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bailey\Desktop\For File Transfer\SteelWeb\US\"/>
    </mc:Choice>
  </mc:AlternateContent>
  <xr:revisionPtr revIDLastSave="0" documentId="8_{AB09711A-17EA-44C6-BD63-6D5BA22CC698}" xr6:coauthVersionLast="36" xr6:coauthVersionMax="36" xr10:uidLastSave="{00000000-0000-0000-0000-000000000000}"/>
  <bookViews>
    <workbookView xWindow="-15" yWindow="-15" windowWidth="5865" windowHeight="6450" tabRatio="905" xr2:uid="{00000000-000D-0000-FFFF-FFFF00000000}"/>
  </bookViews>
  <sheets>
    <sheet name="DIRECTIONS" sheetId="14" r:id="rId1"/>
    <sheet name="JANUARY" sheetId="1" r:id="rId2"/>
    <sheet name="JanRpt" sheetId="32" r:id="rId3"/>
    <sheet name="FEBRUARY" sheetId="2" r:id="rId4"/>
    <sheet name="FebRpt" sheetId="31" r:id="rId5"/>
    <sheet name="MARCH" sheetId="15" r:id="rId6"/>
    <sheet name="MarRpt" sheetId="30" r:id="rId7"/>
    <sheet name="1-qt TrstRpt" sheetId="29" r:id="rId8"/>
    <sheet name="APRIL" sheetId="4" r:id="rId9"/>
    <sheet name="AprRpt" sheetId="28" r:id="rId10"/>
    <sheet name="MAY" sheetId="5" r:id="rId11"/>
    <sheet name="MayRpt" sheetId="27" r:id="rId12"/>
    <sheet name="JUNE" sheetId="6" r:id="rId13"/>
    <sheet name="JunRpt" sheetId="26" r:id="rId14"/>
    <sheet name="2-qt TrstRpt" sheetId="25" r:id="rId15"/>
    <sheet name="JULY" sheetId="7" r:id="rId16"/>
    <sheet name="JulRpt" sheetId="24" r:id="rId17"/>
    <sheet name="AUGUST" sheetId="8" r:id="rId18"/>
    <sheet name="AugRpt" sheetId="23" r:id="rId19"/>
    <sheet name="SEPTEMBER" sheetId="9" r:id="rId20"/>
    <sheet name="SepRpt" sheetId="22" r:id="rId21"/>
    <sheet name="3-qt TrstRpt" sheetId="21" r:id="rId22"/>
    <sheet name="OCTOBER" sheetId="10" r:id="rId23"/>
    <sheet name="OctRpt" sheetId="20" r:id="rId24"/>
    <sheet name="NOVEMBER" sheetId="11" r:id="rId25"/>
    <sheet name="NovRpt" sheetId="19" r:id="rId26"/>
    <sheet name="DECEMBER" sheetId="12" r:id="rId27"/>
    <sheet name="DecRpt" sheetId="18" r:id="rId28"/>
    <sheet name="4-qt TrstRpt" sheetId="17" r:id="rId29"/>
    <sheet name="AR251" sheetId="13" r:id="rId30"/>
  </sheets>
  <definedNames>
    <definedName name="_xlnm.Print_Area" localSheetId="7">'1-qt TrstRpt'!$A$1:$J$69</definedName>
    <definedName name="_xlnm.Print_Area" localSheetId="14">'2-qt TrstRpt'!$A$1:$J$69</definedName>
    <definedName name="_xlnm.Print_Area" localSheetId="21">'3-qt TrstRpt'!$A$1:$J$69</definedName>
    <definedName name="_xlnm.Print_Area" localSheetId="28">'4-qt TrstRpt'!$A$1:$J$69</definedName>
    <definedName name="_xlnm.Print_Area" localSheetId="8">APRIL!$A$9:$AL$517</definedName>
    <definedName name="_xlnm.Print_Area" localSheetId="9">AprRpt!$A$1:$J$51</definedName>
    <definedName name="_xlnm.Print_Area" localSheetId="29">'AR251'!$A$8:$AJ$43,'AR251'!$A$44:$R$71</definedName>
    <definedName name="_xlnm.Print_Area" localSheetId="18">AugRpt!$A$1:$J$51</definedName>
    <definedName name="_xlnm.Print_Area" localSheetId="17">AUGUST!$A$9:$AL$517</definedName>
    <definedName name="_xlnm.Print_Area" localSheetId="26">DECEMBER!$A$9:$AL$517</definedName>
    <definedName name="_xlnm.Print_Area" localSheetId="27">DecRpt!$A$1:$J$51</definedName>
    <definedName name="_xlnm.Print_Area" localSheetId="4">FebRpt!$A$1:$J$51</definedName>
    <definedName name="_xlnm.Print_Area" localSheetId="3">FEBRUARY!$A$9:$AL$517</definedName>
    <definedName name="_xlnm.Print_Area" localSheetId="2">JanRpt!$A$1:$J$51</definedName>
    <definedName name="_xlnm.Print_Area" localSheetId="1">JANUARY!$A$9:$AL$517</definedName>
    <definedName name="_xlnm.Print_Area" localSheetId="16">JulRpt!$A$1:$J$51</definedName>
    <definedName name="_xlnm.Print_Area" localSheetId="15">JULY!$A$9:$AL$517</definedName>
    <definedName name="_xlnm.Print_Area" localSheetId="12">JUNE!$A$9:$AL$517</definedName>
    <definedName name="_xlnm.Print_Area" localSheetId="13">JunRpt!$A$1:$J$51</definedName>
    <definedName name="_xlnm.Print_Area" localSheetId="5">MARCH!$A$9:$AL$517</definedName>
    <definedName name="_xlnm.Print_Area" localSheetId="6">MarRpt!$A$1:$J$51</definedName>
    <definedName name="_xlnm.Print_Area" localSheetId="10">MAY!$A$9:$AL$517</definedName>
    <definedName name="_xlnm.Print_Area" localSheetId="11">MayRpt!$A$1:$J$51</definedName>
    <definedName name="_xlnm.Print_Area" localSheetId="24">NOVEMBER!$A$9:$AL$517</definedName>
    <definedName name="_xlnm.Print_Area" localSheetId="25">NovRpt!$A$1:$J$51</definedName>
    <definedName name="_xlnm.Print_Area" localSheetId="22">OCTOBER!$A$9:$AL$517</definedName>
    <definedName name="_xlnm.Print_Area" localSheetId="23">OctRpt!$A$1:$J$51</definedName>
    <definedName name="_xlnm.Print_Area" localSheetId="20">SepRpt!$A$1:$J$51</definedName>
    <definedName name="_xlnm.Print_Area" localSheetId="19">SEPTEMBER!$A$9:$AL$517</definedName>
    <definedName name="_xlnm.Print_Titles" localSheetId="29">'AR251'!$8:$11</definedName>
    <definedName name="_xlnm.Print_Titles" localSheetId="0">DIRECTIONS!$1:$2</definedName>
  </definedNames>
  <calcPr calcId="191029"/>
</workbook>
</file>

<file path=xl/calcChain.xml><?xml version="1.0" encoding="utf-8"?>
<calcChain xmlns="http://schemas.openxmlformats.org/spreadsheetml/2006/main">
  <c r="O485" i="5" l="1"/>
  <c r="M69" i="13" l="1"/>
  <c r="M67" i="13"/>
  <c r="F47" i="17"/>
  <c r="F47" i="21"/>
  <c r="F47" i="25"/>
  <c r="F47" i="29"/>
  <c r="O485" i="2"/>
  <c r="R484" i="2" s="1"/>
  <c r="O485" i="15"/>
  <c r="R484" i="15" s="1"/>
  <c r="O485" i="4"/>
  <c r="R484" i="4" s="1"/>
  <c r="O485" i="6"/>
  <c r="O485" i="7"/>
  <c r="O485" i="8"/>
  <c r="R484" i="8" s="1"/>
  <c r="O485" i="9"/>
  <c r="R484" i="9" s="1"/>
  <c r="O485" i="10"/>
  <c r="R484" i="10" s="1"/>
  <c r="O485" i="11"/>
  <c r="R484" i="11" s="1"/>
  <c r="O485" i="12"/>
  <c r="R484" i="12" s="1"/>
  <c r="O485" i="1"/>
  <c r="R484" i="1" s="1"/>
  <c r="R484" i="5"/>
  <c r="R484" i="6"/>
  <c r="R484" i="7"/>
  <c r="AI11" i="13" l="1"/>
  <c r="C11" i="13"/>
  <c r="AA424" i="2" l="1"/>
  <c r="AA378" i="2"/>
  <c r="AA332" i="2"/>
  <c r="AA286" i="2"/>
  <c r="AA240" i="2"/>
  <c r="AA194" i="2"/>
  <c r="AA148" i="2"/>
  <c r="AA102" i="2"/>
  <c r="AA424" i="15"/>
  <c r="AA378" i="15"/>
  <c r="AA332" i="15"/>
  <c r="AA286" i="15"/>
  <c r="AA240" i="15"/>
  <c r="AA194" i="15"/>
  <c r="AA148" i="15"/>
  <c r="AA102" i="15"/>
  <c r="AA424" i="4"/>
  <c r="AA378" i="4"/>
  <c r="AA332" i="4"/>
  <c r="AA286" i="4"/>
  <c r="AA240" i="4"/>
  <c r="AA194" i="4"/>
  <c r="AA148" i="4"/>
  <c r="AA102" i="4"/>
  <c r="AA424" i="5"/>
  <c r="AA378" i="5"/>
  <c r="AA332" i="5"/>
  <c r="AA286" i="5"/>
  <c r="AA240" i="5"/>
  <c r="AA194" i="5"/>
  <c r="AA148" i="5"/>
  <c r="AA102" i="5"/>
  <c r="AA424" i="6"/>
  <c r="AA378" i="6"/>
  <c r="AA332" i="6"/>
  <c r="AA286" i="6"/>
  <c r="AA240" i="6"/>
  <c r="AA194" i="6"/>
  <c r="AA148" i="6"/>
  <c r="AA102" i="6"/>
  <c r="AA424" i="7"/>
  <c r="AA378" i="7"/>
  <c r="AA332" i="7"/>
  <c r="AA286" i="7"/>
  <c r="AA240" i="7"/>
  <c r="AA194" i="7"/>
  <c r="AA148" i="7"/>
  <c r="AA102" i="7"/>
  <c r="AA424" i="8"/>
  <c r="AA378" i="8"/>
  <c r="AA332" i="8"/>
  <c r="AA286" i="8"/>
  <c r="AA240" i="8"/>
  <c r="AA194" i="8"/>
  <c r="AA148" i="8"/>
  <c r="AA102" i="8"/>
  <c r="AA424" i="9"/>
  <c r="AA378" i="9"/>
  <c r="AA332" i="9"/>
  <c r="AA286" i="9"/>
  <c r="AA240" i="9"/>
  <c r="AA194" i="9"/>
  <c r="AA148" i="9"/>
  <c r="AA102" i="9"/>
  <c r="AA424" i="10"/>
  <c r="AA378" i="10"/>
  <c r="AA332" i="10"/>
  <c r="AA286" i="10"/>
  <c r="AA240" i="10"/>
  <c r="AA194" i="10"/>
  <c r="AA148" i="10"/>
  <c r="AA102" i="10"/>
  <c r="AA424" i="11"/>
  <c r="AA378" i="11"/>
  <c r="AA332" i="11"/>
  <c r="AA286" i="11"/>
  <c r="AA240" i="11"/>
  <c r="AA194" i="11"/>
  <c r="AA148" i="11"/>
  <c r="AA102" i="11"/>
  <c r="AA424" i="12"/>
  <c r="AA378" i="12"/>
  <c r="AA332" i="12"/>
  <c r="AA286" i="12"/>
  <c r="AA240" i="12"/>
  <c r="AA194" i="12"/>
  <c r="AA148" i="12"/>
  <c r="AA102" i="12"/>
  <c r="AA424" i="1"/>
  <c r="AA378" i="1"/>
  <c r="AA332" i="1"/>
  <c r="AA286" i="1"/>
  <c r="AA240" i="1"/>
  <c r="AA194" i="1"/>
  <c r="AA148" i="1"/>
  <c r="AA102" i="1"/>
  <c r="AA56" i="2"/>
  <c r="AA56" i="15"/>
  <c r="AA56" i="4"/>
  <c r="AA56" i="5"/>
  <c r="AA56" i="6"/>
  <c r="AA56" i="7"/>
  <c r="AA56" i="8"/>
  <c r="AA56" i="9"/>
  <c r="AA56" i="10"/>
  <c r="AA56" i="11"/>
  <c r="AA56" i="12"/>
  <c r="AA56" i="1"/>
  <c r="K49" i="13" l="1"/>
  <c r="C60" i="13"/>
  <c r="C59" i="13"/>
  <c r="C58" i="13"/>
  <c r="C57" i="13"/>
  <c r="C56" i="13"/>
  <c r="C55" i="13"/>
  <c r="C54" i="13"/>
  <c r="C53" i="13"/>
  <c r="C52" i="13"/>
  <c r="C51" i="13"/>
  <c r="C50" i="13"/>
  <c r="C49" i="13"/>
  <c r="U474" i="2"/>
  <c r="U474" i="15" s="1"/>
  <c r="U474" i="4" s="1"/>
  <c r="U474" i="5" s="1"/>
  <c r="U474" i="6" s="1"/>
  <c r="U474" i="7" s="1"/>
  <c r="U474" i="8" s="1"/>
  <c r="U474" i="9" s="1"/>
  <c r="U474" i="10" s="1"/>
  <c r="U474" i="11" s="1"/>
  <c r="U474" i="12" s="1"/>
  <c r="U473" i="2"/>
  <c r="U473" i="15" s="1"/>
  <c r="U473" i="4" s="1"/>
  <c r="U473" i="5" s="1"/>
  <c r="U473" i="6" s="1"/>
  <c r="U473" i="7" s="1"/>
  <c r="U473" i="8" s="1"/>
  <c r="U473" i="9" s="1"/>
  <c r="U473" i="10" s="1"/>
  <c r="U473" i="11" s="1"/>
  <c r="U473" i="12" s="1"/>
  <c r="U472" i="2"/>
  <c r="AE474" i="2"/>
  <c r="AE474" i="15" s="1"/>
  <c r="AE474" i="4" s="1"/>
  <c r="AE474" i="5" s="1"/>
  <c r="AE474" i="6" s="1"/>
  <c r="AE474" i="7" s="1"/>
  <c r="AE474" i="8" s="1"/>
  <c r="AE474" i="9" s="1"/>
  <c r="AE474" i="10" s="1"/>
  <c r="AE474" i="11" s="1"/>
  <c r="AE474" i="12" s="1"/>
  <c r="K57" i="13" s="1"/>
  <c r="AE473" i="2"/>
  <c r="AE473" i="15" s="1"/>
  <c r="AE473" i="4" s="1"/>
  <c r="AE473" i="5" s="1"/>
  <c r="AE473" i="6" s="1"/>
  <c r="AE473" i="7" s="1"/>
  <c r="AE473" i="8" s="1"/>
  <c r="AE473" i="9" s="1"/>
  <c r="AE473" i="10" s="1"/>
  <c r="AE473" i="11" s="1"/>
  <c r="AE473" i="12" s="1"/>
  <c r="AE472" i="2"/>
  <c r="AE472" i="15" s="1"/>
  <c r="AE472" i="4" s="1"/>
  <c r="AE472" i="5" s="1"/>
  <c r="AE472" i="6" s="1"/>
  <c r="AE472" i="7" s="1"/>
  <c r="AE472" i="8" s="1"/>
  <c r="AE472" i="9" s="1"/>
  <c r="AE472" i="10" s="1"/>
  <c r="AE472" i="11" s="1"/>
  <c r="AE472" i="12" s="1"/>
  <c r="Z474" i="2"/>
  <c r="Z474" i="15" s="1"/>
  <c r="Z474" i="4" s="1"/>
  <c r="Z474" i="5" s="1"/>
  <c r="Z474" i="6" s="1"/>
  <c r="Z474" i="7" s="1"/>
  <c r="Z474" i="8" s="1"/>
  <c r="Z474" i="9" s="1"/>
  <c r="Z474" i="10" s="1"/>
  <c r="Z474" i="11" s="1"/>
  <c r="Z474" i="12" s="1"/>
  <c r="K53" i="13" s="1"/>
  <c r="Z473" i="2"/>
  <c r="Z473" i="15" s="1"/>
  <c r="Z473" i="4" s="1"/>
  <c r="Z473" i="5" s="1"/>
  <c r="Z473" i="6" s="1"/>
  <c r="Z473" i="7" s="1"/>
  <c r="Z473" i="8" s="1"/>
  <c r="Z473" i="9" s="1"/>
  <c r="Z473" i="10" s="1"/>
  <c r="Z473" i="11" s="1"/>
  <c r="Z473" i="12" s="1"/>
  <c r="Z472" i="2"/>
  <c r="Z472" i="15" s="1"/>
  <c r="Z472" i="4" s="1"/>
  <c r="Z472" i="5" s="1"/>
  <c r="Z472" i="6" s="1"/>
  <c r="Z472" i="7" s="1"/>
  <c r="Z472" i="8" s="1"/>
  <c r="Z472" i="9" s="1"/>
  <c r="Z472" i="10" s="1"/>
  <c r="Z472" i="11" s="1"/>
  <c r="Z472" i="12" s="1"/>
  <c r="AE484" i="2"/>
  <c r="AE484" i="15" s="1"/>
  <c r="AE484" i="4" s="1"/>
  <c r="AE484" i="5" s="1"/>
  <c r="AE484" i="6" s="1"/>
  <c r="AE484" i="7" s="1"/>
  <c r="AE484" i="8" s="1"/>
  <c r="AE484" i="9" s="1"/>
  <c r="AE484" i="10" s="1"/>
  <c r="AE484" i="11" s="1"/>
  <c r="AE484" i="12" s="1"/>
  <c r="K58" i="13" s="1"/>
  <c r="AE483" i="2"/>
  <c r="AE483" i="15" s="1"/>
  <c r="AE483" i="4" s="1"/>
  <c r="AE483" i="5" s="1"/>
  <c r="AE483" i="6" s="1"/>
  <c r="AE483" i="7" s="1"/>
  <c r="AE483" i="8" s="1"/>
  <c r="AE483" i="9" s="1"/>
  <c r="AE483" i="10" s="1"/>
  <c r="AE483" i="11" s="1"/>
  <c r="AE483" i="12" s="1"/>
  <c r="AE482" i="2"/>
  <c r="AE482" i="15" s="1"/>
  <c r="AE482" i="4" s="1"/>
  <c r="AE482" i="5" s="1"/>
  <c r="AE482" i="6" s="1"/>
  <c r="AE482" i="7" s="1"/>
  <c r="AE482" i="8" s="1"/>
  <c r="AE482" i="9" s="1"/>
  <c r="AE482" i="10" s="1"/>
  <c r="AE482" i="11" s="1"/>
  <c r="AE482" i="12" s="1"/>
  <c r="AE494" i="2"/>
  <c r="AE493" i="2"/>
  <c r="AE493" i="15" s="1"/>
  <c r="AE493" i="4" s="1"/>
  <c r="AE493" i="5" s="1"/>
  <c r="AE493" i="6" s="1"/>
  <c r="AE493" i="7" s="1"/>
  <c r="AE493" i="8" s="1"/>
  <c r="AE493" i="9" s="1"/>
  <c r="AE493" i="10" s="1"/>
  <c r="AE493" i="11" s="1"/>
  <c r="AE493" i="12" s="1"/>
  <c r="AE492" i="2"/>
  <c r="AE492" i="15" s="1"/>
  <c r="AE492" i="4" s="1"/>
  <c r="AE492" i="5" s="1"/>
  <c r="AE492" i="6" s="1"/>
  <c r="AE492" i="7" s="1"/>
  <c r="AE492" i="8" s="1"/>
  <c r="AE492" i="9" s="1"/>
  <c r="AE492" i="10" s="1"/>
  <c r="AE492" i="11" s="1"/>
  <c r="AE492" i="12" s="1"/>
  <c r="AE504" i="2"/>
  <c r="AE504" i="15" s="1"/>
  <c r="AE504" i="4" s="1"/>
  <c r="AE504" i="5" s="1"/>
  <c r="AE504" i="6" s="1"/>
  <c r="AE504" i="7" s="1"/>
  <c r="AE504" i="8" s="1"/>
  <c r="AE504" i="9" s="1"/>
  <c r="AE504" i="10" s="1"/>
  <c r="AE504" i="11" s="1"/>
  <c r="AE504" i="12" s="1"/>
  <c r="K60" i="13" s="1"/>
  <c r="AE503" i="2"/>
  <c r="AE503" i="15" s="1"/>
  <c r="AE503" i="4" s="1"/>
  <c r="AE503" i="5" s="1"/>
  <c r="AE503" i="6" s="1"/>
  <c r="AE503" i="7" s="1"/>
  <c r="AE503" i="8" s="1"/>
  <c r="AE503" i="9" s="1"/>
  <c r="AE503" i="10" s="1"/>
  <c r="AE503" i="11" s="1"/>
  <c r="AE503" i="12" s="1"/>
  <c r="AE502" i="2"/>
  <c r="AE502" i="15" s="1"/>
  <c r="AE502" i="4" s="1"/>
  <c r="AE502" i="5" s="1"/>
  <c r="AE502" i="6" s="1"/>
  <c r="AE502" i="7" s="1"/>
  <c r="AE502" i="8" s="1"/>
  <c r="AE502" i="9" s="1"/>
  <c r="AE502" i="10" s="1"/>
  <c r="AE502" i="11" s="1"/>
  <c r="AE502" i="12" s="1"/>
  <c r="Z504" i="2"/>
  <c r="Z504" i="15" s="1"/>
  <c r="Z504" i="4" s="1"/>
  <c r="Z504" i="5" s="1"/>
  <c r="Z504" i="6" s="1"/>
  <c r="Z504" i="7" s="1"/>
  <c r="Z504" i="8" s="1"/>
  <c r="Z504" i="9" s="1"/>
  <c r="Z504" i="10" s="1"/>
  <c r="Z504" i="11" s="1"/>
  <c r="Z504" i="12" s="1"/>
  <c r="K56" i="13" s="1"/>
  <c r="Z503" i="2"/>
  <c r="Z503" i="15" s="1"/>
  <c r="Z503" i="4" s="1"/>
  <c r="Z503" i="5" s="1"/>
  <c r="Z503" i="6" s="1"/>
  <c r="Z503" i="7" s="1"/>
  <c r="Z503" i="8" s="1"/>
  <c r="Z503" i="9" s="1"/>
  <c r="Z503" i="10" s="1"/>
  <c r="Z503" i="11" s="1"/>
  <c r="Z503" i="12" s="1"/>
  <c r="Z502" i="2"/>
  <c r="Z502" i="15" s="1"/>
  <c r="Z502" i="4" s="1"/>
  <c r="Z502" i="5" s="1"/>
  <c r="Z502" i="6" s="1"/>
  <c r="Z502" i="7" s="1"/>
  <c r="Z502" i="8" s="1"/>
  <c r="Z502" i="9" s="1"/>
  <c r="Z502" i="10" s="1"/>
  <c r="Z502" i="11" s="1"/>
  <c r="Z502" i="12" s="1"/>
  <c r="Z494" i="2"/>
  <c r="Z494" i="15" s="1"/>
  <c r="Z494" i="4" s="1"/>
  <c r="Z494" i="5" s="1"/>
  <c r="Z494" i="6" s="1"/>
  <c r="Z494" i="7" s="1"/>
  <c r="Z494" i="8" s="1"/>
  <c r="Z494" i="9" s="1"/>
  <c r="Z494" i="10" s="1"/>
  <c r="Z494" i="11" s="1"/>
  <c r="Z494" i="12" s="1"/>
  <c r="K55" i="13" s="1"/>
  <c r="Z493" i="2"/>
  <c r="Z493" i="15" s="1"/>
  <c r="Z493" i="4" s="1"/>
  <c r="Z493" i="5" s="1"/>
  <c r="Z493" i="6" s="1"/>
  <c r="Z493" i="7" s="1"/>
  <c r="Z493" i="8" s="1"/>
  <c r="Z493" i="9" s="1"/>
  <c r="Z493" i="10" s="1"/>
  <c r="Z493" i="11" s="1"/>
  <c r="Z493" i="12" s="1"/>
  <c r="Z492" i="2"/>
  <c r="Z492" i="15" s="1"/>
  <c r="Z492" i="4" s="1"/>
  <c r="Z492" i="5" s="1"/>
  <c r="Z492" i="6" s="1"/>
  <c r="Z492" i="7" s="1"/>
  <c r="Z492" i="8" s="1"/>
  <c r="Z492" i="9" s="1"/>
  <c r="Z492" i="10" s="1"/>
  <c r="Z492" i="11" s="1"/>
  <c r="Z492" i="12" s="1"/>
  <c r="Z484" i="2"/>
  <c r="Z484" i="15" s="1"/>
  <c r="Z484" i="4" s="1"/>
  <c r="Z484" i="5" s="1"/>
  <c r="Z484" i="6" s="1"/>
  <c r="Z484" i="7" s="1"/>
  <c r="Z484" i="8" s="1"/>
  <c r="Z484" i="9" s="1"/>
  <c r="Z484" i="10" s="1"/>
  <c r="Z484" i="11" s="1"/>
  <c r="Z484" i="12" s="1"/>
  <c r="K54" i="13" s="1"/>
  <c r="Z483" i="2"/>
  <c r="Z483" i="15" s="1"/>
  <c r="Z483" i="4" s="1"/>
  <c r="Z483" i="5" s="1"/>
  <c r="Z483" i="6" s="1"/>
  <c r="Z483" i="7" s="1"/>
  <c r="Z483" i="8" s="1"/>
  <c r="Z483" i="9" s="1"/>
  <c r="Z483" i="10" s="1"/>
  <c r="Z483" i="11" s="1"/>
  <c r="Z483" i="12" s="1"/>
  <c r="Z482" i="2"/>
  <c r="Z482" i="15" s="1"/>
  <c r="Z482" i="4" s="1"/>
  <c r="Z482" i="5" s="1"/>
  <c r="Z482" i="6" s="1"/>
  <c r="Z482" i="7" s="1"/>
  <c r="Z482" i="8" s="1"/>
  <c r="Z482" i="9" s="1"/>
  <c r="Z482" i="10" s="1"/>
  <c r="Z482" i="11" s="1"/>
  <c r="Z482" i="12" s="1"/>
  <c r="U484" i="2"/>
  <c r="U484" i="15" s="1"/>
  <c r="U484" i="4" s="1"/>
  <c r="U484" i="5" s="1"/>
  <c r="U484" i="6" s="1"/>
  <c r="U484" i="7" s="1"/>
  <c r="U484" i="8" s="1"/>
  <c r="U484" i="9" s="1"/>
  <c r="U484" i="10" s="1"/>
  <c r="U484" i="11" s="1"/>
  <c r="U484" i="12" s="1"/>
  <c r="K50" i="13" s="1"/>
  <c r="U483" i="2"/>
  <c r="U483" i="15" s="1"/>
  <c r="U483" i="4" s="1"/>
  <c r="U483" i="5" s="1"/>
  <c r="U483" i="6" s="1"/>
  <c r="U483" i="7" s="1"/>
  <c r="U483" i="8" s="1"/>
  <c r="U483" i="9" s="1"/>
  <c r="U483" i="10" s="1"/>
  <c r="U483" i="11" s="1"/>
  <c r="U483" i="12" s="1"/>
  <c r="U482" i="2"/>
  <c r="U482" i="15" s="1"/>
  <c r="U482" i="4" s="1"/>
  <c r="U482" i="5" s="1"/>
  <c r="U482" i="6" s="1"/>
  <c r="U482" i="7" s="1"/>
  <c r="U482" i="8" s="1"/>
  <c r="U482" i="9" s="1"/>
  <c r="U482" i="10" s="1"/>
  <c r="U482" i="11" s="1"/>
  <c r="U482" i="12" s="1"/>
  <c r="U494" i="2"/>
  <c r="U494" i="15" s="1"/>
  <c r="U494" i="4" s="1"/>
  <c r="U494" i="5" s="1"/>
  <c r="U494" i="6" s="1"/>
  <c r="U494" i="7" s="1"/>
  <c r="U494" i="8" s="1"/>
  <c r="U494" i="9" s="1"/>
  <c r="U494" i="10" s="1"/>
  <c r="U494" i="11" s="1"/>
  <c r="U494" i="12" s="1"/>
  <c r="K51" i="13" s="1"/>
  <c r="U493" i="2"/>
  <c r="U493" i="15" s="1"/>
  <c r="U493" i="4" s="1"/>
  <c r="U493" i="5" s="1"/>
  <c r="U493" i="6" s="1"/>
  <c r="U493" i="7" s="1"/>
  <c r="U493" i="8" s="1"/>
  <c r="U493" i="9" s="1"/>
  <c r="U493" i="10" s="1"/>
  <c r="U493" i="11" s="1"/>
  <c r="U493" i="12" s="1"/>
  <c r="U492" i="2"/>
  <c r="U492" i="15" s="1"/>
  <c r="U492" i="4" s="1"/>
  <c r="U492" i="5" s="1"/>
  <c r="U492" i="6" s="1"/>
  <c r="U492" i="7" s="1"/>
  <c r="U492" i="8" s="1"/>
  <c r="U492" i="9" s="1"/>
  <c r="U492" i="10" s="1"/>
  <c r="U492" i="11" s="1"/>
  <c r="U492" i="12" s="1"/>
  <c r="U472" i="15"/>
  <c r="U472" i="4" s="1"/>
  <c r="U472" i="5" s="1"/>
  <c r="U472" i="6" s="1"/>
  <c r="U472" i="7" s="1"/>
  <c r="U472" i="8" s="1"/>
  <c r="U472" i="9" s="1"/>
  <c r="U472" i="10" s="1"/>
  <c r="U472" i="11" s="1"/>
  <c r="U472" i="12" s="1"/>
  <c r="AE494" i="15"/>
  <c r="AE494" i="4" s="1"/>
  <c r="AE494" i="5" s="1"/>
  <c r="AE494" i="6" s="1"/>
  <c r="AE494" i="7" s="1"/>
  <c r="AE494" i="8" s="1"/>
  <c r="AE494" i="9" s="1"/>
  <c r="AE494" i="10" s="1"/>
  <c r="AE494" i="11" s="1"/>
  <c r="AE494" i="12" s="1"/>
  <c r="K59" i="13" s="1"/>
  <c r="C58" i="1" l="1"/>
  <c r="C104" i="1" s="1"/>
  <c r="C150" i="1" s="1"/>
  <c r="C196" i="1" s="1"/>
  <c r="C242" i="1" s="1"/>
  <c r="C288" i="1" s="1"/>
  <c r="C334" i="1" s="1"/>
  <c r="C380" i="1" s="1"/>
  <c r="C426" i="1" s="1"/>
  <c r="AJ426" i="1" s="1"/>
  <c r="C58" i="2"/>
  <c r="C104" i="2" s="1"/>
  <c r="C58" i="15"/>
  <c r="C104" i="15" s="1"/>
  <c r="AJ104" i="15" s="1"/>
  <c r="C58" i="4"/>
  <c r="C104" i="4" s="1"/>
  <c r="C150" i="4" s="1"/>
  <c r="C58" i="6"/>
  <c r="C104" i="6" s="1"/>
  <c r="C58" i="7"/>
  <c r="C104" i="7" s="1"/>
  <c r="C58" i="8"/>
  <c r="C104" i="8" s="1"/>
  <c r="C58" i="9"/>
  <c r="C104" i="9" s="1"/>
  <c r="AJ104" i="9" s="1"/>
  <c r="C58" i="10"/>
  <c r="C104" i="10" s="1"/>
  <c r="C58" i="11"/>
  <c r="C104" i="11" s="1"/>
  <c r="C58" i="12"/>
  <c r="C104" i="12" s="1"/>
  <c r="C150" i="12" s="1"/>
  <c r="C196" i="12" s="1"/>
  <c r="C242" i="12" s="1"/>
  <c r="C288" i="12" s="1"/>
  <c r="C334" i="12" s="1"/>
  <c r="C380" i="12" s="1"/>
  <c r="C426" i="12" s="1"/>
  <c r="C58" i="5"/>
  <c r="C104" i="5" s="1"/>
  <c r="AJ104" i="5" s="1"/>
  <c r="AI426" i="1"/>
  <c r="B426" i="1"/>
  <c r="AK425" i="1"/>
  <c r="AJ425" i="1"/>
  <c r="E425" i="1"/>
  <c r="D425" i="1"/>
  <c r="C425" i="1"/>
  <c r="B425" i="1"/>
  <c r="AI426" i="2"/>
  <c r="B426" i="2"/>
  <c r="AJ425" i="2"/>
  <c r="D425" i="2"/>
  <c r="C425" i="2"/>
  <c r="B425" i="2"/>
  <c r="AI426" i="15"/>
  <c r="B426" i="15"/>
  <c r="AJ425" i="15"/>
  <c r="D425" i="15"/>
  <c r="C425" i="15"/>
  <c r="B425" i="15"/>
  <c r="AI426" i="4"/>
  <c r="B426" i="4"/>
  <c r="AJ425" i="4"/>
  <c r="D425" i="4"/>
  <c r="C425" i="4"/>
  <c r="B425" i="4"/>
  <c r="AI426" i="5"/>
  <c r="B426" i="5"/>
  <c r="AJ425" i="5"/>
  <c r="D425" i="5"/>
  <c r="C425" i="5"/>
  <c r="B425" i="5"/>
  <c r="AI426" i="6"/>
  <c r="B426" i="6"/>
  <c r="AJ425" i="6"/>
  <c r="D425" i="6"/>
  <c r="C425" i="6"/>
  <c r="B425" i="6"/>
  <c r="AI426" i="7"/>
  <c r="B426" i="7"/>
  <c r="AJ425" i="7"/>
  <c r="D425" i="7"/>
  <c r="C425" i="7"/>
  <c r="B425" i="7"/>
  <c r="AI426" i="8"/>
  <c r="B426" i="8"/>
  <c r="AJ425" i="8"/>
  <c r="D425" i="8"/>
  <c r="C425" i="8"/>
  <c r="B425" i="8"/>
  <c r="AI426" i="9"/>
  <c r="B426" i="9"/>
  <c r="AJ425" i="9"/>
  <c r="D425" i="9"/>
  <c r="C425" i="9"/>
  <c r="B425" i="9"/>
  <c r="AI426" i="10"/>
  <c r="B426" i="10"/>
  <c r="AJ425" i="10"/>
  <c r="D425" i="10"/>
  <c r="C425" i="10"/>
  <c r="B425" i="10"/>
  <c r="AI426" i="11"/>
  <c r="B426" i="11"/>
  <c r="AJ425" i="11"/>
  <c r="D425" i="11"/>
  <c r="C425" i="11"/>
  <c r="B425" i="11"/>
  <c r="AI426" i="12"/>
  <c r="B426" i="12"/>
  <c r="AJ425" i="12"/>
  <c r="D425" i="12"/>
  <c r="C425" i="12"/>
  <c r="B425" i="12"/>
  <c r="AI380" i="1"/>
  <c r="B380" i="1"/>
  <c r="AK379" i="1"/>
  <c r="AJ379" i="1"/>
  <c r="E379" i="1"/>
  <c r="D379" i="1"/>
  <c r="C379" i="1"/>
  <c r="B379" i="1"/>
  <c r="AI380" i="2"/>
  <c r="B380" i="2"/>
  <c r="AJ379" i="2"/>
  <c r="D379" i="2"/>
  <c r="C379" i="2"/>
  <c r="B379" i="2"/>
  <c r="AI380" i="15"/>
  <c r="B380" i="15"/>
  <c r="AJ379" i="15"/>
  <c r="D379" i="15"/>
  <c r="C379" i="15"/>
  <c r="B379" i="15"/>
  <c r="AI380" i="4"/>
  <c r="B380" i="4"/>
  <c r="AJ379" i="4"/>
  <c r="D379" i="4"/>
  <c r="C379" i="4"/>
  <c r="B379" i="4"/>
  <c r="AI380" i="5"/>
  <c r="B380" i="5"/>
  <c r="AJ379" i="5"/>
  <c r="D379" i="5"/>
  <c r="C379" i="5"/>
  <c r="B379" i="5"/>
  <c r="AI380" i="6"/>
  <c r="B380" i="6"/>
  <c r="AJ379" i="6"/>
  <c r="D379" i="6"/>
  <c r="C379" i="6"/>
  <c r="B379" i="6"/>
  <c r="AI380" i="7"/>
  <c r="B380" i="7"/>
  <c r="AJ379" i="7"/>
  <c r="D379" i="7"/>
  <c r="C379" i="7"/>
  <c r="B379" i="7"/>
  <c r="AI380" i="8"/>
  <c r="B380" i="8"/>
  <c r="AJ379" i="8"/>
  <c r="D379" i="8"/>
  <c r="C379" i="8"/>
  <c r="B379" i="8"/>
  <c r="AI380" i="9"/>
  <c r="B380" i="9"/>
  <c r="AJ379" i="9"/>
  <c r="D379" i="9"/>
  <c r="C379" i="9"/>
  <c r="B379" i="9"/>
  <c r="AI380" i="10"/>
  <c r="B380" i="10"/>
  <c r="AJ379" i="10"/>
  <c r="D379" i="10"/>
  <c r="C379" i="10"/>
  <c r="B379" i="10"/>
  <c r="AI380" i="11"/>
  <c r="B380" i="11"/>
  <c r="AJ379" i="11"/>
  <c r="D379" i="11"/>
  <c r="C379" i="11"/>
  <c r="B379" i="11"/>
  <c r="AI380" i="12"/>
  <c r="B380" i="12"/>
  <c r="AJ379" i="12"/>
  <c r="D379" i="12"/>
  <c r="C379" i="12"/>
  <c r="B379" i="12"/>
  <c r="AI334" i="1"/>
  <c r="B334" i="1"/>
  <c r="AK333" i="1"/>
  <c r="AJ333" i="1"/>
  <c r="E333" i="1"/>
  <c r="D333" i="1"/>
  <c r="C333" i="1"/>
  <c r="B333" i="1"/>
  <c r="AI334" i="2"/>
  <c r="B334" i="2"/>
  <c r="AJ333" i="2"/>
  <c r="D333" i="2"/>
  <c r="C333" i="2"/>
  <c r="B333" i="2"/>
  <c r="AI334" i="15"/>
  <c r="B334" i="15"/>
  <c r="AJ333" i="15"/>
  <c r="D333" i="15"/>
  <c r="C333" i="15"/>
  <c r="B333" i="15"/>
  <c r="AI334" i="4"/>
  <c r="B334" i="4"/>
  <c r="AJ333" i="4"/>
  <c r="D333" i="4"/>
  <c r="C333" i="4"/>
  <c r="B333" i="4"/>
  <c r="AI334" i="5"/>
  <c r="B334" i="5"/>
  <c r="AJ333" i="5"/>
  <c r="D333" i="5"/>
  <c r="C333" i="5"/>
  <c r="B333" i="5"/>
  <c r="AI334" i="6"/>
  <c r="B334" i="6"/>
  <c r="AJ333" i="6"/>
  <c r="D333" i="6"/>
  <c r="C333" i="6"/>
  <c r="B333" i="6"/>
  <c r="AI334" i="7"/>
  <c r="B334" i="7"/>
  <c r="AJ333" i="7"/>
  <c r="D333" i="7"/>
  <c r="C333" i="7"/>
  <c r="B333" i="7"/>
  <c r="AI334" i="8"/>
  <c r="B334" i="8"/>
  <c r="AJ333" i="8"/>
  <c r="D333" i="8"/>
  <c r="C333" i="8"/>
  <c r="B333" i="8"/>
  <c r="AI334" i="9"/>
  <c r="B334" i="9"/>
  <c r="AJ333" i="9"/>
  <c r="D333" i="9"/>
  <c r="C333" i="9"/>
  <c r="B333" i="9"/>
  <c r="AI334" i="10"/>
  <c r="B334" i="10"/>
  <c r="AJ333" i="10"/>
  <c r="D333" i="10"/>
  <c r="C333" i="10"/>
  <c r="B333" i="10"/>
  <c r="AI334" i="11"/>
  <c r="B334" i="11"/>
  <c r="AJ333" i="11"/>
  <c r="D333" i="11"/>
  <c r="C333" i="11"/>
  <c r="B333" i="11"/>
  <c r="AI334" i="12"/>
  <c r="B334" i="12"/>
  <c r="AJ333" i="12"/>
  <c r="D333" i="12"/>
  <c r="C333" i="12"/>
  <c r="B333" i="12"/>
  <c r="AI288" i="1"/>
  <c r="B288" i="1"/>
  <c r="AK287" i="1"/>
  <c r="AJ287" i="1"/>
  <c r="E287" i="1"/>
  <c r="D287" i="1"/>
  <c r="C287" i="1"/>
  <c r="B287" i="1"/>
  <c r="AI288" i="2"/>
  <c r="B288" i="2"/>
  <c r="AJ287" i="2"/>
  <c r="D287" i="2"/>
  <c r="C287" i="2"/>
  <c r="B287" i="2"/>
  <c r="AI288" i="15"/>
  <c r="B288" i="15"/>
  <c r="AJ287" i="15"/>
  <c r="D287" i="15"/>
  <c r="C287" i="15"/>
  <c r="B287" i="15"/>
  <c r="AI288" i="4"/>
  <c r="B288" i="4"/>
  <c r="AJ287" i="4"/>
  <c r="D287" i="4"/>
  <c r="C287" i="4"/>
  <c r="B287" i="4"/>
  <c r="AI288" i="5"/>
  <c r="B288" i="5"/>
  <c r="AJ287" i="5"/>
  <c r="D287" i="5"/>
  <c r="C287" i="5"/>
  <c r="B287" i="5"/>
  <c r="AI288" i="6"/>
  <c r="B288" i="6"/>
  <c r="AJ287" i="6"/>
  <c r="D287" i="6"/>
  <c r="C287" i="6"/>
  <c r="B287" i="6"/>
  <c r="AI288" i="7"/>
  <c r="B288" i="7"/>
  <c r="AJ287" i="7"/>
  <c r="D287" i="7"/>
  <c r="C287" i="7"/>
  <c r="B287" i="7"/>
  <c r="AI288" i="8"/>
  <c r="B288" i="8"/>
  <c r="AJ287" i="8"/>
  <c r="D287" i="8"/>
  <c r="C287" i="8"/>
  <c r="B287" i="8"/>
  <c r="AI288" i="9"/>
  <c r="B288" i="9"/>
  <c r="AJ287" i="9"/>
  <c r="D287" i="9"/>
  <c r="C287" i="9"/>
  <c r="B287" i="9"/>
  <c r="AI288" i="10"/>
  <c r="B288" i="10"/>
  <c r="AJ287" i="10"/>
  <c r="D287" i="10"/>
  <c r="C287" i="10"/>
  <c r="B287" i="10"/>
  <c r="AI288" i="11"/>
  <c r="B288" i="11"/>
  <c r="AJ287" i="11"/>
  <c r="D287" i="11"/>
  <c r="C287" i="11"/>
  <c r="B287" i="11"/>
  <c r="AI288" i="12"/>
  <c r="B288" i="12"/>
  <c r="AJ287" i="12"/>
  <c r="D287" i="12"/>
  <c r="C287" i="12"/>
  <c r="B287" i="12"/>
  <c r="AI242" i="1"/>
  <c r="B242" i="1"/>
  <c r="AK241" i="1"/>
  <c r="AJ241" i="1"/>
  <c r="E241" i="1"/>
  <c r="D241" i="1"/>
  <c r="C241" i="1"/>
  <c r="B241" i="1"/>
  <c r="AI242" i="2"/>
  <c r="B242" i="2"/>
  <c r="AJ241" i="2"/>
  <c r="D241" i="2"/>
  <c r="C241" i="2"/>
  <c r="B241" i="2"/>
  <c r="AI242" i="15"/>
  <c r="B242" i="15"/>
  <c r="AJ241" i="15"/>
  <c r="D241" i="15"/>
  <c r="C241" i="15"/>
  <c r="B241" i="15"/>
  <c r="AI242" i="4"/>
  <c r="B242" i="4"/>
  <c r="AJ241" i="4"/>
  <c r="D241" i="4"/>
  <c r="C241" i="4"/>
  <c r="B241" i="4"/>
  <c r="AI242" i="5"/>
  <c r="B242" i="5"/>
  <c r="AJ241" i="5"/>
  <c r="D241" i="5"/>
  <c r="C241" i="5"/>
  <c r="B241" i="5"/>
  <c r="AI242" i="6"/>
  <c r="B242" i="6"/>
  <c r="AJ241" i="6"/>
  <c r="D241" i="6"/>
  <c r="C241" i="6"/>
  <c r="B241" i="6"/>
  <c r="AI242" i="7"/>
  <c r="B242" i="7"/>
  <c r="AJ241" i="7"/>
  <c r="D241" i="7"/>
  <c r="C241" i="7"/>
  <c r="B241" i="7"/>
  <c r="AI242" i="8"/>
  <c r="B242" i="8"/>
  <c r="AJ241" i="8"/>
  <c r="D241" i="8"/>
  <c r="C241" i="8"/>
  <c r="B241" i="8"/>
  <c r="AI242" i="9"/>
  <c r="B242" i="9"/>
  <c r="AJ241" i="9"/>
  <c r="D241" i="9"/>
  <c r="C241" i="9"/>
  <c r="B241" i="9"/>
  <c r="AI242" i="10"/>
  <c r="B242" i="10"/>
  <c r="AJ241" i="10"/>
  <c r="D241" i="10"/>
  <c r="C241" i="10"/>
  <c r="B241" i="10"/>
  <c r="AI242" i="11"/>
  <c r="B242" i="11"/>
  <c r="AJ241" i="11"/>
  <c r="D241" i="11"/>
  <c r="C241" i="11"/>
  <c r="B241" i="11"/>
  <c r="AI242" i="12"/>
  <c r="B242" i="12"/>
  <c r="AJ241" i="12"/>
  <c r="D241" i="12"/>
  <c r="C241" i="12"/>
  <c r="B241" i="12"/>
  <c r="AI196" i="1"/>
  <c r="B196" i="1"/>
  <c r="AK195" i="1"/>
  <c r="AJ195" i="1"/>
  <c r="E195" i="1"/>
  <c r="D195" i="1"/>
  <c r="C195" i="1"/>
  <c r="B195" i="1"/>
  <c r="AI196" i="2"/>
  <c r="B196" i="2"/>
  <c r="AJ195" i="2"/>
  <c r="D195" i="2"/>
  <c r="C195" i="2"/>
  <c r="B195" i="2"/>
  <c r="AI196" i="15"/>
  <c r="B196" i="15"/>
  <c r="AJ195" i="15"/>
  <c r="D195" i="15"/>
  <c r="C195" i="15"/>
  <c r="B195" i="15"/>
  <c r="AI196" i="4"/>
  <c r="B196" i="4"/>
  <c r="AJ195" i="4"/>
  <c r="D195" i="4"/>
  <c r="C195" i="4"/>
  <c r="B195" i="4"/>
  <c r="AI196" i="5"/>
  <c r="B196" i="5"/>
  <c r="AJ195" i="5"/>
  <c r="D195" i="5"/>
  <c r="C195" i="5"/>
  <c r="B195" i="5"/>
  <c r="AI196" i="6"/>
  <c r="B196" i="6"/>
  <c r="AJ195" i="6"/>
  <c r="D195" i="6"/>
  <c r="C195" i="6"/>
  <c r="B195" i="6"/>
  <c r="AI196" i="7"/>
  <c r="B196" i="7"/>
  <c r="AJ195" i="7"/>
  <c r="D195" i="7"/>
  <c r="C195" i="7"/>
  <c r="B195" i="7"/>
  <c r="AI196" i="8"/>
  <c r="B196" i="8"/>
  <c r="AJ195" i="8"/>
  <c r="D195" i="8"/>
  <c r="C195" i="8"/>
  <c r="B195" i="8"/>
  <c r="AI196" i="9"/>
  <c r="B196" i="9"/>
  <c r="AJ195" i="9"/>
  <c r="D195" i="9"/>
  <c r="C195" i="9"/>
  <c r="B195" i="9"/>
  <c r="AI196" i="10"/>
  <c r="B196" i="10"/>
  <c r="AJ195" i="10"/>
  <c r="D195" i="10"/>
  <c r="C195" i="10"/>
  <c r="B195" i="10"/>
  <c r="AI196" i="11"/>
  <c r="B196" i="11"/>
  <c r="AJ195" i="11"/>
  <c r="D195" i="11"/>
  <c r="C195" i="11"/>
  <c r="B195" i="11"/>
  <c r="AI196" i="12"/>
  <c r="B196" i="12"/>
  <c r="AJ195" i="12"/>
  <c r="D195" i="12"/>
  <c r="C195" i="12"/>
  <c r="B195" i="12"/>
  <c r="AI150" i="1"/>
  <c r="B150" i="1"/>
  <c r="AK149" i="1"/>
  <c r="AJ149" i="1"/>
  <c r="E149" i="1"/>
  <c r="D149" i="1"/>
  <c r="C149" i="1"/>
  <c r="B149" i="1"/>
  <c r="AI150" i="2"/>
  <c r="B150" i="2"/>
  <c r="AJ149" i="2"/>
  <c r="D149" i="2"/>
  <c r="C149" i="2"/>
  <c r="B149" i="2"/>
  <c r="AI150" i="15"/>
  <c r="B150" i="15"/>
  <c r="AJ149" i="15"/>
  <c r="D149" i="15"/>
  <c r="C149" i="15"/>
  <c r="B149" i="15"/>
  <c r="AI150" i="4"/>
  <c r="B150" i="4"/>
  <c r="AJ149" i="4"/>
  <c r="D149" i="4"/>
  <c r="C149" i="4"/>
  <c r="B149" i="4"/>
  <c r="AI150" i="5"/>
  <c r="B150" i="5"/>
  <c r="AJ149" i="5"/>
  <c r="D149" i="5"/>
  <c r="C149" i="5"/>
  <c r="B149" i="5"/>
  <c r="AI150" i="6"/>
  <c r="B150" i="6"/>
  <c r="AJ149" i="6"/>
  <c r="D149" i="6"/>
  <c r="C149" i="6"/>
  <c r="B149" i="6"/>
  <c r="AI150" i="7"/>
  <c r="B150" i="7"/>
  <c r="AJ149" i="7"/>
  <c r="D149" i="7"/>
  <c r="C149" i="7"/>
  <c r="B149" i="7"/>
  <c r="AI150" i="8"/>
  <c r="B150" i="8"/>
  <c r="AJ149" i="8"/>
  <c r="D149" i="8"/>
  <c r="C149" i="8"/>
  <c r="B149" i="8"/>
  <c r="AI150" i="9"/>
  <c r="B150" i="9"/>
  <c r="AJ149" i="9"/>
  <c r="D149" i="9"/>
  <c r="C149" i="9"/>
  <c r="B149" i="9"/>
  <c r="AI150" i="10"/>
  <c r="B150" i="10"/>
  <c r="AJ149" i="10"/>
  <c r="D149" i="10"/>
  <c r="C149" i="10"/>
  <c r="B149" i="10"/>
  <c r="AI150" i="11"/>
  <c r="B150" i="11"/>
  <c r="AJ149" i="11"/>
  <c r="D149" i="11"/>
  <c r="C149" i="11"/>
  <c r="B149" i="11"/>
  <c r="AI150" i="12"/>
  <c r="B150" i="12"/>
  <c r="AJ149" i="12"/>
  <c r="D149" i="12"/>
  <c r="C149" i="12"/>
  <c r="B149" i="12"/>
  <c r="AI104" i="1"/>
  <c r="B104" i="1"/>
  <c r="AK103" i="1"/>
  <c r="AJ103" i="1"/>
  <c r="E103" i="1"/>
  <c r="D103" i="1"/>
  <c r="C103" i="1"/>
  <c r="B103" i="1"/>
  <c r="AI104" i="2"/>
  <c r="B104" i="2"/>
  <c r="AJ103" i="2"/>
  <c r="D103" i="2"/>
  <c r="C103" i="2"/>
  <c r="B103" i="2"/>
  <c r="AI104" i="15"/>
  <c r="B104" i="15"/>
  <c r="AJ103" i="15"/>
  <c r="D103" i="15"/>
  <c r="C103" i="15"/>
  <c r="B103" i="15"/>
  <c r="AI104" i="4"/>
  <c r="B104" i="4"/>
  <c r="AJ103" i="4"/>
  <c r="D103" i="4"/>
  <c r="C103" i="4"/>
  <c r="B103" i="4"/>
  <c r="AI104" i="5"/>
  <c r="B104" i="5"/>
  <c r="AJ103" i="5"/>
  <c r="D103" i="5"/>
  <c r="C103" i="5"/>
  <c r="B103" i="5"/>
  <c r="AI104" i="6"/>
  <c r="B104" i="6"/>
  <c r="AJ103" i="6"/>
  <c r="D103" i="6"/>
  <c r="C103" i="6"/>
  <c r="B103" i="6"/>
  <c r="AI104" i="7"/>
  <c r="B104" i="7"/>
  <c r="AJ103" i="7"/>
  <c r="D103" i="7"/>
  <c r="C103" i="7"/>
  <c r="B103" i="7"/>
  <c r="AI104" i="8"/>
  <c r="B104" i="8"/>
  <c r="AJ103" i="8"/>
  <c r="D103" i="8"/>
  <c r="C103" i="8"/>
  <c r="B103" i="8"/>
  <c r="AI104" i="9"/>
  <c r="B104" i="9"/>
  <c r="AJ103" i="9"/>
  <c r="D103" i="9"/>
  <c r="C103" i="9"/>
  <c r="B103" i="9"/>
  <c r="AI104" i="10"/>
  <c r="B104" i="10"/>
  <c r="AJ103" i="10"/>
  <c r="D103" i="10"/>
  <c r="C103" i="10"/>
  <c r="B103" i="10"/>
  <c r="AI104" i="11"/>
  <c r="B104" i="11"/>
  <c r="AJ103" i="11"/>
  <c r="D103" i="11"/>
  <c r="C103" i="11"/>
  <c r="B103" i="11"/>
  <c r="AI104" i="12"/>
  <c r="B104" i="12"/>
  <c r="AJ103" i="12"/>
  <c r="D103" i="12"/>
  <c r="C103" i="12"/>
  <c r="B103" i="12"/>
  <c r="AI58" i="1"/>
  <c r="AI58" i="2"/>
  <c r="AI58" i="15"/>
  <c r="AI58" i="4"/>
  <c r="AI58" i="5"/>
  <c r="AI58" i="6"/>
  <c r="AI58" i="7"/>
  <c r="AI58" i="8"/>
  <c r="AI58" i="9"/>
  <c r="AI58" i="10"/>
  <c r="AI58" i="11"/>
  <c r="AI58" i="12"/>
  <c r="AK57" i="1"/>
  <c r="AJ57" i="1"/>
  <c r="AJ57" i="2"/>
  <c r="AJ57" i="15"/>
  <c r="AJ57" i="4"/>
  <c r="AJ57" i="5"/>
  <c r="AJ57" i="6"/>
  <c r="AJ57" i="7"/>
  <c r="AJ57" i="8"/>
  <c r="AJ57" i="9"/>
  <c r="AJ57" i="10"/>
  <c r="AJ57" i="11"/>
  <c r="AJ57" i="12"/>
  <c r="AK11" i="1"/>
  <c r="AI12" i="1"/>
  <c r="AI12" i="2"/>
  <c r="AI12" i="15"/>
  <c r="AI12" i="4"/>
  <c r="AI12" i="5"/>
  <c r="AI12" i="6"/>
  <c r="AI12" i="7"/>
  <c r="AI12" i="8"/>
  <c r="AI12" i="9"/>
  <c r="AI12" i="10"/>
  <c r="AI12" i="11"/>
  <c r="AI12" i="12"/>
  <c r="AJ11" i="1"/>
  <c r="AJ11" i="2"/>
  <c r="AJ11" i="15"/>
  <c r="AJ11" i="4"/>
  <c r="AJ11" i="5"/>
  <c r="AJ11" i="6"/>
  <c r="AJ11" i="7"/>
  <c r="AJ11" i="8"/>
  <c r="AJ11" i="9"/>
  <c r="AJ11" i="10"/>
  <c r="AJ11" i="11"/>
  <c r="AJ11" i="12"/>
  <c r="E57" i="1"/>
  <c r="D57" i="1"/>
  <c r="D57" i="2"/>
  <c r="D57" i="15"/>
  <c r="D57" i="4"/>
  <c r="D57" i="5"/>
  <c r="D57" i="6"/>
  <c r="D57" i="7"/>
  <c r="D57" i="8"/>
  <c r="D57" i="9"/>
  <c r="D57" i="10"/>
  <c r="D57" i="11"/>
  <c r="D57" i="12"/>
  <c r="C57" i="1"/>
  <c r="C57" i="2"/>
  <c r="C57" i="15"/>
  <c r="C57" i="4"/>
  <c r="C57" i="5"/>
  <c r="C57" i="6"/>
  <c r="C57" i="7"/>
  <c r="C57" i="8"/>
  <c r="C57" i="9"/>
  <c r="C57" i="10"/>
  <c r="C57" i="11"/>
  <c r="C57" i="12"/>
  <c r="B58" i="1"/>
  <c r="B58" i="2"/>
  <c r="B58" i="15"/>
  <c r="B58" i="4"/>
  <c r="B58" i="5"/>
  <c r="B58" i="6"/>
  <c r="B58" i="7"/>
  <c r="B58" i="8"/>
  <c r="B58" i="9"/>
  <c r="B58" i="10"/>
  <c r="B58" i="11"/>
  <c r="B58" i="12"/>
  <c r="B57" i="1"/>
  <c r="B57" i="2"/>
  <c r="B57" i="15"/>
  <c r="B57" i="4"/>
  <c r="B57" i="5"/>
  <c r="B57" i="6"/>
  <c r="B57" i="7"/>
  <c r="B57" i="8"/>
  <c r="B57" i="9"/>
  <c r="B57" i="10"/>
  <c r="B57" i="11"/>
  <c r="B57" i="12"/>
  <c r="AJ104" i="8" l="1"/>
  <c r="C150" i="8"/>
  <c r="C196" i="8" s="1"/>
  <c r="C242" i="8" s="1"/>
  <c r="C150" i="15"/>
  <c r="C196" i="15" s="1"/>
  <c r="AJ196" i="15" s="1"/>
  <c r="AJ104" i="11"/>
  <c r="C150" i="11"/>
  <c r="C150" i="7"/>
  <c r="AJ104" i="7"/>
  <c r="C150" i="10"/>
  <c r="AJ104" i="10"/>
  <c r="C150" i="6"/>
  <c r="AJ104" i="6"/>
  <c r="C196" i="4"/>
  <c r="AJ150" i="4"/>
  <c r="C242" i="15"/>
  <c r="AJ104" i="4"/>
  <c r="C150" i="5"/>
  <c r="C150" i="9"/>
  <c r="AJ104" i="2"/>
  <c r="C150" i="2"/>
  <c r="AJ426" i="12"/>
  <c r="F58" i="13"/>
  <c r="AJ196" i="8" l="1"/>
  <c r="AJ150" i="8"/>
  <c r="AJ150" i="15"/>
  <c r="AJ150" i="9"/>
  <c r="C196" i="9"/>
  <c r="AJ196" i="4"/>
  <c r="C242" i="4"/>
  <c r="C288" i="8"/>
  <c r="AJ242" i="8"/>
  <c r="AJ150" i="11"/>
  <c r="C196" i="11"/>
  <c r="C196" i="6"/>
  <c r="AJ150" i="6"/>
  <c r="AJ150" i="7"/>
  <c r="C196" i="7"/>
  <c r="AJ150" i="5"/>
  <c r="C196" i="5"/>
  <c r="AJ242" i="15"/>
  <c r="C288" i="15"/>
  <c r="AJ150" i="10"/>
  <c r="C196" i="10"/>
  <c r="C196" i="2"/>
  <c r="AJ150" i="2"/>
  <c r="F60" i="13"/>
  <c r="F59" i="13"/>
  <c r="F57" i="13"/>
  <c r="F56" i="13"/>
  <c r="F55" i="13"/>
  <c r="F54" i="13"/>
  <c r="F53" i="13"/>
  <c r="F52" i="13"/>
  <c r="F51" i="13"/>
  <c r="F50" i="13"/>
  <c r="F49" i="13"/>
  <c r="M66" i="13"/>
  <c r="F61" i="13"/>
  <c r="K48" i="13"/>
  <c r="AJ288" i="15" l="1"/>
  <c r="C334" i="15"/>
  <c r="C242" i="7"/>
  <c r="AJ196" i="7"/>
  <c r="C242" i="11"/>
  <c r="AJ196" i="11"/>
  <c r="C288" i="4"/>
  <c r="AJ242" i="4"/>
  <c r="AJ196" i="10"/>
  <c r="C242" i="10"/>
  <c r="AJ196" i="5"/>
  <c r="C242" i="5"/>
  <c r="AJ196" i="9"/>
  <c r="C242" i="9"/>
  <c r="C242" i="6"/>
  <c r="AJ196" i="6"/>
  <c r="AJ288" i="8"/>
  <c r="C334" i="8"/>
  <c r="AJ196" i="2"/>
  <c r="C242" i="2"/>
  <c r="AD489" i="2"/>
  <c r="AD499" i="2" s="1"/>
  <c r="AD509" i="2" s="1"/>
  <c r="AD489" i="15"/>
  <c r="AD499" i="15" s="1"/>
  <c r="AD509" i="15" s="1"/>
  <c r="AD489" i="4"/>
  <c r="AD499" i="4" s="1"/>
  <c r="AD509" i="4" s="1"/>
  <c r="AD489" i="5"/>
  <c r="AD499" i="5" s="1"/>
  <c r="AD509" i="5" s="1"/>
  <c r="AD489" i="6"/>
  <c r="AD499" i="6" s="1"/>
  <c r="AD509" i="6" s="1"/>
  <c r="AD489" i="7"/>
  <c r="AD499" i="7" s="1"/>
  <c r="AD509" i="7" s="1"/>
  <c r="AD489" i="8"/>
  <c r="AD499" i="8" s="1"/>
  <c r="AD509" i="8" s="1"/>
  <c r="AD489" i="9"/>
  <c r="AD499" i="9" s="1"/>
  <c r="AD509" i="9" s="1"/>
  <c r="AD489" i="10"/>
  <c r="AD499" i="10" s="1"/>
  <c r="AD509" i="10" s="1"/>
  <c r="AD489" i="11"/>
  <c r="AD499" i="11" s="1"/>
  <c r="AD509" i="11" s="1"/>
  <c r="AD489" i="12"/>
  <c r="AD499" i="12" s="1"/>
  <c r="AD509" i="12" s="1"/>
  <c r="AE509" i="1"/>
  <c r="AE505" i="2" s="1"/>
  <c r="AE499" i="1"/>
  <c r="AE495" i="2" s="1"/>
  <c r="AE499" i="2" s="1"/>
  <c r="AE495" i="15" s="1"/>
  <c r="AE499" i="15" s="1"/>
  <c r="AE495" i="4" s="1"/>
  <c r="AE499" i="4" s="1"/>
  <c r="AE495" i="5" s="1"/>
  <c r="AE499" i="5" s="1"/>
  <c r="AE495" i="6" s="1"/>
  <c r="AE499" i="6" s="1"/>
  <c r="AE495" i="7" s="1"/>
  <c r="AE499" i="7" s="1"/>
  <c r="AE495" i="8" s="1"/>
  <c r="AE499" i="8" s="1"/>
  <c r="AE495" i="9" s="1"/>
  <c r="AE499" i="9" s="1"/>
  <c r="AE495" i="10" s="1"/>
  <c r="AE499" i="10" s="1"/>
  <c r="AE495" i="11" s="1"/>
  <c r="AE499" i="11" s="1"/>
  <c r="AE495" i="12" s="1"/>
  <c r="AE499" i="12" s="1"/>
  <c r="N59" i="13" s="1"/>
  <c r="AE489" i="1"/>
  <c r="AE485" i="2" s="1"/>
  <c r="AE489" i="2" s="1"/>
  <c r="AE485" i="15" s="1"/>
  <c r="AE489" i="15" s="1"/>
  <c r="AE485" i="4" s="1"/>
  <c r="AE489" i="4" s="1"/>
  <c r="AE485" i="5" s="1"/>
  <c r="AE489" i="5" s="1"/>
  <c r="AE485" i="6" s="1"/>
  <c r="AE489" i="6" s="1"/>
  <c r="AE485" i="7" s="1"/>
  <c r="AE489" i="7" s="1"/>
  <c r="AE485" i="8" s="1"/>
  <c r="AE489" i="8" s="1"/>
  <c r="AE485" i="9" s="1"/>
  <c r="AE489" i="9" s="1"/>
  <c r="AE485" i="10" s="1"/>
  <c r="AE489" i="10" s="1"/>
  <c r="AE485" i="11" s="1"/>
  <c r="AE489" i="11" s="1"/>
  <c r="AE485" i="12" s="1"/>
  <c r="AE489" i="12" s="1"/>
  <c r="N58" i="13" s="1"/>
  <c r="AE479" i="1"/>
  <c r="AE475" i="2" s="1"/>
  <c r="AE479" i="2" s="1"/>
  <c r="AE475" i="15" s="1"/>
  <c r="AE479" i="15" s="1"/>
  <c r="AE475" i="4" s="1"/>
  <c r="AE479" i="4" s="1"/>
  <c r="AE475" i="5" s="1"/>
  <c r="AE479" i="5" s="1"/>
  <c r="AE475" i="6" s="1"/>
  <c r="AE479" i="6" s="1"/>
  <c r="AE475" i="7" s="1"/>
  <c r="AE479" i="7" s="1"/>
  <c r="AE475" i="8" s="1"/>
  <c r="AE479" i="8" s="1"/>
  <c r="AE475" i="9" s="1"/>
  <c r="AE479" i="9" s="1"/>
  <c r="AE475" i="10" s="1"/>
  <c r="AE479" i="10" s="1"/>
  <c r="AE475" i="11" s="1"/>
  <c r="AE479" i="11" s="1"/>
  <c r="AE475" i="12" s="1"/>
  <c r="AE479" i="12" s="1"/>
  <c r="N57" i="13" s="1"/>
  <c r="C288" i="6" l="1"/>
  <c r="AJ242" i="6"/>
  <c r="C334" i="4"/>
  <c r="AJ288" i="4"/>
  <c r="C288" i="7"/>
  <c r="AJ242" i="7"/>
  <c r="C380" i="8"/>
  <c r="AJ334" i="8"/>
  <c r="AJ242" i="9"/>
  <c r="C288" i="9"/>
  <c r="C288" i="10"/>
  <c r="AJ242" i="10"/>
  <c r="AJ334" i="15"/>
  <c r="C380" i="15"/>
  <c r="AJ242" i="5"/>
  <c r="C288" i="5"/>
  <c r="C288" i="11"/>
  <c r="AJ242" i="11"/>
  <c r="C288" i="2"/>
  <c r="AJ242" i="2"/>
  <c r="AE509" i="2"/>
  <c r="AE505" i="15" s="1"/>
  <c r="AE509" i="15" s="1"/>
  <c r="AE505" i="4" s="1"/>
  <c r="AE509" i="4" s="1"/>
  <c r="AE505" i="5" s="1"/>
  <c r="AE509" i="5" s="1"/>
  <c r="AE505" i="6" s="1"/>
  <c r="AE509" i="6" s="1"/>
  <c r="AE505" i="7" s="1"/>
  <c r="AE509" i="7" s="1"/>
  <c r="AE505" i="8" s="1"/>
  <c r="AE509" i="8" s="1"/>
  <c r="AE505" i="9" s="1"/>
  <c r="AE509" i="9" s="1"/>
  <c r="AE505" i="10" s="1"/>
  <c r="AE509" i="10" s="1"/>
  <c r="AE505" i="11" s="1"/>
  <c r="AE509" i="11" s="1"/>
  <c r="AE505" i="12" s="1"/>
  <c r="AE509" i="12" s="1"/>
  <c r="N60" i="13" s="1"/>
  <c r="K37" i="29"/>
  <c r="L37" i="29"/>
  <c r="M37" i="29"/>
  <c r="K37" i="25"/>
  <c r="L37" i="25"/>
  <c r="M37" i="25"/>
  <c r="K37" i="21"/>
  <c r="L37" i="21"/>
  <c r="M37" i="21"/>
  <c r="K37" i="17"/>
  <c r="L37" i="17"/>
  <c r="M37" i="17"/>
  <c r="AJ288" i="5" l="1"/>
  <c r="C334" i="5"/>
  <c r="C334" i="10"/>
  <c r="AJ288" i="10"/>
  <c r="C426" i="15"/>
  <c r="AJ426" i="15" s="1"/>
  <c r="AJ380" i="15"/>
  <c r="C426" i="8"/>
  <c r="AJ426" i="8" s="1"/>
  <c r="AJ380" i="8"/>
  <c r="AJ334" i="4"/>
  <c r="C380" i="4"/>
  <c r="AJ288" i="9"/>
  <c r="C334" i="9"/>
  <c r="C334" i="11"/>
  <c r="AJ288" i="11"/>
  <c r="AJ288" i="7"/>
  <c r="C334" i="7"/>
  <c r="AJ288" i="6"/>
  <c r="C334" i="6"/>
  <c r="C334" i="2"/>
  <c r="AJ288" i="2"/>
  <c r="C8" i="13"/>
  <c r="C9" i="13" s="1"/>
  <c r="AJ334" i="9" l="1"/>
  <c r="C380" i="9"/>
  <c r="AJ334" i="5"/>
  <c r="C380" i="5"/>
  <c r="AJ334" i="7"/>
  <c r="C380" i="7"/>
  <c r="C380" i="10"/>
  <c r="AJ334" i="10"/>
  <c r="C380" i="6"/>
  <c r="AJ334" i="6"/>
  <c r="C426" i="4"/>
  <c r="AJ426" i="4" s="1"/>
  <c r="AJ380" i="4"/>
  <c r="AJ334" i="11"/>
  <c r="C380" i="11"/>
  <c r="AJ334" i="2"/>
  <c r="C380" i="2"/>
  <c r="G4" i="31"/>
  <c r="G4" i="30"/>
  <c r="G4" i="28"/>
  <c r="G4" i="27"/>
  <c r="G4" i="26"/>
  <c r="G4" i="24"/>
  <c r="G4" i="23"/>
  <c r="G4" i="22"/>
  <c r="G4" i="20"/>
  <c r="G4" i="19"/>
  <c r="G4" i="18"/>
  <c r="G4" i="32"/>
  <c r="A2" i="31"/>
  <c r="A2" i="30"/>
  <c r="A2" i="28"/>
  <c r="A2" i="27"/>
  <c r="A2" i="26"/>
  <c r="A2" i="24"/>
  <c r="A2" i="23"/>
  <c r="A2" i="22"/>
  <c r="A2" i="20"/>
  <c r="A2" i="19"/>
  <c r="A2" i="18"/>
  <c r="A2" i="32"/>
  <c r="F2" i="31"/>
  <c r="F2" i="30"/>
  <c r="F2" i="28"/>
  <c r="F2" i="27"/>
  <c r="F2" i="26"/>
  <c r="F2" i="24"/>
  <c r="F2" i="23"/>
  <c r="F2" i="22"/>
  <c r="F2" i="20"/>
  <c r="F2" i="19"/>
  <c r="F2" i="18"/>
  <c r="F2" i="32"/>
  <c r="G3" i="29"/>
  <c r="G3" i="25"/>
  <c r="G3" i="21"/>
  <c r="G3" i="17"/>
  <c r="A1" i="29"/>
  <c r="A1" i="25"/>
  <c r="A1" i="21"/>
  <c r="A1" i="17"/>
  <c r="J7" i="32"/>
  <c r="J8" i="29" s="1"/>
  <c r="F46" i="29"/>
  <c r="F46" i="25"/>
  <c r="F46" i="21"/>
  <c r="F46" i="17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98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206" i="15"/>
  <c r="J207" i="15"/>
  <c r="J208" i="15"/>
  <c r="J209" i="15"/>
  <c r="J210" i="15"/>
  <c r="J211" i="15"/>
  <c r="J212" i="15"/>
  <c r="J213" i="15"/>
  <c r="J214" i="15"/>
  <c r="J215" i="15"/>
  <c r="J216" i="15"/>
  <c r="J217" i="15"/>
  <c r="J218" i="15"/>
  <c r="J219" i="15"/>
  <c r="J220" i="15"/>
  <c r="J221" i="15"/>
  <c r="J222" i="15"/>
  <c r="J223" i="15"/>
  <c r="J224" i="15"/>
  <c r="J225" i="15"/>
  <c r="J226" i="15"/>
  <c r="J227" i="15"/>
  <c r="J228" i="15"/>
  <c r="J229" i="15"/>
  <c r="J230" i="15"/>
  <c r="J231" i="15"/>
  <c r="J232" i="15"/>
  <c r="J233" i="15"/>
  <c r="J234" i="15"/>
  <c r="J235" i="15"/>
  <c r="J236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7" i="15"/>
  <c r="J268" i="15"/>
  <c r="J269" i="15"/>
  <c r="J270" i="15"/>
  <c r="J271" i="15"/>
  <c r="J272" i="15"/>
  <c r="J273" i="15"/>
  <c r="J274" i="15"/>
  <c r="J275" i="15"/>
  <c r="J276" i="15"/>
  <c r="J277" i="15"/>
  <c r="J278" i="15"/>
  <c r="J279" i="15"/>
  <c r="J280" i="15"/>
  <c r="J281" i="15"/>
  <c r="J282" i="15"/>
  <c r="J298" i="15"/>
  <c r="J299" i="15"/>
  <c r="J300" i="15"/>
  <c r="J301" i="15"/>
  <c r="J302" i="15"/>
  <c r="J303" i="15"/>
  <c r="J304" i="15"/>
  <c r="J305" i="15"/>
  <c r="J306" i="15"/>
  <c r="J307" i="15"/>
  <c r="J308" i="15"/>
  <c r="J309" i="15"/>
  <c r="J310" i="15"/>
  <c r="J311" i="15"/>
  <c r="J312" i="15"/>
  <c r="J313" i="15"/>
  <c r="J314" i="15"/>
  <c r="J315" i="15"/>
  <c r="J316" i="15"/>
  <c r="J317" i="15"/>
  <c r="J318" i="15"/>
  <c r="J319" i="15"/>
  <c r="J320" i="15"/>
  <c r="J321" i="15"/>
  <c r="J322" i="15"/>
  <c r="J323" i="15"/>
  <c r="J324" i="15"/>
  <c r="J325" i="15"/>
  <c r="J326" i="15"/>
  <c r="J327" i="15"/>
  <c r="J328" i="15"/>
  <c r="J344" i="15"/>
  <c r="J345" i="15"/>
  <c r="J346" i="15"/>
  <c r="J347" i="15"/>
  <c r="J348" i="15"/>
  <c r="J349" i="15"/>
  <c r="J350" i="15"/>
  <c r="J351" i="15"/>
  <c r="J352" i="15"/>
  <c r="J353" i="15"/>
  <c r="J354" i="15"/>
  <c r="J355" i="15"/>
  <c r="J356" i="15"/>
  <c r="J357" i="15"/>
  <c r="J358" i="15"/>
  <c r="J359" i="15"/>
  <c r="J360" i="15"/>
  <c r="J361" i="15"/>
  <c r="J362" i="15"/>
  <c r="J363" i="15"/>
  <c r="J364" i="15"/>
  <c r="J365" i="15"/>
  <c r="J366" i="15"/>
  <c r="J367" i="15"/>
  <c r="J368" i="15"/>
  <c r="J369" i="15"/>
  <c r="J370" i="15"/>
  <c r="J371" i="15"/>
  <c r="J372" i="15"/>
  <c r="J373" i="15"/>
  <c r="J374" i="15"/>
  <c r="J390" i="15"/>
  <c r="J391" i="15"/>
  <c r="J392" i="15"/>
  <c r="J393" i="15"/>
  <c r="J394" i="15"/>
  <c r="J395" i="15"/>
  <c r="J396" i="15"/>
  <c r="J397" i="15"/>
  <c r="J398" i="15"/>
  <c r="J399" i="15"/>
  <c r="J400" i="15"/>
  <c r="J401" i="15"/>
  <c r="J402" i="15"/>
  <c r="J403" i="15"/>
  <c r="J404" i="15"/>
  <c r="J405" i="15"/>
  <c r="J406" i="15"/>
  <c r="J407" i="15"/>
  <c r="J408" i="15"/>
  <c r="J409" i="15"/>
  <c r="J410" i="15"/>
  <c r="J411" i="15"/>
  <c r="J412" i="15"/>
  <c r="J413" i="15"/>
  <c r="J414" i="15"/>
  <c r="J415" i="15"/>
  <c r="J416" i="15"/>
  <c r="J417" i="15"/>
  <c r="J418" i="15"/>
  <c r="J419" i="15"/>
  <c r="J420" i="15"/>
  <c r="J436" i="15"/>
  <c r="J437" i="15"/>
  <c r="J438" i="15"/>
  <c r="J439" i="15"/>
  <c r="J440" i="15"/>
  <c r="J441" i="15"/>
  <c r="J442" i="15"/>
  <c r="J443" i="15"/>
  <c r="J444" i="15"/>
  <c r="J445" i="15"/>
  <c r="J446" i="15"/>
  <c r="J447" i="15"/>
  <c r="J448" i="15"/>
  <c r="J449" i="15"/>
  <c r="J450" i="15"/>
  <c r="J451" i="15"/>
  <c r="J452" i="15"/>
  <c r="J453" i="15"/>
  <c r="J454" i="15"/>
  <c r="J455" i="15"/>
  <c r="J456" i="15"/>
  <c r="J457" i="15"/>
  <c r="J458" i="15"/>
  <c r="J459" i="15"/>
  <c r="J460" i="15"/>
  <c r="J461" i="15"/>
  <c r="J462" i="15"/>
  <c r="J463" i="15"/>
  <c r="J464" i="15"/>
  <c r="J465" i="15"/>
  <c r="J466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K80" i="15"/>
  <c r="K81" i="15"/>
  <c r="K82" i="15"/>
  <c r="K83" i="15"/>
  <c r="K84" i="15"/>
  <c r="K85" i="15"/>
  <c r="K86" i="15"/>
  <c r="K87" i="15"/>
  <c r="K88" i="15"/>
  <c r="K89" i="15"/>
  <c r="K90" i="15"/>
  <c r="K91" i="15"/>
  <c r="K92" i="15"/>
  <c r="K93" i="15"/>
  <c r="K94" i="15"/>
  <c r="K95" i="15"/>
  <c r="K96" i="15"/>
  <c r="K97" i="15"/>
  <c r="K98" i="15"/>
  <c r="K114" i="15"/>
  <c r="K115" i="15"/>
  <c r="K116" i="15"/>
  <c r="K117" i="15"/>
  <c r="K118" i="15"/>
  <c r="K119" i="15"/>
  <c r="K120" i="15"/>
  <c r="K121" i="15"/>
  <c r="K122" i="15"/>
  <c r="K123" i="15"/>
  <c r="K124" i="15"/>
  <c r="K125" i="15"/>
  <c r="K126" i="15"/>
  <c r="K127" i="15"/>
  <c r="K128" i="15"/>
  <c r="K129" i="15"/>
  <c r="K130" i="15"/>
  <c r="K131" i="15"/>
  <c r="K132" i="15"/>
  <c r="K133" i="15"/>
  <c r="K134" i="15"/>
  <c r="K135" i="15"/>
  <c r="K136" i="15"/>
  <c r="K137" i="15"/>
  <c r="K138" i="15"/>
  <c r="K139" i="15"/>
  <c r="K140" i="15"/>
  <c r="K141" i="15"/>
  <c r="K142" i="15"/>
  <c r="K143" i="15"/>
  <c r="K144" i="15"/>
  <c r="K160" i="15"/>
  <c r="K161" i="15"/>
  <c r="K162" i="15"/>
  <c r="K163" i="15"/>
  <c r="K164" i="15"/>
  <c r="K165" i="15"/>
  <c r="K166" i="15"/>
  <c r="K167" i="15"/>
  <c r="K168" i="15"/>
  <c r="K169" i="15"/>
  <c r="K170" i="15"/>
  <c r="K171" i="15"/>
  <c r="K172" i="15"/>
  <c r="K173" i="15"/>
  <c r="K174" i="15"/>
  <c r="K175" i="15"/>
  <c r="K176" i="15"/>
  <c r="K177" i="15"/>
  <c r="K178" i="15"/>
  <c r="K179" i="15"/>
  <c r="K180" i="15"/>
  <c r="K181" i="15"/>
  <c r="K182" i="15"/>
  <c r="K183" i="15"/>
  <c r="K184" i="15"/>
  <c r="K185" i="15"/>
  <c r="K186" i="15"/>
  <c r="K187" i="15"/>
  <c r="K188" i="15"/>
  <c r="K189" i="15"/>
  <c r="K190" i="15"/>
  <c r="K206" i="15"/>
  <c r="K207" i="15"/>
  <c r="K208" i="15"/>
  <c r="K209" i="15"/>
  <c r="K210" i="15"/>
  <c r="K211" i="15"/>
  <c r="K212" i="15"/>
  <c r="K213" i="15"/>
  <c r="K214" i="15"/>
  <c r="K215" i="15"/>
  <c r="K216" i="15"/>
  <c r="K217" i="15"/>
  <c r="K218" i="15"/>
  <c r="K219" i="15"/>
  <c r="K220" i="15"/>
  <c r="K221" i="15"/>
  <c r="K222" i="15"/>
  <c r="K223" i="15"/>
  <c r="K224" i="15"/>
  <c r="K225" i="15"/>
  <c r="K226" i="15"/>
  <c r="K227" i="15"/>
  <c r="K228" i="15"/>
  <c r="K229" i="15"/>
  <c r="K230" i="15"/>
  <c r="K231" i="15"/>
  <c r="K232" i="15"/>
  <c r="K233" i="15"/>
  <c r="K234" i="15"/>
  <c r="K235" i="15"/>
  <c r="K236" i="15"/>
  <c r="K252" i="15"/>
  <c r="K253" i="15"/>
  <c r="K254" i="15"/>
  <c r="K255" i="15"/>
  <c r="K256" i="15"/>
  <c r="K257" i="15"/>
  <c r="K258" i="15"/>
  <c r="K259" i="15"/>
  <c r="K260" i="15"/>
  <c r="K261" i="15"/>
  <c r="K262" i="15"/>
  <c r="K263" i="15"/>
  <c r="K264" i="15"/>
  <c r="K265" i="15"/>
  <c r="K266" i="15"/>
  <c r="K267" i="15"/>
  <c r="K268" i="15"/>
  <c r="K269" i="15"/>
  <c r="K270" i="15"/>
  <c r="K271" i="15"/>
  <c r="K272" i="15"/>
  <c r="K273" i="15"/>
  <c r="K274" i="15"/>
  <c r="K275" i="15"/>
  <c r="K276" i="15"/>
  <c r="K277" i="15"/>
  <c r="K278" i="15"/>
  <c r="K279" i="15"/>
  <c r="K280" i="15"/>
  <c r="K281" i="15"/>
  <c r="K282" i="15"/>
  <c r="K298" i="15"/>
  <c r="K299" i="15"/>
  <c r="K300" i="15"/>
  <c r="K301" i="15"/>
  <c r="K302" i="15"/>
  <c r="K303" i="15"/>
  <c r="K304" i="15"/>
  <c r="K305" i="15"/>
  <c r="K306" i="15"/>
  <c r="K307" i="15"/>
  <c r="K308" i="15"/>
  <c r="K309" i="15"/>
  <c r="K310" i="15"/>
  <c r="K311" i="15"/>
  <c r="K312" i="15"/>
  <c r="K313" i="15"/>
  <c r="K314" i="15"/>
  <c r="K315" i="15"/>
  <c r="K316" i="15"/>
  <c r="K317" i="15"/>
  <c r="K318" i="15"/>
  <c r="K319" i="15"/>
  <c r="K320" i="15"/>
  <c r="K321" i="15"/>
  <c r="K322" i="15"/>
  <c r="K323" i="15"/>
  <c r="K324" i="15"/>
  <c r="K325" i="15"/>
  <c r="K326" i="15"/>
  <c r="K327" i="15"/>
  <c r="K328" i="15"/>
  <c r="K344" i="15"/>
  <c r="K345" i="15"/>
  <c r="K346" i="15"/>
  <c r="K347" i="15"/>
  <c r="K348" i="15"/>
  <c r="K349" i="15"/>
  <c r="K350" i="15"/>
  <c r="K351" i="15"/>
  <c r="K352" i="15"/>
  <c r="K353" i="15"/>
  <c r="K354" i="15"/>
  <c r="K355" i="15"/>
  <c r="K356" i="15"/>
  <c r="K357" i="15"/>
  <c r="K358" i="15"/>
  <c r="K359" i="15"/>
  <c r="K360" i="15"/>
  <c r="K361" i="15"/>
  <c r="K362" i="15"/>
  <c r="K363" i="15"/>
  <c r="K364" i="15"/>
  <c r="K365" i="15"/>
  <c r="K366" i="15"/>
  <c r="K367" i="15"/>
  <c r="K368" i="15"/>
  <c r="K369" i="15"/>
  <c r="K370" i="15"/>
  <c r="K371" i="15"/>
  <c r="K372" i="15"/>
  <c r="K373" i="15"/>
  <c r="K374" i="15"/>
  <c r="K390" i="15"/>
  <c r="K391" i="15"/>
  <c r="K392" i="15"/>
  <c r="K393" i="15"/>
  <c r="K394" i="15"/>
  <c r="K395" i="15"/>
  <c r="K396" i="15"/>
  <c r="K397" i="15"/>
  <c r="K398" i="15"/>
  <c r="K399" i="15"/>
  <c r="K400" i="15"/>
  <c r="K401" i="15"/>
  <c r="K402" i="15"/>
  <c r="K403" i="15"/>
  <c r="K404" i="15"/>
  <c r="K405" i="15"/>
  <c r="K406" i="15"/>
  <c r="K407" i="15"/>
  <c r="K408" i="15"/>
  <c r="K409" i="15"/>
  <c r="K410" i="15"/>
  <c r="K411" i="15"/>
  <c r="K412" i="15"/>
  <c r="K413" i="15"/>
  <c r="K414" i="15"/>
  <c r="K415" i="15"/>
  <c r="K416" i="15"/>
  <c r="K417" i="15"/>
  <c r="K418" i="15"/>
  <c r="K419" i="15"/>
  <c r="K420" i="15"/>
  <c r="K436" i="15"/>
  <c r="K437" i="15"/>
  <c r="K438" i="15"/>
  <c r="K439" i="15"/>
  <c r="K440" i="15"/>
  <c r="K441" i="15"/>
  <c r="K442" i="15"/>
  <c r="K443" i="15"/>
  <c r="K444" i="15"/>
  <c r="K445" i="15"/>
  <c r="K446" i="15"/>
  <c r="K447" i="15"/>
  <c r="K448" i="15"/>
  <c r="K449" i="15"/>
  <c r="K450" i="15"/>
  <c r="K451" i="15"/>
  <c r="K452" i="15"/>
  <c r="K453" i="15"/>
  <c r="K454" i="15"/>
  <c r="K455" i="15"/>
  <c r="K456" i="15"/>
  <c r="K457" i="15"/>
  <c r="K458" i="15"/>
  <c r="K459" i="15"/>
  <c r="K460" i="15"/>
  <c r="K461" i="15"/>
  <c r="K462" i="15"/>
  <c r="K463" i="15"/>
  <c r="K464" i="15"/>
  <c r="K465" i="15"/>
  <c r="K466" i="15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C516" i="4"/>
  <c r="E516" i="4"/>
  <c r="G516" i="4"/>
  <c r="AJ12" i="4"/>
  <c r="AJ58" i="4"/>
  <c r="G7" i="4"/>
  <c r="G67" i="4" s="1"/>
  <c r="F53" i="4"/>
  <c r="F67" i="4" s="1"/>
  <c r="F99" i="4" s="1"/>
  <c r="F113" i="4" s="1"/>
  <c r="F145" i="4" s="1"/>
  <c r="F159" i="4" s="1"/>
  <c r="F191" i="4" s="1"/>
  <c r="F205" i="4" s="1"/>
  <c r="F237" i="4" s="1"/>
  <c r="F251" i="4" s="1"/>
  <c r="F283" i="4" s="1"/>
  <c r="F297" i="4" s="1"/>
  <c r="F329" i="4" s="1"/>
  <c r="F343" i="4" s="1"/>
  <c r="F375" i="4" s="1"/>
  <c r="F389" i="4" s="1"/>
  <c r="F421" i="4" s="1"/>
  <c r="F435" i="4" s="1"/>
  <c r="F467" i="4" s="1"/>
  <c r="F7" i="4" s="1"/>
  <c r="I13" i="28" s="1"/>
  <c r="K14" i="25" s="1"/>
  <c r="E53" i="4"/>
  <c r="E67" i="4" s="1"/>
  <c r="E99" i="4" s="1"/>
  <c r="E113" i="4" s="1"/>
  <c r="E145" i="4" s="1"/>
  <c r="E159" i="4" s="1"/>
  <c r="E191" i="4" s="1"/>
  <c r="E205" i="4" s="1"/>
  <c r="E237" i="4" s="1"/>
  <c r="E251" i="4" s="1"/>
  <c r="E283" i="4" s="1"/>
  <c r="E297" i="4" s="1"/>
  <c r="E329" i="4" s="1"/>
  <c r="E343" i="4" s="1"/>
  <c r="E375" i="4" s="1"/>
  <c r="E389" i="4" s="1"/>
  <c r="E421" i="4" s="1"/>
  <c r="E435" i="4" s="1"/>
  <c r="E467" i="4" s="1"/>
  <c r="D53" i="4"/>
  <c r="D67" i="4" s="1"/>
  <c r="D99" i="4" s="1"/>
  <c r="D113" i="4" s="1"/>
  <c r="D145" i="4" s="1"/>
  <c r="D159" i="4" s="1"/>
  <c r="D191" i="4" s="1"/>
  <c r="D205" i="4" s="1"/>
  <c r="D237" i="4" s="1"/>
  <c r="D251" i="4" s="1"/>
  <c r="D283" i="4" s="1"/>
  <c r="D297" i="4" s="1"/>
  <c r="D329" i="4" s="1"/>
  <c r="D343" i="4" s="1"/>
  <c r="D375" i="4" s="1"/>
  <c r="D389" i="4" s="1"/>
  <c r="D421" i="4" s="1"/>
  <c r="D435" i="4" s="1"/>
  <c r="D467" i="4" s="1"/>
  <c r="D7" i="4" s="1"/>
  <c r="I11" i="28" s="1"/>
  <c r="K12" i="25" s="1"/>
  <c r="C53" i="4"/>
  <c r="C67" i="4" s="1"/>
  <c r="C99" i="4" s="1"/>
  <c r="C113" i="4" s="1"/>
  <c r="C145" i="4" s="1"/>
  <c r="C159" i="4" s="1"/>
  <c r="C191" i="4" s="1"/>
  <c r="C205" i="4" s="1"/>
  <c r="C237" i="4" s="1"/>
  <c r="C251" i="4" s="1"/>
  <c r="C283" i="4" s="1"/>
  <c r="C297" i="4" s="1"/>
  <c r="C329" i="4" s="1"/>
  <c r="C343" i="4" s="1"/>
  <c r="C375" i="4" s="1"/>
  <c r="C389" i="4" s="1"/>
  <c r="C421" i="4" s="1"/>
  <c r="C435" i="4" s="1"/>
  <c r="C467" i="4" s="1"/>
  <c r="B53" i="4"/>
  <c r="B67" i="4" s="1"/>
  <c r="B99" i="4" s="1"/>
  <c r="B113" i="4" s="1"/>
  <c r="B145" i="4" s="1"/>
  <c r="B159" i="4" s="1"/>
  <c r="B191" i="4" s="1"/>
  <c r="B205" i="4" s="1"/>
  <c r="B237" i="4" s="1"/>
  <c r="B251" i="4" s="1"/>
  <c r="B283" i="4" s="1"/>
  <c r="B297" i="4" s="1"/>
  <c r="B329" i="4" s="1"/>
  <c r="B343" i="4" s="1"/>
  <c r="B375" i="4" s="1"/>
  <c r="B389" i="4" s="1"/>
  <c r="B421" i="4" s="1"/>
  <c r="B435" i="4" s="1"/>
  <c r="B467" i="4" s="1"/>
  <c r="B7" i="4" s="1"/>
  <c r="I9" i="28" s="1"/>
  <c r="K10" i="25" s="1"/>
  <c r="AK53" i="4"/>
  <c r="AK67" i="4" s="1"/>
  <c r="AK99" i="4" s="1"/>
  <c r="AK113" i="4" s="1"/>
  <c r="AK145" i="4" s="1"/>
  <c r="AK159" i="4" s="1"/>
  <c r="AK191" i="4" s="1"/>
  <c r="AK205" i="4" s="1"/>
  <c r="AK237" i="4" s="1"/>
  <c r="AK251" i="4" s="1"/>
  <c r="AK283" i="4" s="1"/>
  <c r="AK297" i="4" s="1"/>
  <c r="AK329" i="4" s="1"/>
  <c r="AK343" i="4" s="1"/>
  <c r="AK375" i="4" s="1"/>
  <c r="AK389" i="4" s="1"/>
  <c r="AK421" i="4" s="1"/>
  <c r="AK435" i="4" s="1"/>
  <c r="AK467" i="4" s="1"/>
  <c r="AJ53" i="4"/>
  <c r="AJ67" i="4" s="1"/>
  <c r="AJ99" i="4" s="1"/>
  <c r="AJ113" i="4" s="1"/>
  <c r="AJ145" i="4" s="1"/>
  <c r="AJ159" i="4" s="1"/>
  <c r="AJ191" i="4" s="1"/>
  <c r="AJ205" i="4" s="1"/>
  <c r="AJ237" i="4" s="1"/>
  <c r="AJ251" i="4" s="1"/>
  <c r="AJ283" i="4" s="1"/>
  <c r="AJ297" i="4" s="1"/>
  <c r="AJ329" i="4" s="1"/>
  <c r="AJ343" i="4" s="1"/>
  <c r="AJ375" i="4" s="1"/>
  <c r="AJ389" i="4" s="1"/>
  <c r="AJ421" i="4" s="1"/>
  <c r="AJ435" i="4" s="1"/>
  <c r="AJ467" i="4" s="1"/>
  <c r="AJ7" i="4" s="1"/>
  <c r="I36" i="28" s="1"/>
  <c r="K38" i="25" s="1"/>
  <c r="AH53" i="4"/>
  <c r="AH67" i="4" s="1"/>
  <c r="AH99" i="4" s="1"/>
  <c r="AH113" i="4" s="1"/>
  <c r="AH145" i="4" s="1"/>
  <c r="AH159" i="4" s="1"/>
  <c r="AH191" i="4" s="1"/>
  <c r="AH205" i="4" s="1"/>
  <c r="AH237" i="4" s="1"/>
  <c r="AH251" i="4" s="1"/>
  <c r="AH283" i="4" s="1"/>
  <c r="AH297" i="4" s="1"/>
  <c r="AH329" i="4" s="1"/>
  <c r="AH343" i="4" s="1"/>
  <c r="AH375" i="4" s="1"/>
  <c r="AH389" i="4" s="1"/>
  <c r="AH421" i="4" s="1"/>
  <c r="AH435" i="4" s="1"/>
  <c r="AH467" i="4" s="1"/>
  <c r="AG53" i="4"/>
  <c r="AG67" i="4" s="1"/>
  <c r="AG99" i="4" s="1"/>
  <c r="AG113" i="4" s="1"/>
  <c r="AG145" i="4" s="1"/>
  <c r="AG159" i="4" s="1"/>
  <c r="AG191" i="4" s="1"/>
  <c r="AG205" i="4" s="1"/>
  <c r="AG237" i="4" s="1"/>
  <c r="AG251" i="4" s="1"/>
  <c r="AG283" i="4" s="1"/>
  <c r="AG297" i="4" s="1"/>
  <c r="AG329" i="4" s="1"/>
  <c r="AG343" i="4" s="1"/>
  <c r="AG375" i="4" s="1"/>
  <c r="AG389" i="4" s="1"/>
  <c r="AG421" i="4" s="1"/>
  <c r="AG435" i="4" s="1"/>
  <c r="AG467" i="4" s="1"/>
  <c r="AF53" i="4"/>
  <c r="AF67" i="4" s="1"/>
  <c r="AF99" i="4" s="1"/>
  <c r="AF113" i="4" s="1"/>
  <c r="AF145" i="4" s="1"/>
  <c r="AF159" i="4" s="1"/>
  <c r="AF191" i="4" s="1"/>
  <c r="AF205" i="4" s="1"/>
  <c r="AF237" i="4" s="1"/>
  <c r="AF251" i="4" s="1"/>
  <c r="AF283" i="4" s="1"/>
  <c r="AF297" i="4" s="1"/>
  <c r="AF329" i="4" s="1"/>
  <c r="AF343" i="4" s="1"/>
  <c r="AF375" i="4" s="1"/>
  <c r="AF389" i="4" s="1"/>
  <c r="AF421" i="4" s="1"/>
  <c r="AF435" i="4" s="1"/>
  <c r="AF467" i="4" s="1"/>
  <c r="AF7" i="4" s="1"/>
  <c r="I32" i="28" s="1"/>
  <c r="K34" i="25" s="1"/>
  <c r="AE53" i="4"/>
  <c r="AE67" i="4" s="1"/>
  <c r="AE99" i="4" s="1"/>
  <c r="AE113" i="4" s="1"/>
  <c r="AE145" i="4" s="1"/>
  <c r="AE159" i="4" s="1"/>
  <c r="AE191" i="4" s="1"/>
  <c r="AE205" i="4" s="1"/>
  <c r="AE237" i="4" s="1"/>
  <c r="AE251" i="4" s="1"/>
  <c r="AE283" i="4" s="1"/>
  <c r="AE297" i="4" s="1"/>
  <c r="AE329" i="4" s="1"/>
  <c r="AE343" i="4" s="1"/>
  <c r="AE375" i="4" s="1"/>
  <c r="AE389" i="4" s="1"/>
  <c r="AE421" i="4" s="1"/>
  <c r="AE435" i="4" s="1"/>
  <c r="AE467" i="4" s="1"/>
  <c r="AE7" i="4" s="1"/>
  <c r="I31" i="28" s="1"/>
  <c r="K33" i="25" s="1"/>
  <c r="AD53" i="4"/>
  <c r="AD67" i="4" s="1"/>
  <c r="AD99" i="4" s="1"/>
  <c r="AD113" i="4" s="1"/>
  <c r="AD145" i="4" s="1"/>
  <c r="AD159" i="4" s="1"/>
  <c r="AD191" i="4" s="1"/>
  <c r="AD205" i="4" s="1"/>
  <c r="AD237" i="4" s="1"/>
  <c r="AD251" i="4" s="1"/>
  <c r="AD283" i="4" s="1"/>
  <c r="AD297" i="4" s="1"/>
  <c r="AD329" i="4" s="1"/>
  <c r="AD343" i="4" s="1"/>
  <c r="AD375" i="4" s="1"/>
  <c r="AD389" i="4" s="1"/>
  <c r="AD421" i="4" s="1"/>
  <c r="AD435" i="4" s="1"/>
  <c r="AD467" i="4" s="1"/>
  <c r="AD7" i="4" s="1"/>
  <c r="I30" i="28" s="1"/>
  <c r="K32" i="25" s="1"/>
  <c r="AC53" i="4"/>
  <c r="AC67" i="4" s="1"/>
  <c r="AC99" i="4" s="1"/>
  <c r="AC113" i="4" s="1"/>
  <c r="AC145" i="4" s="1"/>
  <c r="AC159" i="4" s="1"/>
  <c r="AC191" i="4" s="1"/>
  <c r="AC205" i="4" s="1"/>
  <c r="AC237" i="4" s="1"/>
  <c r="AC251" i="4" s="1"/>
  <c r="AC283" i="4" s="1"/>
  <c r="AC297" i="4" s="1"/>
  <c r="AC329" i="4" s="1"/>
  <c r="AC343" i="4" s="1"/>
  <c r="AC375" i="4" s="1"/>
  <c r="AC389" i="4" s="1"/>
  <c r="AC421" i="4" s="1"/>
  <c r="AC435" i="4" s="1"/>
  <c r="AC467" i="4" s="1"/>
  <c r="AB53" i="4"/>
  <c r="AB67" i="4" s="1"/>
  <c r="AB99" i="4" s="1"/>
  <c r="AB113" i="4" s="1"/>
  <c r="AB145" i="4" s="1"/>
  <c r="AB159" i="4" s="1"/>
  <c r="AB191" i="4" s="1"/>
  <c r="AB205" i="4" s="1"/>
  <c r="AB237" i="4" s="1"/>
  <c r="AB251" i="4" s="1"/>
  <c r="AB283" i="4" s="1"/>
  <c r="AB297" i="4" s="1"/>
  <c r="AB329" i="4" s="1"/>
  <c r="AB343" i="4" s="1"/>
  <c r="AB375" i="4" s="1"/>
  <c r="AB389" i="4" s="1"/>
  <c r="AB421" i="4" s="1"/>
  <c r="AB435" i="4" s="1"/>
  <c r="AB467" i="4" s="1"/>
  <c r="AA53" i="4"/>
  <c r="AA67" i="4" s="1"/>
  <c r="AA99" i="4" s="1"/>
  <c r="AA113" i="4" s="1"/>
  <c r="AA145" i="4" s="1"/>
  <c r="AA159" i="4" s="1"/>
  <c r="AA191" i="4" s="1"/>
  <c r="AA205" i="4" s="1"/>
  <c r="AA237" i="4" s="1"/>
  <c r="AA251" i="4" s="1"/>
  <c r="AA283" i="4" s="1"/>
  <c r="AA297" i="4" s="1"/>
  <c r="AA329" i="4" s="1"/>
  <c r="AA343" i="4" s="1"/>
  <c r="AA375" i="4" s="1"/>
  <c r="AA389" i="4" s="1"/>
  <c r="AA421" i="4" s="1"/>
  <c r="AA435" i="4" s="1"/>
  <c r="AA467" i="4" s="1"/>
  <c r="Z53" i="4"/>
  <c r="Z67" i="4" s="1"/>
  <c r="Z99" i="4" s="1"/>
  <c r="Z113" i="4" s="1"/>
  <c r="Z145" i="4" s="1"/>
  <c r="Z159" i="4" s="1"/>
  <c r="Z191" i="4" s="1"/>
  <c r="Z205" i="4" s="1"/>
  <c r="Z237" i="4" s="1"/>
  <c r="Z251" i="4" s="1"/>
  <c r="Z283" i="4" s="1"/>
  <c r="Z297" i="4" s="1"/>
  <c r="Z329" i="4" s="1"/>
  <c r="Z343" i="4" s="1"/>
  <c r="Z375" i="4" s="1"/>
  <c r="Z389" i="4" s="1"/>
  <c r="Z421" i="4" s="1"/>
  <c r="Z435" i="4" s="1"/>
  <c r="Z467" i="4" s="1"/>
  <c r="Z7" i="4" s="1"/>
  <c r="I26" i="28" s="1"/>
  <c r="K28" i="25" s="1"/>
  <c r="Y53" i="4"/>
  <c r="Y67" i="4" s="1"/>
  <c r="Y99" i="4" s="1"/>
  <c r="Y113" i="4" s="1"/>
  <c r="Y145" i="4" s="1"/>
  <c r="Y159" i="4" s="1"/>
  <c r="Y191" i="4" s="1"/>
  <c r="Y205" i="4" s="1"/>
  <c r="Y237" i="4" s="1"/>
  <c r="Y251" i="4" s="1"/>
  <c r="Y283" i="4" s="1"/>
  <c r="Y297" i="4" s="1"/>
  <c r="Y329" i="4" s="1"/>
  <c r="Y343" i="4" s="1"/>
  <c r="Y375" i="4" s="1"/>
  <c r="Y389" i="4" s="1"/>
  <c r="Y421" i="4" s="1"/>
  <c r="Y435" i="4" s="1"/>
  <c r="Y467" i="4" s="1"/>
  <c r="X53" i="4"/>
  <c r="X67" i="4" s="1"/>
  <c r="X99" i="4" s="1"/>
  <c r="X113" i="4" s="1"/>
  <c r="X145" i="4" s="1"/>
  <c r="X159" i="4" s="1"/>
  <c r="X191" i="4" s="1"/>
  <c r="X205" i="4" s="1"/>
  <c r="X237" i="4" s="1"/>
  <c r="X251" i="4" s="1"/>
  <c r="X283" i="4" s="1"/>
  <c r="X297" i="4" s="1"/>
  <c r="X329" i="4" s="1"/>
  <c r="X343" i="4" s="1"/>
  <c r="X375" i="4" s="1"/>
  <c r="X389" i="4" s="1"/>
  <c r="X421" i="4" s="1"/>
  <c r="X435" i="4" s="1"/>
  <c r="X467" i="4" s="1"/>
  <c r="X7" i="4" s="1"/>
  <c r="W53" i="4"/>
  <c r="W67" i="4" s="1"/>
  <c r="W99" i="4" s="1"/>
  <c r="W113" i="4" s="1"/>
  <c r="W145" i="4" s="1"/>
  <c r="W159" i="4" s="1"/>
  <c r="W191" i="4" s="1"/>
  <c r="W205" i="4" s="1"/>
  <c r="W237" i="4" s="1"/>
  <c r="W251" i="4" s="1"/>
  <c r="W283" i="4" s="1"/>
  <c r="W297" i="4" s="1"/>
  <c r="W329" i="4" s="1"/>
  <c r="W343" i="4" s="1"/>
  <c r="W375" i="4" s="1"/>
  <c r="W389" i="4" s="1"/>
  <c r="W421" i="4" s="1"/>
  <c r="W435" i="4" s="1"/>
  <c r="W467" i="4" s="1"/>
  <c r="W7" i="4" s="1"/>
  <c r="V53" i="4"/>
  <c r="V67" i="4" s="1"/>
  <c r="V99" i="4" s="1"/>
  <c r="V113" i="4" s="1"/>
  <c r="V145" i="4" s="1"/>
  <c r="V159" i="4" s="1"/>
  <c r="V191" i="4" s="1"/>
  <c r="V205" i="4" s="1"/>
  <c r="V237" i="4" s="1"/>
  <c r="V251" i="4" s="1"/>
  <c r="V283" i="4" s="1"/>
  <c r="V297" i="4" s="1"/>
  <c r="V329" i="4" s="1"/>
  <c r="V343" i="4" s="1"/>
  <c r="V375" i="4" s="1"/>
  <c r="V389" i="4" s="1"/>
  <c r="V421" i="4" s="1"/>
  <c r="V435" i="4" s="1"/>
  <c r="V467" i="4" s="1"/>
  <c r="V7" i="4" s="1"/>
  <c r="H23" i="28" s="1"/>
  <c r="K24" i="25" s="1"/>
  <c r="U53" i="4"/>
  <c r="U67" i="4" s="1"/>
  <c r="U99" i="4" s="1"/>
  <c r="U113" i="4" s="1"/>
  <c r="U145" i="4" s="1"/>
  <c r="U159" i="4" s="1"/>
  <c r="U191" i="4" s="1"/>
  <c r="U205" i="4" s="1"/>
  <c r="U237" i="4" s="1"/>
  <c r="U251" i="4" s="1"/>
  <c r="U283" i="4" s="1"/>
  <c r="U297" i="4" s="1"/>
  <c r="U329" i="4" s="1"/>
  <c r="U343" i="4" s="1"/>
  <c r="U375" i="4" s="1"/>
  <c r="U389" i="4" s="1"/>
  <c r="U421" i="4" s="1"/>
  <c r="U435" i="4" s="1"/>
  <c r="U467" i="4" s="1"/>
  <c r="R53" i="4"/>
  <c r="R67" i="4" s="1"/>
  <c r="R99" i="4" s="1"/>
  <c r="R113" i="4" s="1"/>
  <c r="R145" i="4" s="1"/>
  <c r="R159" i="4" s="1"/>
  <c r="R191" i="4" s="1"/>
  <c r="R205" i="4" s="1"/>
  <c r="R237" i="4" s="1"/>
  <c r="R251" i="4" s="1"/>
  <c r="R283" i="4" s="1"/>
  <c r="R297" i="4" s="1"/>
  <c r="R329" i="4" s="1"/>
  <c r="R343" i="4" s="1"/>
  <c r="R375" i="4" s="1"/>
  <c r="R389" i="4" s="1"/>
  <c r="R421" i="4" s="1"/>
  <c r="R435" i="4" s="1"/>
  <c r="R467" i="4" s="1"/>
  <c r="R7" i="4" s="1"/>
  <c r="Q53" i="4"/>
  <c r="Q67" i="4" s="1"/>
  <c r="Q99" i="4" s="1"/>
  <c r="Q113" i="4" s="1"/>
  <c r="Q145" i="4" s="1"/>
  <c r="Q159" i="4" s="1"/>
  <c r="Q191" i="4" s="1"/>
  <c r="Q205" i="4" s="1"/>
  <c r="Q237" i="4" s="1"/>
  <c r="Q251" i="4" s="1"/>
  <c r="Q283" i="4" s="1"/>
  <c r="Q297" i="4" s="1"/>
  <c r="Q329" i="4" s="1"/>
  <c r="Q343" i="4" s="1"/>
  <c r="Q375" i="4" s="1"/>
  <c r="Q389" i="4" s="1"/>
  <c r="Q421" i="4" s="1"/>
  <c r="Q435" i="4" s="1"/>
  <c r="Q467" i="4" s="1"/>
  <c r="P53" i="4"/>
  <c r="P67" i="4" s="1"/>
  <c r="P99" i="4" s="1"/>
  <c r="P113" i="4" s="1"/>
  <c r="P145" i="4" s="1"/>
  <c r="P159" i="4" s="1"/>
  <c r="P191" i="4" s="1"/>
  <c r="P205" i="4" s="1"/>
  <c r="P237" i="4" s="1"/>
  <c r="P251" i="4" s="1"/>
  <c r="P283" i="4" s="1"/>
  <c r="P297" i="4" s="1"/>
  <c r="P329" i="4" s="1"/>
  <c r="P343" i="4" s="1"/>
  <c r="P375" i="4" s="1"/>
  <c r="P389" i="4" s="1"/>
  <c r="P421" i="4" s="1"/>
  <c r="P435" i="4" s="1"/>
  <c r="P467" i="4" s="1"/>
  <c r="P7" i="4" s="1"/>
  <c r="I16" i="28" s="1"/>
  <c r="K17" i="25" s="1"/>
  <c r="O53" i="4"/>
  <c r="O67" i="4" s="1"/>
  <c r="O99" i="4" s="1"/>
  <c r="O113" i="4" s="1"/>
  <c r="O145" i="4" s="1"/>
  <c r="O159" i="4" s="1"/>
  <c r="O191" i="4" s="1"/>
  <c r="O205" i="4" s="1"/>
  <c r="O237" i="4" s="1"/>
  <c r="O251" i="4" s="1"/>
  <c r="O283" i="4" s="1"/>
  <c r="O297" i="4" s="1"/>
  <c r="O329" i="4" s="1"/>
  <c r="O343" i="4" s="1"/>
  <c r="O375" i="4" s="1"/>
  <c r="O389" i="4" s="1"/>
  <c r="O421" i="4" s="1"/>
  <c r="O435" i="4" s="1"/>
  <c r="O467" i="4" s="1"/>
  <c r="O7" i="4" s="1"/>
  <c r="N53" i="4"/>
  <c r="N67" i="4" s="1"/>
  <c r="N99" i="4" s="1"/>
  <c r="N113" i="4" s="1"/>
  <c r="N145" i="4" s="1"/>
  <c r="N159" i="4" s="1"/>
  <c r="N191" i="4" s="1"/>
  <c r="N205" i="4" s="1"/>
  <c r="N237" i="4" s="1"/>
  <c r="N251" i="4" s="1"/>
  <c r="N283" i="4" s="1"/>
  <c r="N297" i="4" s="1"/>
  <c r="N329" i="4" s="1"/>
  <c r="N343" i="4" s="1"/>
  <c r="N375" i="4" s="1"/>
  <c r="N389" i="4" s="1"/>
  <c r="N421" i="4" s="1"/>
  <c r="N435" i="4" s="1"/>
  <c r="N467" i="4" s="1"/>
  <c r="N7" i="4" s="1"/>
  <c r="M53" i="4"/>
  <c r="M67" i="4" s="1"/>
  <c r="M99" i="4" s="1"/>
  <c r="M113" i="4" s="1"/>
  <c r="M145" i="4" s="1"/>
  <c r="M159" i="4" s="1"/>
  <c r="M191" i="4" s="1"/>
  <c r="M205" i="4" s="1"/>
  <c r="M237" i="4" s="1"/>
  <c r="M251" i="4" s="1"/>
  <c r="M283" i="4" s="1"/>
  <c r="M297" i="4" s="1"/>
  <c r="M329" i="4" s="1"/>
  <c r="M343" i="4" s="1"/>
  <c r="M375" i="4" s="1"/>
  <c r="M389" i="4" s="1"/>
  <c r="M421" i="4" s="1"/>
  <c r="M435" i="4" s="1"/>
  <c r="M467" i="4" s="1"/>
  <c r="M7" i="4" s="1"/>
  <c r="L53" i="4"/>
  <c r="L67" i="4" s="1"/>
  <c r="L99" i="4" s="1"/>
  <c r="L113" i="4" s="1"/>
  <c r="L145" i="4" s="1"/>
  <c r="L159" i="4" s="1"/>
  <c r="L191" i="4" s="1"/>
  <c r="L205" i="4" s="1"/>
  <c r="L237" i="4" s="1"/>
  <c r="L251" i="4" s="1"/>
  <c r="L283" i="4" s="1"/>
  <c r="L297" i="4" s="1"/>
  <c r="L329" i="4" s="1"/>
  <c r="L343" i="4" s="1"/>
  <c r="L375" i="4" s="1"/>
  <c r="L389" i="4" s="1"/>
  <c r="L421" i="4" s="1"/>
  <c r="L435" i="4" s="1"/>
  <c r="L467" i="4" s="1"/>
  <c r="L7" i="4" s="1"/>
  <c r="I237" i="4"/>
  <c r="I467" i="4"/>
  <c r="I421" i="4"/>
  <c r="I375" i="4"/>
  <c r="I329" i="4"/>
  <c r="I283" i="4"/>
  <c r="Y489" i="4"/>
  <c r="Y499" i="4" s="1"/>
  <c r="Y509" i="4" s="1"/>
  <c r="T489" i="4"/>
  <c r="T499" i="4" s="1"/>
  <c r="T509" i="4" s="1"/>
  <c r="I191" i="4"/>
  <c r="I145" i="4"/>
  <c r="I99" i="4"/>
  <c r="I53" i="4"/>
  <c r="U479" i="1"/>
  <c r="U475" i="2" s="1"/>
  <c r="U479" i="2" s="1"/>
  <c r="U475" i="15" s="1"/>
  <c r="U479" i="15" s="1"/>
  <c r="Z509" i="1"/>
  <c r="Z505" i="2" s="1"/>
  <c r="Z479" i="1"/>
  <c r="Z475" i="2" s="1"/>
  <c r="Z479" i="2" s="1"/>
  <c r="Z475" i="15" s="1"/>
  <c r="Z479" i="15" s="1"/>
  <c r="Z475" i="4" s="1"/>
  <c r="Z479" i="4" s="1"/>
  <c r="Z475" i="5" s="1"/>
  <c r="Z479" i="5" s="1"/>
  <c r="Z475" i="6" s="1"/>
  <c r="Z479" i="6" s="1"/>
  <c r="Z475" i="7" s="1"/>
  <c r="Z479" i="7" s="1"/>
  <c r="Z475" i="8" s="1"/>
  <c r="Z479" i="8" s="1"/>
  <c r="Z475" i="9" s="1"/>
  <c r="Z479" i="9" s="1"/>
  <c r="Z475" i="10" s="1"/>
  <c r="Z479" i="10" s="1"/>
  <c r="Z475" i="11" s="1"/>
  <c r="Z479" i="11" s="1"/>
  <c r="Z475" i="12" s="1"/>
  <c r="Z479" i="12" s="1"/>
  <c r="N53" i="13" s="1"/>
  <c r="Z489" i="1"/>
  <c r="Z485" i="2" s="1"/>
  <c r="Z489" i="2" s="1"/>
  <c r="Z485" i="15" s="1"/>
  <c r="Z489" i="15" s="1"/>
  <c r="Z485" i="4" s="1"/>
  <c r="Z489" i="4" s="1"/>
  <c r="Z485" i="5" s="1"/>
  <c r="Z489" i="5" s="1"/>
  <c r="Z485" i="6" s="1"/>
  <c r="Z489" i="6" s="1"/>
  <c r="Z485" i="7" s="1"/>
  <c r="Z489" i="7" s="1"/>
  <c r="Z485" i="8" s="1"/>
  <c r="Z489" i="8" s="1"/>
  <c r="Z485" i="9" s="1"/>
  <c r="Z489" i="9" s="1"/>
  <c r="Z485" i="10" s="1"/>
  <c r="Z489" i="10" s="1"/>
  <c r="Z485" i="11" s="1"/>
  <c r="Z489" i="11" s="1"/>
  <c r="Z485" i="12" s="1"/>
  <c r="Z489" i="12" s="1"/>
  <c r="N54" i="13" s="1"/>
  <c r="Z499" i="1"/>
  <c r="Z495" i="2" s="1"/>
  <c r="Z499" i="2" s="1"/>
  <c r="Z495" i="15" s="1"/>
  <c r="Z499" i="15" s="1"/>
  <c r="Z495" i="4" s="1"/>
  <c r="Z499" i="4" s="1"/>
  <c r="Z495" i="5" s="1"/>
  <c r="Z499" i="5" s="1"/>
  <c r="Z495" i="6" s="1"/>
  <c r="Z499" i="6" s="1"/>
  <c r="Z495" i="7" s="1"/>
  <c r="Z499" i="7" s="1"/>
  <c r="Z495" i="8" s="1"/>
  <c r="Z499" i="8" s="1"/>
  <c r="Z495" i="9" s="1"/>
  <c r="Z499" i="9" s="1"/>
  <c r="Z495" i="10" s="1"/>
  <c r="Z499" i="10" s="1"/>
  <c r="Z495" i="11" s="1"/>
  <c r="Z499" i="11" s="1"/>
  <c r="Z495" i="12" s="1"/>
  <c r="Z499" i="12" s="1"/>
  <c r="N55" i="13" s="1"/>
  <c r="U509" i="1"/>
  <c r="U505" i="2" s="1"/>
  <c r="U499" i="1"/>
  <c r="U489" i="1"/>
  <c r="E11" i="2"/>
  <c r="G10" i="2"/>
  <c r="G10" i="15" s="1"/>
  <c r="U502" i="2"/>
  <c r="U502" i="15" s="1"/>
  <c r="U502" i="4" s="1"/>
  <c r="U502" i="5" s="1"/>
  <c r="U502" i="6" s="1"/>
  <c r="U502" i="7" s="1"/>
  <c r="U502" i="8" s="1"/>
  <c r="U502" i="9" s="1"/>
  <c r="U502" i="10" s="1"/>
  <c r="U502" i="11" s="1"/>
  <c r="U502" i="12" s="1"/>
  <c r="U503" i="2"/>
  <c r="U503" i="15" s="1"/>
  <c r="U503" i="4" s="1"/>
  <c r="U503" i="5" s="1"/>
  <c r="U503" i="6" s="1"/>
  <c r="U503" i="7" s="1"/>
  <c r="U503" i="8" s="1"/>
  <c r="U503" i="9" s="1"/>
  <c r="U503" i="10" s="1"/>
  <c r="U503" i="11" s="1"/>
  <c r="U503" i="12" s="1"/>
  <c r="U504" i="2"/>
  <c r="U504" i="15" s="1"/>
  <c r="U504" i="4" s="1"/>
  <c r="U504" i="5" s="1"/>
  <c r="U504" i="6" s="1"/>
  <c r="U504" i="7" s="1"/>
  <c r="U504" i="8" s="1"/>
  <c r="U504" i="9" s="1"/>
  <c r="U504" i="10" s="1"/>
  <c r="U504" i="11" s="1"/>
  <c r="U504" i="12" s="1"/>
  <c r="K52" i="13" s="1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0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C516" i="8"/>
  <c r="E516" i="8"/>
  <c r="G516" i="8"/>
  <c r="AJ12" i="8"/>
  <c r="AJ58" i="8"/>
  <c r="G7" i="8"/>
  <c r="G343" i="8" s="1"/>
  <c r="F53" i="8"/>
  <c r="F67" i="8" s="1"/>
  <c r="F99" i="8" s="1"/>
  <c r="F113" i="8" s="1"/>
  <c r="F145" i="8" s="1"/>
  <c r="F159" i="8" s="1"/>
  <c r="F191" i="8" s="1"/>
  <c r="F205" i="8" s="1"/>
  <c r="F237" i="8" s="1"/>
  <c r="F251" i="8" s="1"/>
  <c r="F283" i="8" s="1"/>
  <c r="F297" i="8" s="1"/>
  <c r="F329" i="8" s="1"/>
  <c r="F343" i="8" s="1"/>
  <c r="F375" i="8" s="1"/>
  <c r="F389" i="8" s="1"/>
  <c r="F421" i="8" s="1"/>
  <c r="F435" i="8" s="1"/>
  <c r="F467" i="8" s="1"/>
  <c r="F7" i="8" s="1"/>
  <c r="I13" i="23" s="1"/>
  <c r="L14" i="21" s="1"/>
  <c r="E53" i="8"/>
  <c r="E67" i="8" s="1"/>
  <c r="E99" i="8" s="1"/>
  <c r="E113" i="8" s="1"/>
  <c r="E145" i="8" s="1"/>
  <c r="E159" i="8" s="1"/>
  <c r="E191" i="8" s="1"/>
  <c r="E205" i="8" s="1"/>
  <c r="E237" i="8" s="1"/>
  <c r="E251" i="8" s="1"/>
  <c r="E283" i="8" s="1"/>
  <c r="E297" i="8" s="1"/>
  <c r="E329" i="8" s="1"/>
  <c r="E343" i="8" s="1"/>
  <c r="E375" i="8" s="1"/>
  <c r="E389" i="8" s="1"/>
  <c r="E421" i="8" s="1"/>
  <c r="E435" i="8" s="1"/>
  <c r="E467" i="8" s="1"/>
  <c r="D53" i="8"/>
  <c r="D67" i="8" s="1"/>
  <c r="D99" i="8" s="1"/>
  <c r="D113" i="8" s="1"/>
  <c r="D145" i="8" s="1"/>
  <c r="D159" i="8" s="1"/>
  <c r="D191" i="8" s="1"/>
  <c r="D205" i="8" s="1"/>
  <c r="D237" i="8" s="1"/>
  <c r="D251" i="8" s="1"/>
  <c r="D283" i="8" s="1"/>
  <c r="D297" i="8" s="1"/>
  <c r="D329" i="8" s="1"/>
  <c r="D343" i="8" s="1"/>
  <c r="D375" i="8" s="1"/>
  <c r="D389" i="8" s="1"/>
  <c r="D421" i="8" s="1"/>
  <c r="D435" i="8" s="1"/>
  <c r="D467" i="8" s="1"/>
  <c r="D7" i="8" s="1"/>
  <c r="I11" i="23" s="1"/>
  <c r="L12" i="21" s="1"/>
  <c r="C53" i="8"/>
  <c r="C67" i="8" s="1"/>
  <c r="C99" i="8" s="1"/>
  <c r="C113" i="8" s="1"/>
  <c r="C145" i="8" s="1"/>
  <c r="C159" i="8" s="1"/>
  <c r="C191" i="8" s="1"/>
  <c r="C205" i="8" s="1"/>
  <c r="C237" i="8" s="1"/>
  <c r="C251" i="8" s="1"/>
  <c r="C283" i="8" s="1"/>
  <c r="C297" i="8" s="1"/>
  <c r="C329" i="8" s="1"/>
  <c r="C343" i="8" s="1"/>
  <c r="C375" i="8" s="1"/>
  <c r="C389" i="8" s="1"/>
  <c r="C421" i="8" s="1"/>
  <c r="C435" i="8" s="1"/>
  <c r="C467" i="8" s="1"/>
  <c r="C7" i="8" s="1"/>
  <c r="I10" i="23" s="1"/>
  <c r="L11" i="21" s="1"/>
  <c r="B53" i="8"/>
  <c r="B67" i="8" s="1"/>
  <c r="B99" i="8" s="1"/>
  <c r="B113" i="8" s="1"/>
  <c r="B145" i="8" s="1"/>
  <c r="B159" i="8" s="1"/>
  <c r="B191" i="8" s="1"/>
  <c r="B205" i="8" s="1"/>
  <c r="B237" i="8" s="1"/>
  <c r="B251" i="8" s="1"/>
  <c r="B283" i="8" s="1"/>
  <c r="B297" i="8" s="1"/>
  <c r="B329" i="8" s="1"/>
  <c r="B343" i="8" s="1"/>
  <c r="B375" i="8" s="1"/>
  <c r="B389" i="8" s="1"/>
  <c r="B421" i="8" s="1"/>
  <c r="B435" i="8" s="1"/>
  <c r="B467" i="8" s="1"/>
  <c r="B7" i="8" s="1"/>
  <c r="I9" i="23" s="1"/>
  <c r="L10" i="21" s="1"/>
  <c r="AK53" i="8"/>
  <c r="AK67" i="8" s="1"/>
  <c r="AK99" i="8" s="1"/>
  <c r="AK113" i="8" s="1"/>
  <c r="AK145" i="8" s="1"/>
  <c r="AK159" i="8" s="1"/>
  <c r="AK191" i="8" s="1"/>
  <c r="AK205" i="8" s="1"/>
  <c r="AK237" i="8" s="1"/>
  <c r="AK251" i="8" s="1"/>
  <c r="AK283" i="8" s="1"/>
  <c r="AK297" i="8" s="1"/>
  <c r="AK329" i="8" s="1"/>
  <c r="AK343" i="8" s="1"/>
  <c r="AK375" i="8" s="1"/>
  <c r="AK389" i="8" s="1"/>
  <c r="AK421" i="8" s="1"/>
  <c r="AK435" i="8" s="1"/>
  <c r="AK467" i="8" s="1"/>
  <c r="AK7" i="8" s="1"/>
  <c r="I37" i="23" s="1"/>
  <c r="L39" i="21" s="1"/>
  <c r="AJ53" i="8"/>
  <c r="AJ67" i="8" s="1"/>
  <c r="AJ99" i="8" s="1"/>
  <c r="AJ113" i="8" s="1"/>
  <c r="AJ145" i="8" s="1"/>
  <c r="AJ159" i="8" s="1"/>
  <c r="AJ191" i="8" s="1"/>
  <c r="AJ205" i="8" s="1"/>
  <c r="AJ237" i="8" s="1"/>
  <c r="AJ251" i="8" s="1"/>
  <c r="AJ283" i="8" s="1"/>
  <c r="AJ297" i="8" s="1"/>
  <c r="AJ329" i="8" s="1"/>
  <c r="AJ343" i="8" s="1"/>
  <c r="AJ375" i="8" s="1"/>
  <c r="AJ389" i="8" s="1"/>
  <c r="AJ421" i="8" s="1"/>
  <c r="AJ435" i="8" s="1"/>
  <c r="AJ467" i="8" s="1"/>
  <c r="AJ7" i="8" s="1"/>
  <c r="I36" i="23" s="1"/>
  <c r="L38" i="21" s="1"/>
  <c r="AH53" i="8"/>
  <c r="AH67" i="8" s="1"/>
  <c r="AH99" i="8" s="1"/>
  <c r="AH113" i="8" s="1"/>
  <c r="AH145" i="8" s="1"/>
  <c r="AH159" i="8" s="1"/>
  <c r="AH191" i="8" s="1"/>
  <c r="AH205" i="8" s="1"/>
  <c r="AH237" i="8" s="1"/>
  <c r="AH251" i="8" s="1"/>
  <c r="AH283" i="8" s="1"/>
  <c r="AH297" i="8" s="1"/>
  <c r="AH329" i="8" s="1"/>
  <c r="AH343" i="8" s="1"/>
  <c r="AH375" i="8" s="1"/>
  <c r="AH389" i="8" s="1"/>
  <c r="AH421" i="8" s="1"/>
  <c r="AH435" i="8" s="1"/>
  <c r="AH467" i="8" s="1"/>
  <c r="AG53" i="8"/>
  <c r="AG67" i="8" s="1"/>
  <c r="AG99" i="8" s="1"/>
  <c r="AG113" i="8" s="1"/>
  <c r="AG145" i="8" s="1"/>
  <c r="AG159" i="8" s="1"/>
  <c r="AG191" i="8" s="1"/>
  <c r="AG205" i="8" s="1"/>
  <c r="AG237" i="8" s="1"/>
  <c r="AG251" i="8" s="1"/>
  <c r="AG283" i="8" s="1"/>
  <c r="AG297" i="8" s="1"/>
  <c r="AG329" i="8" s="1"/>
  <c r="AG343" i="8" s="1"/>
  <c r="AG375" i="8" s="1"/>
  <c r="AG389" i="8" s="1"/>
  <c r="AG421" i="8" s="1"/>
  <c r="AG435" i="8" s="1"/>
  <c r="AG467" i="8" s="1"/>
  <c r="AF53" i="8"/>
  <c r="AF67" i="8" s="1"/>
  <c r="AF99" i="8" s="1"/>
  <c r="AF113" i="8" s="1"/>
  <c r="AF145" i="8" s="1"/>
  <c r="AF159" i="8" s="1"/>
  <c r="AF191" i="8" s="1"/>
  <c r="AF205" i="8" s="1"/>
  <c r="AF237" i="8" s="1"/>
  <c r="AF251" i="8" s="1"/>
  <c r="AF283" i="8" s="1"/>
  <c r="AF297" i="8" s="1"/>
  <c r="AF329" i="8" s="1"/>
  <c r="AF343" i="8" s="1"/>
  <c r="AF375" i="8" s="1"/>
  <c r="AF389" i="8" s="1"/>
  <c r="AF421" i="8" s="1"/>
  <c r="AF435" i="8" s="1"/>
  <c r="AF467" i="8" s="1"/>
  <c r="AE53" i="8"/>
  <c r="AE67" i="8" s="1"/>
  <c r="AE99" i="8" s="1"/>
  <c r="AE113" i="8" s="1"/>
  <c r="AE145" i="8" s="1"/>
  <c r="AE159" i="8" s="1"/>
  <c r="AE191" i="8" s="1"/>
  <c r="AE205" i="8" s="1"/>
  <c r="AE237" i="8" s="1"/>
  <c r="AE251" i="8" s="1"/>
  <c r="AE283" i="8" s="1"/>
  <c r="AE297" i="8" s="1"/>
  <c r="AE329" i="8" s="1"/>
  <c r="AE343" i="8" s="1"/>
  <c r="AE375" i="8" s="1"/>
  <c r="AE389" i="8" s="1"/>
  <c r="AE421" i="8" s="1"/>
  <c r="AE435" i="8" s="1"/>
  <c r="AE467" i="8" s="1"/>
  <c r="AE7" i="8" s="1"/>
  <c r="I31" i="23" s="1"/>
  <c r="L33" i="21" s="1"/>
  <c r="AD53" i="8"/>
  <c r="AD67" i="8" s="1"/>
  <c r="AD99" i="8" s="1"/>
  <c r="AD113" i="8" s="1"/>
  <c r="AD145" i="8" s="1"/>
  <c r="AD159" i="8" s="1"/>
  <c r="AD191" i="8" s="1"/>
  <c r="AD205" i="8" s="1"/>
  <c r="AD237" i="8" s="1"/>
  <c r="AD251" i="8" s="1"/>
  <c r="AD283" i="8" s="1"/>
  <c r="AD297" i="8" s="1"/>
  <c r="AD329" i="8" s="1"/>
  <c r="AD343" i="8" s="1"/>
  <c r="AD375" i="8" s="1"/>
  <c r="AD389" i="8" s="1"/>
  <c r="AD421" i="8" s="1"/>
  <c r="AD435" i="8" s="1"/>
  <c r="AD467" i="8" s="1"/>
  <c r="AD7" i="8" s="1"/>
  <c r="I30" i="23" s="1"/>
  <c r="L32" i="21" s="1"/>
  <c r="AC53" i="8"/>
  <c r="AC67" i="8" s="1"/>
  <c r="AC99" i="8" s="1"/>
  <c r="AC113" i="8" s="1"/>
  <c r="AC145" i="8" s="1"/>
  <c r="AC159" i="8" s="1"/>
  <c r="AC191" i="8" s="1"/>
  <c r="AC205" i="8" s="1"/>
  <c r="AC237" i="8" s="1"/>
  <c r="AC251" i="8" s="1"/>
  <c r="AC283" i="8" s="1"/>
  <c r="AC297" i="8" s="1"/>
  <c r="AC329" i="8" s="1"/>
  <c r="AC343" i="8" s="1"/>
  <c r="AC375" i="8" s="1"/>
  <c r="AC389" i="8" s="1"/>
  <c r="AC421" i="8" s="1"/>
  <c r="AC435" i="8" s="1"/>
  <c r="AC467" i="8" s="1"/>
  <c r="AB53" i="8"/>
  <c r="AB67" i="8" s="1"/>
  <c r="AB99" i="8" s="1"/>
  <c r="AB113" i="8" s="1"/>
  <c r="AB145" i="8" s="1"/>
  <c r="AB159" i="8" s="1"/>
  <c r="AB191" i="8" s="1"/>
  <c r="AB205" i="8" s="1"/>
  <c r="AB237" i="8" s="1"/>
  <c r="AB251" i="8" s="1"/>
  <c r="AB283" i="8" s="1"/>
  <c r="AB297" i="8" s="1"/>
  <c r="AB329" i="8" s="1"/>
  <c r="AB343" i="8" s="1"/>
  <c r="AB375" i="8" s="1"/>
  <c r="AB389" i="8" s="1"/>
  <c r="AB421" i="8" s="1"/>
  <c r="AB435" i="8" s="1"/>
  <c r="AB467" i="8" s="1"/>
  <c r="AA53" i="8"/>
  <c r="AA67" i="8" s="1"/>
  <c r="AA99" i="8" s="1"/>
  <c r="AA113" i="8" s="1"/>
  <c r="AA145" i="8" s="1"/>
  <c r="AA159" i="8" s="1"/>
  <c r="AA191" i="8" s="1"/>
  <c r="AA205" i="8" s="1"/>
  <c r="AA237" i="8" s="1"/>
  <c r="AA251" i="8" s="1"/>
  <c r="AA283" i="8" s="1"/>
  <c r="AA297" i="8" s="1"/>
  <c r="AA329" i="8" s="1"/>
  <c r="AA343" i="8" s="1"/>
  <c r="AA375" i="8" s="1"/>
  <c r="AA389" i="8" s="1"/>
  <c r="AA421" i="8" s="1"/>
  <c r="AA435" i="8" s="1"/>
  <c r="AA467" i="8" s="1"/>
  <c r="AA7" i="8" s="1"/>
  <c r="I27" i="23" s="1"/>
  <c r="L29" i="21" s="1"/>
  <c r="Z53" i="8"/>
  <c r="Z67" i="8" s="1"/>
  <c r="Z99" i="8" s="1"/>
  <c r="Z113" i="8" s="1"/>
  <c r="Z145" i="8" s="1"/>
  <c r="Z159" i="8" s="1"/>
  <c r="Z191" i="8" s="1"/>
  <c r="Z205" i="8" s="1"/>
  <c r="Z237" i="8" s="1"/>
  <c r="Z251" i="8" s="1"/>
  <c r="Z283" i="8" s="1"/>
  <c r="Z297" i="8" s="1"/>
  <c r="Z329" i="8" s="1"/>
  <c r="Z343" i="8" s="1"/>
  <c r="Z375" i="8" s="1"/>
  <c r="Z389" i="8" s="1"/>
  <c r="Z421" i="8" s="1"/>
  <c r="Z435" i="8" s="1"/>
  <c r="Z467" i="8" s="1"/>
  <c r="Z7" i="8" s="1"/>
  <c r="I26" i="23" s="1"/>
  <c r="L28" i="21" s="1"/>
  <c r="Y53" i="8"/>
  <c r="Y67" i="8" s="1"/>
  <c r="Y99" i="8" s="1"/>
  <c r="Y113" i="8" s="1"/>
  <c r="Y145" i="8" s="1"/>
  <c r="Y159" i="8" s="1"/>
  <c r="Y191" i="8" s="1"/>
  <c r="Y205" i="8" s="1"/>
  <c r="Y237" i="8" s="1"/>
  <c r="Y251" i="8" s="1"/>
  <c r="Y283" i="8" s="1"/>
  <c r="Y297" i="8" s="1"/>
  <c r="Y329" i="8" s="1"/>
  <c r="Y343" i="8" s="1"/>
  <c r="Y375" i="8" s="1"/>
  <c r="Y389" i="8" s="1"/>
  <c r="Y421" i="8" s="1"/>
  <c r="Y435" i="8" s="1"/>
  <c r="Y467" i="8" s="1"/>
  <c r="Y7" i="8" s="1"/>
  <c r="H25" i="23" s="1"/>
  <c r="L26" i="21" s="1"/>
  <c r="X53" i="8"/>
  <c r="X67" i="8" s="1"/>
  <c r="X99" i="8" s="1"/>
  <c r="X113" i="8" s="1"/>
  <c r="X145" i="8" s="1"/>
  <c r="X159" i="8" s="1"/>
  <c r="X191" i="8" s="1"/>
  <c r="X205" i="8" s="1"/>
  <c r="X237" i="8" s="1"/>
  <c r="X251" i="8" s="1"/>
  <c r="X283" i="8" s="1"/>
  <c r="X297" i="8" s="1"/>
  <c r="X329" i="8" s="1"/>
  <c r="X343" i="8" s="1"/>
  <c r="X375" i="8" s="1"/>
  <c r="X389" i="8" s="1"/>
  <c r="X421" i="8" s="1"/>
  <c r="X435" i="8" s="1"/>
  <c r="X467" i="8" s="1"/>
  <c r="W53" i="8"/>
  <c r="W67" i="8" s="1"/>
  <c r="W99" i="8" s="1"/>
  <c r="W113" i="8" s="1"/>
  <c r="W145" i="8" s="1"/>
  <c r="W159" i="8" s="1"/>
  <c r="W191" i="8" s="1"/>
  <c r="W205" i="8" s="1"/>
  <c r="W237" i="8" s="1"/>
  <c r="W251" i="8" s="1"/>
  <c r="W283" i="8" s="1"/>
  <c r="W297" i="8" s="1"/>
  <c r="W329" i="8" s="1"/>
  <c r="W343" i="8" s="1"/>
  <c r="W375" i="8" s="1"/>
  <c r="W389" i="8" s="1"/>
  <c r="W421" i="8" s="1"/>
  <c r="W435" i="8" s="1"/>
  <c r="W467" i="8" s="1"/>
  <c r="W7" i="8" s="1"/>
  <c r="V53" i="8"/>
  <c r="V67" i="8" s="1"/>
  <c r="V99" i="8" s="1"/>
  <c r="V113" i="8" s="1"/>
  <c r="V145" i="8" s="1"/>
  <c r="V159" i="8" s="1"/>
  <c r="V191" i="8" s="1"/>
  <c r="V205" i="8" s="1"/>
  <c r="V237" i="8" s="1"/>
  <c r="V251" i="8" s="1"/>
  <c r="V283" i="8" s="1"/>
  <c r="V297" i="8" s="1"/>
  <c r="V329" i="8" s="1"/>
  <c r="V343" i="8" s="1"/>
  <c r="V375" i="8" s="1"/>
  <c r="V389" i="8" s="1"/>
  <c r="V421" i="8" s="1"/>
  <c r="V435" i="8" s="1"/>
  <c r="V467" i="8" s="1"/>
  <c r="U53" i="8"/>
  <c r="U67" i="8" s="1"/>
  <c r="U99" i="8" s="1"/>
  <c r="U113" i="8" s="1"/>
  <c r="U145" i="8" s="1"/>
  <c r="U159" i="8" s="1"/>
  <c r="U191" i="8" s="1"/>
  <c r="U205" i="8" s="1"/>
  <c r="U237" i="8" s="1"/>
  <c r="U251" i="8" s="1"/>
  <c r="U283" i="8" s="1"/>
  <c r="U297" i="8" s="1"/>
  <c r="U329" i="8" s="1"/>
  <c r="U343" i="8" s="1"/>
  <c r="U375" i="8" s="1"/>
  <c r="U389" i="8" s="1"/>
  <c r="U421" i="8" s="1"/>
  <c r="U435" i="8" s="1"/>
  <c r="U467" i="8" s="1"/>
  <c r="R53" i="8"/>
  <c r="R67" i="8" s="1"/>
  <c r="R99" i="8" s="1"/>
  <c r="R113" i="8" s="1"/>
  <c r="R145" i="8" s="1"/>
  <c r="R159" i="8" s="1"/>
  <c r="R191" i="8" s="1"/>
  <c r="R205" i="8" s="1"/>
  <c r="R237" i="8" s="1"/>
  <c r="R251" i="8" s="1"/>
  <c r="R283" i="8" s="1"/>
  <c r="R297" i="8" s="1"/>
  <c r="R329" i="8" s="1"/>
  <c r="R343" i="8" s="1"/>
  <c r="R375" i="8" s="1"/>
  <c r="R389" i="8" s="1"/>
  <c r="R421" i="8" s="1"/>
  <c r="R435" i="8" s="1"/>
  <c r="R467" i="8" s="1"/>
  <c r="R7" i="8" s="1"/>
  <c r="Q53" i="8"/>
  <c r="Q67" i="8" s="1"/>
  <c r="Q99" i="8" s="1"/>
  <c r="Q113" i="8" s="1"/>
  <c r="Q145" i="8" s="1"/>
  <c r="Q159" i="8" s="1"/>
  <c r="Q191" i="8" s="1"/>
  <c r="Q205" i="8" s="1"/>
  <c r="Q237" i="8" s="1"/>
  <c r="Q251" i="8" s="1"/>
  <c r="Q283" i="8" s="1"/>
  <c r="Q297" i="8" s="1"/>
  <c r="Q329" i="8" s="1"/>
  <c r="Q343" i="8" s="1"/>
  <c r="Q375" i="8" s="1"/>
  <c r="Q389" i="8" s="1"/>
  <c r="Q421" i="8" s="1"/>
  <c r="Q435" i="8" s="1"/>
  <c r="Q467" i="8" s="1"/>
  <c r="P53" i="8"/>
  <c r="P67" i="8" s="1"/>
  <c r="P99" i="8" s="1"/>
  <c r="P113" i="8" s="1"/>
  <c r="P145" i="8" s="1"/>
  <c r="P159" i="8" s="1"/>
  <c r="P191" i="8" s="1"/>
  <c r="P205" i="8" s="1"/>
  <c r="P237" i="8" s="1"/>
  <c r="P251" i="8" s="1"/>
  <c r="P283" i="8" s="1"/>
  <c r="P297" i="8" s="1"/>
  <c r="P329" i="8" s="1"/>
  <c r="P343" i="8" s="1"/>
  <c r="P375" i="8" s="1"/>
  <c r="P389" i="8" s="1"/>
  <c r="P421" i="8" s="1"/>
  <c r="P435" i="8" s="1"/>
  <c r="P467" i="8" s="1"/>
  <c r="P7" i="8" s="1"/>
  <c r="I16" i="23" s="1"/>
  <c r="L17" i="21" s="1"/>
  <c r="O53" i="8"/>
  <c r="O67" i="8" s="1"/>
  <c r="O99" i="8" s="1"/>
  <c r="O113" i="8" s="1"/>
  <c r="O145" i="8" s="1"/>
  <c r="O159" i="8" s="1"/>
  <c r="O191" i="8" s="1"/>
  <c r="O205" i="8" s="1"/>
  <c r="O237" i="8" s="1"/>
  <c r="O251" i="8" s="1"/>
  <c r="O283" i="8" s="1"/>
  <c r="O297" i="8" s="1"/>
  <c r="O329" i="8" s="1"/>
  <c r="O343" i="8" s="1"/>
  <c r="O375" i="8" s="1"/>
  <c r="O389" i="8" s="1"/>
  <c r="O421" i="8" s="1"/>
  <c r="O435" i="8" s="1"/>
  <c r="O467" i="8" s="1"/>
  <c r="N53" i="8"/>
  <c r="N67" i="8" s="1"/>
  <c r="N99" i="8" s="1"/>
  <c r="N113" i="8" s="1"/>
  <c r="N145" i="8" s="1"/>
  <c r="N159" i="8" s="1"/>
  <c r="N191" i="8" s="1"/>
  <c r="N205" i="8" s="1"/>
  <c r="N237" i="8" s="1"/>
  <c r="N251" i="8" s="1"/>
  <c r="N283" i="8" s="1"/>
  <c r="N297" i="8" s="1"/>
  <c r="N329" i="8" s="1"/>
  <c r="N343" i="8" s="1"/>
  <c r="N375" i="8" s="1"/>
  <c r="N389" i="8" s="1"/>
  <c r="N421" i="8" s="1"/>
  <c r="N435" i="8" s="1"/>
  <c r="N467" i="8" s="1"/>
  <c r="N7" i="8" s="1"/>
  <c r="M53" i="8"/>
  <c r="M67" i="8" s="1"/>
  <c r="M99" i="8" s="1"/>
  <c r="M113" i="8" s="1"/>
  <c r="M145" i="8" s="1"/>
  <c r="M159" i="8" s="1"/>
  <c r="M191" i="8" s="1"/>
  <c r="M205" i="8" s="1"/>
  <c r="M237" i="8" s="1"/>
  <c r="M251" i="8" s="1"/>
  <c r="M283" i="8" s="1"/>
  <c r="M297" i="8" s="1"/>
  <c r="M329" i="8" s="1"/>
  <c r="M343" i="8" s="1"/>
  <c r="M375" i="8" s="1"/>
  <c r="M389" i="8" s="1"/>
  <c r="M421" i="8" s="1"/>
  <c r="M435" i="8" s="1"/>
  <c r="M467" i="8" s="1"/>
  <c r="L53" i="8"/>
  <c r="L67" i="8" s="1"/>
  <c r="L99" i="8" s="1"/>
  <c r="L113" i="8" s="1"/>
  <c r="L145" i="8" s="1"/>
  <c r="L159" i="8" s="1"/>
  <c r="L191" i="8" s="1"/>
  <c r="L205" i="8" s="1"/>
  <c r="L237" i="8" s="1"/>
  <c r="L251" i="8" s="1"/>
  <c r="L283" i="8" s="1"/>
  <c r="L297" i="8" s="1"/>
  <c r="L329" i="8" s="1"/>
  <c r="L343" i="8" s="1"/>
  <c r="L375" i="8" s="1"/>
  <c r="L389" i="8" s="1"/>
  <c r="L421" i="8" s="1"/>
  <c r="L435" i="8" s="1"/>
  <c r="L467" i="8" s="1"/>
  <c r="I237" i="8"/>
  <c r="I467" i="8"/>
  <c r="I421" i="8"/>
  <c r="I375" i="8"/>
  <c r="I329" i="8"/>
  <c r="I283" i="8"/>
  <c r="Y489" i="8"/>
  <c r="Y499" i="8" s="1"/>
  <c r="Y509" i="8" s="1"/>
  <c r="T489" i="8"/>
  <c r="T499" i="8" s="1"/>
  <c r="T509" i="8" s="1"/>
  <c r="I191" i="8"/>
  <c r="I145" i="8"/>
  <c r="I99" i="8"/>
  <c r="I53" i="8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13" i="9"/>
  <c r="J414" i="9"/>
  <c r="J415" i="9"/>
  <c r="J416" i="9"/>
  <c r="J417" i="9"/>
  <c r="J418" i="9"/>
  <c r="J419" i="9"/>
  <c r="J420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J458" i="9"/>
  <c r="J459" i="9"/>
  <c r="J460" i="9"/>
  <c r="J461" i="9"/>
  <c r="J462" i="9"/>
  <c r="J463" i="9"/>
  <c r="J464" i="9"/>
  <c r="J465" i="9"/>
  <c r="J466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420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461" i="9"/>
  <c r="K462" i="9"/>
  <c r="K463" i="9"/>
  <c r="K464" i="9"/>
  <c r="K465" i="9"/>
  <c r="K466" i="9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0" i="10"/>
  <c r="J461" i="10"/>
  <c r="J462" i="10"/>
  <c r="J463" i="10"/>
  <c r="J464" i="10"/>
  <c r="J465" i="10"/>
  <c r="J466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98" i="11"/>
  <c r="J299" i="11"/>
  <c r="J300" i="11"/>
  <c r="J301" i="11"/>
  <c r="J302" i="11"/>
  <c r="J303" i="11"/>
  <c r="J304" i="11"/>
  <c r="J305" i="11"/>
  <c r="J306" i="11"/>
  <c r="J307" i="11"/>
  <c r="J308" i="11"/>
  <c r="J309" i="11"/>
  <c r="J310" i="11"/>
  <c r="J311" i="11"/>
  <c r="J312" i="11"/>
  <c r="J313" i="11"/>
  <c r="J314" i="11"/>
  <c r="J315" i="11"/>
  <c r="J316" i="11"/>
  <c r="J317" i="11"/>
  <c r="J318" i="11"/>
  <c r="J319" i="11"/>
  <c r="J320" i="11"/>
  <c r="J321" i="11"/>
  <c r="J322" i="11"/>
  <c r="J323" i="11"/>
  <c r="J324" i="11"/>
  <c r="J325" i="11"/>
  <c r="J326" i="11"/>
  <c r="J327" i="11"/>
  <c r="J328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68" i="11"/>
  <c r="J369" i="11"/>
  <c r="J370" i="11"/>
  <c r="J371" i="11"/>
  <c r="J372" i="11"/>
  <c r="J373" i="11"/>
  <c r="J374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13" i="11"/>
  <c r="J414" i="11"/>
  <c r="J415" i="11"/>
  <c r="J416" i="11"/>
  <c r="J417" i="11"/>
  <c r="J418" i="11"/>
  <c r="J419" i="11"/>
  <c r="J420" i="11"/>
  <c r="J436" i="11"/>
  <c r="J437" i="11"/>
  <c r="J438" i="11"/>
  <c r="J439" i="11"/>
  <c r="J440" i="11"/>
  <c r="J441" i="11"/>
  <c r="J442" i="11"/>
  <c r="J443" i="11"/>
  <c r="J444" i="11"/>
  <c r="J445" i="11"/>
  <c r="J446" i="11"/>
  <c r="J447" i="11"/>
  <c r="J448" i="11"/>
  <c r="J449" i="11"/>
  <c r="J450" i="11"/>
  <c r="J451" i="11"/>
  <c r="J452" i="11"/>
  <c r="J453" i="11"/>
  <c r="J454" i="11"/>
  <c r="J455" i="11"/>
  <c r="J456" i="11"/>
  <c r="J457" i="11"/>
  <c r="J458" i="11"/>
  <c r="J459" i="11"/>
  <c r="J460" i="11"/>
  <c r="J461" i="11"/>
  <c r="J462" i="11"/>
  <c r="J463" i="11"/>
  <c r="J464" i="11"/>
  <c r="J465" i="11"/>
  <c r="J466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188" i="12"/>
  <c r="J189" i="12"/>
  <c r="J190" i="12"/>
  <c r="J206" i="12"/>
  <c r="J207" i="12"/>
  <c r="J208" i="12"/>
  <c r="J209" i="12"/>
  <c r="J210" i="12"/>
  <c r="J211" i="12"/>
  <c r="J212" i="12"/>
  <c r="J213" i="12"/>
  <c r="J214" i="12"/>
  <c r="J215" i="12"/>
  <c r="J216" i="12"/>
  <c r="J217" i="12"/>
  <c r="J218" i="12"/>
  <c r="J219" i="12"/>
  <c r="J220" i="12"/>
  <c r="J221" i="12"/>
  <c r="J222" i="12"/>
  <c r="J223" i="12"/>
  <c r="J224" i="12"/>
  <c r="J225" i="12"/>
  <c r="J226" i="12"/>
  <c r="J227" i="12"/>
  <c r="J228" i="12"/>
  <c r="J229" i="12"/>
  <c r="J230" i="12"/>
  <c r="J231" i="12"/>
  <c r="J232" i="12"/>
  <c r="J233" i="12"/>
  <c r="J234" i="12"/>
  <c r="J235" i="12"/>
  <c r="J236" i="12"/>
  <c r="J252" i="12"/>
  <c r="J253" i="12"/>
  <c r="J254" i="12"/>
  <c r="J255" i="12"/>
  <c r="J256" i="12"/>
  <c r="J257" i="12"/>
  <c r="J258" i="12"/>
  <c r="J259" i="12"/>
  <c r="J260" i="12"/>
  <c r="J261" i="12"/>
  <c r="J262" i="12"/>
  <c r="J263" i="12"/>
  <c r="J264" i="12"/>
  <c r="J265" i="12"/>
  <c r="J266" i="12"/>
  <c r="J267" i="12"/>
  <c r="J268" i="12"/>
  <c r="J269" i="12"/>
  <c r="J270" i="12"/>
  <c r="J271" i="12"/>
  <c r="J272" i="12"/>
  <c r="J273" i="12"/>
  <c r="J274" i="12"/>
  <c r="J275" i="12"/>
  <c r="J276" i="12"/>
  <c r="J277" i="12"/>
  <c r="J278" i="12"/>
  <c r="J279" i="12"/>
  <c r="J280" i="12"/>
  <c r="J281" i="12"/>
  <c r="J282" i="12"/>
  <c r="J298" i="12"/>
  <c r="J299" i="12"/>
  <c r="J300" i="12"/>
  <c r="J301" i="12"/>
  <c r="J302" i="12"/>
  <c r="J303" i="12"/>
  <c r="J304" i="12"/>
  <c r="J305" i="12"/>
  <c r="J306" i="12"/>
  <c r="J307" i="12"/>
  <c r="J308" i="12"/>
  <c r="J309" i="12"/>
  <c r="J310" i="12"/>
  <c r="J311" i="12"/>
  <c r="J312" i="12"/>
  <c r="J313" i="12"/>
  <c r="J314" i="12"/>
  <c r="J315" i="12"/>
  <c r="J316" i="12"/>
  <c r="J317" i="12"/>
  <c r="J318" i="12"/>
  <c r="J319" i="12"/>
  <c r="J320" i="12"/>
  <c r="J321" i="12"/>
  <c r="J322" i="12"/>
  <c r="J323" i="12"/>
  <c r="J324" i="12"/>
  <c r="J325" i="12"/>
  <c r="J326" i="12"/>
  <c r="J327" i="12"/>
  <c r="J328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0" i="12"/>
  <c r="J361" i="12"/>
  <c r="J362" i="12"/>
  <c r="J363" i="12"/>
  <c r="J364" i="12"/>
  <c r="J365" i="12"/>
  <c r="J366" i="12"/>
  <c r="J367" i="12"/>
  <c r="J368" i="12"/>
  <c r="J369" i="12"/>
  <c r="J370" i="12"/>
  <c r="J371" i="12"/>
  <c r="J372" i="12"/>
  <c r="J373" i="12"/>
  <c r="J374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13" i="12"/>
  <c r="J414" i="12"/>
  <c r="J415" i="12"/>
  <c r="J416" i="12"/>
  <c r="J417" i="12"/>
  <c r="J418" i="12"/>
  <c r="J419" i="12"/>
  <c r="J420" i="12"/>
  <c r="J436" i="12"/>
  <c r="J437" i="12"/>
  <c r="J438" i="12"/>
  <c r="J439" i="12"/>
  <c r="J440" i="12"/>
  <c r="J441" i="12"/>
  <c r="J442" i="12"/>
  <c r="J443" i="12"/>
  <c r="J444" i="12"/>
  <c r="J445" i="12"/>
  <c r="J446" i="12"/>
  <c r="J447" i="12"/>
  <c r="J448" i="12"/>
  <c r="J449" i="12"/>
  <c r="J450" i="12"/>
  <c r="J451" i="12"/>
  <c r="J452" i="12"/>
  <c r="J453" i="12"/>
  <c r="J454" i="12"/>
  <c r="J455" i="12"/>
  <c r="J456" i="12"/>
  <c r="J457" i="12"/>
  <c r="J458" i="12"/>
  <c r="J459" i="12"/>
  <c r="J460" i="12"/>
  <c r="J461" i="12"/>
  <c r="J462" i="12"/>
  <c r="J463" i="12"/>
  <c r="J464" i="12"/>
  <c r="J465" i="12"/>
  <c r="J466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206" i="12"/>
  <c r="K207" i="12"/>
  <c r="K208" i="12"/>
  <c r="K209" i="12"/>
  <c r="K210" i="12"/>
  <c r="K211" i="12"/>
  <c r="K212" i="12"/>
  <c r="K213" i="12"/>
  <c r="K214" i="12"/>
  <c r="K215" i="12"/>
  <c r="K216" i="12"/>
  <c r="K217" i="12"/>
  <c r="K218" i="12"/>
  <c r="K219" i="12"/>
  <c r="K220" i="12"/>
  <c r="K221" i="12"/>
  <c r="K222" i="12"/>
  <c r="K223" i="12"/>
  <c r="K224" i="12"/>
  <c r="K225" i="12"/>
  <c r="K226" i="12"/>
  <c r="K227" i="12"/>
  <c r="K228" i="12"/>
  <c r="K229" i="12"/>
  <c r="K230" i="12"/>
  <c r="K231" i="12"/>
  <c r="K232" i="12"/>
  <c r="K233" i="12"/>
  <c r="K234" i="12"/>
  <c r="K235" i="12"/>
  <c r="K236" i="12"/>
  <c r="K252" i="12"/>
  <c r="K253" i="12"/>
  <c r="K254" i="12"/>
  <c r="K255" i="12"/>
  <c r="K256" i="12"/>
  <c r="K257" i="12"/>
  <c r="K258" i="12"/>
  <c r="K259" i="12"/>
  <c r="K260" i="12"/>
  <c r="K261" i="12"/>
  <c r="K262" i="12"/>
  <c r="K263" i="12"/>
  <c r="K264" i="12"/>
  <c r="K265" i="12"/>
  <c r="K266" i="12"/>
  <c r="K267" i="12"/>
  <c r="K268" i="12"/>
  <c r="K269" i="12"/>
  <c r="K270" i="12"/>
  <c r="K271" i="12"/>
  <c r="K272" i="12"/>
  <c r="K273" i="12"/>
  <c r="K274" i="12"/>
  <c r="K275" i="12"/>
  <c r="K276" i="12"/>
  <c r="K277" i="12"/>
  <c r="K278" i="12"/>
  <c r="K279" i="12"/>
  <c r="K280" i="12"/>
  <c r="K281" i="12"/>
  <c r="K282" i="12"/>
  <c r="K298" i="12"/>
  <c r="K299" i="12"/>
  <c r="K300" i="12"/>
  <c r="K301" i="12"/>
  <c r="K302" i="12"/>
  <c r="K303" i="12"/>
  <c r="K304" i="12"/>
  <c r="K305" i="12"/>
  <c r="K306" i="12"/>
  <c r="K307" i="12"/>
  <c r="K308" i="12"/>
  <c r="K309" i="12"/>
  <c r="K310" i="12"/>
  <c r="K311" i="12"/>
  <c r="K312" i="12"/>
  <c r="K313" i="12"/>
  <c r="K314" i="12"/>
  <c r="K315" i="12"/>
  <c r="K316" i="12"/>
  <c r="K317" i="12"/>
  <c r="K318" i="12"/>
  <c r="K319" i="12"/>
  <c r="K320" i="12"/>
  <c r="K321" i="12"/>
  <c r="K322" i="12"/>
  <c r="K323" i="12"/>
  <c r="K324" i="12"/>
  <c r="K325" i="12"/>
  <c r="K326" i="12"/>
  <c r="K327" i="12"/>
  <c r="K328" i="12"/>
  <c r="K344" i="12"/>
  <c r="K345" i="12"/>
  <c r="K346" i="12"/>
  <c r="K347" i="12"/>
  <c r="K348" i="12"/>
  <c r="K349" i="12"/>
  <c r="K350" i="12"/>
  <c r="K351" i="12"/>
  <c r="K352" i="12"/>
  <c r="K353" i="12"/>
  <c r="K354" i="12"/>
  <c r="K355" i="12"/>
  <c r="K356" i="12"/>
  <c r="K357" i="12"/>
  <c r="K358" i="12"/>
  <c r="K359" i="12"/>
  <c r="K360" i="12"/>
  <c r="K361" i="12"/>
  <c r="K362" i="12"/>
  <c r="K363" i="12"/>
  <c r="K364" i="12"/>
  <c r="K365" i="12"/>
  <c r="K366" i="12"/>
  <c r="K367" i="12"/>
  <c r="K368" i="12"/>
  <c r="K369" i="12"/>
  <c r="K370" i="12"/>
  <c r="K371" i="12"/>
  <c r="K372" i="12"/>
  <c r="K373" i="12"/>
  <c r="K374" i="12"/>
  <c r="K390" i="12"/>
  <c r="K391" i="12"/>
  <c r="K392" i="12"/>
  <c r="K393" i="12"/>
  <c r="K394" i="12"/>
  <c r="K395" i="12"/>
  <c r="K396" i="12"/>
  <c r="K397" i="12"/>
  <c r="K398" i="12"/>
  <c r="K399" i="12"/>
  <c r="K400" i="12"/>
  <c r="K401" i="12"/>
  <c r="K402" i="12"/>
  <c r="K403" i="12"/>
  <c r="K404" i="12"/>
  <c r="K405" i="12"/>
  <c r="K406" i="12"/>
  <c r="K407" i="12"/>
  <c r="K408" i="12"/>
  <c r="K409" i="12"/>
  <c r="K410" i="12"/>
  <c r="K411" i="12"/>
  <c r="K412" i="12"/>
  <c r="K413" i="12"/>
  <c r="K414" i="12"/>
  <c r="K415" i="12"/>
  <c r="K416" i="12"/>
  <c r="K417" i="12"/>
  <c r="K418" i="12"/>
  <c r="K419" i="12"/>
  <c r="K420" i="12"/>
  <c r="K436" i="12"/>
  <c r="K437" i="12"/>
  <c r="K438" i="12"/>
  <c r="K439" i="12"/>
  <c r="K440" i="12"/>
  <c r="K441" i="12"/>
  <c r="K442" i="12"/>
  <c r="K443" i="12"/>
  <c r="K444" i="12"/>
  <c r="K445" i="12"/>
  <c r="K446" i="12"/>
  <c r="K447" i="12"/>
  <c r="K448" i="12"/>
  <c r="K449" i="12"/>
  <c r="K450" i="12"/>
  <c r="K451" i="12"/>
  <c r="K452" i="12"/>
  <c r="K453" i="12"/>
  <c r="K454" i="12"/>
  <c r="K455" i="12"/>
  <c r="K456" i="12"/>
  <c r="K457" i="12"/>
  <c r="K458" i="12"/>
  <c r="K459" i="12"/>
  <c r="K460" i="12"/>
  <c r="K461" i="12"/>
  <c r="K462" i="12"/>
  <c r="K463" i="12"/>
  <c r="K464" i="12"/>
  <c r="K465" i="12"/>
  <c r="K466" i="12"/>
  <c r="C516" i="12"/>
  <c r="E516" i="12"/>
  <c r="G516" i="12"/>
  <c r="AJ12" i="12"/>
  <c r="G7" i="12"/>
  <c r="F53" i="12"/>
  <c r="F67" i="12" s="1"/>
  <c r="F99" i="12" s="1"/>
  <c r="F113" i="12" s="1"/>
  <c r="F145" i="12" s="1"/>
  <c r="F159" i="12" s="1"/>
  <c r="F191" i="12" s="1"/>
  <c r="F205" i="12" s="1"/>
  <c r="F237" i="12" s="1"/>
  <c r="F251" i="12" s="1"/>
  <c r="F283" i="12" s="1"/>
  <c r="F297" i="12" s="1"/>
  <c r="F329" i="12" s="1"/>
  <c r="F343" i="12" s="1"/>
  <c r="F375" i="12" s="1"/>
  <c r="F389" i="12" s="1"/>
  <c r="F421" i="12" s="1"/>
  <c r="F435" i="12" s="1"/>
  <c r="F467" i="12" s="1"/>
  <c r="E53" i="12"/>
  <c r="E67" i="12" s="1"/>
  <c r="E99" i="12" s="1"/>
  <c r="E113" i="12" s="1"/>
  <c r="E145" i="12" s="1"/>
  <c r="E159" i="12" s="1"/>
  <c r="E191" i="12" s="1"/>
  <c r="E205" i="12" s="1"/>
  <c r="E237" i="12" s="1"/>
  <c r="E251" i="12" s="1"/>
  <c r="E283" i="12" s="1"/>
  <c r="E297" i="12" s="1"/>
  <c r="E329" i="12" s="1"/>
  <c r="E343" i="12" s="1"/>
  <c r="E375" i="12" s="1"/>
  <c r="E389" i="12" s="1"/>
  <c r="E421" i="12" s="1"/>
  <c r="E435" i="12" s="1"/>
  <c r="E467" i="12" s="1"/>
  <c r="E7" i="12" s="1"/>
  <c r="I12" i="18" s="1"/>
  <c r="M13" i="17" s="1"/>
  <c r="D53" i="12"/>
  <c r="D67" i="12" s="1"/>
  <c r="D99" i="12" s="1"/>
  <c r="D113" i="12" s="1"/>
  <c r="D145" i="12" s="1"/>
  <c r="D159" i="12" s="1"/>
  <c r="D191" i="12" s="1"/>
  <c r="D205" i="12" s="1"/>
  <c r="D237" i="12" s="1"/>
  <c r="D251" i="12" s="1"/>
  <c r="D283" i="12" s="1"/>
  <c r="D297" i="12" s="1"/>
  <c r="D329" i="12" s="1"/>
  <c r="D343" i="12" s="1"/>
  <c r="D375" i="12" s="1"/>
  <c r="D389" i="12" s="1"/>
  <c r="D421" i="12" s="1"/>
  <c r="D435" i="12" s="1"/>
  <c r="D467" i="12" s="1"/>
  <c r="C53" i="12"/>
  <c r="C67" i="12" s="1"/>
  <c r="C99" i="12" s="1"/>
  <c r="C113" i="12" s="1"/>
  <c r="C145" i="12" s="1"/>
  <c r="C159" i="12" s="1"/>
  <c r="C191" i="12" s="1"/>
  <c r="C205" i="12" s="1"/>
  <c r="C237" i="12" s="1"/>
  <c r="C251" i="12" s="1"/>
  <c r="C283" i="12" s="1"/>
  <c r="C297" i="12" s="1"/>
  <c r="C329" i="12" s="1"/>
  <c r="C343" i="12" s="1"/>
  <c r="C375" i="12" s="1"/>
  <c r="C389" i="12" s="1"/>
  <c r="C421" i="12" s="1"/>
  <c r="C435" i="12" s="1"/>
  <c r="C467" i="12" s="1"/>
  <c r="B53" i="12"/>
  <c r="B67" i="12" s="1"/>
  <c r="B99" i="12" s="1"/>
  <c r="B113" i="12" s="1"/>
  <c r="B145" i="12" s="1"/>
  <c r="B159" i="12" s="1"/>
  <c r="B191" i="12" s="1"/>
  <c r="B205" i="12" s="1"/>
  <c r="B237" i="12" s="1"/>
  <c r="B251" i="12" s="1"/>
  <c r="B283" i="12" s="1"/>
  <c r="B297" i="12" s="1"/>
  <c r="B329" i="12" s="1"/>
  <c r="B343" i="12" s="1"/>
  <c r="B375" i="12" s="1"/>
  <c r="B389" i="12" s="1"/>
  <c r="B421" i="12" s="1"/>
  <c r="B435" i="12" s="1"/>
  <c r="B467" i="12" s="1"/>
  <c r="B7" i="12" s="1"/>
  <c r="I9" i="18" s="1"/>
  <c r="M10" i="17" s="1"/>
  <c r="AK53" i="12"/>
  <c r="AK67" i="12" s="1"/>
  <c r="AK99" i="12" s="1"/>
  <c r="AK113" i="12" s="1"/>
  <c r="AK145" i="12" s="1"/>
  <c r="AK159" i="12" s="1"/>
  <c r="AK191" i="12" s="1"/>
  <c r="AK205" i="12" s="1"/>
  <c r="AK237" i="12" s="1"/>
  <c r="AK251" i="12" s="1"/>
  <c r="AK283" i="12" s="1"/>
  <c r="AK297" i="12" s="1"/>
  <c r="AK329" i="12" s="1"/>
  <c r="AK343" i="12" s="1"/>
  <c r="AK375" i="12" s="1"/>
  <c r="AK389" i="12" s="1"/>
  <c r="AK421" i="12" s="1"/>
  <c r="AK435" i="12" s="1"/>
  <c r="AK467" i="12" s="1"/>
  <c r="AK7" i="12" s="1"/>
  <c r="I37" i="18" s="1"/>
  <c r="M39" i="17" s="1"/>
  <c r="AJ53" i="12"/>
  <c r="AJ67" i="12" s="1"/>
  <c r="AJ99" i="12" s="1"/>
  <c r="AJ113" i="12" s="1"/>
  <c r="AJ145" i="12" s="1"/>
  <c r="AJ159" i="12" s="1"/>
  <c r="AJ191" i="12" s="1"/>
  <c r="AJ205" i="12" s="1"/>
  <c r="AJ237" i="12" s="1"/>
  <c r="AJ251" i="12" s="1"/>
  <c r="AJ283" i="12" s="1"/>
  <c r="AJ297" i="12" s="1"/>
  <c r="AJ329" i="12" s="1"/>
  <c r="AJ343" i="12" s="1"/>
  <c r="AJ375" i="12" s="1"/>
  <c r="AJ389" i="12" s="1"/>
  <c r="AJ421" i="12" s="1"/>
  <c r="AJ435" i="12" s="1"/>
  <c r="AJ467" i="12" s="1"/>
  <c r="AH53" i="12"/>
  <c r="AH67" i="12" s="1"/>
  <c r="AH99" i="12" s="1"/>
  <c r="AH113" i="12" s="1"/>
  <c r="AH145" i="12" s="1"/>
  <c r="AH159" i="12" s="1"/>
  <c r="AH191" i="12" s="1"/>
  <c r="AH205" i="12" s="1"/>
  <c r="AH237" i="12" s="1"/>
  <c r="AH251" i="12" s="1"/>
  <c r="AH283" i="12" s="1"/>
  <c r="AH297" i="12" s="1"/>
  <c r="AH329" i="12" s="1"/>
  <c r="AH343" i="12" s="1"/>
  <c r="AH375" i="12" s="1"/>
  <c r="AH389" i="12" s="1"/>
  <c r="AH421" i="12" s="1"/>
  <c r="AH435" i="12" s="1"/>
  <c r="AH467" i="12" s="1"/>
  <c r="AG53" i="12"/>
  <c r="AG67" i="12" s="1"/>
  <c r="AG99" i="12" s="1"/>
  <c r="AG113" i="12" s="1"/>
  <c r="AG145" i="12" s="1"/>
  <c r="AG159" i="12" s="1"/>
  <c r="AG191" i="12" s="1"/>
  <c r="AG205" i="12" s="1"/>
  <c r="AG237" i="12" s="1"/>
  <c r="AG251" i="12" s="1"/>
  <c r="AG283" i="12" s="1"/>
  <c r="AG297" i="12" s="1"/>
  <c r="AG329" i="12" s="1"/>
  <c r="AG343" i="12" s="1"/>
  <c r="AG375" i="12" s="1"/>
  <c r="AG389" i="12" s="1"/>
  <c r="AG421" i="12" s="1"/>
  <c r="AG435" i="12" s="1"/>
  <c r="AG467" i="12" s="1"/>
  <c r="AF53" i="12"/>
  <c r="AF67" i="12" s="1"/>
  <c r="AF99" i="12" s="1"/>
  <c r="AF113" i="12" s="1"/>
  <c r="AF145" i="12" s="1"/>
  <c r="AF159" i="12" s="1"/>
  <c r="AF191" i="12" s="1"/>
  <c r="AF205" i="12" s="1"/>
  <c r="AF237" i="12" s="1"/>
  <c r="AF251" i="12" s="1"/>
  <c r="AF283" i="12" s="1"/>
  <c r="AF297" i="12" s="1"/>
  <c r="AF329" i="12" s="1"/>
  <c r="AF343" i="12" s="1"/>
  <c r="AF375" i="12" s="1"/>
  <c r="AF389" i="12" s="1"/>
  <c r="AF421" i="12" s="1"/>
  <c r="AF435" i="12" s="1"/>
  <c r="AF467" i="12" s="1"/>
  <c r="AF7" i="12" s="1"/>
  <c r="I32" i="18" s="1"/>
  <c r="M34" i="17" s="1"/>
  <c r="AE53" i="12"/>
  <c r="AE67" i="12" s="1"/>
  <c r="AE99" i="12" s="1"/>
  <c r="AE113" i="12" s="1"/>
  <c r="AE145" i="12" s="1"/>
  <c r="AE159" i="12" s="1"/>
  <c r="AE191" i="12" s="1"/>
  <c r="AE205" i="12" s="1"/>
  <c r="AE237" i="12" s="1"/>
  <c r="AE251" i="12" s="1"/>
  <c r="AE283" i="12" s="1"/>
  <c r="AE297" i="12" s="1"/>
  <c r="AE329" i="12" s="1"/>
  <c r="AE343" i="12" s="1"/>
  <c r="AE375" i="12" s="1"/>
  <c r="AE389" i="12" s="1"/>
  <c r="AE421" i="12" s="1"/>
  <c r="AE435" i="12" s="1"/>
  <c r="AE467" i="12" s="1"/>
  <c r="AD53" i="12"/>
  <c r="AD67" i="12" s="1"/>
  <c r="AD99" i="12" s="1"/>
  <c r="AD113" i="12" s="1"/>
  <c r="AD145" i="12" s="1"/>
  <c r="AD159" i="12" s="1"/>
  <c r="AD191" i="12" s="1"/>
  <c r="AD205" i="12" s="1"/>
  <c r="AD237" i="12" s="1"/>
  <c r="AD251" i="12" s="1"/>
  <c r="AD283" i="12" s="1"/>
  <c r="AD297" i="12" s="1"/>
  <c r="AD329" i="12" s="1"/>
  <c r="AD343" i="12" s="1"/>
  <c r="AD375" i="12" s="1"/>
  <c r="AD389" i="12" s="1"/>
  <c r="AD421" i="12" s="1"/>
  <c r="AD435" i="12" s="1"/>
  <c r="AD467" i="12" s="1"/>
  <c r="AC53" i="12"/>
  <c r="AC67" i="12" s="1"/>
  <c r="AC99" i="12" s="1"/>
  <c r="AC113" i="12" s="1"/>
  <c r="AC145" i="12" s="1"/>
  <c r="AC159" i="12" s="1"/>
  <c r="AC191" i="12" s="1"/>
  <c r="AC205" i="12" s="1"/>
  <c r="AC237" i="12" s="1"/>
  <c r="AC251" i="12" s="1"/>
  <c r="AC283" i="12" s="1"/>
  <c r="AC297" i="12" s="1"/>
  <c r="AC329" i="12" s="1"/>
  <c r="AC343" i="12" s="1"/>
  <c r="AC375" i="12" s="1"/>
  <c r="AC389" i="12" s="1"/>
  <c r="AC421" i="12" s="1"/>
  <c r="AC435" i="12" s="1"/>
  <c r="AC467" i="12" s="1"/>
  <c r="AC7" i="12" s="1"/>
  <c r="I29" i="18" s="1"/>
  <c r="M31" i="17" s="1"/>
  <c r="AB53" i="12"/>
  <c r="AB67" i="12" s="1"/>
  <c r="AB99" i="12" s="1"/>
  <c r="AB113" i="12" s="1"/>
  <c r="AB145" i="12" s="1"/>
  <c r="AB159" i="12" s="1"/>
  <c r="AB191" i="12" s="1"/>
  <c r="AB205" i="12" s="1"/>
  <c r="AB237" i="12" s="1"/>
  <c r="AB251" i="12" s="1"/>
  <c r="AB283" i="12" s="1"/>
  <c r="AB297" i="12" s="1"/>
  <c r="AB329" i="12" s="1"/>
  <c r="AB343" i="12" s="1"/>
  <c r="AB375" i="12" s="1"/>
  <c r="AB389" i="12" s="1"/>
  <c r="AB421" i="12" s="1"/>
  <c r="AB435" i="12" s="1"/>
  <c r="AB467" i="12" s="1"/>
  <c r="AB7" i="12" s="1"/>
  <c r="I28" i="18" s="1"/>
  <c r="M30" i="17" s="1"/>
  <c r="AA53" i="12"/>
  <c r="AA67" i="12" s="1"/>
  <c r="AA99" i="12" s="1"/>
  <c r="AA113" i="12" s="1"/>
  <c r="AA145" i="12" s="1"/>
  <c r="AA159" i="12" s="1"/>
  <c r="AA191" i="12" s="1"/>
  <c r="AA205" i="12" s="1"/>
  <c r="AA237" i="12" s="1"/>
  <c r="AA251" i="12" s="1"/>
  <c r="AA283" i="12" s="1"/>
  <c r="AA297" i="12" s="1"/>
  <c r="AA329" i="12" s="1"/>
  <c r="AA343" i="12" s="1"/>
  <c r="AA375" i="12" s="1"/>
  <c r="AA389" i="12" s="1"/>
  <c r="AA421" i="12" s="1"/>
  <c r="AA435" i="12" s="1"/>
  <c r="AA467" i="12" s="1"/>
  <c r="AA7" i="12" s="1"/>
  <c r="I27" i="18" s="1"/>
  <c r="M29" i="17" s="1"/>
  <c r="Z53" i="12"/>
  <c r="Z67" i="12" s="1"/>
  <c r="Z99" i="12" s="1"/>
  <c r="Z113" i="12" s="1"/>
  <c r="Z145" i="12" s="1"/>
  <c r="Z159" i="12" s="1"/>
  <c r="Z191" i="12" s="1"/>
  <c r="Z205" i="12" s="1"/>
  <c r="Z237" i="12" s="1"/>
  <c r="Z251" i="12" s="1"/>
  <c r="Z283" i="12" s="1"/>
  <c r="Z297" i="12" s="1"/>
  <c r="Z329" i="12" s="1"/>
  <c r="Z343" i="12" s="1"/>
  <c r="Z375" i="12" s="1"/>
  <c r="Z389" i="12" s="1"/>
  <c r="Z421" i="12" s="1"/>
  <c r="Z435" i="12" s="1"/>
  <c r="Z467" i="12" s="1"/>
  <c r="Y53" i="12"/>
  <c r="Y67" i="12" s="1"/>
  <c r="Y99" i="12" s="1"/>
  <c r="Y113" i="12" s="1"/>
  <c r="Y145" i="12" s="1"/>
  <c r="Y159" i="12" s="1"/>
  <c r="Y191" i="12" s="1"/>
  <c r="Y205" i="12" s="1"/>
  <c r="Y237" i="12" s="1"/>
  <c r="Y251" i="12" s="1"/>
  <c r="Y283" i="12" s="1"/>
  <c r="Y297" i="12" s="1"/>
  <c r="Y329" i="12" s="1"/>
  <c r="Y343" i="12" s="1"/>
  <c r="Y375" i="12" s="1"/>
  <c r="Y389" i="12" s="1"/>
  <c r="Y421" i="12" s="1"/>
  <c r="Y435" i="12" s="1"/>
  <c r="Y467" i="12" s="1"/>
  <c r="Y7" i="12" s="1"/>
  <c r="H25" i="18" s="1"/>
  <c r="M26" i="17" s="1"/>
  <c r="X53" i="12"/>
  <c r="X67" i="12" s="1"/>
  <c r="X99" i="12" s="1"/>
  <c r="X113" i="12" s="1"/>
  <c r="X145" i="12" s="1"/>
  <c r="X159" i="12" s="1"/>
  <c r="X191" i="12" s="1"/>
  <c r="X205" i="12" s="1"/>
  <c r="X237" i="12" s="1"/>
  <c r="X251" i="12" s="1"/>
  <c r="X283" i="12" s="1"/>
  <c r="X297" i="12" s="1"/>
  <c r="X329" i="12" s="1"/>
  <c r="X343" i="12" s="1"/>
  <c r="X375" i="12" s="1"/>
  <c r="X389" i="12" s="1"/>
  <c r="X421" i="12" s="1"/>
  <c r="X435" i="12" s="1"/>
  <c r="X467" i="12" s="1"/>
  <c r="W53" i="12"/>
  <c r="W67" i="12" s="1"/>
  <c r="W99" i="12" s="1"/>
  <c r="W113" i="12" s="1"/>
  <c r="W145" i="12" s="1"/>
  <c r="W159" i="12" s="1"/>
  <c r="W191" i="12" s="1"/>
  <c r="W205" i="12" s="1"/>
  <c r="W237" i="12" s="1"/>
  <c r="W251" i="12" s="1"/>
  <c r="W283" i="12" s="1"/>
  <c r="W297" i="12" s="1"/>
  <c r="W329" i="12" s="1"/>
  <c r="W343" i="12" s="1"/>
  <c r="W375" i="12" s="1"/>
  <c r="W389" i="12" s="1"/>
  <c r="W421" i="12" s="1"/>
  <c r="W435" i="12" s="1"/>
  <c r="W467" i="12" s="1"/>
  <c r="V53" i="12"/>
  <c r="V67" i="12" s="1"/>
  <c r="V99" i="12" s="1"/>
  <c r="V113" i="12" s="1"/>
  <c r="V145" i="12" s="1"/>
  <c r="V159" i="12" s="1"/>
  <c r="V191" i="12" s="1"/>
  <c r="V205" i="12" s="1"/>
  <c r="V237" i="12" s="1"/>
  <c r="V251" i="12" s="1"/>
  <c r="V283" i="12" s="1"/>
  <c r="V297" i="12" s="1"/>
  <c r="V329" i="12" s="1"/>
  <c r="V343" i="12" s="1"/>
  <c r="V375" i="12" s="1"/>
  <c r="V389" i="12" s="1"/>
  <c r="V421" i="12" s="1"/>
  <c r="V435" i="12" s="1"/>
  <c r="V467" i="12" s="1"/>
  <c r="V7" i="12" s="1"/>
  <c r="H23" i="18" s="1"/>
  <c r="M24" i="17" s="1"/>
  <c r="U53" i="12"/>
  <c r="U67" i="12" s="1"/>
  <c r="U99" i="12" s="1"/>
  <c r="U113" i="12" s="1"/>
  <c r="U145" i="12" s="1"/>
  <c r="U159" i="12" s="1"/>
  <c r="U191" i="12" s="1"/>
  <c r="U205" i="12" s="1"/>
  <c r="U237" i="12" s="1"/>
  <c r="U251" i="12" s="1"/>
  <c r="U283" i="12" s="1"/>
  <c r="U297" i="12" s="1"/>
  <c r="U329" i="12" s="1"/>
  <c r="U343" i="12" s="1"/>
  <c r="U375" i="12" s="1"/>
  <c r="U389" i="12" s="1"/>
  <c r="U421" i="12" s="1"/>
  <c r="U435" i="12" s="1"/>
  <c r="U467" i="12" s="1"/>
  <c r="R53" i="12"/>
  <c r="R67" i="12" s="1"/>
  <c r="R99" i="12" s="1"/>
  <c r="R113" i="12" s="1"/>
  <c r="R145" i="12" s="1"/>
  <c r="R159" i="12" s="1"/>
  <c r="R191" i="12" s="1"/>
  <c r="R205" i="12" s="1"/>
  <c r="R237" i="12" s="1"/>
  <c r="R251" i="12" s="1"/>
  <c r="R283" i="12" s="1"/>
  <c r="R297" i="12" s="1"/>
  <c r="R329" i="12" s="1"/>
  <c r="R343" i="12" s="1"/>
  <c r="R375" i="12" s="1"/>
  <c r="R389" i="12" s="1"/>
  <c r="R421" i="12" s="1"/>
  <c r="R435" i="12" s="1"/>
  <c r="R467" i="12" s="1"/>
  <c r="R7" i="12" s="1"/>
  <c r="Q53" i="12"/>
  <c r="Q67" i="12" s="1"/>
  <c r="Q99" i="12" s="1"/>
  <c r="Q113" i="12" s="1"/>
  <c r="Q145" i="12" s="1"/>
  <c r="Q159" i="12" s="1"/>
  <c r="Q191" i="12" s="1"/>
  <c r="Q205" i="12" s="1"/>
  <c r="Q237" i="12" s="1"/>
  <c r="Q251" i="12" s="1"/>
  <c r="Q283" i="12" s="1"/>
  <c r="Q297" i="12" s="1"/>
  <c r="Q329" i="12" s="1"/>
  <c r="Q343" i="12" s="1"/>
  <c r="Q375" i="12" s="1"/>
  <c r="Q389" i="12" s="1"/>
  <c r="Q421" i="12" s="1"/>
  <c r="Q435" i="12" s="1"/>
  <c r="Q467" i="12" s="1"/>
  <c r="Q7" i="12" s="1"/>
  <c r="P53" i="12"/>
  <c r="P67" i="12" s="1"/>
  <c r="P99" i="12" s="1"/>
  <c r="P113" i="12" s="1"/>
  <c r="P145" i="12" s="1"/>
  <c r="P159" i="12" s="1"/>
  <c r="P191" i="12" s="1"/>
  <c r="P205" i="12" s="1"/>
  <c r="P237" i="12" s="1"/>
  <c r="P251" i="12" s="1"/>
  <c r="P283" i="12" s="1"/>
  <c r="P297" i="12" s="1"/>
  <c r="P329" i="12" s="1"/>
  <c r="P343" i="12" s="1"/>
  <c r="P375" i="12" s="1"/>
  <c r="P389" i="12" s="1"/>
  <c r="P421" i="12" s="1"/>
  <c r="P435" i="12" s="1"/>
  <c r="P467" i="12" s="1"/>
  <c r="P7" i="12" s="1"/>
  <c r="I16" i="18" s="1"/>
  <c r="M17" i="17" s="1"/>
  <c r="O53" i="12"/>
  <c r="O67" i="12" s="1"/>
  <c r="O99" i="12" s="1"/>
  <c r="O113" i="12" s="1"/>
  <c r="O145" i="12" s="1"/>
  <c r="O159" i="12" s="1"/>
  <c r="O191" i="12" s="1"/>
  <c r="O205" i="12" s="1"/>
  <c r="O237" i="12" s="1"/>
  <c r="O251" i="12" s="1"/>
  <c r="O283" i="12" s="1"/>
  <c r="O297" i="12" s="1"/>
  <c r="O329" i="12" s="1"/>
  <c r="O343" i="12" s="1"/>
  <c r="O375" i="12" s="1"/>
  <c r="O389" i="12" s="1"/>
  <c r="O421" i="12" s="1"/>
  <c r="O435" i="12" s="1"/>
  <c r="O467" i="12" s="1"/>
  <c r="O7" i="12" s="1"/>
  <c r="N53" i="12"/>
  <c r="N67" i="12" s="1"/>
  <c r="N99" i="12" s="1"/>
  <c r="N113" i="12" s="1"/>
  <c r="N145" i="12" s="1"/>
  <c r="N159" i="12" s="1"/>
  <c r="N191" i="12" s="1"/>
  <c r="N205" i="12" s="1"/>
  <c r="N237" i="12" s="1"/>
  <c r="N251" i="12" s="1"/>
  <c r="N283" i="12" s="1"/>
  <c r="N297" i="12" s="1"/>
  <c r="N329" i="12" s="1"/>
  <c r="N343" i="12" s="1"/>
  <c r="N375" i="12" s="1"/>
  <c r="N389" i="12" s="1"/>
  <c r="N421" i="12" s="1"/>
  <c r="N435" i="12" s="1"/>
  <c r="N467" i="12" s="1"/>
  <c r="M53" i="12"/>
  <c r="M67" i="12" s="1"/>
  <c r="M99" i="12" s="1"/>
  <c r="M113" i="12" s="1"/>
  <c r="M145" i="12" s="1"/>
  <c r="M159" i="12" s="1"/>
  <c r="M191" i="12" s="1"/>
  <c r="M205" i="12" s="1"/>
  <c r="M237" i="12" s="1"/>
  <c r="M251" i="12" s="1"/>
  <c r="M283" i="12" s="1"/>
  <c r="M297" i="12" s="1"/>
  <c r="M329" i="12" s="1"/>
  <c r="M343" i="12" s="1"/>
  <c r="M375" i="12" s="1"/>
  <c r="M389" i="12" s="1"/>
  <c r="M421" i="12" s="1"/>
  <c r="M435" i="12" s="1"/>
  <c r="M467" i="12" s="1"/>
  <c r="M7" i="12" s="1"/>
  <c r="L53" i="12"/>
  <c r="L67" i="12" s="1"/>
  <c r="L99" i="12" s="1"/>
  <c r="L113" i="12" s="1"/>
  <c r="L145" i="12" s="1"/>
  <c r="L159" i="12" s="1"/>
  <c r="L191" i="12" s="1"/>
  <c r="L205" i="12" s="1"/>
  <c r="L237" i="12" s="1"/>
  <c r="L251" i="12" s="1"/>
  <c r="L283" i="12" s="1"/>
  <c r="L297" i="12" s="1"/>
  <c r="L329" i="12" s="1"/>
  <c r="L343" i="12" s="1"/>
  <c r="L375" i="12" s="1"/>
  <c r="L389" i="12" s="1"/>
  <c r="L421" i="12" s="1"/>
  <c r="L435" i="12" s="1"/>
  <c r="L467" i="12" s="1"/>
  <c r="I237" i="12"/>
  <c r="I467" i="12"/>
  <c r="I421" i="12"/>
  <c r="I375" i="12"/>
  <c r="I329" i="12"/>
  <c r="I283" i="12"/>
  <c r="Y489" i="12"/>
  <c r="Y499" i="12" s="1"/>
  <c r="Y509" i="12" s="1"/>
  <c r="T489" i="12"/>
  <c r="T499" i="12" s="1"/>
  <c r="T509" i="12" s="1"/>
  <c r="I191" i="12"/>
  <c r="I145" i="12"/>
  <c r="I99" i="12"/>
  <c r="I53" i="12"/>
  <c r="C516" i="2"/>
  <c r="E516" i="2"/>
  <c r="G516" i="2"/>
  <c r="AJ12" i="2"/>
  <c r="AJ58" i="2"/>
  <c r="G7" i="2"/>
  <c r="G435" i="2" s="1"/>
  <c r="F53" i="2"/>
  <c r="F67" i="2" s="1"/>
  <c r="F99" i="2" s="1"/>
  <c r="F113" i="2" s="1"/>
  <c r="F145" i="2" s="1"/>
  <c r="F159" i="2" s="1"/>
  <c r="F191" i="2" s="1"/>
  <c r="F205" i="2" s="1"/>
  <c r="F237" i="2" s="1"/>
  <c r="F251" i="2" s="1"/>
  <c r="F283" i="2" s="1"/>
  <c r="F297" i="2" s="1"/>
  <c r="F329" i="2" s="1"/>
  <c r="F343" i="2" s="1"/>
  <c r="F375" i="2" s="1"/>
  <c r="F389" i="2" s="1"/>
  <c r="F421" i="2" s="1"/>
  <c r="F435" i="2" s="1"/>
  <c r="F467" i="2" s="1"/>
  <c r="F7" i="2" s="1"/>
  <c r="I13" i="31" s="1"/>
  <c r="L14" i="29" s="1"/>
  <c r="E53" i="2"/>
  <c r="E67" i="2" s="1"/>
  <c r="E99" i="2" s="1"/>
  <c r="E113" i="2" s="1"/>
  <c r="E145" i="2" s="1"/>
  <c r="E159" i="2" s="1"/>
  <c r="E191" i="2" s="1"/>
  <c r="E205" i="2" s="1"/>
  <c r="E237" i="2" s="1"/>
  <c r="E251" i="2" s="1"/>
  <c r="E283" i="2" s="1"/>
  <c r="E297" i="2" s="1"/>
  <c r="E329" i="2" s="1"/>
  <c r="E343" i="2" s="1"/>
  <c r="E375" i="2" s="1"/>
  <c r="E389" i="2" s="1"/>
  <c r="E421" i="2" s="1"/>
  <c r="E435" i="2" s="1"/>
  <c r="E467" i="2" s="1"/>
  <c r="D53" i="2"/>
  <c r="D67" i="2" s="1"/>
  <c r="D99" i="2" s="1"/>
  <c r="D113" i="2" s="1"/>
  <c r="D145" i="2" s="1"/>
  <c r="D159" i="2" s="1"/>
  <c r="D191" i="2" s="1"/>
  <c r="D205" i="2" s="1"/>
  <c r="D237" i="2" s="1"/>
  <c r="D251" i="2" s="1"/>
  <c r="D283" i="2" s="1"/>
  <c r="D297" i="2" s="1"/>
  <c r="D329" i="2" s="1"/>
  <c r="D343" i="2" s="1"/>
  <c r="D375" i="2" s="1"/>
  <c r="D389" i="2" s="1"/>
  <c r="D421" i="2" s="1"/>
  <c r="D435" i="2" s="1"/>
  <c r="D467" i="2" s="1"/>
  <c r="C53" i="2"/>
  <c r="C67" i="2" s="1"/>
  <c r="C99" i="2" s="1"/>
  <c r="C113" i="2" s="1"/>
  <c r="C145" i="2" s="1"/>
  <c r="C159" i="2" s="1"/>
  <c r="C191" i="2" s="1"/>
  <c r="C205" i="2" s="1"/>
  <c r="C237" i="2" s="1"/>
  <c r="C251" i="2" s="1"/>
  <c r="C283" i="2" s="1"/>
  <c r="C297" i="2" s="1"/>
  <c r="C329" i="2" s="1"/>
  <c r="C343" i="2" s="1"/>
  <c r="C375" i="2" s="1"/>
  <c r="C389" i="2" s="1"/>
  <c r="C421" i="2" s="1"/>
  <c r="C435" i="2" s="1"/>
  <c r="C467" i="2" s="1"/>
  <c r="B53" i="2"/>
  <c r="B67" i="2" s="1"/>
  <c r="B99" i="2" s="1"/>
  <c r="B113" i="2" s="1"/>
  <c r="B145" i="2" s="1"/>
  <c r="B159" i="2" s="1"/>
  <c r="B191" i="2" s="1"/>
  <c r="B205" i="2" s="1"/>
  <c r="B237" i="2" s="1"/>
  <c r="B251" i="2" s="1"/>
  <c r="B283" i="2" s="1"/>
  <c r="B297" i="2" s="1"/>
  <c r="B329" i="2" s="1"/>
  <c r="B343" i="2" s="1"/>
  <c r="B375" i="2" s="1"/>
  <c r="B389" i="2" s="1"/>
  <c r="B421" i="2" s="1"/>
  <c r="B435" i="2" s="1"/>
  <c r="B467" i="2" s="1"/>
  <c r="B7" i="2" s="1"/>
  <c r="I9" i="31" s="1"/>
  <c r="L10" i="29" s="1"/>
  <c r="AK53" i="2"/>
  <c r="AK67" i="2" s="1"/>
  <c r="AK99" i="2" s="1"/>
  <c r="AK113" i="2" s="1"/>
  <c r="AK145" i="2" s="1"/>
  <c r="AK159" i="2" s="1"/>
  <c r="AK191" i="2" s="1"/>
  <c r="AK205" i="2" s="1"/>
  <c r="AK237" i="2" s="1"/>
  <c r="AK251" i="2" s="1"/>
  <c r="AK283" i="2" s="1"/>
  <c r="AK297" i="2" s="1"/>
  <c r="AK329" i="2" s="1"/>
  <c r="AK343" i="2" s="1"/>
  <c r="AK375" i="2" s="1"/>
  <c r="AK389" i="2" s="1"/>
  <c r="AK421" i="2" s="1"/>
  <c r="AK435" i="2" s="1"/>
  <c r="AK467" i="2" s="1"/>
  <c r="AK7" i="2" s="1"/>
  <c r="I37" i="31" s="1"/>
  <c r="L39" i="29" s="1"/>
  <c r="AJ53" i="2"/>
  <c r="AJ67" i="2" s="1"/>
  <c r="AJ99" i="2" s="1"/>
  <c r="AJ113" i="2" s="1"/>
  <c r="AJ145" i="2" s="1"/>
  <c r="AJ159" i="2" s="1"/>
  <c r="AJ191" i="2" s="1"/>
  <c r="AJ205" i="2" s="1"/>
  <c r="AJ237" i="2" s="1"/>
  <c r="AJ251" i="2" s="1"/>
  <c r="AJ283" i="2" s="1"/>
  <c r="AJ297" i="2" s="1"/>
  <c r="AJ329" i="2" s="1"/>
  <c r="AJ343" i="2" s="1"/>
  <c r="AJ375" i="2" s="1"/>
  <c r="AJ389" i="2" s="1"/>
  <c r="AJ421" i="2" s="1"/>
  <c r="AJ435" i="2" s="1"/>
  <c r="AJ467" i="2" s="1"/>
  <c r="AJ7" i="2" s="1"/>
  <c r="I36" i="31" s="1"/>
  <c r="L38" i="29" s="1"/>
  <c r="AH53" i="2"/>
  <c r="AH67" i="2" s="1"/>
  <c r="AH99" i="2" s="1"/>
  <c r="AH113" i="2" s="1"/>
  <c r="AH145" i="2" s="1"/>
  <c r="AH159" i="2" s="1"/>
  <c r="AH191" i="2" s="1"/>
  <c r="AH205" i="2" s="1"/>
  <c r="AH237" i="2" s="1"/>
  <c r="AH251" i="2" s="1"/>
  <c r="AH283" i="2" s="1"/>
  <c r="AH297" i="2" s="1"/>
  <c r="AH329" i="2" s="1"/>
  <c r="AH343" i="2" s="1"/>
  <c r="AH375" i="2" s="1"/>
  <c r="AH389" i="2" s="1"/>
  <c r="AH421" i="2" s="1"/>
  <c r="AH435" i="2" s="1"/>
  <c r="AH467" i="2" s="1"/>
  <c r="AG53" i="2"/>
  <c r="AG67" i="2" s="1"/>
  <c r="AG99" i="2" s="1"/>
  <c r="AG113" i="2" s="1"/>
  <c r="AG145" i="2" s="1"/>
  <c r="AG159" i="2" s="1"/>
  <c r="AG191" i="2" s="1"/>
  <c r="AG205" i="2" s="1"/>
  <c r="AG237" i="2" s="1"/>
  <c r="AG251" i="2" s="1"/>
  <c r="AG283" i="2" s="1"/>
  <c r="AG297" i="2" s="1"/>
  <c r="AG329" i="2" s="1"/>
  <c r="AG343" i="2" s="1"/>
  <c r="AG375" i="2" s="1"/>
  <c r="AG389" i="2" s="1"/>
  <c r="AG421" i="2" s="1"/>
  <c r="AG435" i="2" s="1"/>
  <c r="AG467" i="2" s="1"/>
  <c r="AF53" i="2"/>
  <c r="AF67" i="2" s="1"/>
  <c r="AF99" i="2" s="1"/>
  <c r="AF113" i="2" s="1"/>
  <c r="AF145" i="2" s="1"/>
  <c r="AF159" i="2" s="1"/>
  <c r="AF191" i="2" s="1"/>
  <c r="AF205" i="2" s="1"/>
  <c r="AF237" i="2" s="1"/>
  <c r="AF251" i="2" s="1"/>
  <c r="AF283" i="2" s="1"/>
  <c r="AF297" i="2" s="1"/>
  <c r="AF329" i="2" s="1"/>
  <c r="AF343" i="2" s="1"/>
  <c r="AF375" i="2" s="1"/>
  <c r="AF389" i="2" s="1"/>
  <c r="AF421" i="2" s="1"/>
  <c r="AF435" i="2" s="1"/>
  <c r="AF467" i="2" s="1"/>
  <c r="AF7" i="2" s="1"/>
  <c r="I32" i="31" s="1"/>
  <c r="L34" i="29" s="1"/>
  <c r="AE53" i="2"/>
  <c r="AE67" i="2" s="1"/>
  <c r="AE99" i="2" s="1"/>
  <c r="AE113" i="2" s="1"/>
  <c r="AE145" i="2" s="1"/>
  <c r="AE159" i="2" s="1"/>
  <c r="AE191" i="2" s="1"/>
  <c r="AE205" i="2" s="1"/>
  <c r="AE237" i="2" s="1"/>
  <c r="AE251" i="2" s="1"/>
  <c r="AE283" i="2" s="1"/>
  <c r="AE297" i="2" s="1"/>
  <c r="AE329" i="2" s="1"/>
  <c r="AE343" i="2" s="1"/>
  <c r="AE375" i="2" s="1"/>
  <c r="AE389" i="2" s="1"/>
  <c r="AE421" i="2" s="1"/>
  <c r="AE435" i="2" s="1"/>
  <c r="AE467" i="2" s="1"/>
  <c r="AD53" i="2"/>
  <c r="AD67" i="2" s="1"/>
  <c r="AD99" i="2" s="1"/>
  <c r="AD113" i="2" s="1"/>
  <c r="AD145" i="2" s="1"/>
  <c r="AD159" i="2" s="1"/>
  <c r="AD191" i="2" s="1"/>
  <c r="AD205" i="2" s="1"/>
  <c r="AD237" i="2" s="1"/>
  <c r="AD251" i="2" s="1"/>
  <c r="AD283" i="2" s="1"/>
  <c r="AD297" i="2" s="1"/>
  <c r="AD329" i="2" s="1"/>
  <c r="AD343" i="2" s="1"/>
  <c r="AD375" i="2" s="1"/>
  <c r="AD389" i="2" s="1"/>
  <c r="AD421" i="2" s="1"/>
  <c r="AD435" i="2" s="1"/>
  <c r="AD467" i="2" s="1"/>
  <c r="AC53" i="2"/>
  <c r="AC67" i="2" s="1"/>
  <c r="AC99" i="2" s="1"/>
  <c r="AC113" i="2" s="1"/>
  <c r="AC145" i="2" s="1"/>
  <c r="AC159" i="2" s="1"/>
  <c r="AC191" i="2" s="1"/>
  <c r="AC205" i="2" s="1"/>
  <c r="AC237" i="2" s="1"/>
  <c r="AC251" i="2" s="1"/>
  <c r="AC283" i="2" s="1"/>
  <c r="AC297" i="2" s="1"/>
  <c r="AC329" i="2" s="1"/>
  <c r="AC343" i="2" s="1"/>
  <c r="AC375" i="2" s="1"/>
  <c r="AC389" i="2" s="1"/>
  <c r="AC421" i="2" s="1"/>
  <c r="AC435" i="2" s="1"/>
  <c r="AC467" i="2" s="1"/>
  <c r="AB53" i="2"/>
  <c r="AB67" i="2" s="1"/>
  <c r="AB99" i="2" s="1"/>
  <c r="AB113" i="2" s="1"/>
  <c r="AB145" i="2" s="1"/>
  <c r="AB159" i="2" s="1"/>
  <c r="AB191" i="2" s="1"/>
  <c r="AB205" i="2" s="1"/>
  <c r="AB237" i="2" s="1"/>
  <c r="AB251" i="2" s="1"/>
  <c r="AB283" i="2" s="1"/>
  <c r="AB297" i="2" s="1"/>
  <c r="AB329" i="2" s="1"/>
  <c r="AB343" i="2" s="1"/>
  <c r="AB375" i="2" s="1"/>
  <c r="AB389" i="2" s="1"/>
  <c r="AB421" i="2" s="1"/>
  <c r="AB435" i="2" s="1"/>
  <c r="AB467" i="2" s="1"/>
  <c r="AA53" i="2"/>
  <c r="AA67" i="2" s="1"/>
  <c r="AA99" i="2" s="1"/>
  <c r="AA113" i="2" s="1"/>
  <c r="AA145" i="2" s="1"/>
  <c r="AA159" i="2" s="1"/>
  <c r="AA191" i="2" s="1"/>
  <c r="AA205" i="2" s="1"/>
  <c r="AA237" i="2" s="1"/>
  <c r="AA251" i="2" s="1"/>
  <c r="AA283" i="2" s="1"/>
  <c r="AA297" i="2" s="1"/>
  <c r="AA329" i="2" s="1"/>
  <c r="AA343" i="2" s="1"/>
  <c r="AA375" i="2" s="1"/>
  <c r="AA389" i="2" s="1"/>
  <c r="AA421" i="2" s="1"/>
  <c r="AA435" i="2" s="1"/>
  <c r="AA467" i="2" s="1"/>
  <c r="Z53" i="2"/>
  <c r="Z67" i="2" s="1"/>
  <c r="Z99" i="2" s="1"/>
  <c r="Z113" i="2" s="1"/>
  <c r="Z145" i="2" s="1"/>
  <c r="Z159" i="2" s="1"/>
  <c r="Z191" i="2" s="1"/>
  <c r="Z205" i="2" s="1"/>
  <c r="Z237" i="2" s="1"/>
  <c r="Z251" i="2" s="1"/>
  <c r="Z283" i="2" s="1"/>
  <c r="Z297" i="2" s="1"/>
  <c r="Z329" i="2" s="1"/>
  <c r="Z343" i="2" s="1"/>
  <c r="Z375" i="2" s="1"/>
  <c r="Z389" i="2" s="1"/>
  <c r="Z421" i="2" s="1"/>
  <c r="Z435" i="2" s="1"/>
  <c r="Z467" i="2" s="1"/>
  <c r="Y53" i="2"/>
  <c r="Y67" i="2" s="1"/>
  <c r="Y99" i="2" s="1"/>
  <c r="Y113" i="2" s="1"/>
  <c r="Y145" i="2" s="1"/>
  <c r="Y159" i="2" s="1"/>
  <c r="Y191" i="2" s="1"/>
  <c r="Y205" i="2" s="1"/>
  <c r="Y237" i="2" s="1"/>
  <c r="Y251" i="2" s="1"/>
  <c r="Y283" i="2" s="1"/>
  <c r="Y297" i="2" s="1"/>
  <c r="Y329" i="2" s="1"/>
  <c r="Y343" i="2" s="1"/>
  <c r="Y375" i="2" s="1"/>
  <c r="Y389" i="2" s="1"/>
  <c r="Y421" i="2" s="1"/>
  <c r="Y435" i="2" s="1"/>
  <c r="Y467" i="2" s="1"/>
  <c r="Y7" i="2" s="1"/>
  <c r="H25" i="31" s="1"/>
  <c r="L26" i="29" s="1"/>
  <c r="X53" i="2"/>
  <c r="X67" i="2" s="1"/>
  <c r="X99" i="2" s="1"/>
  <c r="X113" i="2" s="1"/>
  <c r="X145" i="2" s="1"/>
  <c r="X159" i="2" s="1"/>
  <c r="X191" i="2" s="1"/>
  <c r="X205" i="2" s="1"/>
  <c r="X237" i="2" s="1"/>
  <c r="X251" i="2" s="1"/>
  <c r="X283" i="2" s="1"/>
  <c r="X297" i="2" s="1"/>
  <c r="X329" i="2" s="1"/>
  <c r="X343" i="2" s="1"/>
  <c r="X375" i="2" s="1"/>
  <c r="X389" i="2" s="1"/>
  <c r="X421" i="2" s="1"/>
  <c r="X435" i="2" s="1"/>
  <c r="X467" i="2" s="1"/>
  <c r="X7" i="2" s="1"/>
  <c r="W53" i="2"/>
  <c r="W67" i="2" s="1"/>
  <c r="W99" i="2" s="1"/>
  <c r="W113" i="2" s="1"/>
  <c r="W145" i="2" s="1"/>
  <c r="W159" i="2" s="1"/>
  <c r="W191" i="2" s="1"/>
  <c r="W205" i="2" s="1"/>
  <c r="W237" i="2" s="1"/>
  <c r="W251" i="2" s="1"/>
  <c r="W283" i="2" s="1"/>
  <c r="W297" i="2" s="1"/>
  <c r="W329" i="2" s="1"/>
  <c r="W343" i="2" s="1"/>
  <c r="W375" i="2" s="1"/>
  <c r="W389" i="2" s="1"/>
  <c r="W421" i="2" s="1"/>
  <c r="W435" i="2" s="1"/>
  <c r="W467" i="2" s="1"/>
  <c r="V53" i="2"/>
  <c r="V67" i="2" s="1"/>
  <c r="V99" i="2" s="1"/>
  <c r="V113" i="2" s="1"/>
  <c r="V145" i="2" s="1"/>
  <c r="V159" i="2" s="1"/>
  <c r="V191" i="2" s="1"/>
  <c r="V205" i="2" s="1"/>
  <c r="V237" i="2" s="1"/>
  <c r="V251" i="2" s="1"/>
  <c r="V283" i="2" s="1"/>
  <c r="V297" i="2" s="1"/>
  <c r="V329" i="2" s="1"/>
  <c r="V343" i="2" s="1"/>
  <c r="V375" i="2" s="1"/>
  <c r="V389" i="2" s="1"/>
  <c r="V421" i="2" s="1"/>
  <c r="V435" i="2" s="1"/>
  <c r="V467" i="2" s="1"/>
  <c r="U53" i="2"/>
  <c r="U67" i="2" s="1"/>
  <c r="U99" i="2" s="1"/>
  <c r="U113" i="2" s="1"/>
  <c r="U145" i="2" s="1"/>
  <c r="U159" i="2" s="1"/>
  <c r="U191" i="2" s="1"/>
  <c r="U205" i="2" s="1"/>
  <c r="U237" i="2" s="1"/>
  <c r="U251" i="2" s="1"/>
  <c r="U283" i="2" s="1"/>
  <c r="U297" i="2" s="1"/>
  <c r="U329" i="2" s="1"/>
  <c r="U343" i="2" s="1"/>
  <c r="U375" i="2" s="1"/>
  <c r="U389" i="2" s="1"/>
  <c r="U421" i="2" s="1"/>
  <c r="U435" i="2" s="1"/>
  <c r="U467" i="2" s="1"/>
  <c r="R53" i="2"/>
  <c r="R67" i="2" s="1"/>
  <c r="R99" i="2" s="1"/>
  <c r="R113" i="2" s="1"/>
  <c r="R145" i="2" s="1"/>
  <c r="R159" i="2" s="1"/>
  <c r="R191" i="2" s="1"/>
  <c r="R205" i="2" s="1"/>
  <c r="R237" i="2" s="1"/>
  <c r="R251" i="2" s="1"/>
  <c r="R283" i="2" s="1"/>
  <c r="R297" i="2" s="1"/>
  <c r="R329" i="2" s="1"/>
  <c r="R343" i="2" s="1"/>
  <c r="R375" i="2" s="1"/>
  <c r="R389" i="2" s="1"/>
  <c r="R421" i="2" s="1"/>
  <c r="R435" i="2" s="1"/>
  <c r="R467" i="2" s="1"/>
  <c r="Q53" i="2"/>
  <c r="Q67" i="2" s="1"/>
  <c r="Q99" i="2" s="1"/>
  <c r="Q113" i="2" s="1"/>
  <c r="Q145" i="2" s="1"/>
  <c r="Q159" i="2" s="1"/>
  <c r="Q191" i="2" s="1"/>
  <c r="Q205" i="2" s="1"/>
  <c r="Q237" i="2" s="1"/>
  <c r="Q251" i="2" s="1"/>
  <c r="Q283" i="2" s="1"/>
  <c r="Q297" i="2" s="1"/>
  <c r="Q329" i="2" s="1"/>
  <c r="Q343" i="2" s="1"/>
  <c r="Q375" i="2" s="1"/>
  <c r="Q389" i="2" s="1"/>
  <c r="Q421" i="2" s="1"/>
  <c r="Q435" i="2" s="1"/>
  <c r="Q467" i="2" s="1"/>
  <c r="P53" i="2"/>
  <c r="P67" i="2" s="1"/>
  <c r="P99" i="2" s="1"/>
  <c r="P113" i="2" s="1"/>
  <c r="P145" i="2" s="1"/>
  <c r="P159" i="2" s="1"/>
  <c r="P191" i="2" s="1"/>
  <c r="P205" i="2" s="1"/>
  <c r="P237" i="2" s="1"/>
  <c r="P251" i="2" s="1"/>
  <c r="P283" i="2" s="1"/>
  <c r="P297" i="2" s="1"/>
  <c r="P329" i="2" s="1"/>
  <c r="P343" i="2" s="1"/>
  <c r="P375" i="2" s="1"/>
  <c r="P389" i="2" s="1"/>
  <c r="P421" i="2" s="1"/>
  <c r="P435" i="2" s="1"/>
  <c r="P467" i="2" s="1"/>
  <c r="P7" i="2" s="1"/>
  <c r="I16" i="31" s="1"/>
  <c r="L17" i="29" s="1"/>
  <c r="O53" i="2"/>
  <c r="O67" i="2" s="1"/>
  <c r="O99" i="2" s="1"/>
  <c r="O113" i="2" s="1"/>
  <c r="O145" i="2" s="1"/>
  <c r="O159" i="2" s="1"/>
  <c r="O191" i="2" s="1"/>
  <c r="O205" i="2" s="1"/>
  <c r="O237" i="2" s="1"/>
  <c r="O251" i="2" s="1"/>
  <c r="O283" i="2" s="1"/>
  <c r="O297" i="2" s="1"/>
  <c r="O329" i="2" s="1"/>
  <c r="O343" i="2" s="1"/>
  <c r="O375" i="2" s="1"/>
  <c r="O389" i="2" s="1"/>
  <c r="O421" i="2" s="1"/>
  <c r="O435" i="2" s="1"/>
  <c r="O467" i="2" s="1"/>
  <c r="N53" i="2"/>
  <c r="N67" i="2" s="1"/>
  <c r="N99" i="2" s="1"/>
  <c r="N113" i="2" s="1"/>
  <c r="N145" i="2" s="1"/>
  <c r="N159" i="2" s="1"/>
  <c r="N191" i="2" s="1"/>
  <c r="N205" i="2" s="1"/>
  <c r="N237" i="2" s="1"/>
  <c r="N251" i="2" s="1"/>
  <c r="N283" i="2" s="1"/>
  <c r="N297" i="2" s="1"/>
  <c r="N329" i="2" s="1"/>
  <c r="N343" i="2" s="1"/>
  <c r="N375" i="2" s="1"/>
  <c r="N389" i="2" s="1"/>
  <c r="N421" i="2" s="1"/>
  <c r="N435" i="2" s="1"/>
  <c r="N467" i="2" s="1"/>
  <c r="N7" i="2" s="1"/>
  <c r="M53" i="2"/>
  <c r="M67" i="2" s="1"/>
  <c r="M99" i="2" s="1"/>
  <c r="M113" i="2" s="1"/>
  <c r="M145" i="2" s="1"/>
  <c r="M159" i="2" s="1"/>
  <c r="M191" i="2" s="1"/>
  <c r="M205" i="2" s="1"/>
  <c r="M237" i="2" s="1"/>
  <c r="M251" i="2" s="1"/>
  <c r="M283" i="2" s="1"/>
  <c r="M297" i="2" s="1"/>
  <c r="M329" i="2" s="1"/>
  <c r="M343" i="2" s="1"/>
  <c r="M375" i="2" s="1"/>
  <c r="M389" i="2" s="1"/>
  <c r="M421" i="2" s="1"/>
  <c r="M435" i="2" s="1"/>
  <c r="M467" i="2" s="1"/>
  <c r="L53" i="2"/>
  <c r="L67" i="2" s="1"/>
  <c r="L99" i="2" s="1"/>
  <c r="L113" i="2" s="1"/>
  <c r="L145" i="2" s="1"/>
  <c r="L159" i="2" s="1"/>
  <c r="L191" i="2" s="1"/>
  <c r="L205" i="2" s="1"/>
  <c r="L237" i="2" s="1"/>
  <c r="L251" i="2" s="1"/>
  <c r="L283" i="2" s="1"/>
  <c r="L297" i="2" s="1"/>
  <c r="L329" i="2" s="1"/>
  <c r="L343" i="2" s="1"/>
  <c r="L375" i="2" s="1"/>
  <c r="L389" i="2" s="1"/>
  <c r="L421" i="2" s="1"/>
  <c r="L435" i="2" s="1"/>
  <c r="L467" i="2" s="1"/>
  <c r="I237" i="2"/>
  <c r="G56" i="2"/>
  <c r="G102" i="15" s="1"/>
  <c r="G148" i="4" s="1"/>
  <c r="G194" i="5" s="1"/>
  <c r="G240" i="6" s="1"/>
  <c r="G286" i="7" s="1"/>
  <c r="G332" i="8" s="1"/>
  <c r="G378" i="9" s="1"/>
  <c r="G424" i="10" s="1"/>
  <c r="I467" i="2"/>
  <c r="I421" i="2"/>
  <c r="I375" i="2"/>
  <c r="I329" i="2"/>
  <c r="I283" i="2"/>
  <c r="Y489" i="2"/>
  <c r="Y499" i="2" s="1"/>
  <c r="Y509" i="2" s="1"/>
  <c r="T489" i="2"/>
  <c r="T499" i="2" s="1"/>
  <c r="T509" i="2" s="1"/>
  <c r="I191" i="2"/>
  <c r="I145" i="2"/>
  <c r="I99" i="2"/>
  <c r="I53" i="2"/>
  <c r="C516" i="1"/>
  <c r="E516" i="1"/>
  <c r="G516" i="1"/>
  <c r="AJ12" i="1"/>
  <c r="G7" i="1"/>
  <c r="G251" i="1" s="1"/>
  <c r="F53" i="1"/>
  <c r="F67" i="1" s="1"/>
  <c r="F99" i="1" s="1"/>
  <c r="F113" i="1" s="1"/>
  <c r="F145" i="1" s="1"/>
  <c r="F159" i="1" s="1"/>
  <c r="F191" i="1" s="1"/>
  <c r="F205" i="1" s="1"/>
  <c r="F237" i="1" s="1"/>
  <c r="F251" i="1" s="1"/>
  <c r="F283" i="1" s="1"/>
  <c r="F297" i="1" s="1"/>
  <c r="F329" i="1" s="1"/>
  <c r="F343" i="1" s="1"/>
  <c r="F375" i="1" s="1"/>
  <c r="F389" i="1" s="1"/>
  <c r="F421" i="1" s="1"/>
  <c r="F435" i="1" s="1"/>
  <c r="F467" i="1" s="1"/>
  <c r="E53" i="1"/>
  <c r="E67" i="1" s="1"/>
  <c r="E99" i="1" s="1"/>
  <c r="E113" i="1" s="1"/>
  <c r="E145" i="1" s="1"/>
  <c r="E159" i="1" s="1"/>
  <c r="E191" i="1" s="1"/>
  <c r="E205" i="1" s="1"/>
  <c r="E237" i="1" s="1"/>
  <c r="E251" i="1" s="1"/>
  <c r="E283" i="1" s="1"/>
  <c r="E297" i="1" s="1"/>
  <c r="E329" i="1" s="1"/>
  <c r="E343" i="1" s="1"/>
  <c r="E375" i="1" s="1"/>
  <c r="E389" i="1" s="1"/>
  <c r="E421" i="1" s="1"/>
  <c r="E435" i="1" s="1"/>
  <c r="E467" i="1" s="1"/>
  <c r="D53" i="1"/>
  <c r="D67" i="1" s="1"/>
  <c r="D99" i="1" s="1"/>
  <c r="D113" i="1" s="1"/>
  <c r="D145" i="1" s="1"/>
  <c r="D159" i="1" s="1"/>
  <c r="D191" i="1" s="1"/>
  <c r="D205" i="1" s="1"/>
  <c r="D237" i="1" s="1"/>
  <c r="D251" i="1" s="1"/>
  <c r="D283" i="1" s="1"/>
  <c r="D297" i="1" s="1"/>
  <c r="D329" i="1" s="1"/>
  <c r="D343" i="1" s="1"/>
  <c r="D375" i="1" s="1"/>
  <c r="D389" i="1" s="1"/>
  <c r="D421" i="1" s="1"/>
  <c r="D435" i="1" s="1"/>
  <c r="D467" i="1" s="1"/>
  <c r="C53" i="1"/>
  <c r="C67" i="1" s="1"/>
  <c r="C99" i="1" s="1"/>
  <c r="C113" i="1" s="1"/>
  <c r="C145" i="1" s="1"/>
  <c r="C159" i="1" s="1"/>
  <c r="C191" i="1" s="1"/>
  <c r="C205" i="1" s="1"/>
  <c r="C237" i="1" s="1"/>
  <c r="C251" i="1" s="1"/>
  <c r="C283" i="1" s="1"/>
  <c r="C297" i="1" s="1"/>
  <c r="C329" i="1" s="1"/>
  <c r="C343" i="1" s="1"/>
  <c r="C375" i="1" s="1"/>
  <c r="C389" i="1" s="1"/>
  <c r="C421" i="1" s="1"/>
  <c r="C435" i="1" s="1"/>
  <c r="C467" i="1" s="1"/>
  <c r="C22" i="13" s="1"/>
  <c r="B53" i="1"/>
  <c r="B67" i="1" s="1"/>
  <c r="B99" i="1" s="1"/>
  <c r="B113" i="1" s="1"/>
  <c r="B145" i="1" s="1"/>
  <c r="B159" i="1" s="1"/>
  <c r="B191" i="1" s="1"/>
  <c r="B205" i="1" s="1"/>
  <c r="B237" i="1" s="1"/>
  <c r="B251" i="1" s="1"/>
  <c r="B283" i="1" s="1"/>
  <c r="B297" i="1" s="1"/>
  <c r="B329" i="1" s="1"/>
  <c r="B343" i="1" s="1"/>
  <c r="B375" i="1" s="1"/>
  <c r="B389" i="1" s="1"/>
  <c r="B421" i="1" s="1"/>
  <c r="B435" i="1" s="1"/>
  <c r="B467" i="1" s="1"/>
  <c r="B7" i="1" s="1"/>
  <c r="I9" i="32" s="1"/>
  <c r="K10" i="29" s="1"/>
  <c r="AK53" i="1"/>
  <c r="AK67" i="1" s="1"/>
  <c r="AK99" i="1" s="1"/>
  <c r="AK113" i="1" s="1"/>
  <c r="AK145" i="1" s="1"/>
  <c r="AK159" i="1" s="1"/>
  <c r="AK191" i="1" s="1"/>
  <c r="AK205" i="1" s="1"/>
  <c r="AK237" i="1" s="1"/>
  <c r="AK251" i="1" s="1"/>
  <c r="AK283" i="1" s="1"/>
  <c r="AK297" i="1" s="1"/>
  <c r="AK329" i="1" s="1"/>
  <c r="AK343" i="1" s="1"/>
  <c r="AK375" i="1" s="1"/>
  <c r="AK389" i="1" s="1"/>
  <c r="AK421" i="1" s="1"/>
  <c r="AK435" i="1" s="1"/>
  <c r="AK467" i="1" s="1"/>
  <c r="AK7" i="1" s="1"/>
  <c r="I37" i="32" s="1"/>
  <c r="K39" i="29" s="1"/>
  <c r="AJ53" i="1"/>
  <c r="AJ67" i="1" s="1"/>
  <c r="AJ99" i="1" s="1"/>
  <c r="AJ113" i="1" s="1"/>
  <c r="AJ145" i="1" s="1"/>
  <c r="AJ159" i="1" s="1"/>
  <c r="AJ191" i="1" s="1"/>
  <c r="AJ205" i="1" s="1"/>
  <c r="AJ237" i="1" s="1"/>
  <c r="AJ251" i="1" s="1"/>
  <c r="AJ283" i="1" s="1"/>
  <c r="AJ297" i="1" s="1"/>
  <c r="AJ329" i="1" s="1"/>
  <c r="AJ343" i="1" s="1"/>
  <c r="AJ375" i="1" s="1"/>
  <c r="AJ389" i="1" s="1"/>
  <c r="AJ421" i="1" s="1"/>
  <c r="AJ435" i="1" s="1"/>
  <c r="AJ467" i="1" s="1"/>
  <c r="AH53" i="1"/>
  <c r="AH67" i="1" s="1"/>
  <c r="AH99" i="1" s="1"/>
  <c r="AH113" i="1" s="1"/>
  <c r="AH145" i="1" s="1"/>
  <c r="AH159" i="1" s="1"/>
  <c r="AH191" i="1" s="1"/>
  <c r="AH205" i="1" s="1"/>
  <c r="AH237" i="1" s="1"/>
  <c r="AH251" i="1" s="1"/>
  <c r="AH283" i="1" s="1"/>
  <c r="AH297" i="1" s="1"/>
  <c r="AH329" i="1" s="1"/>
  <c r="AH343" i="1" s="1"/>
  <c r="AH375" i="1" s="1"/>
  <c r="AH389" i="1" s="1"/>
  <c r="AH421" i="1" s="1"/>
  <c r="AH435" i="1" s="1"/>
  <c r="AH467" i="1" s="1"/>
  <c r="AH7" i="1" s="1"/>
  <c r="AG53" i="1"/>
  <c r="AG67" i="1" s="1"/>
  <c r="AG99" i="1" s="1"/>
  <c r="AG113" i="1" s="1"/>
  <c r="AG145" i="1" s="1"/>
  <c r="AG159" i="1" s="1"/>
  <c r="AG191" i="1" s="1"/>
  <c r="AG205" i="1" s="1"/>
  <c r="AG237" i="1" s="1"/>
  <c r="AG251" i="1" s="1"/>
  <c r="AG283" i="1" s="1"/>
  <c r="AG297" i="1" s="1"/>
  <c r="AG329" i="1" s="1"/>
  <c r="AG343" i="1" s="1"/>
  <c r="AG375" i="1" s="1"/>
  <c r="AG389" i="1" s="1"/>
  <c r="AG421" i="1" s="1"/>
  <c r="AG435" i="1" s="1"/>
  <c r="AG467" i="1" s="1"/>
  <c r="AF53" i="1"/>
  <c r="AF67" i="1" s="1"/>
  <c r="AF99" i="1" s="1"/>
  <c r="AF113" i="1" s="1"/>
  <c r="AF145" i="1" s="1"/>
  <c r="AF159" i="1" s="1"/>
  <c r="AF191" i="1" s="1"/>
  <c r="AF205" i="1" s="1"/>
  <c r="AF237" i="1" s="1"/>
  <c r="AF251" i="1" s="1"/>
  <c r="AF283" i="1" s="1"/>
  <c r="AF297" i="1" s="1"/>
  <c r="AF329" i="1" s="1"/>
  <c r="AF343" i="1" s="1"/>
  <c r="AF375" i="1" s="1"/>
  <c r="AF389" i="1" s="1"/>
  <c r="AF421" i="1" s="1"/>
  <c r="AF435" i="1" s="1"/>
  <c r="AF467" i="1" s="1"/>
  <c r="AF7" i="1" s="1"/>
  <c r="I32" i="32" s="1"/>
  <c r="K34" i="29" s="1"/>
  <c r="AE53" i="1"/>
  <c r="AE67" i="1" s="1"/>
  <c r="AE99" i="1" s="1"/>
  <c r="AE113" i="1" s="1"/>
  <c r="AE145" i="1" s="1"/>
  <c r="AE159" i="1" s="1"/>
  <c r="AE191" i="1" s="1"/>
  <c r="AE205" i="1" s="1"/>
  <c r="AE237" i="1" s="1"/>
  <c r="AE251" i="1" s="1"/>
  <c r="AE283" i="1" s="1"/>
  <c r="AE297" i="1" s="1"/>
  <c r="AE329" i="1" s="1"/>
  <c r="AE343" i="1" s="1"/>
  <c r="AE375" i="1" s="1"/>
  <c r="AE389" i="1" s="1"/>
  <c r="AE421" i="1" s="1"/>
  <c r="AE435" i="1" s="1"/>
  <c r="AE467" i="1" s="1"/>
  <c r="AD53" i="1"/>
  <c r="AD67" i="1" s="1"/>
  <c r="AD99" i="1" s="1"/>
  <c r="AD113" i="1" s="1"/>
  <c r="AD145" i="1" s="1"/>
  <c r="AD159" i="1" s="1"/>
  <c r="AD191" i="1" s="1"/>
  <c r="AD205" i="1" s="1"/>
  <c r="AD237" i="1" s="1"/>
  <c r="AD251" i="1" s="1"/>
  <c r="AD283" i="1" s="1"/>
  <c r="AD297" i="1" s="1"/>
  <c r="AD329" i="1" s="1"/>
  <c r="AD343" i="1" s="1"/>
  <c r="AD375" i="1" s="1"/>
  <c r="AD389" i="1" s="1"/>
  <c r="AD421" i="1" s="1"/>
  <c r="AD435" i="1" s="1"/>
  <c r="AD467" i="1" s="1"/>
  <c r="AC53" i="1"/>
  <c r="AC67" i="1" s="1"/>
  <c r="AC99" i="1" s="1"/>
  <c r="AC113" i="1" s="1"/>
  <c r="AC145" i="1" s="1"/>
  <c r="AC159" i="1" s="1"/>
  <c r="AC191" i="1" s="1"/>
  <c r="AC205" i="1" s="1"/>
  <c r="AC237" i="1" s="1"/>
  <c r="AC251" i="1" s="1"/>
  <c r="AC283" i="1" s="1"/>
  <c r="AC297" i="1" s="1"/>
  <c r="AC329" i="1" s="1"/>
  <c r="AC343" i="1" s="1"/>
  <c r="AC375" i="1" s="1"/>
  <c r="AC389" i="1" s="1"/>
  <c r="AC421" i="1" s="1"/>
  <c r="AC435" i="1" s="1"/>
  <c r="AC467" i="1" s="1"/>
  <c r="AC7" i="1" s="1"/>
  <c r="I29" i="32" s="1"/>
  <c r="K31" i="29" s="1"/>
  <c r="AB53" i="1"/>
  <c r="AB67" i="1" s="1"/>
  <c r="AB99" i="1" s="1"/>
  <c r="AB113" i="1" s="1"/>
  <c r="AB145" i="1" s="1"/>
  <c r="AB159" i="1" s="1"/>
  <c r="AB191" i="1" s="1"/>
  <c r="AB205" i="1" s="1"/>
  <c r="AB237" i="1" s="1"/>
  <c r="AB251" i="1" s="1"/>
  <c r="AB283" i="1" s="1"/>
  <c r="AB297" i="1" s="1"/>
  <c r="AB329" i="1" s="1"/>
  <c r="AB343" i="1" s="1"/>
  <c r="AB375" i="1" s="1"/>
  <c r="AB389" i="1" s="1"/>
  <c r="AB421" i="1" s="1"/>
  <c r="AB435" i="1" s="1"/>
  <c r="AB467" i="1" s="1"/>
  <c r="AA53" i="1"/>
  <c r="AA67" i="1" s="1"/>
  <c r="AA99" i="1" s="1"/>
  <c r="AA113" i="1" s="1"/>
  <c r="AA145" i="1" s="1"/>
  <c r="AA159" i="1" s="1"/>
  <c r="AA191" i="1" s="1"/>
  <c r="AA205" i="1" s="1"/>
  <c r="AA237" i="1" s="1"/>
  <c r="AA251" i="1" s="1"/>
  <c r="AA283" i="1" s="1"/>
  <c r="AA297" i="1" s="1"/>
  <c r="AA329" i="1" s="1"/>
  <c r="AA343" i="1" s="1"/>
  <c r="AA375" i="1" s="1"/>
  <c r="AA389" i="1" s="1"/>
  <c r="AA421" i="1" s="1"/>
  <c r="AA435" i="1" s="1"/>
  <c r="AA467" i="1" s="1"/>
  <c r="Z53" i="1"/>
  <c r="Z67" i="1" s="1"/>
  <c r="Z99" i="1" s="1"/>
  <c r="Z113" i="1" s="1"/>
  <c r="Z145" i="1" s="1"/>
  <c r="Z159" i="1" s="1"/>
  <c r="Z191" i="1" s="1"/>
  <c r="Z205" i="1" s="1"/>
  <c r="Z237" i="1" s="1"/>
  <c r="Z251" i="1" s="1"/>
  <c r="Z283" i="1" s="1"/>
  <c r="Z297" i="1" s="1"/>
  <c r="Z329" i="1" s="1"/>
  <c r="Z343" i="1" s="1"/>
  <c r="Z375" i="1" s="1"/>
  <c r="Z389" i="1" s="1"/>
  <c r="Z421" i="1" s="1"/>
  <c r="Z435" i="1" s="1"/>
  <c r="Z467" i="1" s="1"/>
  <c r="Y53" i="1"/>
  <c r="Y67" i="1" s="1"/>
  <c r="Y99" i="1" s="1"/>
  <c r="Y113" i="1" s="1"/>
  <c r="Y145" i="1" s="1"/>
  <c r="Y159" i="1" s="1"/>
  <c r="Y191" i="1" s="1"/>
  <c r="Y205" i="1" s="1"/>
  <c r="Y237" i="1" s="1"/>
  <c r="Y251" i="1" s="1"/>
  <c r="Y283" i="1" s="1"/>
  <c r="Y297" i="1" s="1"/>
  <c r="Y329" i="1" s="1"/>
  <c r="Y343" i="1" s="1"/>
  <c r="Y375" i="1" s="1"/>
  <c r="Y389" i="1" s="1"/>
  <c r="Y421" i="1" s="1"/>
  <c r="Y435" i="1" s="1"/>
  <c r="Y467" i="1" s="1"/>
  <c r="X53" i="1"/>
  <c r="X67" i="1" s="1"/>
  <c r="X99" i="1" s="1"/>
  <c r="X113" i="1" s="1"/>
  <c r="X145" i="1" s="1"/>
  <c r="X159" i="1" s="1"/>
  <c r="X191" i="1" s="1"/>
  <c r="X205" i="1" s="1"/>
  <c r="X237" i="1" s="1"/>
  <c r="X251" i="1" s="1"/>
  <c r="X283" i="1" s="1"/>
  <c r="X297" i="1" s="1"/>
  <c r="X329" i="1" s="1"/>
  <c r="X343" i="1" s="1"/>
  <c r="X375" i="1" s="1"/>
  <c r="X389" i="1" s="1"/>
  <c r="X421" i="1" s="1"/>
  <c r="X435" i="1" s="1"/>
  <c r="X467" i="1" s="1"/>
  <c r="W53" i="1"/>
  <c r="W67" i="1" s="1"/>
  <c r="W99" i="1" s="1"/>
  <c r="W113" i="1" s="1"/>
  <c r="W145" i="1" s="1"/>
  <c r="W159" i="1" s="1"/>
  <c r="W191" i="1" s="1"/>
  <c r="W205" i="1" s="1"/>
  <c r="W237" i="1" s="1"/>
  <c r="W251" i="1" s="1"/>
  <c r="W283" i="1" s="1"/>
  <c r="W297" i="1" s="1"/>
  <c r="W329" i="1" s="1"/>
  <c r="W343" i="1" s="1"/>
  <c r="W375" i="1" s="1"/>
  <c r="W389" i="1" s="1"/>
  <c r="W421" i="1" s="1"/>
  <c r="W435" i="1" s="1"/>
  <c r="W467" i="1" s="1"/>
  <c r="V53" i="1"/>
  <c r="V67" i="1" s="1"/>
  <c r="V99" i="1" s="1"/>
  <c r="V113" i="1" s="1"/>
  <c r="V145" i="1" s="1"/>
  <c r="V159" i="1" s="1"/>
  <c r="V191" i="1" s="1"/>
  <c r="V205" i="1" s="1"/>
  <c r="V237" i="1" s="1"/>
  <c r="V251" i="1" s="1"/>
  <c r="V283" i="1" s="1"/>
  <c r="V297" i="1" s="1"/>
  <c r="V329" i="1" s="1"/>
  <c r="V343" i="1" s="1"/>
  <c r="V375" i="1" s="1"/>
  <c r="V389" i="1" s="1"/>
  <c r="V421" i="1" s="1"/>
  <c r="V435" i="1" s="1"/>
  <c r="V467" i="1" s="1"/>
  <c r="V7" i="1" s="1"/>
  <c r="H23" i="32" s="1"/>
  <c r="K24" i="29" s="1"/>
  <c r="U53" i="1"/>
  <c r="U67" i="1" s="1"/>
  <c r="U99" i="1" s="1"/>
  <c r="U113" i="1" s="1"/>
  <c r="U145" i="1" s="1"/>
  <c r="U159" i="1" s="1"/>
  <c r="U191" i="1" s="1"/>
  <c r="U205" i="1" s="1"/>
  <c r="U237" i="1" s="1"/>
  <c r="U251" i="1" s="1"/>
  <c r="U283" i="1" s="1"/>
  <c r="U297" i="1" s="1"/>
  <c r="U329" i="1" s="1"/>
  <c r="U343" i="1" s="1"/>
  <c r="U375" i="1" s="1"/>
  <c r="U389" i="1" s="1"/>
  <c r="U421" i="1" s="1"/>
  <c r="U435" i="1" s="1"/>
  <c r="U467" i="1" s="1"/>
  <c r="R53" i="1"/>
  <c r="R67" i="1" s="1"/>
  <c r="R99" i="1" s="1"/>
  <c r="R113" i="1" s="1"/>
  <c r="R145" i="1" s="1"/>
  <c r="R159" i="1" s="1"/>
  <c r="R191" i="1" s="1"/>
  <c r="R205" i="1" s="1"/>
  <c r="R237" i="1" s="1"/>
  <c r="R251" i="1" s="1"/>
  <c r="R283" i="1" s="1"/>
  <c r="R297" i="1" s="1"/>
  <c r="R329" i="1" s="1"/>
  <c r="R343" i="1" s="1"/>
  <c r="R375" i="1" s="1"/>
  <c r="R389" i="1" s="1"/>
  <c r="R421" i="1" s="1"/>
  <c r="R435" i="1" s="1"/>
  <c r="R467" i="1" s="1"/>
  <c r="Q53" i="1"/>
  <c r="Q67" i="1" s="1"/>
  <c r="Q99" i="1" s="1"/>
  <c r="Q113" i="1" s="1"/>
  <c r="Q145" i="1" s="1"/>
  <c r="Q159" i="1" s="1"/>
  <c r="Q191" i="1" s="1"/>
  <c r="Q205" i="1" s="1"/>
  <c r="Q237" i="1" s="1"/>
  <c r="Q251" i="1" s="1"/>
  <c r="Q283" i="1" s="1"/>
  <c r="Q297" i="1" s="1"/>
  <c r="Q329" i="1" s="1"/>
  <c r="Q343" i="1" s="1"/>
  <c r="Q375" i="1" s="1"/>
  <c r="Q389" i="1" s="1"/>
  <c r="Q421" i="1" s="1"/>
  <c r="Q435" i="1" s="1"/>
  <c r="Q467" i="1" s="1"/>
  <c r="P53" i="1"/>
  <c r="P67" i="1" s="1"/>
  <c r="P99" i="1" s="1"/>
  <c r="P113" i="1" s="1"/>
  <c r="P145" i="1" s="1"/>
  <c r="P159" i="1" s="1"/>
  <c r="P191" i="1" s="1"/>
  <c r="P205" i="1" s="1"/>
  <c r="P237" i="1" s="1"/>
  <c r="P251" i="1" s="1"/>
  <c r="P283" i="1" s="1"/>
  <c r="P297" i="1" s="1"/>
  <c r="P329" i="1" s="1"/>
  <c r="P343" i="1" s="1"/>
  <c r="P375" i="1" s="1"/>
  <c r="P389" i="1" s="1"/>
  <c r="P421" i="1" s="1"/>
  <c r="P435" i="1" s="1"/>
  <c r="P467" i="1" s="1"/>
  <c r="P7" i="1" s="1"/>
  <c r="I16" i="32" s="1"/>
  <c r="K17" i="29" s="1"/>
  <c r="O53" i="1"/>
  <c r="O67" i="1" s="1"/>
  <c r="O99" i="1" s="1"/>
  <c r="O113" i="1" s="1"/>
  <c r="O145" i="1" s="1"/>
  <c r="O159" i="1" s="1"/>
  <c r="O191" i="1" s="1"/>
  <c r="O205" i="1" s="1"/>
  <c r="O237" i="1" s="1"/>
  <c r="O251" i="1" s="1"/>
  <c r="O283" i="1" s="1"/>
  <c r="O297" i="1" s="1"/>
  <c r="O329" i="1" s="1"/>
  <c r="O343" i="1" s="1"/>
  <c r="O375" i="1" s="1"/>
  <c r="O389" i="1" s="1"/>
  <c r="O421" i="1" s="1"/>
  <c r="O435" i="1" s="1"/>
  <c r="O467" i="1" s="1"/>
  <c r="N53" i="1"/>
  <c r="N67" i="1" s="1"/>
  <c r="N99" i="1" s="1"/>
  <c r="N113" i="1" s="1"/>
  <c r="N145" i="1" s="1"/>
  <c r="N159" i="1" s="1"/>
  <c r="N191" i="1" s="1"/>
  <c r="N205" i="1" s="1"/>
  <c r="N237" i="1" s="1"/>
  <c r="N251" i="1" s="1"/>
  <c r="N283" i="1" s="1"/>
  <c r="N297" i="1" s="1"/>
  <c r="N329" i="1" s="1"/>
  <c r="N343" i="1" s="1"/>
  <c r="N375" i="1" s="1"/>
  <c r="N389" i="1" s="1"/>
  <c r="N421" i="1" s="1"/>
  <c r="N435" i="1" s="1"/>
  <c r="N467" i="1" s="1"/>
  <c r="M53" i="1"/>
  <c r="M67" i="1" s="1"/>
  <c r="M99" i="1" s="1"/>
  <c r="M113" i="1" s="1"/>
  <c r="M145" i="1" s="1"/>
  <c r="M159" i="1" s="1"/>
  <c r="M191" i="1" s="1"/>
  <c r="M205" i="1" s="1"/>
  <c r="M237" i="1" s="1"/>
  <c r="M251" i="1" s="1"/>
  <c r="M283" i="1" s="1"/>
  <c r="M297" i="1" s="1"/>
  <c r="M329" i="1" s="1"/>
  <c r="M343" i="1" s="1"/>
  <c r="M375" i="1" s="1"/>
  <c r="M389" i="1" s="1"/>
  <c r="M421" i="1" s="1"/>
  <c r="M435" i="1" s="1"/>
  <c r="M467" i="1" s="1"/>
  <c r="M7" i="1" s="1"/>
  <c r="L53" i="1"/>
  <c r="L67" i="1" s="1"/>
  <c r="L99" i="1" s="1"/>
  <c r="L113" i="1" s="1"/>
  <c r="L145" i="1" s="1"/>
  <c r="L159" i="1" s="1"/>
  <c r="L191" i="1" s="1"/>
  <c r="L205" i="1" s="1"/>
  <c r="L237" i="1" s="1"/>
  <c r="L251" i="1" s="1"/>
  <c r="L283" i="1" s="1"/>
  <c r="L297" i="1" s="1"/>
  <c r="L329" i="1" s="1"/>
  <c r="L343" i="1" s="1"/>
  <c r="L375" i="1" s="1"/>
  <c r="L389" i="1" s="1"/>
  <c r="L421" i="1" s="1"/>
  <c r="L435" i="1" s="1"/>
  <c r="L467" i="1" s="1"/>
  <c r="I237" i="1"/>
  <c r="G56" i="1"/>
  <c r="I467" i="1"/>
  <c r="I421" i="1"/>
  <c r="I375" i="1"/>
  <c r="I329" i="1"/>
  <c r="I283" i="1"/>
  <c r="O473" i="1"/>
  <c r="I191" i="1"/>
  <c r="I145" i="1"/>
  <c r="I99" i="1"/>
  <c r="I53" i="1"/>
  <c r="C516" i="7"/>
  <c r="E516" i="7"/>
  <c r="G516" i="7"/>
  <c r="AJ12" i="7"/>
  <c r="AJ58" i="7"/>
  <c r="G7" i="7"/>
  <c r="F53" i="7"/>
  <c r="F67" i="7" s="1"/>
  <c r="F99" i="7" s="1"/>
  <c r="F113" i="7" s="1"/>
  <c r="F145" i="7" s="1"/>
  <c r="F159" i="7" s="1"/>
  <c r="F191" i="7" s="1"/>
  <c r="F205" i="7" s="1"/>
  <c r="F237" i="7" s="1"/>
  <c r="F251" i="7" s="1"/>
  <c r="F283" i="7" s="1"/>
  <c r="F297" i="7" s="1"/>
  <c r="F329" i="7" s="1"/>
  <c r="F343" i="7" s="1"/>
  <c r="F375" i="7" s="1"/>
  <c r="F389" i="7" s="1"/>
  <c r="F421" i="7" s="1"/>
  <c r="F435" i="7" s="1"/>
  <c r="F467" i="7" s="1"/>
  <c r="E53" i="7"/>
  <c r="E67" i="7" s="1"/>
  <c r="E99" i="7" s="1"/>
  <c r="E113" i="7" s="1"/>
  <c r="E145" i="7" s="1"/>
  <c r="E159" i="7" s="1"/>
  <c r="E191" i="7" s="1"/>
  <c r="E205" i="7" s="1"/>
  <c r="E237" i="7" s="1"/>
  <c r="E251" i="7" s="1"/>
  <c r="E283" i="7" s="1"/>
  <c r="E297" i="7" s="1"/>
  <c r="E329" i="7" s="1"/>
  <c r="E343" i="7" s="1"/>
  <c r="E375" i="7" s="1"/>
  <c r="E389" i="7" s="1"/>
  <c r="E421" i="7" s="1"/>
  <c r="E435" i="7" s="1"/>
  <c r="E467" i="7" s="1"/>
  <c r="D53" i="7"/>
  <c r="D67" i="7" s="1"/>
  <c r="D99" i="7" s="1"/>
  <c r="D113" i="7" s="1"/>
  <c r="D145" i="7" s="1"/>
  <c r="D159" i="7" s="1"/>
  <c r="D191" i="7" s="1"/>
  <c r="D205" i="7" s="1"/>
  <c r="D237" i="7" s="1"/>
  <c r="D251" i="7" s="1"/>
  <c r="D283" i="7" s="1"/>
  <c r="D297" i="7" s="1"/>
  <c r="D329" i="7" s="1"/>
  <c r="D343" i="7" s="1"/>
  <c r="D375" i="7" s="1"/>
  <c r="D389" i="7" s="1"/>
  <c r="D421" i="7" s="1"/>
  <c r="D435" i="7" s="1"/>
  <c r="D467" i="7" s="1"/>
  <c r="C53" i="7"/>
  <c r="C67" i="7" s="1"/>
  <c r="C99" i="7" s="1"/>
  <c r="C113" i="7" s="1"/>
  <c r="C145" i="7" s="1"/>
  <c r="C159" i="7" s="1"/>
  <c r="C191" i="7" s="1"/>
  <c r="C205" i="7" s="1"/>
  <c r="C237" i="7" s="1"/>
  <c r="C251" i="7" s="1"/>
  <c r="C283" i="7" s="1"/>
  <c r="C297" i="7" s="1"/>
  <c r="C329" i="7" s="1"/>
  <c r="C343" i="7" s="1"/>
  <c r="C375" i="7" s="1"/>
  <c r="C389" i="7" s="1"/>
  <c r="C421" i="7" s="1"/>
  <c r="C435" i="7" s="1"/>
  <c r="C467" i="7" s="1"/>
  <c r="C7" i="7" s="1"/>
  <c r="I10" i="24" s="1"/>
  <c r="K11" i="21" s="1"/>
  <c r="B53" i="7"/>
  <c r="B67" i="7" s="1"/>
  <c r="B99" i="7" s="1"/>
  <c r="B113" i="7" s="1"/>
  <c r="B145" i="7" s="1"/>
  <c r="B159" i="7" s="1"/>
  <c r="B191" i="7" s="1"/>
  <c r="B205" i="7" s="1"/>
  <c r="B237" i="7" s="1"/>
  <c r="B251" i="7" s="1"/>
  <c r="B283" i="7" s="1"/>
  <c r="B297" i="7" s="1"/>
  <c r="B329" i="7" s="1"/>
  <c r="B343" i="7" s="1"/>
  <c r="B375" i="7" s="1"/>
  <c r="B389" i="7" s="1"/>
  <c r="B421" i="7" s="1"/>
  <c r="B435" i="7" s="1"/>
  <c r="B467" i="7" s="1"/>
  <c r="AK53" i="7"/>
  <c r="AK67" i="7" s="1"/>
  <c r="AK99" i="7" s="1"/>
  <c r="AK113" i="7" s="1"/>
  <c r="AK145" i="7" s="1"/>
  <c r="AK159" i="7" s="1"/>
  <c r="AK191" i="7" s="1"/>
  <c r="AK205" i="7" s="1"/>
  <c r="AK237" i="7" s="1"/>
  <c r="AK251" i="7" s="1"/>
  <c r="AK283" i="7" s="1"/>
  <c r="AK297" i="7" s="1"/>
  <c r="AK329" i="7" s="1"/>
  <c r="AK343" i="7" s="1"/>
  <c r="AK375" i="7" s="1"/>
  <c r="AK389" i="7" s="1"/>
  <c r="AK421" i="7" s="1"/>
  <c r="AK435" i="7" s="1"/>
  <c r="AK467" i="7" s="1"/>
  <c r="AJ53" i="7"/>
  <c r="AJ67" i="7" s="1"/>
  <c r="AJ99" i="7" s="1"/>
  <c r="AJ113" i="7" s="1"/>
  <c r="AJ145" i="7" s="1"/>
  <c r="AJ159" i="7" s="1"/>
  <c r="AJ191" i="7" s="1"/>
  <c r="AJ205" i="7" s="1"/>
  <c r="AJ237" i="7" s="1"/>
  <c r="AJ251" i="7" s="1"/>
  <c r="AJ283" i="7" s="1"/>
  <c r="AJ297" i="7" s="1"/>
  <c r="AJ329" i="7" s="1"/>
  <c r="AJ343" i="7" s="1"/>
  <c r="AJ375" i="7" s="1"/>
  <c r="AJ389" i="7" s="1"/>
  <c r="AJ421" i="7" s="1"/>
  <c r="AJ435" i="7" s="1"/>
  <c r="AJ467" i="7" s="1"/>
  <c r="AH53" i="7"/>
  <c r="AH67" i="7" s="1"/>
  <c r="AH99" i="7" s="1"/>
  <c r="AH113" i="7" s="1"/>
  <c r="AH145" i="7" s="1"/>
  <c r="AH159" i="7" s="1"/>
  <c r="AH191" i="7" s="1"/>
  <c r="AH205" i="7" s="1"/>
  <c r="AH237" i="7" s="1"/>
  <c r="AH251" i="7" s="1"/>
  <c r="AH283" i="7" s="1"/>
  <c r="AH297" i="7" s="1"/>
  <c r="AH329" i="7" s="1"/>
  <c r="AH343" i="7" s="1"/>
  <c r="AH375" i="7" s="1"/>
  <c r="AH389" i="7" s="1"/>
  <c r="AH421" i="7" s="1"/>
  <c r="AH435" i="7" s="1"/>
  <c r="AH467" i="7" s="1"/>
  <c r="AH7" i="7" s="1"/>
  <c r="AG53" i="7"/>
  <c r="AG67" i="7" s="1"/>
  <c r="AG99" i="7" s="1"/>
  <c r="AG113" i="7" s="1"/>
  <c r="AG145" i="7" s="1"/>
  <c r="AG159" i="7" s="1"/>
  <c r="AG191" i="7" s="1"/>
  <c r="AG205" i="7" s="1"/>
  <c r="AG237" i="7" s="1"/>
  <c r="AG251" i="7" s="1"/>
  <c r="AG283" i="7" s="1"/>
  <c r="AG297" i="7" s="1"/>
  <c r="AG329" i="7" s="1"/>
  <c r="AG343" i="7" s="1"/>
  <c r="AG375" i="7" s="1"/>
  <c r="AG389" i="7" s="1"/>
  <c r="AG421" i="7" s="1"/>
  <c r="AG435" i="7" s="1"/>
  <c r="AG467" i="7" s="1"/>
  <c r="AF53" i="7"/>
  <c r="AF67" i="7" s="1"/>
  <c r="AF99" i="7" s="1"/>
  <c r="AF113" i="7" s="1"/>
  <c r="AF145" i="7" s="1"/>
  <c r="AF159" i="7" s="1"/>
  <c r="AF191" i="7" s="1"/>
  <c r="AF205" i="7" s="1"/>
  <c r="AF237" i="7" s="1"/>
  <c r="AF251" i="7" s="1"/>
  <c r="AF283" i="7" s="1"/>
  <c r="AF297" i="7" s="1"/>
  <c r="AF329" i="7" s="1"/>
  <c r="AF343" i="7" s="1"/>
  <c r="AF375" i="7" s="1"/>
  <c r="AF389" i="7" s="1"/>
  <c r="AF421" i="7" s="1"/>
  <c r="AF435" i="7" s="1"/>
  <c r="AF467" i="7" s="1"/>
  <c r="AE53" i="7"/>
  <c r="AE67" i="7" s="1"/>
  <c r="AE99" i="7" s="1"/>
  <c r="AE113" i="7" s="1"/>
  <c r="AE145" i="7" s="1"/>
  <c r="AE159" i="7" s="1"/>
  <c r="AE191" i="7" s="1"/>
  <c r="AE205" i="7" s="1"/>
  <c r="AE237" i="7" s="1"/>
  <c r="AE251" i="7" s="1"/>
  <c r="AE283" i="7" s="1"/>
  <c r="AE297" i="7" s="1"/>
  <c r="AE329" i="7" s="1"/>
  <c r="AE343" i="7" s="1"/>
  <c r="AE375" i="7" s="1"/>
  <c r="AE389" i="7" s="1"/>
  <c r="AE421" i="7" s="1"/>
  <c r="AE435" i="7" s="1"/>
  <c r="AE467" i="7" s="1"/>
  <c r="AD53" i="7"/>
  <c r="AD67" i="7" s="1"/>
  <c r="AD99" i="7" s="1"/>
  <c r="AD113" i="7" s="1"/>
  <c r="AD145" i="7" s="1"/>
  <c r="AD159" i="7" s="1"/>
  <c r="AD191" i="7" s="1"/>
  <c r="AD205" i="7" s="1"/>
  <c r="AD237" i="7" s="1"/>
  <c r="AD251" i="7" s="1"/>
  <c r="AD283" i="7" s="1"/>
  <c r="AD297" i="7" s="1"/>
  <c r="AD329" i="7" s="1"/>
  <c r="AD343" i="7" s="1"/>
  <c r="AD375" i="7" s="1"/>
  <c r="AD389" i="7" s="1"/>
  <c r="AD421" i="7" s="1"/>
  <c r="AD435" i="7" s="1"/>
  <c r="AD467" i="7" s="1"/>
  <c r="AC53" i="7"/>
  <c r="AC67" i="7" s="1"/>
  <c r="AC99" i="7" s="1"/>
  <c r="AC113" i="7" s="1"/>
  <c r="AC145" i="7" s="1"/>
  <c r="AC159" i="7" s="1"/>
  <c r="AC191" i="7" s="1"/>
  <c r="AC205" i="7" s="1"/>
  <c r="AC237" i="7" s="1"/>
  <c r="AC251" i="7" s="1"/>
  <c r="AC283" i="7" s="1"/>
  <c r="AC297" i="7" s="1"/>
  <c r="AC329" i="7" s="1"/>
  <c r="AC343" i="7" s="1"/>
  <c r="AC375" i="7" s="1"/>
  <c r="AC389" i="7" s="1"/>
  <c r="AC421" i="7" s="1"/>
  <c r="AC435" i="7" s="1"/>
  <c r="AC467" i="7" s="1"/>
  <c r="AC7" i="7" s="1"/>
  <c r="I29" i="24" s="1"/>
  <c r="K31" i="21" s="1"/>
  <c r="AB53" i="7"/>
  <c r="AB67" i="7" s="1"/>
  <c r="AB99" i="7" s="1"/>
  <c r="AB113" i="7" s="1"/>
  <c r="AB145" i="7" s="1"/>
  <c r="AB159" i="7" s="1"/>
  <c r="AB191" i="7" s="1"/>
  <c r="AB205" i="7" s="1"/>
  <c r="AB237" i="7" s="1"/>
  <c r="AB251" i="7" s="1"/>
  <c r="AB283" i="7" s="1"/>
  <c r="AB297" i="7" s="1"/>
  <c r="AB329" i="7" s="1"/>
  <c r="AB343" i="7" s="1"/>
  <c r="AB375" i="7" s="1"/>
  <c r="AB389" i="7" s="1"/>
  <c r="AB421" i="7" s="1"/>
  <c r="AB435" i="7" s="1"/>
  <c r="AB467" i="7" s="1"/>
  <c r="AA53" i="7"/>
  <c r="AA67" i="7" s="1"/>
  <c r="AA99" i="7" s="1"/>
  <c r="AA113" i="7" s="1"/>
  <c r="AA145" i="7" s="1"/>
  <c r="AA159" i="7" s="1"/>
  <c r="AA191" i="7" s="1"/>
  <c r="AA205" i="7" s="1"/>
  <c r="AA237" i="7" s="1"/>
  <c r="AA251" i="7" s="1"/>
  <c r="AA283" i="7" s="1"/>
  <c r="AA297" i="7" s="1"/>
  <c r="AA329" i="7" s="1"/>
  <c r="AA343" i="7" s="1"/>
  <c r="AA375" i="7" s="1"/>
  <c r="AA389" i="7" s="1"/>
  <c r="AA421" i="7" s="1"/>
  <c r="AA435" i="7" s="1"/>
  <c r="AA467" i="7" s="1"/>
  <c r="Z53" i="7"/>
  <c r="Z67" i="7" s="1"/>
  <c r="Z99" i="7" s="1"/>
  <c r="Z113" i="7" s="1"/>
  <c r="Z145" i="7" s="1"/>
  <c r="Z159" i="7" s="1"/>
  <c r="Z191" i="7" s="1"/>
  <c r="Z205" i="7" s="1"/>
  <c r="Z237" i="7" s="1"/>
  <c r="Z251" i="7" s="1"/>
  <c r="Z283" i="7" s="1"/>
  <c r="Z297" i="7" s="1"/>
  <c r="Z329" i="7" s="1"/>
  <c r="Z343" i="7" s="1"/>
  <c r="Z375" i="7" s="1"/>
  <c r="Z389" i="7" s="1"/>
  <c r="Z421" i="7" s="1"/>
  <c r="Z435" i="7" s="1"/>
  <c r="Z467" i="7" s="1"/>
  <c r="Y53" i="7"/>
  <c r="Y67" i="7" s="1"/>
  <c r="Y99" i="7" s="1"/>
  <c r="Y113" i="7" s="1"/>
  <c r="Y145" i="7" s="1"/>
  <c r="Y159" i="7" s="1"/>
  <c r="Y191" i="7" s="1"/>
  <c r="Y205" i="7" s="1"/>
  <c r="Y237" i="7" s="1"/>
  <c r="Y251" i="7" s="1"/>
  <c r="Y283" i="7" s="1"/>
  <c r="Y297" i="7" s="1"/>
  <c r="Y329" i="7" s="1"/>
  <c r="Y343" i="7" s="1"/>
  <c r="Y375" i="7" s="1"/>
  <c r="Y389" i="7" s="1"/>
  <c r="Y421" i="7" s="1"/>
  <c r="Y435" i="7" s="1"/>
  <c r="Y467" i="7" s="1"/>
  <c r="X53" i="7"/>
  <c r="X67" i="7" s="1"/>
  <c r="X99" i="7" s="1"/>
  <c r="X113" i="7" s="1"/>
  <c r="X145" i="7" s="1"/>
  <c r="X159" i="7" s="1"/>
  <c r="X191" i="7" s="1"/>
  <c r="X205" i="7" s="1"/>
  <c r="X237" i="7" s="1"/>
  <c r="X251" i="7" s="1"/>
  <c r="X283" i="7" s="1"/>
  <c r="X297" i="7" s="1"/>
  <c r="X329" i="7" s="1"/>
  <c r="X343" i="7" s="1"/>
  <c r="X375" i="7" s="1"/>
  <c r="X389" i="7" s="1"/>
  <c r="X421" i="7" s="1"/>
  <c r="X435" i="7" s="1"/>
  <c r="X467" i="7" s="1"/>
  <c r="W32" i="13" s="1"/>
  <c r="W53" i="7"/>
  <c r="W67" i="7" s="1"/>
  <c r="W99" i="7" s="1"/>
  <c r="W113" i="7" s="1"/>
  <c r="W145" i="7" s="1"/>
  <c r="W159" i="7" s="1"/>
  <c r="W191" i="7" s="1"/>
  <c r="W205" i="7" s="1"/>
  <c r="W237" i="7" s="1"/>
  <c r="W251" i="7" s="1"/>
  <c r="W283" i="7" s="1"/>
  <c r="W297" i="7" s="1"/>
  <c r="W329" i="7" s="1"/>
  <c r="W343" i="7" s="1"/>
  <c r="W375" i="7" s="1"/>
  <c r="W389" i="7" s="1"/>
  <c r="W421" i="7" s="1"/>
  <c r="W435" i="7" s="1"/>
  <c r="W467" i="7" s="1"/>
  <c r="W7" i="7" s="1"/>
  <c r="V53" i="7"/>
  <c r="V67" i="7" s="1"/>
  <c r="V99" i="7" s="1"/>
  <c r="V113" i="7" s="1"/>
  <c r="V145" i="7" s="1"/>
  <c r="V159" i="7" s="1"/>
  <c r="V191" i="7" s="1"/>
  <c r="V205" i="7" s="1"/>
  <c r="V237" i="7" s="1"/>
  <c r="V251" i="7" s="1"/>
  <c r="V283" i="7" s="1"/>
  <c r="V297" i="7" s="1"/>
  <c r="V329" i="7" s="1"/>
  <c r="V343" i="7" s="1"/>
  <c r="V375" i="7" s="1"/>
  <c r="V389" i="7" s="1"/>
  <c r="V421" i="7" s="1"/>
  <c r="V435" i="7" s="1"/>
  <c r="V467" i="7" s="1"/>
  <c r="U53" i="7"/>
  <c r="U67" i="7" s="1"/>
  <c r="U99" i="7" s="1"/>
  <c r="U113" i="7" s="1"/>
  <c r="U145" i="7" s="1"/>
  <c r="U159" i="7" s="1"/>
  <c r="U191" i="7" s="1"/>
  <c r="U205" i="7" s="1"/>
  <c r="U237" i="7" s="1"/>
  <c r="U251" i="7" s="1"/>
  <c r="U283" i="7" s="1"/>
  <c r="U297" i="7" s="1"/>
  <c r="U329" i="7" s="1"/>
  <c r="U343" i="7" s="1"/>
  <c r="U375" i="7" s="1"/>
  <c r="U389" i="7" s="1"/>
  <c r="U421" i="7" s="1"/>
  <c r="U435" i="7" s="1"/>
  <c r="U467" i="7" s="1"/>
  <c r="R53" i="7"/>
  <c r="R67" i="7" s="1"/>
  <c r="R99" i="7" s="1"/>
  <c r="R113" i="7" s="1"/>
  <c r="R145" i="7" s="1"/>
  <c r="R159" i="7" s="1"/>
  <c r="R191" i="7" s="1"/>
  <c r="R205" i="7" s="1"/>
  <c r="R237" i="7" s="1"/>
  <c r="R251" i="7" s="1"/>
  <c r="R283" i="7" s="1"/>
  <c r="R297" i="7" s="1"/>
  <c r="R329" i="7" s="1"/>
  <c r="R343" i="7" s="1"/>
  <c r="R375" i="7" s="1"/>
  <c r="R389" i="7" s="1"/>
  <c r="R421" i="7" s="1"/>
  <c r="R435" i="7" s="1"/>
  <c r="R467" i="7" s="1"/>
  <c r="R7" i="7" s="1"/>
  <c r="Q53" i="7"/>
  <c r="Q67" i="7" s="1"/>
  <c r="Q99" i="7" s="1"/>
  <c r="Q113" i="7" s="1"/>
  <c r="Q145" i="7" s="1"/>
  <c r="Q159" i="7" s="1"/>
  <c r="Q191" i="7" s="1"/>
  <c r="Q205" i="7" s="1"/>
  <c r="Q237" i="7" s="1"/>
  <c r="Q251" i="7" s="1"/>
  <c r="Q283" i="7" s="1"/>
  <c r="Q297" i="7" s="1"/>
  <c r="Q329" i="7" s="1"/>
  <c r="Q343" i="7" s="1"/>
  <c r="Q375" i="7" s="1"/>
  <c r="Q389" i="7" s="1"/>
  <c r="Q421" i="7" s="1"/>
  <c r="Q435" i="7" s="1"/>
  <c r="Q467" i="7" s="1"/>
  <c r="P53" i="7"/>
  <c r="P67" i="7" s="1"/>
  <c r="P99" i="7" s="1"/>
  <c r="P113" i="7" s="1"/>
  <c r="P145" i="7" s="1"/>
  <c r="P159" i="7" s="1"/>
  <c r="P191" i="7" s="1"/>
  <c r="P205" i="7" s="1"/>
  <c r="P237" i="7" s="1"/>
  <c r="P251" i="7" s="1"/>
  <c r="P283" i="7" s="1"/>
  <c r="P297" i="7" s="1"/>
  <c r="P329" i="7" s="1"/>
  <c r="P343" i="7" s="1"/>
  <c r="P375" i="7" s="1"/>
  <c r="P389" i="7" s="1"/>
  <c r="P421" i="7" s="1"/>
  <c r="P435" i="7" s="1"/>
  <c r="P467" i="7" s="1"/>
  <c r="O53" i="7"/>
  <c r="O67" i="7" s="1"/>
  <c r="O99" i="7" s="1"/>
  <c r="O113" i="7" s="1"/>
  <c r="O145" i="7" s="1"/>
  <c r="O159" i="7" s="1"/>
  <c r="O191" i="7" s="1"/>
  <c r="O205" i="7" s="1"/>
  <c r="O237" i="7" s="1"/>
  <c r="O251" i="7" s="1"/>
  <c r="O283" i="7" s="1"/>
  <c r="O297" i="7" s="1"/>
  <c r="O329" i="7" s="1"/>
  <c r="O343" i="7" s="1"/>
  <c r="O375" i="7" s="1"/>
  <c r="O389" i="7" s="1"/>
  <c r="O421" i="7" s="1"/>
  <c r="O435" i="7" s="1"/>
  <c r="O467" i="7" s="1"/>
  <c r="O7" i="7" s="1"/>
  <c r="N53" i="7"/>
  <c r="N67" i="7" s="1"/>
  <c r="N99" i="7" s="1"/>
  <c r="N113" i="7" s="1"/>
  <c r="N145" i="7" s="1"/>
  <c r="N159" i="7" s="1"/>
  <c r="N191" i="7" s="1"/>
  <c r="N205" i="7" s="1"/>
  <c r="N237" i="7" s="1"/>
  <c r="N251" i="7" s="1"/>
  <c r="N283" i="7" s="1"/>
  <c r="N297" i="7" s="1"/>
  <c r="N329" i="7" s="1"/>
  <c r="N343" i="7" s="1"/>
  <c r="N375" i="7" s="1"/>
  <c r="N389" i="7" s="1"/>
  <c r="N421" i="7" s="1"/>
  <c r="N435" i="7" s="1"/>
  <c r="N467" i="7" s="1"/>
  <c r="M53" i="7"/>
  <c r="M67" i="7" s="1"/>
  <c r="M99" i="7" s="1"/>
  <c r="M113" i="7" s="1"/>
  <c r="M145" i="7" s="1"/>
  <c r="M159" i="7" s="1"/>
  <c r="M191" i="7" s="1"/>
  <c r="M205" i="7" s="1"/>
  <c r="M237" i="7" s="1"/>
  <c r="M251" i="7" s="1"/>
  <c r="M283" i="7" s="1"/>
  <c r="M297" i="7" s="1"/>
  <c r="M329" i="7" s="1"/>
  <c r="M343" i="7" s="1"/>
  <c r="M375" i="7" s="1"/>
  <c r="M389" i="7" s="1"/>
  <c r="M421" i="7" s="1"/>
  <c r="M435" i="7" s="1"/>
  <c r="M467" i="7" s="1"/>
  <c r="L53" i="7"/>
  <c r="L67" i="7" s="1"/>
  <c r="L99" i="7" s="1"/>
  <c r="L113" i="7" s="1"/>
  <c r="L145" i="7" s="1"/>
  <c r="L159" i="7" s="1"/>
  <c r="L191" i="7" s="1"/>
  <c r="L205" i="7" s="1"/>
  <c r="L237" i="7" s="1"/>
  <c r="L251" i="7" s="1"/>
  <c r="L283" i="7" s="1"/>
  <c r="L297" i="7" s="1"/>
  <c r="L329" i="7" s="1"/>
  <c r="L343" i="7" s="1"/>
  <c r="L375" i="7" s="1"/>
  <c r="L389" i="7" s="1"/>
  <c r="L421" i="7" s="1"/>
  <c r="L435" i="7" s="1"/>
  <c r="L467" i="7" s="1"/>
  <c r="I237" i="7"/>
  <c r="I467" i="7"/>
  <c r="I421" i="7"/>
  <c r="I375" i="7"/>
  <c r="I329" i="7"/>
  <c r="I283" i="7"/>
  <c r="Y489" i="7"/>
  <c r="Y499" i="7" s="1"/>
  <c r="Y509" i="7" s="1"/>
  <c r="T489" i="7"/>
  <c r="T499" i="7" s="1"/>
  <c r="T509" i="7" s="1"/>
  <c r="I191" i="7"/>
  <c r="I145" i="7"/>
  <c r="I99" i="7"/>
  <c r="I53" i="7"/>
  <c r="C516" i="6"/>
  <c r="E516" i="6"/>
  <c r="G516" i="6"/>
  <c r="AJ12" i="6"/>
  <c r="AJ58" i="6"/>
  <c r="G7" i="6"/>
  <c r="G21" i="6" s="1"/>
  <c r="F53" i="6"/>
  <c r="F67" i="6" s="1"/>
  <c r="F99" i="6" s="1"/>
  <c r="F113" i="6" s="1"/>
  <c r="F145" i="6" s="1"/>
  <c r="F159" i="6" s="1"/>
  <c r="F191" i="6" s="1"/>
  <c r="F205" i="6" s="1"/>
  <c r="F237" i="6" s="1"/>
  <c r="F251" i="6" s="1"/>
  <c r="F283" i="6" s="1"/>
  <c r="F297" i="6" s="1"/>
  <c r="F329" i="6" s="1"/>
  <c r="F343" i="6" s="1"/>
  <c r="F375" i="6" s="1"/>
  <c r="F389" i="6" s="1"/>
  <c r="F421" i="6" s="1"/>
  <c r="F435" i="6" s="1"/>
  <c r="F467" i="6" s="1"/>
  <c r="E53" i="6"/>
  <c r="E67" i="6" s="1"/>
  <c r="E99" i="6" s="1"/>
  <c r="E113" i="6" s="1"/>
  <c r="E145" i="6" s="1"/>
  <c r="E159" i="6" s="1"/>
  <c r="E191" i="6" s="1"/>
  <c r="E205" i="6" s="1"/>
  <c r="E237" i="6" s="1"/>
  <c r="E251" i="6" s="1"/>
  <c r="E283" i="6" s="1"/>
  <c r="E297" i="6" s="1"/>
  <c r="E329" i="6" s="1"/>
  <c r="E343" i="6" s="1"/>
  <c r="E375" i="6" s="1"/>
  <c r="E389" i="6" s="1"/>
  <c r="E421" i="6" s="1"/>
  <c r="E435" i="6" s="1"/>
  <c r="E467" i="6" s="1"/>
  <c r="D53" i="6"/>
  <c r="D67" i="6" s="1"/>
  <c r="D99" i="6" s="1"/>
  <c r="D113" i="6" s="1"/>
  <c r="D145" i="6" s="1"/>
  <c r="D159" i="6" s="1"/>
  <c r="D191" i="6" s="1"/>
  <c r="D205" i="6" s="1"/>
  <c r="D237" i="6" s="1"/>
  <c r="D251" i="6" s="1"/>
  <c r="D283" i="6" s="1"/>
  <c r="D297" i="6" s="1"/>
  <c r="D329" i="6" s="1"/>
  <c r="D343" i="6" s="1"/>
  <c r="D375" i="6" s="1"/>
  <c r="D389" i="6" s="1"/>
  <c r="D421" i="6" s="1"/>
  <c r="D435" i="6" s="1"/>
  <c r="D467" i="6" s="1"/>
  <c r="C53" i="6"/>
  <c r="C67" i="6" s="1"/>
  <c r="C99" i="6" s="1"/>
  <c r="C113" i="6" s="1"/>
  <c r="C145" i="6" s="1"/>
  <c r="C159" i="6" s="1"/>
  <c r="C191" i="6" s="1"/>
  <c r="C205" i="6" s="1"/>
  <c r="C237" i="6" s="1"/>
  <c r="C251" i="6" s="1"/>
  <c r="C283" i="6" s="1"/>
  <c r="C297" i="6" s="1"/>
  <c r="C329" i="6" s="1"/>
  <c r="C343" i="6" s="1"/>
  <c r="C375" i="6" s="1"/>
  <c r="C389" i="6" s="1"/>
  <c r="C421" i="6" s="1"/>
  <c r="C435" i="6" s="1"/>
  <c r="C467" i="6" s="1"/>
  <c r="C7" i="6" s="1"/>
  <c r="I10" i="26" s="1"/>
  <c r="M11" i="25" s="1"/>
  <c r="B53" i="6"/>
  <c r="B67" i="6" s="1"/>
  <c r="B99" i="6" s="1"/>
  <c r="B113" i="6" s="1"/>
  <c r="B145" i="6" s="1"/>
  <c r="B159" i="6" s="1"/>
  <c r="B191" i="6" s="1"/>
  <c r="B205" i="6" s="1"/>
  <c r="B237" i="6" s="1"/>
  <c r="B251" i="6" s="1"/>
  <c r="B283" i="6" s="1"/>
  <c r="B297" i="6" s="1"/>
  <c r="B329" i="6" s="1"/>
  <c r="B343" i="6" s="1"/>
  <c r="B375" i="6" s="1"/>
  <c r="B389" i="6" s="1"/>
  <c r="B421" i="6" s="1"/>
  <c r="B435" i="6" s="1"/>
  <c r="B467" i="6" s="1"/>
  <c r="AK53" i="6"/>
  <c r="AK67" i="6" s="1"/>
  <c r="AK99" i="6" s="1"/>
  <c r="AK113" i="6" s="1"/>
  <c r="AK145" i="6" s="1"/>
  <c r="AK159" i="6" s="1"/>
  <c r="AK191" i="6" s="1"/>
  <c r="AK205" i="6" s="1"/>
  <c r="AK237" i="6" s="1"/>
  <c r="AK251" i="6" s="1"/>
  <c r="AK283" i="6" s="1"/>
  <c r="AK297" i="6" s="1"/>
  <c r="AK329" i="6" s="1"/>
  <c r="AK343" i="6" s="1"/>
  <c r="AK375" i="6" s="1"/>
  <c r="AK389" i="6" s="1"/>
  <c r="AK421" i="6" s="1"/>
  <c r="AK435" i="6" s="1"/>
  <c r="AK467" i="6" s="1"/>
  <c r="AJ53" i="6"/>
  <c r="AJ67" i="6" s="1"/>
  <c r="AJ99" i="6" s="1"/>
  <c r="AJ113" i="6" s="1"/>
  <c r="AJ145" i="6" s="1"/>
  <c r="AJ159" i="6" s="1"/>
  <c r="AJ191" i="6" s="1"/>
  <c r="AJ205" i="6" s="1"/>
  <c r="AJ237" i="6" s="1"/>
  <c r="AJ251" i="6" s="1"/>
  <c r="AJ283" i="6" s="1"/>
  <c r="AJ297" i="6" s="1"/>
  <c r="AJ329" i="6" s="1"/>
  <c r="AJ343" i="6" s="1"/>
  <c r="AJ375" i="6" s="1"/>
  <c r="AJ389" i="6" s="1"/>
  <c r="AJ421" i="6" s="1"/>
  <c r="AJ435" i="6" s="1"/>
  <c r="AJ467" i="6" s="1"/>
  <c r="AJ7" i="6" s="1"/>
  <c r="I36" i="26" s="1"/>
  <c r="M38" i="25" s="1"/>
  <c r="AH53" i="6"/>
  <c r="AH67" i="6" s="1"/>
  <c r="AH99" i="6" s="1"/>
  <c r="AH113" i="6" s="1"/>
  <c r="AH145" i="6" s="1"/>
  <c r="AH159" i="6" s="1"/>
  <c r="AH191" i="6" s="1"/>
  <c r="AH205" i="6" s="1"/>
  <c r="AH237" i="6" s="1"/>
  <c r="AH251" i="6" s="1"/>
  <c r="AH283" i="6" s="1"/>
  <c r="AH297" i="6" s="1"/>
  <c r="AH329" i="6" s="1"/>
  <c r="AH343" i="6" s="1"/>
  <c r="AH375" i="6" s="1"/>
  <c r="AH389" i="6" s="1"/>
  <c r="AH421" i="6" s="1"/>
  <c r="AH435" i="6" s="1"/>
  <c r="AH467" i="6" s="1"/>
  <c r="AG53" i="6"/>
  <c r="AG67" i="6" s="1"/>
  <c r="AG99" i="6" s="1"/>
  <c r="AG113" i="6" s="1"/>
  <c r="AG145" i="6" s="1"/>
  <c r="AG159" i="6" s="1"/>
  <c r="AG191" i="6" s="1"/>
  <c r="AG205" i="6" s="1"/>
  <c r="AG237" i="6" s="1"/>
  <c r="AG251" i="6" s="1"/>
  <c r="AG283" i="6" s="1"/>
  <c r="AG297" i="6" s="1"/>
  <c r="AG329" i="6" s="1"/>
  <c r="AG343" i="6" s="1"/>
  <c r="AG375" i="6" s="1"/>
  <c r="AG389" i="6" s="1"/>
  <c r="AG421" i="6" s="1"/>
  <c r="AG435" i="6" s="1"/>
  <c r="AG467" i="6" s="1"/>
  <c r="AF53" i="6"/>
  <c r="AF67" i="6" s="1"/>
  <c r="AF99" i="6" s="1"/>
  <c r="AF113" i="6" s="1"/>
  <c r="AF145" i="6" s="1"/>
  <c r="AF159" i="6" s="1"/>
  <c r="AF191" i="6" s="1"/>
  <c r="AF205" i="6" s="1"/>
  <c r="AF237" i="6" s="1"/>
  <c r="AF251" i="6" s="1"/>
  <c r="AF283" i="6" s="1"/>
  <c r="AF297" i="6" s="1"/>
  <c r="AF329" i="6" s="1"/>
  <c r="AF343" i="6" s="1"/>
  <c r="AF375" i="6" s="1"/>
  <c r="AF389" i="6" s="1"/>
  <c r="AF421" i="6" s="1"/>
  <c r="AF435" i="6" s="1"/>
  <c r="AF467" i="6" s="1"/>
  <c r="AE53" i="6"/>
  <c r="AE67" i="6" s="1"/>
  <c r="AE99" i="6" s="1"/>
  <c r="AE113" i="6" s="1"/>
  <c r="AE145" i="6" s="1"/>
  <c r="AE159" i="6" s="1"/>
  <c r="AE191" i="6" s="1"/>
  <c r="AE205" i="6" s="1"/>
  <c r="AE237" i="6" s="1"/>
  <c r="AE251" i="6" s="1"/>
  <c r="AE283" i="6" s="1"/>
  <c r="AE297" i="6" s="1"/>
  <c r="AE329" i="6" s="1"/>
  <c r="AE343" i="6" s="1"/>
  <c r="AE375" i="6" s="1"/>
  <c r="AE389" i="6" s="1"/>
  <c r="AE421" i="6" s="1"/>
  <c r="AE435" i="6" s="1"/>
  <c r="AE467" i="6" s="1"/>
  <c r="AD53" i="6"/>
  <c r="AD67" i="6" s="1"/>
  <c r="AD99" i="6" s="1"/>
  <c r="AD113" i="6" s="1"/>
  <c r="AD145" i="6" s="1"/>
  <c r="AD159" i="6" s="1"/>
  <c r="AD191" i="6" s="1"/>
  <c r="AD205" i="6" s="1"/>
  <c r="AD237" i="6" s="1"/>
  <c r="AD251" i="6" s="1"/>
  <c r="AD283" i="6" s="1"/>
  <c r="AD297" i="6" s="1"/>
  <c r="AD329" i="6" s="1"/>
  <c r="AD343" i="6" s="1"/>
  <c r="AD375" i="6" s="1"/>
  <c r="AD389" i="6" s="1"/>
  <c r="AD421" i="6" s="1"/>
  <c r="AD435" i="6" s="1"/>
  <c r="AD467" i="6" s="1"/>
  <c r="AC53" i="6"/>
  <c r="AC67" i="6" s="1"/>
  <c r="AC99" i="6" s="1"/>
  <c r="AC113" i="6" s="1"/>
  <c r="AC145" i="6" s="1"/>
  <c r="AC159" i="6" s="1"/>
  <c r="AC191" i="6" s="1"/>
  <c r="AC205" i="6" s="1"/>
  <c r="AC237" i="6" s="1"/>
  <c r="AC251" i="6" s="1"/>
  <c r="AC283" i="6" s="1"/>
  <c r="AC297" i="6" s="1"/>
  <c r="AC329" i="6" s="1"/>
  <c r="AC343" i="6" s="1"/>
  <c r="AC375" i="6" s="1"/>
  <c r="AC389" i="6" s="1"/>
  <c r="AC421" i="6" s="1"/>
  <c r="AC435" i="6" s="1"/>
  <c r="AC467" i="6" s="1"/>
  <c r="AC7" i="6" s="1"/>
  <c r="I29" i="26" s="1"/>
  <c r="M31" i="25" s="1"/>
  <c r="AB53" i="6"/>
  <c r="AB67" i="6" s="1"/>
  <c r="AB99" i="6" s="1"/>
  <c r="AB113" i="6" s="1"/>
  <c r="AB145" i="6" s="1"/>
  <c r="AB159" i="6" s="1"/>
  <c r="AB191" i="6" s="1"/>
  <c r="AB205" i="6" s="1"/>
  <c r="AB237" i="6" s="1"/>
  <c r="AB251" i="6" s="1"/>
  <c r="AB283" i="6" s="1"/>
  <c r="AB297" i="6" s="1"/>
  <c r="AB329" i="6" s="1"/>
  <c r="AB343" i="6" s="1"/>
  <c r="AB375" i="6" s="1"/>
  <c r="AB389" i="6" s="1"/>
  <c r="AB421" i="6" s="1"/>
  <c r="AB435" i="6" s="1"/>
  <c r="AB467" i="6" s="1"/>
  <c r="AA53" i="6"/>
  <c r="AA67" i="6" s="1"/>
  <c r="AA99" i="6" s="1"/>
  <c r="AA113" i="6" s="1"/>
  <c r="AA145" i="6" s="1"/>
  <c r="AA159" i="6" s="1"/>
  <c r="AA191" i="6" s="1"/>
  <c r="AA205" i="6" s="1"/>
  <c r="AA237" i="6" s="1"/>
  <c r="AA251" i="6" s="1"/>
  <c r="AA283" i="6" s="1"/>
  <c r="AA297" i="6" s="1"/>
  <c r="AA329" i="6" s="1"/>
  <c r="AA343" i="6" s="1"/>
  <c r="AA375" i="6" s="1"/>
  <c r="AA389" i="6" s="1"/>
  <c r="AA421" i="6" s="1"/>
  <c r="AA435" i="6" s="1"/>
  <c r="AA467" i="6" s="1"/>
  <c r="Z53" i="6"/>
  <c r="Z67" i="6" s="1"/>
  <c r="Z99" i="6" s="1"/>
  <c r="Z113" i="6" s="1"/>
  <c r="Z145" i="6" s="1"/>
  <c r="Z159" i="6" s="1"/>
  <c r="Z191" i="6" s="1"/>
  <c r="Z205" i="6" s="1"/>
  <c r="Z237" i="6" s="1"/>
  <c r="Z251" i="6" s="1"/>
  <c r="Z283" i="6" s="1"/>
  <c r="Z297" i="6" s="1"/>
  <c r="Z329" i="6" s="1"/>
  <c r="Z343" i="6" s="1"/>
  <c r="Z375" i="6" s="1"/>
  <c r="Z389" i="6" s="1"/>
  <c r="Z421" i="6" s="1"/>
  <c r="Z435" i="6" s="1"/>
  <c r="Z467" i="6" s="1"/>
  <c r="Y53" i="6"/>
  <c r="Y67" i="6" s="1"/>
  <c r="Y99" i="6" s="1"/>
  <c r="Y113" i="6" s="1"/>
  <c r="Y145" i="6" s="1"/>
  <c r="Y159" i="6" s="1"/>
  <c r="Y191" i="6" s="1"/>
  <c r="Y205" i="6" s="1"/>
  <c r="Y237" i="6" s="1"/>
  <c r="Y251" i="6" s="1"/>
  <c r="Y283" i="6" s="1"/>
  <c r="Y297" i="6" s="1"/>
  <c r="Y329" i="6" s="1"/>
  <c r="Y343" i="6" s="1"/>
  <c r="Y375" i="6" s="1"/>
  <c r="Y389" i="6" s="1"/>
  <c r="Y421" i="6" s="1"/>
  <c r="Y435" i="6" s="1"/>
  <c r="Y467" i="6" s="1"/>
  <c r="X53" i="6"/>
  <c r="X67" i="6" s="1"/>
  <c r="X99" i="6" s="1"/>
  <c r="X113" i="6" s="1"/>
  <c r="X145" i="6" s="1"/>
  <c r="X159" i="6" s="1"/>
  <c r="X191" i="6" s="1"/>
  <c r="X205" i="6" s="1"/>
  <c r="X237" i="6" s="1"/>
  <c r="X251" i="6" s="1"/>
  <c r="X283" i="6" s="1"/>
  <c r="X297" i="6" s="1"/>
  <c r="X329" i="6" s="1"/>
  <c r="X343" i="6" s="1"/>
  <c r="X375" i="6" s="1"/>
  <c r="X389" i="6" s="1"/>
  <c r="X421" i="6" s="1"/>
  <c r="X435" i="6" s="1"/>
  <c r="X467" i="6" s="1"/>
  <c r="W53" i="6"/>
  <c r="W67" i="6" s="1"/>
  <c r="W99" i="6" s="1"/>
  <c r="W113" i="6" s="1"/>
  <c r="W145" i="6" s="1"/>
  <c r="W159" i="6" s="1"/>
  <c r="W191" i="6" s="1"/>
  <c r="W205" i="6" s="1"/>
  <c r="W237" i="6" s="1"/>
  <c r="W251" i="6" s="1"/>
  <c r="W283" i="6" s="1"/>
  <c r="W297" i="6" s="1"/>
  <c r="W329" i="6" s="1"/>
  <c r="W343" i="6" s="1"/>
  <c r="W375" i="6" s="1"/>
  <c r="W389" i="6" s="1"/>
  <c r="W421" i="6" s="1"/>
  <c r="W435" i="6" s="1"/>
  <c r="W467" i="6" s="1"/>
  <c r="W7" i="6" s="1"/>
  <c r="V53" i="6"/>
  <c r="V67" i="6" s="1"/>
  <c r="V99" i="6" s="1"/>
  <c r="V113" i="6" s="1"/>
  <c r="V145" i="6" s="1"/>
  <c r="V159" i="6" s="1"/>
  <c r="V191" i="6" s="1"/>
  <c r="V205" i="6" s="1"/>
  <c r="V237" i="6" s="1"/>
  <c r="V251" i="6" s="1"/>
  <c r="V283" i="6" s="1"/>
  <c r="V297" i="6" s="1"/>
  <c r="V329" i="6" s="1"/>
  <c r="V343" i="6" s="1"/>
  <c r="V375" i="6" s="1"/>
  <c r="V389" i="6" s="1"/>
  <c r="V421" i="6" s="1"/>
  <c r="V435" i="6" s="1"/>
  <c r="V467" i="6" s="1"/>
  <c r="V7" i="6" s="1"/>
  <c r="H23" i="26" s="1"/>
  <c r="M24" i="25" s="1"/>
  <c r="U53" i="6"/>
  <c r="U67" i="6" s="1"/>
  <c r="U99" i="6" s="1"/>
  <c r="U113" i="6" s="1"/>
  <c r="U145" i="6" s="1"/>
  <c r="U159" i="6" s="1"/>
  <c r="U191" i="6" s="1"/>
  <c r="U205" i="6" s="1"/>
  <c r="U237" i="6" s="1"/>
  <c r="U251" i="6" s="1"/>
  <c r="U283" i="6" s="1"/>
  <c r="U297" i="6" s="1"/>
  <c r="U329" i="6" s="1"/>
  <c r="U343" i="6" s="1"/>
  <c r="U375" i="6" s="1"/>
  <c r="U389" i="6" s="1"/>
  <c r="U421" i="6" s="1"/>
  <c r="U435" i="6" s="1"/>
  <c r="U467" i="6" s="1"/>
  <c r="R53" i="6"/>
  <c r="R67" i="6" s="1"/>
  <c r="R99" i="6" s="1"/>
  <c r="R113" i="6" s="1"/>
  <c r="R145" i="6" s="1"/>
  <c r="R159" i="6" s="1"/>
  <c r="R191" i="6" s="1"/>
  <c r="R205" i="6" s="1"/>
  <c r="R237" i="6" s="1"/>
  <c r="R251" i="6" s="1"/>
  <c r="R283" i="6" s="1"/>
  <c r="R297" i="6" s="1"/>
  <c r="R329" i="6" s="1"/>
  <c r="R343" i="6" s="1"/>
  <c r="R375" i="6" s="1"/>
  <c r="R389" i="6" s="1"/>
  <c r="R421" i="6" s="1"/>
  <c r="R435" i="6" s="1"/>
  <c r="R467" i="6" s="1"/>
  <c r="Q53" i="6"/>
  <c r="Q67" i="6" s="1"/>
  <c r="Q99" i="6" s="1"/>
  <c r="Q113" i="6" s="1"/>
  <c r="Q145" i="6" s="1"/>
  <c r="Q159" i="6" s="1"/>
  <c r="Q191" i="6" s="1"/>
  <c r="Q205" i="6" s="1"/>
  <c r="Q237" i="6" s="1"/>
  <c r="Q251" i="6" s="1"/>
  <c r="Q283" i="6" s="1"/>
  <c r="Q297" i="6" s="1"/>
  <c r="Q329" i="6" s="1"/>
  <c r="Q343" i="6" s="1"/>
  <c r="Q375" i="6" s="1"/>
  <c r="Q389" i="6" s="1"/>
  <c r="Q421" i="6" s="1"/>
  <c r="Q435" i="6" s="1"/>
  <c r="Q467" i="6" s="1"/>
  <c r="P53" i="6"/>
  <c r="P67" i="6" s="1"/>
  <c r="P99" i="6" s="1"/>
  <c r="P113" i="6" s="1"/>
  <c r="P145" i="6" s="1"/>
  <c r="P159" i="6" s="1"/>
  <c r="P191" i="6" s="1"/>
  <c r="P205" i="6" s="1"/>
  <c r="P237" i="6" s="1"/>
  <c r="P251" i="6" s="1"/>
  <c r="P283" i="6" s="1"/>
  <c r="P297" i="6" s="1"/>
  <c r="P329" i="6" s="1"/>
  <c r="P343" i="6" s="1"/>
  <c r="P375" i="6" s="1"/>
  <c r="P389" i="6" s="1"/>
  <c r="P421" i="6" s="1"/>
  <c r="P435" i="6" s="1"/>
  <c r="P467" i="6" s="1"/>
  <c r="O53" i="6"/>
  <c r="O67" i="6" s="1"/>
  <c r="O99" i="6" s="1"/>
  <c r="O113" i="6" s="1"/>
  <c r="O145" i="6" s="1"/>
  <c r="O159" i="6" s="1"/>
  <c r="O191" i="6" s="1"/>
  <c r="O205" i="6" s="1"/>
  <c r="O237" i="6" s="1"/>
  <c r="O251" i="6" s="1"/>
  <c r="O283" i="6" s="1"/>
  <c r="O297" i="6" s="1"/>
  <c r="O329" i="6" s="1"/>
  <c r="O343" i="6" s="1"/>
  <c r="O375" i="6" s="1"/>
  <c r="O389" i="6" s="1"/>
  <c r="O421" i="6" s="1"/>
  <c r="O435" i="6" s="1"/>
  <c r="O467" i="6" s="1"/>
  <c r="O7" i="6" s="1"/>
  <c r="N53" i="6"/>
  <c r="N67" i="6" s="1"/>
  <c r="N99" i="6" s="1"/>
  <c r="N113" i="6" s="1"/>
  <c r="N145" i="6" s="1"/>
  <c r="N159" i="6" s="1"/>
  <c r="N191" i="6" s="1"/>
  <c r="N205" i="6" s="1"/>
  <c r="N237" i="6" s="1"/>
  <c r="N251" i="6" s="1"/>
  <c r="N283" i="6" s="1"/>
  <c r="N297" i="6" s="1"/>
  <c r="N329" i="6" s="1"/>
  <c r="N343" i="6" s="1"/>
  <c r="N375" i="6" s="1"/>
  <c r="N389" i="6" s="1"/>
  <c r="N421" i="6" s="1"/>
  <c r="N435" i="6" s="1"/>
  <c r="N467" i="6" s="1"/>
  <c r="M29" i="13" s="1"/>
  <c r="M53" i="6"/>
  <c r="M67" i="6" s="1"/>
  <c r="M99" i="6" s="1"/>
  <c r="M113" i="6" s="1"/>
  <c r="M145" i="6" s="1"/>
  <c r="M159" i="6" s="1"/>
  <c r="M191" i="6" s="1"/>
  <c r="M205" i="6" s="1"/>
  <c r="M237" i="6" s="1"/>
  <c r="M251" i="6" s="1"/>
  <c r="M283" i="6" s="1"/>
  <c r="M297" i="6" s="1"/>
  <c r="M329" i="6" s="1"/>
  <c r="M343" i="6" s="1"/>
  <c r="M375" i="6" s="1"/>
  <c r="M389" i="6" s="1"/>
  <c r="M421" i="6" s="1"/>
  <c r="M435" i="6" s="1"/>
  <c r="M467" i="6" s="1"/>
  <c r="L53" i="6"/>
  <c r="L67" i="6" s="1"/>
  <c r="L99" i="6" s="1"/>
  <c r="L113" i="6" s="1"/>
  <c r="L145" i="6" s="1"/>
  <c r="L159" i="6" s="1"/>
  <c r="L191" i="6" s="1"/>
  <c r="L205" i="6" s="1"/>
  <c r="L237" i="6" s="1"/>
  <c r="L251" i="6" s="1"/>
  <c r="L283" i="6" s="1"/>
  <c r="L297" i="6" s="1"/>
  <c r="L329" i="6" s="1"/>
  <c r="L343" i="6" s="1"/>
  <c r="L375" i="6" s="1"/>
  <c r="L389" i="6" s="1"/>
  <c r="L421" i="6" s="1"/>
  <c r="L435" i="6" s="1"/>
  <c r="L467" i="6" s="1"/>
  <c r="L7" i="6" s="1"/>
  <c r="I237" i="6"/>
  <c r="I467" i="6"/>
  <c r="I421" i="6"/>
  <c r="I375" i="6"/>
  <c r="I329" i="6"/>
  <c r="I283" i="6"/>
  <c r="Y489" i="6"/>
  <c r="Y499" i="6" s="1"/>
  <c r="Y509" i="6" s="1"/>
  <c r="T489" i="6"/>
  <c r="T499" i="6" s="1"/>
  <c r="T509" i="6" s="1"/>
  <c r="I191" i="6"/>
  <c r="I145" i="6"/>
  <c r="I99" i="6"/>
  <c r="I53" i="6"/>
  <c r="C516" i="15"/>
  <c r="E516" i="15"/>
  <c r="G516" i="15"/>
  <c r="AJ12" i="15"/>
  <c r="AJ58" i="15"/>
  <c r="Y489" i="15"/>
  <c r="Y499" i="15" s="1"/>
  <c r="Y509" i="15" s="1"/>
  <c r="T489" i="15"/>
  <c r="T499" i="15" s="1"/>
  <c r="T509" i="15" s="1"/>
  <c r="AK53" i="15"/>
  <c r="AK67" i="15" s="1"/>
  <c r="AK99" i="15" s="1"/>
  <c r="AK113" i="15" s="1"/>
  <c r="AK145" i="15" s="1"/>
  <c r="AK159" i="15" s="1"/>
  <c r="AK191" i="15" s="1"/>
  <c r="AK205" i="15" s="1"/>
  <c r="AK237" i="15" s="1"/>
  <c r="AK251" i="15" s="1"/>
  <c r="AK283" i="15" s="1"/>
  <c r="AK297" i="15" s="1"/>
  <c r="AK329" i="15" s="1"/>
  <c r="AK343" i="15" s="1"/>
  <c r="AK375" i="15" s="1"/>
  <c r="AK389" i="15" s="1"/>
  <c r="AK421" i="15" s="1"/>
  <c r="AK435" i="15" s="1"/>
  <c r="AK467" i="15" s="1"/>
  <c r="AJ53" i="15"/>
  <c r="AJ67" i="15" s="1"/>
  <c r="AJ99" i="15" s="1"/>
  <c r="AJ113" i="15" s="1"/>
  <c r="AJ145" i="15" s="1"/>
  <c r="AJ159" i="15" s="1"/>
  <c r="AJ191" i="15" s="1"/>
  <c r="AJ205" i="15" s="1"/>
  <c r="AJ237" i="15" s="1"/>
  <c r="AJ251" i="15" s="1"/>
  <c r="AJ283" i="15" s="1"/>
  <c r="AJ297" i="15" s="1"/>
  <c r="AJ329" i="15" s="1"/>
  <c r="AJ343" i="15" s="1"/>
  <c r="AJ375" i="15" s="1"/>
  <c r="AJ389" i="15" s="1"/>
  <c r="AJ421" i="15" s="1"/>
  <c r="AJ435" i="15" s="1"/>
  <c r="AJ467" i="15" s="1"/>
  <c r="AH53" i="15"/>
  <c r="AH67" i="15" s="1"/>
  <c r="AH99" i="15" s="1"/>
  <c r="AH113" i="15" s="1"/>
  <c r="AH145" i="15" s="1"/>
  <c r="AH159" i="15" s="1"/>
  <c r="AH191" i="15" s="1"/>
  <c r="AH205" i="15" s="1"/>
  <c r="AH237" i="15" s="1"/>
  <c r="AH251" i="15" s="1"/>
  <c r="AH283" i="15" s="1"/>
  <c r="AH297" i="15" s="1"/>
  <c r="AH329" i="15" s="1"/>
  <c r="AH343" i="15" s="1"/>
  <c r="AH375" i="15" s="1"/>
  <c r="AH389" i="15" s="1"/>
  <c r="AH421" i="15" s="1"/>
  <c r="AH435" i="15" s="1"/>
  <c r="AH467" i="15" s="1"/>
  <c r="AG53" i="15"/>
  <c r="AG67" i="15" s="1"/>
  <c r="AG99" i="15" s="1"/>
  <c r="AG113" i="15" s="1"/>
  <c r="AG145" i="15" s="1"/>
  <c r="AG159" i="15" s="1"/>
  <c r="AG191" i="15" s="1"/>
  <c r="AG205" i="15" s="1"/>
  <c r="AG237" i="15" s="1"/>
  <c r="AG251" i="15" s="1"/>
  <c r="AG283" i="15" s="1"/>
  <c r="AG297" i="15" s="1"/>
  <c r="AG329" i="15" s="1"/>
  <c r="AG343" i="15" s="1"/>
  <c r="AG375" i="15" s="1"/>
  <c r="AG389" i="15" s="1"/>
  <c r="AG421" i="15" s="1"/>
  <c r="AG435" i="15" s="1"/>
  <c r="AG467" i="15" s="1"/>
  <c r="AF53" i="15"/>
  <c r="AF67" i="15" s="1"/>
  <c r="AF99" i="15" s="1"/>
  <c r="AF113" i="15" s="1"/>
  <c r="AF145" i="15" s="1"/>
  <c r="AF159" i="15" s="1"/>
  <c r="AF191" i="15" s="1"/>
  <c r="AF205" i="15" s="1"/>
  <c r="AF237" i="15" s="1"/>
  <c r="AF251" i="15" s="1"/>
  <c r="AF283" i="15" s="1"/>
  <c r="AF297" i="15" s="1"/>
  <c r="AF329" i="15" s="1"/>
  <c r="AF343" i="15" s="1"/>
  <c r="AF375" i="15" s="1"/>
  <c r="AF389" i="15" s="1"/>
  <c r="AF421" i="15" s="1"/>
  <c r="AF435" i="15" s="1"/>
  <c r="AF467" i="15" s="1"/>
  <c r="AE53" i="15"/>
  <c r="AE67" i="15" s="1"/>
  <c r="AE99" i="15" s="1"/>
  <c r="AE113" i="15" s="1"/>
  <c r="AE145" i="15" s="1"/>
  <c r="AE159" i="15" s="1"/>
  <c r="AE191" i="15" s="1"/>
  <c r="AE205" i="15" s="1"/>
  <c r="AE237" i="15" s="1"/>
  <c r="AE251" i="15" s="1"/>
  <c r="AE283" i="15" s="1"/>
  <c r="AE297" i="15" s="1"/>
  <c r="AE329" i="15" s="1"/>
  <c r="AE343" i="15" s="1"/>
  <c r="AE375" i="15" s="1"/>
  <c r="AE389" i="15" s="1"/>
  <c r="AE421" i="15" s="1"/>
  <c r="AE435" i="15" s="1"/>
  <c r="AE467" i="15" s="1"/>
  <c r="AD53" i="15"/>
  <c r="AD67" i="15" s="1"/>
  <c r="AD99" i="15" s="1"/>
  <c r="AD113" i="15" s="1"/>
  <c r="AD145" i="15" s="1"/>
  <c r="AD159" i="15" s="1"/>
  <c r="AD191" i="15" s="1"/>
  <c r="AD205" i="15" s="1"/>
  <c r="AD237" i="15" s="1"/>
  <c r="AD251" i="15" s="1"/>
  <c r="AD283" i="15" s="1"/>
  <c r="AD297" i="15" s="1"/>
  <c r="AD329" i="15" s="1"/>
  <c r="AD343" i="15" s="1"/>
  <c r="AD375" i="15" s="1"/>
  <c r="AD389" i="15" s="1"/>
  <c r="AD421" i="15" s="1"/>
  <c r="AD435" i="15" s="1"/>
  <c r="AD467" i="15" s="1"/>
  <c r="AC53" i="15"/>
  <c r="AC67" i="15" s="1"/>
  <c r="AC99" i="15" s="1"/>
  <c r="AC113" i="15" s="1"/>
  <c r="AC145" i="15" s="1"/>
  <c r="AC159" i="15" s="1"/>
  <c r="AC191" i="15" s="1"/>
  <c r="AC205" i="15" s="1"/>
  <c r="AC237" i="15" s="1"/>
  <c r="AC251" i="15" s="1"/>
  <c r="AC283" i="15" s="1"/>
  <c r="AC297" i="15" s="1"/>
  <c r="AC329" i="15" s="1"/>
  <c r="AC343" i="15" s="1"/>
  <c r="AC375" i="15" s="1"/>
  <c r="AC389" i="15" s="1"/>
  <c r="AC421" i="15" s="1"/>
  <c r="AC435" i="15" s="1"/>
  <c r="AC467" i="15" s="1"/>
  <c r="AC7" i="15" s="1"/>
  <c r="I29" i="30" s="1"/>
  <c r="M31" i="29" s="1"/>
  <c r="AB53" i="15"/>
  <c r="AB67" i="15" s="1"/>
  <c r="AB99" i="15" s="1"/>
  <c r="AB113" i="15" s="1"/>
  <c r="AB145" i="15" s="1"/>
  <c r="AB159" i="15" s="1"/>
  <c r="AB191" i="15" s="1"/>
  <c r="AB205" i="15" s="1"/>
  <c r="AB237" i="15" s="1"/>
  <c r="AB251" i="15" s="1"/>
  <c r="AB283" i="15" s="1"/>
  <c r="AB297" i="15" s="1"/>
  <c r="AB329" i="15" s="1"/>
  <c r="AB343" i="15" s="1"/>
  <c r="AB375" i="15" s="1"/>
  <c r="AB389" i="15" s="1"/>
  <c r="AB421" i="15" s="1"/>
  <c r="AB435" i="15" s="1"/>
  <c r="AB467" i="15" s="1"/>
  <c r="AA53" i="15"/>
  <c r="AA67" i="15" s="1"/>
  <c r="AA99" i="15" s="1"/>
  <c r="AA113" i="15" s="1"/>
  <c r="AA145" i="15" s="1"/>
  <c r="AA159" i="15" s="1"/>
  <c r="AA191" i="15" s="1"/>
  <c r="AA205" i="15" s="1"/>
  <c r="AA237" i="15" s="1"/>
  <c r="AA251" i="15" s="1"/>
  <c r="AA283" i="15" s="1"/>
  <c r="AA297" i="15" s="1"/>
  <c r="AA329" i="15" s="1"/>
  <c r="AA343" i="15" s="1"/>
  <c r="AA375" i="15" s="1"/>
  <c r="AA389" i="15" s="1"/>
  <c r="AA421" i="15" s="1"/>
  <c r="AA435" i="15" s="1"/>
  <c r="AA467" i="15" s="1"/>
  <c r="Z53" i="15"/>
  <c r="Z67" i="15" s="1"/>
  <c r="Z99" i="15" s="1"/>
  <c r="Z113" i="15" s="1"/>
  <c r="Z145" i="15" s="1"/>
  <c r="Z159" i="15" s="1"/>
  <c r="Z191" i="15" s="1"/>
  <c r="Z205" i="15" s="1"/>
  <c r="Z237" i="15" s="1"/>
  <c r="Z251" i="15" s="1"/>
  <c r="Z283" i="15" s="1"/>
  <c r="Z297" i="15" s="1"/>
  <c r="Z329" i="15" s="1"/>
  <c r="Z343" i="15" s="1"/>
  <c r="Z375" i="15" s="1"/>
  <c r="Z389" i="15" s="1"/>
  <c r="Z421" i="15" s="1"/>
  <c r="Z435" i="15" s="1"/>
  <c r="Z467" i="15" s="1"/>
  <c r="Y53" i="15"/>
  <c r="Y67" i="15" s="1"/>
  <c r="Y99" i="15" s="1"/>
  <c r="Y113" i="15" s="1"/>
  <c r="Y145" i="15" s="1"/>
  <c r="Y159" i="15" s="1"/>
  <c r="Y191" i="15" s="1"/>
  <c r="Y205" i="15" s="1"/>
  <c r="Y237" i="15" s="1"/>
  <c r="Y251" i="15" s="1"/>
  <c r="Y283" i="15" s="1"/>
  <c r="Y297" i="15" s="1"/>
  <c r="Y329" i="15" s="1"/>
  <c r="Y343" i="15" s="1"/>
  <c r="Y375" i="15" s="1"/>
  <c r="Y389" i="15" s="1"/>
  <c r="Y421" i="15" s="1"/>
  <c r="Y435" i="15" s="1"/>
  <c r="Y467" i="15" s="1"/>
  <c r="X53" i="15"/>
  <c r="X67" i="15" s="1"/>
  <c r="X99" i="15" s="1"/>
  <c r="X113" i="15" s="1"/>
  <c r="X145" i="15" s="1"/>
  <c r="X159" i="15" s="1"/>
  <c r="X191" i="15" s="1"/>
  <c r="X205" i="15" s="1"/>
  <c r="X237" i="15" s="1"/>
  <c r="X251" i="15" s="1"/>
  <c r="X283" i="15" s="1"/>
  <c r="X297" i="15" s="1"/>
  <c r="X329" i="15" s="1"/>
  <c r="X343" i="15" s="1"/>
  <c r="X375" i="15" s="1"/>
  <c r="X389" i="15" s="1"/>
  <c r="X421" i="15" s="1"/>
  <c r="X435" i="15" s="1"/>
  <c r="X467" i="15" s="1"/>
  <c r="W53" i="15"/>
  <c r="W67" i="15" s="1"/>
  <c r="W99" i="15" s="1"/>
  <c r="W113" i="15" s="1"/>
  <c r="W145" i="15" s="1"/>
  <c r="W159" i="15" s="1"/>
  <c r="W191" i="15" s="1"/>
  <c r="W205" i="15" s="1"/>
  <c r="W237" i="15" s="1"/>
  <c r="W251" i="15" s="1"/>
  <c r="W283" i="15" s="1"/>
  <c r="W297" i="15" s="1"/>
  <c r="W329" i="15" s="1"/>
  <c r="W343" i="15" s="1"/>
  <c r="W375" i="15" s="1"/>
  <c r="W389" i="15" s="1"/>
  <c r="W421" i="15" s="1"/>
  <c r="W435" i="15" s="1"/>
  <c r="W467" i="15" s="1"/>
  <c r="V53" i="15"/>
  <c r="V67" i="15" s="1"/>
  <c r="V99" i="15" s="1"/>
  <c r="V113" i="15" s="1"/>
  <c r="V145" i="15" s="1"/>
  <c r="V159" i="15" s="1"/>
  <c r="V191" i="15" s="1"/>
  <c r="V205" i="15" s="1"/>
  <c r="V237" i="15" s="1"/>
  <c r="V251" i="15" s="1"/>
  <c r="V283" i="15" s="1"/>
  <c r="V297" i="15" s="1"/>
  <c r="V329" i="15" s="1"/>
  <c r="V343" i="15" s="1"/>
  <c r="V375" i="15" s="1"/>
  <c r="V389" i="15" s="1"/>
  <c r="V421" i="15" s="1"/>
  <c r="V435" i="15" s="1"/>
  <c r="V467" i="15" s="1"/>
  <c r="U24" i="13" s="1"/>
  <c r="U53" i="15"/>
  <c r="U67" i="15" s="1"/>
  <c r="U99" i="15" s="1"/>
  <c r="U113" i="15" s="1"/>
  <c r="U145" i="15" s="1"/>
  <c r="U159" i="15" s="1"/>
  <c r="U191" i="15" s="1"/>
  <c r="U205" i="15" s="1"/>
  <c r="U237" i="15" s="1"/>
  <c r="U251" i="15" s="1"/>
  <c r="U283" i="15" s="1"/>
  <c r="U297" i="15" s="1"/>
  <c r="U329" i="15" s="1"/>
  <c r="U343" i="15" s="1"/>
  <c r="U375" i="15" s="1"/>
  <c r="U389" i="15" s="1"/>
  <c r="U421" i="15" s="1"/>
  <c r="U435" i="15" s="1"/>
  <c r="U467" i="15" s="1"/>
  <c r="U7" i="15" s="1"/>
  <c r="H22" i="30" s="1"/>
  <c r="M23" i="29" s="1"/>
  <c r="R53" i="15"/>
  <c r="R67" i="15" s="1"/>
  <c r="R99" i="15" s="1"/>
  <c r="R113" i="15" s="1"/>
  <c r="R145" i="15" s="1"/>
  <c r="R159" i="15" s="1"/>
  <c r="R191" i="15" s="1"/>
  <c r="R205" i="15" s="1"/>
  <c r="R237" i="15" s="1"/>
  <c r="R251" i="15" s="1"/>
  <c r="R283" i="15" s="1"/>
  <c r="R297" i="15" s="1"/>
  <c r="R329" i="15" s="1"/>
  <c r="R343" i="15" s="1"/>
  <c r="R375" i="15" s="1"/>
  <c r="R389" i="15" s="1"/>
  <c r="R421" i="15" s="1"/>
  <c r="R435" i="15" s="1"/>
  <c r="R467" i="15" s="1"/>
  <c r="Q53" i="15"/>
  <c r="Q67" i="15" s="1"/>
  <c r="Q99" i="15" s="1"/>
  <c r="Q113" i="15" s="1"/>
  <c r="Q145" i="15" s="1"/>
  <c r="Q159" i="15" s="1"/>
  <c r="Q191" i="15" s="1"/>
  <c r="Q205" i="15" s="1"/>
  <c r="Q237" i="15" s="1"/>
  <c r="Q251" i="15" s="1"/>
  <c r="Q283" i="15" s="1"/>
  <c r="Q297" i="15" s="1"/>
  <c r="Q329" i="15" s="1"/>
  <c r="Q343" i="15" s="1"/>
  <c r="Q375" i="15" s="1"/>
  <c r="Q389" i="15" s="1"/>
  <c r="Q421" i="15" s="1"/>
  <c r="Q435" i="15" s="1"/>
  <c r="Q467" i="15" s="1"/>
  <c r="P24" i="13" s="1"/>
  <c r="P53" i="15"/>
  <c r="P67" i="15" s="1"/>
  <c r="P99" i="15" s="1"/>
  <c r="P113" i="15" s="1"/>
  <c r="P145" i="15" s="1"/>
  <c r="P159" i="15" s="1"/>
  <c r="P191" i="15" s="1"/>
  <c r="P205" i="15" s="1"/>
  <c r="P237" i="15" s="1"/>
  <c r="P251" i="15" s="1"/>
  <c r="P283" i="15" s="1"/>
  <c r="P297" i="15" s="1"/>
  <c r="P329" i="15" s="1"/>
  <c r="P343" i="15" s="1"/>
  <c r="P375" i="15" s="1"/>
  <c r="P389" i="15" s="1"/>
  <c r="P421" i="15" s="1"/>
  <c r="P435" i="15" s="1"/>
  <c r="P467" i="15" s="1"/>
  <c r="O53" i="15"/>
  <c r="O67" i="15" s="1"/>
  <c r="O99" i="15" s="1"/>
  <c r="O113" i="15" s="1"/>
  <c r="O145" i="15" s="1"/>
  <c r="O159" i="15" s="1"/>
  <c r="O191" i="15" s="1"/>
  <c r="O205" i="15" s="1"/>
  <c r="O237" i="15" s="1"/>
  <c r="O251" i="15" s="1"/>
  <c r="O283" i="15" s="1"/>
  <c r="O297" i="15" s="1"/>
  <c r="O329" i="15" s="1"/>
  <c r="O343" i="15" s="1"/>
  <c r="O375" i="15" s="1"/>
  <c r="O389" i="15" s="1"/>
  <c r="O421" i="15" s="1"/>
  <c r="O435" i="15" s="1"/>
  <c r="O467" i="15" s="1"/>
  <c r="N53" i="15"/>
  <c r="N67" i="15" s="1"/>
  <c r="N99" i="15" s="1"/>
  <c r="N113" i="15" s="1"/>
  <c r="N145" i="15" s="1"/>
  <c r="N159" i="15" s="1"/>
  <c r="N191" i="15" s="1"/>
  <c r="N205" i="15" s="1"/>
  <c r="N237" i="15" s="1"/>
  <c r="N251" i="15" s="1"/>
  <c r="N283" i="15" s="1"/>
  <c r="N297" i="15" s="1"/>
  <c r="N329" i="15" s="1"/>
  <c r="N343" i="15" s="1"/>
  <c r="N375" i="15" s="1"/>
  <c r="N389" i="15" s="1"/>
  <c r="N421" i="15" s="1"/>
  <c r="N435" i="15" s="1"/>
  <c r="N467" i="15" s="1"/>
  <c r="M53" i="15"/>
  <c r="M67" i="15" s="1"/>
  <c r="M99" i="15" s="1"/>
  <c r="M113" i="15" s="1"/>
  <c r="M145" i="15" s="1"/>
  <c r="M159" i="15" s="1"/>
  <c r="M191" i="15" s="1"/>
  <c r="M205" i="15" s="1"/>
  <c r="M237" i="15" s="1"/>
  <c r="M251" i="15" s="1"/>
  <c r="M283" i="15" s="1"/>
  <c r="M297" i="15" s="1"/>
  <c r="M329" i="15" s="1"/>
  <c r="M343" i="15" s="1"/>
  <c r="M375" i="15" s="1"/>
  <c r="M389" i="15" s="1"/>
  <c r="M421" i="15" s="1"/>
  <c r="M435" i="15" s="1"/>
  <c r="M467" i="15" s="1"/>
  <c r="L53" i="15"/>
  <c r="L67" i="15" s="1"/>
  <c r="L99" i="15" s="1"/>
  <c r="L113" i="15" s="1"/>
  <c r="L145" i="15" s="1"/>
  <c r="L159" i="15" s="1"/>
  <c r="L191" i="15" s="1"/>
  <c r="L205" i="15" s="1"/>
  <c r="L237" i="15" s="1"/>
  <c r="L251" i="15" s="1"/>
  <c r="L283" i="15" s="1"/>
  <c r="L297" i="15" s="1"/>
  <c r="L329" i="15" s="1"/>
  <c r="L343" i="15" s="1"/>
  <c r="L375" i="15" s="1"/>
  <c r="L389" i="15" s="1"/>
  <c r="L421" i="15" s="1"/>
  <c r="L435" i="15" s="1"/>
  <c r="L467" i="15" s="1"/>
  <c r="I467" i="15"/>
  <c r="F53" i="15"/>
  <c r="F67" i="15" s="1"/>
  <c r="F99" i="15" s="1"/>
  <c r="F113" i="15" s="1"/>
  <c r="F145" i="15" s="1"/>
  <c r="F159" i="15" s="1"/>
  <c r="F191" i="15" s="1"/>
  <c r="F205" i="15" s="1"/>
  <c r="F237" i="15" s="1"/>
  <c r="F251" i="15" s="1"/>
  <c r="F283" i="15" s="1"/>
  <c r="F297" i="15" s="1"/>
  <c r="F329" i="15" s="1"/>
  <c r="F343" i="15" s="1"/>
  <c r="F375" i="15" s="1"/>
  <c r="F389" i="15" s="1"/>
  <c r="F421" i="15" s="1"/>
  <c r="F435" i="15" s="1"/>
  <c r="F467" i="15" s="1"/>
  <c r="E53" i="15"/>
  <c r="E67" i="15" s="1"/>
  <c r="E99" i="15" s="1"/>
  <c r="E113" i="15" s="1"/>
  <c r="E145" i="15" s="1"/>
  <c r="E159" i="15" s="1"/>
  <c r="E191" i="15" s="1"/>
  <c r="E205" i="15" s="1"/>
  <c r="E237" i="15" s="1"/>
  <c r="E251" i="15" s="1"/>
  <c r="E283" i="15" s="1"/>
  <c r="E297" i="15" s="1"/>
  <c r="E329" i="15" s="1"/>
  <c r="E343" i="15" s="1"/>
  <c r="E375" i="15" s="1"/>
  <c r="E389" i="15" s="1"/>
  <c r="E421" i="15" s="1"/>
  <c r="E435" i="15" s="1"/>
  <c r="E467" i="15" s="1"/>
  <c r="E24" i="13" s="1"/>
  <c r="D53" i="15"/>
  <c r="D67" i="15" s="1"/>
  <c r="D99" i="15" s="1"/>
  <c r="D113" i="15" s="1"/>
  <c r="D145" i="15" s="1"/>
  <c r="D159" i="15" s="1"/>
  <c r="D191" i="15" s="1"/>
  <c r="D205" i="15" s="1"/>
  <c r="D237" i="15" s="1"/>
  <c r="D251" i="15" s="1"/>
  <c r="D283" i="15" s="1"/>
  <c r="D297" i="15" s="1"/>
  <c r="D329" i="15" s="1"/>
  <c r="D343" i="15" s="1"/>
  <c r="D375" i="15" s="1"/>
  <c r="D389" i="15" s="1"/>
  <c r="D421" i="15" s="1"/>
  <c r="D435" i="15" s="1"/>
  <c r="D467" i="15" s="1"/>
  <c r="C53" i="15"/>
  <c r="C67" i="15" s="1"/>
  <c r="C99" i="15" s="1"/>
  <c r="C113" i="15" s="1"/>
  <c r="C145" i="15" s="1"/>
  <c r="C159" i="15" s="1"/>
  <c r="C191" i="15" s="1"/>
  <c r="C205" i="15" s="1"/>
  <c r="C237" i="15" s="1"/>
  <c r="C251" i="15" s="1"/>
  <c r="C283" i="15" s="1"/>
  <c r="C297" i="15" s="1"/>
  <c r="C329" i="15" s="1"/>
  <c r="C343" i="15" s="1"/>
  <c r="C375" i="15" s="1"/>
  <c r="C389" i="15" s="1"/>
  <c r="C421" i="15" s="1"/>
  <c r="C435" i="15" s="1"/>
  <c r="C467" i="15" s="1"/>
  <c r="C7" i="15" s="1"/>
  <c r="I10" i="30" s="1"/>
  <c r="M11" i="29" s="1"/>
  <c r="B53" i="15"/>
  <c r="B67" i="15" s="1"/>
  <c r="B99" i="15" s="1"/>
  <c r="B113" i="15" s="1"/>
  <c r="B145" i="15" s="1"/>
  <c r="B159" i="15" s="1"/>
  <c r="B191" i="15" s="1"/>
  <c r="B205" i="15" s="1"/>
  <c r="B237" i="15" s="1"/>
  <c r="B251" i="15" s="1"/>
  <c r="B283" i="15" s="1"/>
  <c r="B297" i="15" s="1"/>
  <c r="B329" i="15" s="1"/>
  <c r="B343" i="15" s="1"/>
  <c r="B375" i="15" s="1"/>
  <c r="B389" i="15" s="1"/>
  <c r="B421" i="15" s="1"/>
  <c r="B435" i="15" s="1"/>
  <c r="B467" i="15" s="1"/>
  <c r="G7" i="15"/>
  <c r="G251" i="15" s="1"/>
  <c r="I421" i="15"/>
  <c r="I375" i="15"/>
  <c r="I329" i="15"/>
  <c r="I283" i="15"/>
  <c r="I237" i="15"/>
  <c r="I191" i="15"/>
  <c r="I145" i="15"/>
  <c r="I99" i="15"/>
  <c r="I53" i="15"/>
  <c r="C516" i="5"/>
  <c r="E516" i="5"/>
  <c r="G516" i="5"/>
  <c r="AJ12" i="5"/>
  <c r="AJ58" i="5"/>
  <c r="G7" i="5"/>
  <c r="G21" i="5" s="1"/>
  <c r="F53" i="5"/>
  <c r="F67" i="5" s="1"/>
  <c r="F99" i="5" s="1"/>
  <c r="F113" i="5" s="1"/>
  <c r="F145" i="5" s="1"/>
  <c r="F159" i="5" s="1"/>
  <c r="F191" i="5" s="1"/>
  <c r="F205" i="5" s="1"/>
  <c r="F237" i="5" s="1"/>
  <c r="F251" i="5" s="1"/>
  <c r="F283" i="5" s="1"/>
  <c r="F297" i="5" s="1"/>
  <c r="F329" i="5" s="1"/>
  <c r="F343" i="5" s="1"/>
  <c r="F375" i="5" s="1"/>
  <c r="F389" i="5" s="1"/>
  <c r="F421" i="5" s="1"/>
  <c r="F435" i="5" s="1"/>
  <c r="F467" i="5" s="1"/>
  <c r="E53" i="5"/>
  <c r="E67" i="5" s="1"/>
  <c r="E99" i="5" s="1"/>
  <c r="E113" i="5" s="1"/>
  <c r="E145" i="5" s="1"/>
  <c r="E159" i="5" s="1"/>
  <c r="E191" i="5" s="1"/>
  <c r="E205" i="5" s="1"/>
  <c r="E237" i="5" s="1"/>
  <c r="E251" i="5" s="1"/>
  <c r="E283" i="5" s="1"/>
  <c r="E297" i="5" s="1"/>
  <c r="E329" i="5" s="1"/>
  <c r="E343" i="5" s="1"/>
  <c r="E375" i="5" s="1"/>
  <c r="E389" i="5" s="1"/>
  <c r="E421" i="5" s="1"/>
  <c r="E435" i="5" s="1"/>
  <c r="E467" i="5" s="1"/>
  <c r="D53" i="5"/>
  <c r="D67" i="5" s="1"/>
  <c r="D99" i="5" s="1"/>
  <c r="D113" i="5" s="1"/>
  <c r="D145" i="5" s="1"/>
  <c r="D159" i="5" s="1"/>
  <c r="D191" i="5" s="1"/>
  <c r="D205" i="5" s="1"/>
  <c r="D237" i="5" s="1"/>
  <c r="D251" i="5" s="1"/>
  <c r="D283" i="5" s="1"/>
  <c r="D297" i="5" s="1"/>
  <c r="D329" i="5" s="1"/>
  <c r="D343" i="5" s="1"/>
  <c r="D375" i="5" s="1"/>
  <c r="D389" i="5" s="1"/>
  <c r="D421" i="5" s="1"/>
  <c r="D435" i="5" s="1"/>
  <c r="D467" i="5" s="1"/>
  <c r="D28" i="13" s="1"/>
  <c r="C53" i="5"/>
  <c r="C67" i="5" s="1"/>
  <c r="C99" i="5" s="1"/>
  <c r="C113" i="5" s="1"/>
  <c r="C145" i="5" s="1"/>
  <c r="C159" i="5" s="1"/>
  <c r="C191" i="5" s="1"/>
  <c r="C205" i="5" s="1"/>
  <c r="C237" i="5" s="1"/>
  <c r="C251" i="5" s="1"/>
  <c r="C283" i="5" s="1"/>
  <c r="C297" i="5" s="1"/>
  <c r="C329" i="5" s="1"/>
  <c r="C343" i="5" s="1"/>
  <c r="C375" i="5" s="1"/>
  <c r="C389" i="5" s="1"/>
  <c r="C421" i="5" s="1"/>
  <c r="C435" i="5" s="1"/>
  <c r="C467" i="5" s="1"/>
  <c r="C28" i="13" s="1"/>
  <c r="B53" i="5"/>
  <c r="B67" i="5" s="1"/>
  <c r="B99" i="5" s="1"/>
  <c r="B113" i="5" s="1"/>
  <c r="B145" i="5" s="1"/>
  <c r="B159" i="5" s="1"/>
  <c r="B191" i="5" s="1"/>
  <c r="B205" i="5" s="1"/>
  <c r="B237" i="5" s="1"/>
  <c r="B251" i="5" s="1"/>
  <c r="B283" i="5" s="1"/>
  <c r="B297" i="5" s="1"/>
  <c r="B329" i="5" s="1"/>
  <c r="B343" i="5" s="1"/>
  <c r="B375" i="5" s="1"/>
  <c r="B389" i="5" s="1"/>
  <c r="B421" i="5" s="1"/>
  <c r="B435" i="5" s="1"/>
  <c r="B467" i="5" s="1"/>
  <c r="AK53" i="5"/>
  <c r="AK67" i="5" s="1"/>
  <c r="AK99" i="5" s="1"/>
  <c r="AK113" i="5" s="1"/>
  <c r="AK145" i="5" s="1"/>
  <c r="AK159" i="5" s="1"/>
  <c r="AK191" i="5" s="1"/>
  <c r="AK205" i="5" s="1"/>
  <c r="AK237" i="5" s="1"/>
  <c r="AK251" i="5" s="1"/>
  <c r="AK283" i="5" s="1"/>
  <c r="AK297" i="5" s="1"/>
  <c r="AK329" i="5" s="1"/>
  <c r="AK343" i="5" s="1"/>
  <c r="AK375" i="5" s="1"/>
  <c r="AK389" i="5" s="1"/>
  <c r="AK421" i="5" s="1"/>
  <c r="AK435" i="5" s="1"/>
  <c r="AK467" i="5" s="1"/>
  <c r="AJ53" i="5"/>
  <c r="AJ67" i="5" s="1"/>
  <c r="AJ99" i="5" s="1"/>
  <c r="AJ113" i="5" s="1"/>
  <c r="AJ145" i="5" s="1"/>
  <c r="AJ159" i="5" s="1"/>
  <c r="AJ191" i="5" s="1"/>
  <c r="AJ205" i="5" s="1"/>
  <c r="AJ237" i="5" s="1"/>
  <c r="AJ251" i="5" s="1"/>
  <c r="AJ283" i="5" s="1"/>
  <c r="AJ297" i="5" s="1"/>
  <c r="AJ329" i="5" s="1"/>
  <c r="AJ343" i="5" s="1"/>
  <c r="AJ375" i="5" s="1"/>
  <c r="AJ389" i="5" s="1"/>
  <c r="AJ421" i="5" s="1"/>
  <c r="AJ435" i="5" s="1"/>
  <c r="AJ467" i="5" s="1"/>
  <c r="AH53" i="5"/>
  <c r="AH67" i="5" s="1"/>
  <c r="AH99" i="5" s="1"/>
  <c r="AH113" i="5" s="1"/>
  <c r="AH145" i="5" s="1"/>
  <c r="AH159" i="5" s="1"/>
  <c r="AH191" i="5" s="1"/>
  <c r="AH205" i="5" s="1"/>
  <c r="AH237" i="5" s="1"/>
  <c r="AH251" i="5" s="1"/>
  <c r="AH283" i="5" s="1"/>
  <c r="AH297" i="5" s="1"/>
  <c r="AH329" i="5" s="1"/>
  <c r="AH343" i="5" s="1"/>
  <c r="AH375" i="5" s="1"/>
  <c r="AH389" i="5" s="1"/>
  <c r="AH421" i="5" s="1"/>
  <c r="AH435" i="5" s="1"/>
  <c r="AH467" i="5" s="1"/>
  <c r="AG53" i="5"/>
  <c r="AG67" i="5" s="1"/>
  <c r="AG99" i="5" s="1"/>
  <c r="AG113" i="5" s="1"/>
  <c r="AG145" i="5" s="1"/>
  <c r="AG159" i="5" s="1"/>
  <c r="AG191" i="5" s="1"/>
  <c r="AG205" i="5" s="1"/>
  <c r="AG237" i="5" s="1"/>
  <c r="AG251" i="5" s="1"/>
  <c r="AG283" i="5" s="1"/>
  <c r="AG297" i="5" s="1"/>
  <c r="AG329" i="5" s="1"/>
  <c r="AG343" i="5" s="1"/>
  <c r="AG375" i="5" s="1"/>
  <c r="AG389" i="5" s="1"/>
  <c r="AG421" i="5" s="1"/>
  <c r="AG435" i="5" s="1"/>
  <c r="AG467" i="5" s="1"/>
  <c r="AF53" i="5"/>
  <c r="AF67" i="5" s="1"/>
  <c r="AF99" i="5" s="1"/>
  <c r="AF113" i="5" s="1"/>
  <c r="AF145" i="5" s="1"/>
  <c r="AF159" i="5" s="1"/>
  <c r="AF191" i="5" s="1"/>
  <c r="AF205" i="5" s="1"/>
  <c r="AF237" i="5" s="1"/>
  <c r="AF251" i="5" s="1"/>
  <c r="AF283" i="5" s="1"/>
  <c r="AF297" i="5" s="1"/>
  <c r="AF329" i="5" s="1"/>
  <c r="AF343" i="5" s="1"/>
  <c r="AF375" i="5" s="1"/>
  <c r="AF389" i="5" s="1"/>
  <c r="AF421" i="5" s="1"/>
  <c r="AF435" i="5" s="1"/>
  <c r="AF467" i="5" s="1"/>
  <c r="AE53" i="5"/>
  <c r="AE67" i="5" s="1"/>
  <c r="AE99" i="5" s="1"/>
  <c r="AE113" i="5" s="1"/>
  <c r="AE145" i="5" s="1"/>
  <c r="AE159" i="5" s="1"/>
  <c r="AE191" i="5" s="1"/>
  <c r="AE205" i="5" s="1"/>
  <c r="AE237" i="5" s="1"/>
  <c r="AE251" i="5" s="1"/>
  <c r="AE283" i="5" s="1"/>
  <c r="AE297" i="5" s="1"/>
  <c r="AE329" i="5" s="1"/>
  <c r="AE343" i="5" s="1"/>
  <c r="AE375" i="5" s="1"/>
  <c r="AE389" i="5" s="1"/>
  <c r="AE421" i="5" s="1"/>
  <c r="AE435" i="5" s="1"/>
  <c r="AE467" i="5" s="1"/>
  <c r="AD53" i="5"/>
  <c r="AD67" i="5" s="1"/>
  <c r="AD99" i="5" s="1"/>
  <c r="AD113" i="5" s="1"/>
  <c r="AD145" i="5" s="1"/>
  <c r="AD159" i="5" s="1"/>
  <c r="AD191" i="5" s="1"/>
  <c r="AD205" i="5" s="1"/>
  <c r="AD237" i="5" s="1"/>
  <c r="AD251" i="5" s="1"/>
  <c r="AD283" i="5" s="1"/>
  <c r="AD297" i="5" s="1"/>
  <c r="AD329" i="5" s="1"/>
  <c r="AD343" i="5" s="1"/>
  <c r="AD375" i="5" s="1"/>
  <c r="AD389" i="5" s="1"/>
  <c r="AD421" i="5" s="1"/>
  <c r="AD435" i="5" s="1"/>
  <c r="AD467" i="5" s="1"/>
  <c r="AC53" i="5"/>
  <c r="AC67" i="5" s="1"/>
  <c r="AC99" i="5" s="1"/>
  <c r="AC113" i="5" s="1"/>
  <c r="AC145" i="5" s="1"/>
  <c r="AC159" i="5" s="1"/>
  <c r="AC191" i="5" s="1"/>
  <c r="AC205" i="5" s="1"/>
  <c r="AC237" i="5" s="1"/>
  <c r="AC251" i="5" s="1"/>
  <c r="AC283" i="5" s="1"/>
  <c r="AC297" i="5" s="1"/>
  <c r="AC329" i="5" s="1"/>
  <c r="AC343" i="5" s="1"/>
  <c r="AC375" i="5" s="1"/>
  <c r="AC389" i="5" s="1"/>
  <c r="AC421" i="5" s="1"/>
  <c r="AC435" i="5" s="1"/>
  <c r="AC467" i="5" s="1"/>
  <c r="AB53" i="5"/>
  <c r="AB67" i="5" s="1"/>
  <c r="AB99" i="5" s="1"/>
  <c r="AB113" i="5" s="1"/>
  <c r="AB145" i="5" s="1"/>
  <c r="AB159" i="5" s="1"/>
  <c r="AB191" i="5" s="1"/>
  <c r="AB205" i="5" s="1"/>
  <c r="AB237" i="5" s="1"/>
  <c r="AB251" i="5" s="1"/>
  <c r="AB283" i="5" s="1"/>
  <c r="AB297" i="5" s="1"/>
  <c r="AB329" i="5" s="1"/>
  <c r="AB343" i="5" s="1"/>
  <c r="AB375" i="5" s="1"/>
  <c r="AB389" i="5" s="1"/>
  <c r="AB421" i="5" s="1"/>
  <c r="AB435" i="5" s="1"/>
  <c r="AB467" i="5" s="1"/>
  <c r="AA53" i="5"/>
  <c r="AA67" i="5" s="1"/>
  <c r="AA99" i="5" s="1"/>
  <c r="AA113" i="5" s="1"/>
  <c r="AA145" i="5" s="1"/>
  <c r="AA159" i="5" s="1"/>
  <c r="AA191" i="5" s="1"/>
  <c r="AA205" i="5" s="1"/>
  <c r="AA237" i="5" s="1"/>
  <c r="AA251" i="5" s="1"/>
  <c r="AA283" i="5" s="1"/>
  <c r="AA297" i="5" s="1"/>
  <c r="AA329" i="5" s="1"/>
  <c r="AA343" i="5" s="1"/>
  <c r="AA375" i="5" s="1"/>
  <c r="AA389" i="5" s="1"/>
  <c r="AA421" i="5" s="1"/>
  <c r="AA435" i="5" s="1"/>
  <c r="AA467" i="5" s="1"/>
  <c r="Z53" i="5"/>
  <c r="Z67" i="5" s="1"/>
  <c r="Z99" i="5" s="1"/>
  <c r="Z113" i="5" s="1"/>
  <c r="Z145" i="5" s="1"/>
  <c r="Z159" i="5" s="1"/>
  <c r="Z191" i="5" s="1"/>
  <c r="Z205" i="5" s="1"/>
  <c r="Z237" i="5" s="1"/>
  <c r="Z251" i="5" s="1"/>
  <c r="Z283" i="5" s="1"/>
  <c r="Z297" i="5" s="1"/>
  <c r="Z329" i="5" s="1"/>
  <c r="Z343" i="5" s="1"/>
  <c r="Z375" i="5" s="1"/>
  <c r="Z389" i="5" s="1"/>
  <c r="Z421" i="5" s="1"/>
  <c r="Z435" i="5" s="1"/>
  <c r="Z467" i="5" s="1"/>
  <c r="Y53" i="5"/>
  <c r="Y67" i="5" s="1"/>
  <c r="Y99" i="5" s="1"/>
  <c r="Y113" i="5" s="1"/>
  <c r="Y145" i="5" s="1"/>
  <c r="Y159" i="5" s="1"/>
  <c r="Y191" i="5" s="1"/>
  <c r="Y205" i="5" s="1"/>
  <c r="Y237" i="5" s="1"/>
  <c r="Y251" i="5" s="1"/>
  <c r="Y283" i="5" s="1"/>
  <c r="Y297" i="5" s="1"/>
  <c r="Y329" i="5" s="1"/>
  <c r="Y343" i="5" s="1"/>
  <c r="Y375" i="5" s="1"/>
  <c r="Y389" i="5" s="1"/>
  <c r="Y421" i="5" s="1"/>
  <c r="Y435" i="5" s="1"/>
  <c r="Y467" i="5" s="1"/>
  <c r="X53" i="5"/>
  <c r="X67" i="5" s="1"/>
  <c r="X99" i="5" s="1"/>
  <c r="X113" i="5" s="1"/>
  <c r="X145" i="5" s="1"/>
  <c r="X159" i="5" s="1"/>
  <c r="X191" i="5" s="1"/>
  <c r="X205" i="5" s="1"/>
  <c r="X237" i="5" s="1"/>
  <c r="X251" i="5" s="1"/>
  <c r="X283" i="5" s="1"/>
  <c r="X297" i="5" s="1"/>
  <c r="X329" i="5" s="1"/>
  <c r="X343" i="5" s="1"/>
  <c r="X375" i="5" s="1"/>
  <c r="X389" i="5" s="1"/>
  <c r="X421" i="5" s="1"/>
  <c r="X435" i="5" s="1"/>
  <c r="X467" i="5" s="1"/>
  <c r="W53" i="5"/>
  <c r="W67" i="5" s="1"/>
  <c r="W99" i="5" s="1"/>
  <c r="W113" i="5" s="1"/>
  <c r="W145" i="5" s="1"/>
  <c r="W159" i="5" s="1"/>
  <c r="W191" i="5" s="1"/>
  <c r="W205" i="5" s="1"/>
  <c r="W237" i="5" s="1"/>
  <c r="W251" i="5" s="1"/>
  <c r="W283" i="5" s="1"/>
  <c r="W297" i="5" s="1"/>
  <c r="W329" i="5" s="1"/>
  <c r="W343" i="5" s="1"/>
  <c r="W375" i="5" s="1"/>
  <c r="W389" i="5" s="1"/>
  <c r="W421" i="5" s="1"/>
  <c r="W435" i="5" s="1"/>
  <c r="W467" i="5" s="1"/>
  <c r="V53" i="5"/>
  <c r="V67" i="5" s="1"/>
  <c r="V99" i="5" s="1"/>
  <c r="V113" i="5" s="1"/>
  <c r="V145" i="5" s="1"/>
  <c r="V159" i="5" s="1"/>
  <c r="V191" i="5" s="1"/>
  <c r="V205" i="5" s="1"/>
  <c r="V237" i="5" s="1"/>
  <c r="V251" i="5" s="1"/>
  <c r="V283" i="5" s="1"/>
  <c r="V297" i="5" s="1"/>
  <c r="V329" i="5" s="1"/>
  <c r="V343" i="5" s="1"/>
  <c r="V375" i="5" s="1"/>
  <c r="V389" i="5" s="1"/>
  <c r="V421" i="5" s="1"/>
  <c r="V435" i="5" s="1"/>
  <c r="V467" i="5" s="1"/>
  <c r="U53" i="5"/>
  <c r="U67" i="5" s="1"/>
  <c r="U99" i="5" s="1"/>
  <c r="U113" i="5" s="1"/>
  <c r="U145" i="5" s="1"/>
  <c r="U159" i="5" s="1"/>
  <c r="U191" i="5" s="1"/>
  <c r="U205" i="5" s="1"/>
  <c r="U237" i="5" s="1"/>
  <c r="U251" i="5" s="1"/>
  <c r="U283" i="5" s="1"/>
  <c r="U297" i="5" s="1"/>
  <c r="U329" i="5" s="1"/>
  <c r="U343" i="5" s="1"/>
  <c r="U375" i="5" s="1"/>
  <c r="U389" i="5" s="1"/>
  <c r="U421" i="5" s="1"/>
  <c r="U435" i="5" s="1"/>
  <c r="U467" i="5" s="1"/>
  <c r="R53" i="5"/>
  <c r="R67" i="5" s="1"/>
  <c r="R99" i="5" s="1"/>
  <c r="R113" i="5" s="1"/>
  <c r="R145" i="5" s="1"/>
  <c r="R159" i="5" s="1"/>
  <c r="R191" i="5" s="1"/>
  <c r="R205" i="5" s="1"/>
  <c r="R237" i="5" s="1"/>
  <c r="R251" i="5" s="1"/>
  <c r="R283" i="5" s="1"/>
  <c r="R297" i="5" s="1"/>
  <c r="R329" i="5" s="1"/>
  <c r="R343" i="5" s="1"/>
  <c r="R375" i="5" s="1"/>
  <c r="R389" i="5" s="1"/>
  <c r="R421" i="5" s="1"/>
  <c r="R435" i="5" s="1"/>
  <c r="R467" i="5" s="1"/>
  <c r="Q53" i="5"/>
  <c r="Q67" i="5" s="1"/>
  <c r="Q99" i="5" s="1"/>
  <c r="Q113" i="5" s="1"/>
  <c r="Q145" i="5" s="1"/>
  <c r="Q159" i="5" s="1"/>
  <c r="Q191" i="5" s="1"/>
  <c r="Q205" i="5" s="1"/>
  <c r="Q237" i="5" s="1"/>
  <c r="Q251" i="5" s="1"/>
  <c r="Q283" i="5" s="1"/>
  <c r="Q297" i="5" s="1"/>
  <c r="Q329" i="5" s="1"/>
  <c r="Q343" i="5" s="1"/>
  <c r="Q375" i="5" s="1"/>
  <c r="Q389" i="5" s="1"/>
  <c r="Q421" i="5" s="1"/>
  <c r="Q435" i="5" s="1"/>
  <c r="Q467" i="5" s="1"/>
  <c r="P53" i="5"/>
  <c r="P67" i="5" s="1"/>
  <c r="P99" i="5" s="1"/>
  <c r="P113" i="5" s="1"/>
  <c r="P145" i="5" s="1"/>
  <c r="P159" i="5" s="1"/>
  <c r="P191" i="5" s="1"/>
  <c r="P205" i="5" s="1"/>
  <c r="P237" i="5" s="1"/>
  <c r="P251" i="5" s="1"/>
  <c r="P283" i="5" s="1"/>
  <c r="P297" i="5" s="1"/>
  <c r="P329" i="5" s="1"/>
  <c r="P343" i="5" s="1"/>
  <c r="P375" i="5" s="1"/>
  <c r="P389" i="5" s="1"/>
  <c r="P421" i="5" s="1"/>
  <c r="P435" i="5" s="1"/>
  <c r="P467" i="5" s="1"/>
  <c r="O53" i="5"/>
  <c r="O67" i="5" s="1"/>
  <c r="O99" i="5" s="1"/>
  <c r="O113" i="5" s="1"/>
  <c r="O145" i="5" s="1"/>
  <c r="O159" i="5" s="1"/>
  <c r="O191" i="5" s="1"/>
  <c r="O205" i="5" s="1"/>
  <c r="O237" i="5" s="1"/>
  <c r="O251" i="5" s="1"/>
  <c r="O283" i="5" s="1"/>
  <c r="O297" i="5" s="1"/>
  <c r="O329" i="5" s="1"/>
  <c r="O343" i="5" s="1"/>
  <c r="O375" i="5" s="1"/>
  <c r="O389" i="5" s="1"/>
  <c r="O421" i="5" s="1"/>
  <c r="O435" i="5" s="1"/>
  <c r="O467" i="5" s="1"/>
  <c r="N53" i="5"/>
  <c r="N67" i="5" s="1"/>
  <c r="N99" i="5" s="1"/>
  <c r="N113" i="5" s="1"/>
  <c r="N145" i="5" s="1"/>
  <c r="N159" i="5" s="1"/>
  <c r="N191" i="5" s="1"/>
  <c r="N205" i="5" s="1"/>
  <c r="N237" i="5" s="1"/>
  <c r="N251" i="5" s="1"/>
  <c r="N283" i="5" s="1"/>
  <c r="N297" i="5" s="1"/>
  <c r="N329" i="5" s="1"/>
  <c r="N343" i="5" s="1"/>
  <c r="N375" i="5" s="1"/>
  <c r="N389" i="5" s="1"/>
  <c r="N421" i="5" s="1"/>
  <c r="N435" i="5" s="1"/>
  <c r="N467" i="5" s="1"/>
  <c r="M53" i="5"/>
  <c r="M67" i="5" s="1"/>
  <c r="M99" i="5" s="1"/>
  <c r="M113" i="5" s="1"/>
  <c r="M145" i="5" s="1"/>
  <c r="M159" i="5" s="1"/>
  <c r="M191" i="5" s="1"/>
  <c r="M205" i="5" s="1"/>
  <c r="M237" i="5" s="1"/>
  <c r="M251" i="5" s="1"/>
  <c r="M283" i="5" s="1"/>
  <c r="M297" i="5" s="1"/>
  <c r="M329" i="5" s="1"/>
  <c r="M343" i="5" s="1"/>
  <c r="M375" i="5" s="1"/>
  <c r="M389" i="5" s="1"/>
  <c r="M421" i="5" s="1"/>
  <c r="M435" i="5" s="1"/>
  <c r="M467" i="5" s="1"/>
  <c r="L53" i="5"/>
  <c r="L67" i="5" s="1"/>
  <c r="L99" i="5" s="1"/>
  <c r="L113" i="5" s="1"/>
  <c r="L145" i="5" s="1"/>
  <c r="L159" i="5" s="1"/>
  <c r="L191" i="5" s="1"/>
  <c r="L205" i="5" s="1"/>
  <c r="L237" i="5" s="1"/>
  <c r="L251" i="5" s="1"/>
  <c r="L283" i="5" s="1"/>
  <c r="L297" i="5" s="1"/>
  <c r="L329" i="5" s="1"/>
  <c r="L343" i="5" s="1"/>
  <c r="L375" i="5" s="1"/>
  <c r="L389" i="5" s="1"/>
  <c r="L421" i="5" s="1"/>
  <c r="L435" i="5" s="1"/>
  <c r="L467" i="5" s="1"/>
  <c r="I237" i="5"/>
  <c r="I191" i="5"/>
  <c r="I467" i="5"/>
  <c r="I421" i="5"/>
  <c r="I375" i="5"/>
  <c r="I329" i="5"/>
  <c r="I283" i="5"/>
  <c r="Y489" i="5"/>
  <c r="Y499" i="5" s="1"/>
  <c r="Y509" i="5" s="1"/>
  <c r="T489" i="5"/>
  <c r="T499" i="5" s="1"/>
  <c r="T509" i="5" s="1"/>
  <c r="I145" i="5"/>
  <c r="I99" i="5"/>
  <c r="I53" i="5"/>
  <c r="C516" i="11"/>
  <c r="E516" i="11"/>
  <c r="G516" i="11"/>
  <c r="AJ12" i="11"/>
  <c r="AJ58" i="11"/>
  <c r="G7" i="11"/>
  <c r="G297" i="11" s="1"/>
  <c r="F53" i="11"/>
  <c r="F67" i="11" s="1"/>
  <c r="F99" i="11" s="1"/>
  <c r="F113" i="11" s="1"/>
  <c r="F145" i="11" s="1"/>
  <c r="F159" i="11" s="1"/>
  <c r="F191" i="11" s="1"/>
  <c r="F205" i="11" s="1"/>
  <c r="F237" i="11" s="1"/>
  <c r="F251" i="11" s="1"/>
  <c r="F283" i="11" s="1"/>
  <c r="F297" i="11" s="1"/>
  <c r="F329" i="11" s="1"/>
  <c r="F343" i="11" s="1"/>
  <c r="F375" i="11" s="1"/>
  <c r="F389" i="11" s="1"/>
  <c r="F421" i="11" s="1"/>
  <c r="F435" i="11" s="1"/>
  <c r="F467" i="11" s="1"/>
  <c r="E53" i="11"/>
  <c r="E67" i="11" s="1"/>
  <c r="E99" i="11" s="1"/>
  <c r="E113" i="11" s="1"/>
  <c r="E145" i="11" s="1"/>
  <c r="E159" i="11" s="1"/>
  <c r="E191" i="11" s="1"/>
  <c r="E205" i="11" s="1"/>
  <c r="E237" i="11" s="1"/>
  <c r="E251" i="11" s="1"/>
  <c r="E283" i="11" s="1"/>
  <c r="E297" i="11" s="1"/>
  <c r="E329" i="11" s="1"/>
  <c r="E343" i="11" s="1"/>
  <c r="E375" i="11" s="1"/>
  <c r="E389" i="11" s="1"/>
  <c r="E421" i="11" s="1"/>
  <c r="E435" i="11" s="1"/>
  <c r="E467" i="11" s="1"/>
  <c r="D53" i="11"/>
  <c r="D67" i="11" s="1"/>
  <c r="D99" i="11" s="1"/>
  <c r="D113" i="11" s="1"/>
  <c r="D145" i="11" s="1"/>
  <c r="D159" i="11" s="1"/>
  <c r="D191" i="11" s="1"/>
  <c r="D205" i="11" s="1"/>
  <c r="D237" i="11" s="1"/>
  <c r="D251" i="11" s="1"/>
  <c r="D283" i="11" s="1"/>
  <c r="D297" i="11" s="1"/>
  <c r="D329" i="11" s="1"/>
  <c r="D343" i="11" s="1"/>
  <c r="D375" i="11" s="1"/>
  <c r="D389" i="11" s="1"/>
  <c r="D421" i="11" s="1"/>
  <c r="D435" i="11" s="1"/>
  <c r="D467" i="11" s="1"/>
  <c r="C53" i="11"/>
  <c r="C67" i="11" s="1"/>
  <c r="C99" i="11" s="1"/>
  <c r="C113" i="11" s="1"/>
  <c r="C145" i="11" s="1"/>
  <c r="C159" i="11" s="1"/>
  <c r="C191" i="11" s="1"/>
  <c r="C205" i="11" s="1"/>
  <c r="C237" i="11" s="1"/>
  <c r="C251" i="11" s="1"/>
  <c r="C283" i="11" s="1"/>
  <c r="C297" i="11" s="1"/>
  <c r="C329" i="11" s="1"/>
  <c r="C343" i="11" s="1"/>
  <c r="C375" i="11" s="1"/>
  <c r="C389" i="11" s="1"/>
  <c r="C421" i="11" s="1"/>
  <c r="C435" i="11" s="1"/>
  <c r="C467" i="11" s="1"/>
  <c r="B53" i="11"/>
  <c r="B67" i="11" s="1"/>
  <c r="B99" i="11" s="1"/>
  <c r="B113" i="11" s="1"/>
  <c r="B145" i="11" s="1"/>
  <c r="B159" i="11" s="1"/>
  <c r="B191" i="11" s="1"/>
  <c r="B205" i="11" s="1"/>
  <c r="B237" i="11" s="1"/>
  <c r="B251" i="11" s="1"/>
  <c r="B283" i="11" s="1"/>
  <c r="B297" i="11" s="1"/>
  <c r="B329" i="11" s="1"/>
  <c r="B343" i="11" s="1"/>
  <c r="B375" i="11" s="1"/>
  <c r="B389" i="11" s="1"/>
  <c r="B421" i="11" s="1"/>
  <c r="B435" i="11" s="1"/>
  <c r="B467" i="11" s="1"/>
  <c r="AK53" i="11"/>
  <c r="AK67" i="11" s="1"/>
  <c r="AK99" i="11" s="1"/>
  <c r="AK113" i="11" s="1"/>
  <c r="AK145" i="11" s="1"/>
  <c r="AK159" i="11" s="1"/>
  <c r="AK191" i="11" s="1"/>
  <c r="AK205" i="11" s="1"/>
  <c r="AK237" i="11" s="1"/>
  <c r="AK251" i="11" s="1"/>
  <c r="AK283" i="11" s="1"/>
  <c r="AK297" i="11" s="1"/>
  <c r="AK329" i="11" s="1"/>
  <c r="AK343" i="11" s="1"/>
  <c r="AK375" i="11" s="1"/>
  <c r="AK389" i="11" s="1"/>
  <c r="AK421" i="11" s="1"/>
  <c r="AK435" i="11" s="1"/>
  <c r="AK467" i="11" s="1"/>
  <c r="AJ53" i="11"/>
  <c r="AJ67" i="11" s="1"/>
  <c r="AJ99" i="11" s="1"/>
  <c r="AJ113" i="11" s="1"/>
  <c r="AJ145" i="11" s="1"/>
  <c r="AJ159" i="11" s="1"/>
  <c r="AJ191" i="11" s="1"/>
  <c r="AJ205" i="11" s="1"/>
  <c r="AJ237" i="11" s="1"/>
  <c r="AJ251" i="11" s="1"/>
  <c r="AJ283" i="11" s="1"/>
  <c r="AJ297" i="11" s="1"/>
  <c r="AJ329" i="11" s="1"/>
  <c r="AJ343" i="11" s="1"/>
  <c r="AJ375" i="11" s="1"/>
  <c r="AJ389" i="11" s="1"/>
  <c r="AJ421" i="11" s="1"/>
  <c r="AJ435" i="11" s="1"/>
  <c r="AJ467" i="11" s="1"/>
  <c r="AH53" i="11"/>
  <c r="AH67" i="11" s="1"/>
  <c r="AH99" i="11" s="1"/>
  <c r="AH113" i="11" s="1"/>
  <c r="AH145" i="11" s="1"/>
  <c r="AH159" i="11" s="1"/>
  <c r="AH191" i="11" s="1"/>
  <c r="AH205" i="11" s="1"/>
  <c r="AH237" i="11" s="1"/>
  <c r="AH251" i="11" s="1"/>
  <c r="AH283" i="11" s="1"/>
  <c r="AH297" i="11" s="1"/>
  <c r="AH329" i="11" s="1"/>
  <c r="AH343" i="11" s="1"/>
  <c r="AH375" i="11" s="1"/>
  <c r="AH389" i="11" s="1"/>
  <c r="AH421" i="11" s="1"/>
  <c r="AH435" i="11" s="1"/>
  <c r="AH467" i="11" s="1"/>
  <c r="AG53" i="11"/>
  <c r="AG67" i="11" s="1"/>
  <c r="AG99" i="11" s="1"/>
  <c r="AG113" i="11" s="1"/>
  <c r="AG145" i="11" s="1"/>
  <c r="AG159" i="11" s="1"/>
  <c r="AG191" i="11" s="1"/>
  <c r="AG205" i="11" s="1"/>
  <c r="AG237" i="11" s="1"/>
  <c r="AG251" i="11" s="1"/>
  <c r="AG283" i="11" s="1"/>
  <c r="AG297" i="11" s="1"/>
  <c r="AG329" i="11" s="1"/>
  <c r="AG343" i="11" s="1"/>
  <c r="AG375" i="11" s="1"/>
  <c r="AG389" i="11" s="1"/>
  <c r="AG421" i="11" s="1"/>
  <c r="AG435" i="11" s="1"/>
  <c r="AG467" i="11" s="1"/>
  <c r="AF38" i="13" s="1"/>
  <c r="AF53" i="11"/>
  <c r="AF67" i="11" s="1"/>
  <c r="AF99" i="11" s="1"/>
  <c r="AF113" i="11" s="1"/>
  <c r="AF145" i="11" s="1"/>
  <c r="AF159" i="11" s="1"/>
  <c r="AF191" i="11" s="1"/>
  <c r="AF205" i="11" s="1"/>
  <c r="AF237" i="11" s="1"/>
  <c r="AF251" i="11" s="1"/>
  <c r="AF283" i="11" s="1"/>
  <c r="AF297" i="11" s="1"/>
  <c r="AF329" i="11" s="1"/>
  <c r="AF343" i="11" s="1"/>
  <c r="AF375" i="11" s="1"/>
  <c r="AF389" i="11" s="1"/>
  <c r="AF421" i="11" s="1"/>
  <c r="AF435" i="11" s="1"/>
  <c r="AF467" i="11" s="1"/>
  <c r="AE53" i="11"/>
  <c r="AE67" i="11" s="1"/>
  <c r="AE99" i="11" s="1"/>
  <c r="AE113" i="11" s="1"/>
  <c r="AE145" i="11" s="1"/>
  <c r="AE159" i="11" s="1"/>
  <c r="AE191" i="11" s="1"/>
  <c r="AE205" i="11" s="1"/>
  <c r="AE237" i="11" s="1"/>
  <c r="AE251" i="11" s="1"/>
  <c r="AE283" i="11" s="1"/>
  <c r="AE297" i="11" s="1"/>
  <c r="AE329" i="11" s="1"/>
  <c r="AE343" i="11" s="1"/>
  <c r="AE375" i="11" s="1"/>
  <c r="AE389" i="11" s="1"/>
  <c r="AE421" i="11" s="1"/>
  <c r="AE435" i="11" s="1"/>
  <c r="AE467" i="11" s="1"/>
  <c r="AD53" i="11"/>
  <c r="AD67" i="11" s="1"/>
  <c r="AD99" i="11" s="1"/>
  <c r="AD113" i="11" s="1"/>
  <c r="AD145" i="11" s="1"/>
  <c r="AD159" i="11" s="1"/>
  <c r="AD191" i="11" s="1"/>
  <c r="AD205" i="11" s="1"/>
  <c r="AD237" i="11" s="1"/>
  <c r="AD251" i="11" s="1"/>
  <c r="AD283" i="11" s="1"/>
  <c r="AD297" i="11" s="1"/>
  <c r="AD329" i="11" s="1"/>
  <c r="AD343" i="11" s="1"/>
  <c r="AD375" i="11" s="1"/>
  <c r="AD389" i="11" s="1"/>
  <c r="AD421" i="11" s="1"/>
  <c r="AD435" i="11" s="1"/>
  <c r="AD467" i="11" s="1"/>
  <c r="AC53" i="11"/>
  <c r="AC67" i="11" s="1"/>
  <c r="AC99" i="11" s="1"/>
  <c r="AC113" i="11" s="1"/>
  <c r="AC145" i="11" s="1"/>
  <c r="AC159" i="11" s="1"/>
  <c r="AC191" i="11" s="1"/>
  <c r="AC205" i="11" s="1"/>
  <c r="AC237" i="11" s="1"/>
  <c r="AC251" i="11" s="1"/>
  <c r="AC283" i="11" s="1"/>
  <c r="AC297" i="11" s="1"/>
  <c r="AC329" i="11" s="1"/>
  <c r="AC343" i="11" s="1"/>
  <c r="AC375" i="11" s="1"/>
  <c r="AC389" i="11" s="1"/>
  <c r="AC421" i="11" s="1"/>
  <c r="AC435" i="11" s="1"/>
  <c r="AC467" i="11" s="1"/>
  <c r="AB53" i="11"/>
  <c r="AB67" i="11" s="1"/>
  <c r="AB99" i="11" s="1"/>
  <c r="AB113" i="11" s="1"/>
  <c r="AB145" i="11" s="1"/>
  <c r="AB159" i="11" s="1"/>
  <c r="AB191" i="11" s="1"/>
  <c r="AB205" i="11" s="1"/>
  <c r="AB237" i="11" s="1"/>
  <c r="AB251" i="11" s="1"/>
  <c r="AB283" i="11" s="1"/>
  <c r="AB297" i="11" s="1"/>
  <c r="AB329" i="11" s="1"/>
  <c r="AB343" i="11" s="1"/>
  <c r="AB375" i="11" s="1"/>
  <c r="AB389" i="11" s="1"/>
  <c r="AB421" i="11" s="1"/>
  <c r="AB435" i="11" s="1"/>
  <c r="AB467" i="11" s="1"/>
  <c r="AA53" i="11"/>
  <c r="AA67" i="11" s="1"/>
  <c r="AA99" i="11" s="1"/>
  <c r="AA113" i="11" s="1"/>
  <c r="AA145" i="11" s="1"/>
  <c r="AA159" i="11" s="1"/>
  <c r="AA191" i="11" s="1"/>
  <c r="AA205" i="11" s="1"/>
  <c r="AA237" i="11" s="1"/>
  <c r="AA251" i="11" s="1"/>
  <c r="AA283" i="11" s="1"/>
  <c r="AA297" i="11" s="1"/>
  <c r="AA329" i="11" s="1"/>
  <c r="AA343" i="11" s="1"/>
  <c r="AA375" i="11" s="1"/>
  <c r="AA389" i="11" s="1"/>
  <c r="AA421" i="11" s="1"/>
  <c r="AA435" i="11" s="1"/>
  <c r="AA467" i="11" s="1"/>
  <c r="Z53" i="11"/>
  <c r="Z67" i="11" s="1"/>
  <c r="Z99" i="11" s="1"/>
  <c r="Z113" i="11" s="1"/>
  <c r="Z145" i="11" s="1"/>
  <c r="Z159" i="11" s="1"/>
  <c r="Z191" i="11" s="1"/>
  <c r="Z205" i="11" s="1"/>
  <c r="Z237" i="11" s="1"/>
  <c r="Z251" i="11" s="1"/>
  <c r="Z283" i="11" s="1"/>
  <c r="Z297" i="11" s="1"/>
  <c r="Z329" i="11" s="1"/>
  <c r="Z343" i="11" s="1"/>
  <c r="Z375" i="11" s="1"/>
  <c r="Z389" i="11" s="1"/>
  <c r="Z421" i="11" s="1"/>
  <c r="Z435" i="11" s="1"/>
  <c r="Z467" i="11" s="1"/>
  <c r="Y53" i="11"/>
  <c r="Y67" i="11" s="1"/>
  <c r="Y99" i="11" s="1"/>
  <c r="Y113" i="11" s="1"/>
  <c r="Y145" i="11" s="1"/>
  <c r="Y159" i="11" s="1"/>
  <c r="Y191" i="11" s="1"/>
  <c r="Y205" i="11" s="1"/>
  <c r="Y237" i="11" s="1"/>
  <c r="Y251" i="11" s="1"/>
  <c r="Y283" i="11" s="1"/>
  <c r="Y297" i="11" s="1"/>
  <c r="Y329" i="11" s="1"/>
  <c r="Y343" i="11" s="1"/>
  <c r="Y375" i="11" s="1"/>
  <c r="Y389" i="11" s="1"/>
  <c r="Y421" i="11" s="1"/>
  <c r="Y435" i="11" s="1"/>
  <c r="Y467" i="11" s="1"/>
  <c r="Y7" i="11" s="1"/>
  <c r="H25" i="19" s="1"/>
  <c r="L26" i="17" s="1"/>
  <c r="X53" i="11"/>
  <c r="X67" i="11" s="1"/>
  <c r="X99" i="11" s="1"/>
  <c r="X113" i="11" s="1"/>
  <c r="X145" i="11" s="1"/>
  <c r="X159" i="11" s="1"/>
  <c r="X191" i="11" s="1"/>
  <c r="X205" i="11" s="1"/>
  <c r="X237" i="11" s="1"/>
  <c r="X251" i="11" s="1"/>
  <c r="X283" i="11" s="1"/>
  <c r="X297" i="11" s="1"/>
  <c r="X329" i="11" s="1"/>
  <c r="X343" i="11" s="1"/>
  <c r="X375" i="11" s="1"/>
  <c r="X389" i="11" s="1"/>
  <c r="X421" i="11" s="1"/>
  <c r="X435" i="11" s="1"/>
  <c r="X467" i="11" s="1"/>
  <c r="W53" i="11"/>
  <c r="W67" i="11" s="1"/>
  <c r="W99" i="11" s="1"/>
  <c r="W113" i="11" s="1"/>
  <c r="W145" i="11" s="1"/>
  <c r="W159" i="11" s="1"/>
  <c r="W191" i="11" s="1"/>
  <c r="W205" i="11" s="1"/>
  <c r="W237" i="11" s="1"/>
  <c r="W251" i="11" s="1"/>
  <c r="W283" i="11" s="1"/>
  <c r="W297" i="11" s="1"/>
  <c r="W329" i="11" s="1"/>
  <c r="W343" i="11" s="1"/>
  <c r="W375" i="11" s="1"/>
  <c r="W389" i="11" s="1"/>
  <c r="W421" i="11" s="1"/>
  <c r="W435" i="11" s="1"/>
  <c r="W467" i="11" s="1"/>
  <c r="V53" i="11"/>
  <c r="V67" i="11" s="1"/>
  <c r="V99" i="11" s="1"/>
  <c r="V113" i="11" s="1"/>
  <c r="V145" i="11" s="1"/>
  <c r="V159" i="11" s="1"/>
  <c r="V191" i="11" s="1"/>
  <c r="V205" i="11" s="1"/>
  <c r="V237" i="11" s="1"/>
  <c r="V251" i="11" s="1"/>
  <c r="V283" i="11" s="1"/>
  <c r="V297" i="11" s="1"/>
  <c r="V329" i="11" s="1"/>
  <c r="V343" i="11" s="1"/>
  <c r="V375" i="11" s="1"/>
  <c r="V389" i="11" s="1"/>
  <c r="V421" i="11" s="1"/>
  <c r="V435" i="11" s="1"/>
  <c r="V467" i="11" s="1"/>
  <c r="V7" i="11" s="1"/>
  <c r="H23" i="19" s="1"/>
  <c r="L24" i="17" s="1"/>
  <c r="U53" i="11"/>
  <c r="U67" i="11" s="1"/>
  <c r="U99" i="11" s="1"/>
  <c r="U113" i="11" s="1"/>
  <c r="U145" i="11" s="1"/>
  <c r="U159" i="11" s="1"/>
  <c r="U191" i="11" s="1"/>
  <c r="U205" i="11" s="1"/>
  <c r="U237" i="11" s="1"/>
  <c r="U251" i="11" s="1"/>
  <c r="U283" i="11" s="1"/>
  <c r="U297" i="11" s="1"/>
  <c r="U329" i="11" s="1"/>
  <c r="U343" i="11" s="1"/>
  <c r="U375" i="11" s="1"/>
  <c r="U389" i="11" s="1"/>
  <c r="U421" i="11" s="1"/>
  <c r="U435" i="11" s="1"/>
  <c r="U467" i="11" s="1"/>
  <c r="T38" i="13" s="1"/>
  <c r="R53" i="11"/>
  <c r="R67" i="11" s="1"/>
  <c r="R99" i="11" s="1"/>
  <c r="R113" i="11" s="1"/>
  <c r="R145" i="11" s="1"/>
  <c r="R159" i="11" s="1"/>
  <c r="R191" i="11" s="1"/>
  <c r="R205" i="11" s="1"/>
  <c r="R237" i="11" s="1"/>
  <c r="R251" i="11" s="1"/>
  <c r="R283" i="11" s="1"/>
  <c r="R297" i="11" s="1"/>
  <c r="R329" i="11" s="1"/>
  <c r="R343" i="11" s="1"/>
  <c r="R375" i="11" s="1"/>
  <c r="R389" i="11" s="1"/>
  <c r="R421" i="11" s="1"/>
  <c r="R435" i="11" s="1"/>
  <c r="R467" i="11" s="1"/>
  <c r="Q38" i="13" s="1"/>
  <c r="Q53" i="11"/>
  <c r="Q67" i="11" s="1"/>
  <c r="Q99" i="11" s="1"/>
  <c r="Q113" i="11" s="1"/>
  <c r="Q145" i="11" s="1"/>
  <c r="Q159" i="11" s="1"/>
  <c r="Q191" i="11" s="1"/>
  <c r="Q205" i="11" s="1"/>
  <c r="Q237" i="11" s="1"/>
  <c r="Q251" i="11" s="1"/>
  <c r="Q283" i="11" s="1"/>
  <c r="Q297" i="11" s="1"/>
  <c r="Q329" i="11" s="1"/>
  <c r="Q343" i="11" s="1"/>
  <c r="Q375" i="11" s="1"/>
  <c r="Q389" i="11" s="1"/>
  <c r="Q421" i="11" s="1"/>
  <c r="Q435" i="11" s="1"/>
  <c r="Q467" i="11" s="1"/>
  <c r="P53" i="11"/>
  <c r="P67" i="11" s="1"/>
  <c r="P99" i="11" s="1"/>
  <c r="P113" i="11" s="1"/>
  <c r="P145" i="11" s="1"/>
  <c r="P159" i="11" s="1"/>
  <c r="P191" i="11" s="1"/>
  <c r="P205" i="11" s="1"/>
  <c r="P237" i="11" s="1"/>
  <c r="P251" i="11" s="1"/>
  <c r="P283" i="11" s="1"/>
  <c r="P297" i="11" s="1"/>
  <c r="P329" i="11" s="1"/>
  <c r="P343" i="11" s="1"/>
  <c r="P375" i="11" s="1"/>
  <c r="P389" i="11" s="1"/>
  <c r="P421" i="11" s="1"/>
  <c r="P435" i="11" s="1"/>
  <c r="P467" i="11" s="1"/>
  <c r="O53" i="11"/>
  <c r="O67" i="11" s="1"/>
  <c r="O99" i="11" s="1"/>
  <c r="O113" i="11" s="1"/>
  <c r="O145" i="11" s="1"/>
  <c r="O159" i="11" s="1"/>
  <c r="O191" i="11" s="1"/>
  <c r="O205" i="11" s="1"/>
  <c r="O237" i="11" s="1"/>
  <c r="O251" i="11" s="1"/>
  <c r="O283" i="11" s="1"/>
  <c r="O297" i="11" s="1"/>
  <c r="O329" i="11" s="1"/>
  <c r="O343" i="11" s="1"/>
  <c r="O375" i="11" s="1"/>
  <c r="O389" i="11" s="1"/>
  <c r="O421" i="11" s="1"/>
  <c r="O435" i="11" s="1"/>
  <c r="O467" i="11" s="1"/>
  <c r="N53" i="11"/>
  <c r="N67" i="11" s="1"/>
  <c r="N99" i="11" s="1"/>
  <c r="N113" i="11" s="1"/>
  <c r="N145" i="11" s="1"/>
  <c r="N159" i="11" s="1"/>
  <c r="N191" i="11" s="1"/>
  <c r="N205" i="11" s="1"/>
  <c r="N237" i="11" s="1"/>
  <c r="N251" i="11" s="1"/>
  <c r="N283" i="11" s="1"/>
  <c r="N297" i="11" s="1"/>
  <c r="N329" i="11" s="1"/>
  <c r="N343" i="11" s="1"/>
  <c r="N375" i="11" s="1"/>
  <c r="N389" i="11" s="1"/>
  <c r="N421" i="11" s="1"/>
  <c r="N435" i="11" s="1"/>
  <c r="N467" i="11" s="1"/>
  <c r="M53" i="11"/>
  <c r="M67" i="11" s="1"/>
  <c r="M99" i="11" s="1"/>
  <c r="M113" i="11" s="1"/>
  <c r="M145" i="11" s="1"/>
  <c r="M159" i="11" s="1"/>
  <c r="M191" i="11" s="1"/>
  <c r="M205" i="11" s="1"/>
  <c r="M237" i="11" s="1"/>
  <c r="M251" i="11" s="1"/>
  <c r="M283" i="11" s="1"/>
  <c r="M297" i="11" s="1"/>
  <c r="M329" i="11" s="1"/>
  <c r="M343" i="11" s="1"/>
  <c r="M375" i="11" s="1"/>
  <c r="M389" i="11" s="1"/>
  <c r="M421" i="11" s="1"/>
  <c r="M435" i="11" s="1"/>
  <c r="M467" i="11" s="1"/>
  <c r="L53" i="11"/>
  <c r="L67" i="11" s="1"/>
  <c r="L99" i="11" s="1"/>
  <c r="L113" i="11" s="1"/>
  <c r="L145" i="11" s="1"/>
  <c r="L159" i="11" s="1"/>
  <c r="L191" i="11" s="1"/>
  <c r="L205" i="11" s="1"/>
  <c r="L237" i="11" s="1"/>
  <c r="L251" i="11" s="1"/>
  <c r="L283" i="11" s="1"/>
  <c r="L297" i="11" s="1"/>
  <c r="L329" i="11" s="1"/>
  <c r="L343" i="11" s="1"/>
  <c r="L375" i="11" s="1"/>
  <c r="L389" i="11" s="1"/>
  <c r="L421" i="11" s="1"/>
  <c r="L435" i="11" s="1"/>
  <c r="L467" i="11" s="1"/>
  <c r="I237" i="11"/>
  <c r="I467" i="11"/>
  <c r="I421" i="11"/>
  <c r="I375" i="11"/>
  <c r="I329" i="11"/>
  <c r="I283" i="11"/>
  <c r="Y489" i="11"/>
  <c r="Y499" i="11" s="1"/>
  <c r="Y509" i="11" s="1"/>
  <c r="T489" i="11"/>
  <c r="T499" i="11" s="1"/>
  <c r="T509" i="11" s="1"/>
  <c r="I191" i="11"/>
  <c r="I145" i="11"/>
  <c r="I99" i="11"/>
  <c r="I53" i="11"/>
  <c r="C516" i="10"/>
  <c r="E516" i="10"/>
  <c r="G516" i="10"/>
  <c r="AJ12" i="10"/>
  <c r="AJ58" i="10"/>
  <c r="G7" i="10"/>
  <c r="G389" i="10" s="1"/>
  <c r="F53" i="10"/>
  <c r="F67" i="10" s="1"/>
  <c r="F99" i="10" s="1"/>
  <c r="F113" i="10" s="1"/>
  <c r="F145" i="10" s="1"/>
  <c r="F159" i="10" s="1"/>
  <c r="F191" i="10" s="1"/>
  <c r="F205" i="10" s="1"/>
  <c r="F237" i="10" s="1"/>
  <c r="F251" i="10" s="1"/>
  <c r="F283" i="10" s="1"/>
  <c r="F297" i="10" s="1"/>
  <c r="F329" i="10" s="1"/>
  <c r="F343" i="10" s="1"/>
  <c r="F375" i="10" s="1"/>
  <c r="F389" i="10" s="1"/>
  <c r="F421" i="10" s="1"/>
  <c r="F435" i="10" s="1"/>
  <c r="F467" i="10" s="1"/>
  <c r="E53" i="10"/>
  <c r="E67" i="10" s="1"/>
  <c r="E99" i="10" s="1"/>
  <c r="E113" i="10" s="1"/>
  <c r="E145" i="10" s="1"/>
  <c r="E159" i="10" s="1"/>
  <c r="E191" i="10" s="1"/>
  <c r="E205" i="10" s="1"/>
  <c r="E237" i="10" s="1"/>
  <c r="E251" i="10" s="1"/>
  <c r="E283" i="10" s="1"/>
  <c r="E297" i="10" s="1"/>
  <c r="E329" i="10" s="1"/>
  <c r="E343" i="10" s="1"/>
  <c r="E375" i="10" s="1"/>
  <c r="E389" i="10" s="1"/>
  <c r="E421" i="10" s="1"/>
  <c r="E435" i="10" s="1"/>
  <c r="E467" i="10" s="1"/>
  <c r="D53" i="10"/>
  <c r="D67" i="10" s="1"/>
  <c r="D99" i="10" s="1"/>
  <c r="D113" i="10" s="1"/>
  <c r="D145" i="10" s="1"/>
  <c r="D159" i="10" s="1"/>
  <c r="D191" i="10" s="1"/>
  <c r="D205" i="10" s="1"/>
  <c r="D237" i="10" s="1"/>
  <c r="D251" i="10" s="1"/>
  <c r="D283" i="10" s="1"/>
  <c r="D297" i="10" s="1"/>
  <c r="D329" i="10" s="1"/>
  <c r="D343" i="10" s="1"/>
  <c r="D375" i="10" s="1"/>
  <c r="D389" i="10" s="1"/>
  <c r="D421" i="10" s="1"/>
  <c r="D435" i="10" s="1"/>
  <c r="D467" i="10" s="1"/>
  <c r="C53" i="10"/>
  <c r="C67" i="10" s="1"/>
  <c r="C99" i="10" s="1"/>
  <c r="C113" i="10" s="1"/>
  <c r="C145" i="10" s="1"/>
  <c r="C159" i="10" s="1"/>
  <c r="C191" i="10" s="1"/>
  <c r="C205" i="10" s="1"/>
  <c r="C237" i="10" s="1"/>
  <c r="C251" i="10" s="1"/>
  <c r="C283" i="10" s="1"/>
  <c r="C297" i="10" s="1"/>
  <c r="C329" i="10" s="1"/>
  <c r="C343" i="10" s="1"/>
  <c r="C375" i="10" s="1"/>
  <c r="C389" i="10" s="1"/>
  <c r="C421" i="10" s="1"/>
  <c r="C435" i="10" s="1"/>
  <c r="C467" i="10" s="1"/>
  <c r="B53" i="10"/>
  <c r="B67" i="10" s="1"/>
  <c r="B99" i="10" s="1"/>
  <c r="B113" i="10" s="1"/>
  <c r="B145" i="10" s="1"/>
  <c r="B159" i="10" s="1"/>
  <c r="B191" i="10" s="1"/>
  <c r="B205" i="10" s="1"/>
  <c r="B237" i="10" s="1"/>
  <c r="B251" i="10" s="1"/>
  <c r="B283" i="10" s="1"/>
  <c r="B297" i="10" s="1"/>
  <c r="B329" i="10" s="1"/>
  <c r="B343" i="10" s="1"/>
  <c r="B375" i="10" s="1"/>
  <c r="B389" i="10" s="1"/>
  <c r="B421" i="10" s="1"/>
  <c r="B435" i="10" s="1"/>
  <c r="B467" i="10" s="1"/>
  <c r="AK53" i="10"/>
  <c r="AK67" i="10" s="1"/>
  <c r="AK99" i="10" s="1"/>
  <c r="AK113" i="10" s="1"/>
  <c r="AK145" i="10" s="1"/>
  <c r="AK159" i="10" s="1"/>
  <c r="AK191" i="10" s="1"/>
  <c r="AK205" i="10" s="1"/>
  <c r="AK237" i="10" s="1"/>
  <c r="AK251" i="10" s="1"/>
  <c r="AK283" i="10" s="1"/>
  <c r="AK297" i="10" s="1"/>
  <c r="AK329" i="10" s="1"/>
  <c r="AK343" i="10" s="1"/>
  <c r="AK375" i="10" s="1"/>
  <c r="AK389" i="10" s="1"/>
  <c r="AK421" i="10" s="1"/>
  <c r="AK435" i="10" s="1"/>
  <c r="AK467" i="10" s="1"/>
  <c r="AJ53" i="10"/>
  <c r="AJ67" i="10" s="1"/>
  <c r="AJ99" i="10" s="1"/>
  <c r="AJ113" i="10" s="1"/>
  <c r="AJ145" i="10" s="1"/>
  <c r="AJ159" i="10" s="1"/>
  <c r="AJ191" i="10" s="1"/>
  <c r="AJ205" i="10" s="1"/>
  <c r="AJ237" i="10" s="1"/>
  <c r="AJ251" i="10" s="1"/>
  <c r="AJ283" i="10" s="1"/>
  <c r="AJ297" i="10" s="1"/>
  <c r="AJ329" i="10" s="1"/>
  <c r="AJ343" i="10" s="1"/>
  <c r="AJ375" i="10" s="1"/>
  <c r="AJ389" i="10" s="1"/>
  <c r="AJ421" i="10" s="1"/>
  <c r="AJ435" i="10" s="1"/>
  <c r="AJ467" i="10" s="1"/>
  <c r="AH53" i="10"/>
  <c r="AH67" i="10" s="1"/>
  <c r="AH99" i="10" s="1"/>
  <c r="AH113" i="10" s="1"/>
  <c r="AH145" i="10" s="1"/>
  <c r="AH159" i="10" s="1"/>
  <c r="AH191" i="10" s="1"/>
  <c r="AH205" i="10" s="1"/>
  <c r="AH237" i="10" s="1"/>
  <c r="AH251" i="10" s="1"/>
  <c r="AH283" i="10" s="1"/>
  <c r="AH297" i="10" s="1"/>
  <c r="AH329" i="10" s="1"/>
  <c r="AH343" i="10" s="1"/>
  <c r="AH375" i="10" s="1"/>
  <c r="AH389" i="10" s="1"/>
  <c r="AH421" i="10" s="1"/>
  <c r="AH435" i="10" s="1"/>
  <c r="AH467" i="10" s="1"/>
  <c r="AG53" i="10"/>
  <c r="AG67" i="10" s="1"/>
  <c r="AG99" i="10" s="1"/>
  <c r="AG113" i="10" s="1"/>
  <c r="AG145" i="10" s="1"/>
  <c r="AG159" i="10" s="1"/>
  <c r="AG191" i="10" s="1"/>
  <c r="AG205" i="10" s="1"/>
  <c r="AG237" i="10" s="1"/>
  <c r="AG251" i="10" s="1"/>
  <c r="AG283" i="10" s="1"/>
  <c r="AG297" i="10" s="1"/>
  <c r="AG329" i="10" s="1"/>
  <c r="AG343" i="10" s="1"/>
  <c r="AG375" i="10" s="1"/>
  <c r="AG389" i="10" s="1"/>
  <c r="AG421" i="10" s="1"/>
  <c r="AG435" i="10" s="1"/>
  <c r="AG467" i="10" s="1"/>
  <c r="AF53" i="10"/>
  <c r="AF67" i="10" s="1"/>
  <c r="AF99" i="10" s="1"/>
  <c r="AF113" i="10" s="1"/>
  <c r="AF145" i="10" s="1"/>
  <c r="AF159" i="10" s="1"/>
  <c r="AF191" i="10" s="1"/>
  <c r="AF205" i="10" s="1"/>
  <c r="AF237" i="10" s="1"/>
  <c r="AF251" i="10" s="1"/>
  <c r="AF283" i="10" s="1"/>
  <c r="AF297" i="10" s="1"/>
  <c r="AF329" i="10" s="1"/>
  <c r="AF343" i="10" s="1"/>
  <c r="AF375" i="10" s="1"/>
  <c r="AF389" i="10" s="1"/>
  <c r="AF421" i="10" s="1"/>
  <c r="AF435" i="10" s="1"/>
  <c r="AF467" i="10" s="1"/>
  <c r="AE53" i="10"/>
  <c r="AE67" i="10"/>
  <c r="AE99" i="10" s="1"/>
  <c r="AE113" i="10" s="1"/>
  <c r="AE145" i="10" s="1"/>
  <c r="AE159" i="10" s="1"/>
  <c r="AE191" i="10" s="1"/>
  <c r="AE205" i="10" s="1"/>
  <c r="AE237" i="10" s="1"/>
  <c r="AE251" i="10" s="1"/>
  <c r="AE283" i="10" s="1"/>
  <c r="AE297" i="10" s="1"/>
  <c r="AE329" i="10" s="1"/>
  <c r="AE343" i="10" s="1"/>
  <c r="AE375" i="10" s="1"/>
  <c r="AE389" i="10" s="1"/>
  <c r="AE421" i="10" s="1"/>
  <c r="AE435" i="10" s="1"/>
  <c r="AE467" i="10" s="1"/>
  <c r="AD53" i="10"/>
  <c r="AD67" i="10" s="1"/>
  <c r="AD99" i="10" s="1"/>
  <c r="AD113" i="10" s="1"/>
  <c r="AD145" i="10" s="1"/>
  <c r="AD159" i="10" s="1"/>
  <c r="AD191" i="10" s="1"/>
  <c r="AD205" i="10" s="1"/>
  <c r="AD237" i="10" s="1"/>
  <c r="AD251" i="10" s="1"/>
  <c r="AD283" i="10" s="1"/>
  <c r="AD297" i="10" s="1"/>
  <c r="AD329" i="10" s="1"/>
  <c r="AD343" i="10" s="1"/>
  <c r="AD375" i="10" s="1"/>
  <c r="AD389" i="10" s="1"/>
  <c r="AD421" i="10" s="1"/>
  <c r="AD435" i="10" s="1"/>
  <c r="AD467" i="10" s="1"/>
  <c r="AC53" i="10"/>
  <c r="AC67" i="10" s="1"/>
  <c r="AC99" i="10" s="1"/>
  <c r="AC113" i="10" s="1"/>
  <c r="AC145" i="10" s="1"/>
  <c r="AC159" i="10" s="1"/>
  <c r="AC191" i="10" s="1"/>
  <c r="AC205" i="10" s="1"/>
  <c r="AC237" i="10" s="1"/>
  <c r="AC251" i="10" s="1"/>
  <c r="AC283" i="10" s="1"/>
  <c r="AC297" i="10" s="1"/>
  <c r="AC329" i="10" s="1"/>
  <c r="AC343" i="10" s="1"/>
  <c r="AC375" i="10" s="1"/>
  <c r="AC389" i="10" s="1"/>
  <c r="AC421" i="10" s="1"/>
  <c r="AC435" i="10" s="1"/>
  <c r="AC467" i="10" s="1"/>
  <c r="AB53" i="10"/>
  <c r="AB67" i="10" s="1"/>
  <c r="AB99" i="10" s="1"/>
  <c r="AB113" i="10" s="1"/>
  <c r="AB145" i="10" s="1"/>
  <c r="AB159" i="10" s="1"/>
  <c r="AB191" i="10" s="1"/>
  <c r="AB205" i="10" s="1"/>
  <c r="AB237" i="10" s="1"/>
  <c r="AB251" i="10" s="1"/>
  <c r="AB283" i="10" s="1"/>
  <c r="AB297" i="10" s="1"/>
  <c r="AB329" i="10" s="1"/>
  <c r="AB343" i="10" s="1"/>
  <c r="AB375" i="10" s="1"/>
  <c r="AB389" i="10" s="1"/>
  <c r="AB421" i="10" s="1"/>
  <c r="AB435" i="10" s="1"/>
  <c r="AB467" i="10" s="1"/>
  <c r="AA53" i="10"/>
  <c r="AA67" i="10" s="1"/>
  <c r="AA99" i="10" s="1"/>
  <c r="AA113" i="10" s="1"/>
  <c r="AA145" i="10" s="1"/>
  <c r="AA159" i="10" s="1"/>
  <c r="AA191" i="10" s="1"/>
  <c r="AA205" i="10" s="1"/>
  <c r="AA237" i="10" s="1"/>
  <c r="AA251" i="10" s="1"/>
  <c r="AA283" i="10" s="1"/>
  <c r="AA297" i="10" s="1"/>
  <c r="AA329" i="10" s="1"/>
  <c r="AA343" i="10" s="1"/>
  <c r="AA375" i="10" s="1"/>
  <c r="AA389" i="10" s="1"/>
  <c r="AA421" i="10" s="1"/>
  <c r="AA435" i="10" s="1"/>
  <c r="AA467" i="10" s="1"/>
  <c r="Z53" i="10"/>
  <c r="Z67" i="10" s="1"/>
  <c r="Z99" i="10" s="1"/>
  <c r="Z113" i="10" s="1"/>
  <c r="Z145" i="10" s="1"/>
  <c r="Z159" i="10" s="1"/>
  <c r="Z191" i="10" s="1"/>
  <c r="Z205" i="10" s="1"/>
  <c r="Z237" i="10" s="1"/>
  <c r="Z251" i="10" s="1"/>
  <c r="Z283" i="10" s="1"/>
  <c r="Z297" i="10" s="1"/>
  <c r="Z329" i="10" s="1"/>
  <c r="Z343" i="10" s="1"/>
  <c r="Z375" i="10" s="1"/>
  <c r="Z389" i="10" s="1"/>
  <c r="Z421" i="10" s="1"/>
  <c r="Z435" i="10" s="1"/>
  <c r="Z467" i="10" s="1"/>
  <c r="Y53" i="10"/>
  <c r="Y67" i="10" s="1"/>
  <c r="Y99" i="10" s="1"/>
  <c r="Y113" i="10" s="1"/>
  <c r="Y145" i="10" s="1"/>
  <c r="Y159" i="10" s="1"/>
  <c r="Y191" i="10" s="1"/>
  <c r="Y205" i="10" s="1"/>
  <c r="Y237" i="10" s="1"/>
  <c r="Y251" i="10" s="1"/>
  <c r="Y283" i="10" s="1"/>
  <c r="Y297" i="10" s="1"/>
  <c r="Y329" i="10" s="1"/>
  <c r="Y343" i="10" s="1"/>
  <c r="Y375" i="10" s="1"/>
  <c r="Y389" i="10" s="1"/>
  <c r="Y421" i="10" s="1"/>
  <c r="Y435" i="10" s="1"/>
  <c r="Y467" i="10" s="1"/>
  <c r="X53" i="10"/>
  <c r="X67" i="10" s="1"/>
  <c r="X99" i="10" s="1"/>
  <c r="X113" i="10" s="1"/>
  <c r="X145" i="10" s="1"/>
  <c r="X159" i="10" s="1"/>
  <c r="X191" i="10" s="1"/>
  <c r="X205" i="10" s="1"/>
  <c r="X237" i="10" s="1"/>
  <c r="X251" i="10" s="1"/>
  <c r="X283" i="10" s="1"/>
  <c r="X297" i="10" s="1"/>
  <c r="X329" i="10" s="1"/>
  <c r="X343" i="10" s="1"/>
  <c r="X375" i="10" s="1"/>
  <c r="X389" i="10" s="1"/>
  <c r="X421" i="10" s="1"/>
  <c r="X435" i="10" s="1"/>
  <c r="X467" i="10" s="1"/>
  <c r="W53" i="10"/>
  <c r="W67" i="10" s="1"/>
  <c r="W99" i="10" s="1"/>
  <c r="W113" i="10" s="1"/>
  <c r="W145" i="10" s="1"/>
  <c r="W159" i="10" s="1"/>
  <c r="W191" i="10" s="1"/>
  <c r="W205" i="10" s="1"/>
  <c r="W237" i="10" s="1"/>
  <c r="W251" i="10" s="1"/>
  <c r="W283" i="10" s="1"/>
  <c r="W297" i="10" s="1"/>
  <c r="W329" i="10" s="1"/>
  <c r="W343" i="10" s="1"/>
  <c r="W375" i="10" s="1"/>
  <c r="W389" i="10" s="1"/>
  <c r="W421" i="10" s="1"/>
  <c r="W435" i="10" s="1"/>
  <c r="W467" i="10" s="1"/>
  <c r="V53" i="10"/>
  <c r="V67" i="10" s="1"/>
  <c r="V99" i="10" s="1"/>
  <c r="V113" i="10" s="1"/>
  <c r="V145" i="10" s="1"/>
  <c r="V159" i="10" s="1"/>
  <c r="V191" i="10" s="1"/>
  <c r="V205" i="10" s="1"/>
  <c r="V237" i="10" s="1"/>
  <c r="V251" i="10" s="1"/>
  <c r="V283" i="10" s="1"/>
  <c r="V297" i="10" s="1"/>
  <c r="V329" i="10" s="1"/>
  <c r="V343" i="10" s="1"/>
  <c r="V375" i="10" s="1"/>
  <c r="V389" i="10" s="1"/>
  <c r="V421" i="10" s="1"/>
  <c r="V435" i="10" s="1"/>
  <c r="V467" i="10" s="1"/>
  <c r="U53" i="10"/>
  <c r="U67" i="10" s="1"/>
  <c r="U99" i="10" s="1"/>
  <c r="U113" i="10" s="1"/>
  <c r="U145" i="10" s="1"/>
  <c r="U159" i="10" s="1"/>
  <c r="U191" i="10" s="1"/>
  <c r="U205" i="10" s="1"/>
  <c r="U237" i="10" s="1"/>
  <c r="U251" i="10" s="1"/>
  <c r="U283" i="10" s="1"/>
  <c r="U297" i="10" s="1"/>
  <c r="U329" i="10" s="1"/>
  <c r="U343" i="10" s="1"/>
  <c r="U375" i="10" s="1"/>
  <c r="U389" i="10" s="1"/>
  <c r="U421" i="10" s="1"/>
  <c r="U435" i="10" s="1"/>
  <c r="U467" i="10" s="1"/>
  <c r="R53" i="10"/>
  <c r="R67" i="10" s="1"/>
  <c r="R99" i="10" s="1"/>
  <c r="R113" i="10" s="1"/>
  <c r="R145" i="10" s="1"/>
  <c r="R159" i="10" s="1"/>
  <c r="R191" i="10" s="1"/>
  <c r="R205" i="10" s="1"/>
  <c r="R237" i="10" s="1"/>
  <c r="R251" i="10" s="1"/>
  <c r="R283" i="10" s="1"/>
  <c r="R297" i="10" s="1"/>
  <c r="R329" i="10" s="1"/>
  <c r="R343" i="10" s="1"/>
  <c r="R375" i="10" s="1"/>
  <c r="R389" i="10" s="1"/>
  <c r="R421" i="10" s="1"/>
  <c r="R435" i="10" s="1"/>
  <c r="R467" i="10" s="1"/>
  <c r="Q53" i="10"/>
  <c r="Q67" i="10" s="1"/>
  <c r="Q99" i="10" s="1"/>
  <c r="Q113" i="10" s="1"/>
  <c r="Q145" i="10" s="1"/>
  <c r="Q159" i="10" s="1"/>
  <c r="Q191" i="10" s="1"/>
  <c r="Q205" i="10" s="1"/>
  <c r="Q237" i="10" s="1"/>
  <c r="Q251" i="10" s="1"/>
  <c r="Q283" i="10" s="1"/>
  <c r="Q297" i="10" s="1"/>
  <c r="Q329" i="10" s="1"/>
  <c r="Q343" i="10" s="1"/>
  <c r="Q375" i="10" s="1"/>
  <c r="Q389" i="10" s="1"/>
  <c r="Q421" i="10" s="1"/>
  <c r="Q435" i="10" s="1"/>
  <c r="Q467" i="10" s="1"/>
  <c r="P53" i="10"/>
  <c r="P67" i="10" s="1"/>
  <c r="P99" i="10" s="1"/>
  <c r="P113" i="10" s="1"/>
  <c r="P145" i="10" s="1"/>
  <c r="P159" i="10" s="1"/>
  <c r="P191" i="10" s="1"/>
  <c r="P205" i="10" s="1"/>
  <c r="P237" i="10" s="1"/>
  <c r="P251" i="10" s="1"/>
  <c r="P283" i="10" s="1"/>
  <c r="P297" i="10" s="1"/>
  <c r="P329" i="10" s="1"/>
  <c r="P343" i="10" s="1"/>
  <c r="P375" i="10" s="1"/>
  <c r="P389" i="10" s="1"/>
  <c r="P421" i="10" s="1"/>
  <c r="P435" i="10" s="1"/>
  <c r="P467" i="10" s="1"/>
  <c r="O53" i="10"/>
  <c r="O67" i="10" s="1"/>
  <c r="O99" i="10" s="1"/>
  <c r="O113" i="10" s="1"/>
  <c r="O145" i="10" s="1"/>
  <c r="O159" i="10" s="1"/>
  <c r="O191" i="10" s="1"/>
  <c r="O205" i="10" s="1"/>
  <c r="O237" i="10" s="1"/>
  <c r="O251" i="10" s="1"/>
  <c r="O283" i="10" s="1"/>
  <c r="O297" i="10" s="1"/>
  <c r="O329" i="10" s="1"/>
  <c r="O343" i="10" s="1"/>
  <c r="O375" i="10" s="1"/>
  <c r="O389" i="10" s="1"/>
  <c r="O421" i="10" s="1"/>
  <c r="O435" i="10" s="1"/>
  <c r="O467" i="10" s="1"/>
  <c r="N53" i="10"/>
  <c r="N67" i="10" s="1"/>
  <c r="N99" i="10" s="1"/>
  <c r="N113" i="10" s="1"/>
  <c r="N145" i="10" s="1"/>
  <c r="N159" i="10" s="1"/>
  <c r="N191" i="10" s="1"/>
  <c r="N205" i="10" s="1"/>
  <c r="N237" i="10" s="1"/>
  <c r="N251" i="10" s="1"/>
  <c r="N283" i="10" s="1"/>
  <c r="N297" i="10" s="1"/>
  <c r="N329" i="10" s="1"/>
  <c r="N343" i="10" s="1"/>
  <c r="N375" i="10" s="1"/>
  <c r="N389" i="10" s="1"/>
  <c r="N421" i="10" s="1"/>
  <c r="N435" i="10" s="1"/>
  <c r="N467" i="10" s="1"/>
  <c r="M53" i="10"/>
  <c r="M67" i="10" s="1"/>
  <c r="M99" i="10" s="1"/>
  <c r="M113" i="10" s="1"/>
  <c r="M145" i="10" s="1"/>
  <c r="M159" i="10" s="1"/>
  <c r="M191" i="10" s="1"/>
  <c r="M205" i="10" s="1"/>
  <c r="M237" i="10" s="1"/>
  <c r="M251" i="10" s="1"/>
  <c r="M283" i="10" s="1"/>
  <c r="M297" i="10" s="1"/>
  <c r="M329" i="10" s="1"/>
  <c r="M343" i="10" s="1"/>
  <c r="M375" i="10" s="1"/>
  <c r="M389" i="10" s="1"/>
  <c r="M421" i="10" s="1"/>
  <c r="M435" i="10" s="1"/>
  <c r="M467" i="10" s="1"/>
  <c r="L53" i="10"/>
  <c r="L67" i="10" s="1"/>
  <c r="L99" i="10" s="1"/>
  <c r="L113" i="10" s="1"/>
  <c r="L145" i="10" s="1"/>
  <c r="L159" i="10" s="1"/>
  <c r="L191" i="10" s="1"/>
  <c r="L205" i="10" s="1"/>
  <c r="L237" i="10" s="1"/>
  <c r="L251" i="10" s="1"/>
  <c r="L283" i="10" s="1"/>
  <c r="L297" i="10" s="1"/>
  <c r="L329" i="10" s="1"/>
  <c r="L343" i="10" s="1"/>
  <c r="L375" i="10" s="1"/>
  <c r="L389" i="10" s="1"/>
  <c r="L421" i="10" s="1"/>
  <c r="L435" i="10" s="1"/>
  <c r="L467" i="10" s="1"/>
  <c r="I237" i="10"/>
  <c r="I467" i="10"/>
  <c r="I421" i="10"/>
  <c r="I375" i="10"/>
  <c r="I329" i="10"/>
  <c r="I283" i="10"/>
  <c r="H10" i="10"/>
  <c r="Y489" i="10"/>
  <c r="Y499" i="10" s="1"/>
  <c r="Y509" i="10" s="1"/>
  <c r="T489" i="10"/>
  <c r="T499" i="10" s="1"/>
  <c r="T509" i="10" s="1"/>
  <c r="I191" i="10"/>
  <c r="I145" i="10"/>
  <c r="I99" i="10"/>
  <c r="I53" i="10"/>
  <c r="Z33" i="13"/>
  <c r="L27" i="13"/>
  <c r="O23" i="13"/>
  <c r="D33" i="13"/>
  <c r="F11" i="13"/>
  <c r="D8" i="13"/>
  <c r="F48" i="13" s="1"/>
  <c r="F62" i="13" s="1"/>
  <c r="U53" i="9"/>
  <c r="U67" i="9" s="1"/>
  <c r="U99" i="9" s="1"/>
  <c r="U113" i="9" s="1"/>
  <c r="U145" i="9" s="1"/>
  <c r="U159" i="9" s="1"/>
  <c r="U191" i="9" s="1"/>
  <c r="U205" i="9" s="1"/>
  <c r="U237" i="9" s="1"/>
  <c r="U251" i="9" s="1"/>
  <c r="U283" i="9" s="1"/>
  <c r="U297" i="9" s="1"/>
  <c r="U329" i="9" s="1"/>
  <c r="U343" i="9" s="1"/>
  <c r="U375" i="9" s="1"/>
  <c r="U389" i="9" s="1"/>
  <c r="U421" i="9" s="1"/>
  <c r="U435" i="9" s="1"/>
  <c r="U467" i="9" s="1"/>
  <c r="V53" i="9"/>
  <c r="V67" i="9" s="1"/>
  <c r="V99" i="9" s="1"/>
  <c r="V113" i="9" s="1"/>
  <c r="V145" i="9" s="1"/>
  <c r="V159" i="9" s="1"/>
  <c r="V191" i="9" s="1"/>
  <c r="V205" i="9" s="1"/>
  <c r="V237" i="9" s="1"/>
  <c r="V251" i="9" s="1"/>
  <c r="V283" i="9" s="1"/>
  <c r="V297" i="9" s="1"/>
  <c r="V329" i="9" s="1"/>
  <c r="V343" i="9" s="1"/>
  <c r="V375" i="9" s="1"/>
  <c r="V389" i="9" s="1"/>
  <c r="V421" i="9" s="1"/>
  <c r="V435" i="9" s="1"/>
  <c r="V467" i="9" s="1"/>
  <c r="W53" i="9"/>
  <c r="W67" i="9" s="1"/>
  <c r="W99" i="9" s="1"/>
  <c r="W113" i="9" s="1"/>
  <c r="W145" i="9" s="1"/>
  <c r="W159" i="9" s="1"/>
  <c r="W191" i="9" s="1"/>
  <c r="W205" i="9" s="1"/>
  <c r="W237" i="9" s="1"/>
  <c r="W251" i="9" s="1"/>
  <c r="W283" i="9" s="1"/>
  <c r="W297" i="9" s="1"/>
  <c r="W329" i="9" s="1"/>
  <c r="W343" i="9" s="1"/>
  <c r="W375" i="9" s="1"/>
  <c r="W389" i="9" s="1"/>
  <c r="W421" i="9" s="1"/>
  <c r="W435" i="9" s="1"/>
  <c r="W467" i="9" s="1"/>
  <c r="X53" i="9"/>
  <c r="X67" i="9" s="1"/>
  <c r="X99" i="9" s="1"/>
  <c r="X113" i="9" s="1"/>
  <c r="X145" i="9" s="1"/>
  <c r="X159" i="9" s="1"/>
  <c r="X191" i="9" s="1"/>
  <c r="X205" i="9" s="1"/>
  <c r="X237" i="9" s="1"/>
  <c r="X251" i="9" s="1"/>
  <c r="X283" i="9" s="1"/>
  <c r="X297" i="9" s="1"/>
  <c r="X329" i="9" s="1"/>
  <c r="X343" i="9" s="1"/>
  <c r="X375" i="9" s="1"/>
  <c r="X389" i="9" s="1"/>
  <c r="X421" i="9" s="1"/>
  <c r="X435" i="9" s="1"/>
  <c r="X467" i="9" s="1"/>
  <c r="Y53" i="9"/>
  <c r="Y67" i="9" s="1"/>
  <c r="Y99" i="9" s="1"/>
  <c r="Y113" i="9" s="1"/>
  <c r="Y145" i="9" s="1"/>
  <c r="Y159" i="9" s="1"/>
  <c r="Y191" i="9" s="1"/>
  <c r="Y205" i="9" s="1"/>
  <c r="Y237" i="9" s="1"/>
  <c r="Y251" i="9" s="1"/>
  <c r="Y283" i="9" s="1"/>
  <c r="Y297" i="9" s="1"/>
  <c r="Y329" i="9" s="1"/>
  <c r="Y343" i="9" s="1"/>
  <c r="Y375" i="9" s="1"/>
  <c r="Y389" i="9" s="1"/>
  <c r="Y421" i="9" s="1"/>
  <c r="Y435" i="9" s="1"/>
  <c r="Y467" i="9" s="1"/>
  <c r="Z53" i="9"/>
  <c r="Z67" i="9" s="1"/>
  <c r="Z99" i="9" s="1"/>
  <c r="Z113" i="9" s="1"/>
  <c r="Z145" i="9" s="1"/>
  <c r="Z159" i="9" s="1"/>
  <c r="Z191" i="9" s="1"/>
  <c r="Z205" i="9" s="1"/>
  <c r="Z237" i="9" s="1"/>
  <c r="Z251" i="9" s="1"/>
  <c r="Z283" i="9" s="1"/>
  <c r="Z297" i="9" s="1"/>
  <c r="Z329" i="9" s="1"/>
  <c r="Z343" i="9" s="1"/>
  <c r="Z375" i="9" s="1"/>
  <c r="Z389" i="9" s="1"/>
  <c r="Z421" i="9" s="1"/>
  <c r="Z435" i="9" s="1"/>
  <c r="Z467" i="9" s="1"/>
  <c r="AA53" i="9"/>
  <c r="AA67" i="9" s="1"/>
  <c r="AA99" i="9" s="1"/>
  <c r="AA113" i="9" s="1"/>
  <c r="AA145" i="9" s="1"/>
  <c r="AA159" i="9" s="1"/>
  <c r="AA191" i="9" s="1"/>
  <c r="AA205" i="9" s="1"/>
  <c r="AA237" i="9" s="1"/>
  <c r="AA251" i="9" s="1"/>
  <c r="AA283" i="9" s="1"/>
  <c r="AA297" i="9" s="1"/>
  <c r="AA329" i="9" s="1"/>
  <c r="AA343" i="9" s="1"/>
  <c r="AA375" i="9" s="1"/>
  <c r="AA389" i="9" s="1"/>
  <c r="AA421" i="9" s="1"/>
  <c r="AA435" i="9" s="1"/>
  <c r="AA467" i="9" s="1"/>
  <c r="AB53" i="9"/>
  <c r="AB67" i="9" s="1"/>
  <c r="AB99" i="9" s="1"/>
  <c r="AB113" i="9" s="1"/>
  <c r="AB145" i="9" s="1"/>
  <c r="AB159" i="9" s="1"/>
  <c r="AB191" i="9" s="1"/>
  <c r="AB205" i="9" s="1"/>
  <c r="AB237" i="9" s="1"/>
  <c r="AB251" i="9" s="1"/>
  <c r="AB283" i="9" s="1"/>
  <c r="AB297" i="9" s="1"/>
  <c r="AB329" i="9" s="1"/>
  <c r="AB343" i="9" s="1"/>
  <c r="AB375" i="9" s="1"/>
  <c r="AB389" i="9" s="1"/>
  <c r="AB421" i="9" s="1"/>
  <c r="AB435" i="9" s="1"/>
  <c r="AB467" i="9" s="1"/>
  <c r="AC53" i="9"/>
  <c r="AC67" i="9" s="1"/>
  <c r="AC99" i="9" s="1"/>
  <c r="AC113" i="9" s="1"/>
  <c r="AC145" i="9" s="1"/>
  <c r="AC159" i="9" s="1"/>
  <c r="AC191" i="9" s="1"/>
  <c r="AC205" i="9" s="1"/>
  <c r="AC237" i="9" s="1"/>
  <c r="AC251" i="9" s="1"/>
  <c r="AC283" i="9" s="1"/>
  <c r="AC297" i="9" s="1"/>
  <c r="AC329" i="9" s="1"/>
  <c r="AC343" i="9" s="1"/>
  <c r="AC375" i="9" s="1"/>
  <c r="AC389" i="9" s="1"/>
  <c r="AC421" i="9" s="1"/>
  <c r="AC435" i="9" s="1"/>
  <c r="AC467" i="9" s="1"/>
  <c r="AD53" i="9"/>
  <c r="AD67" i="9" s="1"/>
  <c r="AD99" i="9" s="1"/>
  <c r="AD113" i="9" s="1"/>
  <c r="AD145" i="9" s="1"/>
  <c r="AD159" i="9" s="1"/>
  <c r="AD191" i="9" s="1"/>
  <c r="AD205" i="9" s="1"/>
  <c r="AD237" i="9" s="1"/>
  <c r="AD251" i="9" s="1"/>
  <c r="AD283" i="9" s="1"/>
  <c r="AD297" i="9" s="1"/>
  <c r="AD329" i="9" s="1"/>
  <c r="AD343" i="9" s="1"/>
  <c r="AD375" i="9" s="1"/>
  <c r="AD389" i="9" s="1"/>
  <c r="AD421" i="9" s="1"/>
  <c r="AD435" i="9" s="1"/>
  <c r="AD467" i="9" s="1"/>
  <c r="AE53" i="9"/>
  <c r="AE67" i="9" s="1"/>
  <c r="AE99" i="9" s="1"/>
  <c r="AE113" i="9" s="1"/>
  <c r="AE145" i="9" s="1"/>
  <c r="AE159" i="9" s="1"/>
  <c r="AE191" i="9" s="1"/>
  <c r="AE205" i="9" s="1"/>
  <c r="AE237" i="9" s="1"/>
  <c r="AE251" i="9" s="1"/>
  <c r="AE283" i="9" s="1"/>
  <c r="AE297" i="9" s="1"/>
  <c r="AE329" i="9" s="1"/>
  <c r="AE343" i="9" s="1"/>
  <c r="AE375" i="9" s="1"/>
  <c r="AE389" i="9" s="1"/>
  <c r="AE421" i="9" s="1"/>
  <c r="AE435" i="9" s="1"/>
  <c r="AE467" i="9" s="1"/>
  <c r="AF53" i="9"/>
  <c r="AF67" i="9" s="1"/>
  <c r="AF99" i="9" s="1"/>
  <c r="AF113" i="9" s="1"/>
  <c r="AF145" i="9" s="1"/>
  <c r="AF159" i="9" s="1"/>
  <c r="AF191" i="9" s="1"/>
  <c r="AF205" i="9" s="1"/>
  <c r="AF237" i="9" s="1"/>
  <c r="AF251" i="9" s="1"/>
  <c r="AF283" i="9" s="1"/>
  <c r="AF297" i="9" s="1"/>
  <c r="AF329" i="9" s="1"/>
  <c r="AF343" i="9" s="1"/>
  <c r="AF375" i="9" s="1"/>
  <c r="AF389" i="9" s="1"/>
  <c r="AF421" i="9" s="1"/>
  <c r="AF435" i="9" s="1"/>
  <c r="AF467" i="9" s="1"/>
  <c r="AG53" i="9"/>
  <c r="AG67" i="9" s="1"/>
  <c r="AG99" i="9" s="1"/>
  <c r="AG113" i="9" s="1"/>
  <c r="AG145" i="9" s="1"/>
  <c r="AG159" i="9" s="1"/>
  <c r="AG191" i="9" s="1"/>
  <c r="AG205" i="9" s="1"/>
  <c r="AG237" i="9" s="1"/>
  <c r="AG251" i="9" s="1"/>
  <c r="AG283" i="9" s="1"/>
  <c r="AG297" i="9" s="1"/>
  <c r="AG329" i="9" s="1"/>
  <c r="AG343" i="9" s="1"/>
  <c r="AG375" i="9" s="1"/>
  <c r="AG389" i="9" s="1"/>
  <c r="AG421" i="9" s="1"/>
  <c r="AG435" i="9" s="1"/>
  <c r="AG467" i="9" s="1"/>
  <c r="AH53" i="9"/>
  <c r="AH67" i="9" s="1"/>
  <c r="AH99" i="9" s="1"/>
  <c r="AH113" i="9" s="1"/>
  <c r="AH145" i="9" s="1"/>
  <c r="AH159" i="9" s="1"/>
  <c r="AH191" i="9" s="1"/>
  <c r="AH205" i="9" s="1"/>
  <c r="AH237" i="9" s="1"/>
  <c r="AH251" i="9" s="1"/>
  <c r="AH283" i="9" s="1"/>
  <c r="AH297" i="9" s="1"/>
  <c r="AH329" i="9" s="1"/>
  <c r="AH343" i="9" s="1"/>
  <c r="AH375" i="9" s="1"/>
  <c r="AH389" i="9" s="1"/>
  <c r="AH421" i="9" s="1"/>
  <c r="AH435" i="9" s="1"/>
  <c r="AH467" i="9" s="1"/>
  <c r="AJ53" i="9"/>
  <c r="AJ67" i="9" s="1"/>
  <c r="AJ99" i="9" s="1"/>
  <c r="AJ113" i="9" s="1"/>
  <c r="AJ145" i="9" s="1"/>
  <c r="AJ159" i="9" s="1"/>
  <c r="AJ191" i="9" s="1"/>
  <c r="AJ205" i="9" s="1"/>
  <c r="AJ237" i="9" s="1"/>
  <c r="AJ251" i="9" s="1"/>
  <c r="AJ283" i="9" s="1"/>
  <c r="AJ297" i="9" s="1"/>
  <c r="AJ329" i="9" s="1"/>
  <c r="AJ343" i="9" s="1"/>
  <c r="AJ375" i="9" s="1"/>
  <c r="AJ389" i="9" s="1"/>
  <c r="AJ421" i="9" s="1"/>
  <c r="AJ435" i="9" s="1"/>
  <c r="AJ467" i="9" s="1"/>
  <c r="AK53" i="9"/>
  <c r="AK67" i="9" s="1"/>
  <c r="AK99" i="9" s="1"/>
  <c r="AK113" i="9" s="1"/>
  <c r="AK145" i="9" s="1"/>
  <c r="AK159" i="9" s="1"/>
  <c r="AK191" i="9" s="1"/>
  <c r="AK205" i="9" s="1"/>
  <c r="AK237" i="9" s="1"/>
  <c r="AK251" i="9" s="1"/>
  <c r="AK283" i="9" s="1"/>
  <c r="AK297" i="9" s="1"/>
  <c r="AK329" i="9" s="1"/>
  <c r="AK343" i="9" s="1"/>
  <c r="AK375" i="9" s="1"/>
  <c r="AK389" i="9" s="1"/>
  <c r="AK421" i="9" s="1"/>
  <c r="AK435" i="9" s="1"/>
  <c r="AK467" i="9" s="1"/>
  <c r="L53" i="9"/>
  <c r="L67" i="9" s="1"/>
  <c r="L99" i="9" s="1"/>
  <c r="L113" i="9" s="1"/>
  <c r="L145" i="9" s="1"/>
  <c r="L159" i="9" s="1"/>
  <c r="L191" i="9" s="1"/>
  <c r="L205" i="9" s="1"/>
  <c r="L237" i="9" s="1"/>
  <c r="L251" i="9" s="1"/>
  <c r="L283" i="9" s="1"/>
  <c r="L297" i="9" s="1"/>
  <c r="L329" i="9" s="1"/>
  <c r="L343" i="9" s="1"/>
  <c r="L375" i="9" s="1"/>
  <c r="L389" i="9" s="1"/>
  <c r="L421" i="9" s="1"/>
  <c r="L435" i="9" s="1"/>
  <c r="L467" i="9" s="1"/>
  <c r="M53" i="9"/>
  <c r="M67" i="9" s="1"/>
  <c r="M99" i="9" s="1"/>
  <c r="M113" i="9" s="1"/>
  <c r="M145" i="9" s="1"/>
  <c r="M159" i="9" s="1"/>
  <c r="M191" i="9" s="1"/>
  <c r="M205" i="9" s="1"/>
  <c r="M237" i="9" s="1"/>
  <c r="M251" i="9" s="1"/>
  <c r="M283" i="9" s="1"/>
  <c r="M297" i="9" s="1"/>
  <c r="M329" i="9" s="1"/>
  <c r="M343" i="9" s="1"/>
  <c r="M375" i="9" s="1"/>
  <c r="M389" i="9" s="1"/>
  <c r="M421" i="9" s="1"/>
  <c r="M435" i="9" s="1"/>
  <c r="M467" i="9" s="1"/>
  <c r="N53" i="9"/>
  <c r="N67" i="9" s="1"/>
  <c r="N99" i="9" s="1"/>
  <c r="N113" i="9" s="1"/>
  <c r="N145" i="9" s="1"/>
  <c r="N159" i="9" s="1"/>
  <c r="N191" i="9" s="1"/>
  <c r="N205" i="9" s="1"/>
  <c r="N237" i="9" s="1"/>
  <c r="N251" i="9" s="1"/>
  <c r="N283" i="9" s="1"/>
  <c r="N297" i="9" s="1"/>
  <c r="N329" i="9" s="1"/>
  <c r="N343" i="9" s="1"/>
  <c r="N375" i="9" s="1"/>
  <c r="N389" i="9" s="1"/>
  <c r="N421" i="9" s="1"/>
  <c r="N435" i="9" s="1"/>
  <c r="N467" i="9" s="1"/>
  <c r="O53" i="9"/>
  <c r="O67" i="9" s="1"/>
  <c r="O99" i="9" s="1"/>
  <c r="O113" i="9" s="1"/>
  <c r="O145" i="9" s="1"/>
  <c r="O159" i="9" s="1"/>
  <c r="O191" i="9" s="1"/>
  <c r="O205" i="9" s="1"/>
  <c r="O237" i="9" s="1"/>
  <c r="O251" i="9" s="1"/>
  <c r="O283" i="9" s="1"/>
  <c r="O297" i="9" s="1"/>
  <c r="O329" i="9" s="1"/>
  <c r="O343" i="9" s="1"/>
  <c r="O375" i="9" s="1"/>
  <c r="O389" i="9" s="1"/>
  <c r="O421" i="9" s="1"/>
  <c r="O435" i="9" s="1"/>
  <c r="O467" i="9" s="1"/>
  <c r="P53" i="9"/>
  <c r="P67" i="9" s="1"/>
  <c r="P99" i="9" s="1"/>
  <c r="P113" i="9" s="1"/>
  <c r="P145" i="9" s="1"/>
  <c r="P159" i="9" s="1"/>
  <c r="P191" i="9" s="1"/>
  <c r="P205" i="9" s="1"/>
  <c r="P237" i="9" s="1"/>
  <c r="P251" i="9" s="1"/>
  <c r="P283" i="9" s="1"/>
  <c r="P297" i="9" s="1"/>
  <c r="P329" i="9" s="1"/>
  <c r="P343" i="9" s="1"/>
  <c r="P375" i="9" s="1"/>
  <c r="P389" i="9" s="1"/>
  <c r="P421" i="9" s="1"/>
  <c r="P435" i="9" s="1"/>
  <c r="P467" i="9" s="1"/>
  <c r="Q53" i="9"/>
  <c r="Q67" i="9" s="1"/>
  <c r="Q99" i="9" s="1"/>
  <c r="Q113" i="9" s="1"/>
  <c r="Q145" i="9" s="1"/>
  <c r="Q159" i="9" s="1"/>
  <c r="Q191" i="9" s="1"/>
  <c r="Q205" i="9" s="1"/>
  <c r="Q237" i="9" s="1"/>
  <c r="Q251" i="9" s="1"/>
  <c r="Q283" i="9" s="1"/>
  <c r="Q297" i="9" s="1"/>
  <c r="Q329" i="9" s="1"/>
  <c r="Q343" i="9" s="1"/>
  <c r="Q375" i="9" s="1"/>
  <c r="Q389" i="9" s="1"/>
  <c r="Q421" i="9" s="1"/>
  <c r="Q435" i="9" s="1"/>
  <c r="Q467" i="9" s="1"/>
  <c r="R53" i="9"/>
  <c r="R67" i="9" s="1"/>
  <c r="R99" i="9" s="1"/>
  <c r="R113" i="9" s="1"/>
  <c r="R145" i="9" s="1"/>
  <c r="R159" i="9" s="1"/>
  <c r="R191" i="9" s="1"/>
  <c r="R205" i="9" s="1"/>
  <c r="R237" i="9" s="1"/>
  <c r="R251" i="9" s="1"/>
  <c r="R283" i="9" s="1"/>
  <c r="R297" i="9" s="1"/>
  <c r="R329" i="9" s="1"/>
  <c r="R343" i="9" s="1"/>
  <c r="R375" i="9" s="1"/>
  <c r="R389" i="9" s="1"/>
  <c r="R421" i="9" s="1"/>
  <c r="R435" i="9" s="1"/>
  <c r="R467" i="9" s="1"/>
  <c r="C53" i="9"/>
  <c r="C67" i="9" s="1"/>
  <c r="C99" i="9" s="1"/>
  <c r="C113" i="9" s="1"/>
  <c r="C145" i="9" s="1"/>
  <c r="C159" i="9" s="1"/>
  <c r="C191" i="9" s="1"/>
  <c r="C205" i="9" s="1"/>
  <c r="C237" i="9" s="1"/>
  <c r="C251" i="9" s="1"/>
  <c r="C283" i="9" s="1"/>
  <c r="C297" i="9" s="1"/>
  <c r="C329" i="9" s="1"/>
  <c r="C343" i="9" s="1"/>
  <c r="C375" i="9" s="1"/>
  <c r="C389" i="9" s="1"/>
  <c r="C421" i="9" s="1"/>
  <c r="C435" i="9" s="1"/>
  <c r="C467" i="9" s="1"/>
  <c r="D53" i="9"/>
  <c r="D67" i="9" s="1"/>
  <c r="D99" i="9" s="1"/>
  <c r="D113" i="9" s="1"/>
  <c r="D145" i="9" s="1"/>
  <c r="D159" i="9" s="1"/>
  <c r="D191" i="9" s="1"/>
  <c r="D205" i="9" s="1"/>
  <c r="D237" i="9" s="1"/>
  <c r="D251" i="9" s="1"/>
  <c r="D283" i="9" s="1"/>
  <c r="D297" i="9" s="1"/>
  <c r="D329" i="9" s="1"/>
  <c r="D343" i="9" s="1"/>
  <c r="D375" i="9" s="1"/>
  <c r="D389" i="9" s="1"/>
  <c r="D421" i="9" s="1"/>
  <c r="D435" i="9" s="1"/>
  <c r="D467" i="9" s="1"/>
  <c r="E53" i="9"/>
  <c r="E67" i="9" s="1"/>
  <c r="E99" i="9" s="1"/>
  <c r="E113" i="9" s="1"/>
  <c r="E145" i="9" s="1"/>
  <c r="E159" i="9" s="1"/>
  <c r="E191" i="9" s="1"/>
  <c r="E205" i="9" s="1"/>
  <c r="E237" i="9" s="1"/>
  <c r="E251" i="9" s="1"/>
  <c r="E283" i="9" s="1"/>
  <c r="E297" i="9" s="1"/>
  <c r="E329" i="9" s="1"/>
  <c r="E343" i="9" s="1"/>
  <c r="E375" i="9" s="1"/>
  <c r="E389" i="9" s="1"/>
  <c r="E421" i="9" s="1"/>
  <c r="E435" i="9" s="1"/>
  <c r="E467" i="9" s="1"/>
  <c r="F53" i="9"/>
  <c r="F67" i="9" s="1"/>
  <c r="F99" i="9" s="1"/>
  <c r="F113" i="9" s="1"/>
  <c r="F145" i="9" s="1"/>
  <c r="F159" i="9" s="1"/>
  <c r="F191" i="9" s="1"/>
  <c r="F205" i="9" s="1"/>
  <c r="F237" i="9" s="1"/>
  <c r="F251" i="9" s="1"/>
  <c r="F283" i="9" s="1"/>
  <c r="F297" i="9" s="1"/>
  <c r="F329" i="9" s="1"/>
  <c r="F343" i="9" s="1"/>
  <c r="F375" i="9" s="1"/>
  <c r="F389" i="9" s="1"/>
  <c r="F421" i="9" s="1"/>
  <c r="F435" i="9" s="1"/>
  <c r="F467" i="9" s="1"/>
  <c r="B53" i="9"/>
  <c r="B67" i="9" s="1"/>
  <c r="B99" i="9" s="1"/>
  <c r="B113" i="9" s="1"/>
  <c r="B145" i="9" s="1"/>
  <c r="B159" i="9" s="1"/>
  <c r="B191" i="9" s="1"/>
  <c r="B205" i="9" s="1"/>
  <c r="B237" i="9" s="1"/>
  <c r="B251" i="9" s="1"/>
  <c r="B283" i="9" s="1"/>
  <c r="B297" i="9" s="1"/>
  <c r="B329" i="9" s="1"/>
  <c r="B343" i="9" s="1"/>
  <c r="B375" i="9" s="1"/>
  <c r="B389" i="9" s="1"/>
  <c r="B421" i="9" s="1"/>
  <c r="B435" i="9" s="1"/>
  <c r="B467" i="9" s="1"/>
  <c r="C516" i="9"/>
  <c r="E516" i="9"/>
  <c r="G516" i="9"/>
  <c r="AJ12" i="9"/>
  <c r="AJ58" i="9"/>
  <c r="G7" i="9"/>
  <c r="G435" i="9" s="1"/>
  <c r="I237" i="9"/>
  <c r="I467" i="9"/>
  <c r="I421" i="9"/>
  <c r="I375" i="9"/>
  <c r="I329" i="9"/>
  <c r="I283" i="9"/>
  <c r="H10" i="9"/>
  <c r="Y489" i="9"/>
  <c r="Y499" i="9" s="1"/>
  <c r="Y509" i="9" s="1"/>
  <c r="T489" i="9"/>
  <c r="T499" i="9" s="1"/>
  <c r="T509" i="9" s="1"/>
  <c r="I191" i="9"/>
  <c r="I145" i="9"/>
  <c r="I99" i="9"/>
  <c r="I53" i="9"/>
  <c r="G159" i="7"/>
  <c r="G21" i="11" l="1"/>
  <c r="U495" i="2"/>
  <c r="U499" i="2" s="1"/>
  <c r="U495" i="15" s="1"/>
  <c r="U499" i="15" s="1"/>
  <c r="U485" i="2"/>
  <c r="U489" i="2" s="1"/>
  <c r="U485" i="15" s="1"/>
  <c r="U489" i="15" s="1"/>
  <c r="U485" i="4" s="1"/>
  <c r="U489" i="4" s="1"/>
  <c r="G205" i="4"/>
  <c r="AJ380" i="5"/>
  <c r="C426" i="5"/>
  <c r="AJ426" i="5" s="1"/>
  <c r="I34" i="32"/>
  <c r="K36" i="29" s="1"/>
  <c r="AJ380" i="10"/>
  <c r="C426" i="10"/>
  <c r="AJ426" i="10" s="1"/>
  <c r="C426" i="11"/>
  <c r="AJ426" i="11" s="1"/>
  <c r="AJ380" i="11"/>
  <c r="C426" i="7"/>
  <c r="AJ426" i="7" s="1"/>
  <c r="AJ380" i="7"/>
  <c r="AJ380" i="9"/>
  <c r="C426" i="9"/>
  <c r="AJ426" i="9" s="1"/>
  <c r="AE23" i="13"/>
  <c r="I34" i="24"/>
  <c r="K36" i="21" s="1"/>
  <c r="C426" i="6"/>
  <c r="AJ426" i="6" s="1"/>
  <c r="AJ380" i="6"/>
  <c r="C426" i="2"/>
  <c r="AJ426" i="2" s="1"/>
  <c r="AJ380" i="2"/>
  <c r="G205" i="11"/>
  <c r="G251" i="11"/>
  <c r="G113" i="11"/>
  <c r="G435" i="11"/>
  <c r="G205" i="1"/>
  <c r="G102" i="2"/>
  <c r="G148" i="15" s="1"/>
  <c r="G194" i="4" s="1"/>
  <c r="G240" i="5" s="1"/>
  <c r="G286" i="6" s="1"/>
  <c r="G332" i="7" s="1"/>
  <c r="G378" i="8" s="1"/>
  <c r="G424" i="9" s="1"/>
  <c r="G102" i="1"/>
  <c r="G251" i="8"/>
  <c r="N32" i="13"/>
  <c r="AJ58" i="1"/>
  <c r="AJ58" i="12"/>
  <c r="E379" i="2"/>
  <c r="E241" i="2"/>
  <c r="AK149" i="2"/>
  <c r="E103" i="2"/>
  <c r="AK425" i="2"/>
  <c r="E333" i="2"/>
  <c r="AK287" i="2"/>
  <c r="E195" i="2"/>
  <c r="AK379" i="2"/>
  <c r="E425" i="2"/>
  <c r="AK333" i="2"/>
  <c r="E287" i="2"/>
  <c r="E149" i="2"/>
  <c r="AK241" i="2"/>
  <c r="AK195" i="2"/>
  <c r="AK103" i="2"/>
  <c r="G56" i="15"/>
  <c r="G102" i="4" s="1"/>
  <c r="G148" i="5" s="1"/>
  <c r="G194" i="6" s="1"/>
  <c r="G240" i="7" s="1"/>
  <c r="G286" i="8" s="1"/>
  <c r="G332" i="9" s="1"/>
  <c r="G378" i="10" s="1"/>
  <c r="G424" i="11" s="1"/>
  <c r="G21" i="4"/>
  <c r="G21" i="8"/>
  <c r="G389" i="2"/>
  <c r="G159" i="2"/>
  <c r="G251" i="2"/>
  <c r="K53" i="15"/>
  <c r="K67" i="15" s="1"/>
  <c r="K99" i="15" s="1"/>
  <c r="K113" i="15" s="1"/>
  <c r="K145" i="15" s="1"/>
  <c r="K159" i="15" s="1"/>
  <c r="K191" i="15" s="1"/>
  <c r="K205" i="15" s="1"/>
  <c r="K237" i="15" s="1"/>
  <c r="K251" i="15" s="1"/>
  <c r="K283" i="15" s="1"/>
  <c r="K297" i="15" s="1"/>
  <c r="K329" i="15" s="1"/>
  <c r="K343" i="15" s="1"/>
  <c r="K375" i="15" s="1"/>
  <c r="K389" i="15" s="1"/>
  <c r="K421" i="15" s="1"/>
  <c r="K435" i="15" s="1"/>
  <c r="K467" i="15" s="1"/>
  <c r="K7" i="15" s="1"/>
  <c r="K53" i="2"/>
  <c r="K67" i="2" s="1"/>
  <c r="K99" i="2" s="1"/>
  <c r="K113" i="2" s="1"/>
  <c r="K145" i="2" s="1"/>
  <c r="K159" i="2" s="1"/>
  <c r="K191" i="2" s="1"/>
  <c r="K205" i="2" s="1"/>
  <c r="K237" i="2" s="1"/>
  <c r="K251" i="2" s="1"/>
  <c r="K283" i="2" s="1"/>
  <c r="K297" i="2" s="1"/>
  <c r="K329" i="2" s="1"/>
  <c r="K343" i="2" s="1"/>
  <c r="K375" i="2" s="1"/>
  <c r="K389" i="2" s="1"/>
  <c r="K421" i="2" s="1"/>
  <c r="K435" i="2" s="1"/>
  <c r="K467" i="2" s="1"/>
  <c r="J23" i="13" s="1"/>
  <c r="K53" i="7"/>
  <c r="K67" i="7" s="1"/>
  <c r="K99" i="7" s="1"/>
  <c r="K113" i="7" s="1"/>
  <c r="K145" i="7" s="1"/>
  <c r="K159" i="7" s="1"/>
  <c r="K191" i="7" s="1"/>
  <c r="K205" i="7" s="1"/>
  <c r="K237" i="7" s="1"/>
  <c r="K251" i="7" s="1"/>
  <c r="K283" i="7" s="1"/>
  <c r="K297" i="7" s="1"/>
  <c r="K329" i="7" s="1"/>
  <c r="K343" i="7" s="1"/>
  <c r="K375" i="7" s="1"/>
  <c r="K389" i="7" s="1"/>
  <c r="K421" i="7" s="1"/>
  <c r="K435" i="7" s="1"/>
  <c r="K467" i="7" s="1"/>
  <c r="O476" i="7" s="1"/>
  <c r="AK11" i="2"/>
  <c r="E57" i="2"/>
  <c r="AK57" i="2"/>
  <c r="Z39" i="13"/>
  <c r="U27" i="13"/>
  <c r="AH27" i="13"/>
  <c r="G297" i="8"/>
  <c r="K53" i="1"/>
  <c r="K67" i="1" s="1"/>
  <c r="K99" i="1" s="1"/>
  <c r="K113" i="1" s="1"/>
  <c r="K145" i="1" s="1"/>
  <c r="K159" i="1" s="1"/>
  <c r="K191" i="1" s="1"/>
  <c r="K205" i="1" s="1"/>
  <c r="K237" i="1" s="1"/>
  <c r="K251" i="1" s="1"/>
  <c r="K283" i="1" s="1"/>
  <c r="K297" i="1" s="1"/>
  <c r="K329" i="1" s="1"/>
  <c r="K343" i="1" s="1"/>
  <c r="K375" i="1" s="1"/>
  <c r="K389" i="1" s="1"/>
  <c r="K421" i="1" s="1"/>
  <c r="K435" i="1" s="1"/>
  <c r="K467" i="1" s="1"/>
  <c r="J22" i="13" s="1"/>
  <c r="K53" i="8"/>
  <c r="K67" i="8" s="1"/>
  <c r="K99" i="8" s="1"/>
  <c r="K113" i="8" s="1"/>
  <c r="K145" i="8" s="1"/>
  <c r="K159" i="8" s="1"/>
  <c r="K191" i="8" s="1"/>
  <c r="K205" i="8" s="1"/>
  <c r="K237" i="8" s="1"/>
  <c r="K251" i="8" s="1"/>
  <c r="K283" i="8" s="1"/>
  <c r="K297" i="8" s="1"/>
  <c r="K329" i="8" s="1"/>
  <c r="K343" i="8" s="1"/>
  <c r="K375" i="8" s="1"/>
  <c r="K389" i="8" s="1"/>
  <c r="K421" i="8" s="1"/>
  <c r="K435" i="8" s="1"/>
  <c r="K467" i="8" s="1"/>
  <c r="O476" i="8" s="1"/>
  <c r="K53" i="5"/>
  <c r="K67" i="5" s="1"/>
  <c r="K99" i="5" s="1"/>
  <c r="K113" i="5" s="1"/>
  <c r="K145" i="5" s="1"/>
  <c r="K159" i="5" s="1"/>
  <c r="K191" i="5" s="1"/>
  <c r="K205" i="5" s="1"/>
  <c r="K237" i="5" s="1"/>
  <c r="K251" i="5" s="1"/>
  <c r="K283" i="5" s="1"/>
  <c r="K297" i="5" s="1"/>
  <c r="K329" i="5" s="1"/>
  <c r="K343" i="5" s="1"/>
  <c r="K375" i="5" s="1"/>
  <c r="K389" i="5" s="1"/>
  <c r="K421" i="5" s="1"/>
  <c r="K435" i="5" s="1"/>
  <c r="K467" i="5" s="1"/>
  <c r="B27" i="13"/>
  <c r="Q27" i="13"/>
  <c r="E39" i="13"/>
  <c r="B33" i="13"/>
  <c r="X33" i="13"/>
  <c r="C33" i="13"/>
  <c r="AC27" i="13"/>
  <c r="B22" i="13"/>
  <c r="N27" i="13"/>
  <c r="X39" i="13"/>
  <c r="Q24" i="13"/>
  <c r="R7" i="15"/>
  <c r="F33" i="13"/>
  <c r="M27" i="13"/>
  <c r="V27" i="13"/>
  <c r="F7" i="12"/>
  <c r="I13" i="18" s="1"/>
  <c r="M14" i="17" s="1"/>
  <c r="F39" i="13"/>
  <c r="AK7" i="4"/>
  <c r="I37" i="28" s="1"/>
  <c r="K39" i="25" s="1"/>
  <c r="AI27" i="13"/>
  <c r="AE7" i="2"/>
  <c r="I31" i="31" s="1"/>
  <c r="L33" i="29" s="1"/>
  <c r="AD23" i="13"/>
  <c r="Q7" i="8"/>
  <c r="I15" i="23" s="1"/>
  <c r="L16" i="21" s="1"/>
  <c r="P33" i="13"/>
  <c r="AE7" i="12"/>
  <c r="I31" i="18" s="1"/>
  <c r="M33" i="17" s="1"/>
  <c r="AD39" i="13"/>
  <c r="AK7" i="7"/>
  <c r="I37" i="24" s="1"/>
  <c r="K39" i="21" s="1"/>
  <c r="AI32" i="13"/>
  <c r="AC7" i="2"/>
  <c r="I29" i="31" s="1"/>
  <c r="L31" i="29" s="1"/>
  <c r="I31" i="29" s="1"/>
  <c r="AB23" i="13"/>
  <c r="D7" i="12"/>
  <c r="I11" i="18" s="1"/>
  <c r="M12" i="17" s="1"/>
  <c r="D39" i="13"/>
  <c r="X7" i="8"/>
  <c r="H24" i="23" s="1"/>
  <c r="L25" i="21" s="1"/>
  <c r="W33" i="13"/>
  <c r="AA7" i="4"/>
  <c r="I27" i="28" s="1"/>
  <c r="K29" i="25" s="1"/>
  <c r="Z27" i="13"/>
  <c r="AC7" i="4"/>
  <c r="I29" i="28" s="1"/>
  <c r="K31" i="25" s="1"/>
  <c r="AB27" i="13"/>
  <c r="AG7" i="1"/>
  <c r="I33" i="32" s="1"/>
  <c r="K35" i="29" s="1"/>
  <c r="AF22" i="13"/>
  <c r="AG7" i="8"/>
  <c r="I33" i="23" s="1"/>
  <c r="L35" i="21" s="1"/>
  <c r="AF33" i="13"/>
  <c r="Y7" i="4"/>
  <c r="H25" i="28" s="1"/>
  <c r="K26" i="25" s="1"/>
  <c r="X27" i="13"/>
  <c r="G67" i="6"/>
  <c r="C29" i="13"/>
  <c r="L39" i="13"/>
  <c r="H514" i="10"/>
  <c r="O483" i="10" s="1"/>
  <c r="G159" i="8"/>
  <c r="G389" i="8"/>
  <c r="H514" i="4"/>
  <c r="O483" i="4" s="1"/>
  <c r="G67" i="8"/>
  <c r="G113" i="2"/>
  <c r="G343" i="2"/>
  <c r="G251" i="6"/>
  <c r="B39" i="13"/>
  <c r="W23" i="13"/>
  <c r="K27" i="13"/>
  <c r="O27" i="13"/>
  <c r="W27" i="13"/>
  <c r="V33" i="13"/>
  <c r="AC33" i="13"/>
  <c r="Q39" i="13"/>
  <c r="H514" i="7"/>
  <c r="O483" i="7" s="1"/>
  <c r="G21" i="2"/>
  <c r="G205" i="8"/>
  <c r="G435" i="8"/>
  <c r="K53" i="12"/>
  <c r="K67" i="12" s="1"/>
  <c r="K99" i="12" s="1"/>
  <c r="K113" i="12" s="1"/>
  <c r="K145" i="12" s="1"/>
  <c r="K159" i="12" s="1"/>
  <c r="K191" i="12" s="1"/>
  <c r="K205" i="12" s="1"/>
  <c r="K237" i="12" s="1"/>
  <c r="K251" i="12" s="1"/>
  <c r="K283" i="12" s="1"/>
  <c r="K297" i="12" s="1"/>
  <c r="K329" i="12" s="1"/>
  <c r="K343" i="12" s="1"/>
  <c r="K375" i="12" s="1"/>
  <c r="K389" i="12" s="1"/>
  <c r="K421" i="12" s="1"/>
  <c r="K435" i="12" s="1"/>
  <c r="K467" i="12" s="1"/>
  <c r="J39" i="13" s="1"/>
  <c r="K53" i="10"/>
  <c r="K67" i="10" s="1"/>
  <c r="K99" i="10" s="1"/>
  <c r="K113" i="10" s="1"/>
  <c r="K145" i="10" s="1"/>
  <c r="K159" i="10" s="1"/>
  <c r="K191" i="10" s="1"/>
  <c r="K205" i="10" s="1"/>
  <c r="K237" i="10" s="1"/>
  <c r="K251" i="10" s="1"/>
  <c r="K283" i="10" s="1"/>
  <c r="K297" i="10" s="1"/>
  <c r="K329" i="10" s="1"/>
  <c r="K343" i="10" s="1"/>
  <c r="K375" i="10" s="1"/>
  <c r="K389" i="10" s="1"/>
  <c r="K421" i="10" s="1"/>
  <c r="K435" i="10" s="1"/>
  <c r="K467" i="10" s="1"/>
  <c r="O476" i="10" s="1"/>
  <c r="K53" i="9"/>
  <c r="K67" i="9" s="1"/>
  <c r="K99" i="9" s="1"/>
  <c r="K113" i="9" s="1"/>
  <c r="K145" i="9" s="1"/>
  <c r="K159" i="9" s="1"/>
  <c r="K191" i="9" s="1"/>
  <c r="K205" i="9" s="1"/>
  <c r="K237" i="9" s="1"/>
  <c r="K251" i="9" s="1"/>
  <c r="K283" i="9" s="1"/>
  <c r="K297" i="9" s="1"/>
  <c r="K329" i="9" s="1"/>
  <c r="K343" i="9" s="1"/>
  <c r="K375" i="9" s="1"/>
  <c r="K389" i="9" s="1"/>
  <c r="K421" i="9" s="1"/>
  <c r="K435" i="9" s="1"/>
  <c r="K467" i="9" s="1"/>
  <c r="J34" i="13" s="1"/>
  <c r="G21" i="1"/>
  <c r="Y27" i="13"/>
  <c r="AD27" i="13"/>
  <c r="O33" i="13"/>
  <c r="AH33" i="13"/>
  <c r="G297" i="2"/>
  <c r="I15" i="18"/>
  <c r="M16" i="17" s="1"/>
  <c r="G113" i="8"/>
  <c r="O7" i="2"/>
  <c r="N23" i="13"/>
  <c r="W7" i="12"/>
  <c r="V39" i="13"/>
  <c r="Q7" i="4"/>
  <c r="S7" i="4" s="1"/>
  <c r="P27" i="13"/>
  <c r="Z7" i="1"/>
  <c r="I26" i="32" s="1"/>
  <c r="K28" i="29" s="1"/>
  <c r="Y22" i="13"/>
  <c r="U7" i="12"/>
  <c r="H22" i="18" s="1"/>
  <c r="M23" i="17" s="1"/>
  <c r="T39" i="13"/>
  <c r="O7" i="8"/>
  <c r="N33" i="13"/>
  <c r="AH7" i="8"/>
  <c r="AG33" i="13"/>
  <c r="AB7" i="4"/>
  <c r="I28" i="28" s="1"/>
  <c r="K30" i="25" s="1"/>
  <c r="AA27" i="13"/>
  <c r="AG7" i="4"/>
  <c r="I33" i="28" s="1"/>
  <c r="K35" i="25" s="1"/>
  <c r="AF27" i="13"/>
  <c r="C7" i="2"/>
  <c r="I10" i="31" s="1"/>
  <c r="L11" i="29" s="1"/>
  <c r="C23" i="13"/>
  <c r="C7" i="4"/>
  <c r="I10" i="28" s="1"/>
  <c r="K11" i="25" s="1"/>
  <c r="C27" i="13"/>
  <c r="B7" i="7"/>
  <c r="I9" i="24" s="1"/>
  <c r="K10" i="21" s="1"/>
  <c r="B32" i="13"/>
  <c r="AB7" i="2"/>
  <c r="I28" i="31" s="1"/>
  <c r="L30" i="29" s="1"/>
  <c r="AA23" i="13"/>
  <c r="AJ7" i="12"/>
  <c r="I36" i="18" s="1"/>
  <c r="M38" i="17" s="1"/>
  <c r="AH39" i="13"/>
  <c r="C7" i="12"/>
  <c r="I10" i="18" s="1"/>
  <c r="M11" i="17" s="1"/>
  <c r="C39" i="13"/>
  <c r="M7" i="8"/>
  <c r="L33" i="13"/>
  <c r="AB7" i="8"/>
  <c r="I28" i="23" s="1"/>
  <c r="L30" i="21" s="1"/>
  <c r="AA33" i="13"/>
  <c r="U7" i="4"/>
  <c r="H22" i="28" s="1"/>
  <c r="K23" i="25" s="1"/>
  <c r="T27" i="13"/>
  <c r="L7" i="2"/>
  <c r="K23" i="13"/>
  <c r="E7" i="8"/>
  <c r="I12" i="23" s="1"/>
  <c r="L13" i="21" s="1"/>
  <c r="E33" i="13"/>
  <c r="D22" i="13"/>
  <c r="D7" i="1"/>
  <c r="I11" i="32" s="1"/>
  <c r="K12" i="29" s="1"/>
  <c r="N7" i="12"/>
  <c r="M39" i="13"/>
  <c r="V7" i="8"/>
  <c r="H23" i="23" s="1"/>
  <c r="L24" i="21" s="1"/>
  <c r="U33" i="13"/>
  <c r="E7" i="4"/>
  <c r="I12" i="28" s="1"/>
  <c r="K13" i="25" s="1"/>
  <c r="E27" i="13"/>
  <c r="G251" i="9"/>
  <c r="E7" i="15"/>
  <c r="I12" i="30" s="1"/>
  <c r="M13" i="29" s="1"/>
  <c r="G343" i="1"/>
  <c r="G343" i="6"/>
  <c r="G21" i="9"/>
  <c r="X23" i="13"/>
  <c r="G159" i="1"/>
  <c r="P39" i="13"/>
  <c r="G297" i="9"/>
  <c r="F23" i="13"/>
  <c r="AI23" i="13"/>
  <c r="M33" i="13"/>
  <c r="Y33" i="13"/>
  <c r="AI39" i="13"/>
  <c r="G251" i="5"/>
  <c r="G205" i="2"/>
  <c r="K53" i="11"/>
  <c r="K67" i="11" s="1"/>
  <c r="K99" i="11" s="1"/>
  <c r="K113" i="11" s="1"/>
  <c r="K145" i="11" s="1"/>
  <c r="K159" i="11" s="1"/>
  <c r="K191" i="11" s="1"/>
  <c r="K205" i="11" s="1"/>
  <c r="K237" i="11" s="1"/>
  <c r="K251" i="11" s="1"/>
  <c r="K283" i="11" s="1"/>
  <c r="K297" i="11" s="1"/>
  <c r="K329" i="11" s="1"/>
  <c r="K343" i="11" s="1"/>
  <c r="K375" i="11" s="1"/>
  <c r="K389" i="11" s="1"/>
  <c r="K421" i="11" s="1"/>
  <c r="K435" i="11" s="1"/>
  <c r="K467" i="11" s="1"/>
  <c r="O476" i="11" s="1"/>
  <c r="X7" i="7"/>
  <c r="H24" i="24" s="1"/>
  <c r="K25" i="21" s="1"/>
  <c r="H514" i="1"/>
  <c r="O483" i="1" s="1"/>
  <c r="H514" i="12"/>
  <c r="O483" i="12" s="1"/>
  <c r="M68" i="13" s="1"/>
  <c r="K38" i="13"/>
  <c r="L7" i="11"/>
  <c r="O7" i="11"/>
  <c r="N38" i="13"/>
  <c r="AG38" i="13"/>
  <c r="AH7" i="11"/>
  <c r="X7" i="11"/>
  <c r="W38" i="13"/>
  <c r="X7" i="15"/>
  <c r="W24" i="13"/>
  <c r="W28" i="13"/>
  <c r="X7" i="5"/>
  <c r="AH7" i="4"/>
  <c r="AG27" i="13"/>
  <c r="G67" i="9"/>
  <c r="G113" i="9"/>
  <c r="G343" i="9"/>
  <c r="F27" i="13"/>
  <c r="AE27" i="13"/>
  <c r="G435" i="5"/>
  <c r="G205" i="5"/>
  <c r="U7" i="2"/>
  <c r="H22" i="31" s="1"/>
  <c r="L23" i="29" s="1"/>
  <c r="T23" i="13"/>
  <c r="W7" i="2"/>
  <c r="H24" i="31" s="1"/>
  <c r="L25" i="29" s="1"/>
  <c r="V23" i="13"/>
  <c r="L7" i="1"/>
  <c r="K22" i="13"/>
  <c r="G389" i="9"/>
  <c r="E38" i="13"/>
  <c r="E7" i="11"/>
  <c r="I12" i="19" s="1"/>
  <c r="L13" i="17" s="1"/>
  <c r="G389" i="15"/>
  <c r="G297" i="15"/>
  <c r="G205" i="15"/>
  <c r="G113" i="15"/>
  <c r="G21" i="15"/>
  <c r="G435" i="15"/>
  <c r="G67" i="15"/>
  <c r="G159" i="15"/>
  <c r="H514" i="15"/>
  <c r="O483" i="15" s="1"/>
  <c r="F49" i="29" s="1"/>
  <c r="AK7" i="6"/>
  <c r="I37" i="26" s="1"/>
  <c r="M39" i="25" s="1"/>
  <c r="AI29" i="13"/>
  <c r="Z32" i="13"/>
  <c r="AA7" i="7"/>
  <c r="I27" i="24" s="1"/>
  <c r="F22" i="13"/>
  <c r="F7" i="1"/>
  <c r="I13" i="32" s="1"/>
  <c r="K14" i="29" s="1"/>
  <c r="AG28" i="13"/>
  <c r="AH7" i="5"/>
  <c r="I34" i="27" s="1"/>
  <c r="G159" i="9"/>
  <c r="G205" i="9"/>
  <c r="D27" i="13"/>
  <c r="G297" i="10"/>
  <c r="G159" i="10"/>
  <c r="G343" i="15"/>
  <c r="Q7" i="1"/>
  <c r="P22" i="13"/>
  <c r="G297" i="1"/>
  <c r="H514" i="5"/>
  <c r="O483" i="5" s="1"/>
  <c r="X7" i="12"/>
  <c r="W39" i="13"/>
  <c r="AG7" i="12"/>
  <c r="I33" i="18" s="1"/>
  <c r="M35" i="17" s="1"/>
  <c r="AF39" i="13"/>
  <c r="J53" i="1"/>
  <c r="J67" i="1" s="1"/>
  <c r="J99" i="1" s="1"/>
  <c r="J113" i="1" s="1"/>
  <c r="J145" i="1" s="1"/>
  <c r="J159" i="1" s="1"/>
  <c r="J191" i="1" s="1"/>
  <c r="J205" i="1" s="1"/>
  <c r="J237" i="1" s="1"/>
  <c r="J251" i="1" s="1"/>
  <c r="J283" i="1" s="1"/>
  <c r="J297" i="1" s="1"/>
  <c r="J329" i="1" s="1"/>
  <c r="J343" i="1" s="1"/>
  <c r="J375" i="1" s="1"/>
  <c r="J389" i="1" s="1"/>
  <c r="J421" i="1" s="1"/>
  <c r="J435" i="1" s="1"/>
  <c r="J467" i="1" s="1"/>
  <c r="H514" i="2"/>
  <c r="O483" i="2" s="1"/>
  <c r="Z509" i="2"/>
  <c r="Z505" i="15" s="1"/>
  <c r="Z509" i="15" s="1"/>
  <c r="Z505" i="4" s="1"/>
  <c r="Z509" i="4" s="1"/>
  <c r="Z505" i="5" s="1"/>
  <c r="Z509" i="5" s="1"/>
  <c r="Z505" i="6" s="1"/>
  <c r="Z509" i="6" s="1"/>
  <c r="Z505" i="7" s="1"/>
  <c r="Z509" i="7" s="1"/>
  <c r="Z505" i="8" s="1"/>
  <c r="Z509" i="8" s="1"/>
  <c r="Z505" i="9" s="1"/>
  <c r="Z509" i="9" s="1"/>
  <c r="Z505" i="10" s="1"/>
  <c r="Z509" i="10" s="1"/>
  <c r="Z505" i="11" s="1"/>
  <c r="Z509" i="11" s="1"/>
  <c r="Z505" i="12" s="1"/>
  <c r="Z509" i="12" s="1"/>
  <c r="N56" i="13" s="1"/>
  <c r="H514" i="8"/>
  <c r="O483" i="8" s="1"/>
  <c r="Y7" i="1"/>
  <c r="H25" i="32" s="1"/>
  <c r="K26" i="29" s="1"/>
  <c r="X22" i="13"/>
  <c r="W7" i="1"/>
  <c r="V22" i="13"/>
  <c r="R7" i="9"/>
  <c r="Q34" i="13"/>
  <c r="AJ7" i="9"/>
  <c r="I36" i="22" s="1"/>
  <c r="AH34" i="13"/>
  <c r="AA7" i="9"/>
  <c r="I27" i="22" s="1"/>
  <c r="M29" i="21" s="1"/>
  <c r="Z34" i="13"/>
  <c r="L37" i="13"/>
  <c r="M7" i="10"/>
  <c r="N37" i="13"/>
  <c r="O7" i="10"/>
  <c r="P7" i="10"/>
  <c r="I16" i="20" s="1"/>
  <c r="O37" i="13"/>
  <c r="Q37" i="13"/>
  <c r="R7" i="10"/>
  <c r="AF7" i="10"/>
  <c r="I32" i="20" s="1"/>
  <c r="AE37" i="13"/>
  <c r="AF37" i="13"/>
  <c r="AG7" i="10"/>
  <c r="I33" i="20" s="1"/>
  <c r="K35" i="17" s="1"/>
  <c r="AH37" i="13"/>
  <c r="AJ7" i="10"/>
  <c r="I36" i="20" s="1"/>
  <c r="K38" i="17" s="1"/>
  <c r="B7" i="10"/>
  <c r="I9" i="20" s="1"/>
  <c r="K10" i="17" s="1"/>
  <c r="B37" i="13"/>
  <c r="D37" i="13"/>
  <c r="D7" i="10"/>
  <c r="I11" i="20" s="1"/>
  <c r="K12" i="17" s="1"/>
  <c r="M38" i="13"/>
  <c r="N7" i="11"/>
  <c r="W7" i="11"/>
  <c r="V38" i="13"/>
  <c r="AE38" i="13"/>
  <c r="AF7" i="11"/>
  <c r="I32" i="19" s="1"/>
  <c r="L34" i="17" s="1"/>
  <c r="B38" i="13"/>
  <c r="B7" i="11"/>
  <c r="I9" i="19" s="1"/>
  <c r="L10" i="17" s="1"/>
  <c r="C7" i="11"/>
  <c r="I10" i="19" s="1"/>
  <c r="L11" i="17" s="1"/>
  <c r="C38" i="13"/>
  <c r="F7" i="11"/>
  <c r="I13" i="19" s="1"/>
  <c r="L14" i="17" s="1"/>
  <c r="F38" i="13"/>
  <c r="M28" i="13"/>
  <c r="N7" i="5"/>
  <c r="P7" i="5"/>
  <c r="I16" i="27" s="1"/>
  <c r="O28" i="13"/>
  <c r="T28" i="13"/>
  <c r="U7" i="5"/>
  <c r="Z7" i="5"/>
  <c r="I26" i="27" s="1"/>
  <c r="Y28" i="13"/>
  <c r="AF7" i="5"/>
  <c r="I32" i="27" s="1"/>
  <c r="L34" i="25" s="1"/>
  <c r="AE28" i="13"/>
  <c r="F7" i="15"/>
  <c r="I13" i="30" s="1"/>
  <c r="F24" i="13"/>
  <c r="P7" i="6"/>
  <c r="I16" i="26" s="1"/>
  <c r="M17" i="25" s="1"/>
  <c r="O29" i="13"/>
  <c r="Q29" i="13"/>
  <c r="R7" i="6"/>
  <c r="X7" i="6"/>
  <c r="H24" i="26" s="1"/>
  <c r="M25" i="25" s="1"/>
  <c r="W29" i="13"/>
  <c r="AE7" i="6"/>
  <c r="I31" i="26" s="1"/>
  <c r="AD29" i="13"/>
  <c r="L7" i="7"/>
  <c r="K32" i="13"/>
  <c r="M7" i="7"/>
  <c r="L32" i="13"/>
  <c r="Q7" i="7"/>
  <c r="I15" i="24" s="1"/>
  <c r="K16" i="21" s="1"/>
  <c r="P32" i="13"/>
  <c r="B7" i="9"/>
  <c r="I9" i="22" s="1"/>
  <c r="M10" i="21" s="1"/>
  <c r="B34" i="13"/>
  <c r="O34" i="13"/>
  <c r="P7" i="9"/>
  <c r="I16" i="22" s="1"/>
  <c r="M17" i="21" s="1"/>
  <c r="L34" i="13"/>
  <c r="M7" i="9"/>
  <c r="AE34" i="13"/>
  <c r="AF7" i="9"/>
  <c r="I32" i="22" s="1"/>
  <c r="M34" i="21" s="1"/>
  <c r="Y7" i="9"/>
  <c r="H25" i="22" s="1"/>
  <c r="X34" i="13"/>
  <c r="V7" i="9"/>
  <c r="H23" i="22" s="1"/>
  <c r="M24" i="21" s="1"/>
  <c r="U34" i="13"/>
  <c r="N7" i="10"/>
  <c r="M37" i="13"/>
  <c r="V7" i="10"/>
  <c r="H23" i="20" s="1"/>
  <c r="K24" i="17" s="1"/>
  <c r="U37" i="13"/>
  <c r="AD37" i="13"/>
  <c r="AE7" i="10"/>
  <c r="I31" i="20" s="1"/>
  <c r="K33" i="17" s="1"/>
  <c r="AI37" i="13"/>
  <c r="AK7" i="10"/>
  <c r="I37" i="20" s="1"/>
  <c r="K39" i="17" s="1"/>
  <c r="AK7" i="11"/>
  <c r="I37" i="19" s="1"/>
  <c r="L39" i="17" s="1"/>
  <c r="AI38" i="13"/>
  <c r="M7" i="5"/>
  <c r="L28" i="13"/>
  <c r="Q28" i="13"/>
  <c r="R7" i="5"/>
  <c r="U28" i="13"/>
  <c r="V7" i="5"/>
  <c r="H23" i="27" s="1"/>
  <c r="L24" i="25" s="1"/>
  <c r="W7" i="5"/>
  <c r="V28" i="13"/>
  <c r="AE7" i="5"/>
  <c r="I31" i="27" s="1"/>
  <c r="L33" i="25" s="1"/>
  <c r="AD28" i="13"/>
  <c r="AJ7" i="5"/>
  <c r="I36" i="27" s="1"/>
  <c r="AH28" i="13"/>
  <c r="E28" i="13"/>
  <c r="E7" i="5"/>
  <c r="I12" i="27" s="1"/>
  <c r="L13" i="25" s="1"/>
  <c r="M24" i="13"/>
  <c r="N7" i="15"/>
  <c r="V24" i="13"/>
  <c r="W7" i="15"/>
  <c r="AE7" i="15"/>
  <c r="I31" i="30" s="1"/>
  <c r="AD24" i="13"/>
  <c r="AG7" i="15"/>
  <c r="I33" i="30" s="1"/>
  <c r="M35" i="29" s="1"/>
  <c r="AF24" i="13"/>
  <c r="AH24" i="13"/>
  <c r="AJ7" i="15"/>
  <c r="I36" i="30" s="1"/>
  <c r="M38" i="29" s="1"/>
  <c r="B7" i="6"/>
  <c r="I9" i="26" s="1"/>
  <c r="M10" i="25" s="1"/>
  <c r="B29" i="13"/>
  <c r="AA7" i="6"/>
  <c r="I27" i="26" s="1"/>
  <c r="M29" i="25" s="1"/>
  <c r="Z29" i="13"/>
  <c r="AD7" i="6"/>
  <c r="I30" i="26" s="1"/>
  <c r="M32" i="25" s="1"/>
  <c r="AC29" i="13"/>
  <c r="AG7" i="6"/>
  <c r="I33" i="26" s="1"/>
  <c r="AF29" i="13"/>
  <c r="E7" i="6"/>
  <c r="I12" i="26" s="1"/>
  <c r="M13" i="25" s="1"/>
  <c r="E29" i="13"/>
  <c r="P7" i="7"/>
  <c r="I16" i="24" s="1"/>
  <c r="O32" i="13"/>
  <c r="U7" i="7"/>
  <c r="T32" i="13"/>
  <c r="AB7" i="7"/>
  <c r="I28" i="24" s="1"/>
  <c r="K30" i="21" s="1"/>
  <c r="AA32" i="13"/>
  <c r="AG7" i="7"/>
  <c r="I33" i="24" s="1"/>
  <c r="K35" i="21" s="1"/>
  <c r="AF32" i="13"/>
  <c r="D32" i="13"/>
  <c r="D7" i="7"/>
  <c r="I11" i="24" s="1"/>
  <c r="K12" i="21" s="1"/>
  <c r="O7" i="1"/>
  <c r="N22" i="13"/>
  <c r="F34" i="13"/>
  <c r="F7" i="9"/>
  <c r="I13" i="22" s="1"/>
  <c r="M14" i="21" s="1"/>
  <c r="N7" i="9"/>
  <c r="M34" i="13"/>
  <c r="AE7" i="9"/>
  <c r="I31" i="22" s="1"/>
  <c r="M33" i="21" s="1"/>
  <c r="AD34" i="13"/>
  <c r="W7" i="9"/>
  <c r="V34" i="13"/>
  <c r="F7" i="10"/>
  <c r="I13" i="20" s="1"/>
  <c r="K14" i="17" s="1"/>
  <c r="F37" i="13"/>
  <c r="T37" i="13"/>
  <c r="U7" i="10"/>
  <c r="X37" i="13"/>
  <c r="Y7" i="10"/>
  <c r="H25" i="20" s="1"/>
  <c r="Y37" i="13"/>
  <c r="Z7" i="10"/>
  <c r="I26" i="20" s="1"/>
  <c r="K28" i="17" s="1"/>
  <c r="AB7" i="10"/>
  <c r="I28" i="20" s="1"/>
  <c r="K30" i="17" s="1"/>
  <c r="AA37" i="13"/>
  <c r="AB37" i="13"/>
  <c r="AC7" i="10"/>
  <c r="I29" i="20" s="1"/>
  <c r="C37" i="13"/>
  <c r="C7" i="10"/>
  <c r="I10" i="20" s="1"/>
  <c r="AC7" i="11"/>
  <c r="I29" i="19" s="1"/>
  <c r="L31" i="17" s="1"/>
  <c r="AB38" i="13"/>
  <c r="P7" i="11"/>
  <c r="I16" i="19" s="1"/>
  <c r="L17" i="17" s="1"/>
  <c r="O38" i="13"/>
  <c r="Z7" i="11"/>
  <c r="I26" i="19" s="1"/>
  <c r="L28" i="17" s="1"/>
  <c r="Y38" i="13"/>
  <c r="AD7" i="11"/>
  <c r="I30" i="19" s="1"/>
  <c r="L32" i="17" s="1"/>
  <c r="AC38" i="13"/>
  <c r="AJ7" i="11"/>
  <c r="I36" i="19" s="1"/>
  <c r="L38" i="17" s="1"/>
  <c r="AH38" i="13"/>
  <c r="K28" i="13"/>
  <c r="L7" i="5"/>
  <c r="Q7" i="5"/>
  <c r="P28" i="13"/>
  <c r="Y7" i="5"/>
  <c r="H25" i="27" s="1"/>
  <c r="L26" i="25" s="1"/>
  <c r="X28" i="13"/>
  <c r="AA28" i="13"/>
  <c r="AB7" i="5"/>
  <c r="I28" i="27" s="1"/>
  <c r="AD7" i="5"/>
  <c r="I30" i="27" s="1"/>
  <c r="L32" i="25" s="1"/>
  <c r="AC28" i="13"/>
  <c r="L24" i="13"/>
  <c r="M7" i="15"/>
  <c r="P7" i="15"/>
  <c r="I16" i="30" s="1"/>
  <c r="M17" i="29" s="1"/>
  <c r="I17" i="29" s="1"/>
  <c r="O24" i="13"/>
  <c r="AB7" i="15"/>
  <c r="I28" i="30" s="1"/>
  <c r="M30" i="29" s="1"/>
  <c r="AA24" i="13"/>
  <c r="T29" i="13"/>
  <c r="U7" i="6"/>
  <c r="D7" i="6"/>
  <c r="I11" i="26" s="1"/>
  <c r="M12" i="25" s="1"/>
  <c r="D29" i="13"/>
  <c r="Y7" i="7"/>
  <c r="H25" i="24" s="1"/>
  <c r="K26" i="21" s="1"/>
  <c r="X32" i="13"/>
  <c r="Z7" i="7"/>
  <c r="I26" i="24" s="1"/>
  <c r="K28" i="21" s="1"/>
  <c r="Y32" i="13"/>
  <c r="AF7" i="7"/>
  <c r="I32" i="24" s="1"/>
  <c r="K34" i="21" s="1"/>
  <c r="AE32" i="13"/>
  <c r="F7" i="7"/>
  <c r="I13" i="24" s="1"/>
  <c r="K14" i="21" s="1"/>
  <c r="F32" i="13"/>
  <c r="E34" i="13"/>
  <c r="E7" i="9"/>
  <c r="I12" i="22" s="1"/>
  <c r="M13" i="21" s="1"/>
  <c r="O7" i="9"/>
  <c r="N34" i="13"/>
  <c r="AF34" i="13"/>
  <c r="AG7" i="9"/>
  <c r="I33" i="22" s="1"/>
  <c r="M35" i="21" s="1"/>
  <c r="AD7" i="9"/>
  <c r="I30" i="22" s="1"/>
  <c r="M32" i="21" s="1"/>
  <c r="AC34" i="13"/>
  <c r="X7" i="9"/>
  <c r="W34" i="13"/>
  <c r="L7" i="10"/>
  <c r="K37" i="13"/>
  <c r="W7" i="10"/>
  <c r="V37" i="13"/>
  <c r="AH7" i="10"/>
  <c r="AG37" i="13"/>
  <c r="P38" i="13"/>
  <c r="Q7" i="11"/>
  <c r="AE7" i="11"/>
  <c r="I31" i="19" s="1"/>
  <c r="AD38" i="13"/>
  <c r="O7" i="5"/>
  <c r="N28" i="13"/>
  <c r="AC7" i="5"/>
  <c r="I29" i="27" s="1"/>
  <c r="AB28" i="13"/>
  <c r="D7" i="9"/>
  <c r="I11" i="22" s="1"/>
  <c r="D34" i="13"/>
  <c r="C7" i="9"/>
  <c r="I10" i="22" s="1"/>
  <c r="M11" i="21" s="1"/>
  <c r="I11" i="21" s="1"/>
  <c r="C34" i="13"/>
  <c r="P34" i="13"/>
  <c r="Q7" i="9"/>
  <c r="K34" i="13"/>
  <c r="L7" i="9"/>
  <c r="AI34" i="13"/>
  <c r="AK7" i="9"/>
  <c r="I37" i="22" s="1"/>
  <c r="AH7" i="9"/>
  <c r="I34" i="22" s="1"/>
  <c r="AG34" i="13"/>
  <c r="AC7" i="9"/>
  <c r="I29" i="22" s="1"/>
  <c r="AB34" i="13"/>
  <c r="AB7" i="9"/>
  <c r="I28" i="22" s="1"/>
  <c r="M30" i="21" s="1"/>
  <c r="AA34" i="13"/>
  <c r="Z7" i="9"/>
  <c r="I26" i="22" s="1"/>
  <c r="M28" i="21" s="1"/>
  <c r="Y34" i="13"/>
  <c r="T34" i="13"/>
  <c r="U7" i="9"/>
  <c r="Q7" i="10"/>
  <c r="P37" i="13"/>
  <c r="X7" i="10"/>
  <c r="W37" i="13"/>
  <c r="AA7" i="10"/>
  <c r="I27" i="20" s="1"/>
  <c r="K29" i="17" s="1"/>
  <c r="Z37" i="13"/>
  <c r="AD7" i="10"/>
  <c r="I30" i="20" s="1"/>
  <c r="K32" i="17" s="1"/>
  <c r="AC37" i="13"/>
  <c r="E37" i="13"/>
  <c r="E7" i="10"/>
  <c r="I12" i="20" s="1"/>
  <c r="K13" i="17" s="1"/>
  <c r="L38" i="13"/>
  <c r="M7" i="11"/>
  <c r="AA7" i="11"/>
  <c r="I27" i="19" s="1"/>
  <c r="L29" i="17" s="1"/>
  <c r="Z38" i="13"/>
  <c r="D7" i="11"/>
  <c r="I11" i="19" s="1"/>
  <c r="L12" i="17" s="1"/>
  <c r="D38" i="13"/>
  <c r="AA7" i="5"/>
  <c r="I27" i="27" s="1"/>
  <c r="Z28" i="13"/>
  <c r="AF28" i="13"/>
  <c r="AG7" i="5"/>
  <c r="I33" i="27" s="1"/>
  <c r="L35" i="25" s="1"/>
  <c r="AK7" i="5"/>
  <c r="I37" i="27" s="1"/>
  <c r="AI28" i="13"/>
  <c r="F7" i="5"/>
  <c r="I13" i="27" s="1"/>
  <c r="L14" i="25" s="1"/>
  <c r="F28" i="13"/>
  <c r="L7" i="15"/>
  <c r="K24" i="13"/>
  <c r="N24" i="13"/>
  <c r="O7" i="15"/>
  <c r="AA7" i="15"/>
  <c r="I27" i="30" s="1"/>
  <c r="M29" i="29" s="1"/>
  <c r="Z24" i="13"/>
  <c r="AE24" i="13"/>
  <c r="AF7" i="15"/>
  <c r="I32" i="30" s="1"/>
  <c r="AH7" i="15"/>
  <c r="I34" i="30" s="1"/>
  <c r="AG24" i="13"/>
  <c r="AI24" i="13"/>
  <c r="AK7" i="15"/>
  <c r="I37" i="30" s="1"/>
  <c r="Q7" i="6"/>
  <c r="P29" i="13"/>
  <c r="Y7" i="6"/>
  <c r="H25" i="26" s="1"/>
  <c r="M26" i="25" s="1"/>
  <c r="X29" i="13"/>
  <c r="AF7" i="6"/>
  <c r="I32" i="26" s="1"/>
  <c r="AE29" i="13"/>
  <c r="AH7" i="6"/>
  <c r="AG29" i="13"/>
  <c r="F7" i="6"/>
  <c r="I13" i="26" s="1"/>
  <c r="F29" i="13"/>
  <c r="N7" i="7"/>
  <c r="M32" i="13"/>
  <c r="AE7" i="7"/>
  <c r="I31" i="24" s="1"/>
  <c r="AD32" i="13"/>
  <c r="AJ7" i="7"/>
  <c r="I36" i="24" s="1"/>
  <c r="K38" i="21" s="1"/>
  <c r="AH32" i="13"/>
  <c r="X24" i="13"/>
  <c r="Y7" i="15"/>
  <c r="H25" i="30" s="1"/>
  <c r="M26" i="29" s="1"/>
  <c r="AD7" i="15"/>
  <c r="I30" i="30" s="1"/>
  <c r="M32" i="29" s="1"/>
  <c r="AC24" i="13"/>
  <c r="E32" i="13"/>
  <c r="E7" i="7"/>
  <c r="I12" i="24" s="1"/>
  <c r="AA7" i="2"/>
  <c r="I27" i="31" s="1"/>
  <c r="L29" i="29" s="1"/>
  <c r="Z23" i="13"/>
  <c r="AD7" i="2"/>
  <c r="I30" i="31" s="1"/>
  <c r="L32" i="29" s="1"/>
  <c r="AC23" i="13"/>
  <c r="Z7" i="12"/>
  <c r="I26" i="18" s="1"/>
  <c r="M28" i="17" s="1"/>
  <c r="Y39" i="13"/>
  <c r="Q32" i="13"/>
  <c r="C7" i="5"/>
  <c r="I10" i="27" s="1"/>
  <c r="L11" i="25" s="1"/>
  <c r="D7" i="5"/>
  <c r="I11" i="27" s="1"/>
  <c r="K29" i="13"/>
  <c r="AB29" i="13"/>
  <c r="U38" i="13"/>
  <c r="AE39" i="13"/>
  <c r="T24" i="13"/>
  <c r="U22" i="13"/>
  <c r="Y24" i="13"/>
  <c r="Z7" i="15"/>
  <c r="I26" i="30" s="1"/>
  <c r="M28" i="29" s="1"/>
  <c r="AB7" i="6"/>
  <c r="I28" i="26" s="1"/>
  <c r="M30" i="25" s="1"/>
  <c r="AA29" i="13"/>
  <c r="Z7" i="6"/>
  <c r="I26" i="26" s="1"/>
  <c r="M28" i="25" s="1"/>
  <c r="Y29" i="13"/>
  <c r="V7" i="7"/>
  <c r="H23" i="24" s="1"/>
  <c r="K24" i="21" s="1"/>
  <c r="U32" i="13"/>
  <c r="AD7" i="7"/>
  <c r="I30" i="24" s="1"/>
  <c r="K32" i="21" s="1"/>
  <c r="AC32" i="13"/>
  <c r="N7" i="1"/>
  <c r="M22" i="13"/>
  <c r="R7" i="2"/>
  <c r="Q23" i="13"/>
  <c r="L7" i="12"/>
  <c r="K39" i="13"/>
  <c r="AC7" i="8"/>
  <c r="I29" i="23" s="1"/>
  <c r="L31" i="21" s="1"/>
  <c r="AB33" i="13"/>
  <c r="R7" i="11"/>
  <c r="U7" i="11"/>
  <c r="V29" i="13"/>
  <c r="C32" i="13"/>
  <c r="AH23" i="13"/>
  <c r="N29" i="13"/>
  <c r="AB32" i="13"/>
  <c r="Q33" i="13"/>
  <c r="L22" i="13"/>
  <c r="AB22" i="13"/>
  <c r="U7" i="1"/>
  <c r="T22" i="13"/>
  <c r="R7" i="1"/>
  <c r="Q22" i="13"/>
  <c r="AA7" i="1"/>
  <c r="I27" i="32" s="1"/>
  <c r="K29" i="29" s="1"/>
  <c r="Z22" i="13"/>
  <c r="AB7" i="1"/>
  <c r="I28" i="32" s="1"/>
  <c r="K30" i="29" s="1"/>
  <c r="AA22" i="13"/>
  <c r="AE7" i="1"/>
  <c r="I31" i="32" s="1"/>
  <c r="K33" i="29" s="1"/>
  <c r="AD22" i="13"/>
  <c r="AJ7" i="1"/>
  <c r="I36" i="32" s="1"/>
  <c r="K38" i="29" s="1"/>
  <c r="AH22" i="13"/>
  <c r="Q7" i="2"/>
  <c r="P23" i="13"/>
  <c r="AH7" i="2"/>
  <c r="AG23" i="13"/>
  <c r="D7" i="2"/>
  <c r="I11" i="31" s="1"/>
  <c r="L12" i="29" s="1"/>
  <c r="D23" i="13"/>
  <c r="L7" i="8"/>
  <c r="K33" i="13"/>
  <c r="AB7" i="11"/>
  <c r="I28" i="19" s="1"/>
  <c r="L30" i="17" s="1"/>
  <c r="AA38" i="13"/>
  <c r="D7" i="15"/>
  <c r="I11" i="30" s="1"/>
  <c r="M12" i="29" s="1"/>
  <c r="D24" i="13"/>
  <c r="M7" i="6"/>
  <c r="L29" i="13"/>
  <c r="G113" i="7"/>
  <c r="G297" i="7"/>
  <c r="G251" i="7"/>
  <c r="G21" i="7"/>
  <c r="G67" i="7"/>
  <c r="G343" i="7"/>
  <c r="AD7" i="1"/>
  <c r="I30" i="32" s="1"/>
  <c r="AC22" i="13"/>
  <c r="AH7" i="12"/>
  <c r="AG39" i="13"/>
  <c r="G205" i="7"/>
  <c r="AG7" i="11"/>
  <c r="I33" i="19" s="1"/>
  <c r="L35" i="17" s="1"/>
  <c r="C24" i="13"/>
  <c r="X38" i="13"/>
  <c r="V7" i="15"/>
  <c r="H23" i="30" s="1"/>
  <c r="M24" i="29" s="1"/>
  <c r="Q7" i="15"/>
  <c r="B28" i="13"/>
  <c r="B7" i="5"/>
  <c r="I9" i="27" s="1"/>
  <c r="L10" i="25" s="1"/>
  <c r="B24" i="13"/>
  <c r="B7" i="15"/>
  <c r="I9" i="30" s="1"/>
  <c r="M10" i="29" s="1"/>
  <c r="E7" i="1"/>
  <c r="I12" i="32" s="1"/>
  <c r="K13" i="29" s="1"/>
  <c r="E22" i="13"/>
  <c r="Z7" i="2"/>
  <c r="I26" i="31" s="1"/>
  <c r="L28" i="29" s="1"/>
  <c r="Y23" i="13"/>
  <c r="AF7" i="8"/>
  <c r="I32" i="23" s="1"/>
  <c r="L34" i="21" s="1"/>
  <c r="AE33" i="13"/>
  <c r="G389" i="7"/>
  <c r="G435" i="7"/>
  <c r="N7" i="6"/>
  <c r="H514" i="9"/>
  <c r="O483" i="9" s="1"/>
  <c r="B23" i="13"/>
  <c r="U29" i="13"/>
  <c r="AH29" i="13"/>
  <c r="V32" i="13"/>
  <c r="AG32" i="13"/>
  <c r="AD33" i="13"/>
  <c r="AA39" i="13"/>
  <c r="AB24" i="13"/>
  <c r="O22" i="13"/>
  <c r="AE22" i="13"/>
  <c r="H514" i="11"/>
  <c r="O483" i="11" s="1"/>
  <c r="G297" i="6"/>
  <c r="G113" i="6"/>
  <c r="G389" i="6"/>
  <c r="G159" i="6"/>
  <c r="G435" i="6"/>
  <c r="G205" i="6"/>
  <c r="C7" i="1"/>
  <c r="I10" i="32" s="1"/>
  <c r="K11" i="29" s="1"/>
  <c r="X7" i="1"/>
  <c r="W22" i="13"/>
  <c r="M7" i="2"/>
  <c r="L23" i="13"/>
  <c r="V7" i="2"/>
  <c r="H23" i="31" s="1"/>
  <c r="L24" i="29" s="1"/>
  <c r="U23" i="13"/>
  <c r="AG7" i="2"/>
  <c r="I33" i="31" s="1"/>
  <c r="AF23" i="13"/>
  <c r="E7" i="2"/>
  <c r="I12" i="31" s="1"/>
  <c r="L13" i="29" s="1"/>
  <c r="E23" i="13"/>
  <c r="AD7" i="12"/>
  <c r="I30" i="18" s="1"/>
  <c r="AC39" i="13"/>
  <c r="U7" i="8"/>
  <c r="T33" i="13"/>
  <c r="G205" i="10"/>
  <c r="G159" i="5"/>
  <c r="G343" i="5"/>
  <c r="G389" i="12"/>
  <c r="G205" i="12"/>
  <c r="G21" i="12"/>
  <c r="G343" i="12"/>
  <c r="G159" i="12"/>
  <c r="G297" i="12"/>
  <c r="G251" i="12"/>
  <c r="G435" i="12"/>
  <c r="G113" i="12"/>
  <c r="G67" i="12"/>
  <c r="G159" i="11"/>
  <c r="G389" i="11"/>
  <c r="AI33" i="13"/>
  <c r="N39" i="13"/>
  <c r="AB39" i="13"/>
  <c r="AG22" i="13"/>
  <c r="G21" i="10"/>
  <c r="G389" i="5"/>
  <c r="G113" i="5"/>
  <c r="G435" i="10"/>
  <c r="G251" i="10"/>
  <c r="G67" i="10"/>
  <c r="G343" i="11"/>
  <c r="G67" i="11"/>
  <c r="M23" i="13"/>
  <c r="O39" i="13"/>
  <c r="U39" i="13"/>
  <c r="AI22" i="13"/>
  <c r="G113" i="10"/>
  <c r="G343" i="10"/>
  <c r="G297" i="5"/>
  <c r="G67" i="5"/>
  <c r="H514" i="6"/>
  <c r="O483" i="6" s="1"/>
  <c r="K53" i="4"/>
  <c r="K67" i="4" s="1"/>
  <c r="K99" i="4" s="1"/>
  <c r="K113" i="4" s="1"/>
  <c r="K145" i="4" s="1"/>
  <c r="K159" i="4" s="1"/>
  <c r="K191" i="4" s="1"/>
  <c r="K205" i="4" s="1"/>
  <c r="K237" i="4" s="1"/>
  <c r="K251" i="4" s="1"/>
  <c r="K283" i="4" s="1"/>
  <c r="K297" i="4" s="1"/>
  <c r="K329" i="4" s="1"/>
  <c r="K343" i="4" s="1"/>
  <c r="K375" i="4" s="1"/>
  <c r="K389" i="4" s="1"/>
  <c r="K421" i="4" s="1"/>
  <c r="K435" i="4" s="1"/>
  <c r="K467" i="4" s="1"/>
  <c r="H24" i="28"/>
  <c r="K25" i="25" s="1"/>
  <c r="G389" i="1"/>
  <c r="G113" i="1"/>
  <c r="G435" i="1"/>
  <c r="G67" i="1"/>
  <c r="I14" i="28"/>
  <c r="K15" i="25" s="1"/>
  <c r="K53" i="6"/>
  <c r="K67" i="6" s="1"/>
  <c r="K99" i="6" s="1"/>
  <c r="K113" i="6" s="1"/>
  <c r="K145" i="6" s="1"/>
  <c r="K159" i="6" s="1"/>
  <c r="K191" i="6" s="1"/>
  <c r="K205" i="6" s="1"/>
  <c r="K237" i="6" s="1"/>
  <c r="K251" i="6" s="1"/>
  <c r="K283" i="6" s="1"/>
  <c r="K297" i="6" s="1"/>
  <c r="K329" i="6" s="1"/>
  <c r="K343" i="6" s="1"/>
  <c r="K375" i="6" s="1"/>
  <c r="K389" i="6" s="1"/>
  <c r="K421" i="6" s="1"/>
  <c r="K435" i="6" s="1"/>
  <c r="K467" i="6" s="1"/>
  <c r="H51" i="29"/>
  <c r="U475" i="4"/>
  <c r="U479" i="4" s="1"/>
  <c r="U475" i="5" s="1"/>
  <c r="U479" i="5" s="1"/>
  <c r="U475" i="6" s="1"/>
  <c r="U479" i="6" s="1"/>
  <c r="G67" i="2"/>
  <c r="G435" i="4"/>
  <c r="G159" i="4"/>
  <c r="G343" i="4"/>
  <c r="G113" i="4"/>
  <c r="G297" i="4"/>
  <c r="G251" i="4"/>
  <c r="G389" i="4"/>
  <c r="U509" i="2"/>
  <c r="U505" i="15" s="1"/>
  <c r="U509" i="15" s="1"/>
  <c r="U505" i="4" s="1"/>
  <c r="U509" i="4" s="1"/>
  <c r="U505" i="5" s="1"/>
  <c r="U509" i="5" s="1"/>
  <c r="U505" i="6" s="1"/>
  <c r="U509" i="6" s="1"/>
  <c r="U505" i="7" s="1"/>
  <c r="U509" i="7" s="1"/>
  <c r="U505" i="8" s="1"/>
  <c r="U509" i="8" s="1"/>
  <c r="U505" i="9" s="1"/>
  <c r="U509" i="9" s="1"/>
  <c r="U505" i="10" s="1"/>
  <c r="U509" i="10" s="1"/>
  <c r="U505" i="11" s="1"/>
  <c r="U509" i="11" s="1"/>
  <c r="U505" i="12" s="1"/>
  <c r="U509" i="12" s="1"/>
  <c r="N52" i="13" s="1"/>
  <c r="I37" i="21"/>
  <c r="E11" i="15"/>
  <c r="G10" i="4"/>
  <c r="G56" i="4"/>
  <c r="G102" i="5" s="1"/>
  <c r="G148" i="6" s="1"/>
  <c r="G194" i="7" s="1"/>
  <c r="G240" i="8" s="1"/>
  <c r="G286" i="9" s="1"/>
  <c r="G332" i="10" s="1"/>
  <c r="G378" i="11" s="1"/>
  <c r="G424" i="12" s="1"/>
  <c r="I37" i="17"/>
  <c r="F48" i="25"/>
  <c r="H50" i="25" s="1"/>
  <c r="F48" i="29"/>
  <c r="H50" i="29" s="1"/>
  <c r="F48" i="17"/>
  <c r="H50" i="17" s="1"/>
  <c r="I37" i="29"/>
  <c r="F48" i="21"/>
  <c r="H50" i="21" s="1"/>
  <c r="I37" i="25"/>
  <c r="F49" i="25" l="1"/>
  <c r="U495" i="4"/>
  <c r="U499" i="4" s="1"/>
  <c r="U485" i="5"/>
  <c r="U489" i="5" s="1"/>
  <c r="I34" i="18"/>
  <c r="M36" i="17" s="1"/>
  <c r="I34" i="20"/>
  <c r="K36" i="17" s="1"/>
  <c r="I34" i="19"/>
  <c r="L36" i="17" s="1"/>
  <c r="I34" i="26"/>
  <c r="M36" i="25" s="1"/>
  <c r="I34" i="28"/>
  <c r="K36" i="25" s="1"/>
  <c r="I34" i="23"/>
  <c r="L36" i="21" s="1"/>
  <c r="I34" i="31"/>
  <c r="L36" i="29" s="1"/>
  <c r="AJ104" i="12"/>
  <c r="AK379" i="15"/>
  <c r="AK241" i="15"/>
  <c r="E149" i="15"/>
  <c r="AK103" i="15"/>
  <c r="E425" i="15"/>
  <c r="AK333" i="15"/>
  <c r="E287" i="15"/>
  <c r="AK195" i="15"/>
  <c r="E379" i="15"/>
  <c r="AK425" i="15"/>
  <c r="AK287" i="15"/>
  <c r="AK149" i="15"/>
  <c r="E103" i="15"/>
  <c r="E195" i="15"/>
  <c r="E241" i="15"/>
  <c r="E333" i="15"/>
  <c r="AJ104" i="1"/>
  <c r="G148" i="1"/>
  <c r="G148" i="2"/>
  <c r="G194" i="15" s="1"/>
  <c r="G240" i="4" s="1"/>
  <c r="G286" i="5" s="1"/>
  <c r="G332" i="6" s="1"/>
  <c r="G378" i="7" s="1"/>
  <c r="G424" i="8" s="1"/>
  <c r="I15" i="28"/>
  <c r="K16" i="25" s="1"/>
  <c r="J28" i="13"/>
  <c r="S28" i="13" s="1"/>
  <c r="K7" i="5"/>
  <c r="AK57" i="15"/>
  <c r="AK11" i="15"/>
  <c r="E57" i="15"/>
  <c r="I15" i="32"/>
  <c r="K16" i="29" s="1"/>
  <c r="AF40" i="13"/>
  <c r="F49" i="17"/>
  <c r="I11" i="25"/>
  <c r="O476" i="15"/>
  <c r="I11" i="29"/>
  <c r="E40" i="13"/>
  <c r="I39" i="17"/>
  <c r="K7" i="8"/>
  <c r="K7" i="12"/>
  <c r="K7" i="1"/>
  <c r="O476" i="12"/>
  <c r="J33" i="13"/>
  <c r="S33" i="13" s="1"/>
  <c r="O476" i="1"/>
  <c r="H24" i="30"/>
  <c r="M25" i="29" s="1"/>
  <c r="I15" i="20"/>
  <c r="K16" i="17" s="1"/>
  <c r="I14" i="31"/>
  <c r="L15" i="29" s="1"/>
  <c r="I15" i="30"/>
  <c r="M16" i="29" s="1"/>
  <c r="O476" i="9"/>
  <c r="K7" i="7"/>
  <c r="I34" i="21"/>
  <c r="C40" i="13"/>
  <c r="F25" i="13"/>
  <c r="I38" i="17"/>
  <c r="X25" i="13"/>
  <c r="H24" i="19"/>
  <c r="L25" i="17" s="1"/>
  <c r="J32" i="13"/>
  <c r="S32" i="13" s="1"/>
  <c r="J37" i="13"/>
  <c r="S37" i="13" s="1"/>
  <c r="O476" i="5"/>
  <c r="Z30" i="13"/>
  <c r="K7" i="9"/>
  <c r="O476" i="2"/>
  <c r="AC30" i="13"/>
  <c r="Q40" i="13"/>
  <c r="I15" i="26"/>
  <c r="M16" i="25" s="1"/>
  <c r="T7" i="4"/>
  <c r="I28" i="29"/>
  <c r="I38" i="29"/>
  <c r="J24" i="13"/>
  <c r="S24" i="13" s="1"/>
  <c r="K7" i="2"/>
  <c r="I15" i="27"/>
  <c r="L16" i="25" s="1"/>
  <c r="H24" i="18"/>
  <c r="M25" i="17" s="1"/>
  <c r="C30" i="13"/>
  <c r="W35" i="13"/>
  <c r="I30" i="17"/>
  <c r="AF30" i="13"/>
  <c r="I12" i="17"/>
  <c r="R38" i="13"/>
  <c r="I30" i="21"/>
  <c r="X35" i="13"/>
  <c r="F40" i="13"/>
  <c r="I32" i="25"/>
  <c r="AI40" i="13"/>
  <c r="M30" i="13"/>
  <c r="B35" i="13"/>
  <c r="R27" i="13"/>
  <c r="K7" i="10"/>
  <c r="Z35" i="13"/>
  <c r="F30" i="13"/>
  <c r="C25" i="13"/>
  <c r="F49" i="21"/>
  <c r="AD25" i="13"/>
  <c r="H24" i="27"/>
  <c r="L25" i="25" s="1"/>
  <c r="H25" i="25" s="1"/>
  <c r="I13" i="17"/>
  <c r="H52" i="29"/>
  <c r="H53" i="29" s="1"/>
  <c r="K7" i="11"/>
  <c r="AG35" i="13"/>
  <c r="T30" i="13"/>
  <c r="AH35" i="13"/>
  <c r="AD30" i="13"/>
  <c r="W30" i="13"/>
  <c r="AA30" i="13"/>
  <c r="P25" i="13"/>
  <c r="K26" i="17"/>
  <c r="H26" i="17" s="1"/>
  <c r="M32" i="17"/>
  <c r="I32" i="17" s="1"/>
  <c r="L35" i="29"/>
  <c r="I35" i="29" s="1"/>
  <c r="R33" i="13"/>
  <c r="S7" i="2"/>
  <c r="L25" i="13"/>
  <c r="S7" i="1"/>
  <c r="K13" i="21"/>
  <c r="I13" i="21" s="1"/>
  <c r="AI30" i="13"/>
  <c r="M39" i="21"/>
  <c r="I39" i="21" s="1"/>
  <c r="I15" i="22"/>
  <c r="M16" i="21" s="1"/>
  <c r="I16" i="21" s="1"/>
  <c r="N35" i="13"/>
  <c r="M40" i="13"/>
  <c r="J38" i="13"/>
  <c r="L12" i="25"/>
  <c r="I12" i="25" s="1"/>
  <c r="M36" i="21"/>
  <c r="AI25" i="13"/>
  <c r="AE25" i="13"/>
  <c r="Y25" i="13"/>
  <c r="Q35" i="13"/>
  <c r="E35" i="13"/>
  <c r="K33" i="21"/>
  <c r="I33" i="21" s="1"/>
  <c r="M14" i="25"/>
  <c r="I14" i="25" s="1"/>
  <c r="M34" i="25"/>
  <c r="I34" i="25" s="1"/>
  <c r="M36" i="29"/>
  <c r="L39" i="25"/>
  <c r="I39" i="25" s="1"/>
  <c r="L29" i="25"/>
  <c r="I29" i="25" s="1"/>
  <c r="M31" i="21"/>
  <c r="I31" i="21" s="1"/>
  <c r="M12" i="21"/>
  <c r="I12" i="21" s="1"/>
  <c r="L31" i="25"/>
  <c r="I31" i="25" s="1"/>
  <c r="L33" i="17"/>
  <c r="I33" i="17" s="1"/>
  <c r="D30" i="13"/>
  <c r="L30" i="25"/>
  <c r="I30" i="25" s="1"/>
  <c r="K31" i="17"/>
  <c r="I31" i="17" s="1"/>
  <c r="K17" i="21"/>
  <c r="I17" i="21" s="1"/>
  <c r="M35" i="25"/>
  <c r="I35" i="25" s="1"/>
  <c r="M33" i="29"/>
  <c r="I33" i="29" s="1"/>
  <c r="L38" i="25"/>
  <c r="I38" i="25" s="1"/>
  <c r="M26" i="21"/>
  <c r="H26" i="21" s="1"/>
  <c r="M33" i="25"/>
  <c r="I33" i="25" s="1"/>
  <c r="M14" i="29"/>
  <c r="I14" i="29" s="1"/>
  <c r="L28" i="25"/>
  <c r="I28" i="25" s="1"/>
  <c r="L17" i="25"/>
  <c r="I17" i="25" s="1"/>
  <c r="D40" i="13"/>
  <c r="K34" i="17"/>
  <c r="I34" i="17" s="1"/>
  <c r="K17" i="17"/>
  <c r="I17" i="17" s="1"/>
  <c r="L40" i="13"/>
  <c r="M38" i="21"/>
  <c r="I38" i="21" s="1"/>
  <c r="L36" i="25"/>
  <c r="K29" i="21"/>
  <c r="I29" i="21" s="1"/>
  <c r="AJ27" i="13"/>
  <c r="K11" i="17"/>
  <c r="I11" i="17" s="1"/>
  <c r="W25" i="13"/>
  <c r="K32" i="29"/>
  <c r="I32" i="29" s="1"/>
  <c r="I14" i="26"/>
  <c r="M15" i="25" s="1"/>
  <c r="Q25" i="13"/>
  <c r="AG30" i="13"/>
  <c r="M39" i="29"/>
  <c r="I39" i="29" s="1"/>
  <c r="M34" i="29"/>
  <c r="I34" i="29" s="1"/>
  <c r="V40" i="13"/>
  <c r="E30" i="13"/>
  <c r="H24" i="25"/>
  <c r="I29" i="17"/>
  <c r="I35" i="17"/>
  <c r="AJ39" i="13"/>
  <c r="M35" i="13"/>
  <c r="I14" i="19"/>
  <c r="L15" i="17" s="1"/>
  <c r="W40" i="13"/>
  <c r="I30" i="29"/>
  <c r="N25" i="13"/>
  <c r="AF35" i="13"/>
  <c r="B30" i="13"/>
  <c r="I13" i="25"/>
  <c r="L30" i="13"/>
  <c r="U40" i="13"/>
  <c r="AE30" i="13"/>
  <c r="AI35" i="13"/>
  <c r="H26" i="29"/>
  <c r="V35" i="13"/>
  <c r="AH25" i="13"/>
  <c r="AA25" i="13"/>
  <c r="I28" i="17"/>
  <c r="AE35" i="13"/>
  <c r="X30" i="13"/>
  <c r="AJ38" i="13"/>
  <c r="AA40" i="13"/>
  <c r="I14" i="21"/>
  <c r="I35" i="21"/>
  <c r="Q30" i="13"/>
  <c r="AH40" i="13"/>
  <c r="AJ23" i="13"/>
  <c r="T7" i="15"/>
  <c r="T8" i="15" s="1"/>
  <c r="I13" i="29"/>
  <c r="I32" i="21"/>
  <c r="AJ24" i="13"/>
  <c r="P40" i="13"/>
  <c r="H26" i="25"/>
  <c r="X40" i="13"/>
  <c r="V25" i="13"/>
  <c r="H24" i="32"/>
  <c r="K25" i="29" s="1"/>
  <c r="I29" i="29"/>
  <c r="I12" i="29"/>
  <c r="J7" i="1"/>
  <c r="O474" i="1" s="1"/>
  <c r="O475" i="1" s="1"/>
  <c r="G22" i="13"/>
  <c r="J469" i="1"/>
  <c r="E2" i="1" s="1"/>
  <c r="I14" i="27"/>
  <c r="L15" i="25" s="1"/>
  <c r="S7" i="5"/>
  <c r="H51" i="25"/>
  <c r="U475" i="7"/>
  <c r="U479" i="7" s="1"/>
  <c r="U475" i="8" s="1"/>
  <c r="U479" i="8" s="1"/>
  <c r="U475" i="9" s="1"/>
  <c r="U479" i="9" s="1"/>
  <c r="AJ33" i="13"/>
  <c r="R23" i="13"/>
  <c r="O25" i="13"/>
  <c r="R22" i="13"/>
  <c r="T7" i="12"/>
  <c r="U35" i="13"/>
  <c r="AC40" i="13"/>
  <c r="H22" i="22"/>
  <c r="M23" i="21" s="1"/>
  <c r="T7" i="9"/>
  <c r="I14" i="22"/>
  <c r="M15" i="21" s="1"/>
  <c r="S7" i="9"/>
  <c r="S39" i="13"/>
  <c r="N30" i="13"/>
  <c r="I15" i="19"/>
  <c r="AJ29" i="13"/>
  <c r="R28" i="13"/>
  <c r="K30" i="13"/>
  <c r="I14" i="17"/>
  <c r="H22" i="24"/>
  <c r="K23" i="21" s="1"/>
  <c r="T7" i="7"/>
  <c r="I10" i="25"/>
  <c r="U30" i="13"/>
  <c r="P35" i="13"/>
  <c r="K35" i="13"/>
  <c r="R32" i="13"/>
  <c r="H22" i="27"/>
  <c r="L23" i="25" s="1"/>
  <c r="T7" i="5"/>
  <c r="B40" i="13"/>
  <c r="I25" i="28"/>
  <c r="AG25" i="13"/>
  <c r="H22" i="23"/>
  <c r="L23" i="21" s="1"/>
  <c r="T7" i="8"/>
  <c r="S7" i="11"/>
  <c r="AC25" i="13"/>
  <c r="Z25" i="13"/>
  <c r="I14" i="32"/>
  <c r="K15" i="29" s="1"/>
  <c r="AB25" i="13"/>
  <c r="I15" i="31"/>
  <c r="S7" i="6"/>
  <c r="AJ34" i="13"/>
  <c r="R34" i="13"/>
  <c r="S34" i="13"/>
  <c r="S23" i="13"/>
  <c r="H24" i="20"/>
  <c r="K25" i="17" s="1"/>
  <c r="F35" i="13"/>
  <c r="Y35" i="13"/>
  <c r="P30" i="13"/>
  <c r="H22" i="20"/>
  <c r="K23" i="17" s="1"/>
  <c r="T7" i="10"/>
  <c r="AA35" i="13"/>
  <c r="O35" i="13"/>
  <c r="AH30" i="13"/>
  <c r="V30" i="13"/>
  <c r="I14" i="24"/>
  <c r="K15" i="21" s="1"/>
  <c r="S7" i="7"/>
  <c r="AJ28" i="13"/>
  <c r="I10" i="17"/>
  <c r="N40" i="13"/>
  <c r="I10" i="29"/>
  <c r="I14" i="23"/>
  <c r="L15" i="21" s="1"/>
  <c r="S7" i="8"/>
  <c r="H22" i="32"/>
  <c r="K23" i="29" s="1"/>
  <c r="T7" i="1"/>
  <c r="I14" i="18"/>
  <c r="M15" i="17" s="1"/>
  <c r="S7" i="12"/>
  <c r="R29" i="13"/>
  <c r="I14" i="30"/>
  <c r="M15" i="29" s="1"/>
  <c r="S7" i="15"/>
  <c r="I14" i="20"/>
  <c r="K15" i="17" s="1"/>
  <c r="S7" i="10"/>
  <c r="H22" i="26"/>
  <c r="M23" i="25" s="1"/>
  <c r="T7" i="6"/>
  <c r="T35" i="13"/>
  <c r="AJ32" i="13"/>
  <c r="I25" i="31"/>
  <c r="O476" i="6"/>
  <c r="J29" i="13"/>
  <c r="S29" i="13" s="1"/>
  <c r="K7" i="6"/>
  <c r="K7" i="4"/>
  <c r="J27" i="13"/>
  <c r="O476" i="4"/>
  <c r="AF25" i="13"/>
  <c r="T7" i="2"/>
  <c r="B25" i="13"/>
  <c r="E25" i="13"/>
  <c r="D25" i="13"/>
  <c r="AJ22" i="13"/>
  <c r="T25" i="13"/>
  <c r="AB35" i="13"/>
  <c r="C35" i="13"/>
  <c r="H22" i="19"/>
  <c r="L23" i="17" s="1"/>
  <c r="T7" i="11"/>
  <c r="R39" i="13"/>
  <c r="M25" i="13"/>
  <c r="AC35" i="13"/>
  <c r="U25" i="13"/>
  <c r="AD35" i="13"/>
  <c r="R24" i="13"/>
  <c r="K25" i="13"/>
  <c r="Z40" i="13"/>
  <c r="AB30" i="13"/>
  <c r="AG40" i="13"/>
  <c r="R37" i="13"/>
  <c r="K40" i="13"/>
  <c r="I28" i="21"/>
  <c r="AB40" i="13"/>
  <c r="Y40" i="13"/>
  <c r="T40" i="13"/>
  <c r="AJ37" i="13"/>
  <c r="H24" i="22"/>
  <c r="M25" i="21" s="1"/>
  <c r="S22" i="13"/>
  <c r="D35" i="13"/>
  <c r="AD40" i="13"/>
  <c r="I10" i="21"/>
  <c r="L35" i="13"/>
  <c r="Y30" i="13"/>
  <c r="O30" i="13"/>
  <c r="AE40" i="13"/>
  <c r="O40" i="13"/>
  <c r="E11" i="4"/>
  <c r="G56" i="5"/>
  <c r="G102" i="6" s="1"/>
  <c r="G148" i="7" s="1"/>
  <c r="G194" i="8" s="1"/>
  <c r="G240" i="9" s="1"/>
  <c r="G286" i="10" s="1"/>
  <c r="G332" i="11" s="1"/>
  <c r="G378" i="12" s="1"/>
  <c r="G10" i="5"/>
  <c r="J38" i="28" l="1"/>
  <c r="U495" i="5"/>
  <c r="U499" i="5" s="1"/>
  <c r="U485" i="6"/>
  <c r="U489" i="6" s="1"/>
  <c r="J38" i="31"/>
  <c r="I36" i="17"/>
  <c r="I36" i="25"/>
  <c r="I36" i="21"/>
  <c r="T8" i="5"/>
  <c r="I36" i="29"/>
  <c r="AJ150" i="1"/>
  <c r="J17" i="28"/>
  <c r="AJ150" i="12"/>
  <c r="E379" i="4"/>
  <c r="E241" i="4"/>
  <c r="AK149" i="4"/>
  <c r="E103" i="4"/>
  <c r="AK425" i="4"/>
  <c r="E333" i="4"/>
  <c r="AK287" i="4"/>
  <c r="E195" i="4"/>
  <c r="AK379" i="4"/>
  <c r="AK103" i="4"/>
  <c r="AK195" i="4"/>
  <c r="E425" i="4"/>
  <c r="AK333" i="4"/>
  <c r="E287" i="4"/>
  <c r="E149" i="4"/>
  <c r="AK241" i="4"/>
  <c r="G194" i="2"/>
  <c r="G240" i="15" s="1"/>
  <c r="G286" i="4" s="1"/>
  <c r="G332" i="5" s="1"/>
  <c r="G378" i="6" s="1"/>
  <c r="G424" i="7" s="1"/>
  <c r="G194" i="1"/>
  <c r="J25" i="13"/>
  <c r="AK57" i="4"/>
  <c r="AK11" i="4"/>
  <c r="E57" i="4"/>
  <c r="T8" i="4"/>
  <c r="T8" i="2"/>
  <c r="T8" i="8"/>
  <c r="O478" i="1"/>
  <c r="J35" i="13"/>
  <c r="T8" i="1"/>
  <c r="T8" i="12"/>
  <c r="I25" i="30"/>
  <c r="J38" i="30" s="1"/>
  <c r="I28" i="13"/>
  <c r="T8" i="9"/>
  <c r="I15" i="25"/>
  <c r="I16" i="25"/>
  <c r="T8" i="11"/>
  <c r="J17" i="26"/>
  <c r="T8" i="7"/>
  <c r="C42" i="13"/>
  <c r="C7" i="13" s="1"/>
  <c r="AA42" i="13"/>
  <c r="AA7" i="13" s="1"/>
  <c r="J40" i="13"/>
  <c r="T8" i="10"/>
  <c r="I25" i="18"/>
  <c r="J38" i="18" s="1"/>
  <c r="F42" i="13"/>
  <c r="F7" i="13" s="1"/>
  <c r="G30" i="13"/>
  <c r="H30" i="13" s="1"/>
  <c r="G40" i="13"/>
  <c r="H40" i="13" s="1"/>
  <c r="S38" i="13"/>
  <c r="S40" i="13" s="1"/>
  <c r="G35" i="13"/>
  <c r="H35" i="13" s="1"/>
  <c r="M42" i="13"/>
  <c r="M7" i="13" s="1"/>
  <c r="L42" i="13"/>
  <c r="L7" i="13" s="1"/>
  <c r="I39" i="13"/>
  <c r="I33" i="13"/>
  <c r="I23" i="13"/>
  <c r="AI42" i="13"/>
  <c r="AI7" i="13" s="1"/>
  <c r="I29" i="13"/>
  <c r="AH42" i="13"/>
  <c r="AH7" i="13" s="1"/>
  <c r="N42" i="13"/>
  <c r="N7" i="13" s="1"/>
  <c r="I24" i="13"/>
  <c r="Q42" i="13"/>
  <c r="Q7" i="13" s="1"/>
  <c r="D42" i="13"/>
  <c r="D7" i="13" s="1"/>
  <c r="AF42" i="13"/>
  <c r="AF7" i="13" s="1"/>
  <c r="T8" i="6"/>
  <c r="L16" i="17"/>
  <c r="I16" i="17" s="1"/>
  <c r="X42" i="13"/>
  <c r="X7" i="13" s="1"/>
  <c r="AE42" i="13"/>
  <c r="AE7" i="13" s="1"/>
  <c r="W42" i="13"/>
  <c r="W7" i="13" s="1"/>
  <c r="J17" i="24"/>
  <c r="B42" i="13"/>
  <c r="B7" i="13" s="1"/>
  <c r="L16" i="29"/>
  <c r="I16" i="29" s="1"/>
  <c r="P42" i="13"/>
  <c r="P7" i="13" s="1"/>
  <c r="R30" i="13"/>
  <c r="J17" i="22"/>
  <c r="AD42" i="13"/>
  <c r="AD7" i="13" s="1"/>
  <c r="E42" i="13"/>
  <c r="E7" i="13" s="1"/>
  <c r="I34" i="13"/>
  <c r="H25" i="17"/>
  <c r="H24" i="17"/>
  <c r="H25" i="21"/>
  <c r="H24" i="21"/>
  <c r="H25" i="29"/>
  <c r="H24" i="29"/>
  <c r="Y42" i="13"/>
  <c r="Y7" i="13" s="1"/>
  <c r="AJ30" i="13"/>
  <c r="R35" i="13"/>
  <c r="V42" i="13"/>
  <c r="V7" i="13" s="1"/>
  <c r="AG42" i="13"/>
  <c r="AG7" i="13" s="1"/>
  <c r="I15" i="21"/>
  <c r="J18" i="21" s="1"/>
  <c r="J17" i="23"/>
  <c r="I25" i="20"/>
  <c r="J38" i="20" s="1"/>
  <c r="O42" i="13"/>
  <c r="O7" i="13" s="1"/>
  <c r="U42" i="13"/>
  <c r="U7" i="13" s="1"/>
  <c r="AJ25" i="13"/>
  <c r="T42" i="13"/>
  <c r="I25" i="22"/>
  <c r="J38" i="22" s="1"/>
  <c r="Z42" i="13"/>
  <c r="Z7" i="13" s="1"/>
  <c r="AC42" i="13"/>
  <c r="AC7" i="13" s="1"/>
  <c r="R25" i="13"/>
  <c r="J17" i="27"/>
  <c r="H22" i="13"/>
  <c r="J17" i="19"/>
  <c r="H23" i="29"/>
  <c r="I25" i="32"/>
  <c r="J38" i="32" s="1"/>
  <c r="AB42" i="13"/>
  <c r="AB7" i="13" s="1"/>
  <c r="J30" i="13"/>
  <c r="S27" i="13"/>
  <c r="I15" i="17"/>
  <c r="J17" i="18"/>
  <c r="I15" i="29"/>
  <c r="J17" i="32"/>
  <c r="J18" i="32" s="1"/>
  <c r="I25" i="23"/>
  <c r="J38" i="23" s="1"/>
  <c r="I37" i="13"/>
  <c r="J21" i="2"/>
  <c r="R40" i="13"/>
  <c r="K42" i="13"/>
  <c r="K7" i="13" s="1"/>
  <c r="I25" i="19"/>
  <c r="J38" i="19" s="1"/>
  <c r="I25" i="26"/>
  <c r="J38" i="26" s="1"/>
  <c r="J17" i="30"/>
  <c r="I22" i="13"/>
  <c r="S25" i="13"/>
  <c r="AJ40" i="13"/>
  <c r="I32" i="13"/>
  <c r="S35" i="13"/>
  <c r="AJ35" i="13"/>
  <c r="J17" i="20"/>
  <c r="J17" i="31"/>
  <c r="H23" i="25"/>
  <c r="I27" i="25" s="1"/>
  <c r="I25" i="27"/>
  <c r="J38" i="27" s="1"/>
  <c r="I25" i="24"/>
  <c r="J38" i="24" s="1"/>
  <c r="H51" i="21"/>
  <c r="U475" i="10"/>
  <c r="U479" i="10" s="1"/>
  <c r="U475" i="11" s="1"/>
  <c r="U479" i="11" s="1"/>
  <c r="U475" i="12" s="1"/>
  <c r="U479" i="12" s="1"/>
  <c r="N49" i="13" s="1"/>
  <c r="E11" i="5"/>
  <c r="G56" i="6"/>
  <c r="G102" i="7" s="1"/>
  <c r="G148" i="8" s="1"/>
  <c r="G194" i="9" s="1"/>
  <c r="G240" i="10" s="1"/>
  <c r="G286" i="11" s="1"/>
  <c r="G332" i="12" s="1"/>
  <c r="G10" i="6"/>
  <c r="U495" i="6" l="1"/>
  <c r="U499" i="6" s="1"/>
  <c r="U485" i="7"/>
  <c r="U489" i="7" s="1"/>
  <c r="J41" i="25"/>
  <c r="G240" i="2"/>
  <c r="G286" i="15" s="1"/>
  <c r="G332" i="4" s="1"/>
  <c r="G378" i="5" s="1"/>
  <c r="G424" i="6" s="1"/>
  <c r="G240" i="1"/>
  <c r="AK379" i="5"/>
  <c r="AK241" i="5"/>
  <c r="E149" i="5"/>
  <c r="AK103" i="5"/>
  <c r="E425" i="5"/>
  <c r="AK333" i="5"/>
  <c r="E287" i="5"/>
  <c r="AK195" i="5"/>
  <c r="E379" i="5"/>
  <c r="E241" i="5"/>
  <c r="E333" i="5"/>
  <c r="AK425" i="5"/>
  <c r="AK287" i="5"/>
  <c r="AK149" i="5"/>
  <c r="E103" i="5"/>
  <c r="E195" i="5"/>
  <c r="AJ196" i="1"/>
  <c r="AJ196" i="12"/>
  <c r="AK57" i="5"/>
  <c r="AK11" i="5"/>
  <c r="E57" i="5"/>
  <c r="J18" i="25"/>
  <c r="J42" i="13"/>
  <c r="J7" i="13" s="1"/>
  <c r="S7" i="13" s="1"/>
  <c r="I38" i="13"/>
  <c r="I27" i="29"/>
  <c r="J41" i="29" s="1"/>
  <c r="J18" i="29"/>
  <c r="J19" i="29" s="1"/>
  <c r="J18" i="17"/>
  <c r="H23" i="17"/>
  <c r="I27" i="17" s="1"/>
  <c r="J41" i="17" s="1"/>
  <c r="R7" i="13"/>
  <c r="I40" i="13"/>
  <c r="I25" i="13"/>
  <c r="I35" i="13"/>
  <c r="H51" i="17"/>
  <c r="H23" i="21"/>
  <c r="I27" i="21" s="1"/>
  <c r="J41" i="21" s="1"/>
  <c r="J53" i="2"/>
  <c r="J67" i="2" s="1"/>
  <c r="J99" i="2" s="1"/>
  <c r="J113" i="2" s="1"/>
  <c r="J145" i="2" s="1"/>
  <c r="J159" i="2" s="1"/>
  <c r="J191" i="2" s="1"/>
  <c r="J205" i="2" s="1"/>
  <c r="J237" i="2" s="1"/>
  <c r="J251" i="2" s="1"/>
  <c r="J283" i="2" s="1"/>
  <c r="J297" i="2" s="1"/>
  <c r="J329" i="2" s="1"/>
  <c r="J343" i="2" s="1"/>
  <c r="J375" i="2" s="1"/>
  <c r="J389" i="2" s="1"/>
  <c r="J421" i="2" s="1"/>
  <c r="J435" i="2" s="1"/>
  <c r="J467" i="2" s="1"/>
  <c r="O473" i="2"/>
  <c r="AJ42" i="13"/>
  <c r="T7" i="13"/>
  <c r="AJ7" i="13" s="1"/>
  <c r="R42" i="13"/>
  <c r="J39" i="32"/>
  <c r="J7" i="31" s="1"/>
  <c r="J18" i="31" s="1"/>
  <c r="J39" i="31" s="1"/>
  <c r="J7" i="30" s="1"/>
  <c r="J18" i="30" s="1"/>
  <c r="J39" i="30" s="1"/>
  <c r="J7" i="28" s="1"/>
  <c r="S30" i="13"/>
  <c r="I30" i="13" s="1"/>
  <c r="I27" i="13"/>
  <c r="E11" i="6"/>
  <c r="G56" i="7"/>
  <c r="G102" i="8" s="1"/>
  <c r="G148" i="9" s="1"/>
  <c r="G194" i="10" s="1"/>
  <c r="G240" i="11" s="1"/>
  <c r="G286" i="12" s="1"/>
  <c r="G10" i="7"/>
  <c r="U495" i="7" l="1"/>
  <c r="U499" i="7" s="1"/>
  <c r="H52" i="25"/>
  <c r="H53" i="25" s="1"/>
  <c r="U485" i="8"/>
  <c r="U489" i="8" s="1"/>
  <c r="AJ242" i="1"/>
  <c r="E379" i="6"/>
  <c r="E241" i="6"/>
  <c r="AK149" i="6"/>
  <c r="E103" i="6"/>
  <c r="AK425" i="6"/>
  <c r="E333" i="6"/>
  <c r="AK287" i="6"/>
  <c r="E195" i="6"/>
  <c r="AK379" i="6"/>
  <c r="AK241" i="6"/>
  <c r="E425" i="6"/>
  <c r="AK333" i="6"/>
  <c r="E287" i="6"/>
  <c r="E149" i="6"/>
  <c r="AK103" i="6"/>
  <c r="AK195" i="6"/>
  <c r="AJ242" i="12"/>
  <c r="G286" i="1"/>
  <c r="G286" i="2"/>
  <c r="G332" i="15" s="1"/>
  <c r="G378" i="4" s="1"/>
  <c r="G424" i="5" s="1"/>
  <c r="AK11" i="6"/>
  <c r="E57" i="6"/>
  <c r="AK57" i="6"/>
  <c r="J42" i="29"/>
  <c r="I7" i="13"/>
  <c r="J8" i="25"/>
  <c r="J19" i="25" s="1"/>
  <c r="J42" i="25" s="1"/>
  <c r="J18" i="28"/>
  <c r="J39" i="28" s="1"/>
  <c r="J7" i="27" s="1"/>
  <c r="J18" i="27" s="1"/>
  <c r="J39" i="27" s="1"/>
  <c r="J7" i="26" s="1"/>
  <c r="J18" i="26" s="1"/>
  <c r="J39" i="26" s="1"/>
  <c r="J7" i="24" s="1"/>
  <c r="S42" i="13"/>
  <c r="I42" i="13" s="1"/>
  <c r="J7" i="2"/>
  <c r="O474" i="2" s="1"/>
  <c r="O475" i="2" s="1"/>
  <c r="O478" i="2" s="1"/>
  <c r="J469" i="2"/>
  <c r="E2" i="2" s="1"/>
  <c r="G23" i="13"/>
  <c r="E11" i="7"/>
  <c r="G56" i="8"/>
  <c r="G102" i="9" s="1"/>
  <c r="G148" i="10" s="1"/>
  <c r="G194" i="11" s="1"/>
  <c r="G240" i="12" s="1"/>
  <c r="G10" i="8"/>
  <c r="U495" i="8" l="1"/>
  <c r="U499" i="8" s="1"/>
  <c r="U485" i="9"/>
  <c r="U489" i="9" s="1"/>
  <c r="AK379" i="7"/>
  <c r="AK241" i="7"/>
  <c r="E149" i="7"/>
  <c r="AK103" i="7"/>
  <c r="E425" i="7"/>
  <c r="AK333" i="7"/>
  <c r="E287" i="7"/>
  <c r="AK195" i="7"/>
  <c r="E379" i="7"/>
  <c r="E195" i="7"/>
  <c r="AK425" i="7"/>
  <c r="AK287" i="7"/>
  <c r="AK149" i="7"/>
  <c r="E103" i="7"/>
  <c r="E333" i="7"/>
  <c r="E241" i="7"/>
  <c r="AJ288" i="12"/>
  <c r="AJ288" i="1"/>
  <c r="G332" i="2"/>
  <c r="G378" i="15" s="1"/>
  <c r="G424" i="4" s="1"/>
  <c r="G332" i="1"/>
  <c r="AK57" i="7"/>
  <c r="AK11" i="7"/>
  <c r="E57" i="7"/>
  <c r="H23" i="13"/>
  <c r="J21" i="15"/>
  <c r="J18" i="24"/>
  <c r="J39" i="24" s="1"/>
  <c r="J7" i="23" s="1"/>
  <c r="J18" i="23" s="1"/>
  <c r="J39" i="23" s="1"/>
  <c r="J7" i="22" s="1"/>
  <c r="J18" i="22" s="1"/>
  <c r="J39" i="22" s="1"/>
  <c r="J7" i="20" s="1"/>
  <c r="J8" i="21"/>
  <c r="J19" i="21" s="1"/>
  <c r="J42" i="21" s="1"/>
  <c r="E11" i="8"/>
  <c r="G10" i="9"/>
  <c r="G56" i="9"/>
  <c r="G102" i="10" s="1"/>
  <c r="G148" i="11" s="1"/>
  <c r="G194" i="12" s="1"/>
  <c r="U495" i="9" l="1"/>
  <c r="U499" i="9" s="1"/>
  <c r="U485" i="10"/>
  <c r="U489" i="10" s="1"/>
  <c r="AJ334" i="1"/>
  <c r="G378" i="2"/>
  <c r="G424" i="15" s="1"/>
  <c r="G378" i="1"/>
  <c r="E379" i="8"/>
  <c r="E241" i="8"/>
  <c r="AK149" i="8"/>
  <c r="E103" i="8"/>
  <c r="AK425" i="8"/>
  <c r="E333" i="8"/>
  <c r="AK287" i="8"/>
  <c r="E195" i="8"/>
  <c r="AK379" i="8"/>
  <c r="AK195" i="8"/>
  <c r="AK103" i="8"/>
  <c r="E425" i="8"/>
  <c r="AK333" i="8"/>
  <c r="E287" i="8"/>
  <c r="AK241" i="8"/>
  <c r="E149" i="8"/>
  <c r="AJ334" i="12"/>
  <c r="AK11" i="8"/>
  <c r="E57" i="8"/>
  <c r="AK57" i="8"/>
  <c r="O473" i="15"/>
  <c r="J53" i="15"/>
  <c r="J67" i="15" s="1"/>
  <c r="J99" i="15" s="1"/>
  <c r="J113" i="15" s="1"/>
  <c r="J145" i="15" s="1"/>
  <c r="J159" i="15" s="1"/>
  <c r="J191" i="15" s="1"/>
  <c r="J205" i="15" s="1"/>
  <c r="J237" i="15" s="1"/>
  <c r="J251" i="15" s="1"/>
  <c r="J283" i="15" s="1"/>
  <c r="J297" i="15" s="1"/>
  <c r="J329" i="15" s="1"/>
  <c r="J343" i="15" s="1"/>
  <c r="J375" i="15" s="1"/>
  <c r="J389" i="15" s="1"/>
  <c r="J421" i="15" s="1"/>
  <c r="J435" i="15" s="1"/>
  <c r="J467" i="15" s="1"/>
  <c r="J8" i="17"/>
  <c r="J19" i="17" s="1"/>
  <c r="J42" i="17" s="1"/>
  <c r="J18" i="20"/>
  <c r="J39" i="20" s="1"/>
  <c r="J7" i="19" s="1"/>
  <c r="J18" i="19" s="1"/>
  <c r="J39" i="19" s="1"/>
  <c r="J7" i="18" s="1"/>
  <c r="J18" i="18" s="1"/>
  <c r="J39" i="18" s="1"/>
  <c r="E11" i="9"/>
  <c r="G56" i="10"/>
  <c r="G102" i="11" s="1"/>
  <c r="G148" i="12" s="1"/>
  <c r="G10" i="10"/>
  <c r="U495" i="10" l="1"/>
  <c r="U499" i="10" s="1"/>
  <c r="H52" i="21"/>
  <c r="H53" i="21" s="1"/>
  <c r="U485" i="11"/>
  <c r="U489" i="11" s="1"/>
  <c r="G424" i="1"/>
  <c r="G424" i="2"/>
  <c r="AK379" i="9"/>
  <c r="AK241" i="9"/>
  <c r="E149" i="9"/>
  <c r="AK103" i="9"/>
  <c r="E425" i="9"/>
  <c r="AK333" i="9"/>
  <c r="E287" i="9"/>
  <c r="AK195" i="9"/>
  <c r="E333" i="9"/>
  <c r="E241" i="9"/>
  <c r="AK425" i="9"/>
  <c r="AK287" i="9"/>
  <c r="E379" i="9"/>
  <c r="E195" i="9"/>
  <c r="E103" i="9"/>
  <c r="AK149" i="9"/>
  <c r="AJ380" i="12"/>
  <c r="AJ380" i="1"/>
  <c r="AK57" i="9"/>
  <c r="AK11" i="9"/>
  <c r="E57" i="9"/>
  <c r="J469" i="15"/>
  <c r="E2" i="15" s="1"/>
  <c r="J7" i="15"/>
  <c r="O474" i="15" s="1"/>
  <c r="O475" i="15" s="1"/>
  <c r="O478" i="15" s="1"/>
  <c r="G24" i="13"/>
  <c r="E11" i="10"/>
  <c r="G10" i="11"/>
  <c r="G56" i="11"/>
  <c r="G102" i="12" s="1"/>
  <c r="U495" i="11" l="1"/>
  <c r="U499" i="11" s="1"/>
  <c r="U485" i="12"/>
  <c r="U489" i="12" s="1"/>
  <c r="E379" i="10"/>
  <c r="E241" i="10"/>
  <c r="AK149" i="10"/>
  <c r="E103" i="10"/>
  <c r="AK425" i="10"/>
  <c r="E333" i="10"/>
  <c r="AK287" i="10"/>
  <c r="E195" i="10"/>
  <c r="E425" i="10"/>
  <c r="AK333" i="10"/>
  <c r="E287" i="10"/>
  <c r="E149" i="10"/>
  <c r="AK241" i="10"/>
  <c r="AK379" i="10"/>
  <c r="AK195" i="10"/>
  <c r="AK103" i="10"/>
  <c r="AK11" i="10"/>
  <c r="E57" i="10"/>
  <c r="AK57" i="10"/>
  <c r="J21" i="4"/>
  <c r="H24" i="13"/>
  <c r="G25" i="13"/>
  <c r="E11" i="11"/>
  <c r="G10" i="12"/>
  <c r="G56" i="12"/>
  <c r="U495" i="12" l="1"/>
  <c r="U499" i="12" s="1"/>
  <c r="N50" i="13"/>
  <c r="AK379" i="11"/>
  <c r="AK241" i="11"/>
  <c r="E149" i="11"/>
  <c r="AK103" i="11"/>
  <c r="E425" i="11"/>
  <c r="AK333" i="11"/>
  <c r="E287" i="11"/>
  <c r="AK195" i="11"/>
  <c r="AK425" i="11"/>
  <c r="AK287" i="11"/>
  <c r="AK149" i="11"/>
  <c r="E103" i="11"/>
  <c r="E379" i="11"/>
  <c r="E195" i="11"/>
  <c r="E333" i="11"/>
  <c r="E241" i="11"/>
  <c r="AK57" i="11"/>
  <c r="AK11" i="11"/>
  <c r="E57" i="11"/>
  <c r="H25" i="13"/>
  <c r="H42" i="13" s="1"/>
  <c r="G42" i="13"/>
  <c r="G7" i="13" s="1"/>
  <c r="H7" i="13" s="1"/>
  <c r="J53" i="4"/>
  <c r="J67" i="4" s="1"/>
  <c r="J99" i="4" s="1"/>
  <c r="J113" i="4" s="1"/>
  <c r="J145" i="4" s="1"/>
  <c r="J159" i="4" s="1"/>
  <c r="J191" i="4" s="1"/>
  <c r="J205" i="4" s="1"/>
  <c r="J237" i="4" s="1"/>
  <c r="J251" i="4" s="1"/>
  <c r="J283" i="4" s="1"/>
  <c r="J297" i="4" s="1"/>
  <c r="J329" i="4" s="1"/>
  <c r="J343" i="4" s="1"/>
  <c r="J375" i="4" s="1"/>
  <c r="J389" i="4" s="1"/>
  <c r="J421" i="4" s="1"/>
  <c r="J435" i="4" s="1"/>
  <c r="J467" i="4" s="1"/>
  <c r="O473" i="4"/>
  <c r="E11" i="12"/>
  <c r="N51" i="13" l="1"/>
  <c r="H52" i="17"/>
  <c r="H53" i="17" s="1"/>
  <c r="E425" i="12"/>
  <c r="AK333" i="12"/>
  <c r="E287" i="12"/>
  <c r="AK195" i="12"/>
  <c r="E103" i="12"/>
  <c r="E379" i="12"/>
  <c r="E241" i="12"/>
  <c r="AK149" i="12"/>
  <c r="AK425" i="12"/>
  <c r="AK287" i="12"/>
  <c r="AK379" i="12"/>
  <c r="E333" i="12"/>
  <c r="E149" i="12"/>
  <c r="E195" i="12"/>
  <c r="AK103" i="12"/>
  <c r="AK241" i="12"/>
  <c r="AK11" i="12"/>
  <c r="AK57" i="12"/>
  <c r="E57" i="12"/>
  <c r="J7" i="4"/>
  <c r="O474" i="4" s="1"/>
  <c r="O475" i="4" s="1"/>
  <c r="O478" i="4" s="1"/>
  <c r="G27" i="13"/>
  <c r="H27" i="13" s="1"/>
  <c r="J469" i="4"/>
  <c r="E2" i="4" s="1"/>
  <c r="J21" i="5" l="1"/>
  <c r="O473" i="5" l="1"/>
  <c r="J53" i="5"/>
  <c r="J67" i="5" s="1"/>
  <c r="J99" i="5" s="1"/>
  <c r="J113" i="5" s="1"/>
  <c r="J145" i="5" s="1"/>
  <c r="J159" i="5" s="1"/>
  <c r="J191" i="5" s="1"/>
  <c r="J205" i="5" s="1"/>
  <c r="J237" i="5" s="1"/>
  <c r="J251" i="5" s="1"/>
  <c r="J283" i="5" s="1"/>
  <c r="J297" i="5" s="1"/>
  <c r="J329" i="5" s="1"/>
  <c r="J343" i="5" s="1"/>
  <c r="J375" i="5" s="1"/>
  <c r="J389" i="5" s="1"/>
  <c r="J421" i="5" s="1"/>
  <c r="J435" i="5" s="1"/>
  <c r="J467" i="5" s="1"/>
  <c r="J7" i="5" l="1"/>
  <c r="O474" i="5" s="1"/>
  <c r="O475" i="5" s="1"/>
  <c r="O478" i="5" s="1"/>
  <c r="G28" i="13"/>
  <c r="H28" i="13" s="1"/>
  <c r="J469" i="5"/>
  <c r="E2" i="5" s="1"/>
  <c r="J21" i="6" l="1"/>
  <c r="O473" i="6" l="1"/>
  <c r="J53" i="6"/>
  <c r="J67" i="6" s="1"/>
  <c r="J99" i="6" s="1"/>
  <c r="J113" i="6" s="1"/>
  <c r="J145" i="6" s="1"/>
  <c r="J159" i="6" s="1"/>
  <c r="J191" i="6" s="1"/>
  <c r="J205" i="6" s="1"/>
  <c r="J237" i="6" s="1"/>
  <c r="J251" i="6" s="1"/>
  <c r="J283" i="6" s="1"/>
  <c r="J297" i="6" s="1"/>
  <c r="J329" i="6" s="1"/>
  <c r="J343" i="6" s="1"/>
  <c r="J375" i="6" s="1"/>
  <c r="J389" i="6" s="1"/>
  <c r="J421" i="6" s="1"/>
  <c r="J435" i="6" s="1"/>
  <c r="J467" i="6" s="1"/>
  <c r="J7" i="6" l="1"/>
  <c r="O474" i="6" s="1"/>
  <c r="O475" i="6" s="1"/>
  <c r="O478" i="6" s="1"/>
  <c r="G29" i="13"/>
  <c r="H29" i="13" s="1"/>
  <c r="J469" i="6"/>
  <c r="E2" i="6" s="1"/>
  <c r="J21" i="7" l="1"/>
  <c r="O473" i="7" l="1"/>
  <c r="J53" i="7"/>
  <c r="J67" i="7" s="1"/>
  <c r="J99" i="7" s="1"/>
  <c r="J113" i="7" s="1"/>
  <c r="J145" i="7" s="1"/>
  <c r="J159" i="7" s="1"/>
  <c r="J191" i="7" s="1"/>
  <c r="J205" i="7" s="1"/>
  <c r="J237" i="7" s="1"/>
  <c r="J251" i="7" s="1"/>
  <c r="J283" i="7" s="1"/>
  <c r="J297" i="7" s="1"/>
  <c r="J329" i="7" s="1"/>
  <c r="J343" i="7" s="1"/>
  <c r="J375" i="7" s="1"/>
  <c r="J389" i="7" s="1"/>
  <c r="J421" i="7" s="1"/>
  <c r="J435" i="7" s="1"/>
  <c r="J467" i="7" s="1"/>
  <c r="J469" i="7" l="1"/>
  <c r="E2" i="7" s="1"/>
  <c r="J7" i="7"/>
  <c r="O474" i="7" s="1"/>
  <c r="O475" i="7" s="1"/>
  <c r="O478" i="7" s="1"/>
  <c r="G32" i="13"/>
  <c r="H32" i="13" s="1"/>
  <c r="J21" i="8" l="1"/>
  <c r="J53" i="8" l="1"/>
  <c r="J67" i="8" s="1"/>
  <c r="J99" i="8" s="1"/>
  <c r="J113" i="8" s="1"/>
  <c r="J145" i="8" s="1"/>
  <c r="J159" i="8" s="1"/>
  <c r="J191" i="8" s="1"/>
  <c r="J205" i="8" s="1"/>
  <c r="J237" i="8" s="1"/>
  <c r="J251" i="8" s="1"/>
  <c r="J283" i="8" s="1"/>
  <c r="J297" i="8" s="1"/>
  <c r="J329" i="8" s="1"/>
  <c r="J343" i="8" s="1"/>
  <c r="J375" i="8" s="1"/>
  <c r="J389" i="8" s="1"/>
  <c r="J421" i="8" s="1"/>
  <c r="J435" i="8" s="1"/>
  <c r="J467" i="8" s="1"/>
  <c r="O473" i="8"/>
  <c r="G33" i="13" l="1"/>
  <c r="H33" i="13" s="1"/>
  <c r="J469" i="8"/>
  <c r="E2" i="8" s="1"/>
  <c r="J7" i="8"/>
  <c r="O474" i="8" s="1"/>
  <c r="O475" i="8" s="1"/>
  <c r="O478" i="8" s="1"/>
  <c r="J21" i="9" l="1"/>
  <c r="O473" i="9" l="1"/>
  <c r="J53" i="9"/>
  <c r="J67" i="9" s="1"/>
  <c r="J99" i="9" s="1"/>
  <c r="J113" i="9" s="1"/>
  <c r="J145" i="9" s="1"/>
  <c r="J159" i="9" s="1"/>
  <c r="J191" i="9" s="1"/>
  <c r="J205" i="9" s="1"/>
  <c r="J237" i="9" s="1"/>
  <c r="J251" i="9" s="1"/>
  <c r="J283" i="9" s="1"/>
  <c r="J297" i="9" s="1"/>
  <c r="J329" i="9" s="1"/>
  <c r="J343" i="9" s="1"/>
  <c r="J375" i="9" s="1"/>
  <c r="J389" i="9" s="1"/>
  <c r="J421" i="9" s="1"/>
  <c r="J435" i="9" s="1"/>
  <c r="J467" i="9" s="1"/>
  <c r="J469" i="9" l="1"/>
  <c r="E2" i="9" s="1"/>
  <c r="J7" i="9"/>
  <c r="O474" i="9" s="1"/>
  <c r="O475" i="9" s="1"/>
  <c r="O478" i="9" s="1"/>
  <c r="G34" i="13"/>
  <c r="H34" i="13" s="1"/>
  <c r="J21" i="10" l="1"/>
  <c r="O473" i="10" l="1"/>
  <c r="J53" i="10"/>
  <c r="J67" i="10" s="1"/>
  <c r="J99" i="10" s="1"/>
  <c r="J113" i="10" s="1"/>
  <c r="J145" i="10" s="1"/>
  <c r="J159" i="10" s="1"/>
  <c r="J191" i="10" s="1"/>
  <c r="J205" i="10" s="1"/>
  <c r="J237" i="10" s="1"/>
  <c r="J251" i="10" s="1"/>
  <c r="J283" i="10" s="1"/>
  <c r="J297" i="10" s="1"/>
  <c r="J329" i="10" s="1"/>
  <c r="J343" i="10" s="1"/>
  <c r="J375" i="10" s="1"/>
  <c r="J389" i="10" s="1"/>
  <c r="J421" i="10" s="1"/>
  <c r="J435" i="10" s="1"/>
  <c r="J467" i="10" s="1"/>
  <c r="J7" i="10" l="1"/>
  <c r="O474" i="10" s="1"/>
  <c r="O475" i="10" s="1"/>
  <c r="O478" i="10" s="1"/>
  <c r="G37" i="13"/>
  <c r="H37" i="13" s="1"/>
  <c r="J469" i="10"/>
  <c r="E2" i="10" s="1"/>
  <c r="J21" i="11" l="1"/>
  <c r="O473" i="11" l="1"/>
  <c r="J53" i="11"/>
  <c r="J67" i="11" s="1"/>
  <c r="J99" i="11" s="1"/>
  <c r="J113" i="11" s="1"/>
  <c r="J145" i="11" s="1"/>
  <c r="J159" i="11" s="1"/>
  <c r="J191" i="11" s="1"/>
  <c r="J205" i="11" s="1"/>
  <c r="J237" i="11" s="1"/>
  <c r="J251" i="11" s="1"/>
  <c r="J283" i="11" s="1"/>
  <c r="J297" i="11" s="1"/>
  <c r="J329" i="11" s="1"/>
  <c r="J343" i="11" s="1"/>
  <c r="J375" i="11" s="1"/>
  <c r="J389" i="11" s="1"/>
  <c r="J421" i="11" s="1"/>
  <c r="J435" i="11" s="1"/>
  <c r="J467" i="11" s="1"/>
  <c r="J469" i="11" l="1"/>
  <c r="E2" i="11" s="1"/>
  <c r="J7" i="11"/>
  <c r="O474" i="11" s="1"/>
  <c r="O475" i="11" s="1"/>
  <c r="O478" i="11" s="1"/>
  <c r="G38" i="13"/>
  <c r="H38" i="13" s="1"/>
  <c r="J21" i="12" l="1"/>
  <c r="J53" i="12" l="1"/>
  <c r="J67" i="12" s="1"/>
  <c r="J99" i="12" s="1"/>
  <c r="J113" i="12" s="1"/>
  <c r="J145" i="12" s="1"/>
  <c r="J159" i="12" s="1"/>
  <c r="J191" i="12" s="1"/>
  <c r="J205" i="12" s="1"/>
  <c r="J237" i="12" s="1"/>
  <c r="J251" i="12" s="1"/>
  <c r="J283" i="12" s="1"/>
  <c r="J297" i="12" s="1"/>
  <c r="J329" i="12" s="1"/>
  <c r="J343" i="12" s="1"/>
  <c r="J375" i="12" s="1"/>
  <c r="J389" i="12" s="1"/>
  <c r="J421" i="12" s="1"/>
  <c r="J435" i="12" s="1"/>
  <c r="J467" i="12" s="1"/>
  <c r="O473" i="12"/>
  <c r="J7" i="12" l="1"/>
  <c r="O474" i="12" s="1"/>
  <c r="O475" i="12" s="1"/>
  <c r="O478" i="12" s="1"/>
  <c r="G39" i="13"/>
  <c r="H39" i="13" s="1"/>
  <c r="J469" i="12"/>
  <c r="D9" i="13" l="1"/>
  <c r="N48" i="13" s="1"/>
  <c r="N62" i="13" s="1"/>
  <c r="E2" i="12"/>
</calcChain>
</file>

<file path=xl/sharedStrings.xml><?xml version="1.0" encoding="utf-8"?>
<sst xmlns="http://schemas.openxmlformats.org/spreadsheetml/2006/main" count="22387" uniqueCount="494">
  <si>
    <t>RUNNING TOTALS</t>
  </si>
  <si>
    <t>11A</t>
  </si>
  <si>
    <t>15A</t>
  </si>
  <si>
    <t>20A</t>
  </si>
  <si>
    <t>Fees and</t>
  </si>
  <si>
    <t>Interest or</t>
  </si>
  <si>
    <t>Fees-</t>
  </si>
  <si>
    <t>Account</t>
  </si>
  <si>
    <t>Dues</t>
  </si>
  <si>
    <t xml:space="preserve">               SALARIES, WAGES, LOST TIME AND TAXABLE EXPENSES</t>
  </si>
  <si>
    <t>Reimbursed</t>
  </si>
  <si>
    <t>Education,</t>
  </si>
  <si>
    <t>Office</t>
  </si>
  <si>
    <t>Rents,</t>
  </si>
  <si>
    <t>Donations</t>
  </si>
  <si>
    <t>Fees</t>
  </si>
  <si>
    <t>Sundry</t>
  </si>
  <si>
    <t>Rents</t>
  </si>
  <si>
    <t>Transfers &amp;</t>
  </si>
  <si>
    <t>Date</t>
  </si>
  <si>
    <t>NAME</t>
  </si>
  <si>
    <t>Received</t>
  </si>
  <si>
    <t>Paid Out</t>
  </si>
  <si>
    <t>Other</t>
  </si>
  <si>
    <t>Withheld</t>
  </si>
  <si>
    <t>Officers &amp; L.U.</t>
  </si>
  <si>
    <t>Grievance</t>
  </si>
  <si>
    <t>Delegates</t>
  </si>
  <si>
    <t>All</t>
  </si>
  <si>
    <t>Per Capita</t>
  </si>
  <si>
    <t>Expenses</t>
  </si>
  <si>
    <t>and</t>
  </si>
  <si>
    <t>Taxes</t>
  </si>
  <si>
    <t>Professional</t>
  </si>
  <si>
    <t>Explanation</t>
  </si>
  <si>
    <t>&amp; Dues</t>
  </si>
  <si>
    <t>Refund</t>
  </si>
  <si>
    <t>Receipts</t>
  </si>
  <si>
    <t>Rec'd</t>
  </si>
  <si>
    <t>Collected</t>
  </si>
  <si>
    <t>Assets Sold</t>
  </si>
  <si>
    <t>No.</t>
  </si>
  <si>
    <t>Paid Employees</t>
  </si>
  <si>
    <t>Committee</t>
  </si>
  <si>
    <t>Others</t>
  </si>
  <si>
    <t>and Supplies</t>
  </si>
  <si>
    <t>Repairs</t>
  </si>
  <si>
    <t>Flowers</t>
  </si>
  <si>
    <t>Paid</t>
  </si>
  <si>
    <t>Remittance</t>
  </si>
  <si>
    <t>Assets Purchased</t>
  </si>
  <si>
    <t>Month</t>
  </si>
  <si>
    <t>Page No.</t>
  </si>
  <si>
    <t>RECEIPTS</t>
  </si>
  <si>
    <t xml:space="preserve">    DISBURSEMENTS</t>
  </si>
  <si>
    <t>LOCAL UNION INCOME</t>
  </si>
  <si>
    <t>EXPLANATION</t>
  </si>
  <si>
    <t>TAX AND OTHER DEDUCTIONS</t>
  </si>
  <si>
    <t>BALANCE BROUGHT FORWARD</t>
  </si>
  <si>
    <t xml:space="preserve"> 1</t>
  </si>
  <si>
    <t xml:space="preserve"> 2</t>
  </si>
  <si>
    <t xml:space="preserve"> 3</t>
  </si>
  <si>
    <t xml:space="preserve"> 4</t>
  </si>
  <si>
    <t xml:space="preserve"> 5</t>
  </si>
  <si>
    <t xml:space="preserve"> 6</t>
  </si>
  <si>
    <t xml:space="preserve"> 7</t>
  </si>
  <si>
    <t xml:space="preserve"> 8</t>
  </si>
  <si>
    <t xml:space="preserve"> 9</t>
  </si>
  <si>
    <t xml:space="preserve"> 10</t>
  </si>
  <si>
    <t xml:space="preserve"> 11</t>
  </si>
  <si>
    <t xml:space="preserve"> 12</t>
  </si>
  <si>
    <t xml:space="preserve"> 13</t>
  </si>
  <si>
    <t xml:space="preserve"> 14</t>
  </si>
  <si>
    <t xml:space="preserve"> 15</t>
  </si>
  <si>
    <t xml:space="preserve"> 16</t>
  </si>
  <si>
    <t xml:space="preserve"> 17</t>
  </si>
  <si>
    <t xml:space="preserve"> 18</t>
  </si>
  <si>
    <t xml:space="preserve"> 19</t>
  </si>
  <si>
    <t xml:space="preserve"> 20</t>
  </si>
  <si>
    <t xml:space="preserve"> 21</t>
  </si>
  <si>
    <t xml:space="preserve"> 22</t>
  </si>
  <si>
    <t xml:space="preserve"> 23</t>
  </si>
  <si>
    <t xml:space="preserve"> 24</t>
  </si>
  <si>
    <t xml:space="preserve"> 25</t>
  </si>
  <si>
    <t xml:space="preserve"> 26</t>
  </si>
  <si>
    <t xml:space="preserve"> 27</t>
  </si>
  <si>
    <t xml:space="preserve"> 28</t>
  </si>
  <si>
    <t xml:space="preserve"> 29</t>
  </si>
  <si>
    <t xml:space="preserve"> 30</t>
  </si>
  <si>
    <t xml:space="preserve"> 31</t>
  </si>
  <si>
    <t>TOTALS CARRIED FORWARD</t>
  </si>
  <si>
    <t>JAN</t>
  </si>
  <si>
    <t>FEB</t>
  </si>
  <si>
    <t>MAR</t>
  </si>
  <si>
    <t>1st QTR</t>
  </si>
  <si>
    <t>APR</t>
  </si>
  <si>
    <t>MAY</t>
  </si>
  <si>
    <t>JUN</t>
  </si>
  <si>
    <t>2nd QTR</t>
  </si>
  <si>
    <t>JUL</t>
  </si>
  <si>
    <t>AUG</t>
  </si>
  <si>
    <t>SEP</t>
  </si>
  <si>
    <t>3rd QTR</t>
  </si>
  <si>
    <t>OCT</t>
  </si>
  <si>
    <t>NOV</t>
  </si>
  <si>
    <t>DEC</t>
  </si>
  <si>
    <t>4th QTR</t>
  </si>
  <si>
    <t>TOTALS</t>
  </si>
  <si>
    <t>Total</t>
  </si>
  <si>
    <t>11 - 15A</t>
  </si>
  <si>
    <t>Total W/H</t>
  </si>
  <si>
    <t>and Paid</t>
  </si>
  <si>
    <t>10 - 15A</t>
  </si>
  <si>
    <t>ERROR</t>
  </si>
  <si>
    <t>DISBURS</t>
  </si>
  <si>
    <t>Book Balance as of 1/31</t>
  </si>
  <si>
    <t>Beginning</t>
  </si>
  <si>
    <t>Ending</t>
  </si>
  <si>
    <t>Book Balance as of 2/28</t>
  </si>
  <si>
    <t>Book Balance as of 3/31</t>
  </si>
  <si>
    <t>Book Balance as of 4/30</t>
  </si>
  <si>
    <t>Book Balance as of 5/31</t>
  </si>
  <si>
    <t>Book Balance as of 6/30</t>
  </si>
  <si>
    <t>Book Balance as of 7/31</t>
  </si>
  <si>
    <t>Book Balance as of 9/30</t>
  </si>
  <si>
    <t>Book Balance as of 10/31</t>
  </si>
  <si>
    <t>Book Balance as of 11/30</t>
  </si>
  <si>
    <t>Book Balance as of 12/31</t>
  </si>
  <si>
    <t>BOOK BALANCE</t>
  </si>
  <si>
    <t>RECONCILEMENT</t>
  </si>
  <si>
    <t>AMOUNT</t>
  </si>
  <si>
    <t>TOTAL RECEIPTS</t>
  </si>
  <si>
    <t>TOTAL TO BE ACCOUNTED FOR</t>
  </si>
  <si>
    <t>TOTAL DISBURSEMENTS</t>
  </si>
  <si>
    <t>BANK ERRORS</t>
  </si>
  <si>
    <t>TOTAL</t>
  </si>
  <si>
    <t>Taxable</t>
  </si>
  <si>
    <t>Rec and</t>
  </si>
  <si>
    <t>Conf. Fees</t>
  </si>
  <si>
    <t>&amp; Supplies</t>
  </si>
  <si>
    <t>Utilities</t>
  </si>
  <si>
    <t>&amp; Repairs</t>
  </si>
  <si>
    <t>JANUARY</t>
  </si>
  <si>
    <t>1</t>
  </si>
  <si>
    <t>FEBRUARY</t>
  </si>
  <si>
    <t>ENDING BOOK BALANCE as of 2/28</t>
  </si>
  <si>
    <t>ENDING BANK BALANCE as of 2/28</t>
  </si>
  <si>
    <t>MARCH</t>
  </si>
  <si>
    <t>ENDING BOOK BALANCE as of 3/31</t>
  </si>
  <si>
    <t>ENDING BANK BALANCE as of 3/31</t>
  </si>
  <si>
    <t>APRIL</t>
  </si>
  <si>
    <t>ENDING BOOK BALANCE as of 4/30</t>
  </si>
  <si>
    <t>ENDING BANK BALANCE as of 4/30</t>
  </si>
  <si>
    <t>BEGINNING BOOK BALANCE as of 5/01</t>
  </si>
  <si>
    <t>ENDING BOOK BALANCE as of 5/31</t>
  </si>
  <si>
    <t>ENDING BANK BALANCE as of 5/31</t>
  </si>
  <si>
    <t>JUNE</t>
  </si>
  <si>
    <t>BEGINNING BOOK BALANCE as of 6/01</t>
  </si>
  <si>
    <t>ENDING BOOK BALANCE as of 6/30</t>
  </si>
  <si>
    <t>ENDING BANK BALANCE as of 6/30</t>
  </si>
  <si>
    <t>JULY</t>
  </si>
  <si>
    <t>BEGINNING BOOK BALANCE as of 7/01</t>
  </si>
  <si>
    <t>ENDING BOOK BALANCE as of 7/31</t>
  </si>
  <si>
    <t>ENDING BANK BALANCE as of 7/31</t>
  </si>
  <si>
    <t>AUGUST</t>
  </si>
  <si>
    <t>BEGINNING BOOK BALANCE as of 8/01</t>
  </si>
  <si>
    <t>ENDING BOOK BALANCE as of 8/31</t>
  </si>
  <si>
    <t>Book Balance as of 8/31</t>
  </si>
  <si>
    <t>ENDING BANK BALANCE as of 8/31</t>
  </si>
  <si>
    <t>SEPTEMBER</t>
  </si>
  <si>
    <t>BEGINNING BOOK BALANCE as of 9/01</t>
  </si>
  <si>
    <t>ENDING BOOK BALANCE as of 9/30</t>
  </si>
  <si>
    <t>ENDING BANK BALANCE as of 9/30</t>
  </si>
  <si>
    <t>OCTOBER</t>
  </si>
  <si>
    <t>BEGINNING BOOK BALANCE as of 10/01</t>
  </si>
  <si>
    <t>ENDING BOOK BALANCE as of 10/31</t>
  </si>
  <si>
    <t>ENDING BANK BALANCE as of 10/31</t>
  </si>
  <si>
    <t>NOVEMBER</t>
  </si>
  <si>
    <t>BEGINNING BOOK BALANCE as of 11/01</t>
  </si>
  <si>
    <t>ENDING BOOK BALANCE as of 11/30</t>
  </si>
  <si>
    <t>ENDING BANK BALANCE as of 11/30</t>
  </si>
  <si>
    <t>DECEMBER</t>
  </si>
  <si>
    <t>BEGINNING BOOK BALANCE as of 12/01</t>
  </si>
  <si>
    <t>ENDING BOOK BALANCE as of 12/31</t>
  </si>
  <si>
    <t>ENDING BANK BALANCE as of 12/31</t>
  </si>
  <si>
    <t>Conf Fees</t>
  </si>
  <si>
    <t>Utilities &amp;</t>
  </si>
  <si>
    <t>16 - 31</t>
  </si>
  <si>
    <t>Assets Pur</t>
  </si>
  <si>
    <t>BEGINNING BOOK BALANCE as of 3/01</t>
  </si>
  <si>
    <t>BEGINNING BOOK BALANCE as of 2/01</t>
  </si>
  <si>
    <t>( + OR - )</t>
  </si>
  <si>
    <t>BEGINNING BOOK BALANCE as of 4/01</t>
  </si>
  <si>
    <t>YEAR</t>
  </si>
  <si>
    <t>TO RECONCILE FOR THE MONTH, FILL IN THE YELLOW CELLS WITH THE CORRECT DATA</t>
  </si>
  <si>
    <t>THE ENDING BOOK BALANCE WILL AUTOMATICALLY START THE NEXT MONTH</t>
  </si>
  <si>
    <t>FILL IN THE ENDING BALANCES FOR EACH MONTH AND ADD THEM UP</t>
  </si>
  <si>
    <t xml:space="preserve">THERE ARE ERROR CHECKS BETWEEN COLUMNS 9 AND 10 TO ENSURE THERE ARE NO ERRORS </t>
  </si>
  <si>
    <t>THIS ERROR CHECK WILL TELL THE AMOUNT THAT THE SIDES ARE OUT OF BALANCE</t>
  </si>
  <si>
    <t>BEGINNING BOOK BALANCE as of 1/01</t>
  </si>
  <si>
    <t>ENDING BOOK BALANCE as of 1/31</t>
  </si>
  <si>
    <t>ENDING BANK BALANCE as of 1/31</t>
  </si>
  <si>
    <t>or Rents</t>
  </si>
  <si>
    <t>Capita</t>
  </si>
  <si>
    <t>Per</t>
  </si>
  <si>
    <t>Profess</t>
  </si>
  <si>
    <t>ACCOUNT #</t>
  </si>
  <si>
    <t>BEGIN BAL</t>
  </si>
  <si>
    <t>DEPOSITS</t>
  </si>
  <si>
    <t>INTEREST</t>
  </si>
  <si>
    <t>DISBURSE</t>
  </si>
  <si>
    <t>AS OF 1/31</t>
  </si>
  <si>
    <t>SAVINGS 1</t>
  </si>
  <si>
    <t>SAVINGS 2</t>
  </si>
  <si>
    <t>SAVINGS 3</t>
  </si>
  <si>
    <t>SAVINGS 4</t>
  </si>
  <si>
    <t>FIXED ASSETS</t>
  </si>
  <si>
    <t>FIXED ASSETS 1/1</t>
  </si>
  <si>
    <t>AS OF 2/28</t>
  </si>
  <si>
    <t>AS OF 3/31</t>
  </si>
  <si>
    <t>AS OF 4/30</t>
  </si>
  <si>
    <t>AS OF 5/31</t>
  </si>
  <si>
    <t>AS OF 6/30</t>
  </si>
  <si>
    <t>AS OF 7/31</t>
  </si>
  <si>
    <t>AS OF 8/31</t>
  </si>
  <si>
    <t>AS OF 9/30</t>
  </si>
  <si>
    <t>AS OF 10/31</t>
  </si>
  <si>
    <t>AS OF 11/30</t>
  </si>
  <si>
    <t>AS OF 12/31</t>
  </si>
  <si>
    <t>BANK 1</t>
  </si>
  <si>
    <t>BANK 2</t>
  </si>
  <si>
    <t>BANK 3</t>
  </si>
  <si>
    <t>BANK 4</t>
  </si>
  <si>
    <t>Difference</t>
  </si>
  <si>
    <t xml:space="preserve">Federal </t>
  </si>
  <si>
    <t>Tax</t>
  </si>
  <si>
    <t xml:space="preserve"> </t>
  </si>
  <si>
    <t>Year</t>
  </si>
  <si>
    <t>BANK 5</t>
  </si>
  <si>
    <t>BANK 6</t>
  </si>
  <si>
    <t>BANK 7</t>
  </si>
  <si>
    <t>BANK 8</t>
  </si>
  <si>
    <t>BANK #1</t>
  </si>
  <si>
    <t>BANK #2</t>
  </si>
  <si>
    <t>BANK #3</t>
  </si>
  <si>
    <t>BANK #4</t>
  </si>
  <si>
    <t>SAVINGS 5</t>
  </si>
  <si>
    <t>SAVINGS 6</t>
  </si>
  <si>
    <t>SAVINGS 7</t>
  </si>
  <si>
    <t>SAVINGS 8</t>
  </si>
  <si>
    <t>January Sheet Only</t>
  </si>
  <si>
    <t>Individual</t>
  </si>
  <si>
    <t>Rec. &amp;</t>
  </si>
  <si>
    <t>DESCRIPTION</t>
  </si>
  <si>
    <t>WHEREVER THE YELLOW APPEARS YOU MAY HAVE TO ENTER VALUES OR TEXT</t>
  </si>
  <si>
    <t>Officers/LU</t>
  </si>
  <si>
    <t>Paid Emp.</t>
  </si>
  <si>
    <t>EVERYTHING ELSE WILL AUTOMATICALLY UPDATE.</t>
  </si>
  <si>
    <t>Per Hour</t>
  </si>
  <si>
    <t>Percentage</t>
  </si>
  <si>
    <t>January to December</t>
  </si>
  <si>
    <t>UNION DUES DEDUCTIONS</t>
  </si>
  <si>
    <t>LOCAL UNIONS ARE REQUIRED TO DEDUCT UNION DUES ON ALL SALARIES AND LOST TIME</t>
  </si>
  <si>
    <t>COLUMNS 15 &amp; 15A</t>
  </si>
  <si>
    <t>YOU WILL HAVE TO ENTER THE PER HOUR DUES AND PERCENTAGE DUES ACCORDING</t>
  </si>
  <si>
    <t>TO THE RATE YOUR LOCAL UNION IS DEDUCTING AND REMITTING</t>
  </si>
  <si>
    <t>SCENARIO #1</t>
  </si>
  <si>
    <t>DUES AT 1.45% TIMES THE GROSS EARNINGS PLUS 2 CENTS PER HOUR FOR ORGANIZING</t>
  </si>
  <si>
    <t>Bank Reconcilement</t>
  </si>
  <si>
    <t>DEPOSITS IN TRANSIT</t>
  </si>
  <si>
    <t>AUDITING COMMITTEE QUARTERLY REPORT</t>
  </si>
  <si>
    <t>AUDIT COVERING PERIOD FROM:</t>
  </si>
  <si>
    <t>October 1 to December 31</t>
  </si>
  <si>
    <t>4th Quarter</t>
  </si>
  <si>
    <t>RECEIPTS AND DISBURSEMENTS</t>
  </si>
  <si>
    <r>
      <t xml:space="preserve">          </t>
    </r>
    <r>
      <rPr>
        <b/>
        <sz val="10"/>
        <rFont val="Arial"/>
        <family val="2"/>
      </rPr>
      <t>ADD CASH RECEIVED DURING MONTH:</t>
    </r>
  </si>
  <si>
    <t>October</t>
  </si>
  <si>
    <t>November</t>
  </si>
  <si>
    <t>December</t>
  </si>
  <si>
    <t>Account transfers &amp; assets sold……………………………………………………………….</t>
  </si>
  <si>
    <t>Union dues withheld……………………………………………………</t>
  </si>
  <si>
    <t>Other……………………………………………………………………</t>
  </si>
  <si>
    <r>
      <t xml:space="preserve">          </t>
    </r>
    <r>
      <rPr>
        <b/>
        <sz val="10"/>
        <rFont val="Arial"/>
        <family val="2"/>
      </rPr>
      <t>DEDUCT CASH DISBURSED:</t>
    </r>
  </si>
  <si>
    <t>Salaries, lost time &amp; taxable expenses</t>
  </si>
  <si>
    <t>Reimbursed individual expenses………………………………………………………………</t>
  </si>
  <si>
    <t>Education, recreation, and conference fees…………………………………………………</t>
  </si>
  <si>
    <t>Cash balance at end of month………………………………………………………………………………</t>
  </si>
  <si>
    <t>BANK RECONCILEMENT</t>
  </si>
  <si>
    <t>Bank Balance as of</t>
  </si>
  <si>
    <t>………………………….</t>
  </si>
  <si>
    <t>Plus Deposits or Cash on Hand…………………………….</t>
  </si>
  <si>
    <t>Total…………………………………………………………..</t>
  </si>
  <si>
    <t>Actual Balance………………………………….</t>
  </si>
  <si>
    <t>Savings Account(s)…………………………….</t>
  </si>
  <si>
    <t>Other Investment(s)……………………………..</t>
  </si>
  <si>
    <t>Total Cash in Banks……………………………</t>
  </si>
  <si>
    <t>Note:  For other accounts, assets and liabilities use Form 265A</t>
  </si>
  <si>
    <t>(See Audit section of Financial Officers manual)</t>
  </si>
  <si>
    <t>Verification of Other Assets and Liabilities:</t>
  </si>
  <si>
    <t>We hereby certify that we have examined all the financial records of this Local Union</t>
  </si>
  <si>
    <t>TRUSTEE</t>
  </si>
  <si>
    <t>ORIGINAL - To be retained by Local Union, and become part of Minutes.</t>
  </si>
  <si>
    <t>DUPLICATE - To be sent to International Secretary-Treasurer</t>
  </si>
  <si>
    <t>Cash on hand at beginning of month per last report………………………………………………………</t>
  </si>
  <si>
    <t>……………..</t>
  </si>
  <si>
    <t xml:space="preserve">          ADD CASH RECEIVED DURING MONTH:</t>
  </si>
  <si>
    <t>Fees and dues refund……………………………………………………………………………</t>
  </si>
  <si>
    <t>Interest or rentals received……………………………………………………………………..</t>
  </si>
  <si>
    <t>Fees and dues collected………………………………………………………………………..</t>
  </si>
  <si>
    <t>Deductions:  taxes withheld……………………………………………………………………..</t>
  </si>
  <si>
    <t xml:space="preserve">  </t>
  </si>
  <si>
    <t>TOTAL RECEIPTS…………………………………………………………………………………</t>
  </si>
  <si>
    <t>TOTAL TO BE ACCOUNTED FOR………………………………………………………………</t>
  </si>
  <si>
    <r>
      <t xml:space="preserve">        </t>
    </r>
    <r>
      <rPr>
        <b/>
        <sz val="10"/>
        <rFont val="Arial"/>
        <family val="2"/>
      </rPr>
      <t>DEDUCT CASH DISBURSED:</t>
    </r>
  </si>
  <si>
    <t xml:space="preserve">     Officers………………………………………………………………………</t>
  </si>
  <si>
    <t xml:space="preserve">     Grievance Committee……………………………………………………….</t>
  </si>
  <si>
    <t xml:space="preserve">     Delegates and Others………………………………………………………</t>
  </si>
  <si>
    <t xml:space="preserve">     Taxable Expenses…………………………………………………………..</t>
  </si>
  <si>
    <t>Per Capita Fees…………………………………………………………………………………</t>
  </si>
  <si>
    <t>Office expenses &amp; supplies…………………………………………………………………….</t>
  </si>
  <si>
    <t>Rent, utilities, repairs……………………………………………………………………………</t>
  </si>
  <si>
    <t>Donations and flowers………………………………………………………………………….</t>
  </si>
  <si>
    <t>Taxes paid……………………………………………………………………………………….</t>
  </si>
  <si>
    <t>Professional fees………………………………………………………………………………..</t>
  </si>
  <si>
    <t>Sundry Expenses……………………………………………………………………………….</t>
  </si>
  <si>
    <t>Fees and dues remitted…………………………………………………………………………</t>
  </si>
  <si>
    <t>Account transfers &amp; assets purchased……………………………………………………….</t>
  </si>
  <si>
    <r>
      <t xml:space="preserve">        </t>
    </r>
    <r>
      <rPr>
        <b/>
        <sz val="10"/>
        <rFont val="Arial"/>
        <family val="2"/>
      </rPr>
      <t>Total Disbursements……………………………………………………………………………………</t>
    </r>
  </si>
  <si>
    <t xml:space="preserve">        We hereby certify that the foregoing cash statement is true and correct and represents a summary of    </t>
  </si>
  <si>
    <t>the cash transactions of this Local Union recorded in its books for the month covered.</t>
  </si>
  <si>
    <t xml:space="preserve">        The unpaid debts of this Local Union on the last day of this month amounted to</t>
  </si>
  <si>
    <t>Financial Secretary</t>
  </si>
  <si>
    <t>Treasurer</t>
  </si>
  <si>
    <t>Form No. 274</t>
  </si>
  <si>
    <t>Printed in the U.S.A.</t>
  </si>
  <si>
    <t>ORIGINAL-to be given to Recording Secretary to become part of minutes of regular L.U. meeting</t>
  </si>
  <si>
    <t>DUPLICATE-to be kept in the files of Financial Secretary</t>
  </si>
  <si>
    <t>July 1 to September 30</t>
  </si>
  <si>
    <t>3rd Quarter</t>
  </si>
  <si>
    <t>July</t>
  </si>
  <si>
    <t>August</t>
  </si>
  <si>
    <t>September</t>
  </si>
  <si>
    <t>April 1 to June 30</t>
  </si>
  <si>
    <t>2nd Quarter</t>
  </si>
  <si>
    <t>April</t>
  </si>
  <si>
    <t>May</t>
  </si>
  <si>
    <t>June</t>
  </si>
  <si>
    <t>January 1 to March 31</t>
  </si>
  <si>
    <t>1st Quarter</t>
  </si>
  <si>
    <t>January</t>
  </si>
  <si>
    <t>February</t>
  </si>
  <si>
    <t>March</t>
  </si>
  <si>
    <t xml:space="preserve">        DEDUCT CASH DISBURSED:</t>
  </si>
  <si>
    <t xml:space="preserve">FOR THE YEAR </t>
  </si>
  <si>
    <t>FOR THE YEAR</t>
  </si>
  <si>
    <t>MONTHLY FINANCIAL STATEMENT</t>
  </si>
  <si>
    <t>All Monthly Rpt Sheets</t>
  </si>
  <si>
    <t xml:space="preserve">NOTHING NEEDS TO BE IMPUTED IN THESE WORKBOOKS.  THEY WILL AUTOMATICALLY </t>
  </si>
  <si>
    <t>UPDATE FROM THE  CASH BOOK DETAIL.  BE SURE TO DOUBLE CHECK THAT YOUR ENDING</t>
  </si>
  <si>
    <t>BALANCES DO IN FACT MATCH YOUR FINANCIAL SECRETARY CASH BOOK BALANCE.</t>
  </si>
  <si>
    <t>All TrstRpt Sheets</t>
  </si>
  <si>
    <t>AND MONTHLY FINANCIAL REPORT.</t>
  </si>
  <si>
    <t>THE T. AUDITS ARE NOT TO BE SHOWN TO THE TRUSTEES UNTIL AFTER THE 3 MONTH</t>
  </si>
  <si>
    <t>AUDITS ARE COMPLETED.  THESE SHEETS ARE TO BE USED AS A GUIDE AND TO ASSIST</t>
  </si>
  <si>
    <t xml:space="preserve">IN DETERMINING ANY DISCREPANCIES.  ONCE THE AUDIT IS COMPLETE AND ALL ERRORS </t>
  </si>
  <si>
    <t>HAVE BEEN CORRECTED, THIS AUDIT SHEET CAN BE PRINTED OFF TO BE SUBMITTED TO</t>
  </si>
  <si>
    <t xml:space="preserve">INTERNATIONAL EITHER BY MAIL OR EMAIL (LUREPORTS@USW.ORG) AND ALSO SHOULD </t>
  </si>
  <si>
    <t>BE STAPLED INTO THE MINUTE BOOK ONCE REPORTED TO THE MEMBERSHIP.</t>
  </si>
  <si>
    <t>Sundry receipts…………………………………………………………………………………</t>
  </si>
  <si>
    <t>BANK 9</t>
  </si>
  <si>
    <t>BANK 10</t>
  </si>
  <si>
    <t>BANK 11</t>
  </si>
  <si>
    <t>SAVINGS 9</t>
  </si>
  <si>
    <t>SAVINGS 10</t>
  </si>
  <si>
    <t>SAVINGS 11</t>
  </si>
  <si>
    <t>SAVINGS 12</t>
  </si>
  <si>
    <t>PAID TO IT'S MEMBERS.  ALL DEDUCTED UNION DUES MUST BE REMITTED TO INT'L.</t>
  </si>
  <si>
    <t>SCENARIO #2</t>
  </si>
  <si>
    <t xml:space="preserve">THERE IS A RECAP SHEET THAT YOU DO NOT NEED TO DO ANYTHING EXCEPT TO UPDATE </t>
  </si>
  <si>
    <t>THE FIXED ASSET AMOUNT.</t>
  </si>
  <si>
    <t xml:space="preserve">THIS ANNUAL REPORT IS TO PRINTED AND FORWARDED TO THE INTERNATIONAL </t>
  </si>
  <si>
    <t>SECRETARY-TREASURER WITHIN SIXTY DAYS OF THE CLOSE OF EACH CALENDAR YEAR.</t>
  </si>
  <si>
    <t>THE MONTHLY FINANCIAL REPORT MUST BE PRINTED AND USED TO REPORT AT THE</t>
  </si>
  <si>
    <t>MONTHLY MEMBERSHIP MEETING.  THIS MONTHLY REPORT IS ALSO TO BE STAPLED INTO</t>
  </si>
  <si>
    <t>THE MINUTE BOOK ONCE IT HAS BEEN REPORTED TO THE MEMBERSHIP.</t>
  </si>
  <si>
    <t>IF YOUR BOOK BANK IS OVER $1 MILLION YOU MUST CHANGE THE VIEW ON EACH SHEET</t>
  </si>
  <si>
    <t>TO AT LEAST 110% - VIEW - ZOOM - CUSTOM - ENTER "110"</t>
  </si>
  <si>
    <t>ADJUSTED BANK BALANCE as of 1/31</t>
  </si>
  <si>
    <t>ADJUSTED BANK BALANCE as of 2/28</t>
  </si>
  <si>
    <t>ADJUSTED BANK BALANCE as of 3/31</t>
  </si>
  <si>
    <t>ADJUSTED BANK BALANCE as of 4/30</t>
  </si>
  <si>
    <t>ADJUSTED BANK BALANCE as of 5/31</t>
  </si>
  <si>
    <t>ADJUSTED BANK BALANCE as of 6/30</t>
  </si>
  <si>
    <t>ADJUSTED BANK BALANCE as of 7/31</t>
  </si>
  <si>
    <t>ADJUSTED BANK BALANCE as of 8/31</t>
  </si>
  <si>
    <t>ADJUSTED BANK BALANCE as of 9/30</t>
  </si>
  <si>
    <t>ADJUSTED BANK BALANCE as of 10/31</t>
  </si>
  <si>
    <t>ADJUSTED BANK BALANCE as of 11/30</t>
  </si>
  <si>
    <t>ADJUSTED BANK BALANCE as of 12/31</t>
  </si>
  <si>
    <t>BEGINNING OF YEAR</t>
  </si>
  <si>
    <t>END OF YEAR</t>
  </si>
  <si>
    <t>Name of Bank &amp; Account</t>
  </si>
  <si>
    <t>Book Balance</t>
  </si>
  <si>
    <t>Beginning Plus Year Purchases</t>
  </si>
  <si>
    <t>End of Year Bank Balance</t>
  </si>
  <si>
    <t>End of Year Book Balance</t>
  </si>
  <si>
    <t>Dec 31</t>
  </si>
  <si>
    <t>Sep 30</t>
  </si>
  <si>
    <t>Jun 30</t>
  </si>
  <si>
    <t>Mar 31</t>
  </si>
  <si>
    <t xml:space="preserve">Month of </t>
  </si>
  <si>
    <t>BANK 12</t>
  </si>
  <si>
    <t>Savings Accounts</t>
  </si>
  <si>
    <t>ENTER IN THE BANK NAME, BANK ACCT NUMBER AND THE DESCRIPTION</t>
  </si>
  <si>
    <t>ENTER IN THE DECEMBER 31ST PREVIOUS BALANCE.</t>
  </si>
  <si>
    <t xml:space="preserve">EACH MONTH THE PREVIOUS MONTH'S ENDING BALANCE WILL POPULATE IN THE </t>
  </si>
  <si>
    <t>BEGINNING MONTH BALANCE.  ENTER ANY DEPOSITS, INTEREST OR DISBURSEMENTS</t>
  </si>
  <si>
    <t>FOR THE MONTH.  DO NOT ENTER A NEGATIVE FOR THE DISBURSEMENTS.</t>
  </si>
  <si>
    <t xml:space="preserve">BANK DETAILS, (NAME, NUMBER AND DESCRIPTION) IN THE MONTH OF </t>
  </si>
  <si>
    <t xml:space="preserve">JANUARY.  DO NOT ENTER ANYTHING INTO THE BEGINNING MONTH CELL.  </t>
  </si>
  <si>
    <t>FINANCIAL SECRETARY'S CASH BOOK</t>
  </si>
  <si>
    <t>1-JAN-</t>
  </si>
  <si>
    <t>31-DEC-</t>
  </si>
  <si>
    <t>Cash on hand at beginning of month per last report………………………………………………………………</t>
  </si>
  <si>
    <t>Fees and dues refund……………………………………………………………………………….</t>
  </si>
  <si>
    <t>Sundry receipts……………………………………………………………………………………..</t>
  </si>
  <si>
    <t>Interest or rentals received………………………………………………………………………..</t>
  </si>
  <si>
    <t>Fees and dues collected…………………………………………………………………………..</t>
  </si>
  <si>
    <t>Account transfers &amp; assets sold…………………………………………………………………</t>
  </si>
  <si>
    <t>Deductions:  taxes withheld……………………………………………………………………….</t>
  </si>
  <si>
    <t>Union dues withheld……………………………………………………..</t>
  </si>
  <si>
    <t>Other……………………………………………………………………….</t>
  </si>
  <si>
    <t>TOTAL RECEIPTS……………………………………………………………………………………..</t>
  </si>
  <si>
    <t>TOTAL TO BE ACCOUNTED FOR…………………………………………………………………..</t>
  </si>
  <si>
    <t xml:space="preserve">     Officers……………………………………………………………..</t>
  </si>
  <si>
    <t xml:space="preserve">     Grievance Committee……………………………………………..</t>
  </si>
  <si>
    <t xml:space="preserve">     Delegates and Others……………………………………………..</t>
  </si>
  <si>
    <t xml:space="preserve">     Taxable Expenses…………………………………………………</t>
  </si>
  <si>
    <t>TOTAL…………………………………………………………………………………..</t>
  </si>
  <si>
    <t>Reimbursed individual expenses………………………………………………………………….</t>
  </si>
  <si>
    <t>Education, recreation, and conference fees……………………………………………………..</t>
  </si>
  <si>
    <t>Per Capita fees……………………………………………………………………………………..</t>
  </si>
  <si>
    <t>Office expenses &amp; supplies………………………………………………………………………..</t>
  </si>
  <si>
    <t>Rent, utilities, repairs……………………………………………………………………………….</t>
  </si>
  <si>
    <t>Donations and flowers………………………………………………………………………………</t>
  </si>
  <si>
    <t>Taxes paid…………………………………………………………………………………………..</t>
  </si>
  <si>
    <t>Professional fees…………………………………………………………………………………..</t>
  </si>
  <si>
    <t>Sundry expenses…………………………………………………………………………………..</t>
  </si>
  <si>
    <t>Fees and dues remitted……………………………………………………………………………</t>
  </si>
  <si>
    <t>Account transfers &amp; assets purchased………………………………………………………….</t>
  </si>
  <si>
    <t>TOTAL DISBURSEMENTS……………………………………………………………………………</t>
  </si>
  <si>
    <t>Cash balance at end of month………………………………………………………………………………….</t>
  </si>
  <si>
    <t>FORMER PACE LOCALS - PER CAPITA DUES PLUS 2 CENTS PER HOUR FOR ORGANIZING</t>
  </si>
  <si>
    <t>AT THE END OF EACH MONTH, YOU MUST LIST ALL OUTSTANDING CHECKS</t>
  </si>
  <si>
    <t>THE TOTALS WILL AUTOMATICALLY APPEAR IN THE "OUTSTANDING CHECKS" CELL</t>
  </si>
  <si>
    <t>YOU MUST COMPLETE THE YELLOW CELLS FOR ALL SAVINGS, CDs, ETC.</t>
  </si>
  <si>
    <t>NOTE:  DESCRIPTION WILL AUTOMATICALLY POPULATE IN YOUR AR251</t>
  </si>
  <si>
    <t>IF YOU OPEN A NEW SAVINGS, CD, ETC. WITHIN THE YEAR YOU MUST ENTER IN THE</t>
  </si>
  <si>
    <t>AR251 - Annual Rpt</t>
  </si>
  <si>
    <t>DIRECTIONS FOR US 10 PAGE CASH BOOKS FOR FINANCIAL SECRETARY</t>
  </si>
  <si>
    <t>FICA</t>
  </si>
  <si>
    <t>State</t>
  </si>
  <si>
    <t>(Social</t>
  </si>
  <si>
    <t>Medicare</t>
  </si>
  <si>
    <t>Income</t>
  </si>
  <si>
    <t>Security)</t>
  </si>
  <si>
    <t>DEPOSITS AND CHECKS</t>
  </si>
  <si>
    <t>CHECKING</t>
  </si>
  <si>
    <t>CHECKING ACCOUNT</t>
  </si>
  <si>
    <t>Less O/S Checks</t>
  </si>
  <si>
    <t>Less Outstanding Checks &amp; Deposits Not Credited….</t>
  </si>
  <si>
    <t>Form No. 265</t>
  </si>
  <si>
    <t>SAVINGS, STOCKS, BONDS, CDS</t>
  </si>
  <si>
    <t xml:space="preserve">Interest </t>
  </si>
  <si>
    <t>Federal</t>
  </si>
  <si>
    <t>Check</t>
  </si>
  <si>
    <t xml:space="preserve">Income </t>
  </si>
  <si>
    <t>DEPOSITS &amp; CHECKS</t>
  </si>
  <si>
    <t>OUTSTANDING CHECKS</t>
  </si>
  <si>
    <t>CHECK #</t>
  </si>
  <si>
    <t>TOTAL OUTSTANDING CHECKS</t>
  </si>
  <si>
    <t>Total o/s Checks</t>
  </si>
  <si>
    <t>SAVINGS, STOCKS, BONDS, CDs</t>
  </si>
  <si>
    <t>UNITED STEELWORKERS - LOCAL UNION</t>
  </si>
  <si>
    <t>Deposits in Transit</t>
  </si>
  <si>
    <t>START BY INSERTING THE CORRECT BEGINNING BOOK BALANCE IN J-21</t>
  </si>
  <si>
    <t>ENTER THE CURRENT VALUE OF YOUR FIXED ASSETS IN CELL K-2</t>
  </si>
  <si>
    <t>ENTER THE CURRENT YEAR IN CELL  E-11</t>
  </si>
  <si>
    <t>CLICK ON CELL H-10, HIT F2 KEY AND ADD YOUR LOCAL NUMBER - EXAMPLE 01-4235</t>
  </si>
  <si>
    <t>BEGIN PUTTING DATA INTO SHEET BEGINNING WITH CELL B-22</t>
  </si>
  <si>
    <t>CELL S-7 AUTOMATICALLY ADDS COLUMNS 11 - 15A, DEDUCTIONS</t>
  </si>
  <si>
    <t>CELL T-7 AUTOMATICALLY ADDS COLUMNS 16 - 31, DISBURSEMENTS</t>
  </si>
  <si>
    <t>CELL T-8  IS AN INTERNAL CHECK TO MAKE SURE ONE SIDE BALANCES WITH THE OTHER SIDE</t>
  </si>
  <si>
    <t>AND SHOULD BE ZERO.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</si>
</sst>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0.0%"/>
    <numFmt numFmtId="166" formatCode="m/d"/>
    <numFmt numFmtId="167" formatCode="&quot;$&quot;#,##0.00"/>
  </numFmts>
  <fonts count="22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name val="Arial"/>
      <family val="2"/>
    </font>
    <font>
      <sz val="8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b/>
      <i/>
      <sz val="8"/>
      <color indexed="10"/>
      <name val="Arial"/>
      <family val="2"/>
    </font>
    <font>
      <b/>
      <sz val="8"/>
      <color indexed="10"/>
      <name val="Times New Roman"/>
      <family val="1"/>
    </font>
    <font>
      <sz val="8"/>
      <color indexed="8"/>
      <name val="Times New Roman"/>
      <family val="1"/>
    </font>
    <font>
      <sz val="10"/>
      <name val="Times New Roman"/>
      <family val="1"/>
    </font>
    <font>
      <b/>
      <u/>
      <sz val="10"/>
      <name val="Times New Roman"/>
      <family val="1"/>
    </font>
    <font>
      <b/>
      <sz val="8"/>
      <color indexed="8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</fills>
  <borders count="155"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 style="thin">
        <color indexed="12"/>
      </right>
      <top/>
      <bottom style="double">
        <color indexed="12"/>
      </bottom>
      <diagonal/>
    </border>
    <border>
      <left/>
      <right/>
      <top/>
      <bottom style="double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0"/>
      </right>
      <top/>
      <bottom/>
      <diagonal/>
    </border>
    <border>
      <left/>
      <right style="thin">
        <color indexed="10"/>
      </right>
      <top/>
      <bottom style="double">
        <color indexed="12"/>
      </bottom>
      <diagonal/>
    </border>
    <border>
      <left style="thin">
        <color indexed="12"/>
      </left>
      <right style="thin">
        <color indexed="12"/>
      </right>
      <top/>
      <bottom style="double">
        <color indexed="12"/>
      </bottom>
      <diagonal/>
    </border>
    <border>
      <left/>
      <right style="double">
        <color indexed="12"/>
      </right>
      <top/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double">
        <color indexed="12"/>
      </right>
      <top style="thin">
        <color indexed="12"/>
      </top>
      <bottom style="thin">
        <color indexed="12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 style="thin">
        <color indexed="12"/>
      </right>
      <top/>
      <bottom style="thin">
        <color indexed="10"/>
      </bottom>
      <diagonal/>
    </border>
    <border>
      <left/>
      <right style="double">
        <color indexed="12"/>
      </right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10"/>
      </right>
      <top/>
      <bottom style="thin">
        <color indexed="12"/>
      </bottom>
      <diagonal/>
    </border>
    <border>
      <left/>
      <right style="thin">
        <color indexed="10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12"/>
      </left>
      <right style="thin">
        <color indexed="12"/>
      </right>
      <top/>
      <bottom style="thin">
        <color indexed="10"/>
      </bottom>
      <diagonal/>
    </border>
    <border>
      <left/>
      <right style="double">
        <color indexed="12"/>
      </right>
      <top/>
      <bottom/>
      <diagonal/>
    </border>
    <border>
      <left/>
      <right/>
      <top/>
      <bottom style="hair">
        <color indexed="8"/>
      </bottom>
      <diagonal/>
    </border>
    <border>
      <left style="thin">
        <color indexed="10"/>
      </left>
      <right style="thin">
        <color indexed="39"/>
      </right>
      <top style="double">
        <color indexed="12"/>
      </top>
      <bottom style="thin">
        <color indexed="12"/>
      </bottom>
      <diagonal/>
    </border>
    <border>
      <left style="thin">
        <color indexed="39"/>
      </left>
      <right style="thin">
        <color indexed="39"/>
      </right>
      <top style="double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 style="thin">
        <color indexed="12"/>
      </bottom>
      <diagonal/>
    </border>
    <border>
      <left/>
      <right/>
      <top style="thin">
        <color indexed="12"/>
      </top>
      <bottom/>
      <diagonal/>
    </border>
    <border>
      <left/>
      <right/>
      <top style="double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2"/>
      </right>
      <top/>
      <bottom style="thin">
        <color indexed="12"/>
      </bottom>
      <diagonal/>
    </border>
    <border>
      <left style="thin">
        <color indexed="10"/>
      </left>
      <right style="thin">
        <color indexed="39"/>
      </right>
      <top/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double">
        <color indexed="12"/>
      </bottom>
      <diagonal/>
    </border>
    <border>
      <left style="thin">
        <color indexed="10"/>
      </left>
      <right style="thin">
        <color indexed="39"/>
      </right>
      <top style="thin">
        <color indexed="12"/>
      </top>
      <bottom style="thin">
        <color indexed="1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ouble">
        <color indexed="12"/>
      </right>
      <top/>
      <bottom style="double">
        <color indexed="12"/>
      </bottom>
      <diagonal/>
    </border>
    <border>
      <left style="thin">
        <color indexed="12"/>
      </left>
      <right style="double">
        <color indexed="12"/>
      </right>
      <top style="thin">
        <color indexed="12"/>
      </top>
      <bottom/>
      <diagonal/>
    </border>
    <border>
      <left style="thin">
        <color indexed="12"/>
      </left>
      <right style="double">
        <color indexed="12"/>
      </right>
      <top/>
      <bottom/>
      <diagonal/>
    </border>
    <border>
      <left style="thin">
        <color indexed="39"/>
      </left>
      <right style="double">
        <color indexed="39"/>
      </right>
      <top style="double">
        <color indexed="12"/>
      </top>
      <bottom style="thin">
        <color indexed="12"/>
      </bottom>
      <diagonal/>
    </border>
    <border>
      <left style="thin">
        <color indexed="39"/>
      </left>
      <right/>
      <top style="double">
        <color indexed="12"/>
      </top>
      <bottom style="thin">
        <color indexed="12"/>
      </bottom>
      <diagonal/>
    </border>
    <border>
      <left/>
      <right style="thin">
        <color indexed="39"/>
      </right>
      <top style="double">
        <color indexed="12"/>
      </top>
      <bottom style="thin">
        <color indexed="1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0"/>
      </bottom>
      <diagonal/>
    </border>
    <border>
      <left/>
      <right style="thin">
        <color indexed="10"/>
      </right>
      <top style="thin">
        <color indexed="12"/>
      </top>
      <bottom style="thin">
        <color indexed="10"/>
      </bottom>
      <diagonal/>
    </border>
    <border>
      <left/>
      <right style="thin">
        <color indexed="12"/>
      </right>
      <top style="thin">
        <color indexed="12"/>
      </top>
      <bottom style="thin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double">
        <color indexed="12"/>
      </top>
      <bottom style="thin">
        <color indexed="12"/>
      </bottom>
      <diagonal/>
    </border>
    <border>
      <left style="thin">
        <color indexed="10"/>
      </left>
      <right/>
      <top style="double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/>
      <right style="thin">
        <color indexed="12"/>
      </right>
      <top/>
      <bottom style="double">
        <color indexed="32"/>
      </bottom>
      <diagonal/>
    </border>
    <border>
      <left/>
      <right/>
      <top/>
      <bottom style="double">
        <color indexed="32"/>
      </bottom>
      <diagonal/>
    </border>
    <border>
      <left/>
      <right style="thin">
        <color indexed="10"/>
      </right>
      <top/>
      <bottom style="double">
        <color indexed="32"/>
      </bottom>
      <diagonal/>
    </border>
    <border>
      <left style="thin">
        <color indexed="12"/>
      </left>
      <right style="double">
        <color indexed="12"/>
      </right>
      <top/>
      <bottom style="double">
        <color indexed="32"/>
      </bottom>
      <diagonal/>
    </border>
    <border>
      <left style="thin">
        <color indexed="12"/>
      </left>
      <right style="thin">
        <color indexed="12"/>
      </right>
      <top/>
      <bottom style="double">
        <color indexed="32"/>
      </bottom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10"/>
      </top>
      <bottom style="double">
        <color rgb="FF0066FF"/>
      </bottom>
      <diagonal/>
    </border>
    <border>
      <left/>
      <right style="thin">
        <color indexed="12"/>
      </right>
      <top style="thin">
        <color indexed="10"/>
      </top>
      <bottom style="double">
        <color rgb="FF0066FF"/>
      </bottom>
      <diagonal/>
    </border>
    <border>
      <left/>
      <right style="thin">
        <color indexed="10"/>
      </right>
      <top style="thin">
        <color indexed="10"/>
      </top>
      <bottom style="double">
        <color rgb="FF0066FF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double">
        <color rgb="FF0066FF"/>
      </bottom>
      <diagonal/>
    </border>
    <border>
      <left style="thin">
        <color indexed="12"/>
      </left>
      <right style="thin">
        <color indexed="12"/>
      </right>
      <top style="thin">
        <color indexed="10"/>
      </top>
      <bottom style="double">
        <color rgb="FF0066FF"/>
      </bottom>
      <diagonal/>
    </border>
    <border>
      <left/>
      <right style="double">
        <color indexed="12"/>
      </right>
      <top style="thin">
        <color indexed="10"/>
      </top>
      <bottom style="double">
        <color rgb="FF0066FF"/>
      </bottom>
      <diagonal/>
    </border>
    <border>
      <left style="thin">
        <color indexed="10"/>
      </left>
      <right/>
      <top style="thin">
        <color indexed="10"/>
      </top>
      <bottom style="double">
        <color rgb="FF0066FF"/>
      </bottom>
      <diagonal/>
    </border>
    <border>
      <left style="thin">
        <color indexed="10"/>
      </left>
      <right style="thin">
        <color indexed="39"/>
      </right>
      <top style="thin">
        <color indexed="10"/>
      </top>
      <bottom style="double">
        <color rgb="FF0066FF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thin">
        <color indexed="10"/>
      </left>
      <right style="thin">
        <color indexed="39"/>
      </right>
      <top style="double">
        <color indexed="12"/>
      </top>
      <bottom/>
      <diagonal/>
    </border>
    <border>
      <left/>
      <right/>
      <top style="double">
        <color indexed="12"/>
      </top>
      <bottom/>
      <diagonal/>
    </border>
    <border>
      <left/>
      <right style="thin">
        <color indexed="12"/>
      </right>
      <top style="double">
        <color indexed="12"/>
      </top>
      <bottom/>
      <diagonal/>
    </border>
    <border>
      <left style="thin">
        <color indexed="39"/>
      </left>
      <right/>
      <top style="double">
        <color indexed="12"/>
      </top>
      <bottom/>
      <diagonal/>
    </border>
    <border>
      <left/>
      <right style="thin">
        <color indexed="39"/>
      </right>
      <top style="double">
        <color indexed="12"/>
      </top>
      <bottom/>
      <diagonal/>
    </border>
    <border>
      <left/>
      <right/>
      <top style="double">
        <color indexed="12"/>
      </top>
      <bottom style="double">
        <color indexed="12"/>
      </bottom>
      <diagonal/>
    </border>
    <border>
      <left/>
      <right style="thin">
        <color indexed="12"/>
      </right>
      <top style="double">
        <color indexed="12"/>
      </top>
      <bottom style="double">
        <color indexed="12"/>
      </bottom>
      <diagonal/>
    </border>
    <border>
      <left/>
      <right style="thin">
        <color indexed="10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12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10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39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10"/>
      </right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12"/>
      </left>
      <right/>
      <top style="double">
        <color indexed="8"/>
      </top>
      <bottom style="thin">
        <color indexed="8"/>
      </bottom>
      <diagonal/>
    </border>
    <border>
      <left/>
      <right/>
      <top style="double">
        <color indexed="8"/>
      </top>
      <bottom style="thin">
        <color indexed="8"/>
      </bottom>
      <diagonal/>
    </border>
    <border>
      <left/>
      <right style="thin">
        <color indexed="10"/>
      </right>
      <top style="double">
        <color indexed="8"/>
      </top>
      <bottom style="thin">
        <color indexed="8"/>
      </bottom>
      <diagonal/>
    </border>
    <border>
      <left/>
      <right style="thin">
        <color indexed="12"/>
      </right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 style="thin">
        <color indexed="12"/>
      </left>
      <right style="thin">
        <color indexed="12"/>
      </right>
      <top/>
      <bottom style="double">
        <color indexed="8"/>
      </bottom>
      <diagonal/>
    </border>
    <border>
      <left/>
      <right style="thin">
        <color indexed="10"/>
      </right>
      <top style="double">
        <color indexed="8"/>
      </top>
      <bottom/>
      <diagonal/>
    </border>
    <border>
      <left style="thin">
        <color indexed="12"/>
      </left>
      <right style="double">
        <color indexed="12"/>
      </right>
      <top/>
      <bottom style="double">
        <color indexed="8"/>
      </bottom>
      <diagonal/>
    </border>
  </borders>
  <cellStyleXfs count="1">
    <xf numFmtId="0" fontId="0" fillId="0" borderId="0"/>
  </cellStyleXfs>
  <cellXfs count="603">
    <xf numFmtId="0" fontId="0" fillId="0" borderId="0" xfId="0"/>
    <xf numFmtId="0" fontId="3" fillId="0" borderId="1" xfId="0" applyFont="1" applyBorder="1" applyProtection="1"/>
    <xf numFmtId="0" fontId="3" fillId="0" borderId="1" xfId="0" applyFont="1" applyBorder="1" applyAlignment="1" applyProtection="1">
      <alignment horizontal="center"/>
    </xf>
    <xf numFmtId="0" fontId="3" fillId="0" borderId="0" xfId="0" applyFont="1" applyProtection="1"/>
    <xf numFmtId="0" fontId="2" fillId="0" borderId="0" xfId="0" applyFont="1"/>
    <xf numFmtId="0" fontId="3" fillId="0" borderId="0" xfId="0" applyFont="1" applyAlignment="1" applyProtection="1">
      <alignment horizontal="center"/>
    </xf>
    <xf numFmtId="0" fontId="3" fillId="0" borderId="3" xfId="0" applyFont="1" applyBorder="1" applyProtection="1"/>
    <xf numFmtId="0" fontId="3" fillId="0" borderId="4" xfId="0" applyFont="1" applyBorder="1" applyProtection="1"/>
    <xf numFmtId="0" fontId="3" fillId="0" borderId="5" xfId="0" applyFont="1" applyBorder="1" applyProtection="1"/>
    <xf numFmtId="0" fontId="3" fillId="0" borderId="6" xfId="0" applyFont="1" applyBorder="1" applyProtection="1"/>
    <xf numFmtId="0" fontId="4" fillId="0" borderId="1" xfId="0" applyFont="1" applyBorder="1" applyProtection="1"/>
    <xf numFmtId="0" fontId="4" fillId="0" borderId="0" xfId="0" applyFont="1" applyProtection="1"/>
    <xf numFmtId="0" fontId="4" fillId="0" borderId="3" xfId="0" applyFont="1" applyBorder="1" applyProtection="1"/>
    <xf numFmtId="0" fontId="3" fillId="0" borderId="2" xfId="0" applyFont="1" applyBorder="1" applyProtection="1"/>
    <xf numFmtId="7" fontId="3" fillId="0" borderId="6" xfId="0" applyNumberFormat="1" applyFont="1" applyBorder="1" applyProtection="1"/>
    <xf numFmtId="0" fontId="3" fillId="0" borderId="6" xfId="0" applyFont="1" applyBorder="1" applyAlignment="1" applyProtection="1">
      <alignment horizontal="left"/>
    </xf>
    <xf numFmtId="0" fontId="3" fillId="0" borderId="11" xfId="0" applyFont="1" applyBorder="1" applyProtection="1"/>
    <xf numFmtId="0" fontId="3" fillId="0" borderId="13" xfId="0" applyFont="1" applyBorder="1" applyAlignment="1" applyProtection="1">
      <alignment horizontal="left"/>
    </xf>
    <xf numFmtId="0" fontId="3" fillId="0" borderId="14" xfId="0" applyFont="1" applyBorder="1" applyProtection="1"/>
    <xf numFmtId="0" fontId="3" fillId="0" borderId="16" xfId="0" applyFont="1" applyBorder="1" applyAlignment="1" applyProtection="1">
      <alignment horizontal="left"/>
    </xf>
    <xf numFmtId="0" fontId="2" fillId="0" borderId="0" xfId="0" applyFont="1" applyProtection="1"/>
    <xf numFmtId="0" fontId="10" fillId="0" borderId="0" xfId="0" applyFont="1" applyBorder="1" applyAlignment="1" applyProtection="1">
      <alignment horizontal="center"/>
    </xf>
    <xf numFmtId="0" fontId="11" fillId="0" borderId="0" xfId="0" applyFont="1" applyProtection="1"/>
    <xf numFmtId="0" fontId="2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right"/>
    </xf>
    <xf numFmtId="0" fontId="3" fillId="0" borderId="13" xfId="0" applyFont="1" applyBorder="1" applyProtection="1"/>
    <xf numFmtId="0" fontId="3" fillId="0" borderId="13" xfId="0" applyFont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2" fontId="3" fillId="0" borderId="6" xfId="0" applyNumberFormat="1" applyFont="1" applyBorder="1" applyProtection="1"/>
    <xf numFmtId="2" fontId="4" fillId="0" borderId="5" xfId="0" applyNumberFormat="1" applyFont="1" applyBorder="1" applyProtection="1"/>
    <xf numFmtId="4" fontId="3" fillId="0" borderId="5" xfId="0" applyNumberFormat="1" applyFont="1" applyBorder="1" applyAlignment="1" applyProtection="1">
      <alignment horizontal="center"/>
    </xf>
    <xf numFmtId="4" fontId="3" fillId="0" borderId="10" xfId="0" applyNumberFormat="1" applyFont="1" applyBorder="1" applyAlignment="1" applyProtection="1">
      <alignment horizontal="center"/>
    </xf>
    <xf numFmtId="4" fontId="2" fillId="0" borderId="0" xfId="0" applyNumberFormat="1" applyFont="1" applyProtection="1"/>
    <xf numFmtId="4" fontId="4" fillId="0" borderId="0" xfId="0" applyNumberFormat="1" applyFont="1" applyProtection="1"/>
    <xf numFmtId="4" fontId="4" fillId="0" borderId="5" xfId="0" applyNumberFormat="1" applyFont="1" applyBorder="1" applyProtection="1"/>
    <xf numFmtId="4" fontId="4" fillId="0" borderId="6" xfId="0" applyNumberFormat="1" applyFont="1" applyBorder="1" applyProtection="1"/>
    <xf numFmtId="49" fontId="3" fillId="0" borderId="0" xfId="0" applyNumberFormat="1" applyFont="1" applyAlignment="1" applyProtection="1">
      <alignment horizontal="center"/>
    </xf>
    <xf numFmtId="4" fontId="6" fillId="0" borderId="30" xfId="0" applyNumberFormat="1" applyFont="1" applyBorder="1" applyAlignment="1" applyProtection="1">
      <alignment horizontal="center"/>
    </xf>
    <xf numFmtId="4" fontId="6" fillId="0" borderId="6" xfId="0" applyNumberFormat="1" applyFont="1" applyBorder="1" applyAlignment="1" applyProtection="1">
      <alignment horizontal="center"/>
    </xf>
    <xf numFmtId="0" fontId="5" fillId="0" borderId="13" xfId="0" applyFont="1" applyBorder="1" applyAlignment="1" applyProtection="1">
      <alignment horizontal="center"/>
    </xf>
    <xf numFmtId="0" fontId="2" fillId="0" borderId="0" xfId="0" applyFont="1" applyBorder="1" applyProtection="1"/>
    <xf numFmtId="0" fontId="4" fillId="0" borderId="0" xfId="0" applyFont="1" applyBorder="1" applyProtection="1"/>
    <xf numFmtId="0" fontId="3" fillId="0" borderId="0" xfId="0" applyFont="1" applyBorder="1" applyProtection="1"/>
    <xf numFmtId="0" fontId="3" fillId="0" borderId="0" xfId="0" applyFont="1" applyBorder="1" applyAlignment="1" applyProtection="1">
      <alignment horizontal="center"/>
    </xf>
    <xf numFmtId="0" fontId="2" fillId="0" borderId="6" xfId="0" applyFont="1" applyBorder="1" applyProtection="1"/>
    <xf numFmtId="0" fontId="0" fillId="0" borderId="0" xfId="0" applyProtection="1"/>
    <xf numFmtId="2" fontId="0" fillId="0" borderId="0" xfId="0" applyNumberFormat="1" applyProtection="1"/>
    <xf numFmtId="2" fontId="1" fillId="0" borderId="0" xfId="0" applyNumberFormat="1" applyFont="1" applyProtection="1"/>
    <xf numFmtId="2" fontId="0" fillId="0" borderId="0" xfId="0" applyNumberFormat="1" applyBorder="1" applyProtection="1"/>
    <xf numFmtId="0" fontId="2" fillId="0" borderId="39" xfId="0" applyFont="1" applyBorder="1" applyProtection="1"/>
    <xf numFmtId="0" fontId="2" fillId="0" borderId="17" xfId="0" applyFont="1" applyBorder="1" applyProtection="1"/>
    <xf numFmtId="0" fontId="9" fillId="0" borderId="17" xfId="0" applyFont="1" applyBorder="1" applyProtection="1"/>
    <xf numFmtId="0" fontId="2" fillId="0" borderId="40" xfId="0" applyFont="1" applyBorder="1" applyProtection="1"/>
    <xf numFmtId="0" fontId="2" fillId="0" borderId="41" xfId="0" applyFont="1" applyBorder="1" applyProtection="1"/>
    <xf numFmtId="0" fontId="9" fillId="0" borderId="0" xfId="0" applyFont="1" applyBorder="1" applyProtection="1"/>
    <xf numFmtId="0" fontId="9" fillId="0" borderId="0" xfId="0" applyFont="1" applyAlignment="1" applyProtection="1">
      <alignment horizontal="center"/>
    </xf>
    <xf numFmtId="167" fontId="9" fillId="0" borderId="0" xfId="0" applyNumberFormat="1" applyFont="1" applyProtection="1"/>
    <xf numFmtId="0" fontId="2" fillId="0" borderId="42" xfId="0" applyFont="1" applyBorder="1" applyProtection="1"/>
    <xf numFmtId="0" fontId="9" fillId="0" borderId="43" xfId="0" applyFont="1" applyBorder="1" applyProtection="1"/>
    <xf numFmtId="0" fontId="9" fillId="0" borderId="41" xfId="0" applyFont="1" applyBorder="1" applyProtection="1"/>
    <xf numFmtId="0" fontId="9" fillId="0" borderId="42" xfId="0" applyFont="1" applyBorder="1" applyProtection="1"/>
    <xf numFmtId="2" fontId="10" fillId="0" borderId="0" xfId="0" applyNumberFormat="1" applyFont="1" applyAlignment="1" applyProtection="1">
      <alignment horizontal="center"/>
    </xf>
    <xf numFmtId="0" fontId="2" fillId="0" borderId="0" xfId="0" applyFont="1" applyProtection="1">
      <protection locked="0"/>
    </xf>
    <xf numFmtId="0" fontId="2" fillId="0" borderId="0" xfId="0" applyFont="1" applyBorder="1" applyProtection="1">
      <protection locked="0"/>
    </xf>
    <xf numFmtId="0" fontId="10" fillId="0" borderId="0" xfId="0" applyFont="1" applyBorder="1" applyAlignment="1" applyProtection="1">
      <alignment horizontal="center"/>
      <protection locked="0"/>
    </xf>
    <xf numFmtId="4" fontId="2" fillId="0" borderId="0" xfId="0" applyNumberFormat="1" applyFont="1" applyProtection="1">
      <protection locked="0"/>
    </xf>
    <xf numFmtId="0" fontId="3" fillId="0" borderId="1" xfId="0" applyFont="1" applyBorder="1" applyAlignment="1" applyProtection="1">
      <alignment shrinkToFit="1"/>
    </xf>
    <xf numFmtId="0" fontId="4" fillId="0" borderId="7" xfId="0" applyFont="1" applyBorder="1" applyAlignment="1" applyProtection="1">
      <alignment horizontal="center" shrinkToFit="1"/>
    </xf>
    <xf numFmtId="0" fontId="4" fillId="0" borderId="7" xfId="0" applyFont="1" applyBorder="1" applyAlignment="1" applyProtection="1">
      <alignment shrinkToFit="1"/>
    </xf>
    <xf numFmtId="0" fontId="4" fillId="0" borderId="1" xfId="0" applyFont="1" applyBorder="1" applyAlignment="1" applyProtection="1">
      <alignment horizontal="center" shrinkToFit="1"/>
    </xf>
    <xf numFmtId="0" fontId="4" fillId="0" borderId="2" xfId="0" applyFont="1" applyBorder="1" applyAlignment="1" applyProtection="1">
      <alignment horizontal="center" shrinkToFit="1"/>
    </xf>
    <xf numFmtId="0" fontId="12" fillId="0" borderId="0" xfId="0" applyFont="1" applyBorder="1" applyAlignment="1" applyProtection="1">
      <alignment horizontal="center" shrinkToFit="1"/>
    </xf>
    <xf numFmtId="0" fontId="5" fillId="0" borderId="0" xfId="0" applyFont="1" applyAlignment="1" applyProtection="1">
      <alignment horizontal="center" shrinkToFit="1"/>
    </xf>
    <xf numFmtId="0" fontId="4" fillId="0" borderId="0" xfId="0" applyFont="1" applyAlignment="1" applyProtection="1">
      <alignment horizontal="center" shrinkToFit="1"/>
    </xf>
    <xf numFmtId="0" fontId="4" fillId="0" borderId="0" xfId="0" applyFont="1" applyBorder="1" applyAlignment="1" applyProtection="1">
      <alignment horizontal="center" shrinkToFit="1"/>
    </xf>
    <xf numFmtId="0" fontId="4" fillId="0" borderId="36" xfId="0" applyFont="1" applyBorder="1" applyAlignment="1" applyProtection="1">
      <alignment horizontal="center" shrinkToFit="1"/>
    </xf>
    <xf numFmtId="0" fontId="3" fillId="0" borderId="3" xfId="0" applyFont="1" applyBorder="1" applyAlignment="1" applyProtection="1">
      <alignment shrinkToFit="1"/>
    </xf>
    <xf numFmtId="0" fontId="4" fillId="0" borderId="8" xfId="0" applyFont="1" applyBorder="1" applyAlignment="1" applyProtection="1">
      <alignment horizontal="center" shrinkToFit="1"/>
    </xf>
    <xf numFmtId="0" fontId="4" fillId="0" borderId="3" xfId="0" applyFont="1" applyBorder="1" applyAlignment="1" applyProtection="1">
      <alignment horizontal="center" shrinkToFit="1"/>
    </xf>
    <xf numFmtId="0" fontId="4" fillId="0" borderId="4" xfId="0" applyFont="1" applyBorder="1" applyAlignment="1" applyProtection="1">
      <alignment horizontal="center" shrinkToFit="1"/>
    </xf>
    <xf numFmtId="0" fontId="4" fillId="0" borderId="37" xfId="0" applyFont="1" applyBorder="1" applyAlignment="1" applyProtection="1">
      <alignment horizontal="center" shrinkToFit="1"/>
    </xf>
    <xf numFmtId="0" fontId="4" fillId="0" borderId="37" xfId="0" applyFont="1" applyBorder="1" applyAlignment="1" applyProtection="1">
      <alignment shrinkToFit="1"/>
    </xf>
    <xf numFmtId="165" fontId="4" fillId="0" borderId="3" xfId="0" applyNumberFormat="1" applyFont="1" applyBorder="1" applyAlignment="1" applyProtection="1">
      <alignment horizontal="center" shrinkToFit="1"/>
    </xf>
    <xf numFmtId="0" fontId="3" fillId="0" borderId="1" xfId="0" applyFont="1" applyBorder="1" applyAlignment="1" applyProtection="1">
      <alignment horizontal="center" shrinkToFit="1"/>
    </xf>
    <xf numFmtId="0" fontId="3" fillId="0" borderId="7" xfId="0" applyFont="1" applyBorder="1" applyAlignment="1" applyProtection="1">
      <alignment horizontal="center" shrinkToFit="1"/>
    </xf>
    <xf numFmtId="0" fontId="3" fillId="0" borderId="8" xfId="0" applyFont="1" applyBorder="1" applyAlignment="1" applyProtection="1">
      <alignment horizontal="center" shrinkToFit="1"/>
    </xf>
    <xf numFmtId="0" fontId="10" fillId="0" borderId="0" xfId="0" applyNumberFormat="1" applyFont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 shrinkToFit="1"/>
    </xf>
    <xf numFmtId="0" fontId="4" fillId="0" borderId="0" xfId="0" applyFont="1" applyAlignment="1" applyProtection="1">
      <alignment shrinkToFit="1"/>
    </xf>
    <xf numFmtId="0" fontId="7" fillId="0" borderId="0" xfId="0" applyFont="1" applyAlignment="1">
      <alignment shrinkToFit="1"/>
    </xf>
    <xf numFmtId="0" fontId="7" fillId="0" borderId="0" xfId="0" applyFont="1"/>
    <xf numFmtId="0" fontId="4" fillId="0" borderId="45" xfId="0" applyFont="1" applyBorder="1" applyAlignment="1" applyProtection="1">
      <alignment horizontal="center" shrinkToFit="1"/>
    </xf>
    <xf numFmtId="0" fontId="4" fillId="0" borderId="9" xfId="0" applyFont="1" applyBorder="1" applyAlignment="1" applyProtection="1">
      <alignment shrinkToFit="1"/>
    </xf>
    <xf numFmtId="0" fontId="4" fillId="0" borderId="4" xfId="0" applyFont="1" applyBorder="1" applyAlignment="1" applyProtection="1">
      <alignment shrinkToFit="1"/>
    </xf>
    <xf numFmtId="0" fontId="3" fillId="0" borderId="46" xfId="0" applyFont="1" applyBorder="1" applyAlignment="1" applyProtection="1">
      <alignment horizontal="center"/>
    </xf>
    <xf numFmtId="0" fontId="3" fillId="0" borderId="47" xfId="0" applyFont="1" applyBorder="1" applyAlignment="1" applyProtection="1">
      <alignment horizontal="center"/>
    </xf>
    <xf numFmtId="0" fontId="3" fillId="0" borderId="7" xfId="0" applyFont="1" applyBorder="1" applyAlignment="1" applyProtection="1">
      <alignment shrinkToFit="1"/>
    </xf>
    <xf numFmtId="0" fontId="3" fillId="0" borderId="2" xfId="0" applyFont="1" applyBorder="1" applyAlignment="1" applyProtection="1">
      <alignment horizontal="center" shrinkToFit="1"/>
    </xf>
    <xf numFmtId="0" fontId="3" fillId="0" borderId="27" xfId="0" applyFont="1" applyBorder="1" applyAlignment="1" applyProtection="1">
      <alignment horizontal="center" shrinkToFit="1"/>
    </xf>
    <xf numFmtId="0" fontId="3" fillId="0" borderId="0" xfId="0" applyFont="1" applyAlignment="1" applyProtection="1">
      <alignment horizontal="center" shrinkToFit="1"/>
    </xf>
    <xf numFmtId="0" fontId="3" fillId="0" borderId="2" xfId="0" applyFont="1" applyBorder="1" applyAlignment="1" applyProtection="1">
      <alignment shrinkToFit="1"/>
    </xf>
    <xf numFmtId="0" fontId="3" fillId="0" borderId="0" xfId="0" applyFont="1" applyAlignment="1" applyProtection="1">
      <alignment shrinkToFit="1"/>
    </xf>
    <xf numFmtId="0" fontId="3" fillId="0" borderId="3" xfId="0" applyFont="1" applyBorder="1" applyAlignment="1" applyProtection="1">
      <alignment horizontal="center" shrinkToFit="1"/>
    </xf>
    <xf numFmtId="0" fontId="3" fillId="0" borderId="45" xfId="0" applyFont="1" applyBorder="1" applyAlignment="1" applyProtection="1">
      <alignment horizontal="center" shrinkToFit="1"/>
    </xf>
    <xf numFmtId="0" fontId="3" fillId="0" borderId="4" xfId="0" applyFont="1" applyBorder="1" applyAlignment="1" applyProtection="1">
      <alignment horizontal="center" shrinkToFit="1"/>
    </xf>
    <xf numFmtId="0" fontId="3" fillId="0" borderId="9" xfId="0" applyFont="1" applyBorder="1" applyAlignment="1" applyProtection="1">
      <alignment shrinkToFit="1"/>
    </xf>
    <xf numFmtId="0" fontId="3" fillId="0" borderId="4" xfId="0" applyFont="1" applyBorder="1" applyAlignment="1" applyProtection="1">
      <alignment shrinkToFit="1"/>
    </xf>
    <xf numFmtId="0" fontId="10" fillId="0" borderId="44" xfId="0" applyFont="1" applyBorder="1" applyAlignment="1" applyProtection="1">
      <alignment shrinkToFit="1"/>
    </xf>
    <xf numFmtId="0" fontId="9" fillId="0" borderId="44" xfId="0" applyFont="1" applyBorder="1" applyAlignment="1" applyProtection="1">
      <alignment shrinkToFit="1"/>
    </xf>
    <xf numFmtId="0" fontId="9" fillId="0" borderId="43" xfId="0" applyFont="1" applyBorder="1" applyAlignment="1" applyProtection="1">
      <alignment shrinkToFit="1"/>
    </xf>
    <xf numFmtId="0" fontId="10" fillId="0" borderId="0" xfId="0" applyFont="1" applyBorder="1" applyAlignment="1" applyProtection="1">
      <protection locked="0"/>
    </xf>
    <xf numFmtId="0" fontId="2" fillId="0" borderId="0" xfId="0" applyFont="1" applyBorder="1" applyAlignment="1" applyProtection="1">
      <protection locked="0"/>
    </xf>
    <xf numFmtId="166" fontId="2" fillId="0" borderId="0" xfId="0" applyNumberFormat="1" applyFont="1" applyBorder="1" applyAlignment="1" applyProtection="1">
      <protection locked="0"/>
    </xf>
    <xf numFmtId="4" fontId="6" fillId="0" borderId="48" xfId="0" applyNumberFormat="1" applyFont="1" applyBorder="1" applyAlignment="1" applyProtection="1">
      <alignment horizontal="center"/>
    </xf>
    <xf numFmtId="4" fontId="7" fillId="0" borderId="0" xfId="0" applyNumberFormat="1" applyFont="1"/>
    <xf numFmtId="4" fontId="0" fillId="0" borderId="0" xfId="0" applyNumberFormat="1"/>
    <xf numFmtId="49" fontId="2" fillId="0" borderId="0" xfId="0" applyNumberFormat="1" applyFont="1" applyBorder="1" applyAlignment="1" applyProtection="1">
      <alignment horizontal="center"/>
    </xf>
    <xf numFmtId="166" fontId="2" fillId="0" borderId="0" xfId="0" applyNumberFormat="1" applyFont="1" applyAlignment="1" applyProtection="1">
      <protection locked="0"/>
    </xf>
    <xf numFmtId="0" fontId="2" fillId="0" borderId="0" xfId="0" applyFont="1" applyAlignment="1" applyProtection="1">
      <protection locked="0"/>
    </xf>
    <xf numFmtId="0" fontId="2" fillId="0" borderId="17" xfId="0" applyFont="1" applyBorder="1" applyAlignment="1" applyProtection="1">
      <alignment shrinkToFit="1"/>
    </xf>
    <xf numFmtId="0" fontId="2" fillId="0" borderId="0" xfId="0" applyNumberFormat="1" applyFont="1" applyAlignment="1" applyProtection="1">
      <alignment shrinkToFit="1"/>
    </xf>
    <xf numFmtId="0" fontId="4" fillId="0" borderId="1" xfId="0" applyNumberFormat="1" applyFont="1" applyBorder="1" applyAlignment="1" applyProtection="1">
      <alignment horizontal="center" shrinkToFit="1"/>
    </xf>
    <xf numFmtId="0" fontId="4" fillId="0" borderId="3" xfId="0" applyNumberFormat="1" applyFont="1" applyBorder="1" applyAlignment="1" applyProtection="1">
      <alignment horizontal="center" shrinkToFit="1"/>
    </xf>
    <xf numFmtId="0" fontId="6" fillId="0" borderId="30" xfId="0" applyNumberFormat="1" applyFont="1" applyBorder="1" applyAlignment="1" applyProtection="1">
      <alignment horizontal="center" shrinkToFit="1"/>
    </xf>
    <xf numFmtId="0" fontId="2" fillId="0" borderId="0" xfId="0" applyNumberFormat="1" applyFont="1" applyAlignment="1" applyProtection="1">
      <alignment horizontal="center" shrinkToFit="1"/>
    </xf>
    <xf numFmtId="0" fontId="3" fillId="0" borderId="0" xfId="0" applyNumberFormat="1" applyFont="1" applyAlignment="1" applyProtection="1">
      <alignment horizontal="center" shrinkToFit="1"/>
    </xf>
    <xf numFmtId="0" fontId="3" fillId="0" borderId="13" xfId="0" applyNumberFormat="1" applyFont="1" applyBorder="1" applyAlignment="1" applyProtection="1">
      <alignment horizontal="center" shrinkToFit="1"/>
    </xf>
    <xf numFmtId="0" fontId="3" fillId="0" borderId="1" xfId="0" applyNumberFormat="1" applyFont="1" applyBorder="1" applyAlignment="1" applyProtection="1">
      <alignment horizontal="center" shrinkToFit="1"/>
    </xf>
    <xf numFmtId="0" fontId="3" fillId="0" borderId="3" xfId="0" applyNumberFormat="1" applyFont="1" applyBorder="1" applyAlignment="1" applyProtection="1">
      <alignment horizontal="center" shrinkToFit="1"/>
    </xf>
    <xf numFmtId="0" fontId="3" fillId="0" borderId="23" xfId="0" applyNumberFormat="1" applyFont="1" applyBorder="1" applyAlignment="1" applyProtection="1">
      <alignment horizontal="center" shrinkToFit="1"/>
    </xf>
    <xf numFmtId="0" fontId="2" fillId="0" borderId="0" xfId="0" applyNumberFormat="1" applyFont="1" applyAlignment="1" applyProtection="1">
      <alignment shrinkToFit="1"/>
      <protection locked="0"/>
    </xf>
    <xf numFmtId="0" fontId="2" fillId="0" borderId="51" xfId="0" applyNumberFormat="1" applyFont="1" applyBorder="1" applyAlignment="1" applyProtection="1">
      <alignment shrinkToFit="1"/>
    </xf>
    <xf numFmtId="0" fontId="0" fillId="0" borderId="0" xfId="0" applyNumberFormat="1" applyAlignment="1" applyProtection="1">
      <alignment shrinkToFit="1"/>
    </xf>
    <xf numFmtId="4" fontId="2" fillId="0" borderId="0" xfId="0" applyNumberFormat="1" applyFont="1" applyAlignment="1" applyProtection="1">
      <alignment shrinkToFit="1"/>
    </xf>
    <xf numFmtId="0" fontId="2" fillId="0" borderId="59" xfId="0" applyFont="1" applyBorder="1" applyProtection="1"/>
    <xf numFmtId="0" fontId="2" fillId="0" borderId="60" xfId="0" applyFont="1" applyBorder="1" applyProtection="1"/>
    <xf numFmtId="4" fontId="3" fillId="2" borderId="61" xfId="0" applyNumberFormat="1" applyFont="1" applyFill="1" applyBorder="1" applyProtection="1">
      <protection locked="0"/>
    </xf>
    <xf numFmtId="0" fontId="8" fillId="0" borderId="0" xfId="0" applyFont="1" applyAlignment="1" applyProtection="1">
      <alignment horizontal="right"/>
    </xf>
    <xf numFmtId="0" fontId="5" fillId="2" borderId="0" xfId="0" applyFont="1" applyFill="1" applyAlignment="1" applyProtection="1">
      <alignment horizontal="center"/>
      <protection locked="0"/>
    </xf>
    <xf numFmtId="0" fontId="8" fillId="0" borderId="0" xfId="0" applyFont="1" applyProtection="1"/>
    <xf numFmtId="0" fontId="5" fillId="0" borderId="0" xfId="0" applyFont="1" applyFill="1" applyAlignment="1" applyProtection="1">
      <alignment horizontal="center"/>
      <protection locked="0"/>
    </xf>
    <xf numFmtId="0" fontId="5" fillId="0" borderId="0" xfId="0" applyFont="1" applyFill="1" applyAlignment="1" applyProtection="1">
      <alignment horizontal="center"/>
    </xf>
    <xf numFmtId="49" fontId="14" fillId="0" borderId="0" xfId="0" applyNumberFormat="1" applyFont="1"/>
    <xf numFmtId="0" fontId="14" fillId="0" borderId="0" xfId="0" applyFont="1"/>
    <xf numFmtId="0" fontId="8" fillId="0" borderId="0" xfId="0" applyNumberFormat="1" applyFont="1" applyAlignment="1" applyProtection="1">
      <alignment horizontal="center" shrinkToFit="1"/>
    </xf>
    <xf numFmtId="0" fontId="8" fillId="0" borderId="0" xfId="0" applyFont="1" applyAlignment="1" applyProtection="1">
      <alignment horizontal="center"/>
    </xf>
    <xf numFmtId="4" fontId="16" fillId="0" borderId="0" xfId="0" applyNumberFormat="1" applyFont="1" applyBorder="1" applyAlignment="1" applyProtection="1">
      <alignment horizontal="center" shrinkToFit="1"/>
    </xf>
    <xf numFmtId="0" fontId="14" fillId="0" borderId="0" xfId="0" applyFont="1" applyProtection="1"/>
    <xf numFmtId="0" fontId="8" fillId="0" borderId="0" xfId="0" applyFont="1" applyAlignment="1" applyProtection="1">
      <alignment horizontal="left"/>
    </xf>
    <xf numFmtId="49" fontId="8" fillId="0" borderId="0" xfId="0" applyNumberFormat="1" applyFont="1" applyBorder="1" applyAlignment="1" applyProtection="1">
      <alignment horizontal="center"/>
    </xf>
    <xf numFmtId="0" fontId="8" fillId="0" borderId="0" xfId="0" applyFont="1" applyBorder="1" applyProtection="1"/>
    <xf numFmtId="49" fontId="8" fillId="0" borderId="0" xfId="0" applyNumberFormat="1" applyFont="1" applyBorder="1" applyProtection="1"/>
    <xf numFmtId="4" fontId="3" fillId="0" borderId="0" xfId="0" applyNumberFormat="1" applyFont="1" applyBorder="1" applyProtection="1"/>
    <xf numFmtId="0" fontId="3" fillId="0" borderId="36" xfId="0" applyFont="1" applyBorder="1" applyAlignment="1" applyProtection="1">
      <alignment horizontal="center" shrinkToFit="1"/>
    </xf>
    <xf numFmtId="0" fontId="3" fillId="0" borderId="37" xfId="0" applyFont="1" applyBorder="1" applyAlignment="1" applyProtection="1">
      <alignment shrinkToFit="1"/>
    </xf>
    <xf numFmtId="0" fontId="3" fillId="0" borderId="65" xfId="0" applyFont="1" applyBorder="1" applyProtection="1"/>
    <xf numFmtId="0" fontId="3" fillId="0" borderId="66" xfId="0" applyFont="1" applyBorder="1" applyAlignment="1" applyProtection="1">
      <alignment horizontal="center"/>
    </xf>
    <xf numFmtId="0" fontId="3" fillId="0" borderId="67" xfId="0" applyFont="1" applyBorder="1" applyAlignment="1" applyProtection="1">
      <alignment horizontal="center"/>
    </xf>
    <xf numFmtId="0" fontId="3" fillId="0" borderId="65" xfId="0" applyFont="1" applyBorder="1" applyAlignment="1" applyProtection="1">
      <alignment horizontal="center"/>
    </xf>
    <xf numFmtId="0" fontId="3" fillId="0" borderId="65" xfId="0" applyNumberFormat="1" applyFont="1" applyBorder="1" applyAlignment="1" applyProtection="1">
      <alignment horizontal="center" shrinkToFit="1"/>
    </xf>
    <xf numFmtId="0" fontId="3" fillId="0" borderId="68" xfId="0" applyFont="1" applyBorder="1" applyAlignment="1" applyProtection="1">
      <alignment horizontal="center"/>
    </xf>
    <xf numFmtId="0" fontId="3" fillId="0" borderId="66" xfId="0" applyFont="1" applyBorder="1" applyProtection="1"/>
    <xf numFmtId="0" fontId="3" fillId="0" borderId="69" xfId="0" applyFont="1" applyBorder="1" applyAlignment="1" applyProtection="1">
      <alignment horizontal="center"/>
    </xf>
    <xf numFmtId="0" fontId="3" fillId="0" borderId="33" xfId="0" applyFont="1" applyBorder="1" applyProtection="1"/>
    <xf numFmtId="7" fontId="3" fillId="0" borderId="33" xfId="0" applyNumberFormat="1" applyFont="1" applyBorder="1" applyProtection="1"/>
    <xf numFmtId="0" fontId="0" fillId="0" borderId="0" xfId="0" applyBorder="1" applyProtection="1"/>
    <xf numFmtId="4" fontId="0" fillId="0" borderId="0" xfId="0" applyNumberFormat="1" applyProtection="1"/>
    <xf numFmtId="0" fontId="1" fillId="0" borderId="0" xfId="0" applyFont="1" applyProtection="1"/>
    <xf numFmtId="44" fontId="2" fillId="0" borderId="80" xfId="0" applyNumberFormat="1" applyFont="1" applyBorder="1" applyAlignment="1" applyProtection="1">
      <alignment horizontal="center"/>
    </xf>
    <xf numFmtId="0" fontId="0" fillId="0" borderId="74" xfId="0" applyBorder="1" applyProtection="1"/>
    <xf numFmtId="0" fontId="0" fillId="0" borderId="20" xfId="0" applyBorder="1" applyProtection="1"/>
    <xf numFmtId="0" fontId="7" fillId="0" borderId="20" xfId="0" applyFont="1" applyBorder="1" applyProtection="1"/>
    <xf numFmtId="0" fontId="0" fillId="0" borderId="101" xfId="0" applyBorder="1" applyProtection="1"/>
    <xf numFmtId="0" fontId="0" fillId="0" borderId="102" xfId="0" applyBorder="1" applyAlignment="1" applyProtection="1">
      <alignment horizontal="right"/>
    </xf>
    <xf numFmtId="0" fontId="2" fillId="0" borderId="102" xfId="0" applyFont="1" applyBorder="1" applyAlignment="1" applyProtection="1">
      <alignment horizontal="right"/>
    </xf>
    <xf numFmtId="0" fontId="0" fillId="0" borderId="41" xfId="0" applyBorder="1" applyProtection="1"/>
    <xf numFmtId="0" fontId="0" fillId="0" borderId="0" xfId="0" applyAlignment="1" applyProtection="1">
      <alignment horizontal="right"/>
    </xf>
    <xf numFmtId="0" fontId="7" fillId="0" borderId="0" xfId="0" applyFont="1" applyProtection="1"/>
    <xf numFmtId="0" fontId="0" fillId="0" borderId="20" xfId="0" applyNumberFormat="1" applyBorder="1" applyAlignment="1" applyProtection="1">
      <alignment horizontal="left"/>
    </xf>
    <xf numFmtId="44" fontId="2" fillId="0" borderId="103" xfId="0" applyNumberFormat="1" applyFont="1" applyBorder="1" applyAlignment="1" applyProtection="1">
      <alignment horizontal="center"/>
    </xf>
    <xf numFmtId="44" fontId="0" fillId="0" borderId="104" xfId="0" applyNumberFormat="1" applyBorder="1" applyProtection="1"/>
    <xf numFmtId="44" fontId="2" fillId="0" borderId="105" xfId="0" applyNumberFormat="1" applyFont="1" applyBorder="1" applyAlignment="1" applyProtection="1">
      <alignment horizontal="center"/>
    </xf>
    <xf numFmtId="44" fontId="0" fillId="0" borderId="80" xfId="0" applyNumberFormat="1" applyBorder="1" applyProtection="1"/>
    <xf numFmtId="43" fontId="2" fillId="0" borderId="105" xfId="0" applyNumberFormat="1" applyFont="1" applyBorder="1" applyAlignment="1" applyProtection="1">
      <alignment horizontal="center"/>
    </xf>
    <xf numFmtId="43" fontId="2" fillId="0" borderId="106" xfId="0" applyNumberFormat="1" applyFont="1" applyBorder="1" applyAlignment="1" applyProtection="1">
      <alignment horizontal="center"/>
    </xf>
    <xf numFmtId="44" fontId="2" fillId="0" borderId="107" xfId="0" applyNumberFormat="1" applyFont="1" applyBorder="1" applyAlignment="1" applyProtection="1">
      <alignment horizontal="center"/>
    </xf>
    <xf numFmtId="44" fontId="0" fillId="0" borderId="86" xfId="0" applyNumberFormat="1" applyBorder="1" applyProtection="1"/>
    <xf numFmtId="43" fontId="2" fillId="0" borderId="108" xfId="0" applyNumberFormat="1" applyFont="1" applyBorder="1" applyAlignment="1" applyProtection="1">
      <alignment horizontal="center"/>
    </xf>
    <xf numFmtId="44" fontId="2" fillId="0" borderId="109" xfId="0" applyNumberFormat="1" applyFont="1" applyBorder="1" applyAlignment="1" applyProtection="1">
      <alignment horizontal="center"/>
    </xf>
    <xf numFmtId="43" fontId="2" fillId="0" borderId="105" xfId="0" applyNumberFormat="1" applyFont="1" applyBorder="1" applyAlignment="1" applyProtection="1">
      <alignment horizontal="center"/>
      <protection locked="0"/>
    </xf>
    <xf numFmtId="0" fontId="18" fillId="0" borderId="0" xfId="0" applyFont="1" applyProtection="1"/>
    <xf numFmtId="44" fontId="2" fillId="0" borderId="92" xfId="0" applyNumberFormat="1" applyFont="1" applyBorder="1" applyProtection="1"/>
    <xf numFmtId="44" fontId="7" fillId="0" borderId="107" xfId="0" applyNumberFormat="1" applyFont="1" applyBorder="1" applyProtection="1"/>
    <xf numFmtId="0" fontId="0" fillId="0" borderId="0" xfId="0" applyBorder="1" applyAlignment="1" applyProtection="1">
      <alignment horizontal="right"/>
    </xf>
    <xf numFmtId="0" fontId="18" fillId="0" borderId="0" xfId="0" applyFont="1"/>
    <xf numFmtId="4" fontId="2" fillId="0" borderId="0" xfId="0" applyNumberFormat="1" applyFont="1"/>
    <xf numFmtId="0" fontId="1" fillId="0" borderId="0" xfId="0" applyFont="1"/>
    <xf numFmtId="0" fontId="2" fillId="0" borderId="74" xfId="0" applyFont="1" applyBorder="1"/>
    <xf numFmtId="0" fontId="18" fillId="0" borderId="20" xfId="0" applyFont="1" applyBorder="1"/>
    <xf numFmtId="0" fontId="7" fillId="0" borderId="20" xfId="0" applyFont="1" applyBorder="1"/>
    <xf numFmtId="0" fontId="18" fillId="0" borderId="20" xfId="0" applyNumberFormat="1" applyFont="1" applyBorder="1" applyProtection="1">
      <protection locked="0"/>
    </xf>
    <xf numFmtId="0" fontId="18" fillId="0" borderId="60" xfId="0" applyNumberFormat="1" applyFont="1" applyBorder="1" applyProtection="1">
      <protection locked="0"/>
    </xf>
    <xf numFmtId="0" fontId="18" fillId="0" borderId="101" xfId="0" applyFont="1" applyBorder="1"/>
    <xf numFmtId="0" fontId="18" fillId="0" borderId="102" xfId="0" applyFont="1" applyBorder="1" applyAlignment="1">
      <alignment horizontal="right"/>
    </xf>
    <xf numFmtId="0" fontId="18" fillId="0" borderId="41" xfId="0" applyFont="1" applyBorder="1"/>
    <xf numFmtId="7" fontId="0" fillId="0" borderId="0" xfId="0" applyNumberFormat="1" applyProtection="1"/>
    <xf numFmtId="0" fontId="21" fillId="0" borderId="0" xfId="0" applyFont="1" applyProtection="1"/>
    <xf numFmtId="0" fontId="21" fillId="0" borderId="0" xfId="0" applyFont="1"/>
    <xf numFmtId="0" fontId="19" fillId="0" borderId="0" xfId="0" applyFont="1" applyFill="1" applyAlignment="1" applyProtection="1">
      <protection locked="0"/>
    </xf>
    <xf numFmtId="0" fontId="19" fillId="0" borderId="0" xfId="0" applyFont="1" applyFill="1" applyAlignment="1" applyProtection="1">
      <alignment horizontal="right"/>
      <protection locked="0"/>
    </xf>
    <xf numFmtId="0" fontId="19" fillId="0" borderId="0" xfId="0" applyFont="1" applyFill="1" applyAlignment="1" applyProtection="1">
      <alignment horizontal="left"/>
      <protection locked="0"/>
    </xf>
    <xf numFmtId="0" fontId="19" fillId="0" borderId="0" xfId="0" applyFont="1" applyAlignment="1" applyProtection="1"/>
    <xf numFmtId="0" fontId="19" fillId="0" borderId="0" xfId="0" applyFont="1" applyAlignment="1" applyProtection="1">
      <alignment horizontal="left"/>
    </xf>
    <xf numFmtId="0" fontId="1" fillId="0" borderId="0" xfId="0" applyFont="1" applyFill="1" applyAlignment="1" applyProtection="1"/>
    <xf numFmtId="0" fontId="1" fillId="0" borderId="0" xfId="0" applyFont="1" applyFill="1" applyAlignment="1" applyProtection="1">
      <alignment horizontal="right"/>
    </xf>
    <xf numFmtId="0" fontId="1" fillId="0" borderId="0" xfId="0" applyFont="1" applyFill="1" applyAlignment="1" applyProtection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8" fillId="0" borderId="0" xfId="0" applyFont="1" applyFill="1" applyAlignment="1" applyProtection="1">
      <protection locked="0"/>
    </xf>
    <xf numFmtId="0" fontId="1" fillId="0" borderId="0" xfId="0" applyFont="1" applyFill="1" applyAlignment="1" applyProtection="1">
      <alignment horizontal="right"/>
      <protection locked="0"/>
    </xf>
    <xf numFmtId="0" fontId="18" fillId="0" borderId="0" xfId="0" applyFont="1" applyFill="1" applyAlignment="1" applyProtection="1">
      <alignment horizontal="left"/>
      <protection locked="0"/>
    </xf>
    <xf numFmtId="0" fontId="18" fillId="0" borderId="0" xfId="0" applyFont="1" applyAlignment="1">
      <alignment shrinkToFit="1"/>
    </xf>
    <xf numFmtId="0" fontId="1" fillId="0" borderId="0" xfId="0" applyFont="1" applyFill="1" applyAlignment="1" applyProtection="1">
      <alignment shrinkToFit="1"/>
    </xf>
    <xf numFmtId="0" fontId="0" fillId="0" borderId="0" xfId="0" applyAlignment="1" applyProtection="1">
      <alignment shrinkToFit="1"/>
    </xf>
    <xf numFmtId="0" fontId="0" fillId="0" borderId="0" xfId="0" applyAlignment="1">
      <alignment shrinkToFit="1"/>
    </xf>
    <xf numFmtId="44" fontId="2" fillId="0" borderId="77" xfId="0" applyNumberFormat="1" applyFont="1" applyBorder="1" applyAlignment="1" applyProtection="1">
      <alignment horizontal="center" shrinkToFit="1"/>
    </xf>
    <xf numFmtId="4" fontId="0" fillId="0" borderId="0" xfId="0" applyNumberFormat="1" applyAlignment="1" applyProtection="1">
      <alignment shrinkToFit="1"/>
    </xf>
    <xf numFmtId="0" fontId="0" fillId="0" borderId="78" xfId="0" applyBorder="1" applyAlignment="1" applyProtection="1">
      <alignment shrinkToFit="1"/>
    </xf>
    <xf numFmtId="44" fontId="2" fillId="0" borderId="79" xfId="0" applyNumberFormat="1" applyFont="1" applyBorder="1" applyAlignment="1" applyProtection="1">
      <alignment horizontal="center" shrinkToFit="1"/>
    </xf>
    <xf numFmtId="0" fontId="0" fillId="0" borderId="80" xfId="0" applyBorder="1" applyAlignment="1" applyProtection="1">
      <alignment shrinkToFit="1"/>
    </xf>
    <xf numFmtId="43" fontId="2" fillId="0" borderId="81" xfId="0" applyNumberFormat="1" applyFont="1" applyBorder="1" applyAlignment="1" applyProtection="1">
      <alignment horizontal="center" shrinkToFit="1"/>
    </xf>
    <xf numFmtId="43" fontId="2" fillId="0" borderId="82" xfId="0" applyNumberFormat="1" applyFont="1" applyBorder="1" applyAlignment="1" applyProtection="1">
      <alignment horizontal="center" shrinkToFit="1"/>
    </xf>
    <xf numFmtId="43" fontId="2" fillId="0" borderId="83" xfId="0" applyNumberFormat="1" applyFont="1" applyBorder="1" applyAlignment="1" applyProtection="1">
      <alignment horizontal="center" shrinkToFit="1"/>
    </xf>
    <xf numFmtId="44" fontId="2" fillId="0" borderId="84" xfId="0" applyNumberFormat="1" applyFont="1" applyBorder="1" applyAlignment="1" applyProtection="1">
      <alignment horizontal="center" shrinkToFit="1"/>
    </xf>
    <xf numFmtId="44" fontId="2" fillId="0" borderId="85" xfId="0" applyNumberFormat="1" applyFont="1" applyBorder="1" applyAlignment="1" applyProtection="1">
      <alignment horizontal="center" shrinkToFit="1"/>
    </xf>
    <xf numFmtId="0" fontId="0" fillId="0" borderId="86" xfId="0" applyBorder="1" applyAlignment="1" applyProtection="1">
      <alignment shrinkToFit="1"/>
    </xf>
    <xf numFmtId="44" fontId="2" fillId="0" borderId="87" xfId="0" applyNumberFormat="1" applyFont="1" applyBorder="1" applyAlignment="1" applyProtection="1">
      <alignment horizontal="center" shrinkToFit="1"/>
    </xf>
    <xf numFmtId="43" fontId="2" fillId="0" borderId="88" xfId="0" applyNumberFormat="1" applyFont="1" applyBorder="1" applyAlignment="1" applyProtection="1">
      <alignment horizontal="center" shrinkToFit="1"/>
    </xf>
    <xf numFmtId="43" fontId="2" fillId="0" borderId="89" xfId="0" applyNumberFormat="1" applyFont="1" applyBorder="1" applyAlignment="1" applyProtection="1">
      <alignment horizontal="center" shrinkToFit="1"/>
    </xf>
    <xf numFmtId="44" fontId="2" fillId="0" borderId="90" xfId="0" applyNumberFormat="1" applyFont="1" applyBorder="1" applyAlignment="1" applyProtection="1">
      <alignment horizontal="center" shrinkToFit="1"/>
    </xf>
    <xf numFmtId="43" fontId="2" fillId="0" borderId="91" xfId="0" applyNumberFormat="1" applyFont="1" applyBorder="1" applyAlignment="1" applyProtection="1">
      <alignment horizontal="center" shrinkToFit="1"/>
    </xf>
    <xf numFmtId="0" fontId="0" fillId="0" borderId="92" xfId="0" applyBorder="1" applyAlignment="1" applyProtection="1">
      <alignment shrinkToFit="1"/>
    </xf>
    <xf numFmtId="44" fontId="2" fillId="0" borderId="80" xfId="0" applyNumberFormat="1" applyFont="1" applyBorder="1" applyAlignment="1" applyProtection="1">
      <alignment horizontal="center" shrinkToFit="1"/>
    </xf>
    <xf numFmtId="44" fontId="2" fillId="0" borderId="93" xfId="0" applyNumberFormat="1" applyFont="1" applyBorder="1" applyAlignment="1" applyProtection="1">
      <alignment horizontal="center" shrinkToFit="1"/>
    </xf>
    <xf numFmtId="0" fontId="0" fillId="0" borderId="0" xfId="0" applyBorder="1" applyAlignment="1" applyProtection="1">
      <alignment shrinkToFit="1"/>
    </xf>
    <xf numFmtId="0" fontId="0" fillId="0" borderId="101" xfId="0" applyBorder="1" applyAlignment="1" applyProtection="1">
      <alignment shrinkToFit="1"/>
    </xf>
    <xf numFmtId="0" fontId="0" fillId="0" borderId="102" xfId="0" applyBorder="1" applyAlignment="1" applyProtection="1">
      <alignment horizontal="right" shrinkToFit="1"/>
    </xf>
    <xf numFmtId="0" fontId="0" fillId="0" borderId="41" xfId="0" applyBorder="1" applyAlignment="1" applyProtection="1">
      <alignment shrinkToFit="1"/>
    </xf>
    <xf numFmtId="0" fontId="0" fillId="0" borderId="0" xfId="0" applyAlignment="1" applyProtection="1">
      <alignment horizontal="right" shrinkToFit="1"/>
    </xf>
    <xf numFmtId="0" fontId="18" fillId="0" borderId="0" xfId="0" applyFont="1" applyFill="1" applyAlignment="1" applyProtection="1">
      <alignment shrinkToFit="1"/>
      <protection locked="0"/>
    </xf>
    <xf numFmtId="0" fontId="2" fillId="0" borderId="0" xfId="0" applyFont="1" applyAlignment="1">
      <alignment shrinkToFit="1"/>
    </xf>
    <xf numFmtId="4" fontId="2" fillId="0" borderId="0" xfId="0" applyNumberFormat="1" applyFont="1" applyAlignment="1">
      <alignment shrinkToFit="1"/>
    </xf>
    <xf numFmtId="0" fontId="2" fillId="0" borderId="78" xfId="0" applyFont="1" applyBorder="1" applyAlignment="1">
      <alignment shrinkToFit="1"/>
    </xf>
    <xf numFmtId="44" fontId="2" fillId="0" borderId="79" xfId="0" applyNumberFormat="1" applyFont="1" applyBorder="1" applyAlignment="1">
      <alignment horizontal="center" shrinkToFit="1"/>
    </xf>
    <xf numFmtId="0" fontId="2" fillId="0" borderId="80" xfId="0" applyFont="1" applyBorder="1" applyAlignment="1">
      <alignment shrinkToFit="1"/>
    </xf>
    <xf numFmtId="43" fontId="2" fillId="0" borderId="81" xfId="0" applyNumberFormat="1" applyFont="1" applyBorder="1" applyAlignment="1">
      <alignment horizontal="center" shrinkToFit="1"/>
    </xf>
    <xf numFmtId="43" fontId="2" fillId="0" borderId="82" xfId="0" applyNumberFormat="1" applyFont="1" applyBorder="1" applyAlignment="1">
      <alignment horizontal="center" shrinkToFit="1"/>
    </xf>
    <xf numFmtId="43" fontId="2" fillId="0" borderId="83" xfId="0" applyNumberFormat="1" applyFont="1" applyBorder="1" applyAlignment="1">
      <alignment horizontal="center" shrinkToFit="1"/>
    </xf>
    <xf numFmtId="44" fontId="2" fillId="0" borderId="84" xfId="0" applyNumberFormat="1" applyFont="1" applyBorder="1" applyAlignment="1">
      <alignment horizontal="center" shrinkToFit="1"/>
    </xf>
    <xf numFmtId="44" fontId="2" fillId="0" borderId="85" xfId="0" applyNumberFormat="1" applyFont="1" applyBorder="1" applyAlignment="1">
      <alignment horizontal="center" shrinkToFit="1"/>
    </xf>
    <xf numFmtId="0" fontId="2" fillId="0" borderId="86" xfId="0" applyFont="1" applyBorder="1" applyAlignment="1">
      <alignment shrinkToFit="1"/>
    </xf>
    <xf numFmtId="44" fontId="2" fillId="0" borderId="87" xfId="0" applyNumberFormat="1" applyFont="1" applyBorder="1" applyAlignment="1">
      <alignment horizontal="center" shrinkToFit="1"/>
    </xf>
    <xf numFmtId="43" fontId="2" fillId="0" borderId="88" xfId="0" applyNumberFormat="1" applyFont="1" applyBorder="1" applyAlignment="1">
      <alignment horizontal="center" shrinkToFit="1"/>
    </xf>
    <xf numFmtId="43" fontId="2" fillId="0" borderId="89" xfId="0" applyNumberFormat="1" applyFont="1" applyBorder="1" applyAlignment="1">
      <alignment horizontal="center" shrinkToFit="1"/>
    </xf>
    <xf numFmtId="44" fontId="2" fillId="0" borderId="90" xfId="0" applyNumberFormat="1" applyFont="1" applyBorder="1" applyAlignment="1">
      <alignment horizontal="center" shrinkToFit="1"/>
    </xf>
    <xf numFmtId="43" fontId="2" fillId="0" borderId="91" xfId="0" applyNumberFormat="1" applyFont="1" applyBorder="1" applyAlignment="1">
      <alignment horizontal="center" shrinkToFit="1"/>
    </xf>
    <xf numFmtId="0" fontId="2" fillId="0" borderId="92" xfId="0" applyFont="1" applyBorder="1" applyAlignment="1">
      <alignment shrinkToFit="1"/>
    </xf>
    <xf numFmtId="44" fontId="2" fillId="0" borderId="80" xfId="0" applyNumberFormat="1" applyFont="1" applyBorder="1" applyAlignment="1">
      <alignment horizontal="center" shrinkToFit="1"/>
    </xf>
    <xf numFmtId="44" fontId="2" fillId="0" borderId="93" xfId="0" applyNumberFormat="1" applyFont="1" applyBorder="1" applyAlignment="1">
      <alignment horizontal="center" shrinkToFit="1"/>
    </xf>
    <xf numFmtId="0" fontId="2" fillId="0" borderId="0" xfId="0" applyFont="1" applyBorder="1" applyAlignment="1">
      <alignment shrinkToFit="1"/>
    </xf>
    <xf numFmtId="0" fontId="18" fillId="0" borderId="20" xfId="0" applyNumberFormat="1" applyFont="1" applyBorder="1" applyAlignment="1" applyProtection="1">
      <alignment shrinkToFit="1"/>
      <protection locked="0"/>
    </xf>
    <xf numFmtId="0" fontId="18" fillId="0" borderId="60" xfId="0" applyNumberFormat="1" applyFont="1" applyBorder="1" applyAlignment="1" applyProtection="1">
      <alignment shrinkToFit="1"/>
      <protection locked="0"/>
    </xf>
    <xf numFmtId="0" fontId="18" fillId="0" borderId="101" xfId="0" applyFont="1" applyBorder="1" applyAlignment="1">
      <alignment shrinkToFit="1"/>
    </xf>
    <xf numFmtId="0" fontId="18" fillId="0" borderId="102" xfId="0" applyFont="1" applyBorder="1" applyAlignment="1">
      <alignment horizontal="right" shrinkToFit="1"/>
    </xf>
    <xf numFmtId="0" fontId="18" fillId="0" borderId="41" xfId="0" applyFont="1" applyBorder="1" applyAlignment="1">
      <alignment shrinkToFit="1"/>
    </xf>
    <xf numFmtId="0" fontId="18" fillId="0" borderId="0" xfId="0" applyFont="1" applyAlignment="1">
      <alignment horizontal="right" shrinkToFit="1"/>
    </xf>
    <xf numFmtId="0" fontId="7" fillId="0" borderId="44" xfId="0" applyFont="1" applyBorder="1" applyAlignment="1" applyProtection="1">
      <alignment shrinkToFit="1"/>
    </xf>
    <xf numFmtId="0" fontId="2" fillId="0" borderId="0" xfId="0" applyFont="1" applyBorder="1" applyAlignment="1" applyProtection="1"/>
    <xf numFmtId="0" fontId="7" fillId="0" borderId="17" xfId="0" applyFont="1" applyBorder="1" applyAlignment="1" applyProtection="1"/>
    <xf numFmtId="39" fontId="3" fillId="0" borderId="21" xfId="0" applyNumberFormat="1" applyFont="1" applyBorder="1" applyAlignment="1" applyProtection="1">
      <alignment shrinkToFit="1"/>
      <protection locked="0"/>
    </xf>
    <xf numFmtId="39" fontId="3" fillId="0" borderId="5" xfId="0" applyNumberFormat="1" applyFont="1" applyBorder="1" applyAlignment="1" applyProtection="1">
      <alignment shrinkToFit="1"/>
      <protection locked="0"/>
    </xf>
    <xf numFmtId="39" fontId="3" fillId="0" borderId="22" xfId="0" applyNumberFormat="1" applyFont="1" applyBorder="1" applyAlignment="1" applyProtection="1">
      <alignment shrinkToFit="1"/>
      <protection locked="0"/>
    </xf>
    <xf numFmtId="39" fontId="3" fillId="0" borderId="11" xfId="0" applyNumberFormat="1" applyFont="1" applyBorder="1" applyAlignment="1" applyProtection="1">
      <alignment shrinkToFit="1"/>
      <protection locked="0"/>
    </xf>
    <xf numFmtId="39" fontId="3" fillId="0" borderId="25" xfId="0" applyNumberFormat="1" applyFont="1" applyBorder="1" applyAlignment="1" applyProtection="1">
      <alignment shrinkToFit="1"/>
      <protection locked="0"/>
    </xf>
    <xf numFmtId="39" fontId="3" fillId="0" borderId="14" xfId="0" applyNumberFormat="1" applyFont="1" applyBorder="1" applyAlignment="1" applyProtection="1">
      <alignment shrinkToFit="1"/>
      <protection locked="0"/>
    </xf>
    <xf numFmtId="39" fontId="6" fillId="0" borderId="21" xfId="0" applyNumberFormat="1" applyFont="1" applyBorder="1" applyAlignment="1" applyProtection="1">
      <alignment horizontal="center" shrinkToFit="1"/>
    </xf>
    <xf numFmtId="39" fontId="6" fillId="0" borderId="62" xfId="0" applyNumberFormat="1" applyFont="1" applyBorder="1" applyAlignment="1" applyProtection="1">
      <alignment horizontal="center" shrinkToFit="1"/>
    </xf>
    <xf numFmtId="39" fontId="6" fillId="0" borderId="50" xfId="0" applyNumberFormat="1" applyFont="1" applyBorder="1" applyAlignment="1" applyProtection="1">
      <alignment horizontal="center" shrinkToFit="1"/>
    </xf>
    <xf numFmtId="39" fontId="6" fillId="0" borderId="29" xfId="0" applyNumberFormat="1" applyFont="1" applyBorder="1" applyAlignment="1" applyProtection="1">
      <alignment horizontal="center" shrinkToFit="1"/>
    </xf>
    <xf numFmtId="39" fontId="6" fillId="0" borderId="63" xfId="0" applyNumberFormat="1" applyFont="1" applyBorder="1" applyAlignment="1" applyProtection="1">
      <alignment horizontal="center" shrinkToFit="1"/>
    </xf>
    <xf numFmtId="39" fontId="6" fillId="0" borderId="49" xfId="0" applyNumberFormat="1" applyFont="1" applyBorder="1" applyAlignment="1" applyProtection="1">
      <alignment horizontal="center" shrinkToFit="1"/>
    </xf>
    <xf numFmtId="39" fontId="2" fillId="0" borderId="0" xfId="0" applyNumberFormat="1" applyFont="1" applyFill="1" applyAlignment="1" applyProtection="1">
      <alignment shrinkToFit="1"/>
    </xf>
    <xf numFmtId="39" fontId="3" fillId="0" borderId="6" xfId="0" applyNumberFormat="1" applyFont="1" applyBorder="1" applyAlignment="1" applyProtection="1">
      <alignment shrinkToFit="1"/>
      <protection locked="0"/>
    </xf>
    <xf numFmtId="39" fontId="3" fillId="0" borderId="13" xfId="0" applyNumberFormat="1" applyFont="1" applyBorder="1" applyAlignment="1" applyProtection="1">
      <alignment shrinkToFit="1"/>
      <protection locked="0"/>
    </xf>
    <xf numFmtId="39" fontId="3" fillId="0" borderId="16" xfId="0" applyNumberFormat="1" applyFont="1" applyBorder="1" applyAlignment="1" applyProtection="1">
      <alignment shrinkToFit="1"/>
      <protection locked="0"/>
    </xf>
    <xf numFmtId="39" fontId="3" fillId="0" borderId="21" xfId="0" applyNumberFormat="1" applyFont="1" applyBorder="1" applyAlignment="1" applyProtection="1">
      <alignment shrinkToFit="1"/>
    </xf>
    <xf numFmtId="39" fontId="3" fillId="0" borderId="6" xfId="0" applyNumberFormat="1" applyFont="1" applyBorder="1" applyAlignment="1" applyProtection="1">
      <alignment shrinkToFit="1"/>
    </xf>
    <xf numFmtId="39" fontId="3" fillId="0" borderId="5" xfId="0" applyNumberFormat="1" applyFont="1" applyBorder="1" applyAlignment="1" applyProtection="1">
      <alignment shrinkToFit="1"/>
    </xf>
    <xf numFmtId="39" fontId="3" fillId="0" borderId="31" xfId="0" applyNumberFormat="1" applyFont="1" applyBorder="1" applyAlignment="1" applyProtection="1">
      <alignment shrinkToFit="1"/>
    </xf>
    <xf numFmtId="39" fontId="3" fillId="0" borderId="31" xfId="0" applyNumberFormat="1" applyFont="1" applyBorder="1" applyAlignment="1" applyProtection="1">
      <alignment shrinkToFit="1"/>
      <protection locked="0"/>
    </xf>
    <xf numFmtId="39" fontId="3" fillId="0" borderId="55" xfId="0" applyNumberFormat="1" applyFont="1" applyBorder="1" applyAlignment="1" applyProtection="1">
      <alignment shrinkToFit="1"/>
      <protection locked="0"/>
    </xf>
    <xf numFmtId="39" fontId="3" fillId="0" borderId="57" xfId="0" applyNumberFormat="1" applyFont="1" applyBorder="1" applyAlignment="1" applyProtection="1">
      <alignment shrinkToFit="1"/>
    </xf>
    <xf numFmtId="39" fontId="3" fillId="0" borderId="58" xfId="0" applyNumberFormat="1" applyFont="1" applyBorder="1" applyAlignment="1" applyProtection="1">
      <alignment shrinkToFit="1"/>
    </xf>
    <xf numFmtId="39" fontId="3" fillId="0" borderId="64" xfId="0" applyNumberFormat="1" applyFont="1" applyBorder="1" applyAlignment="1" applyProtection="1">
      <alignment shrinkToFit="1"/>
      <protection locked="0"/>
    </xf>
    <xf numFmtId="4" fontId="3" fillId="0" borderId="23" xfId="0" applyNumberFormat="1" applyFont="1" applyBorder="1" applyAlignment="1" applyProtection="1">
      <alignment shrinkToFit="1"/>
    </xf>
    <xf numFmtId="39" fontId="3" fillId="0" borderId="21" xfId="0" applyNumberFormat="1" applyFont="1" applyFill="1" applyBorder="1" applyAlignment="1" applyProtection="1">
      <alignment shrinkToFit="1"/>
    </xf>
    <xf numFmtId="39" fontId="3" fillId="0" borderId="21" xfId="0" applyNumberFormat="1" applyFont="1" applyFill="1" applyBorder="1" applyAlignment="1" applyProtection="1">
      <alignment shrinkToFit="1"/>
      <protection locked="0"/>
    </xf>
    <xf numFmtId="39" fontId="2" fillId="0" borderId="0" xfId="0" applyNumberFormat="1" applyFont="1" applyBorder="1" applyProtection="1">
      <protection locked="0"/>
    </xf>
    <xf numFmtId="39" fontId="2" fillId="0" borderId="20" xfId="0" applyNumberFormat="1" applyFont="1" applyBorder="1" applyProtection="1">
      <protection locked="0"/>
    </xf>
    <xf numFmtId="39" fontId="10" fillId="0" borderId="0" xfId="0" applyNumberFormat="1" applyFont="1" applyProtection="1"/>
    <xf numFmtId="39" fontId="2" fillId="0" borderId="52" xfId="0" applyNumberFormat="1" applyFont="1" applyBorder="1" applyProtection="1">
      <protection locked="0"/>
    </xf>
    <xf numFmtId="39" fontId="2" fillId="0" borderId="53" xfId="0" applyNumberFormat="1" applyFont="1" applyBorder="1" applyProtection="1">
      <protection locked="0"/>
    </xf>
    <xf numFmtId="39" fontId="2" fillId="0" borderId="54" xfId="0" applyNumberFormat="1" applyFont="1" applyBorder="1" applyProtection="1">
      <protection locked="0"/>
    </xf>
    <xf numFmtId="39" fontId="10" fillId="0" borderId="0" xfId="0" applyNumberFormat="1" applyFont="1" applyBorder="1" applyAlignment="1" applyProtection="1">
      <alignment horizontal="center"/>
      <protection locked="0"/>
    </xf>
    <xf numFmtId="39" fontId="13" fillId="0" borderId="21" xfId="0" applyNumberFormat="1" applyFont="1" applyBorder="1" applyAlignment="1" applyProtection="1">
      <alignment horizontal="right" shrinkToFit="1"/>
    </xf>
    <xf numFmtId="39" fontId="13" fillId="0" borderId="38" xfId="0" applyNumberFormat="1" applyFont="1" applyBorder="1" applyAlignment="1" applyProtection="1">
      <alignment horizontal="right" shrinkToFit="1"/>
    </xf>
    <xf numFmtId="39" fontId="3" fillId="0" borderId="34" xfId="0" applyNumberFormat="1" applyFont="1" applyBorder="1" applyAlignment="1" applyProtection="1">
      <alignment shrinkToFit="1"/>
    </xf>
    <xf numFmtId="39" fontId="3" fillId="0" borderId="6" xfId="0" applyNumberFormat="1" applyFont="1" applyBorder="1" applyAlignment="1" applyProtection="1">
      <alignment horizontal="right" shrinkToFit="1"/>
    </xf>
    <xf numFmtId="39" fontId="3" fillId="0" borderId="5" xfId="0" applyNumberFormat="1" applyFont="1" applyBorder="1" applyAlignment="1" applyProtection="1">
      <alignment horizontal="right" shrinkToFit="1"/>
    </xf>
    <xf numFmtId="39" fontId="3" fillId="0" borderId="38" xfId="0" applyNumberFormat="1" applyFont="1" applyBorder="1" applyAlignment="1" applyProtection="1">
      <alignment shrinkToFit="1"/>
    </xf>
    <xf numFmtId="39" fontId="3" fillId="0" borderId="35" xfId="0" applyNumberFormat="1" applyFont="1" applyBorder="1" applyAlignment="1" applyProtection="1">
      <alignment shrinkToFit="1"/>
    </xf>
    <xf numFmtId="39" fontId="4" fillId="0" borderId="21" xfId="0" applyNumberFormat="1" applyFont="1" applyBorder="1" applyAlignment="1" applyProtection="1">
      <alignment shrinkToFit="1"/>
    </xf>
    <xf numFmtId="39" fontId="4" fillId="0" borderId="6" xfId="0" applyNumberFormat="1" applyFont="1" applyBorder="1" applyAlignment="1" applyProtection="1">
      <alignment shrinkToFit="1"/>
    </xf>
    <xf numFmtId="39" fontId="4" fillId="0" borderId="34" xfId="0" applyNumberFormat="1" applyFont="1" applyBorder="1" applyAlignment="1" applyProtection="1">
      <alignment shrinkToFit="1"/>
    </xf>
    <xf numFmtId="39" fontId="5" fillId="0" borderId="6" xfId="0" applyNumberFormat="1" applyFont="1" applyBorder="1" applyAlignment="1" applyProtection="1">
      <alignment shrinkToFit="1"/>
    </xf>
    <xf numFmtId="39" fontId="4" fillId="0" borderId="5" xfId="0" applyNumberFormat="1" applyFont="1" applyBorder="1" applyAlignment="1" applyProtection="1">
      <alignment shrinkToFit="1"/>
    </xf>
    <xf numFmtId="39" fontId="4" fillId="0" borderId="31" xfId="0" applyNumberFormat="1" applyFont="1" applyBorder="1" applyAlignment="1" applyProtection="1">
      <alignment shrinkToFit="1"/>
    </xf>
    <xf numFmtId="39" fontId="4" fillId="0" borderId="35" xfId="0" applyNumberFormat="1" applyFont="1" applyBorder="1" applyAlignment="1" applyProtection="1">
      <alignment shrinkToFit="1"/>
    </xf>
    <xf numFmtId="39" fontId="4" fillId="0" borderId="6" xfId="0" applyNumberFormat="1" applyFont="1" applyBorder="1" applyAlignment="1" applyProtection="1">
      <alignment horizontal="right" shrinkToFit="1"/>
    </xf>
    <xf numFmtId="39" fontId="3" fillId="0" borderId="22" xfId="0" applyNumberFormat="1" applyFont="1" applyBorder="1" applyAlignment="1" applyProtection="1">
      <alignment shrinkToFit="1"/>
    </xf>
    <xf numFmtId="39" fontId="8" fillId="0" borderId="5" xfId="0" applyNumberFormat="1" applyFont="1" applyBorder="1" applyAlignment="1" applyProtection="1">
      <alignment shrinkToFit="1"/>
    </xf>
    <xf numFmtId="39" fontId="8" fillId="0" borderId="21" xfId="0" applyNumberFormat="1" applyFont="1" applyBorder="1" applyAlignment="1" applyProtection="1">
      <alignment shrinkToFit="1"/>
    </xf>
    <xf numFmtId="39" fontId="6" fillId="0" borderId="30" xfId="0" applyNumberFormat="1" applyFont="1" applyBorder="1" applyAlignment="1" applyProtection="1">
      <alignment horizontal="center"/>
    </xf>
    <xf numFmtId="39" fontId="3" fillId="0" borderId="23" xfId="0" applyNumberFormat="1" applyFont="1" applyBorder="1" applyAlignment="1" applyProtection="1">
      <alignment shrinkToFit="1"/>
    </xf>
    <xf numFmtId="0" fontId="3" fillId="0" borderId="0" xfId="0" applyFont="1" applyBorder="1" applyAlignment="1" applyProtection="1">
      <alignment horizontal="right"/>
    </xf>
    <xf numFmtId="1" fontId="13" fillId="0" borderId="0" xfId="0" applyNumberFormat="1" applyFont="1" applyBorder="1" applyAlignment="1" applyProtection="1">
      <alignment horizontal="center"/>
    </xf>
    <xf numFmtId="1" fontId="2" fillId="0" borderId="0" xfId="0" applyNumberFormat="1" applyFont="1" applyBorder="1" applyAlignment="1" applyProtection="1">
      <alignment horizontal="center"/>
    </xf>
    <xf numFmtId="0" fontId="18" fillId="0" borderId="20" xfId="0" quotePrefix="1" applyFont="1" applyFill="1" applyBorder="1" applyAlignment="1" applyProtection="1">
      <alignment horizontal="left"/>
      <protection locked="0"/>
    </xf>
    <xf numFmtId="16" fontId="18" fillId="0" borderId="20" xfId="0" quotePrefix="1" applyNumberFormat="1" applyFont="1" applyFill="1" applyBorder="1" applyAlignment="1" applyProtection="1">
      <alignment horizontal="left"/>
      <protection locked="0"/>
    </xf>
    <xf numFmtId="0" fontId="3" fillId="0" borderId="0" xfId="0" applyNumberFormat="1" applyFont="1" applyBorder="1" applyAlignment="1" applyProtection="1">
      <alignment horizontal="center" shrinkToFit="1"/>
    </xf>
    <xf numFmtId="4" fontId="3" fillId="0" borderId="0" xfId="0" applyNumberFormat="1" applyFont="1" applyBorder="1" applyAlignment="1" applyProtection="1">
      <alignment horizontal="center"/>
    </xf>
    <xf numFmtId="0" fontId="3" fillId="0" borderId="125" xfId="0" applyFont="1" applyBorder="1" applyProtection="1"/>
    <xf numFmtId="39" fontId="3" fillId="0" borderId="126" xfId="0" applyNumberFormat="1" applyFont="1" applyBorder="1" applyAlignment="1" applyProtection="1">
      <alignment shrinkToFit="1"/>
    </xf>
    <xf numFmtId="39" fontId="3" fillId="0" borderId="127" xfId="0" applyNumberFormat="1" applyFont="1" applyBorder="1" applyAlignment="1" applyProtection="1">
      <alignment shrinkToFit="1"/>
    </xf>
    <xf numFmtId="39" fontId="3" fillId="0" borderId="125" xfId="0" applyNumberFormat="1" applyFont="1" applyBorder="1" applyAlignment="1" applyProtection="1">
      <alignment shrinkToFit="1"/>
    </xf>
    <xf numFmtId="0" fontId="3" fillId="0" borderId="128" xfId="0" applyNumberFormat="1" applyFont="1" applyBorder="1" applyAlignment="1" applyProtection="1">
      <alignment horizontal="center" shrinkToFit="1"/>
    </xf>
    <xf numFmtId="4" fontId="3" fillId="0" borderId="128" xfId="0" applyNumberFormat="1" applyFont="1" applyBorder="1" applyAlignment="1" applyProtection="1">
      <alignment horizontal="center" shrinkToFit="1"/>
    </xf>
    <xf numFmtId="0" fontId="3" fillId="0" borderId="129" xfId="0" applyNumberFormat="1" applyFont="1" applyBorder="1" applyAlignment="1" applyProtection="1">
      <alignment horizontal="center" shrinkToFit="1"/>
    </xf>
    <xf numFmtId="39" fontId="3" fillId="0" borderId="130" xfId="0" applyNumberFormat="1" applyFont="1" applyBorder="1" applyAlignment="1" applyProtection="1">
      <alignment shrinkToFit="1"/>
    </xf>
    <xf numFmtId="39" fontId="3" fillId="0" borderId="131" xfId="0" applyNumberFormat="1" applyFont="1" applyBorder="1" applyAlignment="1" applyProtection="1">
      <alignment shrinkToFit="1"/>
    </xf>
    <xf numFmtId="0" fontId="3" fillId="0" borderId="124" xfId="0" applyFont="1" applyBorder="1" applyProtection="1"/>
    <xf numFmtId="4" fontId="3" fillId="0" borderId="128" xfId="0" applyNumberFormat="1" applyFont="1" applyBorder="1" applyAlignment="1" applyProtection="1">
      <alignment shrinkToFit="1"/>
    </xf>
    <xf numFmtId="39" fontId="3" fillId="0" borderId="128" xfId="0" applyNumberFormat="1" applyFont="1" applyBorder="1" applyAlignment="1" applyProtection="1">
      <alignment shrinkToFit="1"/>
    </xf>
    <xf numFmtId="0" fontId="3" fillId="0" borderId="28" xfId="0" applyNumberFormat="1" applyFont="1" applyBorder="1" applyAlignment="1" applyProtection="1">
      <alignment horizontal="center"/>
    </xf>
    <xf numFmtId="0" fontId="8" fillId="0" borderId="28" xfId="0" applyNumberFormat="1" applyFont="1" applyBorder="1" applyAlignment="1" applyProtection="1">
      <alignment horizontal="center"/>
    </xf>
    <xf numFmtId="0" fontId="18" fillId="0" borderId="20" xfId="0" applyFont="1" applyBorder="1" applyProtection="1"/>
    <xf numFmtId="0" fontId="2" fillId="0" borderId="0" xfId="0" applyFont="1" applyFill="1" applyProtection="1"/>
    <xf numFmtId="0" fontId="2" fillId="0" borderId="0" xfId="0" applyFont="1" applyFill="1" applyBorder="1" applyProtection="1"/>
    <xf numFmtId="0" fontId="10" fillId="0" borderId="44" xfId="0" applyFont="1" applyFill="1" applyBorder="1" applyAlignment="1" applyProtection="1">
      <alignment shrinkToFit="1"/>
    </xf>
    <xf numFmtId="0" fontId="9" fillId="0" borderId="17" xfId="0" applyFont="1" applyFill="1" applyBorder="1" applyProtection="1"/>
    <xf numFmtId="0" fontId="9" fillId="0" borderId="44" xfId="0" applyFont="1" applyFill="1" applyBorder="1" applyAlignment="1" applyProtection="1">
      <alignment shrinkToFit="1"/>
    </xf>
    <xf numFmtId="0" fontId="9" fillId="0" borderId="0" xfId="0" applyFont="1" applyFill="1" applyBorder="1" applyProtection="1"/>
    <xf numFmtId="0" fontId="9" fillId="0" borderId="0" xfId="0" applyFont="1" applyFill="1" applyAlignment="1" applyProtection="1">
      <alignment horizontal="center"/>
    </xf>
    <xf numFmtId="167" fontId="9" fillId="0" borderId="0" xfId="0" applyNumberFormat="1" applyFont="1" applyFill="1" applyProtection="1"/>
    <xf numFmtId="0" fontId="9" fillId="0" borderId="43" xfId="0" applyFont="1" applyFill="1" applyBorder="1" applyProtection="1"/>
    <xf numFmtId="0" fontId="9" fillId="0" borderId="41" xfId="0" applyFont="1" applyFill="1" applyBorder="1" applyProtection="1"/>
    <xf numFmtId="0" fontId="9" fillId="0" borderId="42" xfId="0" applyFont="1" applyFill="1" applyBorder="1" applyProtection="1"/>
    <xf numFmtId="0" fontId="9" fillId="0" borderId="43" xfId="0" applyFont="1" applyFill="1" applyBorder="1" applyAlignment="1" applyProtection="1">
      <alignment shrinkToFit="1"/>
    </xf>
    <xf numFmtId="16" fontId="4" fillId="0" borderId="132" xfId="0" quotePrefix="1" applyNumberFormat="1" applyFont="1" applyBorder="1" applyAlignment="1" applyProtection="1">
      <alignment horizontal="right"/>
    </xf>
    <xf numFmtId="0" fontId="4" fillId="0" borderId="132" xfId="0" applyNumberFormat="1" applyFont="1" applyFill="1" applyBorder="1" applyAlignment="1" applyProtection="1">
      <alignment horizontal="left"/>
      <protection locked="0"/>
    </xf>
    <xf numFmtId="39" fontId="4" fillId="0" borderId="132" xfId="0" applyNumberFormat="1" applyFont="1" applyFill="1" applyBorder="1" applyAlignment="1" applyProtection="1">
      <alignment shrinkToFit="1"/>
    </xf>
    <xf numFmtId="0" fontId="4" fillId="0" borderId="133" xfId="0" applyFont="1" applyBorder="1" applyAlignment="1" applyProtection="1">
      <alignment horizontal="right"/>
    </xf>
    <xf numFmtId="16" fontId="4" fillId="0" borderId="133" xfId="0" applyNumberFormat="1" applyFont="1" applyBorder="1" applyAlignment="1" applyProtection="1">
      <alignment horizontal="right"/>
    </xf>
    <xf numFmtId="0" fontId="4" fillId="0" borderId="133" xfId="0" applyNumberFormat="1" applyFont="1" applyFill="1" applyBorder="1" applyAlignment="1" applyProtection="1">
      <alignment horizontal="left"/>
      <protection locked="0"/>
    </xf>
    <xf numFmtId="39" fontId="4" fillId="0" borderId="133" xfId="0" applyNumberFormat="1" applyFont="1" applyFill="1" applyBorder="1" applyAlignment="1" applyProtection="1">
      <alignment shrinkToFit="1"/>
    </xf>
    <xf numFmtId="2" fontId="3" fillId="0" borderId="1" xfId="0" applyNumberFormat="1" applyFont="1" applyBorder="1" applyProtection="1"/>
    <xf numFmtId="39" fontId="6" fillId="0" borderId="7" xfId="0" applyNumberFormat="1" applyFont="1" applyBorder="1" applyAlignment="1" applyProtection="1">
      <alignment horizontal="center" shrinkToFit="1"/>
    </xf>
    <xf numFmtId="39" fontId="6" fillId="0" borderId="134" xfId="0" applyNumberFormat="1" applyFont="1" applyBorder="1" applyAlignment="1" applyProtection="1">
      <alignment horizontal="center" shrinkToFit="1"/>
    </xf>
    <xf numFmtId="39" fontId="6" fillId="0" borderId="0" xfId="0" applyNumberFormat="1" applyFont="1" applyBorder="1" applyAlignment="1" applyProtection="1">
      <alignment horizontal="center" shrinkToFit="1"/>
    </xf>
    <xf numFmtId="39" fontId="6" fillId="0" borderId="135" xfId="0" applyNumberFormat="1" applyFont="1" applyBorder="1" applyAlignment="1" applyProtection="1">
      <alignment horizontal="center" shrinkToFit="1"/>
    </xf>
    <xf numFmtId="39" fontId="6" fillId="0" borderId="136" xfId="0" applyNumberFormat="1" applyFont="1" applyBorder="1" applyAlignment="1" applyProtection="1">
      <alignment horizontal="center" shrinkToFit="1"/>
    </xf>
    <xf numFmtId="39" fontId="6" fillId="0" borderId="137" xfId="0" applyNumberFormat="1" applyFont="1" applyBorder="1" applyAlignment="1" applyProtection="1">
      <alignment horizontal="center" shrinkToFit="1"/>
    </xf>
    <xf numFmtId="39" fontId="6" fillId="0" borderId="138" xfId="0" applyNumberFormat="1" applyFont="1" applyBorder="1" applyAlignment="1" applyProtection="1">
      <alignment horizontal="center" shrinkToFit="1"/>
    </xf>
    <xf numFmtId="39" fontId="3" fillId="0" borderId="0" xfId="0" applyNumberFormat="1" applyFont="1" applyBorder="1" applyAlignment="1" applyProtection="1">
      <alignment shrinkToFit="1"/>
    </xf>
    <xf numFmtId="2" fontId="3" fillId="0" borderId="0" xfId="0" applyNumberFormat="1" applyFont="1" applyBorder="1" applyProtection="1"/>
    <xf numFmtId="39" fontId="4" fillId="0" borderId="0" xfId="0" applyNumberFormat="1" applyFont="1" applyBorder="1" applyAlignment="1" applyProtection="1">
      <alignment shrinkToFit="1"/>
    </xf>
    <xf numFmtId="39" fontId="3" fillId="0" borderId="0" xfId="0" applyNumberFormat="1" applyFont="1" applyBorder="1" applyAlignment="1" applyProtection="1">
      <alignment horizontal="right" shrinkToFit="1"/>
    </xf>
    <xf numFmtId="2" fontId="4" fillId="0" borderId="140" xfId="0" applyNumberFormat="1" applyFont="1" applyBorder="1" applyProtection="1"/>
    <xf numFmtId="39" fontId="4" fillId="0" borderId="141" xfId="0" applyNumberFormat="1" applyFont="1" applyBorder="1" applyAlignment="1" applyProtection="1">
      <alignment shrinkToFit="1"/>
    </xf>
    <xf numFmtId="39" fontId="4" fillId="0" borderId="139" xfId="0" applyNumberFormat="1" applyFont="1" applyBorder="1" applyAlignment="1" applyProtection="1">
      <alignment shrinkToFit="1"/>
    </xf>
    <xf numFmtId="39" fontId="4" fillId="0" borderId="142" xfId="0" applyNumberFormat="1" applyFont="1" applyBorder="1" applyAlignment="1" applyProtection="1">
      <alignment shrinkToFit="1"/>
    </xf>
    <xf numFmtId="39" fontId="5" fillId="0" borderId="139" xfId="0" applyNumberFormat="1" applyFont="1" applyBorder="1" applyAlignment="1" applyProtection="1">
      <alignment shrinkToFit="1"/>
    </xf>
    <xf numFmtId="39" fontId="4" fillId="0" borderId="140" xfId="0" applyNumberFormat="1" applyFont="1" applyBorder="1" applyAlignment="1" applyProtection="1">
      <alignment shrinkToFit="1"/>
    </xf>
    <xf numFmtId="39" fontId="4" fillId="0" borderId="143" xfId="0" applyNumberFormat="1" applyFont="1" applyBorder="1" applyAlignment="1" applyProtection="1">
      <alignment shrinkToFit="1"/>
    </xf>
    <xf numFmtId="39" fontId="4" fillId="0" borderId="144" xfId="0" applyNumberFormat="1" applyFont="1" applyBorder="1" applyAlignment="1" applyProtection="1">
      <alignment shrinkToFit="1"/>
    </xf>
    <xf numFmtId="39" fontId="4" fillId="0" borderId="139" xfId="0" applyNumberFormat="1" applyFont="1" applyBorder="1" applyAlignment="1" applyProtection="1">
      <alignment horizontal="right" shrinkToFit="1"/>
    </xf>
    <xf numFmtId="39" fontId="9" fillId="0" borderId="0" xfId="0" applyNumberFormat="1" applyFont="1" applyAlignment="1" applyProtection="1">
      <alignment shrinkToFit="1"/>
    </xf>
    <xf numFmtId="0" fontId="2" fillId="0" borderId="0" xfId="0" applyFont="1" applyAlignment="1">
      <alignment horizontal="right" shrinkToFit="1"/>
    </xf>
    <xf numFmtId="0" fontId="20" fillId="0" borderId="0" xfId="0" applyFont="1" applyAlignment="1">
      <alignment horizontal="right" shrinkToFit="1"/>
    </xf>
    <xf numFmtId="2" fontId="2" fillId="0" borderId="0" xfId="0" applyNumberFormat="1" applyFont="1" applyAlignment="1" applyProtection="1">
      <alignment horizontal="right" shrinkToFit="1"/>
    </xf>
    <xf numFmtId="0" fontId="0" fillId="0" borderId="0" xfId="0" applyAlignment="1">
      <alignment horizontal="right" shrinkToFit="1"/>
    </xf>
    <xf numFmtId="0" fontId="18" fillId="0" borderId="0" xfId="0" applyFont="1" applyAlignment="1" applyProtection="1">
      <alignment horizontal="right" shrinkToFit="1"/>
    </xf>
    <xf numFmtId="0" fontId="20" fillId="0" borderId="0" xfId="0" applyFont="1" applyAlignment="1" applyProtection="1">
      <alignment horizontal="right" shrinkToFit="1"/>
    </xf>
    <xf numFmtId="0" fontId="0" fillId="0" borderId="0" xfId="0"/>
    <xf numFmtId="49" fontId="14" fillId="0" borderId="0" xfId="0" applyNumberFormat="1" applyFont="1"/>
    <xf numFmtId="49" fontId="14" fillId="2" borderId="0" xfId="0" applyNumberFormat="1" applyFont="1" applyFill="1"/>
    <xf numFmtId="0" fontId="14" fillId="0" borderId="0" xfId="0" applyFont="1"/>
    <xf numFmtId="0" fontId="15" fillId="0" borderId="0" xfId="0" applyFont="1"/>
    <xf numFmtId="0" fontId="17" fillId="0" borderId="0" xfId="0" applyFont="1"/>
    <xf numFmtId="49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right"/>
    </xf>
    <xf numFmtId="49" fontId="17" fillId="0" borderId="0" xfId="0" applyNumberFormat="1" applyFont="1" applyAlignment="1">
      <alignment horizontal="right"/>
    </xf>
    <xf numFmtId="0" fontId="14" fillId="0" borderId="0" xfId="0" applyFont="1" applyAlignment="1">
      <alignment horizontal="left"/>
    </xf>
    <xf numFmtId="49" fontId="14" fillId="0" borderId="0" xfId="0" applyNumberFormat="1" applyFont="1" applyFill="1"/>
    <xf numFmtId="49" fontId="17" fillId="0" borderId="0" xfId="0" applyNumberFormat="1" applyFont="1"/>
    <xf numFmtId="0" fontId="14" fillId="0" borderId="0" xfId="0" applyFont="1" applyFill="1" applyAlignment="1">
      <alignment horizontal="left" vertical="top" wrapText="1"/>
    </xf>
    <xf numFmtId="49" fontId="17" fillId="0" borderId="0" xfId="0" applyNumberFormat="1" applyFont="1" applyFill="1"/>
    <xf numFmtId="0" fontId="7" fillId="0" borderId="0" xfId="0" applyFont="1" applyBorder="1" applyAlignment="1" applyProtection="1"/>
    <xf numFmtId="0" fontId="4" fillId="0" borderId="145" xfId="0" applyFont="1" applyBorder="1" applyAlignment="1" applyProtection="1">
      <alignment horizontal="center" shrinkToFit="1"/>
    </xf>
    <xf numFmtId="0" fontId="4" fillId="0" borderId="146" xfId="0" applyFont="1" applyBorder="1" applyAlignment="1" applyProtection="1">
      <alignment horizontal="center" shrinkToFit="1"/>
    </xf>
    <xf numFmtId="0" fontId="4" fillId="0" borderId="145" xfId="0" applyFont="1" applyBorder="1" applyAlignment="1" applyProtection="1">
      <alignment shrinkToFit="1"/>
    </xf>
    <xf numFmtId="0" fontId="3" fillId="0" borderId="150" xfId="0" applyFont="1" applyBorder="1" applyProtection="1"/>
    <xf numFmtId="0" fontId="3" fillId="0" borderId="151" xfId="0" applyFont="1" applyBorder="1" applyAlignment="1" applyProtection="1">
      <alignment horizontal="center"/>
    </xf>
    <xf numFmtId="0" fontId="3" fillId="0" borderId="152" xfId="0" applyFont="1" applyBorder="1" applyAlignment="1" applyProtection="1">
      <alignment horizontal="center"/>
    </xf>
    <xf numFmtId="0" fontId="3" fillId="0" borderId="150" xfId="0" applyFont="1" applyBorder="1" applyAlignment="1" applyProtection="1">
      <alignment horizontal="center"/>
    </xf>
    <xf numFmtId="0" fontId="3" fillId="0" borderId="151" xfId="0" applyFont="1" applyBorder="1" applyProtection="1"/>
    <xf numFmtId="0" fontId="4" fillId="0" borderId="1" xfId="0" applyFont="1" applyBorder="1" applyAlignment="1" applyProtection="1">
      <alignment shrinkToFit="1"/>
    </xf>
    <xf numFmtId="0" fontId="4" fillId="0" borderId="3" xfId="0" applyFont="1" applyBorder="1" applyAlignment="1" applyProtection="1">
      <alignment shrinkToFit="1"/>
    </xf>
    <xf numFmtId="0" fontId="4" fillId="0" borderId="4" xfId="0" applyFont="1" applyBorder="1" applyProtection="1"/>
    <xf numFmtId="0" fontId="4" fillId="0" borderId="153" xfId="0" applyFont="1" applyBorder="1" applyAlignment="1" applyProtection="1">
      <alignment horizontal="center" shrinkToFit="1"/>
    </xf>
    <xf numFmtId="0" fontId="4" fillId="0" borderId="2" xfId="0" applyFont="1" applyBorder="1" applyAlignment="1" applyProtection="1">
      <alignment shrinkToFit="1"/>
    </xf>
    <xf numFmtId="8" fontId="4" fillId="0" borderId="8" xfId="0" applyNumberFormat="1" applyFont="1" applyBorder="1" applyAlignment="1" applyProtection="1">
      <alignment horizontal="center" shrinkToFit="1"/>
    </xf>
    <xf numFmtId="166" fontId="3" fillId="0" borderId="2" xfId="0" applyNumberFormat="1" applyFont="1" applyBorder="1" applyAlignment="1" applyProtection="1">
      <alignment horizontal="center"/>
    </xf>
    <xf numFmtId="0" fontId="3" fillId="0" borderId="150" xfId="0" applyNumberFormat="1" applyFont="1" applyBorder="1" applyAlignment="1" applyProtection="1">
      <alignment horizontal="center"/>
    </xf>
    <xf numFmtId="0" fontId="3" fillId="0" borderId="154" xfId="0" applyFont="1" applyBorder="1" applyAlignment="1" applyProtection="1">
      <alignment horizontal="center"/>
    </xf>
    <xf numFmtId="0" fontId="3" fillId="0" borderId="145" xfId="0" applyFont="1" applyBorder="1" applyAlignment="1" applyProtection="1">
      <alignment horizontal="center" shrinkToFit="1"/>
    </xf>
    <xf numFmtId="0" fontId="3" fillId="0" borderId="145" xfId="0" applyFont="1" applyBorder="1" applyAlignment="1" applyProtection="1">
      <alignment shrinkToFit="1"/>
    </xf>
    <xf numFmtId="0" fontId="3" fillId="0" borderId="153" xfId="0" applyFont="1" applyBorder="1" applyAlignment="1" applyProtection="1">
      <alignment horizontal="center" shrinkToFit="1"/>
    </xf>
    <xf numFmtId="0" fontId="3" fillId="0" borderId="37" xfId="0" applyFont="1" applyBorder="1" applyAlignment="1" applyProtection="1">
      <alignment horizontal="center" shrinkToFit="1"/>
    </xf>
    <xf numFmtId="8" fontId="3" fillId="0" borderId="8" xfId="0" applyNumberFormat="1" applyFont="1" applyBorder="1" applyAlignment="1" applyProtection="1">
      <alignment horizontal="center" shrinkToFit="1"/>
    </xf>
    <xf numFmtId="165" fontId="3" fillId="0" borderId="3" xfId="0" applyNumberFormat="1" applyFont="1" applyBorder="1" applyAlignment="1" applyProtection="1">
      <alignment horizontal="center" shrinkToFit="1"/>
    </xf>
    <xf numFmtId="0" fontId="7" fillId="0" borderId="0" xfId="0" applyFont="1" applyBorder="1" applyAlignment="1" applyProtection="1">
      <alignment horizontal="center"/>
      <protection locked="0"/>
    </xf>
    <xf numFmtId="49" fontId="3" fillId="0" borderId="23" xfId="0" applyNumberFormat="1" applyFont="1" applyBorder="1" applyAlignment="1" applyProtection="1">
      <alignment horizontal="center" shrinkToFit="1"/>
      <protection locked="0"/>
    </xf>
    <xf numFmtId="49" fontId="3" fillId="0" borderId="23" xfId="0" applyNumberFormat="1" applyFont="1" applyBorder="1" applyAlignment="1" applyProtection="1">
      <alignment shrinkToFit="1"/>
      <protection locked="0"/>
    </xf>
    <xf numFmtId="1" fontId="3" fillId="0" borderId="10" xfId="0" applyNumberFormat="1" applyFont="1" applyBorder="1" applyAlignment="1" applyProtection="1">
      <alignment horizontal="center" shrinkToFit="1"/>
      <protection locked="0"/>
    </xf>
    <xf numFmtId="49" fontId="3" fillId="0" borderId="24" xfId="0" applyNumberFormat="1" applyFont="1" applyBorder="1" applyAlignment="1" applyProtection="1">
      <alignment horizontal="center" shrinkToFit="1"/>
      <protection locked="0"/>
    </xf>
    <xf numFmtId="49" fontId="3" fillId="0" borderId="24" xfId="0" applyNumberFormat="1" applyFont="1" applyBorder="1" applyAlignment="1" applyProtection="1">
      <alignment shrinkToFit="1"/>
      <protection locked="0"/>
    </xf>
    <xf numFmtId="1" fontId="3" fillId="0" borderId="12" xfId="0" applyNumberFormat="1" applyFont="1" applyBorder="1" applyAlignment="1" applyProtection="1">
      <alignment horizontal="center" shrinkToFit="1"/>
      <protection locked="0"/>
    </xf>
    <xf numFmtId="49" fontId="3" fillId="0" borderId="26" xfId="0" applyNumberFormat="1" applyFont="1" applyBorder="1" applyAlignment="1" applyProtection="1">
      <alignment horizontal="center" shrinkToFit="1"/>
      <protection locked="0"/>
    </xf>
    <xf numFmtId="49" fontId="3" fillId="0" borderId="56" xfId="0" applyNumberFormat="1" applyFont="1" applyBorder="1" applyAlignment="1" applyProtection="1">
      <alignment horizontal="center" shrinkToFit="1"/>
      <protection locked="0"/>
    </xf>
    <xf numFmtId="49" fontId="3" fillId="0" borderId="26" xfId="0" applyNumberFormat="1" applyFont="1" applyBorder="1" applyAlignment="1" applyProtection="1">
      <alignment shrinkToFit="1"/>
      <protection locked="0"/>
    </xf>
    <xf numFmtId="1" fontId="3" fillId="0" borderId="15" xfId="0" applyNumberFormat="1" applyFont="1" applyBorder="1" applyAlignment="1" applyProtection="1">
      <alignment horizontal="center" shrinkToFit="1"/>
      <protection locked="0"/>
    </xf>
    <xf numFmtId="1" fontId="2" fillId="0" borderId="18" xfId="0" applyNumberFormat="1" applyFont="1" applyBorder="1" applyAlignment="1" applyProtection="1">
      <alignment horizontal="left"/>
      <protection locked="0"/>
    </xf>
    <xf numFmtId="1" fontId="2" fillId="0" borderId="19" xfId="0" applyNumberFormat="1" applyFont="1" applyBorder="1" applyAlignment="1" applyProtection="1">
      <alignment horizontal="left"/>
      <protection locked="0"/>
    </xf>
    <xf numFmtId="1" fontId="2" fillId="0" borderId="0" xfId="0" applyNumberFormat="1" applyFont="1" applyBorder="1" applyAlignment="1" applyProtection="1">
      <alignment horizontal="left"/>
      <protection locked="0"/>
    </xf>
    <xf numFmtId="1" fontId="2" fillId="0" borderId="20" xfId="0" applyNumberFormat="1" applyFont="1" applyBorder="1" applyAlignment="1" applyProtection="1">
      <alignment horizontal="left"/>
      <protection locked="0"/>
    </xf>
    <xf numFmtId="0" fontId="4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0" fontId="4" fillId="0" borderId="2" xfId="0" applyFont="1" applyBorder="1" applyProtection="1"/>
    <xf numFmtId="0" fontId="4" fillId="0" borderId="151" xfId="0" applyFont="1" applyBorder="1" applyAlignment="1" applyProtection="1">
      <alignment horizontal="center"/>
    </xf>
    <xf numFmtId="0" fontId="4" fillId="0" borderId="152" xfId="0" applyFont="1" applyBorder="1" applyAlignment="1" applyProtection="1">
      <alignment horizontal="center"/>
    </xf>
    <xf numFmtId="0" fontId="4" fillId="0" borderId="150" xfId="0" applyFont="1" applyBorder="1" applyAlignment="1" applyProtection="1">
      <alignment horizontal="center"/>
    </xf>
    <xf numFmtId="0" fontId="4" fillId="0" borderId="151" xfId="0" applyFont="1" applyBorder="1" applyProtection="1"/>
    <xf numFmtId="0" fontId="4" fillId="0" borderId="150" xfId="0" applyFont="1" applyBorder="1" applyProtection="1"/>
    <xf numFmtId="0" fontId="4" fillId="0" borderId="0" xfId="0" applyFont="1" applyAlignment="1" applyProtection="1">
      <alignment horizontal="left"/>
    </xf>
    <xf numFmtId="2" fontId="4" fillId="0" borderId="11" xfId="0" applyNumberFormat="1" applyFont="1" applyBorder="1" applyProtection="1"/>
    <xf numFmtId="2" fontId="4" fillId="0" borderId="6" xfId="0" applyNumberFormat="1" applyFont="1" applyBorder="1" applyProtection="1"/>
    <xf numFmtId="39" fontId="4" fillId="3" borderId="21" xfId="0" applyNumberFormat="1" applyFont="1" applyFill="1" applyBorder="1" applyAlignment="1" applyProtection="1">
      <alignment shrinkToFit="1"/>
      <protection locked="0"/>
    </xf>
    <xf numFmtId="39" fontId="4" fillId="0" borderId="21" xfId="0" applyNumberFormat="1" applyFont="1" applyFill="1" applyBorder="1" applyAlignment="1" applyProtection="1">
      <alignment shrinkToFit="1"/>
    </xf>
    <xf numFmtId="0" fontId="17" fillId="0" borderId="0" xfId="0" applyFont="1" applyAlignment="1">
      <alignment horizontal="center"/>
    </xf>
    <xf numFmtId="0" fontId="3" fillId="0" borderId="147" xfId="0" applyFont="1" applyBorder="1" applyAlignment="1" applyProtection="1">
      <alignment shrinkToFit="1"/>
    </xf>
    <xf numFmtId="0" fontId="3" fillId="0" borderId="148" xfId="0" applyFont="1" applyBorder="1" applyAlignment="1" applyProtection="1">
      <alignment shrinkToFit="1"/>
    </xf>
    <xf numFmtId="0" fontId="3" fillId="0" borderId="149" xfId="0" applyFont="1" applyBorder="1" applyAlignment="1" applyProtection="1">
      <alignment shrinkToFit="1"/>
    </xf>
    <xf numFmtId="0" fontId="4" fillId="0" borderId="0" xfId="0" applyFont="1" applyAlignment="1" applyProtection="1">
      <alignment horizontal="center"/>
    </xf>
    <xf numFmtId="0" fontId="3" fillId="0" borderId="32" xfId="0" applyFont="1" applyBorder="1" applyAlignment="1" applyProtection="1">
      <alignment horizontal="center"/>
    </xf>
    <xf numFmtId="0" fontId="3" fillId="0" borderId="70" xfId="0" applyFont="1" applyBorder="1" applyAlignment="1" applyProtection="1">
      <alignment horizontal="center"/>
    </xf>
    <xf numFmtId="0" fontId="2" fillId="0" borderId="0" xfId="0" applyFont="1" applyBorder="1" applyAlignment="1" applyProtection="1"/>
    <xf numFmtId="0" fontId="10" fillId="0" borderId="44" xfId="0" applyFont="1" applyBorder="1" applyAlignment="1" applyProtection="1"/>
    <xf numFmtId="0" fontId="10" fillId="0" borderId="0" xfId="0" applyFont="1" applyBorder="1" applyAlignment="1" applyProtection="1"/>
    <xf numFmtId="39" fontId="2" fillId="0" borderId="0" xfId="0" applyNumberFormat="1" applyFont="1" applyBorder="1" applyAlignment="1" applyProtection="1"/>
    <xf numFmtId="49" fontId="7" fillId="0" borderId="71" xfId="0" applyNumberFormat="1" applyFont="1" applyBorder="1" applyAlignment="1" applyProtection="1">
      <alignment horizontal="center"/>
    </xf>
    <xf numFmtId="49" fontId="10" fillId="0" borderId="72" xfId="0" applyNumberFormat="1" applyFont="1" applyBorder="1" applyAlignment="1" applyProtection="1">
      <alignment horizontal="center"/>
    </xf>
    <xf numFmtId="49" fontId="10" fillId="0" borderId="39" xfId="0" applyNumberFormat="1" applyFont="1" applyBorder="1" applyAlignment="1" applyProtection="1">
      <alignment horizontal="center"/>
    </xf>
    <xf numFmtId="0" fontId="10" fillId="0" borderId="71" xfId="0" applyFont="1" applyBorder="1" applyAlignment="1" applyProtection="1">
      <alignment horizontal="center"/>
    </xf>
    <xf numFmtId="0" fontId="10" fillId="0" borderId="72" xfId="0" applyFont="1" applyBorder="1" applyAlignment="1" applyProtection="1">
      <alignment horizontal="center"/>
    </xf>
    <xf numFmtId="0" fontId="2" fillId="0" borderId="72" xfId="0" applyFont="1" applyBorder="1" applyAlignment="1" applyProtection="1"/>
    <xf numFmtId="0" fontId="10" fillId="0" borderId="73" xfId="0" applyFont="1" applyBorder="1" applyAlignment="1" applyProtection="1">
      <alignment horizontal="center"/>
    </xf>
    <xf numFmtId="0" fontId="10" fillId="0" borderId="74" xfId="0" applyFont="1" applyBorder="1" applyAlignment="1" applyProtection="1">
      <alignment horizontal="center"/>
    </xf>
    <xf numFmtId="0" fontId="10" fillId="0" borderId="75" xfId="0" applyFont="1" applyBorder="1" applyAlignment="1" applyProtection="1">
      <alignment horizontal="center"/>
    </xf>
    <xf numFmtId="0" fontId="9" fillId="3" borderId="0" xfId="0" applyNumberFormat="1" applyFont="1" applyFill="1" applyBorder="1" applyAlignment="1" applyProtection="1">
      <alignment horizontal="left"/>
      <protection locked="0"/>
    </xf>
    <xf numFmtId="0" fontId="9" fillId="3" borderId="17" xfId="0" applyNumberFormat="1" applyFont="1" applyFill="1" applyBorder="1" applyAlignment="1" applyProtection="1">
      <alignment horizontal="left"/>
      <protection locked="0"/>
    </xf>
    <xf numFmtId="39" fontId="9" fillId="3" borderId="0" xfId="0" applyNumberFormat="1" applyFont="1" applyFill="1" applyBorder="1" applyAlignment="1" applyProtection="1">
      <alignment horizontal="right"/>
      <protection locked="0"/>
    </xf>
    <xf numFmtId="39" fontId="9" fillId="0" borderId="0" xfId="0" applyNumberFormat="1" applyFont="1" applyBorder="1" applyAlignment="1" applyProtection="1">
      <alignment horizontal="right"/>
      <protection locked="0"/>
    </xf>
    <xf numFmtId="39" fontId="9" fillId="0" borderId="0" xfId="0" applyNumberFormat="1" applyFont="1" applyBorder="1" applyAlignment="1" applyProtection="1">
      <alignment horizontal="right"/>
    </xf>
    <xf numFmtId="39" fontId="2" fillId="2" borderId="0" xfId="0" applyNumberFormat="1" applyFont="1" applyFill="1" applyBorder="1" applyAlignment="1" applyProtection="1">
      <protection locked="0"/>
    </xf>
    <xf numFmtId="0" fontId="2" fillId="0" borderId="44" xfId="0" applyFont="1" applyBorder="1" applyAlignment="1" applyProtection="1"/>
    <xf numFmtId="0" fontId="7" fillId="0" borderId="44" xfId="0" applyFont="1" applyBorder="1" applyAlignment="1" applyProtection="1"/>
    <xf numFmtId="0" fontId="7" fillId="0" borderId="0" xfId="0" applyFont="1" applyBorder="1" applyAlignment="1" applyProtection="1"/>
    <xf numFmtId="4" fontId="2" fillId="0" borderId="0" xfId="0" applyNumberFormat="1" applyFont="1" applyBorder="1" applyAlignment="1" applyProtection="1"/>
    <xf numFmtId="0" fontId="2" fillId="0" borderId="43" xfId="0" applyFont="1" applyBorder="1" applyAlignment="1" applyProtection="1"/>
    <xf numFmtId="0" fontId="2" fillId="0" borderId="41" xfId="0" applyFont="1" applyBorder="1" applyAlignment="1" applyProtection="1"/>
    <xf numFmtId="4" fontId="2" fillId="0" borderId="41" xfId="0" applyNumberFormat="1" applyFont="1" applyBorder="1" applyAlignment="1" applyProtection="1"/>
    <xf numFmtId="0" fontId="10" fillId="0" borderId="44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4" fillId="0" borderId="147" xfId="0" applyFont="1" applyBorder="1" applyAlignment="1" applyProtection="1">
      <alignment shrinkToFit="1"/>
    </xf>
    <xf numFmtId="0" fontId="4" fillId="0" borderId="148" xfId="0" applyFont="1" applyBorder="1" applyAlignment="1" applyProtection="1">
      <alignment shrinkToFit="1"/>
    </xf>
    <xf numFmtId="0" fontId="4" fillId="0" borderId="149" xfId="0" applyFont="1" applyBorder="1" applyAlignment="1" applyProtection="1">
      <alignment shrinkToFit="1"/>
    </xf>
    <xf numFmtId="49" fontId="10" fillId="0" borderId="59" xfId="0" applyNumberFormat="1" applyFont="1" applyBorder="1" applyAlignment="1" applyProtection="1">
      <alignment horizontal="center"/>
    </xf>
    <xf numFmtId="49" fontId="10" fillId="0" borderId="60" xfId="0" applyNumberFormat="1" applyFont="1" applyBorder="1" applyAlignment="1" applyProtection="1">
      <alignment horizontal="center"/>
    </xf>
    <xf numFmtId="7" fontId="10" fillId="0" borderId="60" xfId="0" applyNumberFormat="1" applyFont="1" applyBorder="1" applyAlignment="1" applyProtection="1"/>
    <xf numFmtId="7" fontId="10" fillId="0" borderId="61" xfId="0" applyNumberFormat="1" applyFont="1" applyBorder="1" applyAlignment="1" applyProtection="1"/>
    <xf numFmtId="0" fontId="4" fillId="2" borderId="0" xfId="0" applyFont="1" applyFill="1" applyAlignment="1" applyProtection="1">
      <alignment horizontal="center"/>
      <protection locked="0"/>
    </xf>
    <xf numFmtId="49" fontId="10" fillId="0" borderId="71" xfId="0" applyNumberFormat="1" applyFont="1" applyBorder="1" applyAlignment="1" applyProtection="1">
      <alignment horizontal="center"/>
    </xf>
    <xf numFmtId="0" fontId="19" fillId="0" borderId="0" xfId="0" applyFont="1" applyFill="1" applyAlignment="1" applyProtection="1">
      <alignment horizontal="center"/>
      <protection locked="0"/>
    </xf>
    <xf numFmtId="44" fontId="0" fillId="0" borderId="59" xfId="0" applyNumberFormat="1" applyBorder="1" applyAlignment="1" applyProtection="1">
      <alignment horizontal="center"/>
      <protection locked="0"/>
    </xf>
    <xf numFmtId="44" fontId="0" fillId="0" borderId="61" xfId="0" applyNumberFormat="1" applyBorder="1" applyAlignment="1" applyProtection="1">
      <alignment horizontal="center"/>
      <protection locked="0"/>
    </xf>
    <xf numFmtId="0" fontId="9" fillId="0" borderId="0" xfId="0" applyNumberFormat="1" applyFont="1" applyFill="1" applyBorder="1" applyAlignment="1" applyProtection="1">
      <alignment horizontal="left"/>
    </xf>
    <xf numFmtId="0" fontId="9" fillId="0" borderId="17" xfId="0" applyNumberFormat="1" applyFont="1" applyFill="1" applyBorder="1" applyAlignment="1" applyProtection="1">
      <alignment horizontal="left"/>
    </xf>
    <xf numFmtId="39" fontId="9" fillId="0" borderId="0" xfId="0" applyNumberFormat="1" applyFont="1" applyFill="1" applyBorder="1" applyAlignment="1" applyProtection="1">
      <alignment horizontal="right"/>
    </xf>
    <xf numFmtId="39" fontId="9" fillId="0" borderId="0" xfId="0" applyNumberFormat="1" applyFont="1" applyFill="1" applyBorder="1" applyAlignment="1" applyProtection="1">
      <alignment horizontal="right"/>
      <protection locked="0"/>
    </xf>
    <xf numFmtId="49" fontId="10" fillId="0" borderId="71" xfId="0" applyNumberFormat="1" applyFont="1" applyFill="1" applyBorder="1" applyAlignment="1" applyProtection="1">
      <alignment horizontal="center"/>
    </xf>
    <xf numFmtId="49" fontId="10" fillId="0" borderId="72" xfId="0" applyNumberFormat="1" applyFont="1" applyFill="1" applyBorder="1" applyAlignment="1" applyProtection="1">
      <alignment horizontal="center"/>
    </xf>
    <xf numFmtId="49" fontId="10" fillId="0" borderId="39" xfId="0" applyNumberFormat="1" applyFont="1" applyFill="1" applyBorder="1" applyAlignment="1" applyProtection="1">
      <alignment horizontal="center"/>
    </xf>
    <xf numFmtId="0" fontId="19" fillId="0" borderId="0" xfId="0" applyFont="1" applyAlignment="1" applyProtection="1">
      <alignment horizontal="center"/>
    </xf>
    <xf numFmtId="0" fontId="18" fillId="0" borderId="102" xfId="0" applyFont="1" applyBorder="1" applyAlignment="1" applyProtection="1">
      <alignment horizontal="left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18" fillId="0" borderId="20" xfId="0" applyFont="1" applyBorder="1" applyAlignment="1">
      <alignment horizontal="center"/>
    </xf>
    <xf numFmtId="0" fontId="7" fillId="0" borderId="74" xfId="0" applyFont="1" applyBorder="1" applyAlignment="1">
      <alignment horizontal="center"/>
    </xf>
    <xf numFmtId="0" fontId="18" fillId="0" borderId="72" xfId="0" applyFont="1" applyBorder="1" applyAlignment="1">
      <alignment horizontal="center"/>
    </xf>
    <xf numFmtId="0" fontId="1" fillId="0" borderId="74" xfId="0" applyFont="1" applyBorder="1" applyAlignment="1">
      <alignment horizontal="center"/>
    </xf>
    <xf numFmtId="44" fontId="2" fillId="0" borderId="73" xfId="0" applyNumberFormat="1" applyFont="1" applyBorder="1" applyAlignment="1" applyProtection="1">
      <alignment horizontal="right"/>
    </xf>
    <xf numFmtId="44" fontId="2" fillId="0" borderId="75" xfId="0" applyNumberFormat="1" applyFont="1" applyBorder="1" applyAlignment="1" applyProtection="1">
      <alignment horizontal="right"/>
    </xf>
    <xf numFmtId="43" fontId="2" fillId="0" borderId="94" xfId="0" applyNumberFormat="1" applyFont="1" applyBorder="1" applyAlignment="1" applyProtection="1">
      <alignment horizontal="right"/>
      <protection locked="0"/>
    </xf>
    <xf numFmtId="43" fontId="2" fillId="0" borderId="95" xfId="0" applyNumberFormat="1" applyFont="1" applyBorder="1" applyAlignment="1" applyProtection="1">
      <alignment horizontal="right"/>
      <protection locked="0"/>
    </xf>
    <xf numFmtId="44" fontId="2" fillId="0" borderId="18" xfId="0" applyNumberFormat="1" applyFont="1" applyBorder="1" applyAlignment="1" applyProtection="1">
      <alignment horizontal="right"/>
    </xf>
    <xf numFmtId="44" fontId="2" fillId="0" borderId="53" xfId="0" applyNumberFormat="1" applyFont="1" applyBorder="1" applyAlignment="1" applyProtection="1">
      <alignment horizontal="right"/>
    </xf>
    <xf numFmtId="164" fontId="2" fillId="0" borderId="94" xfId="0" applyNumberFormat="1" applyFont="1" applyBorder="1" applyAlignment="1" applyProtection="1">
      <alignment horizontal="right"/>
    </xf>
    <xf numFmtId="164" fontId="2" fillId="0" borderId="95" xfId="0" applyNumberFormat="1" applyFont="1" applyBorder="1" applyAlignment="1" applyProtection="1">
      <alignment horizontal="right"/>
    </xf>
    <xf numFmtId="44" fontId="2" fillId="0" borderId="90" xfId="0" applyNumberFormat="1" applyFont="1" applyBorder="1" applyAlignment="1" applyProtection="1">
      <alignment horizontal="right" shrinkToFit="1"/>
    </xf>
    <xf numFmtId="44" fontId="2" fillId="0" borderId="96" xfId="0" applyNumberFormat="1" applyFont="1" applyBorder="1" applyAlignment="1" applyProtection="1">
      <alignment horizontal="right" shrinkToFit="1"/>
    </xf>
    <xf numFmtId="44" fontId="2" fillId="0" borderId="97" xfId="0" applyNumberFormat="1" applyFont="1" applyBorder="1" applyAlignment="1" applyProtection="1">
      <alignment horizontal="right" shrinkToFit="1"/>
    </xf>
    <xf numFmtId="44" fontId="2" fillId="0" borderId="91" xfId="0" applyNumberFormat="1" applyFont="1" applyBorder="1" applyAlignment="1" applyProtection="1">
      <alignment horizontal="right" shrinkToFit="1"/>
    </xf>
    <xf numFmtId="44" fontId="2" fillId="0" borderId="98" xfId="0" applyNumberFormat="1" applyFont="1" applyBorder="1" applyAlignment="1" applyProtection="1">
      <alignment horizontal="right" shrinkToFit="1"/>
    </xf>
    <xf numFmtId="44" fontId="2" fillId="0" borderId="99" xfId="0" applyNumberFormat="1" applyFont="1" applyBorder="1" applyAlignment="1" applyProtection="1">
      <alignment horizontal="right" shrinkToFit="1"/>
    </xf>
    <xf numFmtId="44" fontId="2" fillId="0" borderId="94" xfId="0" applyNumberFormat="1" applyFont="1" applyBorder="1" applyAlignment="1" applyProtection="1">
      <alignment horizontal="right" shrinkToFit="1"/>
    </xf>
    <xf numFmtId="44" fontId="2" fillId="0" borderId="100" xfId="0" applyNumberFormat="1" applyFont="1" applyBorder="1" applyAlignment="1" applyProtection="1">
      <alignment horizontal="right" shrinkToFit="1"/>
    </xf>
    <xf numFmtId="44" fontId="2" fillId="0" borderId="95" xfId="0" applyNumberFormat="1" applyFont="1" applyBorder="1" applyAlignment="1" applyProtection="1">
      <alignment horizontal="right" shrinkToFit="1"/>
    </xf>
    <xf numFmtId="0" fontId="18" fillId="0" borderId="60" xfId="0" applyFont="1" applyBorder="1" applyAlignment="1">
      <alignment horizontal="center" shrinkToFit="1"/>
    </xf>
    <xf numFmtId="0" fontId="2" fillId="0" borderId="102" xfId="0" applyFont="1" applyBorder="1" applyAlignment="1" applyProtection="1">
      <alignment horizontal="left"/>
      <protection locked="0"/>
    </xf>
    <xf numFmtId="0" fontId="1" fillId="0" borderId="0" xfId="0" applyFont="1" applyFill="1" applyAlignment="1" applyProtection="1">
      <alignment horizontal="center"/>
    </xf>
    <xf numFmtId="0" fontId="0" fillId="0" borderId="20" xfId="0" applyBorder="1" applyAlignment="1" applyProtection="1">
      <alignment horizontal="center"/>
    </xf>
    <xf numFmtId="0" fontId="7" fillId="0" borderId="74" xfId="0" applyFont="1" applyBorder="1" applyAlignment="1" applyProtection="1">
      <alignment horizontal="center"/>
    </xf>
    <xf numFmtId="0" fontId="0" fillId="0" borderId="72" xfId="0" applyBorder="1" applyAlignment="1" applyProtection="1">
      <alignment horizontal="center"/>
    </xf>
    <xf numFmtId="0" fontId="1" fillId="0" borderId="74" xfId="0" applyFont="1" applyBorder="1" applyAlignment="1" applyProtection="1">
      <alignment horizontal="center"/>
    </xf>
    <xf numFmtId="0" fontId="2" fillId="0" borderId="20" xfId="0" applyNumberFormat="1" applyFont="1" applyBorder="1" applyAlignment="1" applyProtection="1">
      <alignment horizontal="left"/>
      <protection locked="0"/>
    </xf>
    <xf numFmtId="0" fontId="2" fillId="0" borderId="60" xfId="0" applyFont="1" applyBorder="1" applyAlignment="1" applyProtection="1">
      <alignment horizontal="center" shrinkToFit="1"/>
    </xf>
    <xf numFmtId="43" fontId="0" fillId="0" borderId="0" xfId="0" applyNumberFormat="1" applyBorder="1" applyAlignment="1" applyProtection="1">
      <alignment horizontal="center"/>
    </xf>
    <xf numFmtId="43" fontId="0" fillId="0" borderId="20" xfId="0" applyNumberFormat="1" applyBorder="1" applyAlignment="1" applyProtection="1">
      <alignment horizontal="center"/>
    </xf>
    <xf numFmtId="44" fontId="0" fillId="0" borderId="123" xfId="0" applyNumberFormat="1" applyBorder="1" applyAlignment="1" applyProtection="1">
      <alignment horizontal="center"/>
    </xf>
    <xf numFmtId="0" fontId="7" fillId="0" borderId="17" xfId="0" applyFont="1" applyBorder="1" applyAlignment="1" applyProtection="1"/>
    <xf numFmtId="0" fontId="2" fillId="0" borderId="113" xfId="0" applyNumberFormat="1" applyFont="1" applyFill="1" applyBorder="1" applyAlignment="1" applyProtection="1">
      <alignment horizontal="left"/>
    </xf>
    <xf numFmtId="0" fontId="2" fillId="0" borderId="102" xfId="0" applyNumberFormat="1" applyFont="1" applyFill="1" applyBorder="1" applyAlignment="1" applyProtection="1">
      <alignment horizontal="left"/>
    </xf>
    <xf numFmtId="0" fontId="2" fillId="0" borderId="114" xfId="0" applyNumberFormat="1" applyFont="1" applyFill="1" applyBorder="1" applyAlignment="1" applyProtection="1">
      <alignment horizontal="left"/>
    </xf>
    <xf numFmtId="43" fontId="2" fillId="0" borderId="91" xfId="0" applyNumberFormat="1" applyFont="1" applyBorder="1" applyAlignment="1" applyProtection="1">
      <alignment horizontal="right"/>
    </xf>
    <xf numFmtId="43" fontId="2" fillId="0" borderId="116" xfId="0" applyNumberFormat="1" applyFont="1" applyBorder="1" applyAlignment="1" applyProtection="1">
      <alignment horizontal="right"/>
    </xf>
    <xf numFmtId="0" fontId="7" fillId="0" borderId="43" xfId="0" applyFont="1" applyBorder="1" applyAlignment="1" applyProtection="1">
      <alignment horizontal="center"/>
    </xf>
    <xf numFmtId="0" fontId="7" fillId="0" borderId="41" xfId="0" applyFont="1" applyBorder="1" applyAlignment="1" applyProtection="1">
      <alignment horizontal="center"/>
    </xf>
    <xf numFmtId="0" fontId="7" fillId="0" borderId="51" xfId="0" applyFont="1" applyBorder="1" applyAlignment="1" applyProtection="1">
      <alignment horizontal="center"/>
    </xf>
    <xf numFmtId="44" fontId="7" fillId="0" borderId="118" xfId="0" applyNumberFormat="1" applyFont="1" applyBorder="1" applyAlignment="1" applyProtection="1">
      <alignment horizontal="right"/>
    </xf>
    <xf numFmtId="44" fontId="7" fillId="0" borderId="119" xfId="0" applyNumberFormat="1" applyFont="1" applyBorder="1" applyAlignment="1" applyProtection="1">
      <alignment horizontal="right"/>
    </xf>
    <xf numFmtId="0" fontId="7" fillId="0" borderId="120" xfId="0" applyFont="1" applyBorder="1" applyAlignment="1" applyProtection="1">
      <alignment horizontal="center"/>
    </xf>
    <xf numFmtId="0" fontId="7" fillId="0" borderId="121" xfId="0" applyFont="1" applyBorder="1" applyAlignment="1" applyProtection="1">
      <alignment horizontal="center"/>
    </xf>
    <xf numFmtId="0" fontId="7" fillId="0" borderId="122" xfId="0" applyFont="1" applyBorder="1" applyAlignment="1" applyProtection="1">
      <alignment horizontal="center"/>
    </xf>
    <xf numFmtId="44" fontId="0" fillId="0" borderId="0" xfId="0" applyNumberFormat="1" applyBorder="1" applyAlignment="1" applyProtection="1">
      <alignment horizontal="center"/>
    </xf>
    <xf numFmtId="0" fontId="2" fillId="0" borderId="117" xfId="0" applyNumberFormat="1" applyFont="1" applyFill="1" applyBorder="1" applyAlignment="1" applyProtection="1">
      <alignment horizontal="left"/>
    </xf>
    <xf numFmtId="0" fontId="2" fillId="0" borderId="100" xfId="0" applyNumberFormat="1" applyFont="1" applyFill="1" applyBorder="1" applyAlignment="1" applyProtection="1">
      <alignment horizontal="left"/>
    </xf>
    <xf numFmtId="0" fontId="2" fillId="0" borderId="95" xfId="0" applyNumberFormat="1" applyFont="1" applyFill="1" applyBorder="1" applyAlignment="1" applyProtection="1">
      <alignment horizontal="left"/>
    </xf>
    <xf numFmtId="43" fontId="2" fillId="3" borderId="91" xfId="0" applyNumberFormat="1" applyFont="1" applyFill="1" applyBorder="1" applyAlignment="1" applyProtection="1">
      <alignment horizontal="right"/>
      <protection locked="0"/>
    </xf>
    <xf numFmtId="43" fontId="2" fillId="3" borderId="116" xfId="0" applyNumberFormat="1" applyFont="1" applyFill="1" applyBorder="1" applyAlignment="1" applyProtection="1">
      <alignment horizontal="right"/>
      <protection locked="0"/>
    </xf>
    <xf numFmtId="0" fontId="4" fillId="0" borderId="147" xfId="0" applyFont="1" applyBorder="1" applyAlignment="1" applyProtection="1">
      <alignment horizontal="center" shrinkToFit="1"/>
    </xf>
    <xf numFmtId="0" fontId="4" fillId="0" borderId="148" xfId="0" applyFont="1" applyBorder="1" applyAlignment="1" applyProtection="1">
      <alignment horizontal="center" shrinkToFit="1"/>
    </xf>
    <xf numFmtId="0" fontId="4" fillId="0" borderId="149" xfId="0" applyFont="1" applyBorder="1" applyAlignment="1" applyProtection="1">
      <alignment horizontal="center" shrinkToFit="1"/>
    </xf>
    <xf numFmtId="0" fontId="5" fillId="0" borderId="0" xfId="0" applyFont="1" applyBorder="1" applyAlignment="1" applyProtection="1">
      <alignment horizontal="center"/>
    </xf>
    <xf numFmtId="0" fontId="4" fillId="0" borderId="76" xfId="0" applyFont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</xf>
    <xf numFmtId="0" fontId="4" fillId="0" borderId="70" xfId="0" applyFont="1" applyBorder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7" fillId="0" borderId="109" xfId="0" applyFont="1" applyBorder="1" applyAlignment="1" applyProtection="1">
      <alignment horizontal="left"/>
    </xf>
    <xf numFmtId="0" fontId="7" fillId="0" borderId="110" xfId="0" applyFont="1" applyBorder="1" applyAlignment="1" applyProtection="1">
      <alignment horizontal="left"/>
    </xf>
    <xf numFmtId="0" fontId="7" fillId="0" borderId="111" xfId="0" applyFont="1" applyBorder="1" applyAlignment="1" applyProtection="1">
      <alignment horizontal="left"/>
    </xf>
    <xf numFmtId="0" fontId="7" fillId="0" borderId="110" xfId="0" applyFont="1" applyBorder="1" applyAlignment="1" applyProtection="1">
      <alignment horizontal="center"/>
    </xf>
    <xf numFmtId="0" fontId="7" fillId="0" borderId="112" xfId="0" applyFont="1" applyBorder="1" applyAlignment="1" applyProtection="1">
      <alignment horizontal="center"/>
    </xf>
    <xf numFmtId="0" fontId="2" fillId="3" borderId="113" xfId="0" applyNumberFormat="1" applyFont="1" applyFill="1" applyBorder="1" applyAlignment="1" applyProtection="1">
      <alignment horizontal="left"/>
      <protection locked="0"/>
    </xf>
    <xf numFmtId="0" fontId="2" fillId="3" borderId="102" xfId="0" applyNumberFormat="1" applyFont="1" applyFill="1" applyBorder="1" applyAlignment="1" applyProtection="1">
      <alignment horizontal="left"/>
      <protection locked="0"/>
    </xf>
    <xf numFmtId="0" fontId="2" fillId="3" borderId="114" xfId="0" applyNumberFormat="1" applyFont="1" applyFill="1" applyBorder="1" applyAlignment="1" applyProtection="1">
      <alignment horizontal="left"/>
      <protection locked="0"/>
    </xf>
    <xf numFmtId="43" fontId="2" fillId="0" borderId="90" xfId="0" applyNumberFormat="1" applyFont="1" applyBorder="1" applyAlignment="1" applyProtection="1">
      <alignment horizontal="right"/>
    </xf>
    <xf numFmtId="43" fontId="2" fillId="0" borderId="115" xfId="0" applyNumberFormat="1" applyFont="1" applyBorder="1" applyAlignment="1" applyProtection="1">
      <alignment horizontal="right"/>
    </xf>
    <xf numFmtId="0" fontId="2" fillId="0" borderId="113" xfId="0" applyNumberFormat="1" applyFont="1" applyFill="1" applyBorder="1" applyAlignment="1" applyProtection="1">
      <alignment horizontal="left"/>
      <protection locked="0"/>
    </xf>
    <xf numFmtId="0" fontId="2" fillId="0" borderId="102" xfId="0" applyNumberFormat="1" applyFont="1" applyFill="1" applyBorder="1" applyAlignment="1" applyProtection="1">
      <alignment horizontal="left"/>
      <protection locked="0"/>
    </xf>
    <xf numFmtId="0" fontId="2" fillId="0" borderId="114" xfId="0" applyNumberFormat="1" applyFont="1" applyFill="1" applyBorder="1" applyAlignment="1" applyProtection="1">
      <alignment horizontal="left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99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V73"/>
  <sheetViews>
    <sheetView showGridLines="0" tabSelected="1" workbookViewId="0">
      <selection activeCell="A2" sqref="A2"/>
    </sheetView>
  </sheetViews>
  <sheetFormatPr defaultColWidth="9.140625" defaultRowHeight="12.75" customHeight="1" x14ac:dyDescent="0.2"/>
  <cols>
    <col min="1" max="1" width="18.42578125" style="144" customWidth="1"/>
    <col min="2" max="256" width="9.140625" style="144"/>
    <col min="257" max="257" width="18.42578125" style="144" customWidth="1"/>
    <col min="258" max="512" width="9.140625" style="144"/>
    <col min="513" max="513" width="18.42578125" style="144" customWidth="1"/>
    <col min="514" max="768" width="9.140625" style="144"/>
    <col min="769" max="769" width="18.42578125" style="144" customWidth="1"/>
    <col min="770" max="1024" width="9.140625" style="144"/>
    <col min="1025" max="1025" width="18.42578125" style="144" customWidth="1"/>
    <col min="1026" max="1280" width="9.140625" style="144"/>
    <col min="1281" max="1281" width="18.42578125" style="144" customWidth="1"/>
    <col min="1282" max="1536" width="9.140625" style="144"/>
    <col min="1537" max="1537" width="18.42578125" style="144" customWidth="1"/>
    <col min="1538" max="1792" width="9.140625" style="144"/>
    <col min="1793" max="1793" width="18.42578125" style="144" customWidth="1"/>
    <col min="1794" max="2048" width="9.140625" style="144"/>
    <col min="2049" max="2049" width="18.42578125" style="144" customWidth="1"/>
    <col min="2050" max="2304" width="9.140625" style="144"/>
    <col min="2305" max="2305" width="18.42578125" style="144" customWidth="1"/>
    <col min="2306" max="2560" width="9.140625" style="144"/>
    <col min="2561" max="2561" width="18.42578125" style="144" customWidth="1"/>
    <col min="2562" max="2816" width="9.140625" style="144"/>
    <col min="2817" max="2817" width="18.42578125" style="144" customWidth="1"/>
    <col min="2818" max="3072" width="9.140625" style="144"/>
    <col min="3073" max="3073" width="18.42578125" style="144" customWidth="1"/>
    <col min="3074" max="3328" width="9.140625" style="144"/>
    <col min="3329" max="3329" width="18.42578125" style="144" customWidth="1"/>
    <col min="3330" max="3584" width="9.140625" style="144"/>
    <col min="3585" max="3585" width="18.42578125" style="144" customWidth="1"/>
    <col min="3586" max="3840" width="9.140625" style="144"/>
    <col min="3841" max="3841" width="18.42578125" style="144" customWidth="1"/>
    <col min="3842" max="4096" width="9.140625" style="144"/>
    <col min="4097" max="4097" width="18.42578125" style="144" customWidth="1"/>
    <col min="4098" max="4352" width="9.140625" style="144"/>
    <col min="4353" max="4353" width="18.42578125" style="144" customWidth="1"/>
    <col min="4354" max="4608" width="9.140625" style="144"/>
    <col min="4609" max="4609" width="18.42578125" style="144" customWidth="1"/>
    <col min="4610" max="4864" width="9.140625" style="144"/>
    <col min="4865" max="4865" width="18.42578125" style="144" customWidth="1"/>
    <col min="4866" max="5120" width="9.140625" style="144"/>
    <col min="5121" max="5121" width="18.42578125" style="144" customWidth="1"/>
    <col min="5122" max="5376" width="9.140625" style="144"/>
    <col min="5377" max="5377" width="18.42578125" style="144" customWidth="1"/>
    <col min="5378" max="5632" width="9.140625" style="144"/>
    <col min="5633" max="5633" width="18.42578125" style="144" customWidth="1"/>
    <col min="5634" max="5888" width="9.140625" style="144"/>
    <col min="5889" max="5889" width="18.42578125" style="144" customWidth="1"/>
    <col min="5890" max="6144" width="9.140625" style="144"/>
    <col min="6145" max="6145" width="18.42578125" style="144" customWidth="1"/>
    <col min="6146" max="6400" width="9.140625" style="144"/>
    <col min="6401" max="6401" width="18.42578125" style="144" customWidth="1"/>
    <col min="6402" max="6656" width="9.140625" style="144"/>
    <col min="6657" max="6657" width="18.42578125" style="144" customWidth="1"/>
    <col min="6658" max="6912" width="9.140625" style="144"/>
    <col min="6913" max="6913" width="18.42578125" style="144" customWidth="1"/>
    <col min="6914" max="7168" width="9.140625" style="144"/>
    <col min="7169" max="7169" width="18.42578125" style="144" customWidth="1"/>
    <col min="7170" max="7424" width="9.140625" style="144"/>
    <col min="7425" max="7425" width="18.42578125" style="144" customWidth="1"/>
    <col min="7426" max="7680" width="9.140625" style="144"/>
    <col min="7681" max="7681" width="18.42578125" style="144" customWidth="1"/>
    <col min="7682" max="7936" width="9.140625" style="144"/>
    <col min="7937" max="7937" width="18.42578125" style="144" customWidth="1"/>
    <col min="7938" max="8192" width="9.140625" style="144"/>
    <col min="8193" max="8193" width="18.42578125" style="144" customWidth="1"/>
    <col min="8194" max="8448" width="9.140625" style="144"/>
    <col min="8449" max="8449" width="18.42578125" style="144" customWidth="1"/>
    <col min="8450" max="8704" width="9.140625" style="144"/>
    <col min="8705" max="8705" width="18.42578125" style="144" customWidth="1"/>
    <col min="8706" max="8960" width="9.140625" style="144"/>
    <col min="8961" max="8961" width="18.42578125" style="144" customWidth="1"/>
    <col min="8962" max="9216" width="9.140625" style="144"/>
    <col min="9217" max="9217" width="18.42578125" style="144" customWidth="1"/>
    <col min="9218" max="9472" width="9.140625" style="144"/>
    <col min="9473" max="9473" width="18.42578125" style="144" customWidth="1"/>
    <col min="9474" max="9728" width="9.140625" style="144"/>
    <col min="9729" max="9729" width="18.42578125" style="144" customWidth="1"/>
    <col min="9730" max="9984" width="9.140625" style="144"/>
    <col min="9985" max="9985" width="18.42578125" style="144" customWidth="1"/>
    <col min="9986" max="10240" width="9.140625" style="144"/>
    <col min="10241" max="10241" width="18.42578125" style="144" customWidth="1"/>
    <col min="10242" max="10496" width="9.140625" style="144"/>
    <col min="10497" max="10497" width="18.42578125" style="144" customWidth="1"/>
    <col min="10498" max="10752" width="9.140625" style="144"/>
    <col min="10753" max="10753" width="18.42578125" style="144" customWidth="1"/>
    <col min="10754" max="11008" width="9.140625" style="144"/>
    <col min="11009" max="11009" width="18.42578125" style="144" customWidth="1"/>
    <col min="11010" max="11264" width="9.140625" style="144"/>
    <col min="11265" max="11265" width="18.42578125" style="144" customWidth="1"/>
    <col min="11266" max="11520" width="9.140625" style="144"/>
    <col min="11521" max="11521" width="18.42578125" style="144" customWidth="1"/>
    <col min="11522" max="11776" width="9.140625" style="144"/>
    <col min="11777" max="11777" width="18.42578125" style="144" customWidth="1"/>
    <col min="11778" max="12032" width="9.140625" style="144"/>
    <col min="12033" max="12033" width="18.42578125" style="144" customWidth="1"/>
    <col min="12034" max="12288" width="9.140625" style="144"/>
    <col min="12289" max="12289" width="18.42578125" style="144" customWidth="1"/>
    <col min="12290" max="12544" width="9.140625" style="144"/>
    <col min="12545" max="12545" width="18.42578125" style="144" customWidth="1"/>
    <col min="12546" max="12800" width="9.140625" style="144"/>
    <col min="12801" max="12801" width="18.42578125" style="144" customWidth="1"/>
    <col min="12802" max="13056" width="9.140625" style="144"/>
    <col min="13057" max="13057" width="18.42578125" style="144" customWidth="1"/>
    <col min="13058" max="13312" width="9.140625" style="144"/>
    <col min="13313" max="13313" width="18.42578125" style="144" customWidth="1"/>
    <col min="13314" max="13568" width="9.140625" style="144"/>
    <col min="13569" max="13569" width="18.42578125" style="144" customWidth="1"/>
    <col min="13570" max="13824" width="9.140625" style="144"/>
    <col min="13825" max="13825" width="18.42578125" style="144" customWidth="1"/>
    <col min="13826" max="14080" width="9.140625" style="144"/>
    <col min="14081" max="14081" width="18.42578125" style="144" customWidth="1"/>
    <col min="14082" max="14336" width="9.140625" style="144"/>
    <col min="14337" max="14337" width="18.42578125" style="144" customWidth="1"/>
    <col min="14338" max="14592" width="9.140625" style="144"/>
    <col min="14593" max="14593" width="18.42578125" style="144" customWidth="1"/>
    <col min="14594" max="14848" width="9.140625" style="144"/>
    <col min="14849" max="14849" width="18.42578125" style="144" customWidth="1"/>
    <col min="14850" max="15104" width="9.140625" style="144"/>
    <col min="15105" max="15105" width="18.42578125" style="144" customWidth="1"/>
    <col min="15106" max="15360" width="9.140625" style="144"/>
    <col min="15361" max="15361" width="18.42578125" style="144" customWidth="1"/>
    <col min="15362" max="15616" width="9.140625" style="144"/>
    <col min="15617" max="15617" width="18.42578125" style="144" customWidth="1"/>
    <col min="15618" max="15872" width="9.140625" style="144"/>
    <col min="15873" max="15873" width="18.42578125" style="144" customWidth="1"/>
    <col min="15874" max="16128" width="9.140625" style="144"/>
    <col min="16129" max="16129" width="18.42578125" style="144" customWidth="1"/>
    <col min="16130" max="16384" width="9.140625" style="144"/>
  </cols>
  <sheetData>
    <row r="1" spans="1:256" ht="12.75" customHeight="1" x14ac:dyDescent="0.2">
      <c r="A1" s="470" t="s">
        <v>459</v>
      </c>
      <c r="B1" s="470"/>
      <c r="C1" s="470"/>
      <c r="D1" s="470"/>
      <c r="E1" s="470"/>
      <c r="F1" s="470"/>
      <c r="G1" s="470"/>
      <c r="H1" s="470"/>
      <c r="I1" s="470"/>
      <c r="J1" s="470"/>
    </row>
    <row r="3" spans="1:256" s="143" customFormat="1" ht="12.75" customHeight="1" x14ac:dyDescent="0.2">
      <c r="A3" s="405" t="s">
        <v>250</v>
      </c>
      <c r="B3" s="405" t="s">
        <v>485</v>
      </c>
      <c r="C3" s="405"/>
      <c r="D3" s="405"/>
      <c r="E3" s="405"/>
      <c r="F3" s="405"/>
      <c r="G3" s="405"/>
      <c r="H3" s="405"/>
      <c r="I3" s="405"/>
      <c r="J3" s="405"/>
    </row>
    <row r="4" spans="1:256" s="143" customFormat="1" ht="12.75" customHeight="1" x14ac:dyDescent="0.2">
      <c r="A4" s="405" t="s">
        <v>250</v>
      </c>
      <c r="B4" s="405" t="s">
        <v>486</v>
      </c>
      <c r="C4" s="405"/>
      <c r="D4" s="405"/>
      <c r="E4" s="405"/>
      <c r="F4" s="405"/>
      <c r="G4" s="405"/>
      <c r="H4" s="405"/>
      <c r="I4" s="405"/>
      <c r="J4" s="405"/>
    </row>
    <row r="5" spans="1:256" s="143" customFormat="1" ht="12.75" customHeight="1" x14ac:dyDescent="0.2">
      <c r="A5" s="405" t="s">
        <v>250</v>
      </c>
      <c r="B5" s="405" t="s">
        <v>487</v>
      </c>
      <c r="C5" s="405"/>
      <c r="D5" s="405"/>
      <c r="E5" s="405"/>
      <c r="F5" s="405"/>
      <c r="G5" s="405"/>
      <c r="H5" s="405"/>
      <c r="I5" s="405"/>
      <c r="J5" s="405"/>
    </row>
    <row r="6" spans="1:256" s="143" customFormat="1" ht="12.75" customHeight="1" x14ac:dyDescent="0.2">
      <c r="A6" s="405" t="s">
        <v>250</v>
      </c>
      <c r="B6" s="405" t="s">
        <v>488</v>
      </c>
      <c r="C6" s="405"/>
      <c r="D6" s="405"/>
      <c r="E6" s="405"/>
      <c r="F6" s="405"/>
      <c r="G6" s="405"/>
      <c r="H6" s="405"/>
      <c r="I6" s="405"/>
      <c r="J6" s="405"/>
    </row>
    <row r="7" spans="1:256" s="143" customFormat="1" ht="12.75" customHeight="1" x14ac:dyDescent="0.2">
      <c r="A7" s="405"/>
      <c r="B7" s="406" t="s">
        <v>254</v>
      </c>
      <c r="C7" s="406"/>
      <c r="D7" s="406"/>
      <c r="E7" s="406"/>
      <c r="F7" s="406"/>
      <c r="G7" s="406"/>
      <c r="H7" s="406"/>
      <c r="I7" s="406"/>
      <c r="J7" s="414"/>
    </row>
    <row r="8" spans="1:256" s="143" customFormat="1" ht="12.75" customHeight="1" x14ac:dyDescent="0.2">
      <c r="A8" s="405"/>
      <c r="B8" s="405" t="s">
        <v>489</v>
      </c>
      <c r="C8" s="405"/>
      <c r="D8" s="405"/>
      <c r="E8" s="405"/>
      <c r="F8" s="405"/>
      <c r="G8" s="405"/>
      <c r="H8" s="405"/>
      <c r="I8" s="405"/>
      <c r="J8" s="405"/>
    </row>
    <row r="9" spans="1:256" s="143" customFormat="1" ht="12.75" customHeight="1" x14ac:dyDescent="0.2">
      <c r="A9" s="405"/>
      <c r="B9" s="405" t="s">
        <v>490</v>
      </c>
      <c r="C9" s="405"/>
      <c r="D9" s="405"/>
      <c r="E9" s="405"/>
      <c r="F9" s="405"/>
      <c r="G9" s="405"/>
      <c r="H9" s="405"/>
      <c r="I9" s="405"/>
      <c r="J9" s="405"/>
    </row>
    <row r="10" spans="1:256" s="143" customFormat="1" ht="12.75" customHeight="1" x14ac:dyDescent="0.2">
      <c r="A10" s="405"/>
      <c r="B10" s="405" t="s">
        <v>491</v>
      </c>
      <c r="C10" s="405"/>
      <c r="D10" s="405"/>
      <c r="E10" s="405"/>
      <c r="F10" s="405"/>
      <c r="G10" s="405"/>
      <c r="H10" s="405"/>
      <c r="I10" s="405"/>
      <c r="J10" s="405"/>
    </row>
    <row r="11" spans="1:256" s="143" customFormat="1" ht="12.75" customHeight="1" x14ac:dyDescent="0.2">
      <c r="A11" s="405"/>
      <c r="B11" s="405" t="s">
        <v>492</v>
      </c>
      <c r="C11" s="405"/>
      <c r="D11" s="405"/>
      <c r="E11" s="405"/>
      <c r="F11" s="405"/>
      <c r="G11" s="405"/>
      <c r="H11" s="405"/>
      <c r="I11" s="405"/>
      <c r="J11" s="405"/>
    </row>
    <row r="12" spans="1:256" s="143" customFormat="1" ht="12.75" customHeight="1" x14ac:dyDescent="0.2">
      <c r="A12" s="405"/>
      <c r="B12" s="405" t="s">
        <v>493</v>
      </c>
      <c r="C12" s="405"/>
      <c r="D12" s="405"/>
      <c r="E12" s="405"/>
      <c r="F12" s="405"/>
      <c r="G12" s="405"/>
      <c r="H12" s="405"/>
      <c r="I12" s="405"/>
      <c r="J12" s="405"/>
    </row>
    <row r="13" spans="1:256" s="143" customFormat="1" ht="12.75" customHeight="1" x14ac:dyDescent="0.2">
      <c r="A13" s="405"/>
      <c r="B13" s="405"/>
      <c r="C13" s="405"/>
      <c r="D13" s="405"/>
      <c r="E13" s="405"/>
      <c r="F13" s="405"/>
      <c r="G13" s="405"/>
      <c r="H13" s="405"/>
      <c r="I13" s="405"/>
      <c r="J13" s="405"/>
    </row>
    <row r="14" spans="1:256" s="143" customFormat="1" ht="12.75" customHeight="1" x14ac:dyDescent="0.2">
      <c r="A14" s="405"/>
      <c r="B14" s="415" t="s">
        <v>385</v>
      </c>
      <c r="C14" s="405"/>
      <c r="D14" s="405"/>
      <c r="E14" s="405"/>
      <c r="F14" s="405"/>
      <c r="G14" s="405"/>
      <c r="H14" s="405"/>
      <c r="I14" s="405"/>
      <c r="J14" s="405"/>
    </row>
    <row r="15" spans="1:256" s="143" customFormat="1" ht="12.75" customHeight="1" x14ac:dyDescent="0.2">
      <c r="A15" s="405"/>
      <c r="B15" s="415" t="s">
        <v>386</v>
      </c>
      <c r="C15" s="405"/>
      <c r="D15" s="405"/>
      <c r="E15" s="405"/>
      <c r="F15" s="405"/>
      <c r="G15" s="405"/>
      <c r="H15" s="405"/>
      <c r="I15" s="405"/>
      <c r="J15" s="405"/>
    </row>
    <row r="16" spans="1:256" s="143" customFormat="1" ht="12.75" customHeight="1" x14ac:dyDescent="0.2">
      <c r="A16" s="405"/>
      <c r="B16" s="405"/>
      <c r="C16" s="405"/>
      <c r="D16" s="405"/>
      <c r="E16" s="405"/>
      <c r="F16" s="405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  <c r="R16" s="405"/>
      <c r="S16" s="405"/>
      <c r="T16" s="405"/>
      <c r="U16" s="405"/>
      <c r="V16" s="405"/>
      <c r="W16" s="405"/>
      <c r="X16" s="405"/>
      <c r="Y16" s="405"/>
      <c r="Z16" s="405"/>
      <c r="AA16" s="405"/>
      <c r="AB16" s="405"/>
      <c r="AC16" s="405"/>
      <c r="AD16" s="405"/>
      <c r="AE16" s="405"/>
      <c r="AF16" s="405"/>
      <c r="AG16" s="405"/>
      <c r="AH16" s="405"/>
      <c r="AI16" s="405"/>
      <c r="AJ16" s="405"/>
      <c r="AK16" s="405"/>
      <c r="AL16" s="405"/>
      <c r="AM16" s="405"/>
      <c r="AN16" s="405"/>
      <c r="AO16" s="405"/>
      <c r="AP16" s="405"/>
      <c r="AQ16" s="405"/>
      <c r="AR16" s="405"/>
      <c r="AS16" s="405"/>
      <c r="AT16" s="405"/>
      <c r="AU16" s="405"/>
      <c r="AV16" s="405"/>
      <c r="AW16" s="405"/>
      <c r="AX16" s="405"/>
      <c r="AY16" s="405"/>
      <c r="AZ16" s="405"/>
      <c r="BA16" s="405"/>
      <c r="BB16" s="405"/>
      <c r="BC16" s="405"/>
      <c r="BD16" s="405"/>
      <c r="BE16" s="405"/>
      <c r="BF16" s="405"/>
      <c r="BG16" s="405"/>
      <c r="BH16" s="405"/>
      <c r="BI16" s="405"/>
      <c r="BJ16" s="405"/>
      <c r="BK16" s="405"/>
      <c r="BL16" s="405"/>
      <c r="BM16" s="405"/>
      <c r="BN16" s="405"/>
      <c r="BO16" s="405"/>
      <c r="BP16" s="405"/>
      <c r="BQ16" s="405"/>
      <c r="BR16" s="405"/>
      <c r="BS16" s="405"/>
      <c r="BT16" s="405"/>
      <c r="BU16" s="405"/>
      <c r="BV16" s="405"/>
      <c r="BW16" s="405"/>
      <c r="BX16" s="405"/>
      <c r="BY16" s="405"/>
      <c r="BZ16" s="405"/>
      <c r="CA16" s="405"/>
      <c r="CB16" s="405"/>
      <c r="CC16" s="405"/>
      <c r="CD16" s="405"/>
      <c r="CE16" s="405"/>
      <c r="CF16" s="405"/>
      <c r="CG16" s="405"/>
      <c r="CH16" s="405"/>
      <c r="CI16" s="405"/>
      <c r="CJ16" s="405"/>
      <c r="CK16" s="405"/>
      <c r="CL16" s="405"/>
      <c r="CM16" s="405"/>
      <c r="CN16" s="405"/>
      <c r="CO16" s="405"/>
      <c r="CP16" s="405"/>
      <c r="CQ16" s="405"/>
      <c r="CR16" s="405"/>
      <c r="CS16" s="405"/>
      <c r="CT16" s="405"/>
      <c r="CU16" s="405"/>
      <c r="CV16" s="405"/>
      <c r="CW16" s="405"/>
      <c r="CX16" s="405"/>
      <c r="CY16" s="405"/>
      <c r="CZ16" s="405"/>
      <c r="DA16" s="405"/>
      <c r="DB16" s="405"/>
      <c r="DC16" s="405"/>
      <c r="DD16" s="405"/>
      <c r="DE16" s="405"/>
      <c r="DF16" s="405"/>
      <c r="DG16" s="405"/>
      <c r="DH16" s="405"/>
      <c r="DI16" s="405"/>
      <c r="DJ16" s="405"/>
      <c r="DK16" s="405"/>
      <c r="DL16" s="405"/>
      <c r="DM16" s="405"/>
      <c r="DN16" s="405"/>
      <c r="DO16" s="405"/>
      <c r="DP16" s="405"/>
      <c r="DQ16" s="405"/>
      <c r="DR16" s="405"/>
      <c r="DS16" s="405"/>
      <c r="DT16" s="405"/>
      <c r="DU16" s="405"/>
      <c r="DV16" s="405"/>
      <c r="DW16" s="405"/>
      <c r="DX16" s="405"/>
      <c r="DY16" s="405"/>
      <c r="DZ16" s="405"/>
      <c r="EA16" s="405"/>
      <c r="EB16" s="405"/>
      <c r="EC16" s="405"/>
      <c r="ED16" s="405"/>
      <c r="EE16" s="405"/>
      <c r="EF16" s="405"/>
      <c r="EG16" s="405"/>
      <c r="EH16" s="405"/>
      <c r="EI16" s="405"/>
      <c r="EJ16" s="405"/>
      <c r="EK16" s="405"/>
      <c r="EL16" s="405"/>
      <c r="EM16" s="405"/>
      <c r="EN16" s="405"/>
      <c r="EO16" s="405"/>
      <c r="EP16" s="405"/>
      <c r="EQ16" s="405"/>
      <c r="ER16" s="405"/>
      <c r="ES16" s="405"/>
      <c r="ET16" s="405"/>
      <c r="EU16" s="405"/>
      <c r="EV16" s="405"/>
      <c r="EW16" s="405"/>
      <c r="EX16" s="405"/>
      <c r="EY16" s="405"/>
      <c r="EZ16" s="405"/>
      <c r="FA16" s="405"/>
      <c r="FB16" s="405"/>
      <c r="FC16" s="405"/>
      <c r="FD16" s="405"/>
      <c r="FE16" s="405"/>
      <c r="FF16" s="405"/>
      <c r="FG16" s="405"/>
      <c r="FH16" s="405"/>
      <c r="FI16" s="405"/>
      <c r="FJ16" s="405"/>
      <c r="FK16" s="405"/>
      <c r="FL16" s="405"/>
      <c r="FM16" s="405"/>
      <c r="FN16" s="405"/>
      <c r="FO16" s="405"/>
      <c r="FP16" s="405"/>
      <c r="FQ16" s="405"/>
      <c r="FR16" s="405"/>
      <c r="FS16" s="405"/>
      <c r="FT16" s="405"/>
      <c r="FU16" s="405"/>
      <c r="FV16" s="405"/>
      <c r="FW16" s="405"/>
      <c r="FX16" s="405"/>
      <c r="FY16" s="405"/>
      <c r="FZ16" s="405"/>
      <c r="GA16" s="405"/>
      <c r="GB16" s="405"/>
      <c r="GC16" s="405"/>
      <c r="GD16" s="405"/>
      <c r="GE16" s="405"/>
      <c r="GF16" s="405"/>
      <c r="GG16" s="405"/>
      <c r="GH16" s="405"/>
      <c r="GI16" s="405"/>
      <c r="GJ16" s="405"/>
      <c r="GK16" s="405"/>
      <c r="GL16" s="405"/>
      <c r="GM16" s="405"/>
      <c r="GN16" s="405"/>
      <c r="GO16" s="405"/>
      <c r="GP16" s="405"/>
      <c r="GQ16" s="405"/>
      <c r="GR16" s="405"/>
      <c r="GS16" s="405"/>
      <c r="GT16" s="405"/>
      <c r="GU16" s="405"/>
      <c r="GV16" s="405"/>
      <c r="GW16" s="405"/>
      <c r="GX16" s="405"/>
      <c r="GY16" s="405"/>
      <c r="GZ16" s="405"/>
      <c r="HA16" s="405"/>
      <c r="HB16" s="405"/>
      <c r="HC16" s="405"/>
      <c r="HD16" s="405"/>
      <c r="HE16" s="405"/>
      <c r="HF16" s="405"/>
      <c r="HG16" s="405"/>
      <c r="HH16" s="405"/>
      <c r="HI16" s="405"/>
      <c r="HJ16" s="405"/>
      <c r="HK16" s="405"/>
      <c r="HL16" s="405"/>
      <c r="HM16" s="405"/>
      <c r="HN16" s="405"/>
      <c r="HO16" s="405"/>
      <c r="HP16" s="405"/>
      <c r="HQ16" s="405"/>
      <c r="HR16" s="405"/>
      <c r="HS16" s="405"/>
      <c r="HT16" s="405"/>
      <c r="HU16" s="405"/>
      <c r="HV16" s="405"/>
      <c r="HW16" s="405"/>
      <c r="HX16" s="405"/>
      <c r="HY16" s="405"/>
      <c r="HZ16" s="405"/>
      <c r="IA16" s="405"/>
      <c r="IB16" s="405"/>
      <c r="IC16" s="405"/>
      <c r="ID16" s="405"/>
      <c r="IE16" s="405"/>
      <c r="IF16" s="405"/>
      <c r="IG16" s="405"/>
      <c r="IH16" s="405"/>
      <c r="II16" s="405"/>
      <c r="IJ16" s="405"/>
      <c r="IK16" s="405"/>
      <c r="IL16" s="405"/>
      <c r="IM16" s="405"/>
      <c r="IN16" s="405"/>
      <c r="IO16" s="405"/>
      <c r="IP16" s="405"/>
      <c r="IQ16" s="405"/>
      <c r="IR16" s="405"/>
      <c r="IS16" s="405"/>
      <c r="IT16" s="405"/>
      <c r="IU16" s="405"/>
      <c r="IV16" s="405"/>
    </row>
    <row r="17" spans="1:256" s="143" customFormat="1" ht="12.75" customHeight="1" x14ac:dyDescent="0.2">
      <c r="A17" s="405" t="s">
        <v>260</v>
      </c>
      <c r="B17" s="409" t="s">
        <v>261</v>
      </c>
      <c r="C17" s="405"/>
      <c r="D17" s="405"/>
      <c r="E17" s="405"/>
      <c r="F17" s="405"/>
      <c r="G17" s="405"/>
      <c r="H17" s="405"/>
      <c r="I17" s="405"/>
      <c r="J17" s="405"/>
      <c r="K17" s="405"/>
      <c r="L17" s="405"/>
      <c r="M17" s="405"/>
      <c r="N17" s="405"/>
      <c r="O17" s="405"/>
      <c r="P17" s="405"/>
      <c r="Q17" s="405"/>
      <c r="R17" s="405"/>
      <c r="S17" s="405"/>
      <c r="T17" s="405"/>
      <c r="U17" s="405"/>
      <c r="V17" s="405"/>
      <c r="W17" s="405"/>
      <c r="X17" s="405"/>
      <c r="Y17" s="405"/>
      <c r="Z17" s="405"/>
      <c r="AA17" s="405"/>
      <c r="AB17" s="405"/>
      <c r="AC17" s="405"/>
      <c r="AD17" s="405"/>
      <c r="AE17" s="405"/>
      <c r="AF17" s="405"/>
      <c r="AG17" s="405"/>
      <c r="AH17" s="405"/>
      <c r="AI17" s="405"/>
      <c r="AJ17" s="405"/>
      <c r="AK17" s="405"/>
      <c r="AL17" s="405"/>
      <c r="AM17" s="405"/>
      <c r="AN17" s="405"/>
      <c r="AO17" s="405"/>
      <c r="AP17" s="405"/>
      <c r="AQ17" s="405"/>
      <c r="AR17" s="405"/>
      <c r="AS17" s="405"/>
      <c r="AT17" s="405"/>
      <c r="AU17" s="405"/>
      <c r="AV17" s="405"/>
      <c r="AW17" s="405"/>
      <c r="AX17" s="405"/>
      <c r="AY17" s="405"/>
      <c r="AZ17" s="405"/>
      <c r="BA17" s="405"/>
      <c r="BB17" s="405"/>
      <c r="BC17" s="405"/>
      <c r="BD17" s="405"/>
      <c r="BE17" s="405"/>
      <c r="BF17" s="405"/>
      <c r="BG17" s="405"/>
      <c r="BH17" s="405"/>
      <c r="BI17" s="405"/>
      <c r="BJ17" s="405"/>
      <c r="BK17" s="405"/>
      <c r="BL17" s="405"/>
      <c r="BM17" s="405"/>
      <c r="BN17" s="405"/>
      <c r="BO17" s="405"/>
      <c r="BP17" s="405"/>
      <c r="BQ17" s="405"/>
      <c r="BR17" s="405"/>
      <c r="BS17" s="405"/>
      <c r="BT17" s="405"/>
      <c r="BU17" s="405"/>
      <c r="BV17" s="405"/>
      <c r="BW17" s="405"/>
      <c r="BX17" s="405"/>
      <c r="BY17" s="405"/>
      <c r="BZ17" s="405"/>
      <c r="CA17" s="405"/>
      <c r="CB17" s="405"/>
      <c r="CC17" s="405"/>
      <c r="CD17" s="405"/>
      <c r="CE17" s="405"/>
      <c r="CF17" s="405"/>
      <c r="CG17" s="405"/>
      <c r="CH17" s="405"/>
      <c r="CI17" s="405"/>
      <c r="CJ17" s="405"/>
      <c r="CK17" s="405"/>
      <c r="CL17" s="405"/>
      <c r="CM17" s="405"/>
      <c r="CN17" s="405"/>
      <c r="CO17" s="405"/>
      <c r="CP17" s="405"/>
      <c r="CQ17" s="405"/>
      <c r="CR17" s="405"/>
      <c r="CS17" s="405"/>
      <c r="CT17" s="405"/>
      <c r="CU17" s="405"/>
      <c r="CV17" s="405"/>
      <c r="CW17" s="405"/>
      <c r="CX17" s="405"/>
      <c r="CY17" s="405"/>
      <c r="CZ17" s="405"/>
      <c r="DA17" s="405"/>
      <c r="DB17" s="405"/>
      <c r="DC17" s="405"/>
      <c r="DD17" s="405"/>
      <c r="DE17" s="405"/>
      <c r="DF17" s="405"/>
      <c r="DG17" s="405"/>
      <c r="DH17" s="405"/>
      <c r="DI17" s="405"/>
      <c r="DJ17" s="405"/>
      <c r="DK17" s="405"/>
      <c r="DL17" s="405"/>
      <c r="DM17" s="405"/>
      <c r="DN17" s="405"/>
      <c r="DO17" s="405"/>
      <c r="DP17" s="405"/>
      <c r="DQ17" s="405"/>
      <c r="DR17" s="405"/>
      <c r="DS17" s="405"/>
      <c r="DT17" s="405"/>
      <c r="DU17" s="405"/>
      <c r="DV17" s="405"/>
      <c r="DW17" s="405"/>
      <c r="DX17" s="405"/>
      <c r="DY17" s="405"/>
      <c r="DZ17" s="405"/>
      <c r="EA17" s="405"/>
      <c r="EB17" s="405"/>
      <c r="EC17" s="405"/>
      <c r="ED17" s="405"/>
      <c r="EE17" s="405"/>
      <c r="EF17" s="405"/>
      <c r="EG17" s="405"/>
      <c r="EH17" s="405"/>
      <c r="EI17" s="405"/>
      <c r="EJ17" s="405"/>
      <c r="EK17" s="405"/>
      <c r="EL17" s="405"/>
      <c r="EM17" s="405"/>
      <c r="EN17" s="405"/>
      <c r="EO17" s="405"/>
      <c r="EP17" s="405"/>
      <c r="EQ17" s="405"/>
      <c r="ER17" s="405"/>
      <c r="ES17" s="405"/>
      <c r="ET17" s="405"/>
      <c r="EU17" s="405"/>
      <c r="EV17" s="405"/>
      <c r="EW17" s="405"/>
      <c r="EX17" s="405"/>
      <c r="EY17" s="405"/>
      <c r="EZ17" s="405"/>
      <c r="FA17" s="405"/>
      <c r="FB17" s="405"/>
      <c r="FC17" s="405"/>
      <c r="FD17" s="405"/>
      <c r="FE17" s="405"/>
      <c r="FF17" s="405"/>
      <c r="FG17" s="405"/>
      <c r="FH17" s="405"/>
      <c r="FI17" s="405"/>
      <c r="FJ17" s="405"/>
      <c r="FK17" s="405"/>
      <c r="FL17" s="405"/>
      <c r="FM17" s="405"/>
      <c r="FN17" s="405"/>
      <c r="FO17" s="405"/>
      <c r="FP17" s="405"/>
      <c r="FQ17" s="405"/>
      <c r="FR17" s="405"/>
      <c r="FS17" s="405"/>
      <c r="FT17" s="405"/>
      <c r="FU17" s="405"/>
      <c r="FV17" s="405"/>
      <c r="FW17" s="405"/>
      <c r="FX17" s="405"/>
      <c r="FY17" s="405"/>
      <c r="FZ17" s="405"/>
      <c r="GA17" s="405"/>
      <c r="GB17" s="405"/>
      <c r="GC17" s="405"/>
      <c r="GD17" s="405"/>
      <c r="GE17" s="405"/>
      <c r="GF17" s="405"/>
      <c r="GG17" s="405"/>
      <c r="GH17" s="405"/>
      <c r="GI17" s="405"/>
      <c r="GJ17" s="405"/>
      <c r="GK17" s="405"/>
      <c r="GL17" s="405"/>
      <c r="GM17" s="405"/>
      <c r="GN17" s="405"/>
      <c r="GO17" s="405"/>
      <c r="GP17" s="405"/>
      <c r="GQ17" s="405"/>
      <c r="GR17" s="405"/>
      <c r="GS17" s="405"/>
      <c r="GT17" s="405"/>
      <c r="GU17" s="405"/>
      <c r="GV17" s="405"/>
      <c r="GW17" s="405"/>
      <c r="GX17" s="405"/>
      <c r="GY17" s="405"/>
      <c r="GZ17" s="405"/>
      <c r="HA17" s="405"/>
      <c r="HB17" s="405"/>
      <c r="HC17" s="405"/>
      <c r="HD17" s="405"/>
      <c r="HE17" s="405"/>
      <c r="HF17" s="405"/>
      <c r="HG17" s="405"/>
      <c r="HH17" s="405"/>
      <c r="HI17" s="405"/>
      <c r="HJ17" s="405"/>
      <c r="HK17" s="405"/>
      <c r="HL17" s="405"/>
      <c r="HM17" s="405"/>
      <c r="HN17" s="405"/>
      <c r="HO17" s="405"/>
      <c r="HP17" s="405"/>
      <c r="HQ17" s="405"/>
      <c r="HR17" s="405"/>
      <c r="HS17" s="405"/>
      <c r="HT17" s="405"/>
      <c r="HU17" s="405"/>
      <c r="HV17" s="405"/>
      <c r="HW17" s="405"/>
      <c r="HX17" s="405"/>
      <c r="HY17" s="405"/>
      <c r="HZ17" s="405"/>
      <c r="IA17" s="405"/>
      <c r="IB17" s="405"/>
      <c r="IC17" s="405"/>
      <c r="ID17" s="405"/>
      <c r="IE17" s="405"/>
      <c r="IF17" s="405"/>
      <c r="IG17" s="405"/>
      <c r="IH17" s="405"/>
      <c r="II17" s="405"/>
      <c r="IJ17" s="405"/>
      <c r="IK17" s="405"/>
      <c r="IL17" s="405"/>
      <c r="IM17" s="405"/>
      <c r="IN17" s="405"/>
      <c r="IO17" s="405"/>
      <c r="IP17" s="405"/>
      <c r="IQ17" s="405"/>
      <c r="IR17" s="405"/>
      <c r="IS17" s="405"/>
      <c r="IT17" s="405"/>
      <c r="IU17" s="405"/>
      <c r="IV17" s="405"/>
    </row>
    <row r="18" spans="1:256" s="143" customFormat="1" ht="12.75" customHeight="1" x14ac:dyDescent="0.2">
      <c r="A18" s="410"/>
      <c r="B18" s="405" t="s">
        <v>262</v>
      </c>
      <c r="C18" s="405"/>
      <c r="D18" s="405"/>
      <c r="E18" s="405"/>
      <c r="F18" s="405"/>
      <c r="G18" s="405"/>
      <c r="H18" s="405"/>
      <c r="I18" s="405"/>
      <c r="J18" s="405"/>
      <c r="K18" s="405"/>
      <c r="L18" s="405"/>
      <c r="M18" s="405"/>
      <c r="N18" s="405"/>
      <c r="O18" s="405"/>
      <c r="P18" s="405"/>
      <c r="Q18" s="405"/>
      <c r="R18" s="405"/>
      <c r="S18" s="405"/>
      <c r="T18" s="405"/>
      <c r="U18" s="405"/>
      <c r="V18" s="405"/>
      <c r="W18" s="405"/>
      <c r="X18" s="405"/>
      <c r="Y18" s="405"/>
      <c r="Z18" s="405"/>
      <c r="AA18" s="405"/>
      <c r="AB18" s="405"/>
      <c r="AC18" s="405"/>
      <c r="AD18" s="405"/>
      <c r="AE18" s="405"/>
      <c r="AF18" s="405"/>
      <c r="AG18" s="405"/>
      <c r="AH18" s="405"/>
      <c r="AI18" s="405"/>
      <c r="AJ18" s="405"/>
      <c r="AK18" s="405"/>
      <c r="AL18" s="405"/>
      <c r="AM18" s="405"/>
      <c r="AN18" s="405"/>
      <c r="AO18" s="405"/>
      <c r="AP18" s="405"/>
      <c r="AQ18" s="405"/>
      <c r="AR18" s="405"/>
      <c r="AS18" s="405"/>
      <c r="AT18" s="405"/>
      <c r="AU18" s="405"/>
      <c r="AV18" s="405"/>
      <c r="AW18" s="405"/>
      <c r="AX18" s="405"/>
      <c r="AY18" s="405"/>
      <c r="AZ18" s="405"/>
      <c r="BA18" s="405"/>
      <c r="BB18" s="405"/>
      <c r="BC18" s="405"/>
      <c r="BD18" s="405"/>
      <c r="BE18" s="405"/>
      <c r="BF18" s="405"/>
      <c r="BG18" s="405"/>
      <c r="BH18" s="405"/>
      <c r="BI18" s="405"/>
      <c r="BJ18" s="405"/>
      <c r="BK18" s="405"/>
      <c r="BL18" s="405"/>
      <c r="BM18" s="405"/>
      <c r="BN18" s="405"/>
      <c r="BO18" s="405"/>
      <c r="BP18" s="405"/>
      <c r="BQ18" s="405"/>
      <c r="BR18" s="405"/>
      <c r="BS18" s="405"/>
      <c r="BT18" s="405"/>
      <c r="BU18" s="405"/>
      <c r="BV18" s="405"/>
      <c r="BW18" s="405"/>
      <c r="BX18" s="405"/>
      <c r="BY18" s="405"/>
      <c r="BZ18" s="405"/>
      <c r="CA18" s="405"/>
      <c r="CB18" s="405"/>
      <c r="CC18" s="405"/>
      <c r="CD18" s="405"/>
      <c r="CE18" s="405"/>
      <c r="CF18" s="405"/>
      <c r="CG18" s="405"/>
      <c r="CH18" s="405"/>
      <c r="CI18" s="405"/>
      <c r="CJ18" s="405"/>
      <c r="CK18" s="405"/>
      <c r="CL18" s="405"/>
      <c r="CM18" s="405"/>
      <c r="CN18" s="405"/>
      <c r="CO18" s="405"/>
      <c r="CP18" s="405"/>
      <c r="CQ18" s="405"/>
      <c r="CR18" s="405"/>
      <c r="CS18" s="405"/>
      <c r="CT18" s="405"/>
      <c r="CU18" s="405"/>
      <c r="CV18" s="405"/>
      <c r="CW18" s="405"/>
      <c r="CX18" s="405"/>
      <c r="CY18" s="405"/>
      <c r="CZ18" s="405"/>
      <c r="DA18" s="405"/>
      <c r="DB18" s="405"/>
      <c r="DC18" s="405"/>
      <c r="DD18" s="405"/>
      <c r="DE18" s="405"/>
      <c r="DF18" s="405"/>
      <c r="DG18" s="405"/>
      <c r="DH18" s="405"/>
      <c r="DI18" s="405"/>
      <c r="DJ18" s="405"/>
      <c r="DK18" s="405"/>
      <c r="DL18" s="405"/>
      <c r="DM18" s="405"/>
      <c r="DN18" s="405"/>
      <c r="DO18" s="405"/>
      <c r="DP18" s="405"/>
      <c r="DQ18" s="405"/>
      <c r="DR18" s="405"/>
      <c r="DS18" s="405"/>
      <c r="DT18" s="405"/>
      <c r="DU18" s="405"/>
      <c r="DV18" s="405"/>
      <c r="DW18" s="405"/>
      <c r="DX18" s="405"/>
      <c r="DY18" s="405"/>
      <c r="DZ18" s="405"/>
      <c r="EA18" s="405"/>
      <c r="EB18" s="405"/>
      <c r="EC18" s="405"/>
      <c r="ED18" s="405"/>
      <c r="EE18" s="405"/>
      <c r="EF18" s="405"/>
      <c r="EG18" s="405"/>
      <c r="EH18" s="405"/>
      <c r="EI18" s="405"/>
      <c r="EJ18" s="405"/>
      <c r="EK18" s="405"/>
      <c r="EL18" s="405"/>
      <c r="EM18" s="405"/>
      <c r="EN18" s="405"/>
      <c r="EO18" s="405"/>
      <c r="EP18" s="405"/>
      <c r="EQ18" s="405"/>
      <c r="ER18" s="405"/>
      <c r="ES18" s="405"/>
      <c r="ET18" s="405"/>
      <c r="EU18" s="405"/>
      <c r="EV18" s="405"/>
      <c r="EW18" s="405"/>
      <c r="EX18" s="405"/>
      <c r="EY18" s="405"/>
      <c r="EZ18" s="405"/>
      <c r="FA18" s="405"/>
      <c r="FB18" s="405"/>
      <c r="FC18" s="405"/>
      <c r="FD18" s="405"/>
      <c r="FE18" s="405"/>
      <c r="FF18" s="405"/>
      <c r="FG18" s="405"/>
      <c r="FH18" s="405"/>
      <c r="FI18" s="405"/>
      <c r="FJ18" s="405"/>
      <c r="FK18" s="405"/>
      <c r="FL18" s="405"/>
      <c r="FM18" s="405"/>
      <c r="FN18" s="405"/>
      <c r="FO18" s="405"/>
      <c r="FP18" s="405"/>
      <c r="FQ18" s="405"/>
      <c r="FR18" s="405"/>
      <c r="FS18" s="405"/>
      <c r="FT18" s="405"/>
      <c r="FU18" s="405"/>
      <c r="FV18" s="405"/>
      <c r="FW18" s="405"/>
      <c r="FX18" s="405"/>
      <c r="FY18" s="405"/>
      <c r="FZ18" s="405"/>
      <c r="GA18" s="405"/>
      <c r="GB18" s="405"/>
      <c r="GC18" s="405"/>
      <c r="GD18" s="405"/>
      <c r="GE18" s="405"/>
      <c r="GF18" s="405"/>
      <c r="GG18" s="405"/>
      <c r="GH18" s="405"/>
      <c r="GI18" s="405"/>
      <c r="GJ18" s="405"/>
      <c r="GK18" s="405"/>
      <c r="GL18" s="405"/>
      <c r="GM18" s="405"/>
      <c r="GN18" s="405"/>
      <c r="GO18" s="405"/>
      <c r="GP18" s="405"/>
      <c r="GQ18" s="405"/>
      <c r="GR18" s="405"/>
      <c r="GS18" s="405"/>
      <c r="GT18" s="405"/>
      <c r="GU18" s="405"/>
      <c r="GV18" s="405"/>
      <c r="GW18" s="405"/>
      <c r="GX18" s="405"/>
      <c r="GY18" s="405"/>
      <c r="GZ18" s="405"/>
      <c r="HA18" s="405"/>
      <c r="HB18" s="405"/>
      <c r="HC18" s="405"/>
      <c r="HD18" s="405"/>
      <c r="HE18" s="405"/>
      <c r="HF18" s="405"/>
      <c r="HG18" s="405"/>
      <c r="HH18" s="405"/>
      <c r="HI18" s="405"/>
      <c r="HJ18" s="405"/>
      <c r="HK18" s="405"/>
      <c r="HL18" s="405"/>
      <c r="HM18" s="405"/>
      <c r="HN18" s="405"/>
      <c r="HO18" s="405"/>
      <c r="HP18" s="405"/>
      <c r="HQ18" s="405"/>
      <c r="HR18" s="405"/>
      <c r="HS18" s="405"/>
      <c r="HT18" s="405"/>
      <c r="HU18" s="405"/>
      <c r="HV18" s="405"/>
      <c r="HW18" s="405"/>
      <c r="HX18" s="405"/>
      <c r="HY18" s="405"/>
      <c r="HZ18" s="405"/>
      <c r="IA18" s="405"/>
      <c r="IB18" s="405"/>
      <c r="IC18" s="405"/>
      <c r="ID18" s="405"/>
      <c r="IE18" s="405"/>
      <c r="IF18" s="405"/>
      <c r="IG18" s="405"/>
      <c r="IH18" s="405"/>
      <c r="II18" s="405"/>
      <c r="IJ18" s="405"/>
      <c r="IK18" s="405"/>
      <c r="IL18" s="405"/>
      <c r="IM18" s="405"/>
      <c r="IN18" s="405"/>
      <c r="IO18" s="405"/>
      <c r="IP18" s="405"/>
      <c r="IQ18" s="405"/>
      <c r="IR18" s="405"/>
      <c r="IS18" s="405"/>
      <c r="IT18" s="405"/>
      <c r="IU18" s="405"/>
      <c r="IV18" s="405"/>
    </row>
    <row r="19" spans="1:256" s="143" customFormat="1" ht="12.75" customHeight="1" x14ac:dyDescent="0.2">
      <c r="A19" s="405"/>
      <c r="B19" s="405" t="s">
        <v>376</v>
      </c>
      <c r="C19" s="405"/>
      <c r="D19" s="405"/>
      <c r="E19" s="405"/>
      <c r="F19" s="405"/>
      <c r="G19" s="405"/>
      <c r="H19" s="405"/>
      <c r="I19" s="405"/>
      <c r="J19" s="405"/>
      <c r="K19" s="405"/>
      <c r="L19" s="405"/>
      <c r="M19" s="405"/>
      <c r="N19" s="405"/>
      <c r="O19" s="405"/>
      <c r="P19" s="405"/>
      <c r="Q19" s="405"/>
      <c r="R19" s="405"/>
      <c r="S19" s="405"/>
      <c r="T19" s="405"/>
      <c r="U19" s="405"/>
      <c r="V19" s="405"/>
      <c r="W19" s="405"/>
      <c r="X19" s="405"/>
      <c r="Y19" s="405"/>
      <c r="Z19" s="405"/>
      <c r="AA19" s="405"/>
      <c r="AB19" s="405"/>
      <c r="AC19" s="405"/>
      <c r="AD19" s="405"/>
      <c r="AE19" s="405"/>
      <c r="AF19" s="405"/>
      <c r="AG19" s="405"/>
      <c r="AH19" s="405"/>
      <c r="AI19" s="405"/>
      <c r="AJ19" s="405"/>
      <c r="AK19" s="405"/>
      <c r="AL19" s="405"/>
      <c r="AM19" s="405"/>
      <c r="AN19" s="405"/>
      <c r="AO19" s="405"/>
      <c r="AP19" s="405"/>
      <c r="AQ19" s="405"/>
      <c r="AR19" s="405"/>
      <c r="AS19" s="405"/>
      <c r="AT19" s="405"/>
      <c r="AU19" s="405"/>
      <c r="AV19" s="405"/>
      <c r="AW19" s="405"/>
      <c r="AX19" s="405"/>
      <c r="AY19" s="405"/>
      <c r="AZ19" s="405"/>
      <c r="BA19" s="405"/>
      <c r="BB19" s="405"/>
      <c r="BC19" s="405"/>
      <c r="BD19" s="405"/>
      <c r="BE19" s="405"/>
      <c r="BF19" s="405"/>
      <c r="BG19" s="405"/>
      <c r="BH19" s="405"/>
      <c r="BI19" s="405"/>
      <c r="BJ19" s="405"/>
      <c r="BK19" s="405"/>
      <c r="BL19" s="405"/>
      <c r="BM19" s="405"/>
      <c r="BN19" s="405"/>
      <c r="BO19" s="405"/>
      <c r="BP19" s="405"/>
      <c r="BQ19" s="405"/>
      <c r="BR19" s="405"/>
      <c r="BS19" s="405"/>
      <c r="BT19" s="405"/>
      <c r="BU19" s="405"/>
      <c r="BV19" s="405"/>
      <c r="BW19" s="405"/>
      <c r="BX19" s="405"/>
      <c r="BY19" s="405"/>
      <c r="BZ19" s="405"/>
      <c r="CA19" s="405"/>
      <c r="CB19" s="405"/>
      <c r="CC19" s="405"/>
      <c r="CD19" s="405"/>
      <c r="CE19" s="405"/>
      <c r="CF19" s="405"/>
      <c r="CG19" s="405"/>
      <c r="CH19" s="405"/>
      <c r="CI19" s="405"/>
      <c r="CJ19" s="405"/>
      <c r="CK19" s="405"/>
      <c r="CL19" s="405"/>
      <c r="CM19" s="405"/>
      <c r="CN19" s="405"/>
      <c r="CO19" s="405"/>
      <c r="CP19" s="405"/>
      <c r="CQ19" s="405"/>
      <c r="CR19" s="405"/>
      <c r="CS19" s="405"/>
      <c r="CT19" s="405"/>
      <c r="CU19" s="405"/>
      <c r="CV19" s="405"/>
      <c r="CW19" s="405"/>
      <c r="CX19" s="405"/>
      <c r="CY19" s="405"/>
      <c r="CZ19" s="405"/>
      <c r="DA19" s="405"/>
      <c r="DB19" s="405"/>
      <c r="DC19" s="405"/>
      <c r="DD19" s="405"/>
      <c r="DE19" s="405"/>
      <c r="DF19" s="405"/>
      <c r="DG19" s="405"/>
      <c r="DH19" s="405"/>
      <c r="DI19" s="405"/>
      <c r="DJ19" s="405"/>
      <c r="DK19" s="405"/>
      <c r="DL19" s="405"/>
      <c r="DM19" s="405"/>
      <c r="DN19" s="405"/>
      <c r="DO19" s="405"/>
      <c r="DP19" s="405"/>
      <c r="DQ19" s="405"/>
      <c r="DR19" s="405"/>
      <c r="DS19" s="405"/>
      <c r="DT19" s="405"/>
      <c r="DU19" s="405"/>
      <c r="DV19" s="405"/>
      <c r="DW19" s="405"/>
      <c r="DX19" s="405"/>
      <c r="DY19" s="405"/>
      <c r="DZ19" s="405"/>
      <c r="EA19" s="405"/>
      <c r="EB19" s="405"/>
      <c r="EC19" s="405"/>
      <c r="ED19" s="405"/>
      <c r="EE19" s="405"/>
      <c r="EF19" s="405"/>
      <c r="EG19" s="405"/>
      <c r="EH19" s="405"/>
      <c r="EI19" s="405"/>
      <c r="EJ19" s="405"/>
      <c r="EK19" s="405"/>
      <c r="EL19" s="405"/>
      <c r="EM19" s="405"/>
      <c r="EN19" s="405"/>
      <c r="EO19" s="405"/>
      <c r="EP19" s="405"/>
      <c r="EQ19" s="405"/>
      <c r="ER19" s="405"/>
      <c r="ES19" s="405"/>
      <c r="ET19" s="405"/>
      <c r="EU19" s="405"/>
      <c r="EV19" s="405"/>
      <c r="EW19" s="405"/>
      <c r="EX19" s="405"/>
      <c r="EY19" s="405"/>
      <c r="EZ19" s="405"/>
      <c r="FA19" s="405"/>
      <c r="FB19" s="405"/>
      <c r="FC19" s="405"/>
      <c r="FD19" s="405"/>
      <c r="FE19" s="405"/>
      <c r="FF19" s="405"/>
      <c r="FG19" s="405"/>
      <c r="FH19" s="405"/>
      <c r="FI19" s="405"/>
      <c r="FJ19" s="405"/>
      <c r="FK19" s="405"/>
      <c r="FL19" s="405"/>
      <c r="FM19" s="405"/>
      <c r="FN19" s="405"/>
      <c r="FO19" s="405"/>
      <c r="FP19" s="405"/>
      <c r="FQ19" s="405"/>
      <c r="FR19" s="405"/>
      <c r="FS19" s="405"/>
      <c r="FT19" s="405"/>
      <c r="FU19" s="405"/>
      <c r="FV19" s="405"/>
      <c r="FW19" s="405"/>
      <c r="FX19" s="405"/>
      <c r="FY19" s="405"/>
      <c r="FZ19" s="405"/>
      <c r="GA19" s="405"/>
      <c r="GB19" s="405"/>
      <c r="GC19" s="405"/>
      <c r="GD19" s="405"/>
      <c r="GE19" s="405"/>
      <c r="GF19" s="405"/>
      <c r="GG19" s="405"/>
      <c r="GH19" s="405"/>
      <c r="GI19" s="405"/>
      <c r="GJ19" s="405"/>
      <c r="GK19" s="405"/>
      <c r="GL19" s="405"/>
      <c r="GM19" s="405"/>
      <c r="GN19" s="405"/>
      <c r="GO19" s="405"/>
      <c r="GP19" s="405"/>
      <c r="GQ19" s="405"/>
      <c r="GR19" s="405"/>
      <c r="GS19" s="405"/>
      <c r="GT19" s="405"/>
      <c r="GU19" s="405"/>
      <c r="GV19" s="405"/>
      <c r="GW19" s="405"/>
      <c r="GX19" s="405"/>
      <c r="GY19" s="405"/>
      <c r="GZ19" s="405"/>
      <c r="HA19" s="405"/>
      <c r="HB19" s="405"/>
      <c r="HC19" s="405"/>
      <c r="HD19" s="405"/>
      <c r="HE19" s="405"/>
      <c r="HF19" s="405"/>
      <c r="HG19" s="405"/>
      <c r="HH19" s="405"/>
      <c r="HI19" s="405"/>
      <c r="HJ19" s="405"/>
      <c r="HK19" s="405"/>
      <c r="HL19" s="405"/>
      <c r="HM19" s="405"/>
      <c r="HN19" s="405"/>
      <c r="HO19" s="405"/>
      <c r="HP19" s="405"/>
      <c r="HQ19" s="405"/>
      <c r="HR19" s="405"/>
      <c r="HS19" s="405"/>
      <c r="HT19" s="405"/>
      <c r="HU19" s="405"/>
      <c r="HV19" s="405"/>
      <c r="HW19" s="405"/>
      <c r="HX19" s="405"/>
      <c r="HY19" s="405"/>
      <c r="HZ19" s="405"/>
      <c r="IA19" s="405"/>
      <c r="IB19" s="405"/>
      <c r="IC19" s="405"/>
      <c r="ID19" s="405"/>
      <c r="IE19" s="405"/>
      <c r="IF19" s="405"/>
      <c r="IG19" s="405"/>
      <c r="IH19" s="405"/>
      <c r="II19" s="405"/>
      <c r="IJ19" s="405"/>
      <c r="IK19" s="405"/>
      <c r="IL19" s="405"/>
      <c r="IM19" s="405"/>
      <c r="IN19" s="405"/>
      <c r="IO19" s="405"/>
      <c r="IP19" s="405"/>
      <c r="IQ19" s="405"/>
      <c r="IR19" s="405"/>
      <c r="IS19" s="405"/>
      <c r="IT19" s="405"/>
      <c r="IU19" s="405"/>
      <c r="IV19" s="405"/>
    </row>
    <row r="20" spans="1:256" ht="12.75" customHeight="1" x14ac:dyDescent="0.2">
      <c r="A20" s="411" t="s">
        <v>263</v>
      </c>
      <c r="B20" s="407" t="s">
        <v>264</v>
      </c>
      <c r="C20" s="404"/>
      <c r="D20" s="404"/>
      <c r="E20" s="404"/>
      <c r="F20" s="404"/>
      <c r="G20" s="404"/>
      <c r="H20" s="404"/>
      <c r="I20" s="404"/>
      <c r="J20" s="404"/>
      <c r="K20" s="404"/>
      <c r="L20" s="404"/>
      <c r="M20" s="404"/>
      <c r="N20" s="404"/>
      <c r="O20" s="404"/>
      <c r="P20" s="404"/>
      <c r="Q20" s="404"/>
      <c r="R20" s="404"/>
      <c r="S20" s="404"/>
      <c r="T20" s="404"/>
      <c r="U20" s="404"/>
      <c r="V20" s="404"/>
      <c r="W20" s="404"/>
      <c r="X20" s="404"/>
      <c r="Y20" s="404"/>
      <c r="Z20" s="404"/>
      <c r="AA20" s="404"/>
      <c r="AB20" s="404"/>
      <c r="AC20" s="404"/>
      <c r="AD20" s="404"/>
      <c r="AE20" s="404"/>
      <c r="AF20" s="404"/>
      <c r="AG20" s="404"/>
      <c r="AH20" s="404"/>
      <c r="AI20" s="404"/>
      <c r="AJ20" s="404"/>
      <c r="AK20" s="404"/>
      <c r="AL20" s="404"/>
      <c r="AM20" s="404"/>
      <c r="AN20" s="404"/>
      <c r="AO20" s="404"/>
      <c r="AP20" s="404"/>
      <c r="AQ20" s="404"/>
      <c r="AR20" s="404"/>
      <c r="AS20" s="404"/>
      <c r="AT20" s="404"/>
      <c r="AU20" s="404"/>
      <c r="AV20" s="404"/>
      <c r="AW20" s="404"/>
      <c r="AX20" s="404"/>
      <c r="AY20" s="404"/>
      <c r="AZ20" s="404"/>
      <c r="BA20" s="404"/>
      <c r="BB20" s="404"/>
      <c r="BC20" s="404"/>
      <c r="BD20" s="404"/>
      <c r="BE20" s="404"/>
      <c r="BF20" s="404"/>
      <c r="BG20" s="404"/>
      <c r="BH20" s="404"/>
      <c r="BI20" s="404"/>
      <c r="BJ20" s="404"/>
      <c r="BK20" s="404"/>
      <c r="BL20" s="404"/>
      <c r="BM20" s="404"/>
      <c r="BN20" s="404"/>
      <c r="BO20" s="404"/>
      <c r="BP20" s="404"/>
      <c r="BQ20" s="404"/>
      <c r="BR20" s="404"/>
      <c r="BS20" s="404"/>
      <c r="BT20" s="404"/>
      <c r="BU20" s="404"/>
      <c r="BV20" s="404"/>
      <c r="BW20" s="404"/>
      <c r="BX20" s="404"/>
      <c r="BY20" s="404"/>
      <c r="BZ20" s="404"/>
      <c r="CA20" s="404"/>
      <c r="CB20" s="404"/>
      <c r="CC20" s="404"/>
      <c r="CD20" s="404"/>
      <c r="CE20" s="404"/>
      <c r="CF20" s="404"/>
      <c r="CG20" s="404"/>
      <c r="CH20" s="404"/>
      <c r="CI20" s="404"/>
      <c r="CJ20" s="404"/>
      <c r="CK20" s="404"/>
      <c r="CL20" s="404"/>
      <c r="CM20" s="404"/>
      <c r="CN20" s="404"/>
      <c r="CO20" s="404"/>
      <c r="CP20" s="404"/>
      <c r="CQ20" s="404"/>
      <c r="CR20" s="404"/>
      <c r="CS20" s="404"/>
      <c r="CT20" s="404"/>
      <c r="CU20" s="404"/>
      <c r="CV20" s="404"/>
      <c r="CW20" s="404"/>
      <c r="CX20" s="404"/>
      <c r="CY20" s="404"/>
      <c r="CZ20" s="404"/>
      <c r="DA20" s="404"/>
      <c r="DB20" s="404"/>
      <c r="DC20" s="404"/>
      <c r="DD20" s="404"/>
      <c r="DE20" s="404"/>
      <c r="DF20" s="404"/>
      <c r="DG20" s="404"/>
      <c r="DH20" s="404"/>
      <c r="DI20" s="404"/>
      <c r="DJ20" s="404"/>
      <c r="DK20" s="404"/>
      <c r="DL20" s="404"/>
      <c r="DM20" s="404"/>
      <c r="DN20" s="404"/>
      <c r="DO20" s="404"/>
      <c r="DP20" s="404"/>
      <c r="DQ20" s="404"/>
      <c r="DR20" s="404"/>
      <c r="DS20" s="404"/>
      <c r="DT20" s="404"/>
      <c r="DU20" s="404"/>
      <c r="DV20" s="404"/>
      <c r="DW20" s="404"/>
      <c r="DX20" s="404"/>
      <c r="DY20" s="404"/>
      <c r="DZ20" s="404"/>
      <c r="EA20" s="404"/>
      <c r="EB20" s="404"/>
      <c r="EC20" s="404"/>
      <c r="ED20" s="404"/>
      <c r="EE20" s="404"/>
      <c r="EF20" s="404"/>
      <c r="EG20" s="404"/>
      <c r="EH20" s="404"/>
      <c r="EI20" s="404"/>
      <c r="EJ20" s="404"/>
      <c r="EK20" s="404"/>
      <c r="EL20" s="404"/>
      <c r="EM20" s="404"/>
      <c r="EN20" s="404"/>
      <c r="EO20" s="404"/>
      <c r="EP20" s="404"/>
      <c r="EQ20" s="404"/>
      <c r="ER20" s="404"/>
      <c r="ES20" s="404"/>
      <c r="ET20" s="404"/>
      <c r="EU20" s="404"/>
      <c r="EV20" s="404"/>
      <c r="EW20" s="404"/>
      <c r="EX20" s="404"/>
      <c r="EY20" s="404"/>
      <c r="EZ20" s="404"/>
      <c r="FA20" s="404"/>
      <c r="FB20" s="404"/>
      <c r="FC20" s="404"/>
      <c r="FD20" s="404"/>
      <c r="FE20" s="404"/>
      <c r="FF20" s="404"/>
      <c r="FG20" s="404"/>
      <c r="FH20" s="404"/>
      <c r="FI20" s="404"/>
      <c r="FJ20" s="404"/>
      <c r="FK20" s="404"/>
      <c r="FL20" s="404"/>
      <c r="FM20" s="404"/>
      <c r="FN20" s="404"/>
      <c r="FO20" s="404"/>
      <c r="FP20" s="404"/>
      <c r="FQ20" s="404"/>
      <c r="FR20" s="404"/>
      <c r="FS20" s="404"/>
      <c r="FT20" s="404"/>
      <c r="FU20" s="404"/>
      <c r="FV20" s="404"/>
      <c r="FW20" s="404"/>
      <c r="FX20" s="404"/>
      <c r="FY20" s="404"/>
      <c r="FZ20" s="404"/>
      <c r="GA20" s="404"/>
      <c r="GB20" s="404"/>
      <c r="GC20" s="404"/>
      <c r="GD20" s="404"/>
      <c r="GE20" s="404"/>
      <c r="GF20" s="404"/>
      <c r="GG20" s="404"/>
      <c r="GH20" s="404"/>
      <c r="GI20" s="404"/>
      <c r="GJ20" s="404"/>
      <c r="GK20" s="404"/>
      <c r="GL20" s="404"/>
      <c r="GM20" s="404"/>
      <c r="GN20" s="404"/>
      <c r="GO20" s="404"/>
      <c r="GP20" s="404"/>
      <c r="GQ20" s="404"/>
      <c r="GR20" s="404"/>
      <c r="GS20" s="404"/>
      <c r="GT20" s="404"/>
      <c r="GU20" s="404"/>
      <c r="GV20" s="404"/>
      <c r="GW20" s="404"/>
      <c r="GX20" s="404"/>
      <c r="GY20" s="404"/>
      <c r="GZ20" s="404"/>
      <c r="HA20" s="404"/>
      <c r="HB20" s="404"/>
      <c r="HC20" s="404"/>
      <c r="HD20" s="404"/>
      <c r="HE20" s="404"/>
      <c r="HF20" s="404"/>
      <c r="HG20" s="404"/>
      <c r="HH20" s="404"/>
      <c r="HI20" s="404"/>
      <c r="HJ20" s="404"/>
      <c r="HK20" s="404"/>
      <c r="HL20" s="404"/>
      <c r="HM20" s="404"/>
      <c r="HN20" s="404"/>
      <c r="HO20" s="404"/>
      <c r="HP20" s="404"/>
      <c r="HQ20" s="404"/>
      <c r="HR20" s="404"/>
      <c r="HS20" s="404"/>
      <c r="HT20" s="404"/>
      <c r="HU20" s="404"/>
      <c r="HV20" s="404"/>
      <c r="HW20" s="404"/>
      <c r="HX20" s="404"/>
      <c r="HY20" s="404"/>
      <c r="HZ20" s="404"/>
      <c r="IA20" s="404"/>
      <c r="IB20" s="404"/>
      <c r="IC20" s="404"/>
      <c r="ID20" s="404"/>
      <c r="IE20" s="404"/>
      <c r="IF20" s="404"/>
      <c r="IG20" s="404"/>
      <c r="IH20" s="404"/>
      <c r="II20" s="404"/>
      <c r="IJ20" s="404"/>
      <c r="IK20" s="404"/>
      <c r="IL20" s="404"/>
      <c r="IM20" s="404"/>
      <c r="IN20" s="404"/>
      <c r="IO20" s="404"/>
      <c r="IP20" s="404"/>
      <c r="IQ20" s="404"/>
      <c r="IR20" s="404"/>
      <c r="IS20" s="404"/>
      <c r="IT20" s="404"/>
      <c r="IU20" s="404"/>
      <c r="IV20" s="404"/>
    </row>
    <row r="21" spans="1:256" ht="12.75" customHeight="1" x14ac:dyDescent="0.2">
      <c r="A21" s="404"/>
      <c r="B21" s="407" t="s">
        <v>265</v>
      </c>
      <c r="C21" s="404"/>
      <c r="D21" s="404"/>
      <c r="E21" s="404"/>
      <c r="F21" s="404"/>
      <c r="G21" s="404"/>
      <c r="H21" s="404"/>
      <c r="I21" s="404"/>
      <c r="J21" s="404"/>
      <c r="K21" s="404"/>
      <c r="L21" s="404"/>
      <c r="M21" s="404"/>
      <c r="N21" s="404"/>
      <c r="O21" s="404"/>
      <c r="P21" s="404"/>
      <c r="Q21" s="404"/>
      <c r="R21" s="404"/>
      <c r="S21" s="404"/>
      <c r="T21" s="404"/>
      <c r="U21" s="404"/>
      <c r="V21" s="404"/>
      <c r="W21" s="404"/>
      <c r="X21" s="404"/>
      <c r="Y21" s="404"/>
      <c r="Z21" s="404"/>
      <c r="AA21" s="404"/>
      <c r="AB21" s="404"/>
      <c r="AC21" s="404"/>
      <c r="AD21" s="404"/>
      <c r="AE21" s="404"/>
      <c r="AF21" s="404"/>
      <c r="AG21" s="404"/>
      <c r="AH21" s="404"/>
      <c r="AI21" s="404"/>
      <c r="AJ21" s="404"/>
      <c r="AK21" s="404"/>
      <c r="AL21" s="404"/>
      <c r="AM21" s="404"/>
      <c r="AN21" s="404"/>
      <c r="AO21" s="404"/>
      <c r="AP21" s="404"/>
      <c r="AQ21" s="404"/>
      <c r="AR21" s="404"/>
      <c r="AS21" s="404"/>
      <c r="AT21" s="404"/>
      <c r="AU21" s="404"/>
      <c r="AV21" s="404"/>
      <c r="AW21" s="404"/>
      <c r="AX21" s="404"/>
      <c r="AY21" s="404"/>
      <c r="AZ21" s="404"/>
      <c r="BA21" s="404"/>
      <c r="BB21" s="404"/>
      <c r="BC21" s="404"/>
      <c r="BD21" s="404"/>
      <c r="BE21" s="404"/>
      <c r="BF21" s="404"/>
      <c r="BG21" s="404"/>
      <c r="BH21" s="404"/>
      <c r="BI21" s="404"/>
      <c r="BJ21" s="404"/>
      <c r="BK21" s="404"/>
      <c r="BL21" s="404"/>
      <c r="BM21" s="404"/>
      <c r="BN21" s="404"/>
      <c r="BO21" s="404"/>
      <c r="BP21" s="404"/>
      <c r="BQ21" s="404"/>
      <c r="BR21" s="404"/>
      <c r="BS21" s="404"/>
      <c r="BT21" s="404"/>
      <c r="BU21" s="404"/>
      <c r="BV21" s="404"/>
      <c r="BW21" s="404"/>
      <c r="BX21" s="404"/>
      <c r="BY21" s="404"/>
      <c r="BZ21" s="404"/>
      <c r="CA21" s="404"/>
      <c r="CB21" s="404"/>
      <c r="CC21" s="404"/>
      <c r="CD21" s="404"/>
      <c r="CE21" s="404"/>
      <c r="CF21" s="404"/>
      <c r="CG21" s="404"/>
      <c r="CH21" s="404"/>
      <c r="CI21" s="404"/>
      <c r="CJ21" s="404"/>
      <c r="CK21" s="404"/>
      <c r="CL21" s="404"/>
      <c r="CM21" s="404"/>
      <c r="CN21" s="404"/>
      <c r="CO21" s="404"/>
      <c r="CP21" s="404"/>
      <c r="CQ21" s="404"/>
      <c r="CR21" s="404"/>
      <c r="CS21" s="404"/>
      <c r="CT21" s="404"/>
      <c r="CU21" s="404"/>
      <c r="CV21" s="404"/>
      <c r="CW21" s="404"/>
      <c r="CX21" s="404"/>
      <c r="CY21" s="404"/>
      <c r="CZ21" s="404"/>
      <c r="DA21" s="404"/>
      <c r="DB21" s="404"/>
      <c r="DC21" s="404"/>
      <c r="DD21" s="404"/>
      <c r="DE21" s="404"/>
      <c r="DF21" s="404"/>
      <c r="DG21" s="404"/>
      <c r="DH21" s="404"/>
      <c r="DI21" s="404"/>
      <c r="DJ21" s="404"/>
      <c r="DK21" s="404"/>
      <c r="DL21" s="404"/>
      <c r="DM21" s="404"/>
      <c r="DN21" s="404"/>
      <c r="DO21" s="404"/>
      <c r="DP21" s="404"/>
      <c r="DQ21" s="404"/>
      <c r="DR21" s="404"/>
      <c r="DS21" s="404"/>
      <c r="DT21" s="404"/>
      <c r="DU21" s="404"/>
      <c r="DV21" s="404"/>
      <c r="DW21" s="404"/>
      <c r="DX21" s="404"/>
      <c r="DY21" s="404"/>
      <c r="DZ21" s="404"/>
      <c r="EA21" s="404"/>
      <c r="EB21" s="404"/>
      <c r="EC21" s="404"/>
      <c r="ED21" s="404"/>
      <c r="EE21" s="404"/>
      <c r="EF21" s="404"/>
      <c r="EG21" s="404"/>
      <c r="EH21" s="404"/>
      <c r="EI21" s="404"/>
      <c r="EJ21" s="404"/>
      <c r="EK21" s="404"/>
      <c r="EL21" s="404"/>
      <c r="EM21" s="404"/>
      <c r="EN21" s="404"/>
      <c r="EO21" s="404"/>
      <c r="EP21" s="404"/>
      <c r="EQ21" s="404"/>
      <c r="ER21" s="404"/>
      <c r="ES21" s="404"/>
      <c r="ET21" s="404"/>
      <c r="EU21" s="404"/>
      <c r="EV21" s="404"/>
      <c r="EW21" s="404"/>
      <c r="EX21" s="404"/>
      <c r="EY21" s="404"/>
      <c r="EZ21" s="404"/>
      <c r="FA21" s="404"/>
      <c r="FB21" s="404"/>
      <c r="FC21" s="404"/>
      <c r="FD21" s="404"/>
      <c r="FE21" s="404"/>
      <c r="FF21" s="404"/>
      <c r="FG21" s="404"/>
      <c r="FH21" s="404"/>
      <c r="FI21" s="404"/>
      <c r="FJ21" s="404"/>
      <c r="FK21" s="404"/>
      <c r="FL21" s="404"/>
      <c r="FM21" s="404"/>
      <c r="FN21" s="404"/>
      <c r="FO21" s="404"/>
      <c r="FP21" s="404"/>
      <c r="FQ21" s="404"/>
      <c r="FR21" s="404"/>
      <c r="FS21" s="404"/>
      <c r="FT21" s="404"/>
      <c r="FU21" s="404"/>
      <c r="FV21" s="404"/>
      <c r="FW21" s="404"/>
      <c r="FX21" s="404"/>
      <c r="FY21" s="404"/>
      <c r="FZ21" s="404"/>
      <c r="GA21" s="404"/>
      <c r="GB21" s="404"/>
      <c r="GC21" s="404"/>
      <c r="GD21" s="404"/>
      <c r="GE21" s="404"/>
      <c r="GF21" s="404"/>
      <c r="GG21" s="404"/>
      <c r="GH21" s="404"/>
      <c r="GI21" s="404"/>
      <c r="GJ21" s="404"/>
      <c r="GK21" s="404"/>
      <c r="GL21" s="404"/>
      <c r="GM21" s="404"/>
      <c r="GN21" s="404"/>
      <c r="GO21" s="404"/>
      <c r="GP21" s="404"/>
      <c r="GQ21" s="404"/>
      <c r="GR21" s="404"/>
      <c r="GS21" s="404"/>
      <c r="GT21" s="404"/>
      <c r="GU21" s="404"/>
      <c r="GV21" s="404"/>
      <c r="GW21" s="404"/>
      <c r="GX21" s="404"/>
      <c r="GY21" s="404"/>
      <c r="GZ21" s="404"/>
      <c r="HA21" s="404"/>
      <c r="HB21" s="404"/>
      <c r="HC21" s="404"/>
      <c r="HD21" s="404"/>
      <c r="HE21" s="404"/>
      <c r="HF21" s="404"/>
      <c r="HG21" s="404"/>
      <c r="HH21" s="404"/>
      <c r="HI21" s="404"/>
      <c r="HJ21" s="404"/>
      <c r="HK21" s="404"/>
      <c r="HL21" s="404"/>
      <c r="HM21" s="404"/>
      <c r="HN21" s="404"/>
      <c r="HO21" s="404"/>
      <c r="HP21" s="404"/>
      <c r="HQ21" s="404"/>
      <c r="HR21" s="404"/>
      <c r="HS21" s="404"/>
      <c r="HT21" s="404"/>
      <c r="HU21" s="404"/>
      <c r="HV21" s="404"/>
      <c r="HW21" s="404"/>
      <c r="HX21" s="404"/>
      <c r="HY21" s="404"/>
      <c r="HZ21" s="404"/>
      <c r="IA21" s="404"/>
      <c r="IB21" s="404"/>
      <c r="IC21" s="404"/>
      <c r="ID21" s="404"/>
      <c r="IE21" s="404"/>
      <c r="IF21" s="404"/>
      <c r="IG21" s="404"/>
      <c r="IH21" s="404"/>
      <c r="II21" s="404"/>
      <c r="IJ21" s="404"/>
      <c r="IK21" s="404"/>
      <c r="IL21" s="404"/>
      <c r="IM21" s="404"/>
      <c r="IN21" s="404"/>
      <c r="IO21" s="404"/>
      <c r="IP21" s="404"/>
      <c r="IQ21" s="404"/>
      <c r="IR21" s="404"/>
      <c r="IS21" s="404"/>
      <c r="IT21" s="404"/>
      <c r="IU21" s="404"/>
      <c r="IV21" s="404"/>
    </row>
    <row r="22" spans="1:256" ht="12.75" customHeight="1" x14ac:dyDescent="0.2">
      <c r="A22" s="412" t="s">
        <v>266</v>
      </c>
      <c r="B22" s="413" t="s">
        <v>267</v>
      </c>
      <c r="C22" s="407"/>
      <c r="D22" s="416"/>
      <c r="E22" s="416"/>
      <c r="F22" s="416"/>
      <c r="G22" s="416"/>
      <c r="H22" s="416"/>
      <c r="I22" s="416"/>
      <c r="J22" s="416"/>
      <c r="K22" s="416"/>
      <c r="L22" s="416"/>
      <c r="M22" s="407"/>
      <c r="N22" s="407"/>
      <c r="O22" s="407"/>
      <c r="P22" s="407"/>
      <c r="Q22" s="407"/>
      <c r="R22" s="407"/>
      <c r="S22" s="407"/>
      <c r="T22" s="407"/>
      <c r="U22" s="407"/>
      <c r="V22" s="407"/>
      <c r="W22" s="407"/>
      <c r="X22" s="407"/>
      <c r="Y22" s="407"/>
      <c r="Z22" s="407"/>
      <c r="AA22" s="407"/>
      <c r="AB22" s="407"/>
      <c r="AC22" s="407"/>
      <c r="AD22" s="407"/>
      <c r="AE22" s="407"/>
      <c r="AF22" s="407"/>
      <c r="AG22" s="407"/>
      <c r="AH22" s="407"/>
      <c r="AI22" s="407"/>
      <c r="AJ22" s="407"/>
      <c r="AK22" s="407"/>
      <c r="AL22" s="407"/>
      <c r="AM22" s="407"/>
      <c r="AN22" s="407"/>
      <c r="AO22" s="407"/>
      <c r="AP22" s="407"/>
      <c r="AQ22" s="407"/>
      <c r="AR22" s="407"/>
      <c r="AS22" s="407"/>
      <c r="AT22" s="407"/>
      <c r="AU22" s="407"/>
      <c r="AV22" s="407"/>
      <c r="AW22" s="407"/>
      <c r="AX22" s="407"/>
      <c r="AY22" s="407"/>
      <c r="AZ22" s="407"/>
      <c r="BA22" s="407"/>
      <c r="BB22" s="407"/>
      <c r="BC22" s="407"/>
      <c r="BD22" s="407"/>
      <c r="BE22" s="407"/>
      <c r="BF22" s="407"/>
      <c r="BG22" s="407"/>
      <c r="BH22" s="407"/>
      <c r="BI22" s="407"/>
      <c r="BJ22" s="407"/>
      <c r="BK22" s="407"/>
      <c r="BL22" s="407"/>
      <c r="BM22" s="407"/>
      <c r="BN22" s="407"/>
      <c r="BO22" s="407"/>
      <c r="BP22" s="407"/>
      <c r="BQ22" s="407"/>
      <c r="BR22" s="407"/>
      <c r="BS22" s="407"/>
      <c r="BT22" s="407"/>
      <c r="BU22" s="407"/>
      <c r="BV22" s="407"/>
      <c r="BW22" s="407"/>
      <c r="BX22" s="407"/>
      <c r="BY22" s="407"/>
      <c r="BZ22" s="407"/>
      <c r="CA22" s="407"/>
      <c r="CB22" s="407"/>
      <c r="CC22" s="407"/>
      <c r="CD22" s="407"/>
      <c r="CE22" s="407"/>
      <c r="CF22" s="407"/>
      <c r="CG22" s="407"/>
      <c r="CH22" s="407"/>
      <c r="CI22" s="407"/>
      <c r="CJ22" s="407"/>
      <c r="CK22" s="407"/>
      <c r="CL22" s="407"/>
      <c r="CM22" s="407"/>
      <c r="CN22" s="407"/>
      <c r="CO22" s="407"/>
      <c r="CP22" s="407"/>
      <c r="CQ22" s="407"/>
      <c r="CR22" s="407"/>
      <c r="CS22" s="407"/>
      <c r="CT22" s="407"/>
      <c r="CU22" s="407"/>
      <c r="CV22" s="407"/>
      <c r="CW22" s="407"/>
      <c r="CX22" s="407"/>
      <c r="CY22" s="407"/>
      <c r="CZ22" s="407"/>
      <c r="DA22" s="407"/>
      <c r="DB22" s="407"/>
      <c r="DC22" s="407"/>
      <c r="DD22" s="407"/>
      <c r="DE22" s="407"/>
      <c r="DF22" s="407"/>
      <c r="DG22" s="407"/>
      <c r="DH22" s="407"/>
      <c r="DI22" s="407"/>
      <c r="DJ22" s="407"/>
      <c r="DK22" s="407"/>
      <c r="DL22" s="407"/>
      <c r="DM22" s="407"/>
      <c r="DN22" s="407"/>
      <c r="DO22" s="407"/>
      <c r="DP22" s="407"/>
      <c r="DQ22" s="407"/>
      <c r="DR22" s="407"/>
      <c r="DS22" s="407"/>
      <c r="DT22" s="407"/>
      <c r="DU22" s="407"/>
      <c r="DV22" s="407"/>
      <c r="DW22" s="407"/>
      <c r="DX22" s="407"/>
      <c r="DY22" s="407"/>
      <c r="DZ22" s="407"/>
      <c r="EA22" s="407"/>
      <c r="EB22" s="407"/>
      <c r="EC22" s="407"/>
      <c r="ED22" s="407"/>
      <c r="EE22" s="407"/>
      <c r="EF22" s="407"/>
      <c r="EG22" s="407"/>
      <c r="EH22" s="407"/>
      <c r="EI22" s="407"/>
      <c r="EJ22" s="407"/>
      <c r="EK22" s="407"/>
      <c r="EL22" s="407"/>
      <c r="EM22" s="407"/>
      <c r="EN22" s="407"/>
      <c r="EO22" s="407"/>
      <c r="EP22" s="407"/>
      <c r="EQ22" s="407"/>
      <c r="ER22" s="407"/>
      <c r="ES22" s="407"/>
      <c r="ET22" s="407"/>
      <c r="EU22" s="407"/>
      <c r="EV22" s="407"/>
      <c r="EW22" s="407"/>
      <c r="EX22" s="407"/>
      <c r="EY22" s="407"/>
      <c r="EZ22" s="407"/>
      <c r="FA22" s="407"/>
      <c r="FB22" s="407"/>
      <c r="FC22" s="407"/>
      <c r="FD22" s="407"/>
      <c r="FE22" s="407"/>
      <c r="FF22" s="407"/>
      <c r="FG22" s="407"/>
      <c r="FH22" s="407"/>
      <c r="FI22" s="407"/>
      <c r="FJ22" s="407"/>
      <c r="FK22" s="407"/>
      <c r="FL22" s="407"/>
      <c r="FM22" s="407"/>
      <c r="FN22" s="407"/>
      <c r="FO22" s="407"/>
      <c r="FP22" s="407"/>
      <c r="FQ22" s="407"/>
      <c r="FR22" s="407"/>
      <c r="FS22" s="407"/>
      <c r="FT22" s="407"/>
      <c r="FU22" s="407"/>
      <c r="FV22" s="407"/>
      <c r="FW22" s="407"/>
      <c r="FX22" s="407"/>
      <c r="FY22" s="407"/>
      <c r="FZ22" s="407"/>
      <c r="GA22" s="407"/>
      <c r="GB22" s="407"/>
      <c r="GC22" s="407"/>
      <c r="GD22" s="407"/>
      <c r="GE22" s="407"/>
      <c r="GF22" s="407"/>
      <c r="GG22" s="407"/>
      <c r="GH22" s="407"/>
      <c r="GI22" s="407"/>
      <c r="GJ22" s="407"/>
      <c r="GK22" s="407"/>
      <c r="GL22" s="407"/>
      <c r="GM22" s="407"/>
      <c r="GN22" s="407"/>
      <c r="GO22" s="407"/>
      <c r="GP22" s="407"/>
      <c r="GQ22" s="407"/>
      <c r="GR22" s="407"/>
      <c r="GS22" s="407"/>
      <c r="GT22" s="407"/>
      <c r="GU22" s="407"/>
      <c r="GV22" s="407"/>
      <c r="GW22" s="407"/>
      <c r="GX22" s="407"/>
      <c r="GY22" s="407"/>
      <c r="GZ22" s="407"/>
      <c r="HA22" s="407"/>
      <c r="HB22" s="407"/>
      <c r="HC22" s="407"/>
      <c r="HD22" s="407"/>
      <c r="HE22" s="407"/>
      <c r="HF22" s="407"/>
      <c r="HG22" s="407"/>
      <c r="HH22" s="407"/>
      <c r="HI22" s="407"/>
      <c r="HJ22" s="407"/>
      <c r="HK22" s="407"/>
      <c r="HL22" s="407"/>
      <c r="HM22" s="407"/>
      <c r="HN22" s="407"/>
      <c r="HO22" s="407"/>
      <c r="HP22" s="407"/>
      <c r="HQ22" s="407"/>
      <c r="HR22" s="407"/>
      <c r="HS22" s="407"/>
      <c r="HT22" s="407"/>
      <c r="HU22" s="407"/>
      <c r="HV22" s="407"/>
      <c r="HW22" s="407"/>
      <c r="HX22" s="407"/>
      <c r="HY22" s="407"/>
      <c r="HZ22" s="407"/>
      <c r="IA22" s="407"/>
      <c r="IB22" s="407"/>
      <c r="IC22" s="407"/>
      <c r="ID22" s="407"/>
      <c r="IE22" s="407"/>
      <c r="IF22" s="407"/>
      <c r="IG22" s="407"/>
      <c r="IH22" s="407"/>
      <c r="II22" s="407"/>
      <c r="IJ22" s="407"/>
      <c r="IK22" s="407"/>
      <c r="IL22" s="407"/>
      <c r="IM22" s="407"/>
      <c r="IN22" s="407"/>
      <c r="IO22" s="407"/>
      <c r="IP22" s="407"/>
      <c r="IQ22" s="407"/>
      <c r="IR22" s="407"/>
      <c r="IS22" s="407"/>
      <c r="IT22" s="407"/>
      <c r="IU22" s="407"/>
      <c r="IV22" s="407"/>
    </row>
    <row r="23" spans="1:256" ht="12.75" customHeight="1" x14ac:dyDescent="0.2">
      <c r="A23" s="412" t="s">
        <v>377</v>
      </c>
      <c r="B23" s="407" t="s">
        <v>452</v>
      </c>
      <c r="C23" s="407"/>
      <c r="D23" s="416"/>
      <c r="E23" s="416"/>
      <c r="F23" s="416"/>
      <c r="G23" s="416"/>
      <c r="H23" s="416"/>
      <c r="I23" s="416"/>
      <c r="J23" s="416"/>
      <c r="K23" s="416"/>
      <c r="L23" s="416"/>
      <c r="M23" s="407"/>
      <c r="N23" s="407"/>
      <c r="O23" s="407"/>
      <c r="P23" s="407"/>
      <c r="Q23" s="407"/>
      <c r="R23" s="407"/>
      <c r="S23" s="407"/>
      <c r="T23" s="407"/>
      <c r="U23" s="407"/>
      <c r="V23" s="407"/>
      <c r="W23" s="407"/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7"/>
      <c r="AP23" s="407"/>
      <c r="AQ23" s="407"/>
      <c r="AR23" s="407"/>
      <c r="AS23" s="407"/>
      <c r="AT23" s="407"/>
      <c r="AU23" s="407"/>
      <c r="AV23" s="407"/>
      <c r="AW23" s="407"/>
      <c r="AX23" s="407"/>
      <c r="AY23" s="407"/>
      <c r="AZ23" s="407"/>
      <c r="BA23" s="407"/>
      <c r="BB23" s="407"/>
      <c r="BC23" s="407"/>
      <c r="BD23" s="407"/>
      <c r="BE23" s="407"/>
      <c r="BF23" s="407"/>
      <c r="BG23" s="407"/>
      <c r="BH23" s="407"/>
      <c r="BI23" s="407"/>
      <c r="BJ23" s="407"/>
      <c r="BK23" s="407"/>
      <c r="BL23" s="407"/>
      <c r="BM23" s="407"/>
      <c r="BN23" s="407"/>
      <c r="BO23" s="407"/>
      <c r="BP23" s="407"/>
      <c r="BQ23" s="407"/>
      <c r="BR23" s="407"/>
      <c r="BS23" s="407"/>
      <c r="BT23" s="407"/>
      <c r="BU23" s="407"/>
      <c r="BV23" s="407"/>
      <c r="BW23" s="407"/>
      <c r="BX23" s="407"/>
      <c r="BY23" s="407"/>
      <c r="BZ23" s="407"/>
      <c r="CA23" s="407"/>
      <c r="CB23" s="407"/>
      <c r="CC23" s="407"/>
      <c r="CD23" s="407"/>
      <c r="CE23" s="407"/>
      <c r="CF23" s="407"/>
      <c r="CG23" s="407"/>
      <c r="CH23" s="407"/>
      <c r="CI23" s="407"/>
      <c r="CJ23" s="407"/>
      <c r="CK23" s="407"/>
      <c r="CL23" s="407"/>
      <c r="CM23" s="407"/>
      <c r="CN23" s="407"/>
      <c r="CO23" s="407"/>
      <c r="CP23" s="407"/>
      <c r="CQ23" s="407"/>
      <c r="CR23" s="407"/>
      <c r="CS23" s="407"/>
      <c r="CT23" s="407"/>
      <c r="CU23" s="407"/>
      <c r="CV23" s="407"/>
      <c r="CW23" s="407"/>
      <c r="CX23" s="407"/>
      <c r="CY23" s="407"/>
      <c r="CZ23" s="407"/>
      <c r="DA23" s="407"/>
      <c r="DB23" s="407"/>
      <c r="DC23" s="407"/>
      <c r="DD23" s="407"/>
      <c r="DE23" s="407"/>
      <c r="DF23" s="407"/>
      <c r="DG23" s="407"/>
      <c r="DH23" s="407"/>
      <c r="DI23" s="407"/>
      <c r="DJ23" s="407"/>
      <c r="DK23" s="407"/>
      <c r="DL23" s="407"/>
      <c r="DM23" s="407"/>
      <c r="DN23" s="407"/>
      <c r="DO23" s="407"/>
      <c r="DP23" s="407"/>
      <c r="DQ23" s="407"/>
      <c r="DR23" s="407"/>
      <c r="DS23" s="407"/>
      <c r="DT23" s="407"/>
      <c r="DU23" s="407"/>
      <c r="DV23" s="407"/>
      <c r="DW23" s="407"/>
      <c r="DX23" s="407"/>
      <c r="DY23" s="407"/>
      <c r="DZ23" s="407"/>
      <c r="EA23" s="407"/>
      <c r="EB23" s="407"/>
      <c r="EC23" s="407"/>
      <c r="ED23" s="407"/>
      <c r="EE23" s="407"/>
      <c r="EF23" s="407"/>
      <c r="EG23" s="407"/>
      <c r="EH23" s="407"/>
      <c r="EI23" s="407"/>
      <c r="EJ23" s="407"/>
      <c r="EK23" s="407"/>
      <c r="EL23" s="407"/>
      <c r="EM23" s="407"/>
      <c r="EN23" s="407"/>
      <c r="EO23" s="407"/>
      <c r="EP23" s="407"/>
      <c r="EQ23" s="407"/>
      <c r="ER23" s="407"/>
      <c r="ES23" s="407"/>
      <c r="ET23" s="407"/>
      <c r="EU23" s="407"/>
      <c r="EV23" s="407"/>
      <c r="EW23" s="407"/>
      <c r="EX23" s="407"/>
      <c r="EY23" s="407"/>
      <c r="EZ23" s="407"/>
      <c r="FA23" s="407"/>
      <c r="FB23" s="407"/>
      <c r="FC23" s="407"/>
      <c r="FD23" s="407"/>
      <c r="FE23" s="407"/>
      <c r="FF23" s="407"/>
      <c r="FG23" s="407"/>
      <c r="FH23" s="407"/>
      <c r="FI23" s="407"/>
      <c r="FJ23" s="407"/>
      <c r="FK23" s="407"/>
      <c r="FL23" s="407"/>
      <c r="FM23" s="407"/>
      <c r="FN23" s="407"/>
      <c r="FO23" s="407"/>
      <c r="FP23" s="407"/>
      <c r="FQ23" s="407"/>
      <c r="FR23" s="407"/>
      <c r="FS23" s="407"/>
      <c r="FT23" s="407"/>
      <c r="FU23" s="407"/>
      <c r="FV23" s="407"/>
      <c r="FW23" s="407"/>
      <c r="FX23" s="407"/>
      <c r="FY23" s="407"/>
      <c r="FZ23" s="407"/>
      <c r="GA23" s="407"/>
      <c r="GB23" s="407"/>
      <c r="GC23" s="407"/>
      <c r="GD23" s="407"/>
      <c r="GE23" s="407"/>
      <c r="GF23" s="407"/>
      <c r="GG23" s="407"/>
      <c r="GH23" s="407"/>
      <c r="GI23" s="407"/>
      <c r="GJ23" s="407"/>
      <c r="GK23" s="407"/>
      <c r="GL23" s="407"/>
      <c r="GM23" s="407"/>
      <c r="GN23" s="407"/>
      <c r="GO23" s="407"/>
      <c r="GP23" s="407"/>
      <c r="GQ23" s="407"/>
      <c r="GR23" s="407"/>
      <c r="GS23" s="407"/>
      <c r="GT23" s="407"/>
      <c r="GU23" s="407"/>
      <c r="GV23" s="407"/>
      <c r="GW23" s="407"/>
      <c r="GX23" s="407"/>
      <c r="GY23" s="407"/>
      <c r="GZ23" s="407"/>
      <c r="HA23" s="407"/>
      <c r="HB23" s="407"/>
      <c r="HC23" s="407"/>
      <c r="HD23" s="407"/>
      <c r="HE23" s="407"/>
      <c r="HF23" s="407"/>
      <c r="HG23" s="407"/>
      <c r="HH23" s="407"/>
      <c r="HI23" s="407"/>
      <c r="HJ23" s="407"/>
      <c r="HK23" s="407"/>
      <c r="HL23" s="407"/>
      <c r="HM23" s="407"/>
      <c r="HN23" s="407"/>
      <c r="HO23" s="407"/>
      <c r="HP23" s="407"/>
      <c r="HQ23" s="407"/>
      <c r="HR23" s="407"/>
      <c r="HS23" s="407"/>
      <c r="HT23" s="407"/>
      <c r="HU23" s="407"/>
      <c r="HV23" s="407"/>
      <c r="HW23" s="407"/>
      <c r="HX23" s="407"/>
      <c r="HY23" s="407"/>
      <c r="HZ23" s="407"/>
      <c r="IA23" s="407"/>
      <c r="IB23" s="407"/>
      <c r="IC23" s="407"/>
      <c r="ID23" s="407"/>
      <c r="IE23" s="407"/>
      <c r="IF23" s="407"/>
      <c r="IG23" s="407"/>
      <c r="IH23" s="407"/>
      <c r="II23" s="407"/>
      <c r="IJ23" s="407"/>
      <c r="IK23" s="407"/>
      <c r="IL23" s="407"/>
      <c r="IM23" s="407"/>
      <c r="IN23" s="407"/>
      <c r="IO23" s="407"/>
      <c r="IP23" s="407"/>
      <c r="IQ23" s="407"/>
      <c r="IR23" s="407"/>
      <c r="IS23" s="407"/>
      <c r="IT23" s="407"/>
      <c r="IU23" s="407"/>
      <c r="IV23" s="407"/>
    </row>
    <row r="24" spans="1:256" s="143" customFormat="1" ht="12.75" customHeight="1" x14ac:dyDescent="0.2">
      <c r="A24" s="405"/>
      <c r="B24" s="405"/>
      <c r="C24" s="405"/>
      <c r="D24" s="405"/>
      <c r="E24" s="405"/>
      <c r="F24" s="405"/>
      <c r="G24" s="405"/>
      <c r="H24" s="405"/>
      <c r="I24" s="405"/>
      <c r="J24" s="405"/>
      <c r="K24" s="405"/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5"/>
      <c r="Y24" s="405"/>
      <c r="Z24" s="405"/>
      <c r="AA24" s="405"/>
      <c r="AB24" s="405"/>
      <c r="AC24" s="405"/>
      <c r="AD24" s="405"/>
      <c r="AE24" s="405"/>
      <c r="AF24" s="405"/>
      <c r="AG24" s="405"/>
      <c r="AH24" s="405"/>
      <c r="AI24" s="405"/>
      <c r="AJ24" s="405"/>
      <c r="AK24" s="405"/>
      <c r="AL24" s="405"/>
      <c r="AM24" s="405"/>
      <c r="AN24" s="405"/>
      <c r="AO24" s="405"/>
      <c r="AP24" s="405"/>
      <c r="AQ24" s="405"/>
      <c r="AR24" s="405"/>
      <c r="AS24" s="405"/>
      <c r="AT24" s="405"/>
      <c r="AU24" s="405"/>
      <c r="AV24" s="405"/>
      <c r="AW24" s="405"/>
      <c r="AX24" s="405"/>
      <c r="AY24" s="405"/>
      <c r="AZ24" s="405"/>
      <c r="BA24" s="405"/>
      <c r="BB24" s="405"/>
      <c r="BC24" s="405"/>
      <c r="BD24" s="405"/>
      <c r="BE24" s="405"/>
      <c r="BF24" s="405"/>
      <c r="BG24" s="405"/>
      <c r="BH24" s="405"/>
      <c r="BI24" s="405"/>
      <c r="BJ24" s="405"/>
      <c r="BK24" s="405"/>
      <c r="BL24" s="405"/>
      <c r="BM24" s="405"/>
      <c r="BN24" s="405"/>
      <c r="BO24" s="405"/>
      <c r="BP24" s="405"/>
      <c r="BQ24" s="405"/>
      <c r="BR24" s="405"/>
      <c r="BS24" s="405"/>
      <c r="BT24" s="405"/>
      <c r="BU24" s="405"/>
      <c r="BV24" s="405"/>
      <c r="BW24" s="405"/>
      <c r="BX24" s="405"/>
      <c r="BY24" s="405"/>
      <c r="BZ24" s="405"/>
      <c r="CA24" s="405"/>
      <c r="CB24" s="405"/>
      <c r="CC24" s="405"/>
      <c r="CD24" s="405"/>
      <c r="CE24" s="405"/>
      <c r="CF24" s="405"/>
      <c r="CG24" s="405"/>
      <c r="CH24" s="405"/>
      <c r="CI24" s="405"/>
      <c r="CJ24" s="405"/>
      <c r="CK24" s="405"/>
      <c r="CL24" s="405"/>
      <c r="CM24" s="405"/>
      <c r="CN24" s="405"/>
      <c r="CO24" s="405"/>
      <c r="CP24" s="405"/>
      <c r="CQ24" s="405"/>
      <c r="CR24" s="405"/>
      <c r="CS24" s="405"/>
      <c r="CT24" s="405"/>
      <c r="CU24" s="405"/>
      <c r="CV24" s="405"/>
      <c r="CW24" s="405"/>
      <c r="CX24" s="405"/>
      <c r="CY24" s="405"/>
      <c r="CZ24" s="405"/>
      <c r="DA24" s="405"/>
      <c r="DB24" s="405"/>
      <c r="DC24" s="405"/>
      <c r="DD24" s="405"/>
      <c r="DE24" s="405"/>
      <c r="DF24" s="405"/>
      <c r="DG24" s="405"/>
      <c r="DH24" s="405"/>
      <c r="DI24" s="405"/>
      <c r="DJ24" s="405"/>
      <c r="DK24" s="405"/>
      <c r="DL24" s="405"/>
      <c r="DM24" s="405"/>
      <c r="DN24" s="405"/>
      <c r="DO24" s="405"/>
      <c r="DP24" s="405"/>
      <c r="DQ24" s="405"/>
      <c r="DR24" s="405"/>
      <c r="DS24" s="405"/>
      <c r="DT24" s="405"/>
      <c r="DU24" s="405"/>
      <c r="DV24" s="405"/>
      <c r="DW24" s="405"/>
      <c r="DX24" s="405"/>
      <c r="DY24" s="405"/>
      <c r="DZ24" s="405"/>
      <c r="EA24" s="405"/>
      <c r="EB24" s="405"/>
      <c r="EC24" s="405"/>
      <c r="ED24" s="405"/>
      <c r="EE24" s="405"/>
      <c r="EF24" s="405"/>
      <c r="EG24" s="405"/>
      <c r="EH24" s="405"/>
      <c r="EI24" s="405"/>
      <c r="EJ24" s="405"/>
      <c r="EK24" s="405"/>
      <c r="EL24" s="405"/>
      <c r="EM24" s="405"/>
      <c r="EN24" s="405"/>
      <c r="EO24" s="405"/>
      <c r="EP24" s="405"/>
      <c r="EQ24" s="405"/>
      <c r="ER24" s="405"/>
      <c r="ES24" s="405"/>
      <c r="ET24" s="405"/>
      <c r="EU24" s="405"/>
      <c r="EV24" s="405"/>
      <c r="EW24" s="405"/>
      <c r="EX24" s="405"/>
      <c r="EY24" s="405"/>
      <c r="EZ24" s="405"/>
      <c r="FA24" s="405"/>
      <c r="FB24" s="405"/>
      <c r="FC24" s="405"/>
      <c r="FD24" s="405"/>
      <c r="FE24" s="405"/>
      <c r="FF24" s="405"/>
      <c r="FG24" s="405"/>
      <c r="FH24" s="405"/>
      <c r="FI24" s="405"/>
      <c r="FJ24" s="405"/>
      <c r="FK24" s="405"/>
      <c r="FL24" s="405"/>
      <c r="FM24" s="405"/>
      <c r="FN24" s="405"/>
      <c r="FO24" s="405"/>
      <c r="FP24" s="405"/>
      <c r="FQ24" s="405"/>
      <c r="FR24" s="405"/>
      <c r="FS24" s="405"/>
      <c r="FT24" s="405"/>
      <c r="FU24" s="405"/>
      <c r="FV24" s="405"/>
      <c r="FW24" s="405"/>
      <c r="FX24" s="405"/>
      <c r="FY24" s="405"/>
      <c r="FZ24" s="405"/>
      <c r="GA24" s="405"/>
      <c r="GB24" s="405"/>
      <c r="GC24" s="405"/>
      <c r="GD24" s="405"/>
      <c r="GE24" s="405"/>
      <c r="GF24" s="405"/>
      <c r="GG24" s="405"/>
      <c r="GH24" s="405"/>
      <c r="GI24" s="405"/>
      <c r="GJ24" s="405"/>
      <c r="GK24" s="405"/>
      <c r="GL24" s="405"/>
      <c r="GM24" s="405"/>
      <c r="GN24" s="405"/>
      <c r="GO24" s="405"/>
      <c r="GP24" s="405"/>
      <c r="GQ24" s="405"/>
      <c r="GR24" s="405"/>
      <c r="GS24" s="405"/>
      <c r="GT24" s="405"/>
      <c r="GU24" s="405"/>
      <c r="GV24" s="405"/>
      <c r="GW24" s="405"/>
      <c r="GX24" s="405"/>
      <c r="GY24" s="405"/>
      <c r="GZ24" s="405"/>
      <c r="HA24" s="405"/>
      <c r="HB24" s="405"/>
      <c r="HC24" s="405"/>
      <c r="HD24" s="405"/>
      <c r="HE24" s="405"/>
      <c r="HF24" s="405"/>
      <c r="HG24" s="405"/>
      <c r="HH24" s="405"/>
      <c r="HI24" s="405"/>
      <c r="HJ24" s="405"/>
      <c r="HK24" s="405"/>
      <c r="HL24" s="405"/>
      <c r="HM24" s="405"/>
      <c r="HN24" s="405"/>
      <c r="HO24" s="405"/>
      <c r="HP24" s="405"/>
      <c r="HQ24" s="405"/>
      <c r="HR24" s="405"/>
      <c r="HS24" s="405"/>
      <c r="HT24" s="405"/>
      <c r="HU24" s="405"/>
      <c r="HV24" s="405"/>
      <c r="HW24" s="405"/>
      <c r="HX24" s="405"/>
      <c r="HY24" s="405"/>
      <c r="HZ24" s="405"/>
      <c r="IA24" s="405"/>
      <c r="IB24" s="405"/>
      <c r="IC24" s="405"/>
      <c r="ID24" s="405"/>
      <c r="IE24" s="405"/>
      <c r="IF24" s="405"/>
      <c r="IG24" s="405"/>
      <c r="IH24" s="405"/>
      <c r="II24" s="405"/>
      <c r="IJ24" s="405"/>
      <c r="IK24" s="405"/>
      <c r="IL24" s="405"/>
      <c r="IM24" s="405"/>
      <c r="IN24" s="405"/>
      <c r="IO24" s="405"/>
      <c r="IP24" s="405"/>
      <c r="IQ24" s="405"/>
      <c r="IR24" s="405"/>
      <c r="IS24" s="405"/>
      <c r="IT24" s="405"/>
      <c r="IU24" s="405"/>
      <c r="IV24" s="405"/>
    </row>
    <row r="25" spans="1:256" ht="12.75" customHeight="1" x14ac:dyDescent="0.2">
      <c r="A25" s="407" t="s">
        <v>268</v>
      </c>
      <c r="B25" s="407" t="s">
        <v>453</v>
      </c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  <c r="AH25" s="404"/>
      <c r="AI25" s="404"/>
      <c r="AJ25" s="404"/>
      <c r="AK25" s="404"/>
      <c r="AL25" s="404"/>
      <c r="AM25" s="404"/>
      <c r="AN25" s="404"/>
      <c r="AO25" s="404"/>
      <c r="AP25" s="404"/>
      <c r="AQ25" s="404"/>
      <c r="AR25" s="404"/>
      <c r="AS25" s="404"/>
      <c r="AT25" s="404"/>
      <c r="AU25" s="404"/>
      <c r="AV25" s="404"/>
      <c r="AW25" s="404"/>
      <c r="AX25" s="404"/>
      <c r="AY25" s="404"/>
      <c r="AZ25" s="404"/>
      <c r="BA25" s="404"/>
      <c r="BB25" s="404"/>
      <c r="BC25" s="404"/>
      <c r="BD25" s="404"/>
      <c r="BE25" s="404"/>
      <c r="BF25" s="404"/>
      <c r="BG25" s="404"/>
      <c r="BH25" s="404"/>
      <c r="BI25" s="404"/>
      <c r="BJ25" s="404"/>
      <c r="BK25" s="404"/>
      <c r="BL25" s="404"/>
      <c r="BM25" s="404"/>
      <c r="BN25" s="404"/>
      <c r="BO25" s="404"/>
      <c r="BP25" s="404"/>
      <c r="BQ25" s="404"/>
      <c r="BR25" s="404"/>
      <c r="BS25" s="404"/>
      <c r="BT25" s="404"/>
      <c r="BU25" s="404"/>
      <c r="BV25" s="404"/>
      <c r="BW25" s="404"/>
      <c r="BX25" s="404"/>
      <c r="BY25" s="404"/>
      <c r="BZ25" s="404"/>
      <c r="CA25" s="404"/>
      <c r="CB25" s="404"/>
      <c r="CC25" s="404"/>
      <c r="CD25" s="404"/>
      <c r="CE25" s="404"/>
      <c r="CF25" s="404"/>
      <c r="CG25" s="404"/>
      <c r="CH25" s="404"/>
      <c r="CI25" s="404"/>
      <c r="CJ25" s="404"/>
      <c r="CK25" s="404"/>
      <c r="CL25" s="404"/>
      <c r="CM25" s="404"/>
      <c r="CN25" s="404"/>
      <c r="CO25" s="404"/>
      <c r="CP25" s="404"/>
      <c r="CQ25" s="404"/>
      <c r="CR25" s="404"/>
      <c r="CS25" s="404"/>
      <c r="CT25" s="404"/>
      <c r="CU25" s="404"/>
      <c r="CV25" s="404"/>
      <c r="CW25" s="404"/>
      <c r="CX25" s="404"/>
      <c r="CY25" s="404"/>
      <c r="CZ25" s="404"/>
      <c r="DA25" s="404"/>
      <c r="DB25" s="404"/>
      <c r="DC25" s="404"/>
      <c r="DD25" s="404"/>
      <c r="DE25" s="404"/>
      <c r="DF25" s="404"/>
      <c r="DG25" s="404"/>
      <c r="DH25" s="404"/>
      <c r="DI25" s="404"/>
      <c r="DJ25" s="404"/>
      <c r="DK25" s="404"/>
      <c r="DL25" s="404"/>
      <c r="DM25" s="404"/>
      <c r="DN25" s="404"/>
      <c r="DO25" s="404"/>
      <c r="DP25" s="404"/>
      <c r="DQ25" s="404"/>
      <c r="DR25" s="404"/>
      <c r="DS25" s="404"/>
      <c r="DT25" s="404"/>
      <c r="DU25" s="404"/>
      <c r="DV25" s="404"/>
      <c r="DW25" s="404"/>
      <c r="DX25" s="404"/>
      <c r="DY25" s="404"/>
      <c r="DZ25" s="404"/>
      <c r="EA25" s="404"/>
      <c r="EB25" s="404"/>
      <c r="EC25" s="404"/>
      <c r="ED25" s="404"/>
      <c r="EE25" s="404"/>
      <c r="EF25" s="404"/>
      <c r="EG25" s="404"/>
      <c r="EH25" s="404"/>
      <c r="EI25" s="404"/>
      <c r="EJ25" s="404"/>
      <c r="EK25" s="404"/>
      <c r="EL25" s="404"/>
      <c r="EM25" s="404"/>
      <c r="EN25" s="404"/>
      <c r="EO25" s="404"/>
      <c r="EP25" s="404"/>
      <c r="EQ25" s="404"/>
      <c r="ER25" s="404"/>
      <c r="ES25" s="404"/>
      <c r="ET25" s="404"/>
      <c r="EU25" s="404"/>
      <c r="EV25" s="404"/>
      <c r="EW25" s="404"/>
      <c r="EX25" s="404"/>
      <c r="EY25" s="404"/>
      <c r="EZ25" s="404"/>
      <c r="FA25" s="404"/>
      <c r="FB25" s="404"/>
      <c r="FC25" s="404"/>
      <c r="FD25" s="404"/>
      <c r="FE25" s="404"/>
      <c r="FF25" s="404"/>
      <c r="FG25" s="404"/>
      <c r="FH25" s="404"/>
      <c r="FI25" s="404"/>
      <c r="FJ25" s="404"/>
      <c r="FK25" s="404"/>
      <c r="FL25" s="404"/>
      <c r="FM25" s="404"/>
      <c r="FN25" s="404"/>
      <c r="FO25" s="404"/>
      <c r="FP25" s="404"/>
      <c r="FQ25" s="404"/>
      <c r="FR25" s="404"/>
      <c r="FS25" s="404"/>
      <c r="FT25" s="404"/>
      <c r="FU25" s="404"/>
      <c r="FV25" s="404"/>
      <c r="FW25" s="404"/>
      <c r="FX25" s="404"/>
      <c r="FY25" s="404"/>
      <c r="FZ25" s="404"/>
      <c r="GA25" s="404"/>
      <c r="GB25" s="404"/>
      <c r="GC25" s="404"/>
      <c r="GD25" s="404"/>
      <c r="GE25" s="404"/>
      <c r="GF25" s="404"/>
      <c r="GG25" s="404"/>
      <c r="GH25" s="404"/>
      <c r="GI25" s="404"/>
      <c r="GJ25" s="404"/>
      <c r="GK25" s="404"/>
      <c r="GL25" s="404"/>
      <c r="GM25" s="404"/>
      <c r="GN25" s="404"/>
      <c r="GO25" s="404"/>
      <c r="GP25" s="404"/>
      <c r="GQ25" s="404"/>
      <c r="GR25" s="404"/>
      <c r="GS25" s="404"/>
      <c r="GT25" s="404"/>
      <c r="GU25" s="404"/>
      <c r="GV25" s="404"/>
      <c r="GW25" s="404"/>
      <c r="GX25" s="404"/>
      <c r="GY25" s="404"/>
      <c r="GZ25" s="404"/>
      <c r="HA25" s="404"/>
      <c r="HB25" s="404"/>
      <c r="HC25" s="404"/>
      <c r="HD25" s="404"/>
      <c r="HE25" s="404"/>
      <c r="HF25" s="404"/>
      <c r="HG25" s="404"/>
      <c r="HH25" s="404"/>
      <c r="HI25" s="404"/>
      <c r="HJ25" s="404"/>
      <c r="HK25" s="404"/>
      <c r="HL25" s="404"/>
      <c r="HM25" s="404"/>
      <c r="HN25" s="404"/>
      <c r="HO25" s="404"/>
      <c r="HP25" s="404"/>
      <c r="HQ25" s="404"/>
      <c r="HR25" s="404"/>
      <c r="HS25" s="404"/>
      <c r="HT25" s="404"/>
      <c r="HU25" s="404"/>
      <c r="HV25" s="404"/>
      <c r="HW25" s="404"/>
      <c r="HX25" s="404"/>
      <c r="HY25" s="404"/>
      <c r="HZ25" s="404"/>
      <c r="IA25" s="404"/>
      <c r="IB25" s="404"/>
      <c r="IC25" s="404"/>
      <c r="ID25" s="404"/>
      <c r="IE25" s="404"/>
      <c r="IF25" s="404"/>
      <c r="IG25" s="404"/>
      <c r="IH25" s="404"/>
      <c r="II25" s="404"/>
      <c r="IJ25" s="404"/>
      <c r="IK25" s="404"/>
      <c r="IL25" s="404"/>
      <c r="IM25" s="404"/>
      <c r="IN25" s="404"/>
      <c r="IO25" s="404"/>
      <c r="IP25" s="404"/>
      <c r="IQ25" s="404"/>
      <c r="IR25" s="404"/>
      <c r="IS25" s="404"/>
      <c r="IT25" s="404"/>
      <c r="IU25" s="404"/>
      <c r="IV25" s="404"/>
    </row>
    <row r="26" spans="1:256" ht="12.75" customHeight="1" x14ac:dyDescent="0.2">
      <c r="A26" s="404"/>
      <c r="B26" s="407" t="s">
        <v>454</v>
      </c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  <c r="AH26" s="404"/>
      <c r="AI26" s="404"/>
      <c r="AJ26" s="404"/>
      <c r="AK26" s="404"/>
      <c r="AL26" s="404"/>
      <c r="AM26" s="404"/>
      <c r="AN26" s="404"/>
      <c r="AO26" s="404"/>
      <c r="AP26" s="404"/>
      <c r="AQ26" s="404"/>
      <c r="AR26" s="404"/>
      <c r="AS26" s="404"/>
      <c r="AT26" s="404"/>
      <c r="AU26" s="404"/>
      <c r="AV26" s="404"/>
      <c r="AW26" s="404"/>
      <c r="AX26" s="404"/>
      <c r="AY26" s="404"/>
      <c r="AZ26" s="404"/>
      <c r="BA26" s="404"/>
      <c r="BB26" s="404"/>
      <c r="BC26" s="404"/>
      <c r="BD26" s="404"/>
      <c r="BE26" s="404"/>
      <c r="BF26" s="404"/>
      <c r="BG26" s="404"/>
      <c r="BH26" s="404"/>
      <c r="BI26" s="404"/>
      <c r="BJ26" s="404"/>
      <c r="BK26" s="404"/>
      <c r="BL26" s="404"/>
      <c r="BM26" s="404"/>
      <c r="BN26" s="404"/>
      <c r="BO26" s="404"/>
      <c r="BP26" s="404"/>
      <c r="BQ26" s="404"/>
      <c r="BR26" s="404"/>
      <c r="BS26" s="404"/>
      <c r="BT26" s="404"/>
      <c r="BU26" s="404"/>
      <c r="BV26" s="404"/>
      <c r="BW26" s="404"/>
      <c r="BX26" s="404"/>
      <c r="BY26" s="404"/>
      <c r="BZ26" s="404"/>
      <c r="CA26" s="404"/>
      <c r="CB26" s="404"/>
      <c r="CC26" s="404"/>
      <c r="CD26" s="404"/>
      <c r="CE26" s="404"/>
      <c r="CF26" s="404"/>
      <c r="CG26" s="404"/>
      <c r="CH26" s="404"/>
      <c r="CI26" s="404"/>
      <c r="CJ26" s="404"/>
      <c r="CK26" s="404"/>
      <c r="CL26" s="404"/>
      <c r="CM26" s="404"/>
      <c r="CN26" s="404"/>
      <c r="CO26" s="404"/>
      <c r="CP26" s="404"/>
      <c r="CQ26" s="404"/>
      <c r="CR26" s="404"/>
      <c r="CS26" s="404"/>
      <c r="CT26" s="404"/>
      <c r="CU26" s="404"/>
      <c r="CV26" s="404"/>
      <c r="CW26" s="404"/>
      <c r="CX26" s="404"/>
      <c r="CY26" s="404"/>
      <c r="CZ26" s="404"/>
      <c r="DA26" s="404"/>
      <c r="DB26" s="404"/>
      <c r="DC26" s="404"/>
      <c r="DD26" s="404"/>
      <c r="DE26" s="404"/>
      <c r="DF26" s="404"/>
      <c r="DG26" s="404"/>
      <c r="DH26" s="404"/>
      <c r="DI26" s="404"/>
      <c r="DJ26" s="404"/>
      <c r="DK26" s="404"/>
      <c r="DL26" s="404"/>
      <c r="DM26" s="404"/>
      <c r="DN26" s="404"/>
      <c r="DO26" s="404"/>
      <c r="DP26" s="404"/>
      <c r="DQ26" s="404"/>
      <c r="DR26" s="404"/>
      <c r="DS26" s="404"/>
      <c r="DT26" s="404"/>
      <c r="DU26" s="404"/>
      <c r="DV26" s="404"/>
      <c r="DW26" s="404"/>
      <c r="DX26" s="404"/>
      <c r="DY26" s="404"/>
      <c r="DZ26" s="404"/>
      <c r="EA26" s="404"/>
      <c r="EB26" s="404"/>
      <c r="EC26" s="404"/>
      <c r="ED26" s="404"/>
      <c r="EE26" s="404"/>
      <c r="EF26" s="404"/>
      <c r="EG26" s="404"/>
      <c r="EH26" s="404"/>
      <c r="EI26" s="404"/>
      <c r="EJ26" s="404"/>
      <c r="EK26" s="404"/>
      <c r="EL26" s="404"/>
      <c r="EM26" s="404"/>
      <c r="EN26" s="404"/>
      <c r="EO26" s="404"/>
      <c r="EP26" s="404"/>
      <c r="EQ26" s="404"/>
      <c r="ER26" s="404"/>
      <c r="ES26" s="404"/>
      <c r="ET26" s="404"/>
      <c r="EU26" s="404"/>
      <c r="EV26" s="404"/>
      <c r="EW26" s="404"/>
      <c r="EX26" s="404"/>
      <c r="EY26" s="404"/>
      <c r="EZ26" s="404"/>
      <c r="FA26" s="404"/>
      <c r="FB26" s="404"/>
      <c r="FC26" s="404"/>
      <c r="FD26" s="404"/>
      <c r="FE26" s="404"/>
      <c r="FF26" s="404"/>
      <c r="FG26" s="404"/>
      <c r="FH26" s="404"/>
      <c r="FI26" s="404"/>
      <c r="FJ26" s="404"/>
      <c r="FK26" s="404"/>
      <c r="FL26" s="404"/>
      <c r="FM26" s="404"/>
      <c r="FN26" s="404"/>
      <c r="FO26" s="404"/>
      <c r="FP26" s="404"/>
      <c r="FQ26" s="404"/>
      <c r="FR26" s="404"/>
      <c r="FS26" s="404"/>
      <c r="FT26" s="404"/>
      <c r="FU26" s="404"/>
      <c r="FV26" s="404"/>
      <c r="FW26" s="404"/>
      <c r="FX26" s="404"/>
      <c r="FY26" s="404"/>
      <c r="FZ26" s="404"/>
      <c r="GA26" s="404"/>
      <c r="GB26" s="404"/>
      <c r="GC26" s="404"/>
      <c r="GD26" s="404"/>
      <c r="GE26" s="404"/>
      <c r="GF26" s="404"/>
      <c r="GG26" s="404"/>
      <c r="GH26" s="404"/>
      <c r="GI26" s="404"/>
      <c r="GJ26" s="404"/>
      <c r="GK26" s="404"/>
      <c r="GL26" s="404"/>
      <c r="GM26" s="404"/>
      <c r="GN26" s="404"/>
      <c r="GO26" s="404"/>
      <c r="GP26" s="404"/>
      <c r="GQ26" s="404"/>
      <c r="GR26" s="404"/>
      <c r="GS26" s="404"/>
      <c r="GT26" s="404"/>
      <c r="GU26" s="404"/>
      <c r="GV26" s="404"/>
      <c r="GW26" s="404"/>
      <c r="GX26" s="404"/>
      <c r="GY26" s="404"/>
      <c r="GZ26" s="404"/>
      <c r="HA26" s="404"/>
      <c r="HB26" s="404"/>
      <c r="HC26" s="404"/>
      <c r="HD26" s="404"/>
      <c r="HE26" s="404"/>
      <c r="HF26" s="404"/>
      <c r="HG26" s="404"/>
      <c r="HH26" s="404"/>
      <c r="HI26" s="404"/>
      <c r="HJ26" s="404"/>
      <c r="HK26" s="404"/>
      <c r="HL26" s="404"/>
      <c r="HM26" s="404"/>
      <c r="HN26" s="404"/>
      <c r="HO26" s="404"/>
      <c r="HP26" s="404"/>
      <c r="HQ26" s="404"/>
      <c r="HR26" s="404"/>
      <c r="HS26" s="404"/>
      <c r="HT26" s="404"/>
      <c r="HU26" s="404"/>
      <c r="HV26" s="404"/>
      <c r="HW26" s="404"/>
      <c r="HX26" s="404"/>
      <c r="HY26" s="404"/>
      <c r="HZ26" s="404"/>
      <c r="IA26" s="404"/>
      <c r="IB26" s="404"/>
      <c r="IC26" s="404"/>
      <c r="ID26" s="404"/>
      <c r="IE26" s="404"/>
      <c r="IF26" s="404"/>
      <c r="IG26" s="404"/>
      <c r="IH26" s="404"/>
      <c r="II26" s="404"/>
      <c r="IJ26" s="404"/>
      <c r="IK26" s="404"/>
      <c r="IL26" s="404"/>
      <c r="IM26" s="404"/>
      <c r="IN26" s="404"/>
      <c r="IO26" s="404"/>
      <c r="IP26" s="404"/>
      <c r="IQ26" s="404"/>
      <c r="IR26" s="404"/>
      <c r="IS26" s="404"/>
      <c r="IT26" s="404"/>
      <c r="IU26" s="404"/>
      <c r="IV26" s="404"/>
    </row>
    <row r="27" spans="1:256" ht="12.75" customHeight="1" x14ac:dyDescent="0.2">
      <c r="A27" s="404"/>
      <c r="B27" s="408" t="s">
        <v>194</v>
      </c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4"/>
      <c r="AK27" s="404"/>
      <c r="AL27" s="404"/>
      <c r="AM27" s="404"/>
      <c r="AN27" s="404"/>
      <c r="AO27" s="404"/>
      <c r="AP27" s="404"/>
      <c r="AQ27" s="404"/>
      <c r="AR27" s="404"/>
      <c r="AS27" s="404"/>
      <c r="AT27" s="404"/>
      <c r="AU27" s="404"/>
      <c r="AV27" s="404"/>
      <c r="AW27" s="404"/>
      <c r="AX27" s="404"/>
      <c r="AY27" s="404"/>
      <c r="AZ27" s="404"/>
      <c r="BA27" s="404"/>
      <c r="BB27" s="404"/>
      <c r="BC27" s="404"/>
      <c r="BD27" s="404"/>
      <c r="BE27" s="404"/>
      <c r="BF27" s="404"/>
      <c r="BG27" s="404"/>
      <c r="BH27" s="404"/>
      <c r="BI27" s="404"/>
      <c r="BJ27" s="404"/>
      <c r="BK27" s="404"/>
      <c r="BL27" s="404"/>
      <c r="BM27" s="404"/>
      <c r="BN27" s="404"/>
      <c r="BO27" s="404"/>
      <c r="BP27" s="404"/>
      <c r="BQ27" s="404"/>
      <c r="BR27" s="404"/>
      <c r="BS27" s="404"/>
      <c r="BT27" s="404"/>
      <c r="BU27" s="404"/>
      <c r="BV27" s="404"/>
      <c r="BW27" s="404"/>
      <c r="BX27" s="404"/>
      <c r="BY27" s="404"/>
      <c r="BZ27" s="404"/>
      <c r="CA27" s="404"/>
      <c r="CB27" s="404"/>
      <c r="CC27" s="404"/>
      <c r="CD27" s="404"/>
      <c r="CE27" s="404"/>
      <c r="CF27" s="404"/>
      <c r="CG27" s="404"/>
      <c r="CH27" s="404"/>
      <c r="CI27" s="404"/>
      <c r="CJ27" s="404"/>
      <c r="CK27" s="404"/>
      <c r="CL27" s="404"/>
      <c r="CM27" s="404"/>
      <c r="CN27" s="404"/>
      <c r="CO27" s="404"/>
      <c r="CP27" s="404"/>
      <c r="CQ27" s="404"/>
      <c r="CR27" s="404"/>
      <c r="CS27" s="404"/>
      <c r="CT27" s="404"/>
      <c r="CU27" s="404"/>
      <c r="CV27" s="404"/>
      <c r="CW27" s="404"/>
      <c r="CX27" s="404"/>
      <c r="CY27" s="404"/>
      <c r="CZ27" s="404"/>
      <c r="DA27" s="404"/>
      <c r="DB27" s="404"/>
      <c r="DC27" s="404"/>
      <c r="DD27" s="404"/>
      <c r="DE27" s="404"/>
      <c r="DF27" s="404"/>
      <c r="DG27" s="404"/>
      <c r="DH27" s="404"/>
      <c r="DI27" s="404"/>
      <c r="DJ27" s="404"/>
      <c r="DK27" s="404"/>
      <c r="DL27" s="404"/>
      <c r="DM27" s="404"/>
      <c r="DN27" s="404"/>
      <c r="DO27" s="404"/>
      <c r="DP27" s="404"/>
      <c r="DQ27" s="404"/>
      <c r="DR27" s="404"/>
      <c r="DS27" s="404"/>
      <c r="DT27" s="404"/>
      <c r="DU27" s="404"/>
      <c r="DV27" s="404"/>
      <c r="DW27" s="404"/>
      <c r="DX27" s="404"/>
      <c r="DY27" s="404"/>
      <c r="DZ27" s="404"/>
      <c r="EA27" s="404"/>
      <c r="EB27" s="404"/>
      <c r="EC27" s="404"/>
      <c r="ED27" s="404"/>
      <c r="EE27" s="404"/>
      <c r="EF27" s="404"/>
      <c r="EG27" s="404"/>
      <c r="EH27" s="404"/>
      <c r="EI27" s="404"/>
      <c r="EJ27" s="404"/>
      <c r="EK27" s="404"/>
      <c r="EL27" s="404"/>
      <c r="EM27" s="404"/>
      <c r="EN27" s="404"/>
      <c r="EO27" s="404"/>
      <c r="EP27" s="404"/>
      <c r="EQ27" s="404"/>
      <c r="ER27" s="404"/>
      <c r="ES27" s="404"/>
      <c r="ET27" s="404"/>
      <c r="EU27" s="404"/>
      <c r="EV27" s="404"/>
      <c r="EW27" s="404"/>
      <c r="EX27" s="404"/>
      <c r="EY27" s="404"/>
      <c r="EZ27" s="404"/>
      <c r="FA27" s="404"/>
      <c r="FB27" s="404"/>
      <c r="FC27" s="404"/>
      <c r="FD27" s="404"/>
      <c r="FE27" s="404"/>
      <c r="FF27" s="404"/>
      <c r="FG27" s="404"/>
      <c r="FH27" s="404"/>
      <c r="FI27" s="404"/>
      <c r="FJ27" s="404"/>
      <c r="FK27" s="404"/>
      <c r="FL27" s="404"/>
      <c r="FM27" s="404"/>
      <c r="FN27" s="404"/>
      <c r="FO27" s="404"/>
      <c r="FP27" s="404"/>
      <c r="FQ27" s="404"/>
      <c r="FR27" s="404"/>
      <c r="FS27" s="404"/>
      <c r="FT27" s="404"/>
      <c r="FU27" s="404"/>
      <c r="FV27" s="404"/>
      <c r="FW27" s="404"/>
      <c r="FX27" s="404"/>
      <c r="FY27" s="404"/>
      <c r="FZ27" s="404"/>
      <c r="GA27" s="404"/>
      <c r="GB27" s="404"/>
      <c r="GC27" s="404"/>
      <c r="GD27" s="404"/>
      <c r="GE27" s="404"/>
      <c r="GF27" s="404"/>
      <c r="GG27" s="404"/>
      <c r="GH27" s="404"/>
      <c r="GI27" s="404"/>
      <c r="GJ27" s="404"/>
      <c r="GK27" s="404"/>
      <c r="GL27" s="404"/>
      <c r="GM27" s="404"/>
      <c r="GN27" s="404"/>
      <c r="GO27" s="404"/>
      <c r="GP27" s="404"/>
      <c r="GQ27" s="404"/>
      <c r="GR27" s="404"/>
      <c r="GS27" s="404"/>
      <c r="GT27" s="404"/>
      <c r="GU27" s="404"/>
      <c r="GV27" s="404"/>
      <c r="GW27" s="404"/>
      <c r="GX27" s="404"/>
      <c r="GY27" s="404"/>
      <c r="GZ27" s="404"/>
      <c r="HA27" s="404"/>
      <c r="HB27" s="404"/>
      <c r="HC27" s="404"/>
      <c r="HD27" s="404"/>
      <c r="HE27" s="404"/>
      <c r="HF27" s="404"/>
      <c r="HG27" s="404"/>
      <c r="HH27" s="404"/>
      <c r="HI27" s="404"/>
      <c r="HJ27" s="404"/>
      <c r="HK27" s="404"/>
      <c r="HL27" s="404"/>
      <c r="HM27" s="404"/>
      <c r="HN27" s="404"/>
      <c r="HO27" s="404"/>
      <c r="HP27" s="404"/>
      <c r="HQ27" s="404"/>
      <c r="HR27" s="404"/>
      <c r="HS27" s="404"/>
      <c r="HT27" s="404"/>
      <c r="HU27" s="404"/>
      <c r="HV27" s="404"/>
      <c r="HW27" s="404"/>
      <c r="HX27" s="404"/>
      <c r="HY27" s="404"/>
      <c r="HZ27" s="404"/>
      <c r="IA27" s="404"/>
      <c r="IB27" s="404"/>
      <c r="IC27" s="404"/>
      <c r="ID27" s="404"/>
      <c r="IE27" s="404"/>
      <c r="IF27" s="404"/>
      <c r="IG27" s="404"/>
      <c r="IH27" s="404"/>
      <c r="II27" s="404"/>
      <c r="IJ27" s="404"/>
      <c r="IK27" s="404"/>
      <c r="IL27" s="404"/>
      <c r="IM27" s="404"/>
      <c r="IN27" s="404"/>
      <c r="IO27" s="404"/>
      <c r="IP27" s="404"/>
      <c r="IQ27" s="404"/>
      <c r="IR27" s="404"/>
      <c r="IS27" s="404"/>
      <c r="IT27" s="404"/>
      <c r="IU27" s="404"/>
      <c r="IV27" s="404"/>
    </row>
    <row r="28" spans="1:256" ht="12.75" customHeight="1" x14ac:dyDescent="0.2">
      <c r="A28" s="404"/>
      <c r="B28" s="407" t="s">
        <v>195</v>
      </c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4"/>
      <c r="AU28" s="404"/>
      <c r="AV28" s="404"/>
      <c r="AW28" s="404"/>
      <c r="AX28" s="404"/>
      <c r="AY28" s="404"/>
      <c r="AZ28" s="404"/>
      <c r="BA28" s="404"/>
      <c r="BB28" s="404"/>
      <c r="BC28" s="404"/>
      <c r="BD28" s="404"/>
      <c r="BE28" s="404"/>
      <c r="BF28" s="404"/>
      <c r="BG28" s="404"/>
      <c r="BH28" s="404"/>
      <c r="BI28" s="404"/>
      <c r="BJ28" s="404"/>
      <c r="BK28" s="404"/>
      <c r="BL28" s="404"/>
      <c r="BM28" s="404"/>
      <c r="BN28" s="404"/>
      <c r="BO28" s="404"/>
      <c r="BP28" s="404"/>
      <c r="BQ28" s="404"/>
      <c r="BR28" s="404"/>
      <c r="BS28" s="404"/>
      <c r="BT28" s="404"/>
      <c r="BU28" s="404"/>
      <c r="BV28" s="404"/>
      <c r="BW28" s="404"/>
      <c r="BX28" s="404"/>
      <c r="BY28" s="404"/>
      <c r="BZ28" s="404"/>
      <c r="CA28" s="404"/>
      <c r="CB28" s="404"/>
      <c r="CC28" s="404"/>
      <c r="CD28" s="404"/>
      <c r="CE28" s="404"/>
      <c r="CF28" s="404"/>
      <c r="CG28" s="404"/>
      <c r="CH28" s="404"/>
      <c r="CI28" s="404"/>
      <c r="CJ28" s="404"/>
      <c r="CK28" s="404"/>
      <c r="CL28" s="404"/>
      <c r="CM28" s="404"/>
      <c r="CN28" s="404"/>
      <c r="CO28" s="404"/>
      <c r="CP28" s="404"/>
      <c r="CQ28" s="404"/>
      <c r="CR28" s="404"/>
      <c r="CS28" s="404"/>
      <c r="CT28" s="404"/>
      <c r="CU28" s="404"/>
      <c r="CV28" s="404"/>
      <c r="CW28" s="404"/>
      <c r="CX28" s="404"/>
      <c r="CY28" s="404"/>
      <c r="CZ28" s="404"/>
      <c r="DA28" s="404"/>
      <c r="DB28" s="404"/>
      <c r="DC28" s="404"/>
      <c r="DD28" s="404"/>
      <c r="DE28" s="404"/>
      <c r="DF28" s="404"/>
      <c r="DG28" s="404"/>
      <c r="DH28" s="404"/>
      <c r="DI28" s="404"/>
      <c r="DJ28" s="404"/>
      <c r="DK28" s="404"/>
      <c r="DL28" s="404"/>
      <c r="DM28" s="404"/>
      <c r="DN28" s="404"/>
      <c r="DO28" s="404"/>
      <c r="DP28" s="404"/>
      <c r="DQ28" s="404"/>
      <c r="DR28" s="404"/>
      <c r="DS28" s="404"/>
      <c r="DT28" s="404"/>
      <c r="DU28" s="404"/>
      <c r="DV28" s="404"/>
      <c r="DW28" s="404"/>
      <c r="DX28" s="404"/>
      <c r="DY28" s="404"/>
      <c r="DZ28" s="404"/>
      <c r="EA28" s="404"/>
      <c r="EB28" s="404"/>
      <c r="EC28" s="404"/>
      <c r="ED28" s="404"/>
      <c r="EE28" s="404"/>
      <c r="EF28" s="404"/>
      <c r="EG28" s="404"/>
      <c r="EH28" s="404"/>
      <c r="EI28" s="404"/>
      <c r="EJ28" s="404"/>
      <c r="EK28" s="404"/>
      <c r="EL28" s="404"/>
      <c r="EM28" s="404"/>
      <c r="EN28" s="404"/>
      <c r="EO28" s="404"/>
      <c r="EP28" s="404"/>
      <c r="EQ28" s="404"/>
      <c r="ER28" s="404"/>
      <c r="ES28" s="404"/>
      <c r="ET28" s="404"/>
      <c r="EU28" s="404"/>
      <c r="EV28" s="404"/>
      <c r="EW28" s="404"/>
      <c r="EX28" s="404"/>
      <c r="EY28" s="404"/>
      <c r="EZ28" s="404"/>
      <c r="FA28" s="404"/>
      <c r="FB28" s="404"/>
      <c r="FC28" s="404"/>
      <c r="FD28" s="404"/>
      <c r="FE28" s="404"/>
      <c r="FF28" s="404"/>
      <c r="FG28" s="404"/>
      <c r="FH28" s="404"/>
      <c r="FI28" s="404"/>
      <c r="FJ28" s="404"/>
      <c r="FK28" s="404"/>
      <c r="FL28" s="404"/>
      <c r="FM28" s="404"/>
      <c r="FN28" s="404"/>
      <c r="FO28" s="404"/>
      <c r="FP28" s="404"/>
      <c r="FQ28" s="404"/>
      <c r="FR28" s="404"/>
      <c r="FS28" s="404"/>
      <c r="FT28" s="404"/>
      <c r="FU28" s="404"/>
      <c r="FV28" s="404"/>
      <c r="FW28" s="404"/>
      <c r="FX28" s="404"/>
      <c r="FY28" s="404"/>
      <c r="FZ28" s="404"/>
      <c r="GA28" s="404"/>
      <c r="GB28" s="404"/>
      <c r="GC28" s="404"/>
      <c r="GD28" s="404"/>
      <c r="GE28" s="404"/>
      <c r="GF28" s="404"/>
      <c r="GG28" s="404"/>
      <c r="GH28" s="404"/>
      <c r="GI28" s="404"/>
      <c r="GJ28" s="404"/>
      <c r="GK28" s="404"/>
      <c r="GL28" s="404"/>
      <c r="GM28" s="404"/>
      <c r="GN28" s="404"/>
      <c r="GO28" s="404"/>
      <c r="GP28" s="404"/>
      <c r="GQ28" s="404"/>
      <c r="GR28" s="404"/>
      <c r="GS28" s="404"/>
      <c r="GT28" s="404"/>
      <c r="GU28" s="404"/>
      <c r="GV28" s="404"/>
      <c r="GW28" s="404"/>
      <c r="GX28" s="404"/>
      <c r="GY28" s="404"/>
      <c r="GZ28" s="404"/>
      <c r="HA28" s="404"/>
      <c r="HB28" s="404"/>
      <c r="HC28" s="404"/>
      <c r="HD28" s="404"/>
      <c r="HE28" s="404"/>
      <c r="HF28" s="404"/>
      <c r="HG28" s="404"/>
      <c r="HH28" s="404"/>
      <c r="HI28" s="404"/>
      <c r="HJ28" s="404"/>
      <c r="HK28" s="404"/>
      <c r="HL28" s="404"/>
      <c r="HM28" s="404"/>
      <c r="HN28" s="404"/>
      <c r="HO28" s="404"/>
      <c r="HP28" s="404"/>
      <c r="HQ28" s="404"/>
      <c r="HR28" s="404"/>
      <c r="HS28" s="404"/>
      <c r="HT28" s="404"/>
      <c r="HU28" s="404"/>
      <c r="HV28" s="404"/>
      <c r="HW28" s="404"/>
      <c r="HX28" s="404"/>
      <c r="HY28" s="404"/>
      <c r="HZ28" s="404"/>
      <c r="IA28" s="404"/>
      <c r="IB28" s="404"/>
      <c r="IC28" s="404"/>
      <c r="ID28" s="404"/>
      <c r="IE28" s="404"/>
      <c r="IF28" s="404"/>
      <c r="IG28" s="404"/>
      <c r="IH28" s="404"/>
      <c r="II28" s="404"/>
      <c r="IJ28" s="404"/>
      <c r="IK28" s="404"/>
      <c r="IL28" s="404"/>
      <c r="IM28" s="404"/>
      <c r="IN28" s="404"/>
      <c r="IO28" s="404"/>
      <c r="IP28" s="404"/>
      <c r="IQ28" s="404"/>
      <c r="IR28" s="404"/>
      <c r="IS28" s="404"/>
      <c r="IT28" s="404"/>
      <c r="IU28" s="404"/>
      <c r="IV28" s="404"/>
    </row>
    <row r="30" spans="1:256" ht="12.75" customHeight="1" x14ac:dyDescent="0.2">
      <c r="A30" s="407" t="s">
        <v>412</v>
      </c>
      <c r="B30" s="404"/>
      <c r="C30" s="404"/>
      <c r="D30" s="404"/>
      <c r="E30" s="404"/>
      <c r="F30" s="404"/>
      <c r="G30" s="404"/>
      <c r="H30" s="404"/>
      <c r="I30" s="404"/>
      <c r="J30" s="404"/>
      <c r="K30" s="404"/>
      <c r="L30" s="404"/>
      <c r="M30" s="404"/>
      <c r="N30" s="404"/>
      <c r="O30" s="404"/>
      <c r="P30" s="404"/>
      <c r="Q30" s="404"/>
      <c r="R30" s="404"/>
      <c r="S30" s="404"/>
      <c r="T30" s="404"/>
      <c r="U30" s="404"/>
      <c r="V30" s="404"/>
      <c r="W30" s="404"/>
      <c r="X30" s="404"/>
      <c r="Y30" s="404"/>
      <c r="Z30" s="404"/>
      <c r="AA30" s="404"/>
      <c r="AB30" s="404"/>
      <c r="AC30" s="404"/>
      <c r="AD30" s="404"/>
      <c r="AE30" s="404"/>
      <c r="AF30" s="404"/>
      <c r="AG30" s="404"/>
      <c r="AH30" s="404"/>
      <c r="AI30" s="404"/>
      <c r="AJ30" s="404"/>
      <c r="AK30" s="404"/>
      <c r="AL30" s="404"/>
      <c r="AM30" s="404"/>
      <c r="AN30" s="404"/>
      <c r="AO30" s="404"/>
      <c r="AP30" s="404"/>
      <c r="AQ30" s="404"/>
      <c r="AR30" s="404"/>
      <c r="AS30" s="404"/>
      <c r="AT30" s="404"/>
      <c r="AU30" s="404"/>
      <c r="AV30" s="404"/>
      <c r="AW30" s="404"/>
      <c r="AX30" s="404"/>
      <c r="AY30" s="404"/>
      <c r="AZ30" s="404"/>
      <c r="BA30" s="404"/>
      <c r="BB30" s="404"/>
      <c r="BC30" s="404"/>
      <c r="BD30" s="404"/>
      <c r="BE30" s="404"/>
      <c r="BF30" s="404"/>
      <c r="BG30" s="404"/>
      <c r="BH30" s="404"/>
      <c r="BI30" s="404"/>
      <c r="BJ30" s="404"/>
      <c r="BK30" s="404"/>
      <c r="BL30" s="404"/>
      <c r="BM30" s="404"/>
      <c r="BN30" s="404"/>
      <c r="BO30" s="404"/>
      <c r="BP30" s="404"/>
      <c r="BQ30" s="404"/>
      <c r="BR30" s="404"/>
      <c r="BS30" s="404"/>
      <c r="BT30" s="404"/>
      <c r="BU30" s="404"/>
      <c r="BV30" s="404"/>
      <c r="BW30" s="404"/>
      <c r="BX30" s="404"/>
      <c r="BY30" s="404"/>
      <c r="BZ30" s="404"/>
      <c r="CA30" s="404"/>
      <c r="CB30" s="404"/>
      <c r="CC30" s="404"/>
      <c r="CD30" s="404"/>
      <c r="CE30" s="404"/>
      <c r="CF30" s="404"/>
      <c r="CG30" s="404"/>
      <c r="CH30" s="404"/>
      <c r="CI30" s="404"/>
      <c r="CJ30" s="404"/>
      <c r="CK30" s="404"/>
      <c r="CL30" s="404"/>
      <c r="CM30" s="404"/>
      <c r="CN30" s="404"/>
      <c r="CO30" s="404"/>
      <c r="CP30" s="404"/>
      <c r="CQ30" s="404"/>
      <c r="CR30" s="404"/>
      <c r="CS30" s="404"/>
      <c r="CT30" s="404"/>
      <c r="CU30" s="404"/>
      <c r="CV30" s="404"/>
      <c r="CW30" s="404"/>
      <c r="CX30" s="404"/>
      <c r="CY30" s="404"/>
      <c r="CZ30" s="404"/>
      <c r="DA30" s="404"/>
      <c r="DB30" s="404"/>
      <c r="DC30" s="404"/>
      <c r="DD30" s="404"/>
      <c r="DE30" s="404"/>
      <c r="DF30" s="404"/>
      <c r="DG30" s="404"/>
      <c r="DH30" s="404"/>
      <c r="DI30" s="404"/>
      <c r="DJ30" s="404"/>
      <c r="DK30" s="404"/>
      <c r="DL30" s="404"/>
      <c r="DM30" s="404"/>
      <c r="DN30" s="404"/>
      <c r="DO30" s="404"/>
      <c r="DP30" s="404"/>
      <c r="DQ30" s="404"/>
      <c r="DR30" s="404"/>
      <c r="DS30" s="404"/>
      <c r="DT30" s="404"/>
      <c r="DU30" s="404"/>
      <c r="DV30" s="404"/>
      <c r="DW30" s="404"/>
      <c r="DX30" s="404"/>
      <c r="DY30" s="404"/>
      <c r="DZ30" s="404"/>
      <c r="EA30" s="404"/>
      <c r="EB30" s="404"/>
      <c r="EC30" s="404"/>
      <c r="ED30" s="404"/>
      <c r="EE30" s="404"/>
      <c r="EF30" s="404"/>
      <c r="EG30" s="404"/>
      <c r="EH30" s="404"/>
      <c r="EI30" s="404"/>
      <c r="EJ30" s="404"/>
      <c r="EK30" s="404"/>
      <c r="EL30" s="404"/>
      <c r="EM30" s="404"/>
      <c r="EN30" s="404"/>
      <c r="EO30" s="404"/>
      <c r="EP30" s="404"/>
      <c r="EQ30" s="404"/>
      <c r="ER30" s="404"/>
      <c r="ES30" s="404"/>
      <c r="ET30" s="404"/>
      <c r="EU30" s="404"/>
      <c r="EV30" s="404"/>
      <c r="EW30" s="404"/>
      <c r="EX30" s="404"/>
      <c r="EY30" s="404"/>
      <c r="EZ30" s="404"/>
      <c r="FA30" s="404"/>
      <c r="FB30" s="404"/>
      <c r="FC30" s="404"/>
      <c r="FD30" s="404"/>
      <c r="FE30" s="404"/>
      <c r="FF30" s="404"/>
      <c r="FG30" s="404"/>
      <c r="FH30" s="404"/>
      <c r="FI30" s="404"/>
      <c r="FJ30" s="404"/>
      <c r="FK30" s="404"/>
      <c r="FL30" s="404"/>
      <c r="FM30" s="404"/>
      <c r="FN30" s="404"/>
      <c r="FO30" s="404"/>
      <c r="FP30" s="404"/>
      <c r="FQ30" s="404"/>
      <c r="FR30" s="404"/>
      <c r="FS30" s="404"/>
      <c r="FT30" s="404"/>
      <c r="FU30" s="404"/>
      <c r="FV30" s="404"/>
      <c r="FW30" s="404"/>
      <c r="FX30" s="404"/>
      <c r="FY30" s="404"/>
      <c r="FZ30" s="404"/>
      <c r="GA30" s="404"/>
      <c r="GB30" s="404"/>
      <c r="GC30" s="404"/>
      <c r="GD30" s="404"/>
      <c r="GE30" s="404"/>
      <c r="GF30" s="404"/>
      <c r="GG30" s="404"/>
      <c r="GH30" s="404"/>
      <c r="GI30" s="404"/>
      <c r="GJ30" s="404"/>
      <c r="GK30" s="404"/>
      <c r="GL30" s="404"/>
      <c r="GM30" s="404"/>
      <c r="GN30" s="404"/>
      <c r="GO30" s="404"/>
      <c r="GP30" s="404"/>
      <c r="GQ30" s="404"/>
      <c r="GR30" s="404"/>
      <c r="GS30" s="404"/>
      <c r="GT30" s="404"/>
      <c r="GU30" s="404"/>
      <c r="GV30" s="404"/>
      <c r="GW30" s="404"/>
      <c r="GX30" s="404"/>
      <c r="GY30" s="404"/>
      <c r="GZ30" s="404"/>
      <c r="HA30" s="404"/>
      <c r="HB30" s="404"/>
      <c r="HC30" s="404"/>
      <c r="HD30" s="404"/>
      <c r="HE30" s="404"/>
      <c r="HF30" s="404"/>
      <c r="HG30" s="404"/>
      <c r="HH30" s="404"/>
      <c r="HI30" s="404"/>
      <c r="HJ30" s="404"/>
      <c r="HK30" s="404"/>
      <c r="HL30" s="404"/>
      <c r="HM30" s="404"/>
      <c r="HN30" s="404"/>
      <c r="HO30" s="404"/>
      <c r="HP30" s="404"/>
      <c r="HQ30" s="404"/>
      <c r="HR30" s="404"/>
      <c r="HS30" s="404"/>
      <c r="HT30" s="404"/>
      <c r="HU30" s="404"/>
      <c r="HV30" s="404"/>
      <c r="HW30" s="404"/>
      <c r="HX30" s="404"/>
      <c r="HY30" s="404"/>
      <c r="HZ30" s="404"/>
      <c r="IA30" s="404"/>
      <c r="IB30" s="404"/>
      <c r="IC30" s="404"/>
      <c r="ID30" s="404"/>
      <c r="IE30" s="404"/>
      <c r="IF30" s="404"/>
      <c r="IG30" s="404"/>
      <c r="IH30" s="404"/>
      <c r="II30" s="404"/>
      <c r="IJ30" s="404"/>
      <c r="IK30" s="404"/>
      <c r="IL30" s="404"/>
      <c r="IM30" s="404"/>
      <c r="IN30" s="404"/>
      <c r="IO30" s="404"/>
      <c r="IP30" s="404"/>
      <c r="IQ30" s="404"/>
      <c r="IR30" s="404"/>
      <c r="IS30" s="404"/>
      <c r="IT30" s="404"/>
      <c r="IU30" s="404"/>
      <c r="IV30" s="404"/>
    </row>
    <row r="31" spans="1:256" ht="12.75" customHeight="1" x14ac:dyDescent="0.2">
      <c r="A31" s="405" t="s">
        <v>250</v>
      </c>
      <c r="B31" s="406" t="s">
        <v>455</v>
      </c>
      <c r="C31" s="406"/>
      <c r="D31" s="406"/>
      <c r="E31" s="406"/>
      <c r="F31" s="406"/>
      <c r="G31" s="406"/>
      <c r="H31" s="406"/>
      <c r="I31" s="406"/>
      <c r="J31" s="404"/>
      <c r="K31" s="404"/>
      <c r="L31" s="404"/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4"/>
      <c r="Z31" s="404"/>
      <c r="AA31" s="404"/>
      <c r="AB31" s="404"/>
      <c r="AC31" s="404"/>
      <c r="AD31" s="404"/>
      <c r="AE31" s="404"/>
      <c r="AF31" s="404"/>
      <c r="AG31" s="404"/>
      <c r="AH31" s="404"/>
      <c r="AI31" s="404"/>
      <c r="AJ31" s="404"/>
      <c r="AK31" s="404"/>
      <c r="AL31" s="404"/>
      <c r="AM31" s="404"/>
      <c r="AN31" s="404"/>
      <c r="AO31" s="404"/>
      <c r="AP31" s="404"/>
      <c r="AQ31" s="404"/>
      <c r="AR31" s="404"/>
      <c r="AS31" s="404"/>
      <c r="AT31" s="404"/>
      <c r="AU31" s="404"/>
      <c r="AV31" s="404"/>
      <c r="AW31" s="404"/>
      <c r="AX31" s="404"/>
      <c r="AY31" s="404"/>
      <c r="AZ31" s="404"/>
      <c r="BA31" s="404"/>
      <c r="BB31" s="404"/>
      <c r="BC31" s="404"/>
      <c r="BD31" s="404"/>
      <c r="BE31" s="404"/>
      <c r="BF31" s="404"/>
      <c r="BG31" s="404"/>
      <c r="BH31" s="404"/>
      <c r="BI31" s="404"/>
      <c r="BJ31" s="404"/>
      <c r="BK31" s="404"/>
      <c r="BL31" s="404"/>
      <c r="BM31" s="404"/>
      <c r="BN31" s="404"/>
      <c r="BO31" s="404"/>
      <c r="BP31" s="404"/>
      <c r="BQ31" s="404"/>
      <c r="BR31" s="404"/>
      <c r="BS31" s="404"/>
      <c r="BT31" s="404"/>
      <c r="BU31" s="404"/>
      <c r="BV31" s="404"/>
      <c r="BW31" s="404"/>
      <c r="BX31" s="404"/>
      <c r="BY31" s="404"/>
      <c r="BZ31" s="404"/>
      <c r="CA31" s="404"/>
      <c r="CB31" s="404"/>
      <c r="CC31" s="404"/>
      <c r="CD31" s="404"/>
      <c r="CE31" s="404"/>
      <c r="CF31" s="404"/>
      <c r="CG31" s="404"/>
      <c r="CH31" s="404"/>
      <c r="CI31" s="404"/>
      <c r="CJ31" s="404"/>
      <c r="CK31" s="404"/>
      <c r="CL31" s="404"/>
      <c r="CM31" s="404"/>
      <c r="CN31" s="404"/>
      <c r="CO31" s="404"/>
      <c r="CP31" s="404"/>
      <c r="CQ31" s="404"/>
      <c r="CR31" s="404"/>
      <c r="CS31" s="404"/>
      <c r="CT31" s="404"/>
      <c r="CU31" s="404"/>
      <c r="CV31" s="404"/>
      <c r="CW31" s="404"/>
      <c r="CX31" s="404"/>
      <c r="CY31" s="404"/>
      <c r="CZ31" s="404"/>
      <c r="DA31" s="404"/>
      <c r="DB31" s="404"/>
      <c r="DC31" s="404"/>
      <c r="DD31" s="404"/>
      <c r="DE31" s="404"/>
      <c r="DF31" s="404"/>
      <c r="DG31" s="404"/>
      <c r="DH31" s="404"/>
      <c r="DI31" s="404"/>
      <c r="DJ31" s="404"/>
      <c r="DK31" s="404"/>
      <c r="DL31" s="404"/>
      <c r="DM31" s="404"/>
      <c r="DN31" s="404"/>
      <c r="DO31" s="404"/>
      <c r="DP31" s="404"/>
      <c r="DQ31" s="404"/>
      <c r="DR31" s="404"/>
      <c r="DS31" s="404"/>
      <c r="DT31" s="404"/>
      <c r="DU31" s="404"/>
      <c r="DV31" s="404"/>
      <c r="DW31" s="404"/>
      <c r="DX31" s="404"/>
      <c r="DY31" s="404"/>
      <c r="DZ31" s="404"/>
      <c r="EA31" s="404"/>
      <c r="EB31" s="404"/>
      <c r="EC31" s="404"/>
      <c r="ED31" s="404"/>
      <c r="EE31" s="404"/>
      <c r="EF31" s="404"/>
      <c r="EG31" s="404"/>
      <c r="EH31" s="404"/>
      <c r="EI31" s="404"/>
      <c r="EJ31" s="404"/>
      <c r="EK31" s="404"/>
      <c r="EL31" s="404"/>
      <c r="EM31" s="404"/>
      <c r="EN31" s="404"/>
      <c r="EO31" s="404"/>
      <c r="EP31" s="404"/>
      <c r="EQ31" s="404"/>
      <c r="ER31" s="404"/>
      <c r="ES31" s="404"/>
      <c r="ET31" s="404"/>
      <c r="EU31" s="404"/>
      <c r="EV31" s="404"/>
      <c r="EW31" s="404"/>
      <c r="EX31" s="404"/>
      <c r="EY31" s="404"/>
      <c r="EZ31" s="404"/>
      <c r="FA31" s="404"/>
      <c r="FB31" s="404"/>
      <c r="FC31" s="404"/>
      <c r="FD31" s="404"/>
      <c r="FE31" s="404"/>
      <c r="FF31" s="404"/>
      <c r="FG31" s="404"/>
      <c r="FH31" s="404"/>
      <c r="FI31" s="404"/>
      <c r="FJ31" s="404"/>
      <c r="FK31" s="404"/>
      <c r="FL31" s="404"/>
      <c r="FM31" s="404"/>
      <c r="FN31" s="404"/>
      <c r="FO31" s="404"/>
      <c r="FP31" s="404"/>
      <c r="FQ31" s="404"/>
      <c r="FR31" s="404"/>
      <c r="FS31" s="404"/>
      <c r="FT31" s="404"/>
      <c r="FU31" s="404"/>
      <c r="FV31" s="404"/>
      <c r="FW31" s="404"/>
      <c r="FX31" s="404"/>
      <c r="FY31" s="404"/>
      <c r="FZ31" s="404"/>
      <c r="GA31" s="404"/>
      <c r="GB31" s="404"/>
      <c r="GC31" s="404"/>
      <c r="GD31" s="404"/>
      <c r="GE31" s="404"/>
      <c r="GF31" s="404"/>
      <c r="GG31" s="404"/>
      <c r="GH31" s="404"/>
      <c r="GI31" s="404"/>
      <c r="GJ31" s="404"/>
      <c r="GK31" s="404"/>
      <c r="GL31" s="404"/>
      <c r="GM31" s="404"/>
      <c r="GN31" s="404"/>
      <c r="GO31" s="404"/>
      <c r="GP31" s="404"/>
      <c r="GQ31" s="404"/>
      <c r="GR31" s="404"/>
      <c r="GS31" s="404"/>
      <c r="GT31" s="404"/>
      <c r="GU31" s="404"/>
      <c r="GV31" s="404"/>
      <c r="GW31" s="404"/>
      <c r="GX31" s="404"/>
      <c r="GY31" s="404"/>
      <c r="GZ31" s="404"/>
      <c r="HA31" s="404"/>
      <c r="HB31" s="404"/>
      <c r="HC31" s="404"/>
      <c r="HD31" s="404"/>
      <c r="HE31" s="404"/>
      <c r="HF31" s="404"/>
      <c r="HG31" s="404"/>
      <c r="HH31" s="404"/>
      <c r="HI31" s="404"/>
      <c r="HJ31" s="404"/>
      <c r="HK31" s="404"/>
      <c r="HL31" s="404"/>
      <c r="HM31" s="404"/>
      <c r="HN31" s="404"/>
      <c r="HO31" s="404"/>
      <c r="HP31" s="404"/>
      <c r="HQ31" s="404"/>
      <c r="HR31" s="404"/>
      <c r="HS31" s="404"/>
      <c r="HT31" s="404"/>
      <c r="HU31" s="404"/>
      <c r="HV31" s="404"/>
      <c r="HW31" s="404"/>
      <c r="HX31" s="404"/>
      <c r="HY31" s="404"/>
      <c r="HZ31" s="404"/>
      <c r="IA31" s="404"/>
      <c r="IB31" s="404"/>
      <c r="IC31" s="404"/>
      <c r="ID31" s="404"/>
      <c r="IE31" s="404"/>
      <c r="IF31" s="404"/>
      <c r="IG31" s="404"/>
      <c r="IH31" s="404"/>
      <c r="II31" s="404"/>
      <c r="IJ31" s="404"/>
      <c r="IK31" s="404"/>
      <c r="IL31" s="404"/>
      <c r="IM31" s="404"/>
      <c r="IN31" s="404"/>
      <c r="IO31" s="404"/>
      <c r="IP31" s="404"/>
      <c r="IQ31" s="404"/>
      <c r="IR31" s="404"/>
      <c r="IS31" s="404"/>
      <c r="IT31" s="404"/>
      <c r="IU31" s="404"/>
      <c r="IV31" s="404"/>
    </row>
    <row r="32" spans="1:256" ht="12.75" customHeight="1" x14ac:dyDescent="0.2">
      <c r="A32" s="404"/>
      <c r="B32" s="407" t="s">
        <v>413</v>
      </c>
      <c r="C32" s="404"/>
      <c r="D32" s="404"/>
      <c r="E32" s="404"/>
      <c r="F32" s="404"/>
      <c r="G32" s="414"/>
      <c r="H32" s="414"/>
      <c r="I32" s="414"/>
    </row>
    <row r="33" spans="1:9" ht="12.75" customHeight="1" x14ac:dyDescent="0.2">
      <c r="A33" s="404"/>
      <c r="B33" s="417" t="s">
        <v>456</v>
      </c>
      <c r="C33" s="404"/>
      <c r="D33" s="404"/>
      <c r="E33" s="404"/>
      <c r="F33" s="404"/>
      <c r="G33" s="404"/>
      <c r="H33" s="404"/>
      <c r="I33" s="404"/>
    </row>
    <row r="34" spans="1:9" ht="12.75" customHeight="1" x14ac:dyDescent="0.2">
      <c r="A34" s="404"/>
      <c r="B34" s="407" t="s">
        <v>414</v>
      </c>
      <c r="C34" s="404"/>
      <c r="D34" s="404"/>
      <c r="E34" s="404"/>
      <c r="F34" s="404"/>
      <c r="G34" s="404"/>
      <c r="H34" s="404"/>
      <c r="I34" s="404"/>
    </row>
    <row r="36" spans="1:9" ht="12.75" customHeight="1" x14ac:dyDescent="0.2">
      <c r="A36" s="404"/>
      <c r="B36" s="407" t="s">
        <v>415</v>
      </c>
      <c r="C36" s="404"/>
      <c r="D36" s="404"/>
      <c r="E36" s="404"/>
      <c r="F36" s="404"/>
      <c r="G36" s="404"/>
      <c r="H36" s="404"/>
      <c r="I36" s="404"/>
    </row>
    <row r="37" spans="1:9" ht="12.75" customHeight="1" x14ac:dyDescent="0.2">
      <c r="A37" s="404"/>
      <c r="B37" s="407" t="s">
        <v>416</v>
      </c>
      <c r="C37" s="404"/>
      <c r="D37" s="404"/>
      <c r="E37" s="404"/>
      <c r="F37" s="404"/>
      <c r="G37" s="404"/>
      <c r="H37" s="404"/>
      <c r="I37" s="404"/>
    </row>
    <row r="38" spans="1:9" ht="12.75" customHeight="1" x14ac:dyDescent="0.2">
      <c r="A38" s="404"/>
      <c r="B38" s="407" t="s">
        <v>417</v>
      </c>
      <c r="C38" s="404"/>
      <c r="D38" s="404"/>
      <c r="E38" s="404"/>
      <c r="F38" s="404"/>
      <c r="G38" s="404"/>
      <c r="H38" s="404"/>
      <c r="I38" s="404"/>
    </row>
    <row r="40" spans="1:9" ht="12.75" customHeight="1" x14ac:dyDescent="0.2">
      <c r="A40" s="404"/>
      <c r="B40" s="409" t="s">
        <v>457</v>
      </c>
      <c r="C40" s="404"/>
      <c r="D40" s="404"/>
      <c r="E40" s="404"/>
      <c r="F40" s="404"/>
      <c r="G40" s="404"/>
      <c r="H40" s="404"/>
      <c r="I40" s="404"/>
    </row>
    <row r="41" spans="1:9" ht="12.75" customHeight="1" x14ac:dyDescent="0.2">
      <c r="A41" s="404"/>
      <c r="B41" s="409" t="s">
        <v>418</v>
      </c>
      <c r="C41" s="404"/>
      <c r="D41" s="404"/>
      <c r="E41" s="404"/>
      <c r="F41" s="404"/>
      <c r="G41" s="404"/>
      <c r="H41" s="404"/>
      <c r="I41" s="404"/>
    </row>
    <row r="42" spans="1:9" ht="12.75" customHeight="1" x14ac:dyDescent="0.2">
      <c r="A42" s="404"/>
      <c r="B42" s="409" t="s">
        <v>419</v>
      </c>
      <c r="C42" s="404"/>
      <c r="D42" s="404"/>
      <c r="E42" s="404"/>
      <c r="F42" s="404"/>
      <c r="G42" s="404"/>
      <c r="H42" s="404"/>
      <c r="I42" s="404"/>
    </row>
    <row r="44" spans="1:9" ht="12.75" customHeight="1" x14ac:dyDescent="0.2">
      <c r="A44" s="407" t="s">
        <v>458</v>
      </c>
      <c r="B44" s="407" t="s">
        <v>378</v>
      </c>
      <c r="C44" s="404"/>
      <c r="D44" s="404"/>
      <c r="E44" s="404"/>
      <c r="F44" s="404"/>
      <c r="G44" s="404"/>
      <c r="H44" s="404"/>
      <c r="I44" s="404"/>
    </row>
    <row r="45" spans="1:9" ht="12.75" customHeight="1" x14ac:dyDescent="0.2">
      <c r="A45" s="404"/>
      <c r="B45" s="407" t="s">
        <v>379</v>
      </c>
      <c r="C45" s="404"/>
      <c r="D45" s="404"/>
      <c r="E45" s="404"/>
      <c r="F45" s="404"/>
      <c r="G45" s="404"/>
      <c r="H45" s="404"/>
      <c r="I45" s="404"/>
    </row>
    <row r="46" spans="1:9" ht="12.75" customHeight="1" x14ac:dyDescent="0.2">
      <c r="A46" s="404"/>
      <c r="B46" s="407" t="s">
        <v>257</v>
      </c>
      <c r="C46" s="404"/>
      <c r="D46" s="404"/>
      <c r="E46" s="404"/>
      <c r="F46" s="404"/>
      <c r="G46" s="404"/>
      <c r="H46" s="404"/>
      <c r="I46" s="404"/>
    </row>
    <row r="47" spans="1:9" ht="12.75" customHeight="1" x14ac:dyDescent="0.2">
      <c r="A47" s="404"/>
      <c r="B47" s="407" t="s">
        <v>196</v>
      </c>
      <c r="C47" s="404"/>
      <c r="D47" s="404"/>
      <c r="E47" s="404"/>
      <c r="F47" s="404"/>
      <c r="G47" s="404"/>
      <c r="H47" s="404"/>
      <c r="I47" s="404"/>
    </row>
    <row r="48" spans="1:9" ht="12.75" customHeight="1" x14ac:dyDescent="0.2">
      <c r="A48" s="404"/>
      <c r="B48" s="407" t="s">
        <v>197</v>
      </c>
    </row>
    <row r="49" spans="1:2" ht="12.75" customHeight="1" x14ac:dyDescent="0.2">
      <c r="A49" s="404"/>
      <c r="B49" s="407" t="s">
        <v>198</v>
      </c>
    </row>
    <row r="50" spans="1:2" ht="12.75" customHeight="1" x14ac:dyDescent="0.2">
      <c r="A50" s="404"/>
      <c r="B50" s="407" t="s">
        <v>380</v>
      </c>
    </row>
    <row r="51" spans="1:2" ht="12.75" customHeight="1" x14ac:dyDescent="0.2">
      <c r="A51" s="404"/>
      <c r="B51" s="407" t="s">
        <v>381</v>
      </c>
    </row>
    <row r="54" spans="1:2" ht="12.75" customHeight="1" x14ac:dyDescent="0.2">
      <c r="A54" s="407" t="s">
        <v>356</v>
      </c>
      <c r="B54" s="407" t="s">
        <v>357</v>
      </c>
    </row>
    <row r="55" spans="1:2" ht="12.75" customHeight="1" x14ac:dyDescent="0.2">
      <c r="A55" s="404"/>
      <c r="B55" s="407" t="s">
        <v>358</v>
      </c>
    </row>
    <row r="56" spans="1:2" ht="12.75" customHeight="1" x14ac:dyDescent="0.2">
      <c r="A56" s="404"/>
      <c r="B56" s="407" t="s">
        <v>359</v>
      </c>
    </row>
    <row r="58" spans="1:2" ht="12.75" customHeight="1" x14ac:dyDescent="0.2">
      <c r="A58" s="404"/>
      <c r="B58" s="407" t="s">
        <v>382</v>
      </c>
    </row>
    <row r="59" spans="1:2" ht="12.75" customHeight="1" x14ac:dyDescent="0.2">
      <c r="A59" s="404"/>
      <c r="B59" s="407" t="s">
        <v>383</v>
      </c>
    </row>
    <row r="60" spans="1:2" ht="12.75" customHeight="1" x14ac:dyDescent="0.2">
      <c r="A60" s="404"/>
      <c r="B60" s="407" t="s">
        <v>384</v>
      </c>
    </row>
    <row r="63" spans="1:2" ht="12.75" customHeight="1" x14ac:dyDescent="0.2">
      <c r="A63" s="407" t="s">
        <v>360</v>
      </c>
      <c r="B63" s="407" t="s">
        <v>357</v>
      </c>
    </row>
    <row r="64" spans="1:2" ht="12.75" customHeight="1" x14ac:dyDescent="0.2">
      <c r="A64" s="404"/>
      <c r="B64" s="407" t="s">
        <v>358</v>
      </c>
    </row>
    <row r="65" spans="1:2" ht="12.75" customHeight="1" x14ac:dyDescent="0.2">
      <c r="A65" s="404"/>
      <c r="B65" s="407" t="s">
        <v>359</v>
      </c>
    </row>
    <row r="66" spans="1:2" ht="12.75" customHeight="1" x14ac:dyDescent="0.2">
      <c r="A66" s="404"/>
      <c r="B66" s="407" t="s">
        <v>361</v>
      </c>
    </row>
    <row r="68" spans="1:2" ht="12.75" customHeight="1" x14ac:dyDescent="0.2">
      <c r="A68" s="404"/>
      <c r="B68" s="407" t="s">
        <v>362</v>
      </c>
    </row>
    <row r="69" spans="1:2" ht="12.75" customHeight="1" x14ac:dyDescent="0.2">
      <c r="A69" s="404"/>
      <c r="B69" s="407" t="s">
        <v>363</v>
      </c>
    </row>
    <row r="70" spans="1:2" ht="12.75" customHeight="1" x14ac:dyDescent="0.2">
      <c r="A70" s="404"/>
      <c r="B70" s="407" t="s">
        <v>364</v>
      </c>
    </row>
    <row r="71" spans="1:2" ht="12.75" customHeight="1" x14ac:dyDescent="0.2">
      <c r="A71" s="404"/>
      <c r="B71" s="407" t="s">
        <v>365</v>
      </c>
    </row>
    <row r="72" spans="1:2" ht="12.75" customHeight="1" x14ac:dyDescent="0.2">
      <c r="A72" s="404"/>
      <c r="B72" s="407" t="s">
        <v>366</v>
      </c>
    </row>
    <row r="73" spans="1:2" ht="12.75" customHeight="1" x14ac:dyDescent="0.2">
      <c r="A73" s="404"/>
      <c r="B73" s="407" t="s">
        <v>367</v>
      </c>
    </row>
  </sheetData>
  <sheetProtection sheet="1" objects="1" scenarios="1" formatColumns="0" formatRows="0"/>
  <mergeCells count="1">
    <mergeCell ref="A1:J1"/>
  </mergeCells>
  <phoneticPr fontId="2" type="noConversion"/>
  <printOptions horizontalCentered="1"/>
  <pageMargins left="0" right="0" top="0.5" bottom="0.5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J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0" ht="15.6" customHeight="1" x14ac:dyDescent="0.2">
      <c r="A1" s="46"/>
      <c r="B1" s="46"/>
      <c r="C1" s="46"/>
      <c r="D1" s="46"/>
      <c r="E1" s="46"/>
      <c r="F1" s="46"/>
      <c r="G1" s="46"/>
      <c r="H1" s="46"/>
      <c r="I1" s="46"/>
      <c r="J1" s="46"/>
    </row>
    <row r="2" spans="1:10" s="208" customFormat="1" ht="15.6" customHeight="1" x14ac:dyDescent="0.25">
      <c r="A2" s="524" t="str">
        <f>JANUARY!G10</f>
        <v>UNITED STEELWORKERS - LOCAL UNION</v>
      </c>
      <c r="B2" s="524"/>
      <c r="C2" s="524"/>
      <c r="D2" s="524"/>
      <c r="E2" s="524"/>
      <c r="F2" s="524" t="str">
        <f>JANUARY!G10</f>
        <v>UNITED STEELWORKERS - LOCAL UNION</v>
      </c>
      <c r="G2" s="524"/>
      <c r="H2" s="524"/>
      <c r="I2" s="524"/>
      <c r="J2" s="524"/>
    </row>
    <row r="3" spans="1:10" s="208" customFormat="1" ht="15.6" customHeight="1" x14ac:dyDescent="0.25">
      <c r="A3" s="524" t="s">
        <v>355</v>
      </c>
      <c r="B3" s="524"/>
      <c r="C3" s="524"/>
      <c r="D3" s="524"/>
      <c r="E3" s="524"/>
      <c r="F3" s="524"/>
      <c r="G3" s="524"/>
      <c r="H3" s="524"/>
      <c r="I3" s="524"/>
      <c r="J3" s="524"/>
    </row>
    <row r="4" spans="1:10" s="208" customFormat="1" ht="15.6" customHeight="1" x14ac:dyDescent="0.25">
      <c r="B4" s="212"/>
      <c r="C4" s="212"/>
      <c r="D4" s="212"/>
      <c r="E4" s="212"/>
      <c r="F4" s="210" t="s">
        <v>353</v>
      </c>
      <c r="G4" s="213">
        <f>JANUARY!E11</f>
        <v>0</v>
      </c>
      <c r="H4" s="212"/>
      <c r="I4" s="212"/>
      <c r="J4" s="212"/>
    </row>
    <row r="5" spans="1:10" ht="15.6" customHeight="1" x14ac:dyDescent="0.2">
      <c r="A5" s="46" t="s">
        <v>236</v>
      </c>
      <c r="B5" s="46"/>
      <c r="C5" s="46"/>
      <c r="D5" s="46"/>
      <c r="E5" s="46"/>
      <c r="F5" s="46"/>
      <c r="G5" s="356" t="s">
        <v>410</v>
      </c>
      <c r="H5" s="179" t="s">
        <v>344</v>
      </c>
      <c r="I5" s="179"/>
      <c r="J5" s="46"/>
    </row>
    <row r="6" spans="1:10" ht="15.6" customHeight="1" thickBot="1" x14ac:dyDescent="0.25">
      <c r="A6" s="46"/>
      <c r="B6" s="46"/>
      <c r="C6" s="46"/>
      <c r="D6" s="46"/>
      <c r="E6" s="46"/>
      <c r="F6" s="46"/>
      <c r="G6" s="46"/>
      <c r="H6" s="46"/>
      <c r="I6" s="46"/>
      <c r="J6" s="46"/>
    </row>
    <row r="7" spans="1:10" ht="15.6" customHeight="1" x14ac:dyDescent="0.2">
      <c r="A7" s="46" t="s">
        <v>303</v>
      </c>
      <c r="B7" s="46"/>
      <c r="C7" s="46"/>
      <c r="D7" s="46"/>
      <c r="E7" s="46"/>
      <c r="F7" s="46"/>
      <c r="G7" s="46"/>
      <c r="H7" s="46"/>
      <c r="I7" s="46" t="s">
        <v>304</v>
      </c>
      <c r="J7" s="180">
        <f>MarRpt!J39</f>
        <v>0</v>
      </c>
    </row>
    <row r="8" spans="1:10" ht="15.6" customHeight="1" x14ac:dyDescent="0.2">
      <c r="A8" s="168" t="s">
        <v>305</v>
      </c>
      <c r="B8" s="168"/>
      <c r="C8" s="168"/>
      <c r="D8" s="168"/>
      <c r="E8" s="168"/>
      <c r="F8" s="46"/>
      <c r="G8" s="46"/>
      <c r="H8" s="46"/>
      <c r="I8" s="46"/>
      <c r="J8" s="181"/>
    </row>
    <row r="9" spans="1:10" ht="15.6" customHeight="1" x14ac:dyDescent="0.2">
      <c r="A9" s="46" t="s">
        <v>306</v>
      </c>
      <c r="B9" s="46"/>
      <c r="C9" s="46"/>
      <c r="D9" s="46"/>
      <c r="E9" s="46"/>
      <c r="F9" s="46"/>
      <c r="G9" s="46"/>
      <c r="H9" s="46"/>
      <c r="I9" s="182">
        <f>SUM(APRIL!$B$7)</f>
        <v>0</v>
      </c>
      <c r="J9" s="183"/>
    </row>
    <row r="10" spans="1:10" ht="15.6" customHeight="1" x14ac:dyDescent="0.2">
      <c r="A10" s="46" t="s">
        <v>368</v>
      </c>
      <c r="B10" s="46"/>
      <c r="C10" s="46"/>
      <c r="D10" s="46"/>
      <c r="E10" s="46"/>
      <c r="F10" s="46"/>
      <c r="G10" s="46"/>
      <c r="H10" s="46"/>
      <c r="I10" s="184">
        <f>SUM(APRIL!$C$7)</f>
        <v>0</v>
      </c>
      <c r="J10" s="183"/>
    </row>
    <row r="11" spans="1:10" ht="15.6" customHeight="1" x14ac:dyDescent="0.2">
      <c r="A11" s="46" t="s">
        <v>307</v>
      </c>
      <c r="B11" s="46"/>
      <c r="C11" s="46"/>
      <c r="D11" s="46"/>
      <c r="E11" s="46"/>
      <c r="F11" s="46"/>
      <c r="G11" s="46"/>
      <c r="H11" s="46"/>
      <c r="I11" s="184">
        <f>SUM(APRIL!$D$7)</f>
        <v>0</v>
      </c>
      <c r="J11" s="183"/>
    </row>
    <row r="12" spans="1:10" ht="15.6" customHeight="1" x14ac:dyDescent="0.2">
      <c r="A12" s="46" t="s">
        <v>308</v>
      </c>
      <c r="B12" s="46"/>
      <c r="C12" s="46"/>
      <c r="D12" s="46"/>
      <c r="E12" s="46"/>
      <c r="F12" s="46"/>
      <c r="G12" s="46"/>
      <c r="H12" s="46"/>
      <c r="I12" s="184">
        <f>SUM(APRIL!$E$7)</f>
        <v>0</v>
      </c>
      <c r="J12" s="183"/>
    </row>
    <row r="13" spans="1:10" ht="15.6" customHeight="1" x14ac:dyDescent="0.2">
      <c r="A13" s="46" t="s">
        <v>279</v>
      </c>
      <c r="B13" s="46"/>
      <c r="C13" s="46"/>
      <c r="D13" s="46"/>
      <c r="E13" s="46"/>
      <c r="F13" s="46"/>
      <c r="G13" s="46"/>
      <c r="H13" s="46"/>
      <c r="I13" s="184">
        <f>SUM(APRIL!$F$7)</f>
        <v>0</v>
      </c>
      <c r="J13" s="183"/>
    </row>
    <row r="14" spans="1:10" ht="15.6" customHeight="1" x14ac:dyDescent="0.2">
      <c r="A14" s="46" t="s">
        <v>309</v>
      </c>
      <c r="B14" s="46"/>
      <c r="C14" s="46"/>
      <c r="D14" s="46"/>
      <c r="E14" s="46"/>
      <c r="F14" s="46"/>
      <c r="G14" s="46"/>
      <c r="H14" s="46"/>
      <c r="I14" s="184">
        <f>SUM(APRIL!$L$7:$O$7)</f>
        <v>0</v>
      </c>
      <c r="J14" s="183"/>
    </row>
    <row r="15" spans="1:10" ht="15.6" customHeight="1" x14ac:dyDescent="0.2">
      <c r="A15" s="46"/>
      <c r="B15" s="46" t="s">
        <v>310</v>
      </c>
      <c r="C15" s="46" t="s">
        <v>280</v>
      </c>
      <c r="D15" s="46"/>
      <c r="E15" s="46"/>
      <c r="F15" s="46"/>
      <c r="G15" s="46"/>
      <c r="H15" s="46"/>
      <c r="I15" s="184">
        <f>SUM(APRIL!$Q$7:$R$7)</f>
        <v>0</v>
      </c>
      <c r="J15" s="183"/>
    </row>
    <row r="16" spans="1:10" ht="15.6" customHeight="1" thickBot="1" x14ac:dyDescent="0.25">
      <c r="A16" s="46"/>
      <c r="B16" s="46"/>
      <c r="C16" s="46" t="s">
        <v>281</v>
      </c>
      <c r="D16" s="46"/>
      <c r="E16" s="46"/>
      <c r="F16" s="46"/>
      <c r="G16" s="46"/>
      <c r="H16" s="46"/>
      <c r="I16" s="185">
        <f>SUM(APRIL!$P$7)</f>
        <v>0</v>
      </c>
      <c r="J16" s="183"/>
    </row>
    <row r="17" spans="1:10" ht="15.6" customHeight="1" thickBot="1" x14ac:dyDescent="0.25">
      <c r="A17" s="46"/>
      <c r="B17" s="168" t="s">
        <v>311</v>
      </c>
      <c r="C17" s="46"/>
      <c r="D17" s="46"/>
      <c r="E17" s="46"/>
      <c r="F17" s="46"/>
      <c r="G17" s="46"/>
      <c r="H17" s="46"/>
      <c r="I17" s="168"/>
      <c r="J17" s="169">
        <f>SUM(I9:I16)</f>
        <v>0</v>
      </c>
    </row>
    <row r="18" spans="1:10" ht="15.6" customHeight="1" thickTop="1" thickBot="1" x14ac:dyDescent="0.25">
      <c r="A18" s="46"/>
      <c r="B18" s="168" t="s">
        <v>312</v>
      </c>
      <c r="C18" s="46"/>
      <c r="D18" s="46"/>
      <c r="E18" s="46"/>
      <c r="F18" s="46"/>
      <c r="G18" s="46"/>
      <c r="H18" s="46"/>
      <c r="I18" s="46"/>
      <c r="J18" s="186">
        <f>SUM(J7:J17)</f>
        <v>0</v>
      </c>
    </row>
    <row r="19" spans="1:10" ht="15.6" customHeight="1" x14ac:dyDescent="0.2">
      <c r="A19" s="46"/>
      <c r="B19" s="46"/>
      <c r="C19" s="46"/>
      <c r="D19" s="46"/>
      <c r="E19" s="46"/>
      <c r="F19" s="46"/>
      <c r="G19" s="46"/>
      <c r="H19" s="46"/>
      <c r="I19" s="46"/>
      <c r="J19" s="187" t="s">
        <v>236</v>
      </c>
    </row>
    <row r="20" spans="1:10" ht="15.6" customHeight="1" x14ac:dyDescent="0.2">
      <c r="A20" s="46" t="s">
        <v>313</v>
      </c>
      <c r="B20" s="46"/>
      <c r="C20" s="46"/>
      <c r="D20" s="46"/>
      <c r="E20" s="46"/>
      <c r="F20" s="46"/>
      <c r="G20" s="46"/>
      <c r="H20" s="46"/>
      <c r="I20" s="46"/>
      <c r="J20" s="183"/>
    </row>
    <row r="21" spans="1:10" ht="15.6" customHeight="1" thickBot="1" x14ac:dyDescent="0.25">
      <c r="A21" s="46" t="s">
        <v>283</v>
      </c>
      <c r="B21" s="46"/>
      <c r="C21" s="46"/>
      <c r="D21" s="46"/>
      <c r="E21" s="46"/>
      <c r="F21" s="46"/>
      <c r="G21" s="46"/>
      <c r="H21" s="46"/>
      <c r="I21" s="46"/>
      <c r="J21" s="183"/>
    </row>
    <row r="22" spans="1:10" ht="15.6" customHeight="1" x14ac:dyDescent="0.2">
      <c r="A22" s="46" t="s">
        <v>314</v>
      </c>
      <c r="B22" s="46"/>
      <c r="C22" s="46"/>
      <c r="D22" s="46"/>
      <c r="E22" s="46"/>
      <c r="F22" s="46"/>
      <c r="G22" s="46"/>
      <c r="H22" s="180">
        <f>SUM(APRIL!$U$7)</f>
        <v>0</v>
      </c>
      <c r="I22" s="46"/>
      <c r="J22" s="183"/>
    </row>
    <row r="23" spans="1:10" ht="15.6" customHeight="1" x14ac:dyDescent="0.2">
      <c r="A23" s="46" t="s">
        <v>315</v>
      </c>
      <c r="B23" s="46"/>
      <c r="C23" s="46"/>
      <c r="D23" s="46"/>
      <c r="E23" s="46"/>
      <c r="F23" s="46"/>
      <c r="G23" s="46"/>
      <c r="H23" s="188">
        <f>SUM(APRIL!$V$7)</f>
        <v>0</v>
      </c>
      <c r="I23" s="46"/>
      <c r="J23" s="183"/>
    </row>
    <row r="24" spans="1:10" ht="15.6" customHeight="1" thickBot="1" x14ac:dyDescent="0.25">
      <c r="A24" s="46" t="s">
        <v>316</v>
      </c>
      <c r="B24" s="46"/>
      <c r="C24" s="46"/>
      <c r="D24" s="46"/>
      <c r="E24" s="46"/>
      <c r="F24" s="46"/>
      <c r="G24" s="46"/>
      <c r="H24" s="188">
        <f>SUM(APRIL!$W$7:'APRIL'!$X$7)</f>
        <v>0</v>
      </c>
      <c r="I24" s="46"/>
      <c r="J24" s="183"/>
    </row>
    <row r="25" spans="1:10" ht="15.6" customHeight="1" thickBot="1" x14ac:dyDescent="0.25">
      <c r="A25" s="46" t="s">
        <v>317</v>
      </c>
      <c r="B25" s="46"/>
      <c r="C25" s="46"/>
      <c r="D25" s="46"/>
      <c r="E25" s="46"/>
      <c r="F25" s="46"/>
      <c r="G25" s="46"/>
      <c r="H25" s="185">
        <f>SUM(APRIL!$Y$7)</f>
        <v>0</v>
      </c>
      <c r="I25" s="189">
        <f>SUM(H22:H25)</f>
        <v>0</v>
      </c>
      <c r="J25" s="183"/>
    </row>
    <row r="26" spans="1:10" ht="15.6" customHeight="1" x14ac:dyDescent="0.2">
      <c r="A26" s="46" t="s">
        <v>284</v>
      </c>
      <c r="B26" s="46"/>
      <c r="C26" s="46"/>
      <c r="D26" s="46"/>
      <c r="E26" s="46"/>
      <c r="F26" s="46"/>
      <c r="G26" s="46"/>
      <c r="H26" s="46"/>
      <c r="I26" s="184">
        <f>SUM(APRIL!$Z$7)</f>
        <v>0</v>
      </c>
      <c r="J26" s="183"/>
    </row>
    <row r="27" spans="1:10" ht="15.6" customHeight="1" x14ac:dyDescent="0.2">
      <c r="A27" s="46" t="s">
        <v>285</v>
      </c>
      <c r="B27" s="46"/>
      <c r="C27" s="46"/>
      <c r="D27" s="46"/>
      <c r="E27" s="46"/>
      <c r="F27" s="46"/>
      <c r="G27" s="46"/>
      <c r="H27" s="46"/>
      <c r="I27" s="184">
        <f>SUM(APRIL!$AA$7)</f>
        <v>0</v>
      </c>
      <c r="J27" s="183"/>
    </row>
    <row r="28" spans="1:10" ht="15.6" customHeight="1" x14ac:dyDescent="0.2">
      <c r="A28" s="46" t="s">
        <v>318</v>
      </c>
      <c r="B28" s="46"/>
      <c r="C28" s="46"/>
      <c r="D28" s="46"/>
      <c r="E28" s="46"/>
      <c r="F28" s="46"/>
      <c r="G28" s="46"/>
      <c r="H28" s="46"/>
      <c r="I28" s="184">
        <f>SUM(APRIL!$AB$7)</f>
        <v>0</v>
      </c>
      <c r="J28" s="183"/>
    </row>
    <row r="29" spans="1:10" ht="15.6" customHeight="1" x14ac:dyDescent="0.2">
      <c r="A29" s="46" t="s">
        <v>319</v>
      </c>
      <c r="B29" s="46"/>
      <c r="C29" s="46"/>
      <c r="D29" s="46"/>
      <c r="E29" s="46"/>
      <c r="F29" s="46"/>
      <c r="G29" s="46"/>
      <c r="H29" s="46"/>
      <c r="I29" s="184">
        <f>SUM(APRIL!$AC$7)</f>
        <v>0</v>
      </c>
      <c r="J29" s="183"/>
    </row>
    <row r="30" spans="1:10" ht="15.6" customHeight="1" x14ac:dyDescent="0.2">
      <c r="A30" s="46" t="s">
        <v>320</v>
      </c>
      <c r="B30" s="46"/>
      <c r="C30" s="46"/>
      <c r="D30" s="46"/>
      <c r="E30" s="46"/>
      <c r="F30" s="46"/>
      <c r="G30" s="46"/>
      <c r="H30" s="46"/>
      <c r="I30" s="184">
        <f>SUM(APRIL!$AD$7)</f>
        <v>0</v>
      </c>
      <c r="J30" s="183"/>
    </row>
    <row r="31" spans="1:10" ht="15.6" customHeight="1" x14ac:dyDescent="0.2">
      <c r="A31" s="46" t="s">
        <v>321</v>
      </c>
      <c r="B31" s="46"/>
      <c r="C31" s="46"/>
      <c r="D31" s="46"/>
      <c r="E31" s="46"/>
      <c r="F31" s="46"/>
      <c r="G31" s="46"/>
      <c r="H31" s="46"/>
      <c r="I31" s="184">
        <f>SUM(APRIL!$AE$7)</f>
        <v>0</v>
      </c>
      <c r="J31" s="183"/>
    </row>
    <row r="32" spans="1:10" ht="15.6" customHeight="1" x14ac:dyDescent="0.2">
      <c r="A32" s="46" t="s">
        <v>322</v>
      </c>
      <c r="B32" s="46"/>
      <c r="C32" s="46"/>
      <c r="D32" s="46"/>
      <c r="E32" s="46"/>
      <c r="F32" s="46"/>
      <c r="G32" s="46"/>
      <c r="H32" s="46"/>
      <c r="I32" s="184">
        <f>SUM(APRIL!$AF$7)</f>
        <v>0</v>
      </c>
      <c r="J32" s="183"/>
    </row>
    <row r="33" spans="1:10" ht="15.6" customHeight="1" x14ac:dyDescent="0.2">
      <c r="A33" s="46" t="s">
        <v>323</v>
      </c>
      <c r="B33" s="46"/>
      <c r="C33" s="46"/>
      <c r="D33" s="46"/>
      <c r="E33" s="46"/>
      <c r="F33" s="46"/>
      <c r="G33" s="46"/>
      <c r="H33" s="46"/>
      <c r="I33" s="184">
        <f>SUM(APRIL!$AG$7)</f>
        <v>0</v>
      </c>
      <c r="J33" s="183"/>
    </row>
    <row r="34" spans="1:10" ht="15.6" customHeight="1" x14ac:dyDescent="0.2">
      <c r="A34" s="46" t="s">
        <v>324</v>
      </c>
      <c r="B34" s="46"/>
      <c r="C34" s="46"/>
      <c r="D34" s="46"/>
      <c r="E34" s="46"/>
      <c r="F34" s="46"/>
      <c r="G34" s="46"/>
      <c r="H34" s="46"/>
      <c r="I34" s="184">
        <f>SUM(APRIL!$AH$7)</f>
        <v>0</v>
      </c>
      <c r="J34" s="183"/>
    </row>
    <row r="35" spans="1:10" ht="15.6" customHeight="1" x14ac:dyDescent="0.2">
      <c r="A35" s="46" t="s">
        <v>324</v>
      </c>
      <c r="B35" s="46"/>
      <c r="C35" s="46"/>
      <c r="D35" s="46"/>
      <c r="E35" s="46"/>
      <c r="F35" s="46"/>
      <c r="G35" s="46"/>
      <c r="H35" s="46"/>
      <c r="I35" s="190">
        <v>0</v>
      </c>
      <c r="J35" s="183"/>
    </row>
    <row r="36" spans="1:10" ht="15.6" customHeight="1" x14ac:dyDescent="0.2">
      <c r="A36" s="46" t="s">
        <v>325</v>
      </c>
      <c r="B36" s="46"/>
      <c r="C36" s="46"/>
      <c r="D36" s="46"/>
      <c r="E36" s="46"/>
      <c r="F36" s="46"/>
      <c r="G36" s="46"/>
      <c r="H36" s="46"/>
      <c r="I36" s="184">
        <f>SUM(APRIL!$AJ$7)</f>
        <v>0</v>
      </c>
      <c r="J36" s="183"/>
    </row>
    <row r="37" spans="1:10" ht="15.6" customHeight="1" thickBot="1" x14ac:dyDescent="0.25">
      <c r="A37" s="46" t="s">
        <v>326</v>
      </c>
      <c r="B37" s="46"/>
      <c r="C37" s="46"/>
      <c r="D37" s="46"/>
      <c r="E37" s="46"/>
      <c r="F37" s="46"/>
      <c r="G37" s="46"/>
      <c r="H37" s="46"/>
      <c r="I37" s="185">
        <f>SUM(APRIL!$AK$7)</f>
        <v>0</v>
      </c>
      <c r="J37" s="183"/>
    </row>
    <row r="38" spans="1:10" ht="15.6" customHeight="1" thickBot="1" x14ac:dyDescent="0.25">
      <c r="A38" s="191" t="s">
        <v>327</v>
      </c>
      <c r="B38" s="46"/>
      <c r="C38" s="46"/>
      <c r="D38" s="46"/>
      <c r="E38" s="46"/>
      <c r="F38" s="46"/>
      <c r="G38" s="46"/>
      <c r="H38" s="46"/>
      <c r="I38" s="166"/>
      <c r="J38" s="192">
        <f>SUM(I25:I37)</f>
        <v>0</v>
      </c>
    </row>
    <row r="39" spans="1:10" ht="15.6" customHeight="1" thickTop="1" thickBot="1" x14ac:dyDescent="0.25">
      <c r="A39" s="168" t="s">
        <v>286</v>
      </c>
      <c r="B39" s="46"/>
      <c r="C39" s="46"/>
      <c r="D39" s="46"/>
      <c r="E39" s="46"/>
      <c r="F39" s="46"/>
      <c r="G39" s="46"/>
      <c r="H39" s="46"/>
      <c r="I39" s="46"/>
      <c r="J39" s="193">
        <f>SUM(J18-J38)</f>
        <v>0</v>
      </c>
    </row>
    <row r="40" spans="1:10" ht="15.6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</row>
    <row r="41" spans="1:10" ht="15.6" customHeight="1" x14ac:dyDescent="0.2">
      <c r="A41" s="46" t="s">
        <v>328</v>
      </c>
      <c r="B41" s="46"/>
      <c r="C41" s="46"/>
      <c r="D41" s="46"/>
      <c r="E41" s="46"/>
      <c r="F41" s="46"/>
      <c r="G41" s="46"/>
      <c r="H41" s="46"/>
      <c r="I41" s="46"/>
      <c r="J41" s="46"/>
    </row>
    <row r="42" spans="1:10" ht="15.6" customHeight="1" x14ac:dyDescent="0.2">
      <c r="A42" s="46" t="s">
        <v>329</v>
      </c>
      <c r="B42" s="46"/>
      <c r="C42" s="46"/>
      <c r="D42" s="46"/>
      <c r="E42" s="46"/>
      <c r="F42" s="46"/>
      <c r="G42" s="46"/>
      <c r="H42" s="46"/>
      <c r="I42" s="46"/>
      <c r="J42" s="46"/>
    </row>
    <row r="43" spans="1:10" ht="15.6" customHeight="1" x14ac:dyDescent="0.2">
      <c r="A43" s="46" t="s">
        <v>330</v>
      </c>
      <c r="B43" s="46"/>
      <c r="C43" s="46"/>
      <c r="D43" s="46"/>
      <c r="E43" s="46"/>
      <c r="F43" s="46"/>
      <c r="G43" s="46"/>
      <c r="H43" s="46"/>
      <c r="I43" s="515"/>
      <c r="J43" s="516"/>
    </row>
    <row r="44" spans="1:10" ht="15.6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</row>
    <row r="45" spans="1:10" ht="15.6" customHeight="1" x14ac:dyDescent="0.2">
      <c r="A45" s="171"/>
      <c r="B45" s="171"/>
      <c r="C45" s="171" t="s">
        <v>236</v>
      </c>
      <c r="D45" s="171"/>
      <c r="E45" s="46"/>
      <c r="F45" s="46"/>
      <c r="G45" s="46"/>
      <c r="H45" s="171"/>
      <c r="I45" s="171"/>
      <c r="J45" s="171"/>
    </row>
    <row r="46" spans="1:10" ht="15.6" customHeight="1" x14ac:dyDescent="0.2">
      <c r="A46" s="46"/>
      <c r="B46" s="46"/>
      <c r="C46" s="46"/>
      <c r="D46" s="177" t="s">
        <v>331</v>
      </c>
      <c r="E46" s="46"/>
      <c r="F46" s="46"/>
      <c r="G46" s="46"/>
      <c r="H46" s="166"/>
      <c r="I46" s="166"/>
      <c r="J46" s="194" t="s">
        <v>332</v>
      </c>
    </row>
    <row r="47" spans="1:10" ht="15.6" customHeight="1" x14ac:dyDescent="0.2">
      <c r="A47" s="46"/>
      <c r="B47" s="46"/>
      <c r="C47" s="46"/>
      <c r="D47" s="46"/>
      <c r="E47" s="46"/>
      <c r="F47" s="46"/>
      <c r="G47" s="46"/>
      <c r="H47" s="46" t="s">
        <v>236</v>
      </c>
      <c r="I47" s="46"/>
      <c r="J47" s="46"/>
    </row>
    <row r="48" spans="1:10" ht="15.6" customHeight="1" x14ac:dyDescent="0.2">
      <c r="A48" s="178"/>
      <c r="B48" s="46"/>
      <c r="C48" s="46"/>
      <c r="D48" s="46"/>
      <c r="E48" s="46"/>
      <c r="F48" s="46"/>
      <c r="G48" s="46"/>
      <c r="H48" s="46"/>
      <c r="I48" s="46"/>
      <c r="J48" s="46"/>
    </row>
    <row r="49" spans="1:10" ht="15.6" customHeight="1" x14ac:dyDescent="0.2">
      <c r="A49" s="20" t="s">
        <v>333</v>
      </c>
      <c r="B49" s="20"/>
      <c r="C49" s="20" t="s">
        <v>334</v>
      </c>
      <c r="D49" s="46"/>
      <c r="E49" s="46"/>
      <c r="F49" s="46"/>
      <c r="G49" s="46"/>
      <c r="H49" s="46"/>
      <c r="I49" s="46"/>
      <c r="J49" s="46"/>
    </row>
    <row r="50" spans="1:10" ht="15.6" customHeight="1" x14ac:dyDescent="0.2">
      <c r="A50" s="178" t="s">
        <v>335</v>
      </c>
      <c r="B50" s="178"/>
      <c r="C50" s="178"/>
      <c r="D50" s="178"/>
      <c r="E50" s="178"/>
      <c r="F50" s="178"/>
      <c r="G50" s="178"/>
      <c r="H50" s="178"/>
      <c r="I50" s="178"/>
      <c r="J50" s="46"/>
    </row>
    <row r="51" spans="1:10" ht="15.6" customHeight="1" x14ac:dyDescent="0.2">
      <c r="A51" s="178" t="s">
        <v>336</v>
      </c>
      <c r="B51" s="178"/>
      <c r="C51" s="178"/>
      <c r="D51" s="178"/>
      <c r="E51" s="178"/>
      <c r="F51" s="178"/>
      <c r="G51" s="178"/>
      <c r="H51" s="178"/>
      <c r="I51" s="178"/>
      <c r="J51" s="46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IN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6" customWidth="1"/>
    <col min="2" max="6" width="9.140625" style="46" customWidth="1"/>
    <col min="7" max="7" width="9.140625" style="133" customWidth="1"/>
    <col min="8" max="8" width="32.85546875" style="46" customWidth="1"/>
    <col min="9" max="34" width="9.140625" style="46" customWidth="1"/>
    <col min="35" max="35" width="37" style="46" customWidth="1"/>
    <col min="36" max="37" width="9.140625" style="46" customWidth="1"/>
    <col min="38" max="38" width="2.5703125" style="46" customWidth="1"/>
    <col min="39" max="16384" width="9.140625" style="46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21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08" t="s">
        <v>128</v>
      </c>
      <c r="C2" s="509"/>
      <c r="D2" s="509"/>
      <c r="E2" s="510">
        <f>J469</f>
        <v>0</v>
      </c>
      <c r="F2" s="511"/>
      <c r="G2" s="121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6"/>
      <c r="B3" s="157">
        <v>1</v>
      </c>
      <c r="C3" s="157">
        <v>2</v>
      </c>
      <c r="D3" s="157">
        <v>3</v>
      </c>
      <c r="E3" s="158">
        <v>4</v>
      </c>
      <c r="F3" s="159">
        <v>5</v>
      </c>
      <c r="G3" s="160"/>
      <c r="H3" s="159">
        <v>7</v>
      </c>
      <c r="I3" s="161">
        <v>8</v>
      </c>
      <c r="J3" s="157">
        <v>9</v>
      </c>
      <c r="K3" s="159">
        <v>10</v>
      </c>
      <c r="L3" s="157">
        <v>11</v>
      </c>
      <c r="M3" s="157" t="s">
        <v>1</v>
      </c>
      <c r="N3" s="157">
        <v>12</v>
      </c>
      <c r="O3" s="157">
        <v>13</v>
      </c>
      <c r="P3" s="157">
        <v>14</v>
      </c>
      <c r="Q3" s="157">
        <v>15</v>
      </c>
      <c r="R3" s="159" t="s">
        <v>2</v>
      </c>
      <c r="S3" s="162"/>
      <c r="T3" s="156"/>
      <c r="U3" s="157">
        <v>16</v>
      </c>
      <c r="V3" s="157">
        <v>17</v>
      </c>
      <c r="W3" s="157">
        <v>18</v>
      </c>
      <c r="X3" s="157">
        <v>19</v>
      </c>
      <c r="Y3" s="157">
        <v>20</v>
      </c>
      <c r="Z3" s="157" t="s">
        <v>3</v>
      </c>
      <c r="AA3" s="157">
        <v>21</v>
      </c>
      <c r="AB3" s="157">
        <v>22</v>
      </c>
      <c r="AC3" s="157">
        <v>23</v>
      </c>
      <c r="AD3" s="157">
        <v>24</v>
      </c>
      <c r="AE3" s="157">
        <v>25</v>
      </c>
      <c r="AF3" s="157">
        <v>26</v>
      </c>
      <c r="AG3" s="157">
        <v>27</v>
      </c>
      <c r="AH3" s="157">
        <v>28</v>
      </c>
      <c r="AI3" s="163">
        <v>29</v>
      </c>
      <c r="AJ3" s="157">
        <v>30</v>
      </c>
      <c r="AK3" s="159">
        <v>31</v>
      </c>
      <c r="AL3" s="162"/>
    </row>
    <row r="4" spans="1:248" s="91" customFormat="1" ht="12.75" customHeight="1" thickTop="1" x14ac:dyDescent="0.2">
      <c r="A4" s="10"/>
      <c r="B4" s="68" t="s">
        <v>4</v>
      </c>
      <c r="C4" s="69"/>
      <c r="D4" s="68" t="s">
        <v>473</v>
      </c>
      <c r="E4" s="419" t="s">
        <v>6</v>
      </c>
      <c r="F4" s="70" t="s">
        <v>7</v>
      </c>
      <c r="G4" s="122"/>
      <c r="H4" s="70"/>
      <c r="I4" s="88"/>
      <c r="J4" s="68"/>
      <c r="K4" s="70"/>
      <c r="L4" s="68" t="s">
        <v>460</v>
      </c>
      <c r="M4" s="68"/>
      <c r="N4" s="68" t="s">
        <v>474</v>
      </c>
      <c r="O4" s="419" t="s">
        <v>461</v>
      </c>
      <c r="P4" s="421"/>
      <c r="Q4" s="430" t="s">
        <v>8</v>
      </c>
      <c r="R4" s="70" t="s">
        <v>8</v>
      </c>
      <c r="S4" s="89"/>
      <c r="T4" s="427"/>
      <c r="U4" s="505" t="s">
        <v>9</v>
      </c>
      <c r="V4" s="506"/>
      <c r="W4" s="506"/>
      <c r="X4" s="506"/>
      <c r="Y4" s="507"/>
      <c r="Z4" s="68" t="s">
        <v>10</v>
      </c>
      <c r="AA4" s="68" t="s">
        <v>11</v>
      </c>
      <c r="AB4" s="68" t="s">
        <v>204</v>
      </c>
      <c r="AC4" s="68" t="s">
        <v>12</v>
      </c>
      <c r="AD4" s="68" t="s">
        <v>13</v>
      </c>
      <c r="AE4" s="68" t="s">
        <v>14</v>
      </c>
      <c r="AF4" s="68"/>
      <c r="AG4" s="68"/>
      <c r="AH4" s="74"/>
      <c r="AI4" s="431"/>
      <c r="AJ4" s="68" t="s">
        <v>15</v>
      </c>
      <c r="AK4" s="70" t="s">
        <v>7</v>
      </c>
      <c r="AL4" s="89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0"/>
      <c r="ET4" s="90"/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0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0"/>
      <c r="GH4" s="90"/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0"/>
      <c r="GU4" s="90"/>
      <c r="GV4" s="90"/>
      <c r="GW4" s="90"/>
      <c r="GX4" s="90"/>
      <c r="GY4" s="90"/>
      <c r="GZ4" s="90"/>
      <c r="HA4" s="90"/>
      <c r="HB4" s="90"/>
      <c r="HC4" s="90"/>
      <c r="HD4" s="90"/>
      <c r="HE4" s="90"/>
      <c r="HF4" s="90"/>
      <c r="HG4" s="90"/>
      <c r="HH4" s="90"/>
      <c r="HI4" s="90"/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0"/>
      <c r="HV4" s="90"/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0"/>
      <c r="II4" s="90"/>
      <c r="IJ4" s="90"/>
      <c r="IK4" s="90"/>
      <c r="IL4" s="90"/>
      <c r="IM4" s="90"/>
      <c r="IN4" s="90"/>
    </row>
    <row r="5" spans="1:248" s="91" customFormat="1" ht="12.75" customHeight="1" x14ac:dyDescent="0.2">
      <c r="A5" s="10"/>
      <c r="B5" s="68" t="s">
        <v>8</v>
      </c>
      <c r="C5" s="68" t="s">
        <v>16</v>
      </c>
      <c r="D5" s="68" t="s">
        <v>202</v>
      </c>
      <c r="E5" s="76" t="s">
        <v>8</v>
      </c>
      <c r="F5" s="70" t="s">
        <v>18</v>
      </c>
      <c r="G5" s="122" t="s">
        <v>19</v>
      </c>
      <c r="H5" s="70" t="s">
        <v>20</v>
      </c>
      <c r="I5" s="88" t="s">
        <v>475</v>
      </c>
      <c r="J5" s="68" t="s">
        <v>21</v>
      </c>
      <c r="K5" s="70" t="s">
        <v>22</v>
      </c>
      <c r="L5" s="68" t="s">
        <v>462</v>
      </c>
      <c r="M5" s="68" t="s">
        <v>463</v>
      </c>
      <c r="N5" s="68" t="s">
        <v>476</v>
      </c>
      <c r="O5" s="76" t="s">
        <v>464</v>
      </c>
      <c r="P5" s="76" t="s">
        <v>23</v>
      </c>
      <c r="Q5" s="68" t="s">
        <v>24</v>
      </c>
      <c r="R5" s="70" t="s">
        <v>24</v>
      </c>
      <c r="S5" s="74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251</v>
      </c>
      <c r="AA5" s="68" t="s">
        <v>137</v>
      </c>
      <c r="AB5" s="68" t="s">
        <v>203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205</v>
      </c>
      <c r="AH5" s="74" t="s">
        <v>16</v>
      </c>
      <c r="AI5" s="71" t="s">
        <v>34</v>
      </c>
      <c r="AJ5" s="68" t="s">
        <v>35</v>
      </c>
      <c r="AK5" s="70" t="s">
        <v>18</v>
      </c>
      <c r="AL5" s="89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</row>
    <row r="6" spans="1:248" s="91" customFormat="1" ht="12.75" customHeight="1" thickBot="1" x14ac:dyDescent="0.25">
      <c r="A6" s="12"/>
      <c r="B6" s="78" t="s">
        <v>36</v>
      </c>
      <c r="C6" s="78" t="s">
        <v>37</v>
      </c>
      <c r="D6" s="78" t="s">
        <v>38</v>
      </c>
      <c r="E6" s="81" t="s">
        <v>39</v>
      </c>
      <c r="F6" s="79" t="s">
        <v>40</v>
      </c>
      <c r="G6" s="123"/>
      <c r="H6" s="79"/>
      <c r="I6" s="92" t="s">
        <v>41</v>
      </c>
      <c r="J6" s="78"/>
      <c r="K6" s="79"/>
      <c r="L6" s="78" t="s">
        <v>465</v>
      </c>
      <c r="M6" s="78"/>
      <c r="N6" s="78" t="s">
        <v>235</v>
      </c>
      <c r="O6" s="81" t="s">
        <v>235</v>
      </c>
      <c r="P6" s="82"/>
      <c r="Q6" s="432" t="s">
        <v>258</v>
      </c>
      <c r="R6" s="83" t="s">
        <v>259</v>
      </c>
      <c r="S6" s="80" t="s">
        <v>109</v>
      </c>
      <c r="T6" s="79" t="s">
        <v>187</v>
      </c>
      <c r="U6" s="78" t="s">
        <v>42</v>
      </c>
      <c r="V6" s="78" t="s">
        <v>43</v>
      </c>
      <c r="W6" s="78"/>
      <c r="X6" s="78" t="s">
        <v>44</v>
      </c>
      <c r="Y6" s="78" t="s">
        <v>30</v>
      </c>
      <c r="Z6" s="78" t="s">
        <v>30</v>
      </c>
      <c r="AA6" s="78" t="s">
        <v>138</v>
      </c>
      <c r="AB6" s="78" t="s">
        <v>15</v>
      </c>
      <c r="AC6" s="78" t="s">
        <v>139</v>
      </c>
      <c r="AD6" s="78" t="s">
        <v>141</v>
      </c>
      <c r="AE6" s="78" t="s">
        <v>47</v>
      </c>
      <c r="AF6" s="78" t="s">
        <v>48</v>
      </c>
      <c r="AG6" s="78" t="s">
        <v>15</v>
      </c>
      <c r="AH6" s="80" t="s">
        <v>30</v>
      </c>
      <c r="AI6" s="93"/>
      <c r="AJ6" s="78" t="s">
        <v>49</v>
      </c>
      <c r="AK6" s="79" t="s">
        <v>188</v>
      </c>
      <c r="AL6" s="94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90"/>
      <c r="FC6" s="90"/>
      <c r="FD6" s="90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0"/>
      <c r="GC6" s="90"/>
      <c r="GD6" s="90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90"/>
      <c r="HX6" s="90"/>
      <c r="HY6" s="90"/>
      <c r="HZ6" s="90"/>
      <c r="IA6" s="90"/>
      <c r="IB6" s="90"/>
      <c r="IC6" s="90"/>
      <c r="ID6" s="90"/>
      <c r="IE6" s="90"/>
      <c r="IF6" s="90"/>
      <c r="IG6" s="90"/>
      <c r="IH6" s="90"/>
      <c r="II6" s="90"/>
      <c r="IJ6" s="90"/>
      <c r="IK6" s="90"/>
      <c r="IL6" s="90"/>
      <c r="IM6" s="90"/>
      <c r="IN6" s="90"/>
    </row>
    <row r="7" spans="1:248" s="115" customFormat="1" ht="12.75" customHeight="1" thickTop="1" x14ac:dyDescent="0.2">
      <c r="A7" s="35"/>
      <c r="B7" s="286">
        <f>B467</f>
        <v>0</v>
      </c>
      <c r="C7" s="286">
        <f>C467</f>
        <v>0</v>
      </c>
      <c r="D7" s="286">
        <f>D467</f>
        <v>0</v>
      </c>
      <c r="E7" s="287">
        <f>E467</f>
        <v>0</v>
      </c>
      <c r="F7" s="288">
        <f>F467</f>
        <v>0</v>
      </c>
      <c r="G7" s="124" t="str">
        <f>C11</f>
        <v>MAY</v>
      </c>
      <c r="H7" s="39"/>
      <c r="I7" s="114"/>
      <c r="J7" s="286">
        <f>J467-J21</f>
        <v>0</v>
      </c>
      <c r="K7" s="289">
        <f t="shared" ref="K7:R7" si="0">K467</f>
        <v>0</v>
      </c>
      <c r="L7" s="286">
        <f t="shared" si="0"/>
        <v>0</v>
      </c>
      <c r="M7" s="286">
        <f t="shared" si="0"/>
        <v>0</v>
      </c>
      <c r="N7" s="286">
        <f t="shared" si="0"/>
        <v>0</v>
      </c>
      <c r="O7" s="290">
        <f t="shared" si="0"/>
        <v>0</v>
      </c>
      <c r="P7" s="287">
        <f t="shared" si="0"/>
        <v>0</v>
      </c>
      <c r="Q7" s="286">
        <f t="shared" si="0"/>
        <v>0</v>
      </c>
      <c r="R7" s="289">
        <f t="shared" si="0"/>
        <v>0</v>
      </c>
      <c r="S7" s="291">
        <f>SUM(L7:R7)</f>
        <v>0</v>
      </c>
      <c r="T7" s="288">
        <f>SUM(U7:AK7)</f>
        <v>0</v>
      </c>
      <c r="U7" s="286">
        <f t="shared" ref="U7:AH7" si="1">U467</f>
        <v>0</v>
      </c>
      <c r="V7" s="286">
        <f t="shared" si="1"/>
        <v>0</v>
      </c>
      <c r="W7" s="286">
        <f t="shared" si="1"/>
        <v>0</v>
      </c>
      <c r="X7" s="286">
        <f t="shared" si="1"/>
        <v>0</v>
      </c>
      <c r="Y7" s="286">
        <f t="shared" si="1"/>
        <v>0</v>
      </c>
      <c r="Z7" s="286">
        <f t="shared" si="1"/>
        <v>0</v>
      </c>
      <c r="AA7" s="286">
        <f t="shared" si="1"/>
        <v>0</v>
      </c>
      <c r="AB7" s="286">
        <f t="shared" si="1"/>
        <v>0</v>
      </c>
      <c r="AC7" s="286">
        <f t="shared" si="1"/>
        <v>0</v>
      </c>
      <c r="AD7" s="286">
        <f t="shared" si="1"/>
        <v>0</v>
      </c>
      <c r="AE7" s="286">
        <f t="shared" si="1"/>
        <v>0</v>
      </c>
      <c r="AF7" s="286">
        <f t="shared" si="1"/>
        <v>0</v>
      </c>
      <c r="AG7" s="286">
        <f t="shared" si="1"/>
        <v>0</v>
      </c>
      <c r="AH7" s="289">
        <f t="shared" si="1"/>
        <v>0</v>
      </c>
      <c r="AI7" s="38"/>
      <c r="AJ7" s="286">
        <f>AJ467</f>
        <v>0</v>
      </c>
      <c r="AK7" s="289">
        <f>AK467</f>
        <v>0</v>
      </c>
      <c r="AL7" s="36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292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0"/>
      <c r="B9" s="20"/>
      <c r="C9" s="20"/>
      <c r="D9" s="20"/>
      <c r="E9" s="20"/>
      <c r="F9" s="20"/>
      <c r="G9" s="125"/>
      <c r="H9" s="20"/>
      <c r="I9" s="23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474" t="str">
        <f>APRIL!G10</f>
        <v>UNITED STEELWORKERS - LOCAL UNION</v>
      </c>
      <c r="H10" s="474"/>
      <c r="I10" s="474"/>
      <c r="J10" s="11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">
        <v>420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8" customFormat="1" ht="12.75" customHeight="1" x14ac:dyDescent="0.2">
      <c r="A11" s="140"/>
      <c r="B11" s="138" t="s">
        <v>51</v>
      </c>
      <c r="C11" s="73" t="s">
        <v>96</v>
      </c>
      <c r="D11" s="138" t="s">
        <v>237</v>
      </c>
      <c r="E11" s="27">
        <f>APRIL!E11</f>
        <v>0</v>
      </c>
      <c r="F11" s="140"/>
      <c r="G11" s="145"/>
      <c r="H11" s="140"/>
      <c r="I11" s="146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38"/>
      <c r="AJ11" s="147" t="str">
        <f>$C$11</f>
        <v>MAY</v>
      </c>
      <c r="AK11" s="27">
        <f>$E$11</f>
        <v>0</v>
      </c>
      <c r="AL11" s="140"/>
    </row>
    <row r="12" spans="1:248" s="148" customFormat="1" ht="12.75" customHeight="1" x14ac:dyDescent="0.2">
      <c r="A12" s="140"/>
      <c r="B12" s="138" t="s">
        <v>52</v>
      </c>
      <c r="C12" s="355" t="s">
        <v>143</v>
      </c>
      <c r="D12" s="140"/>
      <c r="E12" s="140"/>
      <c r="F12" s="140"/>
      <c r="G12" s="145"/>
      <c r="H12" s="140"/>
      <c r="I12" s="146" t="s">
        <v>53</v>
      </c>
      <c r="J12" s="140"/>
      <c r="K12" s="140"/>
      <c r="L12" s="146"/>
      <c r="M12" s="140"/>
      <c r="N12" s="140"/>
      <c r="O12" s="140"/>
      <c r="P12" s="138"/>
      <c r="Q12" s="140"/>
      <c r="R12" s="138"/>
      <c r="S12" s="140"/>
      <c r="T12" s="140"/>
      <c r="U12" s="140"/>
      <c r="V12" s="140"/>
      <c r="W12" s="140"/>
      <c r="X12" s="140"/>
      <c r="Y12" s="140"/>
      <c r="Z12" s="140"/>
      <c r="AA12" s="140"/>
      <c r="AB12" s="149" t="s">
        <v>54</v>
      </c>
      <c r="AC12" s="140"/>
      <c r="AD12" s="140"/>
      <c r="AE12" s="140"/>
      <c r="AF12" s="140"/>
      <c r="AG12" s="140"/>
      <c r="AH12" s="140"/>
      <c r="AI12" s="138" t="str">
        <f>$B$12</f>
        <v>Page No.</v>
      </c>
      <c r="AJ12" s="355" t="str">
        <f>C12</f>
        <v>1</v>
      </c>
      <c r="AK12" s="150"/>
      <c r="AL12" s="152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3"/>
      <c r="K13" s="3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17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7"/>
      <c r="H14" s="25"/>
      <c r="I14" s="26"/>
      <c r="J14" s="25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40"/>
      <c r="AK14" s="25"/>
      <c r="AL14" s="25"/>
    </row>
    <row r="15" spans="1:248" s="407" customFormat="1" ht="12.75" customHeight="1" x14ac:dyDescent="0.2">
      <c r="A15" s="1"/>
      <c r="B15" s="3"/>
      <c r="C15" s="3" t="s">
        <v>55</v>
      </c>
      <c r="D15" s="3"/>
      <c r="E15" s="3"/>
      <c r="F15" s="13"/>
      <c r="G15" s="433"/>
      <c r="H15" s="2" t="s">
        <v>56</v>
      </c>
      <c r="I15" s="95"/>
      <c r="J15" s="475" t="s">
        <v>477</v>
      </c>
      <c r="K15" s="47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07" customFormat="1" ht="12.75" customHeight="1" x14ac:dyDescent="0.2">
      <c r="A16" s="1"/>
      <c r="B16" s="3"/>
      <c r="C16" s="3"/>
      <c r="D16" s="3"/>
      <c r="E16" s="3"/>
      <c r="F16" s="13"/>
      <c r="G16" s="433"/>
      <c r="H16" s="13"/>
      <c r="I16" s="9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07" customFormat="1" ht="12.75" customHeight="1" thickBot="1" x14ac:dyDescent="0.25">
      <c r="A17" s="422"/>
      <c r="B17" s="423">
        <v>1</v>
      </c>
      <c r="C17" s="423">
        <v>2</v>
      </c>
      <c r="D17" s="423">
        <v>3</v>
      </c>
      <c r="E17" s="423">
        <v>4</v>
      </c>
      <c r="F17" s="424">
        <v>5</v>
      </c>
      <c r="G17" s="434">
        <v>6</v>
      </c>
      <c r="H17" s="425">
        <v>7</v>
      </c>
      <c r="I17" s="435">
        <v>8</v>
      </c>
      <c r="J17" s="423">
        <v>9</v>
      </c>
      <c r="K17" s="425">
        <v>10</v>
      </c>
      <c r="L17" s="423">
        <v>11</v>
      </c>
      <c r="M17" s="423" t="s">
        <v>1</v>
      </c>
      <c r="N17" s="423">
        <v>12</v>
      </c>
      <c r="O17" s="423">
        <v>13</v>
      </c>
      <c r="P17" s="423">
        <v>14</v>
      </c>
      <c r="Q17" s="423">
        <v>15</v>
      </c>
      <c r="R17" s="425" t="s">
        <v>2</v>
      </c>
      <c r="S17" s="426"/>
      <c r="T17" s="422"/>
      <c r="U17" s="423">
        <v>16</v>
      </c>
      <c r="V17" s="423">
        <v>17</v>
      </c>
      <c r="W17" s="423">
        <v>18</v>
      </c>
      <c r="X17" s="423">
        <v>19</v>
      </c>
      <c r="Y17" s="423">
        <v>20</v>
      </c>
      <c r="Z17" s="423" t="s">
        <v>3</v>
      </c>
      <c r="AA17" s="423">
        <v>21</v>
      </c>
      <c r="AB17" s="423">
        <v>22</v>
      </c>
      <c r="AC17" s="423">
        <v>23</v>
      </c>
      <c r="AD17" s="423">
        <v>24</v>
      </c>
      <c r="AE17" s="423">
        <v>25</v>
      </c>
      <c r="AF17" s="423">
        <v>26</v>
      </c>
      <c r="AG17" s="423">
        <v>27</v>
      </c>
      <c r="AH17" s="423">
        <v>28</v>
      </c>
      <c r="AI17" s="424">
        <v>29</v>
      </c>
      <c r="AJ17" s="423">
        <v>30</v>
      </c>
      <c r="AK17" s="425">
        <v>31</v>
      </c>
      <c r="AL17" s="426"/>
    </row>
    <row r="18" spans="1:248" s="4" customFormat="1" ht="12.75" customHeight="1" thickTop="1" x14ac:dyDescent="0.2">
      <c r="A18" s="1"/>
      <c r="B18" s="85" t="s">
        <v>4</v>
      </c>
      <c r="C18" s="97"/>
      <c r="D18" s="85" t="s">
        <v>473</v>
      </c>
      <c r="E18" s="436" t="s">
        <v>6</v>
      </c>
      <c r="F18" s="84" t="s">
        <v>7</v>
      </c>
      <c r="G18" s="128"/>
      <c r="H18" s="84"/>
      <c r="I18" s="99"/>
      <c r="J18" s="85"/>
      <c r="K18" s="84"/>
      <c r="L18" s="85" t="s">
        <v>460</v>
      </c>
      <c r="M18" s="85"/>
      <c r="N18" s="85" t="s">
        <v>474</v>
      </c>
      <c r="O18" s="436" t="s">
        <v>461</v>
      </c>
      <c r="P18" s="437"/>
      <c r="Q18" s="438" t="s">
        <v>8</v>
      </c>
      <c r="R18" s="84" t="s">
        <v>8</v>
      </c>
      <c r="S18" s="102"/>
      <c r="T18" s="67"/>
      <c r="U18" s="471" t="s">
        <v>9</v>
      </c>
      <c r="V18" s="472"/>
      <c r="W18" s="472"/>
      <c r="X18" s="472"/>
      <c r="Y18" s="473"/>
      <c r="Z18" s="85" t="s">
        <v>10</v>
      </c>
      <c r="AA18" s="85" t="s">
        <v>11</v>
      </c>
      <c r="AB18" s="85" t="s">
        <v>204</v>
      </c>
      <c r="AC18" s="85" t="s">
        <v>12</v>
      </c>
      <c r="AD18" s="85" t="s">
        <v>13</v>
      </c>
      <c r="AE18" s="85" t="s">
        <v>14</v>
      </c>
      <c r="AF18" s="85"/>
      <c r="AG18" s="85"/>
      <c r="AH18" s="100"/>
      <c r="AI18" s="101"/>
      <c r="AJ18" s="85" t="s">
        <v>15</v>
      </c>
      <c r="AK18" s="84" t="s">
        <v>7</v>
      </c>
      <c r="AL18" s="102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1"/>
      <c r="BZ18" s="251"/>
      <c r="CA18" s="251"/>
      <c r="CB18" s="251"/>
      <c r="CC18" s="251"/>
      <c r="CD18" s="251"/>
      <c r="CE18" s="251"/>
      <c r="CF18" s="251"/>
      <c r="CG18" s="251"/>
      <c r="CH18" s="251"/>
      <c r="CI18" s="251"/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1"/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51"/>
      <c r="EU18" s="251"/>
      <c r="EV18" s="251"/>
      <c r="EW18" s="251"/>
      <c r="EX18" s="251"/>
      <c r="EY18" s="251"/>
      <c r="EZ18" s="251"/>
      <c r="FA18" s="251"/>
      <c r="FB18" s="251"/>
      <c r="FC18" s="251"/>
      <c r="FD18" s="251"/>
      <c r="FE18" s="251"/>
      <c r="FF18" s="251"/>
      <c r="FG18" s="251"/>
      <c r="FH18" s="251"/>
      <c r="FI18" s="251"/>
      <c r="FJ18" s="251"/>
      <c r="FK18" s="251"/>
      <c r="FL18" s="251"/>
      <c r="FM18" s="251"/>
      <c r="FN18" s="251"/>
      <c r="FO18" s="251"/>
      <c r="FP18" s="251"/>
      <c r="FQ18" s="251"/>
      <c r="FR18" s="251"/>
      <c r="FS18" s="251"/>
      <c r="FT18" s="251"/>
      <c r="FU18" s="251"/>
      <c r="FV18" s="251"/>
      <c r="FW18" s="251"/>
      <c r="FX18" s="251"/>
      <c r="FY18" s="251"/>
      <c r="FZ18" s="251"/>
      <c r="GA18" s="251"/>
      <c r="GB18" s="251"/>
      <c r="GC18" s="251"/>
      <c r="GD18" s="251"/>
      <c r="GE18" s="251"/>
      <c r="GF18" s="251"/>
      <c r="GG18" s="251"/>
      <c r="GH18" s="251"/>
      <c r="GI18" s="251"/>
      <c r="GJ18" s="251"/>
      <c r="GK18" s="251"/>
      <c r="GL18" s="251"/>
      <c r="GM18" s="251"/>
      <c r="GN18" s="251"/>
      <c r="GO18" s="251"/>
      <c r="GP18" s="251"/>
      <c r="GQ18" s="251"/>
      <c r="GR18" s="251"/>
      <c r="GS18" s="251"/>
      <c r="GT18" s="251"/>
      <c r="GU18" s="251"/>
      <c r="GV18" s="251"/>
      <c r="GW18" s="251"/>
      <c r="GX18" s="251"/>
      <c r="GY18" s="251"/>
      <c r="GZ18" s="251"/>
      <c r="HA18" s="251"/>
      <c r="HB18" s="251"/>
      <c r="HC18" s="251"/>
      <c r="HD18" s="251"/>
      <c r="HE18" s="251"/>
      <c r="HF18" s="251"/>
      <c r="HG18" s="251"/>
      <c r="HH18" s="251"/>
      <c r="HI18" s="251"/>
      <c r="HJ18" s="251"/>
      <c r="HK18" s="251"/>
      <c r="HL18" s="251"/>
      <c r="HM18" s="251"/>
      <c r="HN18" s="251"/>
      <c r="HO18" s="251"/>
      <c r="HP18" s="251"/>
      <c r="HQ18" s="251"/>
      <c r="HR18" s="251"/>
      <c r="HS18" s="251"/>
      <c r="HT18" s="251"/>
      <c r="HU18" s="251"/>
      <c r="HV18" s="251"/>
      <c r="HW18" s="251"/>
      <c r="HX18" s="251"/>
      <c r="HY18" s="251"/>
      <c r="HZ18" s="251"/>
      <c r="IA18" s="251"/>
      <c r="IB18" s="251"/>
      <c r="IC18" s="251"/>
      <c r="ID18" s="251"/>
      <c r="IE18" s="251"/>
      <c r="IF18" s="251"/>
      <c r="IG18" s="251"/>
      <c r="IH18" s="251"/>
      <c r="II18" s="251"/>
      <c r="IJ18" s="251"/>
      <c r="IK18" s="251"/>
      <c r="IL18" s="251"/>
      <c r="IM18" s="251"/>
      <c r="IN18" s="251"/>
    </row>
    <row r="19" spans="1:248" s="4" customFormat="1" ht="12.75" customHeight="1" x14ac:dyDescent="0.2">
      <c r="A19" s="1"/>
      <c r="B19" s="85" t="s">
        <v>8</v>
      </c>
      <c r="C19" s="85" t="s">
        <v>16</v>
      </c>
      <c r="D19" s="85" t="s">
        <v>202</v>
      </c>
      <c r="E19" s="154" t="s">
        <v>8</v>
      </c>
      <c r="F19" s="84" t="s">
        <v>18</v>
      </c>
      <c r="G19" s="128" t="s">
        <v>19</v>
      </c>
      <c r="H19" s="84" t="s">
        <v>20</v>
      </c>
      <c r="I19" s="99" t="s">
        <v>475</v>
      </c>
      <c r="J19" s="85" t="s">
        <v>21</v>
      </c>
      <c r="K19" s="84" t="s">
        <v>22</v>
      </c>
      <c r="L19" s="85" t="s">
        <v>462</v>
      </c>
      <c r="M19" s="85" t="s">
        <v>463</v>
      </c>
      <c r="N19" s="85" t="s">
        <v>476</v>
      </c>
      <c r="O19" s="154" t="s">
        <v>464</v>
      </c>
      <c r="P19" s="154" t="s">
        <v>23</v>
      </c>
      <c r="Q19" s="85" t="s">
        <v>24</v>
      </c>
      <c r="R19" s="84" t="s">
        <v>24</v>
      </c>
      <c r="S19" s="100" t="s">
        <v>135</v>
      </c>
      <c r="T19" s="84" t="s">
        <v>135</v>
      </c>
      <c r="U19" s="85" t="s">
        <v>25</v>
      </c>
      <c r="V19" s="85" t="s">
        <v>26</v>
      </c>
      <c r="W19" s="85" t="s">
        <v>27</v>
      </c>
      <c r="X19" s="85" t="s">
        <v>28</v>
      </c>
      <c r="Y19" s="85" t="s">
        <v>136</v>
      </c>
      <c r="Z19" s="85" t="s">
        <v>251</v>
      </c>
      <c r="AA19" s="85" t="s">
        <v>137</v>
      </c>
      <c r="AB19" s="85" t="s">
        <v>203</v>
      </c>
      <c r="AC19" s="85" t="s">
        <v>30</v>
      </c>
      <c r="AD19" s="85" t="s">
        <v>140</v>
      </c>
      <c r="AE19" s="85" t="s">
        <v>31</v>
      </c>
      <c r="AF19" s="85" t="s">
        <v>32</v>
      </c>
      <c r="AG19" s="85" t="s">
        <v>205</v>
      </c>
      <c r="AH19" s="100" t="s">
        <v>16</v>
      </c>
      <c r="AI19" s="98" t="s">
        <v>34</v>
      </c>
      <c r="AJ19" s="85" t="s">
        <v>35</v>
      </c>
      <c r="AK19" s="84" t="s">
        <v>18</v>
      </c>
      <c r="AL19" s="102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51"/>
      <c r="CF19" s="251"/>
      <c r="CG19" s="251"/>
      <c r="CH19" s="251"/>
      <c r="CI19" s="251"/>
      <c r="CJ19" s="251"/>
      <c r="CK19" s="251"/>
      <c r="CL19" s="251"/>
      <c r="CM19" s="251"/>
      <c r="CN19" s="251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51"/>
      <c r="EU19" s="251"/>
      <c r="EV19" s="251"/>
      <c r="EW19" s="251"/>
      <c r="EX19" s="251"/>
      <c r="EY19" s="251"/>
      <c r="EZ19" s="251"/>
      <c r="FA19" s="251"/>
      <c r="FB19" s="251"/>
      <c r="FC19" s="251"/>
      <c r="FD19" s="251"/>
      <c r="FE19" s="251"/>
      <c r="FF19" s="251"/>
      <c r="FG19" s="251"/>
      <c r="FH19" s="251"/>
      <c r="FI19" s="251"/>
      <c r="FJ19" s="251"/>
      <c r="FK19" s="251"/>
      <c r="FL19" s="251"/>
      <c r="FM19" s="251"/>
      <c r="FN19" s="251"/>
      <c r="FO19" s="251"/>
      <c r="FP19" s="251"/>
      <c r="FQ19" s="251"/>
      <c r="FR19" s="251"/>
      <c r="FS19" s="251"/>
      <c r="FT19" s="251"/>
      <c r="FU19" s="251"/>
      <c r="FV19" s="251"/>
      <c r="FW19" s="251"/>
      <c r="FX19" s="251"/>
      <c r="FY19" s="251"/>
      <c r="FZ19" s="251"/>
      <c r="GA19" s="251"/>
      <c r="GB19" s="251"/>
      <c r="GC19" s="251"/>
      <c r="GD19" s="251"/>
      <c r="GE19" s="251"/>
      <c r="GF19" s="251"/>
      <c r="GG19" s="251"/>
      <c r="GH19" s="251"/>
      <c r="GI19" s="251"/>
      <c r="GJ19" s="251"/>
      <c r="GK19" s="251"/>
      <c r="GL19" s="251"/>
      <c r="GM19" s="251"/>
      <c r="GN19" s="251"/>
      <c r="GO19" s="251"/>
      <c r="GP19" s="251"/>
      <c r="GQ19" s="251"/>
      <c r="GR19" s="251"/>
      <c r="GS19" s="251"/>
      <c r="GT19" s="251"/>
      <c r="GU19" s="251"/>
      <c r="GV19" s="251"/>
      <c r="GW19" s="251"/>
      <c r="GX19" s="251"/>
      <c r="GY19" s="251"/>
      <c r="GZ19" s="251"/>
      <c r="HA19" s="251"/>
      <c r="HB19" s="251"/>
      <c r="HC19" s="251"/>
      <c r="HD19" s="251"/>
      <c r="HE19" s="251"/>
      <c r="HF19" s="251"/>
      <c r="HG19" s="251"/>
      <c r="HH19" s="251"/>
      <c r="HI19" s="251"/>
      <c r="HJ19" s="251"/>
      <c r="HK19" s="251"/>
      <c r="HL19" s="251"/>
      <c r="HM19" s="251"/>
      <c r="HN19" s="251"/>
      <c r="HO19" s="251"/>
      <c r="HP19" s="251"/>
      <c r="HQ19" s="251"/>
      <c r="HR19" s="251"/>
      <c r="HS19" s="251"/>
      <c r="HT19" s="251"/>
      <c r="HU19" s="251"/>
      <c r="HV19" s="251"/>
      <c r="HW19" s="251"/>
      <c r="HX19" s="251"/>
      <c r="HY19" s="251"/>
      <c r="HZ19" s="251"/>
      <c r="IA19" s="251"/>
      <c r="IB19" s="251"/>
      <c r="IC19" s="251"/>
      <c r="ID19" s="251"/>
      <c r="IE19" s="251"/>
      <c r="IF19" s="251"/>
      <c r="IG19" s="251"/>
      <c r="IH19" s="251"/>
      <c r="II19" s="251"/>
      <c r="IJ19" s="251"/>
      <c r="IK19" s="251"/>
      <c r="IL19" s="251"/>
      <c r="IM19" s="251"/>
      <c r="IN19" s="251"/>
    </row>
    <row r="20" spans="1:248" s="4" customFormat="1" ht="12.75" customHeight="1" thickBot="1" x14ac:dyDescent="0.25">
      <c r="A20" s="6"/>
      <c r="B20" s="86" t="s">
        <v>36</v>
      </c>
      <c r="C20" s="86" t="s">
        <v>37</v>
      </c>
      <c r="D20" s="86" t="s">
        <v>38</v>
      </c>
      <c r="E20" s="439" t="s">
        <v>39</v>
      </c>
      <c r="F20" s="103" t="s">
        <v>40</v>
      </c>
      <c r="G20" s="129"/>
      <c r="H20" s="103"/>
      <c r="I20" s="104" t="s">
        <v>41</v>
      </c>
      <c r="J20" s="86"/>
      <c r="K20" s="103"/>
      <c r="L20" s="86" t="s">
        <v>465</v>
      </c>
      <c r="M20" s="86"/>
      <c r="N20" s="86" t="s">
        <v>235</v>
      </c>
      <c r="O20" s="439" t="s">
        <v>235</v>
      </c>
      <c r="P20" s="155"/>
      <c r="Q20" s="440" t="s">
        <v>258</v>
      </c>
      <c r="R20" s="441" t="s">
        <v>259</v>
      </c>
      <c r="S20" s="105" t="s">
        <v>109</v>
      </c>
      <c r="T20" s="103" t="s">
        <v>187</v>
      </c>
      <c r="U20" s="86" t="s">
        <v>42</v>
      </c>
      <c r="V20" s="86" t="s">
        <v>43</v>
      </c>
      <c r="W20" s="86"/>
      <c r="X20" s="86" t="s">
        <v>44</v>
      </c>
      <c r="Y20" s="86" t="s">
        <v>30</v>
      </c>
      <c r="Z20" s="86" t="s">
        <v>30</v>
      </c>
      <c r="AA20" s="86" t="s">
        <v>138</v>
      </c>
      <c r="AB20" s="86" t="s">
        <v>15</v>
      </c>
      <c r="AC20" s="86" t="s">
        <v>139</v>
      </c>
      <c r="AD20" s="86" t="s">
        <v>141</v>
      </c>
      <c r="AE20" s="86" t="s">
        <v>47</v>
      </c>
      <c r="AF20" s="86" t="s">
        <v>48</v>
      </c>
      <c r="AG20" s="86" t="s">
        <v>15</v>
      </c>
      <c r="AH20" s="105" t="s">
        <v>30</v>
      </c>
      <c r="AI20" s="106"/>
      <c r="AJ20" s="86" t="s">
        <v>49</v>
      </c>
      <c r="AK20" s="103" t="s">
        <v>188</v>
      </c>
      <c r="AL20" s="107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1"/>
      <c r="BZ20" s="251"/>
      <c r="CA20" s="251"/>
      <c r="CB20" s="251"/>
      <c r="CC20" s="251"/>
      <c r="CD20" s="251"/>
      <c r="CE20" s="251"/>
      <c r="CF20" s="251"/>
      <c r="CG20" s="251"/>
      <c r="CH20" s="251"/>
      <c r="CI20" s="251"/>
      <c r="CJ20" s="251"/>
      <c r="CK20" s="251"/>
      <c r="CL20" s="251"/>
      <c r="CM20" s="251"/>
      <c r="CN20" s="251"/>
      <c r="CO20" s="251"/>
      <c r="CP20" s="251"/>
      <c r="CQ20" s="251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51"/>
      <c r="DK20" s="251"/>
      <c r="DL20" s="251"/>
      <c r="DM20" s="251"/>
      <c r="DN20" s="251"/>
      <c r="DO20" s="251"/>
      <c r="DP20" s="251"/>
      <c r="DQ20" s="251"/>
      <c r="DR20" s="251"/>
      <c r="DS20" s="251"/>
      <c r="DT20" s="251"/>
      <c r="DU20" s="251"/>
      <c r="DV20" s="251"/>
      <c r="DW20" s="251"/>
      <c r="DX20" s="251"/>
      <c r="DY20" s="251"/>
      <c r="DZ20" s="251"/>
      <c r="EA20" s="251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51"/>
      <c r="EU20" s="251"/>
      <c r="EV20" s="251"/>
      <c r="EW20" s="251"/>
      <c r="EX20" s="251"/>
      <c r="EY20" s="251"/>
      <c r="EZ20" s="251"/>
      <c r="FA20" s="251"/>
      <c r="FB20" s="251"/>
      <c r="FC20" s="251"/>
      <c r="FD20" s="251"/>
      <c r="FE20" s="251"/>
      <c r="FF20" s="251"/>
      <c r="FG20" s="251"/>
      <c r="FH20" s="251"/>
      <c r="FI20" s="251"/>
      <c r="FJ20" s="251"/>
      <c r="FK20" s="251"/>
      <c r="FL20" s="251"/>
      <c r="FM20" s="251"/>
      <c r="FN20" s="251"/>
      <c r="FO20" s="251"/>
      <c r="FP20" s="251"/>
      <c r="FQ20" s="251"/>
      <c r="FR20" s="251"/>
      <c r="FS20" s="251"/>
      <c r="FT20" s="251"/>
      <c r="FU20" s="251"/>
      <c r="FV20" s="251"/>
      <c r="FW20" s="251"/>
      <c r="FX20" s="251"/>
      <c r="FY20" s="251"/>
      <c r="FZ20" s="251"/>
      <c r="GA20" s="251"/>
      <c r="GB20" s="251"/>
      <c r="GC20" s="251"/>
      <c r="GD20" s="251"/>
      <c r="GE20" s="251"/>
      <c r="GF20" s="251"/>
      <c r="GG20" s="251"/>
      <c r="GH20" s="251"/>
      <c r="GI20" s="251"/>
      <c r="GJ20" s="251"/>
      <c r="GK20" s="251"/>
      <c r="GL20" s="251"/>
      <c r="GM20" s="251"/>
      <c r="GN20" s="251"/>
      <c r="GO20" s="251"/>
      <c r="GP20" s="251"/>
      <c r="GQ20" s="251"/>
      <c r="GR20" s="251"/>
      <c r="GS20" s="251"/>
      <c r="GT20" s="251"/>
      <c r="GU20" s="251"/>
      <c r="GV20" s="251"/>
      <c r="GW20" s="251"/>
      <c r="GX20" s="251"/>
      <c r="GY20" s="251"/>
      <c r="GZ20" s="251"/>
      <c r="HA20" s="251"/>
      <c r="HB20" s="251"/>
      <c r="HC20" s="251"/>
      <c r="HD20" s="251"/>
      <c r="HE20" s="251"/>
      <c r="HF20" s="251"/>
      <c r="HG20" s="251"/>
      <c r="HH20" s="251"/>
      <c r="HI20" s="251"/>
      <c r="HJ20" s="251"/>
      <c r="HK20" s="251"/>
      <c r="HL20" s="251"/>
      <c r="HM20" s="251"/>
      <c r="HN20" s="251"/>
      <c r="HO20" s="251"/>
      <c r="HP20" s="251"/>
      <c r="HQ20" s="251"/>
      <c r="HR20" s="251"/>
      <c r="HS20" s="251"/>
      <c r="HT20" s="251"/>
      <c r="HU20" s="251"/>
      <c r="HV20" s="251"/>
      <c r="HW20" s="251"/>
      <c r="HX20" s="251"/>
      <c r="HY20" s="251"/>
      <c r="HZ20" s="251"/>
      <c r="IA20" s="251"/>
      <c r="IB20" s="251"/>
      <c r="IC20" s="251"/>
      <c r="ID20" s="251"/>
      <c r="IE20" s="251"/>
      <c r="IF20" s="251"/>
      <c r="IG20" s="251"/>
      <c r="IH20" s="251"/>
      <c r="II20" s="251"/>
      <c r="IJ20" s="251"/>
      <c r="IK20" s="251"/>
      <c r="IL20" s="251"/>
      <c r="IM20" s="251"/>
      <c r="IN20" s="251"/>
    </row>
    <row r="21" spans="1:248" s="20" customFormat="1" ht="12.75" customHeight="1" thickTop="1" x14ac:dyDescent="0.2">
      <c r="A21" s="8"/>
      <c r="B21" s="296"/>
      <c r="C21" s="296"/>
      <c r="D21" s="296"/>
      <c r="E21" s="296"/>
      <c r="F21" s="298"/>
      <c r="G21" s="130" t="str">
        <f>G7</f>
        <v>MAY</v>
      </c>
      <c r="H21" s="31" t="s">
        <v>58</v>
      </c>
      <c r="I21" s="32"/>
      <c r="J21" s="469">
        <f>APRIL!E2</f>
        <v>0</v>
      </c>
      <c r="K21" s="298"/>
      <c r="L21" s="296"/>
      <c r="M21" s="296"/>
      <c r="N21" s="296"/>
      <c r="O21" s="297"/>
      <c r="P21" s="299"/>
      <c r="Q21" s="296"/>
      <c r="R21" s="298"/>
      <c r="S21" s="9"/>
      <c r="T21" s="8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7"/>
      <c r="AI21" s="305"/>
      <c r="AJ21" s="296"/>
      <c r="AK21" s="298"/>
      <c r="AL21" s="9"/>
    </row>
    <row r="22" spans="1:248" s="20" customFormat="1" ht="12.75" customHeight="1" x14ac:dyDescent="0.2">
      <c r="A22" s="8">
        <v>1</v>
      </c>
      <c r="B22" s="280"/>
      <c r="C22" s="280"/>
      <c r="D22" s="280"/>
      <c r="E22" s="280"/>
      <c r="F22" s="281"/>
      <c r="G22" s="443"/>
      <c r="H22" s="444"/>
      <c r="I22" s="445"/>
      <c r="J22" s="296">
        <f t="shared" ref="J22:J52" si="2">SUM(B22:F22)</f>
        <v>0</v>
      </c>
      <c r="K22" s="298">
        <f>SUM(U22:AK22)-SUM(L22:R22)</f>
        <v>0</v>
      </c>
      <c r="L22" s="280"/>
      <c r="M22" s="280"/>
      <c r="N22" s="280"/>
      <c r="O22" s="293"/>
      <c r="P22" s="300"/>
      <c r="Q22" s="280"/>
      <c r="R22" s="281"/>
      <c r="S22" s="15" t="s">
        <v>59</v>
      </c>
      <c r="T22" s="8">
        <v>1</v>
      </c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93"/>
      <c r="AI22" s="444"/>
      <c r="AJ22" s="280"/>
      <c r="AK22" s="281"/>
      <c r="AL22" s="15" t="s">
        <v>59</v>
      </c>
    </row>
    <row r="23" spans="1:248" s="20" customFormat="1" ht="12.75" customHeight="1" x14ac:dyDescent="0.2">
      <c r="A23" s="8">
        <v>2</v>
      </c>
      <c r="B23" s="280"/>
      <c r="C23" s="280"/>
      <c r="D23" s="280"/>
      <c r="E23" s="280"/>
      <c r="F23" s="281"/>
      <c r="G23" s="443"/>
      <c r="H23" s="444"/>
      <c r="I23" s="445"/>
      <c r="J23" s="296">
        <f t="shared" si="2"/>
        <v>0</v>
      </c>
      <c r="K23" s="298">
        <f t="shared" ref="K23:K52" si="3">SUM(U23:AK23)-SUM(L23:R23)</f>
        <v>0</v>
      </c>
      <c r="L23" s="280"/>
      <c r="M23" s="280"/>
      <c r="N23" s="280"/>
      <c r="O23" s="293"/>
      <c r="P23" s="300"/>
      <c r="Q23" s="280"/>
      <c r="R23" s="281"/>
      <c r="S23" s="15" t="s">
        <v>60</v>
      </c>
      <c r="T23" s="8">
        <v>2</v>
      </c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93"/>
      <c r="AI23" s="444"/>
      <c r="AJ23" s="280"/>
      <c r="AK23" s="281"/>
      <c r="AL23" s="15" t="s">
        <v>60</v>
      </c>
    </row>
    <row r="24" spans="1:248" s="20" customFormat="1" ht="12.75" customHeight="1" x14ac:dyDescent="0.2">
      <c r="A24" s="8">
        <v>3</v>
      </c>
      <c r="B24" s="280"/>
      <c r="C24" s="280"/>
      <c r="D24" s="280"/>
      <c r="E24" s="280"/>
      <c r="F24" s="281"/>
      <c r="G24" s="443"/>
      <c r="H24" s="444"/>
      <c r="I24" s="445"/>
      <c r="J24" s="296">
        <f t="shared" si="2"/>
        <v>0</v>
      </c>
      <c r="K24" s="298">
        <f t="shared" si="3"/>
        <v>0</v>
      </c>
      <c r="L24" s="280"/>
      <c r="M24" s="280"/>
      <c r="N24" s="280"/>
      <c r="O24" s="293"/>
      <c r="P24" s="300"/>
      <c r="Q24" s="280"/>
      <c r="R24" s="281"/>
      <c r="S24" s="15" t="s">
        <v>61</v>
      </c>
      <c r="T24" s="8">
        <v>3</v>
      </c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93"/>
      <c r="AI24" s="444"/>
      <c r="AJ24" s="280"/>
      <c r="AK24" s="281"/>
      <c r="AL24" s="15" t="s">
        <v>61</v>
      </c>
    </row>
    <row r="25" spans="1:248" s="20" customFormat="1" ht="12.75" customHeight="1" x14ac:dyDescent="0.2">
      <c r="A25" s="8">
        <v>4</v>
      </c>
      <c r="B25" s="280"/>
      <c r="C25" s="280"/>
      <c r="D25" s="280"/>
      <c r="E25" s="280"/>
      <c r="F25" s="281"/>
      <c r="G25" s="443"/>
      <c r="H25" s="444"/>
      <c r="I25" s="445"/>
      <c r="J25" s="296">
        <f t="shared" si="2"/>
        <v>0</v>
      </c>
      <c r="K25" s="298">
        <f t="shared" si="3"/>
        <v>0</v>
      </c>
      <c r="L25" s="280"/>
      <c r="M25" s="280"/>
      <c r="N25" s="280"/>
      <c r="O25" s="293"/>
      <c r="P25" s="300"/>
      <c r="Q25" s="280"/>
      <c r="R25" s="281"/>
      <c r="S25" s="15" t="s">
        <v>62</v>
      </c>
      <c r="T25" s="8">
        <v>4</v>
      </c>
      <c r="U25" s="280"/>
      <c r="V25" s="280"/>
      <c r="W25" s="280"/>
      <c r="X25" s="280"/>
      <c r="Y25" s="280"/>
      <c r="Z25" s="280"/>
      <c r="AA25" s="280"/>
      <c r="AB25" s="280"/>
      <c r="AC25" s="280"/>
      <c r="AD25" s="280"/>
      <c r="AE25" s="280"/>
      <c r="AF25" s="280"/>
      <c r="AG25" s="280"/>
      <c r="AH25" s="293"/>
      <c r="AI25" s="444"/>
      <c r="AJ25" s="280"/>
      <c r="AK25" s="281"/>
      <c r="AL25" s="15" t="s">
        <v>62</v>
      </c>
    </row>
    <row r="26" spans="1:248" s="20" customFormat="1" ht="12.75" customHeight="1" x14ac:dyDescent="0.2">
      <c r="A26" s="8">
        <v>5</v>
      </c>
      <c r="B26" s="280"/>
      <c r="C26" s="280"/>
      <c r="D26" s="280"/>
      <c r="E26" s="280"/>
      <c r="F26" s="281"/>
      <c r="G26" s="446"/>
      <c r="H26" s="444"/>
      <c r="I26" s="445"/>
      <c r="J26" s="296">
        <f t="shared" si="2"/>
        <v>0</v>
      </c>
      <c r="K26" s="298">
        <f t="shared" si="3"/>
        <v>0</v>
      </c>
      <c r="L26" s="280"/>
      <c r="M26" s="280"/>
      <c r="N26" s="280"/>
      <c r="O26" s="293"/>
      <c r="P26" s="300"/>
      <c r="Q26" s="280"/>
      <c r="R26" s="281"/>
      <c r="S26" s="15" t="s">
        <v>63</v>
      </c>
      <c r="T26" s="8">
        <v>5</v>
      </c>
      <c r="U26" s="280"/>
      <c r="V26" s="280"/>
      <c r="W26" s="280"/>
      <c r="X26" s="280"/>
      <c r="Y26" s="280"/>
      <c r="Z26" s="280"/>
      <c r="AA26" s="280"/>
      <c r="AB26" s="280"/>
      <c r="AC26" s="280"/>
      <c r="AD26" s="280"/>
      <c r="AE26" s="280"/>
      <c r="AF26" s="280"/>
      <c r="AG26" s="280"/>
      <c r="AH26" s="293"/>
      <c r="AI26" s="444"/>
      <c r="AJ26" s="280"/>
      <c r="AK26" s="281"/>
      <c r="AL26" s="15" t="s">
        <v>63</v>
      </c>
    </row>
    <row r="27" spans="1:248" s="20" customFormat="1" ht="12.75" customHeight="1" x14ac:dyDescent="0.2">
      <c r="A27" s="16">
        <v>6</v>
      </c>
      <c r="B27" s="282"/>
      <c r="C27" s="282"/>
      <c r="D27" s="282"/>
      <c r="E27" s="282"/>
      <c r="F27" s="283"/>
      <c r="G27" s="443"/>
      <c r="H27" s="447"/>
      <c r="I27" s="448"/>
      <c r="J27" s="296">
        <f t="shared" si="2"/>
        <v>0</v>
      </c>
      <c r="K27" s="298">
        <f t="shared" si="3"/>
        <v>0</v>
      </c>
      <c r="L27" s="282"/>
      <c r="M27" s="282"/>
      <c r="N27" s="282"/>
      <c r="O27" s="294"/>
      <c r="P27" s="301"/>
      <c r="Q27" s="282"/>
      <c r="R27" s="283"/>
      <c r="S27" s="17" t="s">
        <v>64</v>
      </c>
      <c r="T27" s="16">
        <v>6</v>
      </c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94"/>
      <c r="AI27" s="447"/>
      <c r="AJ27" s="282"/>
      <c r="AK27" s="283"/>
      <c r="AL27" s="17" t="s">
        <v>64</v>
      </c>
    </row>
    <row r="28" spans="1:248" s="20" customFormat="1" ht="12.75" customHeight="1" x14ac:dyDescent="0.2">
      <c r="A28" s="8">
        <v>7</v>
      </c>
      <c r="B28" s="280"/>
      <c r="C28" s="280"/>
      <c r="D28" s="280"/>
      <c r="E28" s="280"/>
      <c r="F28" s="281"/>
      <c r="G28" s="443"/>
      <c r="H28" s="444"/>
      <c r="I28" s="445"/>
      <c r="J28" s="296">
        <f t="shared" si="2"/>
        <v>0</v>
      </c>
      <c r="K28" s="298">
        <f t="shared" si="3"/>
        <v>0</v>
      </c>
      <c r="L28" s="280"/>
      <c r="M28" s="280"/>
      <c r="N28" s="280"/>
      <c r="O28" s="293"/>
      <c r="P28" s="300"/>
      <c r="Q28" s="280"/>
      <c r="R28" s="281"/>
      <c r="S28" s="15" t="s">
        <v>65</v>
      </c>
      <c r="T28" s="8">
        <v>7</v>
      </c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93"/>
      <c r="AI28" s="444"/>
      <c r="AJ28" s="280"/>
      <c r="AK28" s="281"/>
      <c r="AL28" s="15" t="s">
        <v>65</v>
      </c>
    </row>
    <row r="29" spans="1:248" s="20" customFormat="1" ht="12.75" customHeight="1" x14ac:dyDescent="0.2">
      <c r="A29" s="8">
        <v>8</v>
      </c>
      <c r="B29" s="280"/>
      <c r="C29" s="280"/>
      <c r="D29" s="280"/>
      <c r="E29" s="280"/>
      <c r="F29" s="281"/>
      <c r="G29" s="443"/>
      <c r="H29" s="444"/>
      <c r="I29" s="445"/>
      <c r="J29" s="296">
        <f t="shared" si="2"/>
        <v>0</v>
      </c>
      <c r="K29" s="298">
        <f t="shared" si="3"/>
        <v>0</v>
      </c>
      <c r="L29" s="280"/>
      <c r="M29" s="280"/>
      <c r="N29" s="280"/>
      <c r="O29" s="293"/>
      <c r="P29" s="300"/>
      <c r="Q29" s="280"/>
      <c r="R29" s="281"/>
      <c r="S29" s="15" t="s">
        <v>66</v>
      </c>
      <c r="T29" s="8">
        <v>8</v>
      </c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93"/>
      <c r="AI29" s="444"/>
      <c r="AJ29" s="280"/>
      <c r="AK29" s="281"/>
      <c r="AL29" s="15" t="s">
        <v>66</v>
      </c>
    </row>
    <row r="30" spans="1:248" s="20" customFormat="1" ht="12.75" customHeight="1" x14ac:dyDescent="0.2">
      <c r="A30" s="8">
        <v>9</v>
      </c>
      <c r="B30" s="280"/>
      <c r="C30" s="280"/>
      <c r="D30" s="280"/>
      <c r="E30" s="280"/>
      <c r="F30" s="281"/>
      <c r="G30" s="443"/>
      <c r="H30" s="444"/>
      <c r="I30" s="445"/>
      <c r="J30" s="296">
        <f t="shared" si="2"/>
        <v>0</v>
      </c>
      <c r="K30" s="298">
        <f t="shared" si="3"/>
        <v>0</v>
      </c>
      <c r="L30" s="280"/>
      <c r="M30" s="280"/>
      <c r="N30" s="280"/>
      <c r="O30" s="293"/>
      <c r="P30" s="300"/>
      <c r="Q30" s="280"/>
      <c r="R30" s="281"/>
      <c r="S30" s="15" t="s">
        <v>67</v>
      </c>
      <c r="T30" s="8">
        <v>9</v>
      </c>
      <c r="U30" s="280"/>
      <c r="V30" s="280"/>
      <c r="W30" s="280"/>
      <c r="X30" s="280"/>
      <c r="Y30" s="280"/>
      <c r="Z30" s="280"/>
      <c r="AA30" s="280"/>
      <c r="AB30" s="280"/>
      <c r="AC30" s="280"/>
      <c r="AD30" s="280"/>
      <c r="AE30" s="280"/>
      <c r="AF30" s="280"/>
      <c r="AG30" s="280"/>
      <c r="AH30" s="293"/>
      <c r="AI30" s="444"/>
      <c r="AJ30" s="280"/>
      <c r="AK30" s="281"/>
      <c r="AL30" s="15" t="s">
        <v>67</v>
      </c>
    </row>
    <row r="31" spans="1:248" s="20" customFormat="1" ht="12.75" customHeight="1" x14ac:dyDescent="0.2">
      <c r="A31" s="8">
        <v>10</v>
      </c>
      <c r="B31" s="280"/>
      <c r="C31" s="280"/>
      <c r="D31" s="280"/>
      <c r="E31" s="280"/>
      <c r="F31" s="281"/>
      <c r="G31" s="443"/>
      <c r="H31" s="444"/>
      <c r="I31" s="445"/>
      <c r="J31" s="296">
        <f t="shared" si="2"/>
        <v>0</v>
      </c>
      <c r="K31" s="298">
        <f t="shared" si="3"/>
        <v>0</v>
      </c>
      <c r="L31" s="280"/>
      <c r="M31" s="280"/>
      <c r="N31" s="280"/>
      <c r="O31" s="293"/>
      <c r="P31" s="300"/>
      <c r="Q31" s="280"/>
      <c r="R31" s="281"/>
      <c r="S31" s="15" t="s">
        <v>68</v>
      </c>
      <c r="T31" s="8">
        <v>10</v>
      </c>
      <c r="U31" s="280"/>
      <c r="V31" s="280"/>
      <c r="W31" s="280"/>
      <c r="X31" s="280"/>
      <c r="Y31" s="280"/>
      <c r="Z31" s="280"/>
      <c r="AA31" s="280"/>
      <c r="AB31" s="280"/>
      <c r="AC31" s="280"/>
      <c r="AD31" s="280"/>
      <c r="AE31" s="280"/>
      <c r="AF31" s="280"/>
      <c r="AG31" s="280"/>
      <c r="AH31" s="293"/>
      <c r="AI31" s="444"/>
      <c r="AJ31" s="280"/>
      <c r="AK31" s="281"/>
      <c r="AL31" s="15" t="s">
        <v>68</v>
      </c>
    </row>
    <row r="32" spans="1:248" s="20" customFormat="1" ht="12.75" customHeight="1" x14ac:dyDescent="0.2">
      <c r="A32" s="8">
        <v>11</v>
      </c>
      <c r="B32" s="280"/>
      <c r="C32" s="280"/>
      <c r="D32" s="280"/>
      <c r="E32" s="280"/>
      <c r="F32" s="281"/>
      <c r="G32" s="443"/>
      <c r="H32" s="444"/>
      <c r="I32" s="445"/>
      <c r="J32" s="296">
        <f t="shared" si="2"/>
        <v>0</v>
      </c>
      <c r="K32" s="298">
        <f t="shared" si="3"/>
        <v>0</v>
      </c>
      <c r="L32" s="280"/>
      <c r="M32" s="280"/>
      <c r="N32" s="280"/>
      <c r="O32" s="293"/>
      <c r="P32" s="300"/>
      <c r="Q32" s="280"/>
      <c r="R32" s="281"/>
      <c r="S32" s="15" t="s">
        <v>69</v>
      </c>
      <c r="T32" s="8">
        <v>11</v>
      </c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93"/>
      <c r="AI32" s="444"/>
      <c r="AJ32" s="280"/>
      <c r="AK32" s="281"/>
      <c r="AL32" s="15" t="s">
        <v>69</v>
      </c>
    </row>
    <row r="33" spans="1:38" s="20" customFormat="1" ht="12.75" customHeight="1" x14ac:dyDescent="0.2">
      <c r="A33" s="8">
        <v>12</v>
      </c>
      <c r="B33" s="280"/>
      <c r="C33" s="280"/>
      <c r="D33" s="280"/>
      <c r="E33" s="280"/>
      <c r="F33" s="281"/>
      <c r="G33" s="443"/>
      <c r="H33" s="444"/>
      <c r="I33" s="445"/>
      <c r="J33" s="296">
        <f t="shared" si="2"/>
        <v>0</v>
      </c>
      <c r="K33" s="298">
        <f t="shared" si="3"/>
        <v>0</v>
      </c>
      <c r="L33" s="280"/>
      <c r="M33" s="280"/>
      <c r="N33" s="280"/>
      <c r="O33" s="293"/>
      <c r="P33" s="300"/>
      <c r="Q33" s="280"/>
      <c r="R33" s="281"/>
      <c r="S33" s="15" t="s">
        <v>70</v>
      </c>
      <c r="T33" s="8">
        <v>12</v>
      </c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93"/>
      <c r="AI33" s="444"/>
      <c r="AJ33" s="280"/>
      <c r="AK33" s="281"/>
      <c r="AL33" s="15" t="s">
        <v>70</v>
      </c>
    </row>
    <row r="34" spans="1:38" s="20" customFormat="1" ht="12.75" customHeight="1" x14ac:dyDescent="0.2">
      <c r="A34" s="8">
        <v>13</v>
      </c>
      <c r="B34" s="280"/>
      <c r="C34" s="280"/>
      <c r="D34" s="280"/>
      <c r="E34" s="280"/>
      <c r="F34" s="281"/>
      <c r="G34" s="443"/>
      <c r="H34" s="444"/>
      <c r="I34" s="445"/>
      <c r="J34" s="296">
        <f t="shared" si="2"/>
        <v>0</v>
      </c>
      <c r="K34" s="298">
        <f t="shared" si="3"/>
        <v>0</v>
      </c>
      <c r="L34" s="280"/>
      <c r="M34" s="280"/>
      <c r="N34" s="280"/>
      <c r="O34" s="293"/>
      <c r="P34" s="300"/>
      <c r="Q34" s="280"/>
      <c r="R34" s="281"/>
      <c r="S34" s="15" t="s">
        <v>71</v>
      </c>
      <c r="T34" s="8">
        <v>13</v>
      </c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93"/>
      <c r="AI34" s="444"/>
      <c r="AJ34" s="280"/>
      <c r="AK34" s="281"/>
      <c r="AL34" s="15" t="s">
        <v>71</v>
      </c>
    </row>
    <row r="35" spans="1:38" s="20" customFormat="1" ht="12.75" customHeight="1" x14ac:dyDescent="0.2">
      <c r="A35" s="8">
        <v>14</v>
      </c>
      <c r="B35" s="280"/>
      <c r="C35" s="280"/>
      <c r="D35" s="280"/>
      <c r="E35" s="280"/>
      <c r="F35" s="281"/>
      <c r="G35" s="443"/>
      <c r="H35" s="444"/>
      <c r="I35" s="445"/>
      <c r="J35" s="296">
        <f t="shared" si="2"/>
        <v>0</v>
      </c>
      <c r="K35" s="298">
        <f t="shared" si="3"/>
        <v>0</v>
      </c>
      <c r="L35" s="280"/>
      <c r="M35" s="280"/>
      <c r="N35" s="280"/>
      <c r="O35" s="293"/>
      <c r="P35" s="300"/>
      <c r="Q35" s="280"/>
      <c r="R35" s="281"/>
      <c r="S35" s="15" t="s">
        <v>72</v>
      </c>
      <c r="T35" s="8">
        <v>14</v>
      </c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93"/>
      <c r="AI35" s="444"/>
      <c r="AJ35" s="280"/>
      <c r="AK35" s="281"/>
      <c r="AL35" s="15" t="s">
        <v>72</v>
      </c>
    </row>
    <row r="36" spans="1:38" s="20" customFormat="1" ht="12.75" customHeight="1" x14ac:dyDescent="0.2">
      <c r="A36" s="8">
        <v>15</v>
      </c>
      <c r="B36" s="280"/>
      <c r="C36" s="280"/>
      <c r="D36" s="280"/>
      <c r="E36" s="280"/>
      <c r="F36" s="281"/>
      <c r="G36" s="443"/>
      <c r="H36" s="444"/>
      <c r="I36" s="445"/>
      <c r="J36" s="296">
        <f t="shared" si="2"/>
        <v>0</v>
      </c>
      <c r="K36" s="298">
        <f t="shared" si="3"/>
        <v>0</v>
      </c>
      <c r="L36" s="280"/>
      <c r="M36" s="280"/>
      <c r="N36" s="280"/>
      <c r="O36" s="293"/>
      <c r="P36" s="300"/>
      <c r="Q36" s="280"/>
      <c r="R36" s="281"/>
      <c r="S36" s="15" t="s">
        <v>73</v>
      </c>
      <c r="T36" s="8">
        <v>15</v>
      </c>
      <c r="U36" s="280"/>
      <c r="V36" s="280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  <c r="AG36" s="280"/>
      <c r="AH36" s="293"/>
      <c r="AI36" s="444"/>
      <c r="AJ36" s="280"/>
      <c r="AK36" s="281"/>
      <c r="AL36" s="15" t="s">
        <v>73</v>
      </c>
    </row>
    <row r="37" spans="1:38" s="20" customFormat="1" ht="12.75" customHeight="1" x14ac:dyDescent="0.2">
      <c r="A37" s="8">
        <v>16</v>
      </c>
      <c r="B37" s="280"/>
      <c r="C37" s="280"/>
      <c r="D37" s="280"/>
      <c r="E37" s="280"/>
      <c r="F37" s="281"/>
      <c r="G37" s="443"/>
      <c r="H37" s="444"/>
      <c r="I37" s="445"/>
      <c r="J37" s="296">
        <f t="shared" si="2"/>
        <v>0</v>
      </c>
      <c r="K37" s="298">
        <f t="shared" si="3"/>
        <v>0</v>
      </c>
      <c r="L37" s="280"/>
      <c r="M37" s="280"/>
      <c r="N37" s="280"/>
      <c r="O37" s="293"/>
      <c r="P37" s="300"/>
      <c r="Q37" s="280"/>
      <c r="R37" s="281"/>
      <c r="S37" s="15" t="s">
        <v>74</v>
      </c>
      <c r="T37" s="8">
        <v>16</v>
      </c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93"/>
      <c r="AI37" s="444"/>
      <c r="AJ37" s="280"/>
      <c r="AK37" s="281"/>
      <c r="AL37" s="15" t="s">
        <v>74</v>
      </c>
    </row>
    <row r="38" spans="1:38" s="20" customFormat="1" ht="12.75" customHeight="1" x14ac:dyDescent="0.2">
      <c r="A38" s="8">
        <v>17</v>
      </c>
      <c r="B38" s="280"/>
      <c r="C38" s="280"/>
      <c r="D38" s="280"/>
      <c r="E38" s="280"/>
      <c r="F38" s="281"/>
      <c r="G38" s="443"/>
      <c r="H38" s="444"/>
      <c r="I38" s="445"/>
      <c r="J38" s="296">
        <f t="shared" si="2"/>
        <v>0</v>
      </c>
      <c r="K38" s="298">
        <f t="shared" si="3"/>
        <v>0</v>
      </c>
      <c r="L38" s="280"/>
      <c r="M38" s="280"/>
      <c r="N38" s="280"/>
      <c r="O38" s="293"/>
      <c r="P38" s="300"/>
      <c r="Q38" s="280"/>
      <c r="R38" s="281"/>
      <c r="S38" s="15" t="s">
        <v>75</v>
      </c>
      <c r="T38" s="8">
        <v>17</v>
      </c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93"/>
      <c r="AI38" s="444"/>
      <c r="AJ38" s="280"/>
      <c r="AK38" s="281"/>
      <c r="AL38" s="15" t="s">
        <v>75</v>
      </c>
    </row>
    <row r="39" spans="1:38" s="20" customFormat="1" ht="12.75" customHeight="1" x14ac:dyDescent="0.2">
      <c r="A39" s="8">
        <v>18</v>
      </c>
      <c r="B39" s="280"/>
      <c r="C39" s="280"/>
      <c r="D39" s="280"/>
      <c r="E39" s="280"/>
      <c r="F39" s="281"/>
      <c r="G39" s="443"/>
      <c r="H39" s="444"/>
      <c r="I39" s="445"/>
      <c r="J39" s="296">
        <f t="shared" si="2"/>
        <v>0</v>
      </c>
      <c r="K39" s="298">
        <f t="shared" si="3"/>
        <v>0</v>
      </c>
      <c r="L39" s="280"/>
      <c r="M39" s="280"/>
      <c r="N39" s="280"/>
      <c r="O39" s="293"/>
      <c r="P39" s="300"/>
      <c r="Q39" s="280"/>
      <c r="R39" s="281"/>
      <c r="S39" s="15" t="s">
        <v>76</v>
      </c>
      <c r="T39" s="8">
        <v>18</v>
      </c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93"/>
      <c r="AI39" s="444"/>
      <c r="AJ39" s="280"/>
      <c r="AK39" s="281"/>
      <c r="AL39" s="15" t="s">
        <v>76</v>
      </c>
    </row>
    <row r="40" spans="1:38" s="20" customFormat="1" ht="12.75" customHeight="1" x14ac:dyDescent="0.2">
      <c r="A40" s="8">
        <v>19</v>
      </c>
      <c r="B40" s="280"/>
      <c r="C40" s="280"/>
      <c r="D40" s="280"/>
      <c r="E40" s="280"/>
      <c r="F40" s="281"/>
      <c r="G40" s="443"/>
      <c r="H40" s="444"/>
      <c r="I40" s="445"/>
      <c r="J40" s="296">
        <f t="shared" si="2"/>
        <v>0</v>
      </c>
      <c r="K40" s="298">
        <f t="shared" si="3"/>
        <v>0</v>
      </c>
      <c r="L40" s="280"/>
      <c r="M40" s="280"/>
      <c r="N40" s="280"/>
      <c r="O40" s="293"/>
      <c r="P40" s="300"/>
      <c r="Q40" s="280"/>
      <c r="R40" s="281"/>
      <c r="S40" s="15" t="s">
        <v>77</v>
      </c>
      <c r="T40" s="8">
        <v>19</v>
      </c>
      <c r="U40" s="280"/>
      <c r="V40" s="280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  <c r="AG40" s="280"/>
      <c r="AH40" s="293"/>
      <c r="AI40" s="444"/>
      <c r="AJ40" s="280"/>
      <c r="AK40" s="281"/>
      <c r="AL40" s="15" t="s">
        <v>77</v>
      </c>
    </row>
    <row r="41" spans="1:38" s="20" customFormat="1" ht="12.75" customHeight="1" x14ac:dyDescent="0.2">
      <c r="A41" s="8">
        <v>20</v>
      </c>
      <c r="B41" s="280"/>
      <c r="C41" s="280"/>
      <c r="D41" s="280"/>
      <c r="E41" s="280"/>
      <c r="F41" s="281"/>
      <c r="G41" s="443"/>
      <c r="H41" s="444"/>
      <c r="I41" s="445"/>
      <c r="J41" s="296">
        <f t="shared" si="2"/>
        <v>0</v>
      </c>
      <c r="K41" s="298">
        <f t="shared" si="3"/>
        <v>0</v>
      </c>
      <c r="L41" s="280"/>
      <c r="M41" s="280"/>
      <c r="N41" s="280"/>
      <c r="O41" s="293"/>
      <c r="P41" s="300"/>
      <c r="Q41" s="280"/>
      <c r="R41" s="281"/>
      <c r="S41" s="15" t="s">
        <v>78</v>
      </c>
      <c r="T41" s="8">
        <v>20</v>
      </c>
      <c r="U41" s="280"/>
      <c r="V41" s="280"/>
      <c r="W41" s="280"/>
      <c r="X41" s="280"/>
      <c r="Y41" s="280"/>
      <c r="Z41" s="280"/>
      <c r="AA41" s="280"/>
      <c r="AB41" s="280"/>
      <c r="AC41" s="280"/>
      <c r="AD41" s="280"/>
      <c r="AE41" s="280"/>
      <c r="AF41" s="280"/>
      <c r="AG41" s="280"/>
      <c r="AH41" s="293"/>
      <c r="AI41" s="444"/>
      <c r="AJ41" s="280"/>
      <c r="AK41" s="281"/>
      <c r="AL41" s="15" t="s">
        <v>78</v>
      </c>
    </row>
    <row r="42" spans="1:38" s="20" customFormat="1" ht="12.75" customHeight="1" x14ac:dyDescent="0.2">
      <c r="A42" s="8">
        <v>21</v>
      </c>
      <c r="B42" s="280"/>
      <c r="C42" s="280"/>
      <c r="D42" s="280"/>
      <c r="E42" s="280"/>
      <c r="F42" s="281"/>
      <c r="G42" s="443"/>
      <c r="H42" s="444"/>
      <c r="I42" s="445"/>
      <c r="J42" s="296">
        <f t="shared" si="2"/>
        <v>0</v>
      </c>
      <c r="K42" s="298">
        <f t="shared" si="3"/>
        <v>0</v>
      </c>
      <c r="L42" s="280"/>
      <c r="M42" s="280"/>
      <c r="N42" s="280"/>
      <c r="O42" s="293"/>
      <c r="P42" s="300"/>
      <c r="Q42" s="280"/>
      <c r="R42" s="281"/>
      <c r="S42" s="15" t="s">
        <v>79</v>
      </c>
      <c r="T42" s="8">
        <v>21</v>
      </c>
      <c r="U42" s="280"/>
      <c r="V42" s="280"/>
      <c r="W42" s="280"/>
      <c r="X42" s="280"/>
      <c r="Y42" s="280"/>
      <c r="Z42" s="280"/>
      <c r="AA42" s="280"/>
      <c r="AB42" s="280"/>
      <c r="AC42" s="280"/>
      <c r="AD42" s="280"/>
      <c r="AE42" s="280"/>
      <c r="AF42" s="280"/>
      <c r="AG42" s="280"/>
      <c r="AH42" s="293"/>
      <c r="AI42" s="444"/>
      <c r="AJ42" s="280"/>
      <c r="AK42" s="281"/>
      <c r="AL42" s="15" t="s">
        <v>79</v>
      </c>
    </row>
    <row r="43" spans="1:38" s="20" customFormat="1" ht="12.75" customHeight="1" x14ac:dyDescent="0.2">
      <c r="A43" s="8">
        <v>22</v>
      </c>
      <c r="B43" s="280"/>
      <c r="C43" s="280"/>
      <c r="D43" s="280"/>
      <c r="E43" s="280"/>
      <c r="F43" s="281"/>
      <c r="G43" s="443"/>
      <c r="H43" s="444"/>
      <c r="I43" s="445"/>
      <c r="J43" s="296">
        <f t="shared" si="2"/>
        <v>0</v>
      </c>
      <c r="K43" s="298">
        <f t="shared" si="3"/>
        <v>0</v>
      </c>
      <c r="L43" s="280"/>
      <c r="M43" s="280"/>
      <c r="N43" s="280"/>
      <c r="O43" s="293"/>
      <c r="P43" s="300"/>
      <c r="Q43" s="280"/>
      <c r="R43" s="281"/>
      <c r="S43" s="15" t="s">
        <v>80</v>
      </c>
      <c r="T43" s="8">
        <v>22</v>
      </c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0"/>
      <c r="AH43" s="293"/>
      <c r="AI43" s="444"/>
      <c r="AJ43" s="280"/>
      <c r="AK43" s="281"/>
      <c r="AL43" s="15" t="s">
        <v>80</v>
      </c>
    </row>
    <row r="44" spans="1:38" s="20" customFormat="1" ht="12.75" customHeight="1" x14ac:dyDescent="0.2">
      <c r="A44" s="8">
        <v>23</v>
      </c>
      <c r="B44" s="280"/>
      <c r="C44" s="280"/>
      <c r="D44" s="280"/>
      <c r="E44" s="280"/>
      <c r="F44" s="281"/>
      <c r="G44" s="443"/>
      <c r="H44" s="444"/>
      <c r="I44" s="445"/>
      <c r="J44" s="296">
        <f t="shared" si="2"/>
        <v>0</v>
      </c>
      <c r="K44" s="298">
        <f t="shared" si="3"/>
        <v>0</v>
      </c>
      <c r="L44" s="280"/>
      <c r="M44" s="280"/>
      <c r="N44" s="280"/>
      <c r="O44" s="293"/>
      <c r="P44" s="300"/>
      <c r="Q44" s="280"/>
      <c r="R44" s="281"/>
      <c r="S44" s="15" t="s">
        <v>81</v>
      </c>
      <c r="T44" s="8">
        <v>23</v>
      </c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  <c r="AG44" s="280"/>
      <c r="AH44" s="293"/>
      <c r="AI44" s="444"/>
      <c r="AJ44" s="280"/>
      <c r="AK44" s="281"/>
      <c r="AL44" s="15" t="s">
        <v>81</v>
      </c>
    </row>
    <row r="45" spans="1:38" s="20" customFormat="1" ht="12.75" customHeight="1" x14ac:dyDescent="0.2">
      <c r="A45" s="8">
        <v>24</v>
      </c>
      <c r="B45" s="280"/>
      <c r="C45" s="280"/>
      <c r="D45" s="280"/>
      <c r="E45" s="280"/>
      <c r="F45" s="281"/>
      <c r="G45" s="443"/>
      <c r="H45" s="444"/>
      <c r="I45" s="445"/>
      <c r="J45" s="296">
        <f t="shared" si="2"/>
        <v>0</v>
      </c>
      <c r="K45" s="298">
        <f t="shared" si="3"/>
        <v>0</v>
      </c>
      <c r="L45" s="280"/>
      <c r="M45" s="280"/>
      <c r="N45" s="280"/>
      <c r="O45" s="293"/>
      <c r="P45" s="300"/>
      <c r="Q45" s="280"/>
      <c r="R45" s="281"/>
      <c r="S45" s="15" t="s">
        <v>82</v>
      </c>
      <c r="T45" s="8">
        <v>24</v>
      </c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93"/>
      <c r="AI45" s="444"/>
      <c r="AJ45" s="280"/>
      <c r="AK45" s="281"/>
      <c r="AL45" s="15" t="s">
        <v>82</v>
      </c>
    </row>
    <row r="46" spans="1:38" s="20" customFormat="1" ht="12.75" customHeight="1" x14ac:dyDescent="0.2">
      <c r="A46" s="8">
        <v>25</v>
      </c>
      <c r="B46" s="280"/>
      <c r="C46" s="280"/>
      <c r="D46" s="280"/>
      <c r="E46" s="280"/>
      <c r="F46" s="281"/>
      <c r="G46" s="443"/>
      <c r="H46" s="444"/>
      <c r="I46" s="445"/>
      <c r="J46" s="296">
        <f t="shared" si="2"/>
        <v>0</v>
      </c>
      <c r="K46" s="298">
        <f t="shared" si="3"/>
        <v>0</v>
      </c>
      <c r="L46" s="280"/>
      <c r="M46" s="280"/>
      <c r="N46" s="280"/>
      <c r="O46" s="293"/>
      <c r="P46" s="300"/>
      <c r="Q46" s="280"/>
      <c r="R46" s="281"/>
      <c r="S46" s="15" t="s">
        <v>83</v>
      </c>
      <c r="T46" s="8">
        <v>25</v>
      </c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  <c r="AG46" s="280"/>
      <c r="AH46" s="293"/>
      <c r="AI46" s="444"/>
      <c r="AJ46" s="280"/>
      <c r="AK46" s="281"/>
      <c r="AL46" s="15" t="s">
        <v>83</v>
      </c>
    </row>
    <row r="47" spans="1:38" s="20" customFormat="1" ht="12.75" customHeight="1" x14ac:dyDescent="0.2">
      <c r="A47" s="8">
        <v>26</v>
      </c>
      <c r="B47" s="280"/>
      <c r="C47" s="280"/>
      <c r="D47" s="280"/>
      <c r="E47" s="280"/>
      <c r="F47" s="281"/>
      <c r="G47" s="443"/>
      <c r="H47" s="444"/>
      <c r="I47" s="445"/>
      <c r="J47" s="296">
        <f t="shared" si="2"/>
        <v>0</v>
      </c>
      <c r="K47" s="298">
        <f t="shared" si="3"/>
        <v>0</v>
      </c>
      <c r="L47" s="280"/>
      <c r="M47" s="280"/>
      <c r="N47" s="280"/>
      <c r="O47" s="293"/>
      <c r="P47" s="300"/>
      <c r="Q47" s="280"/>
      <c r="R47" s="281"/>
      <c r="S47" s="15" t="s">
        <v>84</v>
      </c>
      <c r="T47" s="8">
        <v>26</v>
      </c>
      <c r="U47" s="280"/>
      <c r="V47" s="280"/>
      <c r="W47" s="280"/>
      <c r="X47" s="280"/>
      <c r="Y47" s="280"/>
      <c r="Z47" s="280"/>
      <c r="AA47" s="280"/>
      <c r="AB47" s="280"/>
      <c r="AC47" s="280"/>
      <c r="AD47" s="280"/>
      <c r="AE47" s="280"/>
      <c r="AF47" s="280"/>
      <c r="AG47" s="280"/>
      <c r="AH47" s="293"/>
      <c r="AI47" s="444"/>
      <c r="AJ47" s="280"/>
      <c r="AK47" s="281"/>
      <c r="AL47" s="15" t="s">
        <v>84</v>
      </c>
    </row>
    <row r="48" spans="1:38" s="20" customFormat="1" ht="12.75" customHeight="1" x14ac:dyDescent="0.2">
      <c r="A48" s="8">
        <v>27</v>
      </c>
      <c r="B48" s="280"/>
      <c r="C48" s="280"/>
      <c r="D48" s="280"/>
      <c r="E48" s="280"/>
      <c r="F48" s="281"/>
      <c r="G48" s="443"/>
      <c r="H48" s="444"/>
      <c r="I48" s="445"/>
      <c r="J48" s="296">
        <f t="shared" si="2"/>
        <v>0</v>
      </c>
      <c r="K48" s="298">
        <f t="shared" si="3"/>
        <v>0</v>
      </c>
      <c r="L48" s="280"/>
      <c r="M48" s="280"/>
      <c r="N48" s="280"/>
      <c r="O48" s="293"/>
      <c r="P48" s="300"/>
      <c r="Q48" s="280"/>
      <c r="R48" s="281"/>
      <c r="S48" s="15" t="s">
        <v>85</v>
      </c>
      <c r="T48" s="8">
        <v>27</v>
      </c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280"/>
      <c r="AF48" s="280"/>
      <c r="AG48" s="280"/>
      <c r="AH48" s="293"/>
      <c r="AI48" s="444"/>
      <c r="AJ48" s="280"/>
      <c r="AK48" s="281"/>
      <c r="AL48" s="15" t="s">
        <v>85</v>
      </c>
    </row>
    <row r="49" spans="1:248" s="20" customFormat="1" ht="12.75" customHeight="1" x14ac:dyDescent="0.2">
      <c r="A49" s="8">
        <v>28</v>
      </c>
      <c r="B49" s="280"/>
      <c r="C49" s="280"/>
      <c r="D49" s="280"/>
      <c r="E49" s="280"/>
      <c r="F49" s="281"/>
      <c r="G49" s="443"/>
      <c r="H49" s="444"/>
      <c r="I49" s="445"/>
      <c r="J49" s="296">
        <f t="shared" si="2"/>
        <v>0</v>
      </c>
      <c r="K49" s="298">
        <f t="shared" si="3"/>
        <v>0</v>
      </c>
      <c r="L49" s="280"/>
      <c r="M49" s="280"/>
      <c r="N49" s="280"/>
      <c r="O49" s="293"/>
      <c r="P49" s="300"/>
      <c r="Q49" s="280"/>
      <c r="R49" s="281"/>
      <c r="S49" s="15" t="s">
        <v>86</v>
      </c>
      <c r="T49" s="8">
        <v>28</v>
      </c>
      <c r="U49" s="280"/>
      <c r="V49" s="280"/>
      <c r="W49" s="280"/>
      <c r="X49" s="280"/>
      <c r="Y49" s="280"/>
      <c r="Z49" s="280"/>
      <c r="AA49" s="280"/>
      <c r="AB49" s="280"/>
      <c r="AC49" s="280"/>
      <c r="AD49" s="280"/>
      <c r="AE49" s="280"/>
      <c r="AF49" s="280"/>
      <c r="AG49" s="280"/>
      <c r="AH49" s="293"/>
      <c r="AI49" s="444"/>
      <c r="AJ49" s="280"/>
      <c r="AK49" s="281"/>
      <c r="AL49" s="15" t="s">
        <v>86</v>
      </c>
    </row>
    <row r="50" spans="1:248" s="20" customFormat="1" ht="12.75" customHeight="1" x14ac:dyDescent="0.2">
      <c r="A50" s="8">
        <v>29</v>
      </c>
      <c r="B50" s="280"/>
      <c r="C50" s="280"/>
      <c r="D50" s="280"/>
      <c r="E50" s="280"/>
      <c r="F50" s="281"/>
      <c r="G50" s="443"/>
      <c r="H50" s="444"/>
      <c r="I50" s="445"/>
      <c r="J50" s="296">
        <f t="shared" si="2"/>
        <v>0</v>
      </c>
      <c r="K50" s="298">
        <f t="shared" si="3"/>
        <v>0</v>
      </c>
      <c r="L50" s="280"/>
      <c r="M50" s="280"/>
      <c r="N50" s="280"/>
      <c r="O50" s="293"/>
      <c r="P50" s="300"/>
      <c r="Q50" s="280"/>
      <c r="R50" s="281"/>
      <c r="S50" s="15" t="s">
        <v>87</v>
      </c>
      <c r="T50" s="8">
        <v>29</v>
      </c>
      <c r="U50" s="280"/>
      <c r="V50" s="280"/>
      <c r="W50" s="280"/>
      <c r="X50" s="301"/>
      <c r="Y50" s="280"/>
      <c r="Z50" s="280"/>
      <c r="AA50" s="280"/>
      <c r="AB50" s="280"/>
      <c r="AC50" s="280"/>
      <c r="AD50" s="280"/>
      <c r="AE50" s="280"/>
      <c r="AF50" s="280"/>
      <c r="AG50" s="280"/>
      <c r="AH50" s="293"/>
      <c r="AI50" s="444"/>
      <c r="AJ50" s="280"/>
      <c r="AK50" s="281"/>
      <c r="AL50" s="15" t="s">
        <v>87</v>
      </c>
    </row>
    <row r="51" spans="1:248" s="20" customFormat="1" ht="12.75" customHeight="1" x14ac:dyDescent="0.2">
      <c r="A51" s="8">
        <v>30</v>
      </c>
      <c r="B51" s="280"/>
      <c r="C51" s="280"/>
      <c r="D51" s="280"/>
      <c r="E51" s="280"/>
      <c r="F51" s="281"/>
      <c r="G51" s="449"/>
      <c r="H51" s="444"/>
      <c r="I51" s="445"/>
      <c r="J51" s="296">
        <f t="shared" si="2"/>
        <v>0</v>
      </c>
      <c r="K51" s="298">
        <f t="shared" si="3"/>
        <v>0</v>
      </c>
      <c r="L51" s="280"/>
      <c r="M51" s="280"/>
      <c r="N51" s="280"/>
      <c r="O51" s="293"/>
      <c r="P51" s="300"/>
      <c r="Q51" s="280"/>
      <c r="R51" s="281"/>
      <c r="S51" s="15" t="s">
        <v>88</v>
      </c>
      <c r="T51" s="8">
        <v>30</v>
      </c>
      <c r="U51" s="280"/>
      <c r="V51" s="280"/>
      <c r="W51" s="280"/>
      <c r="X51" s="280"/>
      <c r="Y51" s="280"/>
      <c r="Z51" s="280"/>
      <c r="AA51" s="280"/>
      <c r="AB51" s="280"/>
      <c r="AC51" s="280"/>
      <c r="AD51" s="280"/>
      <c r="AE51" s="280"/>
      <c r="AF51" s="280"/>
      <c r="AG51" s="280"/>
      <c r="AH51" s="293"/>
      <c r="AI51" s="444"/>
      <c r="AJ51" s="280"/>
      <c r="AK51" s="281"/>
      <c r="AL51" s="15" t="s">
        <v>88</v>
      </c>
    </row>
    <row r="52" spans="1:248" s="20" customFormat="1" ht="12.75" customHeight="1" x14ac:dyDescent="0.2">
      <c r="A52" s="18">
        <v>31</v>
      </c>
      <c r="B52" s="284"/>
      <c r="C52" s="284"/>
      <c r="D52" s="284"/>
      <c r="E52" s="284"/>
      <c r="F52" s="285"/>
      <c r="G52" s="450"/>
      <c r="H52" s="451"/>
      <c r="I52" s="452"/>
      <c r="J52" s="302">
        <f t="shared" si="2"/>
        <v>0</v>
      </c>
      <c r="K52" s="303">
        <f t="shared" si="3"/>
        <v>0</v>
      </c>
      <c r="L52" s="284"/>
      <c r="M52" s="284"/>
      <c r="N52" s="284"/>
      <c r="O52" s="295"/>
      <c r="P52" s="304"/>
      <c r="Q52" s="284"/>
      <c r="R52" s="285"/>
      <c r="S52" s="19" t="s">
        <v>89</v>
      </c>
      <c r="T52" s="18">
        <v>31</v>
      </c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  <c r="AH52" s="295"/>
      <c r="AI52" s="451"/>
      <c r="AJ52" s="284"/>
      <c r="AK52" s="285"/>
      <c r="AL52" s="19" t="s">
        <v>89</v>
      </c>
    </row>
    <row r="53" spans="1:248" s="20" customFormat="1" ht="12.75" customHeight="1" thickBot="1" x14ac:dyDescent="0.25">
      <c r="A53" s="342"/>
      <c r="B53" s="343">
        <f>SUM(B22:B52)</f>
        <v>0</v>
      </c>
      <c r="C53" s="343">
        <f>SUM(C22:C52)</f>
        <v>0</v>
      </c>
      <c r="D53" s="343">
        <f>SUM(D22:D52)</f>
        <v>0</v>
      </c>
      <c r="E53" s="344">
        <f>SUM(E22:E52)</f>
        <v>0</v>
      </c>
      <c r="F53" s="345">
        <f>SUM(F22:F52)</f>
        <v>0</v>
      </c>
      <c r="G53" s="346"/>
      <c r="H53" s="347" t="s">
        <v>90</v>
      </c>
      <c r="I53" s="348">
        <f>COUNTA(I22:I52)</f>
        <v>0</v>
      </c>
      <c r="J53" s="343">
        <f>SUM(J21:J52)</f>
        <v>0</v>
      </c>
      <c r="K53" s="343">
        <f t="shared" ref="K53:R53" si="4">SUM(K22:K52)</f>
        <v>0</v>
      </c>
      <c r="L53" s="343">
        <f t="shared" si="4"/>
        <v>0</v>
      </c>
      <c r="M53" s="343">
        <f t="shared" si="4"/>
        <v>0</v>
      </c>
      <c r="N53" s="343">
        <f t="shared" si="4"/>
        <v>0</v>
      </c>
      <c r="O53" s="349">
        <f t="shared" si="4"/>
        <v>0</v>
      </c>
      <c r="P53" s="344">
        <f t="shared" si="4"/>
        <v>0</v>
      </c>
      <c r="Q53" s="343">
        <f t="shared" si="4"/>
        <v>0</v>
      </c>
      <c r="R53" s="350">
        <f t="shared" si="4"/>
        <v>0</v>
      </c>
      <c r="S53" s="351"/>
      <c r="T53" s="342"/>
      <c r="U53" s="343">
        <f t="shared" ref="U53:AH53" si="5">SUM(U22:U52)</f>
        <v>0</v>
      </c>
      <c r="V53" s="343">
        <f t="shared" si="5"/>
        <v>0</v>
      </c>
      <c r="W53" s="343">
        <f t="shared" si="5"/>
        <v>0</v>
      </c>
      <c r="X53" s="343">
        <f t="shared" si="5"/>
        <v>0</v>
      </c>
      <c r="Y53" s="343">
        <f t="shared" si="5"/>
        <v>0</v>
      </c>
      <c r="Z53" s="343">
        <f t="shared" si="5"/>
        <v>0</v>
      </c>
      <c r="AA53" s="343">
        <f t="shared" si="5"/>
        <v>0</v>
      </c>
      <c r="AB53" s="343">
        <f t="shared" si="5"/>
        <v>0</v>
      </c>
      <c r="AC53" s="343">
        <f t="shared" si="5"/>
        <v>0</v>
      </c>
      <c r="AD53" s="343">
        <f t="shared" si="5"/>
        <v>0</v>
      </c>
      <c r="AE53" s="343">
        <f t="shared" si="5"/>
        <v>0</v>
      </c>
      <c r="AF53" s="343">
        <f t="shared" si="5"/>
        <v>0</v>
      </c>
      <c r="AG53" s="343">
        <f t="shared" si="5"/>
        <v>0</v>
      </c>
      <c r="AH53" s="345">
        <f t="shared" si="5"/>
        <v>0</v>
      </c>
      <c r="AI53" s="352"/>
      <c r="AJ53" s="343">
        <f>SUM(AJ22:AJ52)</f>
        <v>0</v>
      </c>
      <c r="AK53" s="350">
        <f>SUM(AK22:AK52)</f>
        <v>0</v>
      </c>
      <c r="AL53" s="351"/>
    </row>
    <row r="54" spans="1:248" ht="12.75" customHeight="1" thickTop="1" x14ac:dyDescent="0.2">
      <c r="A54" s="43"/>
      <c r="B54" s="153"/>
      <c r="C54" s="153"/>
      <c r="D54" s="153"/>
      <c r="E54" s="153"/>
      <c r="F54" s="153"/>
      <c r="G54" s="340"/>
      <c r="H54" s="153"/>
      <c r="I54" s="341"/>
      <c r="J54" s="153"/>
      <c r="K54" s="153"/>
      <c r="L54" s="153"/>
      <c r="M54" s="153"/>
      <c r="N54" s="153"/>
      <c r="O54" s="153"/>
      <c r="P54" s="153"/>
      <c r="Q54" s="153"/>
      <c r="R54" s="153"/>
      <c r="S54" s="43"/>
      <c r="T54" s="4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43"/>
    </row>
    <row r="55" spans="1:248" ht="12.75" customHeight="1" x14ac:dyDescent="0.2">
      <c r="A55" s="43"/>
      <c r="B55" s="153"/>
      <c r="C55" s="153"/>
      <c r="D55" s="153"/>
      <c r="E55" s="153"/>
      <c r="F55" s="153"/>
      <c r="G55" s="340"/>
      <c r="H55" s="153"/>
      <c r="I55" s="341"/>
      <c r="J55" s="153"/>
      <c r="K55" s="153"/>
      <c r="L55" s="153"/>
      <c r="M55" s="153"/>
      <c r="N55" s="153"/>
      <c r="O55" s="153"/>
      <c r="P55" s="153"/>
      <c r="Q55" s="153"/>
      <c r="R55" s="153"/>
      <c r="S55" s="43"/>
      <c r="T55" s="4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43"/>
    </row>
    <row r="56" spans="1:248" ht="12.75" customHeight="1" x14ac:dyDescent="0.2">
      <c r="A56" s="20"/>
      <c r="B56" s="20"/>
      <c r="C56" s="20"/>
      <c r="D56" s="20"/>
      <c r="E56" s="20"/>
      <c r="F56" s="20"/>
      <c r="G56" s="474" t="str">
        <f>APRIL!G10</f>
        <v>UNITED STEELWORKERS - LOCAL UNION</v>
      </c>
      <c r="H56" s="474"/>
      <c r="I56" s="474"/>
      <c r="J56" s="11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33"/>
      <c r="V56" s="33"/>
      <c r="W56" s="33"/>
      <c r="X56" s="33"/>
      <c r="Y56" s="33"/>
      <c r="Z56" s="33"/>
      <c r="AA56" s="34" t="str">
        <f>$AA$10</f>
        <v>FINANCIAL SECRETARY'S CASH BOOK</v>
      </c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20"/>
    </row>
    <row r="57" spans="1:248" s="148" customFormat="1" ht="12.75" customHeight="1" x14ac:dyDescent="0.2">
      <c r="A57" s="140"/>
      <c r="B57" s="138" t="str">
        <f>$B$11</f>
        <v>Month</v>
      </c>
      <c r="C57" s="73" t="str">
        <f>$C$11</f>
        <v>MAY</v>
      </c>
      <c r="D57" s="138" t="str">
        <f>$D$11</f>
        <v>Year</v>
      </c>
      <c r="E57" s="27">
        <f>$E$11</f>
        <v>0</v>
      </c>
      <c r="F57" s="140"/>
      <c r="G57" s="145"/>
      <c r="H57" s="140"/>
      <c r="I57" s="146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38"/>
      <c r="AJ57" s="147" t="str">
        <f>$C$11</f>
        <v>MAY</v>
      </c>
      <c r="AK57" s="27">
        <f>$E$11</f>
        <v>0</v>
      </c>
      <c r="AL57" s="140"/>
    </row>
    <row r="58" spans="1:248" s="148" customFormat="1" ht="12.75" customHeight="1" x14ac:dyDescent="0.2">
      <c r="A58" s="140"/>
      <c r="B58" s="138" t="str">
        <f>$B$12</f>
        <v>Page No.</v>
      </c>
      <c r="C58" s="354">
        <f>C12+1</f>
        <v>2</v>
      </c>
      <c r="D58" s="140"/>
      <c r="E58" s="140"/>
      <c r="F58" s="140"/>
      <c r="G58" s="145"/>
      <c r="H58" s="140"/>
      <c r="I58" s="146" t="s">
        <v>53</v>
      </c>
      <c r="J58" s="140"/>
      <c r="K58" s="140"/>
      <c r="L58" s="146"/>
      <c r="M58" s="140"/>
      <c r="N58" s="140"/>
      <c r="O58" s="140"/>
      <c r="P58" s="138"/>
      <c r="Q58" s="140"/>
      <c r="R58" s="138"/>
      <c r="S58" s="140"/>
      <c r="T58" s="140"/>
      <c r="U58" s="140"/>
      <c r="V58" s="140"/>
      <c r="W58" s="140"/>
      <c r="X58" s="140"/>
      <c r="Y58" s="140"/>
      <c r="Z58" s="140"/>
      <c r="AA58" s="140"/>
      <c r="AB58" s="149" t="s">
        <v>54</v>
      </c>
      <c r="AC58" s="140"/>
      <c r="AD58" s="140"/>
      <c r="AE58" s="140"/>
      <c r="AF58" s="140"/>
      <c r="AG58" s="140"/>
      <c r="AH58" s="140"/>
      <c r="AI58" s="138" t="str">
        <f>$B$12</f>
        <v>Page No.</v>
      </c>
      <c r="AJ58" s="355">
        <f>C58</f>
        <v>2</v>
      </c>
      <c r="AK58" s="150"/>
      <c r="AL58" s="151"/>
    </row>
    <row r="59" spans="1:248" ht="12.75" customHeight="1" x14ac:dyDescent="0.2">
      <c r="A59" s="3"/>
      <c r="B59" s="3"/>
      <c r="C59" s="3"/>
      <c r="D59" s="3"/>
      <c r="E59" s="3"/>
      <c r="F59" s="3"/>
      <c r="G59" s="126"/>
      <c r="H59" s="3"/>
      <c r="I59" s="5"/>
      <c r="J59" s="3"/>
      <c r="K59" s="3"/>
      <c r="L59" s="20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0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25"/>
      <c r="B60" s="25"/>
      <c r="C60" s="25"/>
      <c r="D60" s="25"/>
      <c r="E60" s="25"/>
      <c r="F60" s="25"/>
      <c r="G60" s="127"/>
      <c r="H60" s="25"/>
      <c r="I60" s="26"/>
      <c r="J60" s="25"/>
      <c r="K60" s="25"/>
      <c r="L60" s="26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6"/>
      <c r="AF60" s="25"/>
      <c r="AG60" s="25"/>
      <c r="AH60" s="25"/>
      <c r="AI60" s="25"/>
      <c r="AJ60" s="25"/>
      <c r="AK60" s="25"/>
      <c r="AL60" s="25"/>
    </row>
    <row r="61" spans="1:248" s="407" customFormat="1" ht="12.75" customHeight="1" x14ac:dyDescent="0.2">
      <c r="A61" s="1"/>
      <c r="B61" s="3"/>
      <c r="C61" s="3" t="s">
        <v>55</v>
      </c>
      <c r="D61" s="3"/>
      <c r="E61" s="3"/>
      <c r="F61" s="13"/>
      <c r="G61" s="433"/>
      <c r="H61" s="2" t="s">
        <v>56</v>
      </c>
      <c r="I61" s="95"/>
      <c r="J61" s="475" t="s">
        <v>477</v>
      </c>
      <c r="K61" s="476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07" customFormat="1" ht="12.75" customHeight="1" x14ac:dyDescent="0.2">
      <c r="A62" s="1"/>
      <c r="B62" s="3"/>
      <c r="C62" s="3"/>
      <c r="D62" s="3"/>
      <c r="E62" s="3"/>
      <c r="F62" s="13"/>
      <c r="G62" s="433"/>
      <c r="H62" s="13"/>
      <c r="I62" s="96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07" customFormat="1" ht="12.75" customHeight="1" thickBot="1" x14ac:dyDescent="0.25">
      <c r="A63" s="422"/>
      <c r="B63" s="423">
        <v>1</v>
      </c>
      <c r="C63" s="423">
        <v>2</v>
      </c>
      <c r="D63" s="423">
        <v>3</v>
      </c>
      <c r="E63" s="423">
        <v>4</v>
      </c>
      <c r="F63" s="424">
        <v>5</v>
      </c>
      <c r="G63" s="434">
        <v>6</v>
      </c>
      <c r="H63" s="425">
        <v>7</v>
      </c>
      <c r="I63" s="435">
        <v>8</v>
      </c>
      <c r="J63" s="423">
        <v>9</v>
      </c>
      <c r="K63" s="425">
        <v>10</v>
      </c>
      <c r="L63" s="423">
        <v>11</v>
      </c>
      <c r="M63" s="423" t="s">
        <v>1</v>
      </c>
      <c r="N63" s="423">
        <v>12</v>
      </c>
      <c r="O63" s="423">
        <v>13</v>
      </c>
      <c r="P63" s="423">
        <v>14</v>
      </c>
      <c r="Q63" s="423">
        <v>15</v>
      </c>
      <c r="R63" s="425" t="s">
        <v>2</v>
      </c>
      <c r="S63" s="426"/>
      <c r="T63" s="422"/>
      <c r="U63" s="423">
        <v>16</v>
      </c>
      <c r="V63" s="423">
        <v>17</v>
      </c>
      <c r="W63" s="423">
        <v>18</v>
      </c>
      <c r="X63" s="423">
        <v>19</v>
      </c>
      <c r="Y63" s="423">
        <v>20</v>
      </c>
      <c r="Z63" s="423" t="s">
        <v>3</v>
      </c>
      <c r="AA63" s="423">
        <v>21</v>
      </c>
      <c r="AB63" s="423">
        <v>22</v>
      </c>
      <c r="AC63" s="423">
        <v>23</v>
      </c>
      <c r="AD63" s="423">
        <v>24</v>
      </c>
      <c r="AE63" s="423">
        <v>25</v>
      </c>
      <c r="AF63" s="423">
        <v>26</v>
      </c>
      <c r="AG63" s="423">
        <v>27</v>
      </c>
      <c r="AH63" s="423">
        <v>28</v>
      </c>
      <c r="AI63" s="424">
        <v>29</v>
      </c>
      <c r="AJ63" s="423">
        <v>30</v>
      </c>
      <c r="AK63" s="425">
        <v>31</v>
      </c>
      <c r="AL63" s="426"/>
    </row>
    <row r="64" spans="1:248" s="4" customFormat="1" ht="12.75" customHeight="1" thickTop="1" x14ac:dyDescent="0.2">
      <c r="A64" s="1"/>
      <c r="B64" s="85" t="s">
        <v>4</v>
      </c>
      <c r="C64" s="97"/>
      <c r="D64" s="85" t="s">
        <v>473</v>
      </c>
      <c r="E64" s="436" t="s">
        <v>6</v>
      </c>
      <c r="F64" s="84" t="s">
        <v>7</v>
      </c>
      <c r="G64" s="128"/>
      <c r="H64" s="84"/>
      <c r="I64" s="99"/>
      <c r="J64" s="85"/>
      <c r="K64" s="84"/>
      <c r="L64" s="85" t="s">
        <v>460</v>
      </c>
      <c r="M64" s="85"/>
      <c r="N64" s="85" t="s">
        <v>474</v>
      </c>
      <c r="O64" s="436" t="s">
        <v>461</v>
      </c>
      <c r="P64" s="437"/>
      <c r="Q64" s="438" t="s">
        <v>8</v>
      </c>
      <c r="R64" s="84" t="s">
        <v>8</v>
      </c>
      <c r="S64" s="102"/>
      <c r="T64" s="67"/>
      <c r="U64" s="471" t="s">
        <v>9</v>
      </c>
      <c r="V64" s="472"/>
      <c r="W64" s="472"/>
      <c r="X64" s="472"/>
      <c r="Y64" s="473"/>
      <c r="Z64" s="85" t="s">
        <v>10</v>
      </c>
      <c r="AA64" s="85" t="s">
        <v>11</v>
      </c>
      <c r="AB64" s="85" t="s">
        <v>204</v>
      </c>
      <c r="AC64" s="85" t="s">
        <v>12</v>
      </c>
      <c r="AD64" s="85" t="s">
        <v>13</v>
      </c>
      <c r="AE64" s="85" t="s">
        <v>14</v>
      </c>
      <c r="AF64" s="85"/>
      <c r="AG64" s="85"/>
      <c r="AH64" s="100"/>
      <c r="AI64" s="101"/>
      <c r="AJ64" s="85" t="s">
        <v>15</v>
      </c>
      <c r="AK64" s="84" t="s">
        <v>7</v>
      </c>
      <c r="AL64" s="102"/>
      <c r="AM64" s="251"/>
      <c r="AN64" s="251"/>
      <c r="AO64" s="251"/>
      <c r="AP64" s="251"/>
      <c r="AQ64" s="251"/>
      <c r="AR64" s="251"/>
      <c r="AS64" s="251"/>
      <c r="AT64" s="251"/>
      <c r="AU64" s="251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/>
      <c r="BJ64" s="251"/>
      <c r="BK64" s="251"/>
      <c r="BL64" s="251"/>
      <c r="BM64" s="251"/>
      <c r="BN64" s="251"/>
      <c r="BO64" s="251"/>
      <c r="BP64" s="251"/>
      <c r="BQ64" s="251"/>
      <c r="BR64" s="251"/>
      <c r="BS64" s="251"/>
      <c r="BT64" s="251"/>
      <c r="BU64" s="251"/>
      <c r="BV64" s="251"/>
      <c r="BW64" s="251"/>
      <c r="BX64" s="251"/>
      <c r="BY64" s="251"/>
      <c r="BZ64" s="251"/>
      <c r="CA64" s="251"/>
      <c r="CB64" s="251"/>
      <c r="CC64" s="251"/>
      <c r="CD64" s="251"/>
      <c r="CE64" s="251"/>
      <c r="CF64" s="251"/>
      <c r="CG64" s="251"/>
      <c r="CH64" s="251"/>
      <c r="CI64" s="251"/>
      <c r="CJ64" s="251"/>
      <c r="CK64" s="251"/>
      <c r="CL64" s="251"/>
      <c r="CM64" s="251"/>
      <c r="CN64" s="251"/>
      <c r="CO64" s="251"/>
      <c r="CP64" s="251"/>
      <c r="CQ64" s="251"/>
      <c r="CR64" s="251"/>
      <c r="CS64" s="251"/>
      <c r="CT64" s="251"/>
      <c r="CU64" s="251"/>
      <c r="CV64" s="251"/>
      <c r="CW64" s="251"/>
      <c r="CX64" s="251"/>
      <c r="CY64" s="251"/>
      <c r="CZ64" s="251"/>
      <c r="DA64" s="251"/>
      <c r="DB64" s="251"/>
      <c r="DC64" s="251"/>
      <c r="DD64" s="251"/>
      <c r="DE64" s="251"/>
      <c r="DF64" s="251"/>
      <c r="DG64" s="251"/>
      <c r="DH64" s="251"/>
      <c r="DI64" s="251"/>
      <c r="DJ64" s="251"/>
      <c r="DK64" s="251"/>
      <c r="DL64" s="251"/>
      <c r="DM64" s="251"/>
      <c r="DN64" s="251"/>
      <c r="DO64" s="251"/>
      <c r="DP64" s="251"/>
      <c r="DQ64" s="251"/>
      <c r="DR64" s="251"/>
      <c r="DS64" s="251"/>
      <c r="DT64" s="251"/>
      <c r="DU64" s="251"/>
      <c r="DV64" s="251"/>
      <c r="DW64" s="251"/>
      <c r="DX64" s="251"/>
      <c r="DY64" s="251"/>
      <c r="DZ64" s="251"/>
      <c r="EA64" s="251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51"/>
      <c r="EU64" s="251"/>
      <c r="EV64" s="251"/>
      <c r="EW64" s="251"/>
      <c r="EX64" s="251"/>
      <c r="EY64" s="251"/>
      <c r="EZ64" s="251"/>
      <c r="FA64" s="251"/>
      <c r="FB64" s="251"/>
      <c r="FC64" s="251"/>
      <c r="FD64" s="251"/>
      <c r="FE64" s="251"/>
      <c r="FF64" s="251"/>
      <c r="FG64" s="251"/>
      <c r="FH64" s="251"/>
      <c r="FI64" s="251"/>
      <c r="FJ64" s="251"/>
      <c r="FK64" s="251"/>
      <c r="FL64" s="251"/>
      <c r="FM64" s="251"/>
      <c r="FN64" s="251"/>
      <c r="FO64" s="251"/>
      <c r="FP64" s="251"/>
      <c r="FQ64" s="251"/>
      <c r="FR64" s="251"/>
      <c r="FS64" s="251"/>
      <c r="FT64" s="251"/>
      <c r="FU64" s="251"/>
      <c r="FV64" s="251"/>
      <c r="FW64" s="251"/>
      <c r="FX64" s="251"/>
      <c r="FY64" s="251"/>
      <c r="FZ64" s="251"/>
      <c r="GA64" s="251"/>
      <c r="GB64" s="251"/>
      <c r="GC64" s="251"/>
      <c r="GD64" s="251"/>
      <c r="GE64" s="251"/>
      <c r="GF64" s="251"/>
      <c r="GG64" s="251"/>
      <c r="GH64" s="251"/>
      <c r="GI64" s="251"/>
      <c r="GJ64" s="251"/>
      <c r="GK64" s="251"/>
      <c r="GL64" s="251"/>
      <c r="GM64" s="251"/>
      <c r="GN64" s="251"/>
      <c r="GO64" s="251"/>
      <c r="GP64" s="251"/>
      <c r="GQ64" s="251"/>
      <c r="GR64" s="251"/>
      <c r="GS64" s="251"/>
      <c r="GT64" s="251"/>
      <c r="GU64" s="251"/>
      <c r="GV64" s="251"/>
      <c r="GW64" s="251"/>
      <c r="GX64" s="251"/>
      <c r="GY64" s="251"/>
      <c r="GZ64" s="251"/>
      <c r="HA64" s="251"/>
      <c r="HB64" s="251"/>
      <c r="HC64" s="251"/>
      <c r="HD64" s="251"/>
      <c r="HE64" s="251"/>
      <c r="HF64" s="251"/>
      <c r="HG64" s="251"/>
      <c r="HH64" s="251"/>
      <c r="HI64" s="251"/>
      <c r="HJ64" s="251"/>
      <c r="HK64" s="251"/>
      <c r="HL64" s="251"/>
      <c r="HM64" s="251"/>
      <c r="HN64" s="251"/>
      <c r="HO64" s="251"/>
      <c r="HP64" s="251"/>
      <c r="HQ64" s="251"/>
      <c r="HR64" s="251"/>
      <c r="HS64" s="251"/>
      <c r="HT64" s="251"/>
      <c r="HU64" s="251"/>
      <c r="HV64" s="251"/>
      <c r="HW64" s="251"/>
      <c r="HX64" s="251"/>
      <c r="HY64" s="251"/>
      <c r="HZ64" s="251"/>
      <c r="IA64" s="251"/>
      <c r="IB64" s="251"/>
      <c r="IC64" s="251"/>
      <c r="ID64" s="251"/>
      <c r="IE64" s="251"/>
      <c r="IF64" s="251"/>
      <c r="IG64" s="251"/>
      <c r="IH64" s="251"/>
      <c r="II64" s="251"/>
      <c r="IJ64" s="251"/>
      <c r="IK64" s="251"/>
      <c r="IL64" s="251"/>
      <c r="IM64" s="251"/>
      <c r="IN64" s="251"/>
    </row>
    <row r="65" spans="1:248" s="4" customFormat="1" ht="12.75" customHeight="1" x14ac:dyDescent="0.2">
      <c r="A65" s="1"/>
      <c r="B65" s="85" t="s">
        <v>8</v>
      </c>
      <c r="C65" s="85" t="s">
        <v>16</v>
      </c>
      <c r="D65" s="85" t="s">
        <v>202</v>
      </c>
      <c r="E65" s="154" t="s">
        <v>8</v>
      </c>
      <c r="F65" s="84" t="s">
        <v>18</v>
      </c>
      <c r="G65" s="128" t="s">
        <v>19</v>
      </c>
      <c r="H65" s="84" t="s">
        <v>20</v>
      </c>
      <c r="I65" s="99" t="s">
        <v>475</v>
      </c>
      <c r="J65" s="85" t="s">
        <v>21</v>
      </c>
      <c r="K65" s="84" t="s">
        <v>22</v>
      </c>
      <c r="L65" s="85" t="s">
        <v>462</v>
      </c>
      <c r="M65" s="85" t="s">
        <v>463</v>
      </c>
      <c r="N65" s="85" t="s">
        <v>476</v>
      </c>
      <c r="O65" s="154" t="s">
        <v>464</v>
      </c>
      <c r="P65" s="154" t="s">
        <v>23</v>
      </c>
      <c r="Q65" s="85" t="s">
        <v>24</v>
      </c>
      <c r="R65" s="84" t="s">
        <v>24</v>
      </c>
      <c r="S65" s="100" t="s">
        <v>135</v>
      </c>
      <c r="T65" s="84" t="s">
        <v>135</v>
      </c>
      <c r="U65" s="85" t="s">
        <v>25</v>
      </c>
      <c r="V65" s="85" t="s">
        <v>26</v>
      </c>
      <c r="W65" s="85" t="s">
        <v>27</v>
      </c>
      <c r="X65" s="85" t="s">
        <v>28</v>
      </c>
      <c r="Y65" s="85" t="s">
        <v>136</v>
      </c>
      <c r="Z65" s="85" t="s">
        <v>251</v>
      </c>
      <c r="AA65" s="85" t="s">
        <v>137</v>
      </c>
      <c r="AB65" s="85" t="s">
        <v>203</v>
      </c>
      <c r="AC65" s="85" t="s">
        <v>30</v>
      </c>
      <c r="AD65" s="85" t="s">
        <v>140</v>
      </c>
      <c r="AE65" s="85" t="s">
        <v>31</v>
      </c>
      <c r="AF65" s="85" t="s">
        <v>32</v>
      </c>
      <c r="AG65" s="85" t="s">
        <v>205</v>
      </c>
      <c r="AH65" s="100" t="s">
        <v>16</v>
      </c>
      <c r="AI65" s="98" t="s">
        <v>34</v>
      </c>
      <c r="AJ65" s="85" t="s">
        <v>35</v>
      </c>
      <c r="AK65" s="84" t="s">
        <v>18</v>
      </c>
      <c r="AL65" s="102"/>
      <c r="AM65" s="251"/>
      <c r="AN65" s="251"/>
      <c r="AO65" s="251"/>
      <c r="AP65" s="251"/>
      <c r="AQ65" s="251"/>
      <c r="AR65" s="251"/>
      <c r="AS65" s="251"/>
      <c r="AT65" s="251"/>
      <c r="AU65" s="251"/>
      <c r="AV65" s="251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G65" s="251"/>
      <c r="BH65" s="251"/>
      <c r="BI65" s="251"/>
      <c r="BJ65" s="251"/>
      <c r="BK65" s="251"/>
      <c r="BL65" s="251"/>
      <c r="BM65" s="251"/>
      <c r="BN65" s="251"/>
      <c r="BO65" s="251"/>
      <c r="BP65" s="251"/>
      <c r="BQ65" s="251"/>
      <c r="BR65" s="251"/>
      <c r="BS65" s="251"/>
      <c r="BT65" s="251"/>
      <c r="BU65" s="251"/>
      <c r="BV65" s="251"/>
      <c r="BW65" s="251"/>
      <c r="BX65" s="251"/>
      <c r="BY65" s="251"/>
      <c r="BZ65" s="251"/>
      <c r="CA65" s="251"/>
      <c r="CB65" s="251"/>
      <c r="CC65" s="251"/>
      <c r="CD65" s="251"/>
      <c r="CE65" s="251"/>
      <c r="CF65" s="251"/>
      <c r="CG65" s="251"/>
      <c r="CH65" s="251"/>
      <c r="CI65" s="251"/>
      <c r="CJ65" s="251"/>
      <c r="CK65" s="251"/>
      <c r="CL65" s="251"/>
      <c r="CM65" s="251"/>
      <c r="CN65" s="251"/>
      <c r="CO65" s="251"/>
      <c r="CP65" s="251"/>
      <c r="CQ65" s="251"/>
      <c r="CR65" s="251"/>
      <c r="CS65" s="251"/>
      <c r="CT65" s="251"/>
      <c r="CU65" s="251"/>
      <c r="CV65" s="251"/>
      <c r="CW65" s="251"/>
      <c r="CX65" s="251"/>
      <c r="CY65" s="251"/>
      <c r="CZ65" s="251"/>
      <c r="DA65" s="251"/>
      <c r="DB65" s="251"/>
      <c r="DC65" s="251"/>
      <c r="DD65" s="251"/>
      <c r="DE65" s="251"/>
      <c r="DF65" s="251"/>
      <c r="DG65" s="251"/>
      <c r="DH65" s="251"/>
      <c r="DI65" s="251"/>
      <c r="DJ65" s="251"/>
      <c r="DK65" s="251"/>
      <c r="DL65" s="251"/>
      <c r="DM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  <c r="DY65" s="251"/>
      <c r="DZ65" s="251"/>
      <c r="EA65" s="251"/>
      <c r="EB65" s="251"/>
      <c r="EC65" s="251"/>
      <c r="ED65" s="251"/>
      <c r="EE65" s="251"/>
      <c r="EF65" s="251"/>
      <c r="EG65" s="251"/>
      <c r="EH65" s="251"/>
      <c r="EI65" s="251"/>
      <c r="EJ65" s="251"/>
      <c r="EK65" s="251"/>
      <c r="EL65" s="251"/>
      <c r="EM65" s="251"/>
      <c r="EN65" s="251"/>
      <c r="EO65" s="251"/>
      <c r="EP65" s="251"/>
      <c r="EQ65" s="251"/>
      <c r="ER65" s="251"/>
      <c r="ES65" s="251"/>
      <c r="ET65" s="251"/>
      <c r="EU65" s="251"/>
      <c r="EV65" s="251"/>
      <c r="EW65" s="251"/>
      <c r="EX65" s="251"/>
      <c r="EY65" s="251"/>
      <c r="EZ65" s="251"/>
      <c r="FA65" s="251"/>
      <c r="FB65" s="251"/>
      <c r="FC65" s="251"/>
      <c r="FD65" s="251"/>
      <c r="FE65" s="251"/>
      <c r="FF65" s="251"/>
      <c r="FG65" s="251"/>
      <c r="FH65" s="251"/>
      <c r="FI65" s="251"/>
      <c r="FJ65" s="251"/>
      <c r="FK65" s="251"/>
      <c r="FL65" s="251"/>
      <c r="FM65" s="251"/>
      <c r="FN65" s="251"/>
      <c r="FO65" s="251"/>
      <c r="FP65" s="251"/>
      <c r="FQ65" s="251"/>
      <c r="FR65" s="251"/>
      <c r="FS65" s="251"/>
      <c r="FT65" s="251"/>
      <c r="FU65" s="251"/>
      <c r="FV65" s="251"/>
      <c r="FW65" s="251"/>
      <c r="FX65" s="251"/>
      <c r="FY65" s="251"/>
      <c r="FZ65" s="251"/>
      <c r="GA65" s="251"/>
      <c r="GB65" s="251"/>
      <c r="GC65" s="251"/>
      <c r="GD65" s="251"/>
      <c r="GE65" s="251"/>
      <c r="GF65" s="251"/>
      <c r="GG65" s="251"/>
      <c r="GH65" s="251"/>
      <c r="GI65" s="251"/>
      <c r="GJ65" s="251"/>
      <c r="GK65" s="251"/>
      <c r="GL65" s="251"/>
      <c r="GM65" s="251"/>
      <c r="GN65" s="251"/>
      <c r="GO65" s="251"/>
      <c r="GP65" s="251"/>
      <c r="GQ65" s="251"/>
      <c r="GR65" s="251"/>
      <c r="GS65" s="251"/>
      <c r="GT65" s="251"/>
      <c r="GU65" s="251"/>
      <c r="GV65" s="251"/>
      <c r="GW65" s="251"/>
      <c r="GX65" s="251"/>
      <c r="GY65" s="251"/>
      <c r="GZ65" s="251"/>
      <c r="HA65" s="251"/>
      <c r="HB65" s="251"/>
      <c r="HC65" s="251"/>
      <c r="HD65" s="251"/>
      <c r="HE65" s="251"/>
      <c r="HF65" s="251"/>
      <c r="HG65" s="251"/>
      <c r="HH65" s="251"/>
      <c r="HI65" s="251"/>
      <c r="HJ65" s="251"/>
      <c r="HK65" s="251"/>
      <c r="HL65" s="251"/>
      <c r="HM65" s="251"/>
      <c r="HN65" s="251"/>
      <c r="HO65" s="251"/>
      <c r="HP65" s="251"/>
      <c r="HQ65" s="251"/>
      <c r="HR65" s="251"/>
      <c r="HS65" s="251"/>
      <c r="HT65" s="251"/>
      <c r="HU65" s="251"/>
      <c r="HV65" s="251"/>
      <c r="HW65" s="251"/>
      <c r="HX65" s="251"/>
      <c r="HY65" s="251"/>
      <c r="HZ65" s="251"/>
      <c r="IA65" s="251"/>
      <c r="IB65" s="251"/>
      <c r="IC65" s="251"/>
      <c r="ID65" s="251"/>
      <c r="IE65" s="251"/>
      <c r="IF65" s="251"/>
      <c r="IG65" s="251"/>
      <c r="IH65" s="251"/>
      <c r="II65" s="251"/>
      <c r="IJ65" s="251"/>
      <c r="IK65" s="251"/>
      <c r="IL65" s="251"/>
      <c r="IM65" s="251"/>
      <c r="IN65" s="251"/>
    </row>
    <row r="66" spans="1:248" s="4" customFormat="1" ht="12.75" customHeight="1" thickBot="1" x14ac:dyDescent="0.25">
      <c r="A66" s="6"/>
      <c r="B66" s="86" t="s">
        <v>36</v>
      </c>
      <c r="C66" s="86" t="s">
        <v>37</v>
      </c>
      <c r="D66" s="86" t="s">
        <v>38</v>
      </c>
      <c r="E66" s="439" t="s">
        <v>39</v>
      </c>
      <c r="F66" s="103" t="s">
        <v>40</v>
      </c>
      <c r="G66" s="129"/>
      <c r="H66" s="103"/>
      <c r="I66" s="104" t="s">
        <v>41</v>
      </c>
      <c r="J66" s="86"/>
      <c r="K66" s="103"/>
      <c r="L66" s="86" t="s">
        <v>465</v>
      </c>
      <c r="M66" s="86"/>
      <c r="N66" s="86" t="s">
        <v>235</v>
      </c>
      <c r="O66" s="439" t="s">
        <v>235</v>
      </c>
      <c r="P66" s="155"/>
      <c r="Q66" s="440" t="s">
        <v>258</v>
      </c>
      <c r="R66" s="441" t="s">
        <v>259</v>
      </c>
      <c r="S66" s="105" t="s">
        <v>109</v>
      </c>
      <c r="T66" s="103" t="s">
        <v>187</v>
      </c>
      <c r="U66" s="86" t="s">
        <v>42</v>
      </c>
      <c r="V66" s="86" t="s">
        <v>43</v>
      </c>
      <c r="W66" s="86"/>
      <c r="X66" s="86" t="s">
        <v>44</v>
      </c>
      <c r="Y66" s="86" t="s">
        <v>30</v>
      </c>
      <c r="Z66" s="86" t="s">
        <v>30</v>
      </c>
      <c r="AA66" s="86" t="s">
        <v>138</v>
      </c>
      <c r="AB66" s="86" t="s">
        <v>15</v>
      </c>
      <c r="AC66" s="86" t="s">
        <v>139</v>
      </c>
      <c r="AD66" s="86" t="s">
        <v>141</v>
      </c>
      <c r="AE66" s="86" t="s">
        <v>47</v>
      </c>
      <c r="AF66" s="86" t="s">
        <v>48</v>
      </c>
      <c r="AG66" s="86" t="s">
        <v>15</v>
      </c>
      <c r="AH66" s="105" t="s">
        <v>30</v>
      </c>
      <c r="AI66" s="106"/>
      <c r="AJ66" s="86" t="s">
        <v>49</v>
      </c>
      <c r="AK66" s="103" t="s">
        <v>188</v>
      </c>
      <c r="AL66" s="107"/>
      <c r="AM66" s="251"/>
      <c r="AN66" s="251"/>
      <c r="AO66" s="251"/>
      <c r="AP66" s="251"/>
      <c r="AQ66" s="251"/>
      <c r="AR66" s="251"/>
      <c r="AS66" s="251"/>
      <c r="AT66" s="251"/>
      <c r="AU66" s="251"/>
      <c r="AV66" s="251"/>
      <c r="AW66" s="251"/>
      <c r="AX66" s="251"/>
      <c r="AY66" s="251"/>
      <c r="AZ66" s="251"/>
      <c r="BA66" s="251"/>
      <c r="BB66" s="251"/>
      <c r="BC66" s="251"/>
      <c r="BD66" s="251"/>
      <c r="BE66" s="251"/>
      <c r="BF66" s="251"/>
      <c r="BG66" s="251"/>
      <c r="BH66" s="251"/>
      <c r="BI66" s="251"/>
      <c r="BJ66" s="251"/>
      <c r="BK66" s="251"/>
      <c r="BL66" s="251"/>
      <c r="BM66" s="251"/>
      <c r="BN66" s="251"/>
      <c r="BO66" s="251"/>
      <c r="BP66" s="251"/>
      <c r="BQ66" s="251"/>
      <c r="BR66" s="251"/>
      <c r="BS66" s="251"/>
      <c r="BT66" s="251"/>
      <c r="BU66" s="251"/>
      <c r="BV66" s="251"/>
      <c r="BW66" s="251"/>
      <c r="BX66" s="251"/>
      <c r="BY66" s="251"/>
      <c r="BZ66" s="251"/>
      <c r="CA66" s="251"/>
      <c r="CB66" s="251"/>
      <c r="CC66" s="251"/>
      <c r="CD66" s="251"/>
      <c r="CE66" s="251"/>
      <c r="CF66" s="251"/>
      <c r="CG66" s="251"/>
      <c r="CH66" s="251"/>
      <c r="CI66" s="251"/>
      <c r="CJ66" s="251"/>
      <c r="CK66" s="251"/>
      <c r="CL66" s="251"/>
      <c r="CM66" s="251"/>
      <c r="CN66" s="251"/>
      <c r="CO66" s="251"/>
      <c r="CP66" s="251"/>
      <c r="CQ66" s="251"/>
      <c r="CR66" s="251"/>
      <c r="CS66" s="251"/>
      <c r="CT66" s="251"/>
      <c r="CU66" s="251"/>
      <c r="CV66" s="251"/>
      <c r="CW66" s="251"/>
      <c r="CX66" s="251"/>
      <c r="CY66" s="251"/>
      <c r="CZ66" s="251"/>
      <c r="DA66" s="251"/>
      <c r="DB66" s="251"/>
      <c r="DC66" s="251"/>
      <c r="DD66" s="251"/>
      <c r="DE66" s="251"/>
      <c r="DF66" s="251"/>
      <c r="DG66" s="251"/>
      <c r="DH66" s="251"/>
      <c r="DI66" s="251"/>
      <c r="DJ66" s="251"/>
      <c r="DK66" s="251"/>
      <c r="DL66" s="251"/>
      <c r="DM66" s="251"/>
      <c r="DN66" s="251"/>
      <c r="DO66" s="251"/>
      <c r="DP66" s="251"/>
      <c r="DQ66" s="251"/>
      <c r="DR66" s="251"/>
      <c r="DS66" s="251"/>
      <c r="DT66" s="251"/>
      <c r="DU66" s="251"/>
      <c r="DV66" s="251"/>
      <c r="DW66" s="251"/>
      <c r="DX66" s="251"/>
      <c r="DY66" s="251"/>
      <c r="DZ66" s="251"/>
      <c r="EA66" s="251"/>
      <c r="EB66" s="251"/>
      <c r="EC66" s="251"/>
      <c r="ED66" s="251"/>
      <c r="EE66" s="251"/>
      <c r="EF66" s="251"/>
      <c r="EG66" s="251"/>
      <c r="EH66" s="251"/>
      <c r="EI66" s="251"/>
      <c r="EJ66" s="251"/>
      <c r="EK66" s="251"/>
      <c r="EL66" s="251"/>
      <c r="EM66" s="251"/>
      <c r="EN66" s="251"/>
      <c r="EO66" s="251"/>
      <c r="EP66" s="251"/>
      <c r="EQ66" s="251"/>
      <c r="ER66" s="251"/>
      <c r="ES66" s="251"/>
      <c r="ET66" s="251"/>
      <c r="EU66" s="251"/>
      <c r="EV66" s="251"/>
      <c r="EW66" s="251"/>
      <c r="EX66" s="251"/>
      <c r="EY66" s="251"/>
      <c r="EZ66" s="251"/>
      <c r="FA66" s="251"/>
      <c r="FB66" s="251"/>
      <c r="FC66" s="251"/>
      <c r="FD66" s="251"/>
      <c r="FE66" s="251"/>
      <c r="FF66" s="251"/>
      <c r="FG66" s="251"/>
      <c r="FH66" s="251"/>
      <c r="FI66" s="251"/>
      <c r="FJ66" s="251"/>
      <c r="FK66" s="251"/>
      <c r="FL66" s="251"/>
      <c r="FM66" s="251"/>
      <c r="FN66" s="251"/>
      <c r="FO66" s="251"/>
      <c r="FP66" s="251"/>
      <c r="FQ66" s="251"/>
      <c r="FR66" s="251"/>
      <c r="FS66" s="251"/>
      <c r="FT66" s="251"/>
      <c r="FU66" s="251"/>
      <c r="FV66" s="251"/>
      <c r="FW66" s="251"/>
      <c r="FX66" s="251"/>
      <c r="FY66" s="251"/>
      <c r="FZ66" s="251"/>
      <c r="GA66" s="251"/>
      <c r="GB66" s="251"/>
      <c r="GC66" s="251"/>
      <c r="GD66" s="251"/>
      <c r="GE66" s="251"/>
      <c r="GF66" s="251"/>
      <c r="GG66" s="251"/>
      <c r="GH66" s="251"/>
      <c r="GI66" s="251"/>
      <c r="GJ66" s="251"/>
      <c r="GK66" s="251"/>
      <c r="GL66" s="251"/>
      <c r="GM66" s="251"/>
      <c r="GN66" s="251"/>
      <c r="GO66" s="251"/>
      <c r="GP66" s="251"/>
      <c r="GQ66" s="251"/>
      <c r="GR66" s="251"/>
      <c r="GS66" s="251"/>
      <c r="GT66" s="251"/>
      <c r="GU66" s="251"/>
      <c r="GV66" s="251"/>
      <c r="GW66" s="251"/>
      <c r="GX66" s="251"/>
      <c r="GY66" s="251"/>
      <c r="GZ66" s="251"/>
      <c r="HA66" s="251"/>
      <c r="HB66" s="251"/>
      <c r="HC66" s="251"/>
      <c r="HD66" s="251"/>
      <c r="HE66" s="251"/>
      <c r="HF66" s="251"/>
      <c r="HG66" s="251"/>
      <c r="HH66" s="251"/>
      <c r="HI66" s="251"/>
      <c r="HJ66" s="251"/>
      <c r="HK66" s="251"/>
      <c r="HL66" s="251"/>
      <c r="HM66" s="251"/>
      <c r="HN66" s="251"/>
      <c r="HO66" s="251"/>
      <c r="HP66" s="251"/>
      <c r="HQ66" s="251"/>
      <c r="HR66" s="251"/>
      <c r="HS66" s="251"/>
      <c r="HT66" s="251"/>
      <c r="HU66" s="251"/>
      <c r="HV66" s="251"/>
      <c r="HW66" s="251"/>
      <c r="HX66" s="251"/>
      <c r="HY66" s="251"/>
      <c r="HZ66" s="251"/>
      <c r="IA66" s="251"/>
      <c r="IB66" s="251"/>
      <c r="IC66" s="251"/>
      <c r="ID66" s="251"/>
      <c r="IE66" s="251"/>
      <c r="IF66" s="251"/>
      <c r="IG66" s="251"/>
      <c r="IH66" s="251"/>
      <c r="II66" s="251"/>
      <c r="IJ66" s="251"/>
      <c r="IK66" s="251"/>
      <c r="IL66" s="251"/>
      <c r="IM66" s="251"/>
      <c r="IN66" s="251"/>
    </row>
    <row r="67" spans="1:248" s="20" customFormat="1" ht="12.75" customHeight="1" thickTop="1" x14ac:dyDescent="0.2">
      <c r="A67" s="8"/>
      <c r="B67" s="296">
        <f>B53</f>
        <v>0</v>
      </c>
      <c r="C67" s="296">
        <f>C53</f>
        <v>0</v>
      </c>
      <c r="D67" s="296">
        <f>D53</f>
        <v>0</v>
      </c>
      <c r="E67" s="296">
        <f>E53</f>
        <v>0</v>
      </c>
      <c r="F67" s="298">
        <f>F53</f>
        <v>0</v>
      </c>
      <c r="G67" s="130" t="str">
        <f>G7</f>
        <v>MAY</v>
      </c>
      <c r="H67" s="31" t="s">
        <v>58</v>
      </c>
      <c r="I67" s="32"/>
      <c r="J67" s="306">
        <f t="shared" ref="J67:R67" si="6">J53</f>
        <v>0</v>
      </c>
      <c r="K67" s="298">
        <f t="shared" si="6"/>
        <v>0</v>
      </c>
      <c r="L67" s="296">
        <f t="shared" si="6"/>
        <v>0</v>
      </c>
      <c r="M67" s="296">
        <f t="shared" si="6"/>
        <v>0</v>
      </c>
      <c r="N67" s="296">
        <f t="shared" si="6"/>
        <v>0</v>
      </c>
      <c r="O67" s="297">
        <f t="shared" si="6"/>
        <v>0</v>
      </c>
      <c r="P67" s="299">
        <f t="shared" si="6"/>
        <v>0</v>
      </c>
      <c r="Q67" s="296">
        <f t="shared" si="6"/>
        <v>0</v>
      </c>
      <c r="R67" s="298">
        <f t="shared" si="6"/>
        <v>0</v>
      </c>
      <c r="S67" s="9"/>
      <c r="T67" s="8"/>
      <c r="U67" s="296">
        <f t="shared" ref="U67:AH67" si="7">U53</f>
        <v>0</v>
      </c>
      <c r="V67" s="296">
        <f t="shared" si="7"/>
        <v>0</v>
      </c>
      <c r="W67" s="296">
        <f t="shared" si="7"/>
        <v>0</v>
      </c>
      <c r="X67" s="296">
        <f t="shared" si="7"/>
        <v>0</v>
      </c>
      <c r="Y67" s="296">
        <f t="shared" si="7"/>
        <v>0</v>
      </c>
      <c r="Z67" s="296">
        <f t="shared" si="7"/>
        <v>0</v>
      </c>
      <c r="AA67" s="296">
        <f t="shared" si="7"/>
        <v>0</v>
      </c>
      <c r="AB67" s="296">
        <f t="shared" si="7"/>
        <v>0</v>
      </c>
      <c r="AC67" s="296">
        <f t="shared" si="7"/>
        <v>0</v>
      </c>
      <c r="AD67" s="296">
        <f t="shared" si="7"/>
        <v>0</v>
      </c>
      <c r="AE67" s="296">
        <f t="shared" si="7"/>
        <v>0</v>
      </c>
      <c r="AF67" s="296">
        <f t="shared" si="7"/>
        <v>0</v>
      </c>
      <c r="AG67" s="296">
        <f t="shared" si="7"/>
        <v>0</v>
      </c>
      <c r="AH67" s="297">
        <f t="shared" si="7"/>
        <v>0</v>
      </c>
      <c r="AI67" s="305"/>
      <c r="AJ67" s="296">
        <f>AJ53</f>
        <v>0</v>
      </c>
      <c r="AK67" s="298">
        <f>AK53</f>
        <v>0</v>
      </c>
      <c r="AL67" s="9"/>
    </row>
    <row r="68" spans="1:248" s="20" customFormat="1" ht="12.75" customHeight="1" x14ac:dyDescent="0.2">
      <c r="A68" s="8">
        <v>1</v>
      </c>
      <c r="B68" s="280"/>
      <c r="C68" s="280"/>
      <c r="D68" s="280"/>
      <c r="E68" s="280"/>
      <c r="F68" s="281"/>
      <c r="G68" s="443"/>
      <c r="H68" s="444"/>
      <c r="I68" s="445"/>
      <c r="J68" s="296">
        <f t="shared" ref="J68:J98" si="8">SUM(B68:F68)</f>
        <v>0</v>
      </c>
      <c r="K68" s="298">
        <f t="shared" ref="K68:K98" si="9">SUM(U68:AK68)-SUM(L68:R68)</f>
        <v>0</v>
      </c>
      <c r="L68" s="280"/>
      <c r="M68" s="280"/>
      <c r="N68" s="280"/>
      <c r="O68" s="293"/>
      <c r="P68" s="300"/>
      <c r="Q68" s="280"/>
      <c r="R68" s="281"/>
      <c r="S68" s="15" t="s">
        <v>59</v>
      </c>
      <c r="T68" s="8">
        <v>1</v>
      </c>
      <c r="U68" s="280"/>
      <c r="V68" s="280"/>
      <c r="W68" s="280"/>
      <c r="X68" s="280"/>
      <c r="Y68" s="280"/>
      <c r="Z68" s="280"/>
      <c r="AA68" s="280"/>
      <c r="AB68" s="280"/>
      <c r="AC68" s="280"/>
      <c r="AD68" s="280"/>
      <c r="AE68" s="280"/>
      <c r="AF68" s="280"/>
      <c r="AG68" s="280"/>
      <c r="AH68" s="293"/>
      <c r="AI68" s="444"/>
      <c r="AJ68" s="280"/>
      <c r="AK68" s="281"/>
      <c r="AL68" s="15" t="s">
        <v>59</v>
      </c>
    </row>
    <row r="69" spans="1:248" s="20" customFormat="1" ht="12.75" customHeight="1" x14ac:dyDescent="0.2">
      <c r="A69" s="8">
        <v>2</v>
      </c>
      <c r="B69" s="280"/>
      <c r="C69" s="280"/>
      <c r="D69" s="280"/>
      <c r="E69" s="280"/>
      <c r="F69" s="281"/>
      <c r="G69" s="443"/>
      <c r="H69" s="444"/>
      <c r="I69" s="445"/>
      <c r="J69" s="296">
        <f t="shared" si="8"/>
        <v>0</v>
      </c>
      <c r="K69" s="298">
        <f t="shared" si="9"/>
        <v>0</v>
      </c>
      <c r="L69" s="280"/>
      <c r="M69" s="280"/>
      <c r="N69" s="280"/>
      <c r="O69" s="293"/>
      <c r="P69" s="300"/>
      <c r="Q69" s="280"/>
      <c r="R69" s="281"/>
      <c r="S69" s="15" t="s">
        <v>60</v>
      </c>
      <c r="T69" s="8">
        <v>2</v>
      </c>
      <c r="U69" s="280"/>
      <c r="V69" s="280"/>
      <c r="W69" s="280"/>
      <c r="X69" s="280"/>
      <c r="Y69" s="280"/>
      <c r="Z69" s="280"/>
      <c r="AA69" s="280"/>
      <c r="AB69" s="280"/>
      <c r="AC69" s="280"/>
      <c r="AD69" s="280"/>
      <c r="AE69" s="280"/>
      <c r="AF69" s="280"/>
      <c r="AG69" s="280"/>
      <c r="AH69" s="293"/>
      <c r="AI69" s="444"/>
      <c r="AJ69" s="280"/>
      <c r="AK69" s="281"/>
      <c r="AL69" s="15" t="s">
        <v>60</v>
      </c>
    </row>
    <row r="70" spans="1:248" s="20" customFormat="1" ht="12.75" customHeight="1" x14ac:dyDescent="0.2">
      <c r="A70" s="8">
        <v>3</v>
      </c>
      <c r="B70" s="280"/>
      <c r="C70" s="280"/>
      <c r="D70" s="280"/>
      <c r="E70" s="280"/>
      <c r="F70" s="281"/>
      <c r="G70" s="443"/>
      <c r="H70" s="444"/>
      <c r="I70" s="445"/>
      <c r="J70" s="296">
        <f t="shared" si="8"/>
        <v>0</v>
      </c>
      <c r="K70" s="298">
        <f t="shared" si="9"/>
        <v>0</v>
      </c>
      <c r="L70" s="280"/>
      <c r="M70" s="280"/>
      <c r="N70" s="280"/>
      <c r="O70" s="293"/>
      <c r="P70" s="300"/>
      <c r="Q70" s="280"/>
      <c r="R70" s="281"/>
      <c r="S70" s="15" t="s">
        <v>61</v>
      </c>
      <c r="T70" s="8">
        <v>3</v>
      </c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93"/>
      <c r="AI70" s="444"/>
      <c r="AJ70" s="280"/>
      <c r="AK70" s="281"/>
      <c r="AL70" s="15" t="s">
        <v>61</v>
      </c>
    </row>
    <row r="71" spans="1:248" s="20" customFormat="1" ht="12.75" customHeight="1" x14ac:dyDescent="0.2">
      <c r="A71" s="8">
        <v>4</v>
      </c>
      <c r="B71" s="280"/>
      <c r="C71" s="280"/>
      <c r="D71" s="280"/>
      <c r="E71" s="280"/>
      <c r="F71" s="281"/>
      <c r="G71" s="443"/>
      <c r="H71" s="444"/>
      <c r="I71" s="445"/>
      <c r="J71" s="296">
        <f t="shared" si="8"/>
        <v>0</v>
      </c>
      <c r="K71" s="298">
        <f t="shared" si="9"/>
        <v>0</v>
      </c>
      <c r="L71" s="280"/>
      <c r="M71" s="280"/>
      <c r="N71" s="280"/>
      <c r="O71" s="293"/>
      <c r="P71" s="300"/>
      <c r="Q71" s="280"/>
      <c r="R71" s="281"/>
      <c r="S71" s="15" t="s">
        <v>62</v>
      </c>
      <c r="T71" s="8">
        <v>4</v>
      </c>
      <c r="U71" s="280"/>
      <c r="V71" s="280"/>
      <c r="W71" s="280"/>
      <c r="X71" s="280"/>
      <c r="Y71" s="280"/>
      <c r="Z71" s="280"/>
      <c r="AA71" s="280"/>
      <c r="AB71" s="280"/>
      <c r="AC71" s="280"/>
      <c r="AD71" s="280"/>
      <c r="AE71" s="280"/>
      <c r="AF71" s="280"/>
      <c r="AG71" s="280"/>
      <c r="AH71" s="293"/>
      <c r="AI71" s="444"/>
      <c r="AJ71" s="280"/>
      <c r="AK71" s="281"/>
      <c r="AL71" s="15" t="s">
        <v>62</v>
      </c>
    </row>
    <row r="72" spans="1:248" s="20" customFormat="1" ht="12.75" customHeight="1" x14ac:dyDescent="0.2">
      <c r="A72" s="8">
        <v>5</v>
      </c>
      <c r="B72" s="280"/>
      <c r="C72" s="280"/>
      <c r="D72" s="280"/>
      <c r="E72" s="280"/>
      <c r="F72" s="281"/>
      <c r="G72" s="446"/>
      <c r="H72" s="444"/>
      <c r="I72" s="445"/>
      <c r="J72" s="296">
        <f t="shared" si="8"/>
        <v>0</v>
      </c>
      <c r="K72" s="298">
        <f t="shared" si="9"/>
        <v>0</v>
      </c>
      <c r="L72" s="280"/>
      <c r="M72" s="280"/>
      <c r="N72" s="280"/>
      <c r="O72" s="293"/>
      <c r="P72" s="300"/>
      <c r="Q72" s="280"/>
      <c r="R72" s="281"/>
      <c r="S72" s="15" t="s">
        <v>63</v>
      </c>
      <c r="T72" s="8">
        <v>5</v>
      </c>
      <c r="U72" s="280"/>
      <c r="V72" s="280"/>
      <c r="W72" s="280"/>
      <c r="X72" s="280"/>
      <c r="Y72" s="280"/>
      <c r="Z72" s="280"/>
      <c r="AA72" s="280"/>
      <c r="AB72" s="280"/>
      <c r="AC72" s="280"/>
      <c r="AD72" s="280"/>
      <c r="AE72" s="280"/>
      <c r="AF72" s="280"/>
      <c r="AG72" s="280"/>
      <c r="AH72" s="293"/>
      <c r="AI72" s="444"/>
      <c r="AJ72" s="280"/>
      <c r="AK72" s="281"/>
      <c r="AL72" s="15" t="s">
        <v>63</v>
      </c>
    </row>
    <row r="73" spans="1:248" s="20" customFormat="1" ht="12.75" customHeight="1" x14ac:dyDescent="0.2">
      <c r="A73" s="16">
        <v>6</v>
      </c>
      <c r="B73" s="282"/>
      <c r="C73" s="282"/>
      <c r="D73" s="282"/>
      <c r="E73" s="282"/>
      <c r="F73" s="283"/>
      <c r="G73" s="443"/>
      <c r="H73" s="447"/>
      <c r="I73" s="448"/>
      <c r="J73" s="296">
        <f t="shared" si="8"/>
        <v>0</v>
      </c>
      <c r="K73" s="298">
        <f t="shared" si="9"/>
        <v>0</v>
      </c>
      <c r="L73" s="282"/>
      <c r="M73" s="282"/>
      <c r="N73" s="282"/>
      <c r="O73" s="294"/>
      <c r="P73" s="301"/>
      <c r="Q73" s="282"/>
      <c r="R73" s="283"/>
      <c r="S73" s="17" t="s">
        <v>64</v>
      </c>
      <c r="T73" s="16">
        <v>6</v>
      </c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94"/>
      <c r="AI73" s="447"/>
      <c r="AJ73" s="282"/>
      <c r="AK73" s="283"/>
      <c r="AL73" s="17" t="s">
        <v>64</v>
      </c>
    </row>
    <row r="74" spans="1:248" s="20" customFormat="1" ht="12.75" customHeight="1" x14ac:dyDescent="0.2">
      <c r="A74" s="8">
        <v>7</v>
      </c>
      <c r="B74" s="280"/>
      <c r="C74" s="280"/>
      <c r="D74" s="280"/>
      <c r="E74" s="280"/>
      <c r="F74" s="281"/>
      <c r="G74" s="443"/>
      <c r="H74" s="444"/>
      <c r="I74" s="445"/>
      <c r="J74" s="296">
        <f t="shared" si="8"/>
        <v>0</v>
      </c>
      <c r="K74" s="298">
        <f t="shared" si="9"/>
        <v>0</v>
      </c>
      <c r="L74" s="280"/>
      <c r="M74" s="280"/>
      <c r="N74" s="280"/>
      <c r="O74" s="293"/>
      <c r="P74" s="300"/>
      <c r="Q74" s="280"/>
      <c r="R74" s="281"/>
      <c r="S74" s="15" t="s">
        <v>65</v>
      </c>
      <c r="T74" s="8">
        <v>7</v>
      </c>
      <c r="U74" s="280"/>
      <c r="V74" s="280"/>
      <c r="W74" s="280"/>
      <c r="X74" s="280"/>
      <c r="Y74" s="280"/>
      <c r="Z74" s="280"/>
      <c r="AA74" s="280"/>
      <c r="AB74" s="280"/>
      <c r="AC74" s="280"/>
      <c r="AD74" s="280"/>
      <c r="AE74" s="280"/>
      <c r="AF74" s="280"/>
      <c r="AG74" s="280"/>
      <c r="AH74" s="293"/>
      <c r="AI74" s="444"/>
      <c r="AJ74" s="280"/>
      <c r="AK74" s="281"/>
      <c r="AL74" s="15" t="s">
        <v>65</v>
      </c>
    </row>
    <row r="75" spans="1:248" s="20" customFormat="1" ht="12.75" customHeight="1" x14ac:dyDescent="0.2">
      <c r="A75" s="8">
        <v>8</v>
      </c>
      <c r="B75" s="280"/>
      <c r="C75" s="280"/>
      <c r="D75" s="280"/>
      <c r="E75" s="280"/>
      <c r="F75" s="281"/>
      <c r="G75" s="443"/>
      <c r="H75" s="444"/>
      <c r="I75" s="445"/>
      <c r="J75" s="296">
        <f t="shared" si="8"/>
        <v>0</v>
      </c>
      <c r="K75" s="298">
        <f t="shared" si="9"/>
        <v>0</v>
      </c>
      <c r="L75" s="280"/>
      <c r="M75" s="280"/>
      <c r="N75" s="280"/>
      <c r="O75" s="293"/>
      <c r="P75" s="300"/>
      <c r="Q75" s="280"/>
      <c r="R75" s="281"/>
      <c r="S75" s="15" t="s">
        <v>66</v>
      </c>
      <c r="T75" s="8">
        <v>8</v>
      </c>
      <c r="U75" s="280"/>
      <c r="V75" s="280"/>
      <c r="W75" s="280"/>
      <c r="X75" s="280"/>
      <c r="Y75" s="280"/>
      <c r="Z75" s="280"/>
      <c r="AA75" s="280"/>
      <c r="AB75" s="280"/>
      <c r="AC75" s="280"/>
      <c r="AD75" s="280"/>
      <c r="AE75" s="280"/>
      <c r="AF75" s="280"/>
      <c r="AG75" s="280"/>
      <c r="AH75" s="293"/>
      <c r="AI75" s="444"/>
      <c r="AJ75" s="280"/>
      <c r="AK75" s="281"/>
      <c r="AL75" s="15" t="s">
        <v>66</v>
      </c>
    </row>
    <row r="76" spans="1:248" s="20" customFormat="1" ht="12.75" customHeight="1" x14ac:dyDescent="0.2">
      <c r="A76" s="8">
        <v>9</v>
      </c>
      <c r="B76" s="280"/>
      <c r="C76" s="280"/>
      <c r="D76" s="280"/>
      <c r="E76" s="280"/>
      <c r="F76" s="281"/>
      <c r="G76" s="443"/>
      <c r="H76" s="444"/>
      <c r="I76" s="445"/>
      <c r="J76" s="296">
        <f t="shared" si="8"/>
        <v>0</v>
      </c>
      <c r="K76" s="298">
        <f t="shared" si="9"/>
        <v>0</v>
      </c>
      <c r="L76" s="280"/>
      <c r="M76" s="280"/>
      <c r="N76" s="280"/>
      <c r="O76" s="293"/>
      <c r="P76" s="300"/>
      <c r="Q76" s="280"/>
      <c r="R76" s="281"/>
      <c r="S76" s="15" t="s">
        <v>67</v>
      </c>
      <c r="T76" s="8">
        <v>9</v>
      </c>
      <c r="U76" s="280"/>
      <c r="V76" s="280"/>
      <c r="W76" s="280"/>
      <c r="X76" s="280"/>
      <c r="Y76" s="280"/>
      <c r="Z76" s="280"/>
      <c r="AA76" s="280"/>
      <c r="AB76" s="280"/>
      <c r="AC76" s="280"/>
      <c r="AD76" s="280"/>
      <c r="AE76" s="280"/>
      <c r="AF76" s="280"/>
      <c r="AG76" s="280"/>
      <c r="AH76" s="293"/>
      <c r="AI76" s="444"/>
      <c r="AJ76" s="280"/>
      <c r="AK76" s="281"/>
      <c r="AL76" s="15" t="s">
        <v>67</v>
      </c>
    </row>
    <row r="77" spans="1:248" s="20" customFormat="1" ht="12.75" customHeight="1" x14ac:dyDescent="0.2">
      <c r="A77" s="8">
        <v>10</v>
      </c>
      <c r="B77" s="280"/>
      <c r="C77" s="280"/>
      <c r="D77" s="280"/>
      <c r="E77" s="280"/>
      <c r="F77" s="281"/>
      <c r="G77" s="443"/>
      <c r="H77" s="444"/>
      <c r="I77" s="445"/>
      <c r="J77" s="296">
        <f t="shared" si="8"/>
        <v>0</v>
      </c>
      <c r="K77" s="298">
        <f t="shared" si="9"/>
        <v>0</v>
      </c>
      <c r="L77" s="280"/>
      <c r="M77" s="280"/>
      <c r="N77" s="280"/>
      <c r="O77" s="293"/>
      <c r="P77" s="300"/>
      <c r="Q77" s="280"/>
      <c r="R77" s="281"/>
      <c r="S77" s="15" t="s">
        <v>68</v>
      </c>
      <c r="T77" s="8">
        <v>10</v>
      </c>
      <c r="U77" s="280"/>
      <c r="V77" s="280"/>
      <c r="W77" s="280"/>
      <c r="X77" s="280"/>
      <c r="Y77" s="280"/>
      <c r="Z77" s="280"/>
      <c r="AA77" s="280"/>
      <c r="AB77" s="280"/>
      <c r="AC77" s="280"/>
      <c r="AD77" s="280"/>
      <c r="AE77" s="280"/>
      <c r="AF77" s="280"/>
      <c r="AG77" s="280"/>
      <c r="AH77" s="293"/>
      <c r="AI77" s="444"/>
      <c r="AJ77" s="280"/>
      <c r="AK77" s="281"/>
      <c r="AL77" s="15" t="s">
        <v>68</v>
      </c>
    </row>
    <row r="78" spans="1:248" s="20" customFormat="1" ht="12.75" customHeight="1" x14ac:dyDescent="0.2">
      <c r="A78" s="8">
        <v>11</v>
      </c>
      <c r="B78" s="280"/>
      <c r="C78" s="280"/>
      <c r="D78" s="280"/>
      <c r="E78" s="280"/>
      <c r="F78" s="281"/>
      <c r="G78" s="443"/>
      <c r="H78" s="444"/>
      <c r="I78" s="445"/>
      <c r="J78" s="296">
        <f t="shared" si="8"/>
        <v>0</v>
      </c>
      <c r="K78" s="298">
        <f t="shared" si="9"/>
        <v>0</v>
      </c>
      <c r="L78" s="280"/>
      <c r="M78" s="280"/>
      <c r="N78" s="280"/>
      <c r="O78" s="293"/>
      <c r="P78" s="300"/>
      <c r="Q78" s="280"/>
      <c r="R78" s="281"/>
      <c r="S78" s="15" t="s">
        <v>69</v>
      </c>
      <c r="T78" s="8">
        <v>11</v>
      </c>
      <c r="U78" s="280"/>
      <c r="V78" s="280"/>
      <c r="W78" s="280"/>
      <c r="X78" s="280"/>
      <c r="Y78" s="280"/>
      <c r="Z78" s="280"/>
      <c r="AA78" s="280"/>
      <c r="AB78" s="280"/>
      <c r="AC78" s="280"/>
      <c r="AD78" s="280"/>
      <c r="AE78" s="280"/>
      <c r="AF78" s="280"/>
      <c r="AG78" s="280"/>
      <c r="AH78" s="293"/>
      <c r="AI78" s="444"/>
      <c r="AJ78" s="280"/>
      <c r="AK78" s="281"/>
      <c r="AL78" s="15" t="s">
        <v>69</v>
      </c>
    </row>
    <row r="79" spans="1:248" s="20" customFormat="1" ht="12.75" customHeight="1" x14ac:dyDescent="0.2">
      <c r="A79" s="8">
        <v>12</v>
      </c>
      <c r="B79" s="280"/>
      <c r="C79" s="280"/>
      <c r="D79" s="280"/>
      <c r="E79" s="280"/>
      <c r="F79" s="281"/>
      <c r="G79" s="443"/>
      <c r="H79" s="444"/>
      <c r="I79" s="445"/>
      <c r="J79" s="296">
        <f t="shared" si="8"/>
        <v>0</v>
      </c>
      <c r="K79" s="298">
        <f t="shared" si="9"/>
        <v>0</v>
      </c>
      <c r="L79" s="280"/>
      <c r="M79" s="280"/>
      <c r="N79" s="280"/>
      <c r="O79" s="293"/>
      <c r="P79" s="300"/>
      <c r="Q79" s="280"/>
      <c r="R79" s="281"/>
      <c r="S79" s="15" t="s">
        <v>70</v>
      </c>
      <c r="T79" s="8">
        <v>12</v>
      </c>
      <c r="U79" s="280"/>
      <c r="V79" s="280"/>
      <c r="W79" s="280"/>
      <c r="X79" s="280"/>
      <c r="Y79" s="280"/>
      <c r="Z79" s="280"/>
      <c r="AA79" s="280"/>
      <c r="AB79" s="280"/>
      <c r="AC79" s="280"/>
      <c r="AD79" s="280"/>
      <c r="AE79" s="280"/>
      <c r="AF79" s="280"/>
      <c r="AG79" s="280"/>
      <c r="AH79" s="293"/>
      <c r="AI79" s="444"/>
      <c r="AJ79" s="280"/>
      <c r="AK79" s="281"/>
      <c r="AL79" s="15" t="s">
        <v>70</v>
      </c>
    </row>
    <row r="80" spans="1:248" s="20" customFormat="1" ht="12.75" customHeight="1" x14ac:dyDescent="0.2">
      <c r="A80" s="8">
        <v>13</v>
      </c>
      <c r="B80" s="280"/>
      <c r="C80" s="280"/>
      <c r="D80" s="280"/>
      <c r="E80" s="280"/>
      <c r="F80" s="281"/>
      <c r="G80" s="443"/>
      <c r="H80" s="444"/>
      <c r="I80" s="445"/>
      <c r="J80" s="296">
        <f t="shared" si="8"/>
        <v>0</v>
      </c>
      <c r="K80" s="298">
        <f t="shared" si="9"/>
        <v>0</v>
      </c>
      <c r="L80" s="280"/>
      <c r="M80" s="280"/>
      <c r="N80" s="280"/>
      <c r="O80" s="293"/>
      <c r="P80" s="300"/>
      <c r="Q80" s="280"/>
      <c r="R80" s="281"/>
      <c r="S80" s="15" t="s">
        <v>71</v>
      </c>
      <c r="T80" s="8">
        <v>13</v>
      </c>
      <c r="U80" s="280"/>
      <c r="V80" s="280"/>
      <c r="W80" s="280"/>
      <c r="X80" s="280"/>
      <c r="Y80" s="280"/>
      <c r="Z80" s="280"/>
      <c r="AA80" s="280"/>
      <c r="AB80" s="280"/>
      <c r="AC80" s="280"/>
      <c r="AD80" s="280"/>
      <c r="AE80" s="280"/>
      <c r="AF80" s="280"/>
      <c r="AG80" s="280"/>
      <c r="AH80" s="293"/>
      <c r="AI80" s="444"/>
      <c r="AJ80" s="280"/>
      <c r="AK80" s="281"/>
      <c r="AL80" s="15" t="s">
        <v>71</v>
      </c>
    </row>
    <row r="81" spans="1:38" s="20" customFormat="1" ht="12.75" customHeight="1" x14ac:dyDescent="0.2">
      <c r="A81" s="8">
        <v>14</v>
      </c>
      <c r="B81" s="280"/>
      <c r="C81" s="280"/>
      <c r="D81" s="280"/>
      <c r="E81" s="280"/>
      <c r="F81" s="281"/>
      <c r="G81" s="443"/>
      <c r="H81" s="444"/>
      <c r="I81" s="445"/>
      <c r="J81" s="296">
        <f t="shared" si="8"/>
        <v>0</v>
      </c>
      <c r="K81" s="298">
        <f t="shared" si="9"/>
        <v>0</v>
      </c>
      <c r="L81" s="280"/>
      <c r="M81" s="280"/>
      <c r="N81" s="280"/>
      <c r="O81" s="293"/>
      <c r="P81" s="300"/>
      <c r="Q81" s="280"/>
      <c r="R81" s="281"/>
      <c r="S81" s="15" t="s">
        <v>72</v>
      </c>
      <c r="T81" s="8">
        <v>14</v>
      </c>
      <c r="U81" s="280"/>
      <c r="V81" s="280"/>
      <c r="W81" s="280"/>
      <c r="X81" s="280"/>
      <c r="Y81" s="280"/>
      <c r="Z81" s="280"/>
      <c r="AA81" s="280"/>
      <c r="AB81" s="280"/>
      <c r="AC81" s="280"/>
      <c r="AD81" s="280"/>
      <c r="AE81" s="280"/>
      <c r="AF81" s="280"/>
      <c r="AG81" s="280"/>
      <c r="AH81" s="293"/>
      <c r="AI81" s="444"/>
      <c r="AJ81" s="280"/>
      <c r="AK81" s="281"/>
      <c r="AL81" s="15" t="s">
        <v>72</v>
      </c>
    </row>
    <row r="82" spans="1:38" s="20" customFormat="1" ht="12.75" customHeight="1" x14ac:dyDescent="0.2">
      <c r="A82" s="8">
        <v>15</v>
      </c>
      <c r="B82" s="280"/>
      <c r="C82" s="280"/>
      <c r="D82" s="280"/>
      <c r="E82" s="280"/>
      <c r="F82" s="281"/>
      <c r="G82" s="443"/>
      <c r="H82" s="444"/>
      <c r="I82" s="445"/>
      <c r="J82" s="296">
        <f t="shared" si="8"/>
        <v>0</v>
      </c>
      <c r="K82" s="298">
        <f t="shared" si="9"/>
        <v>0</v>
      </c>
      <c r="L82" s="280"/>
      <c r="M82" s="280"/>
      <c r="N82" s="280"/>
      <c r="O82" s="293"/>
      <c r="P82" s="300"/>
      <c r="Q82" s="280"/>
      <c r="R82" s="281"/>
      <c r="S82" s="15" t="s">
        <v>73</v>
      </c>
      <c r="T82" s="8">
        <v>15</v>
      </c>
      <c r="U82" s="280"/>
      <c r="V82" s="280"/>
      <c r="W82" s="280"/>
      <c r="X82" s="280"/>
      <c r="Y82" s="280"/>
      <c r="Z82" s="280"/>
      <c r="AA82" s="280"/>
      <c r="AB82" s="280"/>
      <c r="AC82" s="280"/>
      <c r="AD82" s="280"/>
      <c r="AE82" s="280"/>
      <c r="AF82" s="280"/>
      <c r="AG82" s="280"/>
      <c r="AH82" s="293"/>
      <c r="AI82" s="444"/>
      <c r="AJ82" s="280"/>
      <c r="AK82" s="281"/>
      <c r="AL82" s="15" t="s">
        <v>73</v>
      </c>
    </row>
    <row r="83" spans="1:38" s="20" customFormat="1" ht="12.75" customHeight="1" x14ac:dyDescent="0.2">
      <c r="A83" s="8">
        <v>16</v>
      </c>
      <c r="B83" s="280"/>
      <c r="C83" s="280"/>
      <c r="D83" s="280"/>
      <c r="E83" s="280"/>
      <c r="F83" s="281"/>
      <c r="G83" s="443"/>
      <c r="H83" s="444"/>
      <c r="I83" s="445"/>
      <c r="J83" s="296">
        <f t="shared" si="8"/>
        <v>0</v>
      </c>
      <c r="K83" s="298">
        <f t="shared" si="9"/>
        <v>0</v>
      </c>
      <c r="L83" s="280"/>
      <c r="M83" s="280"/>
      <c r="N83" s="280"/>
      <c r="O83" s="293"/>
      <c r="P83" s="300"/>
      <c r="Q83" s="280"/>
      <c r="R83" s="281"/>
      <c r="S83" s="15" t="s">
        <v>74</v>
      </c>
      <c r="T83" s="8">
        <v>16</v>
      </c>
      <c r="U83" s="280"/>
      <c r="V83" s="280"/>
      <c r="W83" s="280"/>
      <c r="X83" s="280"/>
      <c r="Y83" s="280"/>
      <c r="Z83" s="280"/>
      <c r="AA83" s="280"/>
      <c r="AB83" s="280"/>
      <c r="AC83" s="280"/>
      <c r="AD83" s="280"/>
      <c r="AE83" s="280"/>
      <c r="AF83" s="280"/>
      <c r="AG83" s="280"/>
      <c r="AH83" s="293"/>
      <c r="AI83" s="444"/>
      <c r="AJ83" s="280"/>
      <c r="AK83" s="281"/>
      <c r="AL83" s="15" t="s">
        <v>74</v>
      </c>
    </row>
    <row r="84" spans="1:38" s="20" customFormat="1" ht="12.75" customHeight="1" x14ac:dyDescent="0.2">
      <c r="A84" s="8">
        <v>17</v>
      </c>
      <c r="B84" s="280"/>
      <c r="C84" s="280"/>
      <c r="D84" s="280"/>
      <c r="E84" s="280"/>
      <c r="F84" s="281"/>
      <c r="G84" s="443"/>
      <c r="H84" s="444"/>
      <c r="I84" s="445"/>
      <c r="J84" s="296">
        <f t="shared" si="8"/>
        <v>0</v>
      </c>
      <c r="K84" s="298">
        <f t="shared" si="9"/>
        <v>0</v>
      </c>
      <c r="L84" s="280"/>
      <c r="M84" s="280"/>
      <c r="N84" s="280"/>
      <c r="O84" s="293"/>
      <c r="P84" s="300"/>
      <c r="Q84" s="280"/>
      <c r="R84" s="281"/>
      <c r="S84" s="15" t="s">
        <v>75</v>
      </c>
      <c r="T84" s="8">
        <v>17</v>
      </c>
      <c r="U84" s="280"/>
      <c r="V84" s="280"/>
      <c r="W84" s="280"/>
      <c r="X84" s="280"/>
      <c r="Y84" s="280"/>
      <c r="Z84" s="280"/>
      <c r="AA84" s="280"/>
      <c r="AB84" s="280"/>
      <c r="AC84" s="280"/>
      <c r="AD84" s="280"/>
      <c r="AE84" s="280"/>
      <c r="AF84" s="280"/>
      <c r="AG84" s="280"/>
      <c r="AH84" s="293"/>
      <c r="AI84" s="444"/>
      <c r="AJ84" s="280"/>
      <c r="AK84" s="281"/>
      <c r="AL84" s="15" t="s">
        <v>75</v>
      </c>
    </row>
    <row r="85" spans="1:38" s="20" customFormat="1" ht="12.75" customHeight="1" x14ac:dyDescent="0.2">
      <c r="A85" s="8">
        <v>18</v>
      </c>
      <c r="B85" s="280"/>
      <c r="C85" s="280"/>
      <c r="D85" s="280"/>
      <c r="E85" s="280"/>
      <c r="F85" s="281"/>
      <c r="G85" s="443"/>
      <c r="H85" s="444"/>
      <c r="I85" s="445"/>
      <c r="J85" s="296">
        <f t="shared" si="8"/>
        <v>0</v>
      </c>
      <c r="K85" s="298">
        <f t="shared" si="9"/>
        <v>0</v>
      </c>
      <c r="L85" s="280"/>
      <c r="M85" s="280"/>
      <c r="N85" s="280"/>
      <c r="O85" s="293"/>
      <c r="P85" s="300"/>
      <c r="Q85" s="280"/>
      <c r="R85" s="281"/>
      <c r="S85" s="15" t="s">
        <v>76</v>
      </c>
      <c r="T85" s="8">
        <v>18</v>
      </c>
      <c r="U85" s="280"/>
      <c r="V85" s="280"/>
      <c r="W85" s="280"/>
      <c r="X85" s="280"/>
      <c r="Y85" s="280"/>
      <c r="Z85" s="280"/>
      <c r="AA85" s="280"/>
      <c r="AB85" s="280"/>
      <c r="AC85" s="280"/>
      <c r="AD85" s="280"/>
      <c r="AE85" s="280"/>
      <c r="AF85" s="280"/>
      <c r="AG85" s="280"/>
      <c r="AH85" s="293"/>
      <c r="AI85" s="444"/>
      <c r="AJ85" s="280"/>
      <c r="AK85" s="281"/>
      <c r="AL85" s="15" t="s">
        <v>76</v>
      </c>
    </row>
    <row r="86" spans="1:38" s="20" customFormat="1" ht="12.75" customHeight="1" x14ac:dyDescent="0.2">
      <c r="A86" s="8">
        <v>19</v>
      </c>
      <c r="B86" s="280"/>
      <c r="C86" s="280"/>
      <c r="D86" s="280"/>
      <c r="E86" s="280"/>
      <c r="F86" s="281"/>
      <c r="G86" s="443"/>
      <c r="H86" s="444"/>
      <c r="I86" s="445"/>
      <c r="J86" s="296">
        <f t="shared" si="8"/>
        <v>0</v>
      </c>
      <c r="K86" s="298">
        <f t="shared" si="9"/>
        <v>0</v>
      </c>
      <c r="L86" s="280"/>
      <c r="M86" s="280"/>
      <c r="N86" s="280"/>
      <c r="O86" s="293"/>
      <c r="P86" s="300"/>
      <c r="Q86" s="280"/>
      <c r="R86" s="281"/>
      <c r="S86" s="15" t="s">
        <v>77</v>
      </c>
      <c r="T86" s="8">
        <v>19</v>
      </c>
      <c r="U86" s="280"/>
      <c r="V86" s="280"/>
      <c r="W86" s="280"/>
      <c r="X86" s="280"/>
      <c r="Y86" s="280"/>
      <c r="Z86" s="280"/>
      <c r="AA86" s="280"/>
      <c r="AB86" s="280"/>
      <c r="AC86" s="280"/>
      <c r="AD86" s="280"/>
      <c r="AE86" s="280"/>
      <c r="AF86" s="280"/>
      <c r="AG86" s="280"/>
      <c r="AH86" s="293"/>
      <c r="AI86" s="444"/>
      <c r="AJ86" s="280"/>
      <c r="AK86" s="281"/>
      <c r="AL86" s="15" t="s">
        <v>77</v>
      </c>
    </row>
    <row r="87" spans="1:38" s="20" customFormat="1" ht="12.75" customHeight="1" x14ac:dyDescent="0.2">
      <c r="A87" s="8">
        <v>20</v>
      </c>
      <c r="B87" s="280"/>
      <c r="C87" s="280"/>
      <c r="D87" s="280"/>
      <c r="E87" s="280"/>
      <c r="F87" s="281"/>
      <c r="G87" s="443"/>
      <c r="H87" s="444"/>
      <c r="I87" s="445"/>
      <c r="J87" s="296">
        <f t="shared" si="8"/>
        <v>0</v>
      </c>
      <c r="K87" s="298">
        <f t="shared" si="9"/>
        <v>0</v>
      </c>
      <c r="L87" s="280"/>
      <c r="M87" s="280"/>
      <c r="N87" s="280"/>
      <c r="O87" s="293"/>
      <c r="P87" s="300"/>
      <c r="Q87" s="280"/>
      <c r="R87" s="281"/>
      <c r="S87" s="15" t="s">
        <v>78</v>
      </c>
      <c r="T87" s="8">
        <v>20</v>
      </c>
      <c r="U87" s="280"/>
      <c r="V87" s="280"/>
      <c r="W87" s="280"/>
      <c r="X87" s="280"/>
      <c r="Y87" s="280"/>
      <c r="Z87" s="280"/>
      <c r="AA87" s="280"/>
      <c r="AB87" s="280"/>
      <c r="AC87" s="280"/>
      <c r="AD87" s="280"/>
      <c r="AE87" s="280"/>
      <c r="AF87" s="280"/>
      <c r="AG87" s="280"/>
      <c r="AH87" s="293"/>
      <c r="AI87" s="444"/>
      <c r="AJ87" s="280"/>
      <c r="AK87" s="281"/>
      <c r="AL87" s="15" t="s">
        <v>78</v>
      </c>
    </row>
    <row r="88" spans="1:38" s="20" customFormat="1" ht="12.75" customHeight="1" x14ac:dyDescent="0.2">
      <c r="A88" s="8">
        <v>21</v>
      </c>
      <c r="B88" s="280"/>
      <c r="C88" s="280"/>
      <c r="D88" s="280"/>
      <c r="E88" s="280"/>
      <c r="F88" s="281"/>
      <c r="G88" s="443"/>
      <c r="H88" s="444"/>
      <c r="I88" s="445"/>
      <c r="J88" s="296">
        <f t="shared" si="8"/>
        <v>0</v>
      </c>
      <c r="K88" s="298">
        <f t="shared" si="9"/>
        <v>0</v>
      </c>
      <c r="L88" s="280"/>
      <c r="M88" s="280"/>
      <c r="N88" s="280"/>
      <c r="O88" s="293"/>
      <c r="P88" s="300"/>
      <c r="Q88" s="280"/>
      <c r="R88" s="281"/>
      <c r="S88" s="15" t="s">
        <v>79</v>
      </c>
      <c r="T88" s="8">
        <v>21</v>
      </c>
      <c r="U88" s="280"/>
      <c r="V88" s="280"/>
      <c r="W88" s="280"/>
      <c r="X88" s="280"/>
      <c r="Y88" s="280"/>
      <c r="Z88" s="280"/>
      <c r="AA88" s="280"/>
      <c r="AB88" s="280"/>
      <c r="AC88" s="280"/>
      <c r="AD88" s="280"/>
      <c r="AE88" s="280"/>
      <c r="AF88" s="280"/>
      <c r="AG88" s="280"/>
      <c r="AH88" s="293"/>
      <c r="AI88" s="444"/>
      <c r="AJ88" s="280"/>
      <c r="AK88" s="281"/>
      <c r="AL88" s="15" t="s">
        <v>79</v>
      </c>
    </row>
    <row r="89" spans="1:38" s="20" customFormat="1" ht="12.75" customHeight="1" x14ac:dyDescent="0.2">
      <c r="A89" s="8">
        <v>22</v>
      </c>
      <c r="B89" s="280"/>
      <c r="C89" s="280"/>
      <c r="D89" s="280"/>
      <c r="E89" s="280"/>
      <c r="F89" s="281"/>
      <c r="G89" s="443"/>
      <c r="H89" s="444"/>
      <c r="I89" s="445"/>
      <c r="J89" s="296">
        <f t="shared" si="8"/>
        <v>0</v>
      </c>
      <c r="K89" s="298">
        <f t="shared" si="9"/>
        <v>0</v>
      </c>
      <c r="L89" s="280"/>
      <c r="M89" s="280"/>
      <c r="N89" s="280"/>
      <c r="O89" s="293"/>
      <c r="P89" s="300"/>
      <c r="Q89" s="280"/>
      <c r="R89" s="281"/>
      <c r="S89" s="15" t="s">
        <v>80</v>
      </c>
      <c r="T89" s="8">
        <v>22</v>
      </c>
      <c r="U89" s="280"/>
      <c r="V89" s="280"/>
      <c r="W89" s="280"/>
      <c r="X89" s="280"/>
      <c r="Y89" s="280"/>
      <c r="Z89" s="280"/>
      <c r="AA89" s="280"/>
      <c r="AB89" s="280"/>
      <c r="AC89" s="280"/>
      <c r="AD89" s="280"/>
      <c r="AE89" s="280"/>
      <c r="AF89" s="280"/>
      <c r="AG89" s="280"/>
      <c r="AH89" s="293"/>
      <c r="AI89" s="444"/>
      <c r="AJ89" s="280"/>
      <c r="AK89" s="281"/>
      <c r="AL89" s="15" t="s">
        <v>80</v>
      </c>
    </row>
    <row r="90" spans="1:38" s="20" customFormat="1" ht="12.75" customHeight="1" x14ac:dyDescent="0.2">
      <c r="A90" s="8">
        <v>23</v>
      </c>
      <c r="B90" s="280"/>
      <c r="C90" s="280"/>
      <c r="D90" s="280"/>
      <c r="E90" s="280"/>
      <c r="F90" s="281"/>
      <c r="G90" s="443"/>
      <c r="H90" s="444"/>
      <c r="I90" s="445"/>
      <c r="J90" s="296">
        <f t="shared" si="8"/>
        <v>0</v>
      </c>
      <c r="K90" s="298">
        <f t="shared" si="9"/>
        <v>0</v>
      </c>
      <c r="L90" s="280"/>
      <c r="M90" s="280"/>
      <c r="N90" s="280"/>
      <c r="O90" s="293"/>
      <c r="P90" s="300"/>
      <c r="Q90" s="280"/>
      <c r="R90" s="281"/>
      <c r="S90" s="15" t="s">
        <v>81</v>
      </c>
      <c r="T90" s="8">
        <v>23</v>
      </c>
      <c r="U90" s="280"/>
      <c r="V90" s="280"/>
      <c r="W90" s="280"/>
      <c r="X90" s="280"/>
      <c r="Y90" s="280"/>
      <c r="Z90" s="280"/>
      <c r="AA90" s="280"/>
      <c r="AB90" s="280"/>
      <c r="AC90" s="280"/>
      <c r="AD90" s="280"/>
      <c r="AE90" s="280"/>
      <c r="AF90" s="280"/>
      <c r="AG90" s="280"/>
      <c r="AH90" s="293"/>
      <c r="AI90" s="444"/>
      <c r="AJ90" s="280"/>
      <c r="AK90" s="281"/>
      <c r="AL90" s="15" t="s">
        <v>81</v>
      </c>
    </row>
    <row r="91" spans="1:38" s="20" customFormat="1" ht="12.75" customHeight="1" x14ac:dyDescent="0.2">
      <c r="A91" s="8">
        <v>24</v>
      </c>
      <c r="B91" s="280"/>
      <c r="C91" s="280"/>
      <c r="D91" s="280"/>
      <c r="E91" s="280"/>
      <c r="F91" s="281"/>
      <c r="G91" s="443"/>
      <c r="H91" s="444"/>
      <c r="I91" s="445"/>
      <c r="J91" s="296">
        <f t="shared" si="8"/>
        <v>0</v>
      </c>
      <c r="K91" s="298">
        <f t="shared" si="9"/>
        <v>0</v>
      </c>
      <c r="L91" s="280"/>
      <c r="M91" s="280"/>
      <c r="N91" s="280"/>
      <c r="O91" s="293"/>
      <c r="P91" s="300"/>
      <c r="Q91" s="280"/>
      <c r="R91" s="281"/>
      <c r="S91" s="15" t="s">
        <v>82</v>
      </c>
      <c r="T91" s="8">
        <v>24</v>
      </c>
      <c r="U91" s="280"/>
      <c r="V91" s="280"/>
      <c r="W91" s="280"/>
      <c r="X91" s="280"/>
      <c r="Y91" s="280"/>
      <c r="Z91" s="280"/>
      <c r="AA91" s="280"/>
      <c r="AB91" s="280"/>
      <c r="AC91" s="280"/>
      <c r="AD91" s="280"/>
      <c r="AE91" s="280"/>
      <c r="AF91" s="280"/>
      <c r="AG91" s="280"/>
      <c r="AH91" s="293"/>
      <c r="AI91" s="444"/>
      <c r="AJ91" s="280"/>
      <c r="AK91" s="281"/>
      <c r="AL91" s="15" t="s">
        <v>82</v>
      </c>
    </row>
    <row r="92" spans="1:38" s="20" customFormat="1" ht="12.75" customHeight="1" x14ac:dyDescent="0.2">
      <c r="A92" s="8">
        <v>25</v>
      </c>
      <c r="B92" s="280"/>
      <c r="C92" s="280"/>
      <c r="D92" s="280"/>
      <c r="E92" s="280"/>
      <c r="F92" s="281"/>
      <c r="G92" s="443"/>
      <c r="H92" s="444"/>
      <c r="I92" s="445"/>
      <c r="J92" s="296">
        <f t="shared" si="8"/>
        <v>0</v>
      </c>
      <c r="K92" s="298">
        <f t="shared" si="9"/>
        <v>0</v>
      </c>
      <c r="L92" s="280"/>
      <c r="M92" s="280"/>
      <c r="N92" s="280"/>
      <c r="O92" s="293"/>
      <c r="P92" s="300"/>
      <c r="Q92" s="280"/>
      <c r="R92" s="281"/>
      <c r="S92" s="15" t="s">
        <v>83</v>
      </c>
      <c r="T92" s="8">
        <v>25</v>
      </c>
      <c r="U92" s="280"/>
      <c r="V92" s="280"/>
      <c r="W92" s="280"/>
      <c r="X92" s="280"/>
      <c r="Y92" s="280"/>
      <c r="Z92" s="280"/>
      <c r="AA92" s="280"/>
      <c r="AB92" s="280"/>
      <c r="AC92" s="280"/>
      <c r="AD92" s="280"/>
      <c r="AE92" s="280"/>
      <c r="AF92" s="280"/>
      <c r="AG92" s="280"/>
      <c r="AH92" s="293"/>
      <c r="AI92" s="444"/>
      <c r="AJ92" s="280"/>
      <c r="AK92" s="281"/>
      <c r="AL92" s="15" t="s">
        <v>83</v>
      </c>
    </row>
    <row r="93" spans="1:38" s="20" customFormat="1" ht="12.75" customHeight="1" x14ac:dyDescent="0.2">
      <c r="A93" s="8">
        <v>26</v>
      </c>
      <c r="B93" s="280"/>
      <c r="C93" s="280"/>
      <c r="D93" s="280"/>
      <c r="E93" s="280"/>
      <c r="F93" s="281"/>
      <c r="G93" s="443"/>
      <c r="H93" s="444"/>
      <c r="I93" s="445"/>
      <c r="J93" s="296">
        <f t="shared" si="8"/>
        <v>0</v>
      </c>
      <c r="K93" s="298">
        <f t="shared" si="9"/>
        <v>0</v>
      </c>
      <c r="L93" s="280"/>
      <c r="M93" s="280"/>
      <c r="N93" s="280"/>
      <c r="O93" s="293"/>
      <c r="P93" s="300"/>
      <c r="Q93" s="280"/>
      <c r="R93" s="281"/>
      <c r="S93" s="15" t="s">
        <v>84</v>
      </c>
      <c r="T93" s="8">
        <v>26</v>
      </c>
      <c r="U93" s="280"/>
      <c r="V93" s="280"/>
      <c r="W93" s="280"/>
      <c r="X93" s="280"/>
      <c r="Y93" s="280"/>
      <c r="Z93" s="280"/>
      <c r="AA93" s="280"/>
      <c r="AB93" s="280"/>
      <c r="AC93" s="280"/>
      <c r="AD93" s="280"/>
      <c r="AE93" s="280"/>
      <c r="AF93" s="280"/>
      <c r="AG93" s="280"/>
      <c r="AH93" s="293"/>
      <c r="AI93" s="444"/>
      <c r="AJ93" s="280"/>
      <c r="AK93" s="281"/>
      <c r="AL93" s="15" t="s">
        <v>84</v>
      </c>
    </row>
    <row r="94" spans="1:38" s="20" customFormat="1" ht="12.75" customHeight="1" x14ac:dyDescent="0.2">
      <c r="A94" s="8">
        <v>27</v>
      </c>
      <c r="B94" s="280"/>
      <c r="C94" s="280"/>
      <c r="D94" s="280"/>
      <c r="E94" s="280"/>
      <c r="F94" s="281"/>
      <c r="G94" s="443"/>
      <c r="H94" s="444"/>
      <c r="I94" s="445"/>
      <c r="J94" s="296">
        <f t="shared" si="8"/>
        <v>0</v>
      </c>
      <c r="K94" s="298">
        <f t="shared" si="9"/>
        <v>0</v>
      </c>
      <c r="L94" s="280"/>
      <c r="M94" s="280"/>
      <c r="N94" s="280"/>
      <c r="O94" s="293"/>
      <c r="P94" s="300"/>
      <c r="Q94" s="280"/>
      <c r="R94" s="281"/>
      <c r="S94" s="15" t="s">
        <v>85</v>
      </c>
      <c r="T94" s="8">
        <v>27</v>
      </c>
      <c r="U94" s="280"/>
      <c r="V94" s="280"/>
      <c r="W94" s="280"/>
      <c r="X94" s="280"/>
      <c r="Y94" s="280"/>
      <c r="Z94" s="280"/>
      <c r="AA94" s="280"/>
      <c r="AB94" s="280"/>
      <c r="AC94" s="280"/>
      <c r="AD94" s="280"/>
      <c r="AE94" s="280"/>
      <c r="AF94" s="280"/>
      <c r="AG94" s="280"/>
      <c r="AH94" s="293"/>
      <c r="AI94" s="444"/>
      <c r="AJ94" s="280"/>
      <c r="AK94" s="281"/>
      <c r="AL94" s="15" t="s">
        <v>85</v>
      </c>
    </row>
    <row r="95" spans="1:38" s="20" customFormat="1" ht="12.75" customHeight="1" x14ac:dyDescent="0.2">
      <c r="A95" s="8">
        <v>28</v>
      </c>
      <c r="B95" s="280"/>
      <c r="C95" s="280"/>
      <c r="D95" s="280"/>
      <c r="E95" s="280"/>
      <c r="F95" s="281"/>
      <c r="G95" s="443"/>
      <c r="H95" s="444"/>
      <c r="I95" s="445"/>
      <c r="J95" s="296">
        <f t="shared" si="8"/>
        <v>0</v>
      </c>
      <c r="K95" s="298">
        <f t="shared" si="9"/>
        <v>0</v>
      </c>
      <c r="L95" s="280"/>
      <c r="M95" s="280"/>
      <c r="N95" s="280"/>
      <c r="O95" s="293"/>
      <c r="P95" s="300"/>
      <c r="Q95" s="280"/>
      <c r="R95" s="281"/>
      <c r="S95" s="15" t="s">
        <v>86</v>
      </c>
      <c r="T95" s="8">
        <v>28</v>
      </c>
      <c r="U95" s="280"/>
      <c r="V95" s="280"/>
      <c r="W95" s="280"/>
      <c r="X95" s="280"/>
      <c r="Y95" s="280"/>
      <c r="Z95" s="280"/>
      <c r="AA95" s="280"/>
      <c r="AB95" s="280"/>
      <c r="AC95" s="280"/>
      <c r="AD95" s="280"/>
      <c r="AE95" s="280"/>
      <c r="AF95" s="280"/>
      <c r="AG95" s="280"/>
      <c r="AH95" s="293"/>
      <c r="AI95" s="444"/>
      <c r="AJ95" s="280"/>
      <c r="AK95" s="281"/>
      <c r="AL95" s="15" t="s">
        <v>86</v>
      </c>
    </row>
    <row r="96" spans="1:38" s="20" customFormat="1" ht="12.75" customHeight="1" x14ac:dyDescent="0.2">
      <c r="A96" s="8">
        <v>29</v>
      </c>
      <c r="B96" s="280"/>
      <c r="C96" s="280"/>
      <c r="D96" s="280"/>
      <c r="E96" s="280"/>
      <c r="F96" s="281"/>
      <c r="G96" s="443"/>
      <c r="H96" s="444"/>
      <c r="I96" s="445"/>
      <c r="J96" s="296">
        <f t="shared" si="8"/>
        <v>0</v>
      </c>
      <c r="K96" s="298">
        <f t="shared" si="9"/>
        <v>0</v>
      </c>
      <c r="L96" s="280"/>
      <c r="M96" s="280"/>
      <c r="N96" s="280"/>
      <c r="O96" s="293"/>
      <c r="P96" s="300"/>
      <c r="Q96" s="280"/>
      <c r="R96" s="281"/>
      <c r="S96" s="15" t="s">
        <v>87</v>
      </c>
      <c r="T96" s="8">
        <v>29</v>
      </c>
      <c r="U96" s="280"/>
      <c r="V96" s="280"/>
      <c r="W96" s="280"/>
      <c r="X96" s="301"/>
      <c r="Y96" s="280"/>
      <c r="Z96" s="280"/>
      <c r="AA96" s="280"/>
      <c r="AB96" s="280"/>
      <c r="AC96" s="280"/>
      <c r="AD96" s="280"/>
      <c r="AE96" s="280"/>
      <c r="AF96" s="280"/>
      <c r="AG96" s="280"/>
      <c r="AH96" s="293"/>
      <c r="AI96" s="444"/>
      <c r="AJ96" s="280"/>
      <c r="AK96" s="281"/>
      <c r="AL96" s="15" t="s">
        <v>87</v>
      </c>
    </row>
    <row r="97" spans="1:248" s="20" customFormat="1" ht="12.75" customHeight="1" x14ac:dyDescent="0.2">
      <c r="A97" s="8">
        <v>30</v>
      </c>
      <c r="B97" s="280"/>
      <c r="C97" s="280"/>
      <c r="D97" s="280"/>
      <c r="E97" s="280"/>
      <c r="F97" s="281"/>
      <c r="G97" s="449"/>
      <c r="H97" s="444"/>
      <c r="I97" s="445"/>
      <c r="J97" s="296">
        <f t="shared" si="8"/>
        <v>0</v>
      </c>
      <c r="K97" s="298">
        <f t="shared" si="9"/>
        <v>0</v>
      </c>
      <c r="L97" s="280"/>
      <c r="M97" s="280"/>
      <c r="N97" s="280"/>
      <c r="O97" s="293"/>
      <c r="P97" s="300"/>
      <c r="Q97" s="280"/>
      <c r="R97" s="281"/>
      <c r="S97" s="15" t="s">
        <v>88</v>
      </c>
      <c r="T97" s="8">
        <v>30</v>
      </c>
      <c r="U97" s="280"/>
      <c r="V97" s="280"/>
      <c r="W97" s="280"/>
      <c r="X97" s="280"/>
      <c r="Y97" s="280"/>
      <c r="Z97" s="280"/>
      <c r="AA97" s="280"/>
      <c r="AB97" s="280"/>
      <c r="AC97" s="280"/>
      <c r="AD97" s="280"/>
      <c r="AE97" s="280"/>
      <c r="AF97" s="280"/>
      <c r="AG97" s="280"/>
      <c r="AH97" s="293"/>
      <c r="AI97" s="444"/>
      <c r="AJ97" s="280"/>
      <c r="AK97" s="281"/>
      <c r="AL97" s="15" t="s">
        <v>88</v>
      </c>
    </row>
    <row r="98" spans="1:248" s="20" customFormat="1" ht="12.75" customHeight="1" x14ac:dyDescent="0.2">
      <c r="A98" s="18">
        <v>31</v>
      </c>
      <c r="B98" s="284"/>
      <c r="C98" s="284"/>
      <c r="D98" s="284"/>
      <c r="E98" s="284"/>
      <c r="F98" s="285"/>
      <c r="G98" s="450"/>
      <c r="H98" s="451"/>
      <c r="I98" s="452"/>
      <c r="J98" s="302">
        <f t="shared" si="8"/>
        <v>0</v>
      </c>
      <c r="K98" s="303">
        <f t="shared" si="9"/>
        <v>0</v>
      </c>
      <c r="L98" s="284"/>
      <c r="M98" s="284"/>
      <c r="N98" s="284"/>
      <c r="O98" s="295"/>
      <c r="P98" s="304"/>
      <c r="Q98" s="284"/>
      <c r="R98" s="285"/>
      <c r="S98" s="19" t="s">
        <v>89</v>
      </c>
      <c r="T98" s="18">
        <v>31</v>
      </c>
      <c r="U98" s="284"/>
      <c r="V98" s="284"/>
      <c r="W98" s="284"/>
      <c r="X98" s="284"/>
      <c r="Y98" s="284"/>
      <c r="Z98" s="284"/>
      <c r="AA98" s="284"/>
      <c r="AB98" s="284"/>
      <c r="AC98" s="284"/>
      <c r="AD98" s="284"/>
      <c r="AE98" s="284"/>
      <c r="AF98" s="284"/>
      <c r="AG98" s="284"/>
      <c r="AH98" s="295"/>
      <c r="AI98" s="451"/>
      <c r="AJ98" s="284"/>
      <c r="AK98" s="285"/>
      <c r="AL98" s="19" t="s">
        <v>89</v>
      </c>
    </row>
    <row r="99" spans="1:248" s="20" customFormat="1" ht="12.75" customHeight="1" thickBot="1" x14ac:dyDescent="0.25">
      <c r="A99" s="342"/>
      <c r="B99" s="343">
        <f>SUM(B67:B98)</f>
        <v>0</v>
      </c>
      <c r="C99" s="343">
        <f>SUM(C67:C98)</f>
        <v>0</v>
      </c>
      <c r="D99" s="343">
        <f>SUM(D67:D98)</f>
        <v>0</v>
      </c>
      <c r="E99" s="344">
        <f>SUM(E67:E98)</f>
        <v>0</v>
      </c>
      <c r="F99" s="345">
        <f>SUM(F67:F98)</f>
        <v>0</v>
      </c>
      <c r="G99" s="346"/>
      <c r="H99" s="347" t="s">
        <v>90</v>
      </c>
      <c r="I99" s="348">
        <f>COUNTA(I68:I98)</f>
        <v>0</v>
      </c>
      <c r="J99" s="343">
        <f t="shared" ref="J99:R99" si="10">SUM(J67:J98)</f>
        <v>0</v>
      </c>
      <c r="K99" s="343">
        <f t="shared" si="10"/>
        <v>0</v>
      </c>
      <c r="L99" s="343">
        <f t="shared" si="10"/>
        <v>0</v>
      </c>
      <c r="M99" s="343">
        <f t="shared" si="10"/>
        <v>0</v>
      </c>
      <c r="N99" s="343">
        <f t="shared" si="10"/>
        <v>0</v>
      </c>
      <c r="O99" s="349">
        <f t="shared" si="10"/>
        <v>0</v>
      </c>
      <c r="P99" s="344">
        <f t="shared" si="10"/>
        <v>0</v>
      </c>
      <c r="Q99" s="343">
        <f t="shared" si="10"/>
        <v>0</v>
      </c>
      <c r="R99" s="350">
        <f t="shared" si="10"/>
        <v>0</v>
      </c>
      <c r="S99" s="351"/>
      <c r="T99" s="342"/>
      <c r="U99" s="343">
        <f t="shared" ref="U99:AH99" si="11">SUM(U67:U98)</f>
        <v>0</v>
      </c>
      <c r="V99" s="343">
        <f t="shared" si="11"/>
        <v>0</v>
      </c>
      <c r="W99" s="343">
        <f t="shared" si="11"/>
        <v>0</v>
      </c>
      <c r="X99" s="343">
        <f t="shared" si="11"/>
        <v>0</v>
      </c>
      <c r="Y99" s="343">
        <f t="shared" si="11"/>
        <v>0</v>
      </c>
      <c r="Z99" s="343">
        <f t="shared" si="11"/>
        <v>0</v>
      </c>
      <c r="AA99" s="343">
        <f t="shared" si="11"/>
        <v>0</v>
      </c>
      <c r="AB99" s="343">
        <f t="shared" si="11"/>
        <v>0</v>
      </c>
      <c r="AC99" s="343">
        <f t="shared" si="11"/>
        <v>0</v>
      </c>
      <c r="AD99" s="343">
        <f t="shared" si="11"/>
        <v>0</v>
      </c>
      <c r="AE99" s="343">
        <f t="shared" si="11"/>
        <v>0</v>
      </c>
      <c r="AF99" s="343">
        <f t="shared" si="11"/>
        <v>0</v>
      </c>
      <c r="AG99" s="343">
        <f t="shared" si="11"/>
        <v>0</v>
      </c>
      <c r="AH99" s="345">
        <f t="shared" si="11"/>
        <v>0</v>
      </c>
      <c r="AI99" s="352"/>
      <c r="AJ99" s="343">
        <f>SUM(AJ67:AJ98)</f>
        <v>0</v>
      </c>
      <c r="AK99" s="350">
        <f>SUM(AK67:AK98)</f>
        <v>0</v>
      </c>
      <c r="AL99" s="351"/>
    </row>
    <row r="100" spans="1:248" ht="12.75" customHeight="1" thickTop="1" x14ac:dyDescent="0.2">
      <c r="A100" s="43"/>
      <c r="B100" s="153"/>
      <c r="C100" s="153"/>
      <c r="D100" s="153"/>
      <c r="E100" s="153"/>
      <c r="F100" s="153"/>
      <c r="G100" s="340"/>
      <c r="H100" s="153"/>
      <c r="I100" s="341"/>
      <c r="J100" s="153"/>
      <c r="K100" s="153"/>
      <c r="L100" s="153"/>
      <c r="M100" s="153"/>
      <c r="N100" s="153"/>
      <c r="O100" s="153"/>
      <c r="P100" s="153"/>
      <c r="Q100" s="153"/>
      <c r="R100" s="153"/>
      <c r="S100" s="43"/>
      <c r="T100" s="4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43"/>
    </row>
    <row r="101" spans="1:248" ht="12.75" customHeight="1" x14ac:dyDescent="0.2">
      <c r="A101" s="43"/>
      <c r="B101" s="153"/>
      <c r="C101" s="153"/>
      <c r="D101" s="153"/>
      <c r="E101" s="153"/>
      <c r="F101" s="153"/>
      <c r="G101" s="340"/>
      <c r="H101" s="153"/>
      <c r="I101" s="341"/>
      <c r="J101" s="153"/>
      <c r="K101" s="153"/>
      <c r="L101" s="153"/>
      <c r="M101" s="153"/>
      <c r="N101" s="153"/>
      <c r="O101" s="153"/>
      <c r="P101" s="153"/>
      <c r="Q101" s="153"/>
      <c r="R101" s="153"/>
      <c r="S101" s="43"/>
      <c r="T101" s="4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43"/>
    </row>
    <row r="102" spans="1:248" ht="12.75" customHeight="1" x14ac:dyDescent="0.2">
      <c r="A102" s="20"/>
      <c r="B102" s="20"/>
      <c r="C102" s="20"/>
      <c r="D102" s="20"/>
      <c r="E102" s="20"/>
      <c r="F102" s="20"/>
      <c r="G102" s="474" t="str">
        <f>APRIL!G56</f>
        <v>UNITED STEELWORKERS - LOCAL UNION</v>
      </c>
      <c r="H102" s="474"/>
      <c r="I102" s="474"/>
      <c r="J102" s="11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33"/>
      <c r="V102" s="33"/>
      <c r="W102" s="33"/>
      <c r="X102" s="33"/>
      <c r="Y102" s="33"/>
      <c r="Z102" s="33"/>
      <c r="AA102" s="34" t="str">
        <f>$AA$10</f>
        <v>FINANCIAL SECRETARY'S CASH BOOK</v>
      </c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20"/>
    </row>
    <row r="103" spans="1:248" s="148" customFormat="1" ht="12.75" customHeight="1" x14ac:dyDescent="0.2">
      <c r="A103" s="140"/>
      <c r="B103" s="138" t="str">
        <f>$B$11</f>
        <v>Month</v>
      </c>
      <c r="C103" s="73" t="str">
        <f>$C$11</f>
        <v>MAY</v>
      </c>
      <c r="D103" s="138" t="str">
        <f>$D$11</f>
        <v>Year</v>
      </c>
      <c r="E103" s="27">
        <f>$E$11</f>
        <v>0</v>
      </c>
      <c r="F103" s="140"/>
      <c r="G103" s="145"/>
      <c r="H103" s="140"/>
      <c r="I103" s="146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38"/>
      <c r="AJ103" s="147" t="str">
        <f>$C$11</f>
        <v>MAY</v>
      </c>
      <c r="AK103" s="27">
        <f>$E$11</f>
        <v>0</v>
      </c>
      <c r="AL103" s="140"/>
    </row>
    <row r="104" spans="1:248" s="148" customFormat="1" ht="12.75" customHeight="1" x14ac:dyDescent="0.2">
      <c r="A104" s="140"/>
      <c r="B104" s="138" t="str">
        <f>$B$12</f>
        <v>Page No.</v>
      </c>
      <c r="C104" s="354">
        <f>C58+1</f>
        <v>3</v>
      </c>
      <c r="D104" s="140"/>
      <c r="E104" s="140"/>
      <c r="F104" s="140"/>
      <c r="G104" s="145"/>
      <c r="H104" s="140"/>
      <c r="I104" s="146" t="s">
        <v>53</v>
      </c>
      <c r="J104" s="140"/>
      <c r="K104" s="140"/>
      <c r="L104" s="146"/>
      <c r="M104" s="140"/>
      <c r="N104" s="140"/>
      <c r="O104" s="140"/>
      <c r="P104" s="138"/>
      <c r="Q104" s="140"/>
      <c r="R104" s="138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9" t="s">
        <v>54</v>
      </c>
      <c r="AC104" s="140"/>
      <c r="AD104" s="140"/>
      <c r="AE104" s="140"/>
      <c r="AF104" s="140"/>
      <c r="AG104" s="140"/>
      <c r="AH104" s="140"/>
      <c r="AI104" s="138" t="str">
        <f>$B$12</f>
        <v>Page No.</v>
      </c>
      <c r="AJ104" s="355">
        <f>C104</f>
        <v>3</v>
      </c>
      <c r="AK104" s="150"/>
      <c r="AL104" s="151"/>
    </row>
    <row r="105" spans="1:248" ht="12.75" customHeight="1" x14ac:dyDescent="0.2">
      <c r="A105" s="3"/>
      <c r="B105" s="3"/>
      <c r="C105" s="3"/>
      <c r="D105" s="3"/>
      <c r="E105" s="3"/>
      <c r="F105" s="3"/>
      <c r="G105" s="126"/>
      <c r="H105" s="3"/>
      <c r="I105" s="5"/>
      <c r="J105" s="3"/>
      <c r="K105" s="3"/>
      <c r="L105" s="20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0"/>
      <c r="AF105" s="3"/>
      <c r="AG105" s="3"/>
      <c r="AH105" s="3"/>
      <c r="AI105" s="3"/>
      <c r="AJ105" s="3"/>
      <c r="AK105" s="3"/>
      <c r="AL105" s="3"/>
    </row>
    <row r="106" spans="1:248" ht="12.75" customHeight="1" x14ac:dyDescent="0.2">
      <c r="A106" s="25"/>
      <c r="B106" s="25"/>
      <c r="C106" s="25"/>
      <c r="D106" s="25"/>
      <c r="E106" s="25"/>
      <c r="F106" s="25"/>
      <c r="G106" s="127"/>
      <c r="H106" s="25"/>
      <c r="I106" s="26"/>
      <c r="J106" s="25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6"/>
      <c r="AF106" s="25"/>
      <c r="AG106" s="25"/>
      <c r="AH106" s="25"/>
      <c r="AI106" s="25"/>
      <c r="AJ106" s="25"/>
      <c r="AK106" s="25"/>
      <c r="AL106" s="25"/>
    </row>
    <row r="107" spans="1:248" s="407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433"/>
      <c r="H107" s="2" t="s">
        <v>56</v>
      </c>
      <c r="I107" s="95"/>
      <c r="J107" s="475" t="s">
        <v>477</v>
      </c>
      <c r="K107" s="476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07" customFormat="1" ht="12.75" customHeight="1" x14ac:dyDescent="0.2">
      <c r="A108" s="1"/>
      <c r="B108" s="3"/>
      <c r="C108" s="3"/>
      <c r="D108" s="3"/>
      <c r="E108" s="3"/>
      <c r="F108" s="13"/>
      <c r="G108" s="433"/>
      <c r="H108" s="13"/>
      <c r="I108" s="96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07" customFormat="1" ht="12.75" customHeight="1" thickBot="1" x14ac:dyDescent="0.25">
      <c r="A109" s="422"/>
      <c r="B109" s="423">
        <v>1</v>
      </c>
      <c r="C109" s="423">
        <v>2</v>
      </c>
      <c r="D109" s="423">
        <v>3</v>
      </c>
      <c r="E109" s="423">
        <v>4</v>
      </c>
      <c r="F109" s="424">
        <v>5</v>
      </c>
      <c r="G109" s="434">
        <v>6</v>
      </c>
      <c r="H109" s="425">
        <v>7</v>
      </c>
      <c r="I109" s="435">
        <v>8</v>
      </c>
      <c r="J109" s="423">
        <v>9</v>
      </c>
      <c r="K109" s="425">
        <v>10</v>
      </c>
      <c r="L109" s="423">
        <v>11</v>
      </c>
      <c r="M109" s="423" t="s">
        <v>1</v>
      </c>
      <c r="N109" s="423">
        <v>12</v>
      </c>
      <c r="O109" s="423">
        <v>13</v>
      </c>
      <c r="P109" s="423">
        <v>14</v>
      </c>
      <c r="Q109" s="423">
        <v>15</v>
      </c>
      <c r="R109" s="425" t="s">
        <v>2</v>
      </c>
      <c r="S109" s="426"/>
      <c r="T109" s="422"/>
      <c r="U109" s="423">
        <v>16</v>
      </c>
      <c r="V109" s="423">
        <v>17</v>
      </c>
      <c r="W109" s="423">
        <v>18</v>
      </c>
      <c r="X109" s="423">
        <v>19</v>
      </c>
      <c r="Y109" s="423">
        <v>20</v>
      </c>
      <c r="Z109" s="423" t="s">
        <v>3</v>
      </c>
      <c r="AA109" s="423">
        <v>21</v>
      </c>
      <c r="AB109" s="423">
        <v>22</v>
      </c>
      <c r="AC109" s="423">
        <v>23</v>
      </c>
      <c r="AD109" s="423">
        <v>24</v>
      </c>
      <c r="AE109" s="423">
        <v>25</v>
      </c>
      <c r="AF109" s="423">
        <v>26</v>
      </c>
      <c r="AG109" s="423">
        <v>27</v>
      </c>
      <c r="AH109" s="423">
        <v>28</v>
      </c>
      <c r="AI109" s="424">
        <v>29</v>
      </c>
      <c r="AJ109" s="423">
        <v>30</v>
      </c>
      <c r="AK109" s="425">
        <v>31</v>
      </c>
      <c r="AL109" s="426"/>
    </row>
    <row r="110" spans="1:248" s="4" customFormat="1" ht="12.75" customHeight="1" thickTop="1" x14ac:dyDescent="0.2">
      <c r="A110" s="1"/>
      <c r="B110" s="85" t="s">
        <v>4</v>
      </c>
      <c r="C110" s="97"/>
      <c r="D110" s="85" t="s">
        <v>473</v>
      </c>
      <c r="E110" s="436" t="s">
        <v>6</v>
      </c>
      <c r="F110" s="84" t="s">
        <v>7</v>
      </c>
      <c r="G110" s="128"/>
      <c r="H110" s="84"/>
      <c r="I110" s="99"/>
      <c r="J110" s="85"/>
      <c r="K110" s="84"/>
      <c r="L110" s="85" t="s">
        <v>460</v>
      </c>
      <c r="M110" s="85"/>
      <c r="N110" s="85" t="s">
        <v>474</v>
      </c>
      <c r="O110" s="436" t="s">
        <v>461</v>
      </c>
      <c r="P110" s="437"/>
      <c r="Q110" s="438" t="s">
        <v>8</v>
      </c>
      <c r="R110" s="84" t="s">
        <v>8</v>
      </c>
      <c r="S110" s="102"/>
      <c r="T110" s="67"/>
      <c r="U110" s="471" t="s">
        <v>9</v>
      </c>
      <c r="V110" s="472"/>
      <c r="W110" s="472"/>
      <c r="X110" s="472"/>
      <c r="Y110" s="473"/>
      <c r="Z110" s="85" t="s">
        <v>10</v>
      </c>
      <c r="AA110" s="85" t="s">
        <v>11</v>
      </c>
      <c r="AB110" s="85" t="s">
        <v>204</v>
      </c>
      <c r="AC110" s="85" t="s">
        <v>12</v>
      </c>
      <c r="AD110" s="85" t="s">
        <v>13</v>
      </c>
      <c r="AE110" s="85" t="s">
        <v>14</v>
      </c>
      <c r="AF110" s="85"/>
      <c r="AG110" s="85"/>
      <c r="AH110" s="100"/>
      <c r="AI110" s="101"/>
      <c r="AJ110" s="85" t="s">
        <v>15</v>
      </c>
      <c r="AK110" s="84" t="s">
        <v>7</v>
      </c>
      <c r="AL110" s="102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251"/>
      <c r="AZ110" s="251"/>
      <c r="BA110" s="251"/>
      <c r="BB110" s="251"/>
      <c r="BC110" s="251"/>
      <c r="BD110" s="251"/>
      <c r="BE110" s="251"/>
      <c r="BF110" s="251"/>
      <c r="BG110" s="251"/>
      <c r="BH110" s="251"/>
      <c r="BI110" s="251"/>
      <c r="BJ110" s="251"/>
      <c r="BK110" s="251"/>
      <c r="BL110" s="251"/>
      <c r="BM110" s="251"/>
      <c r="BN110" s="251"/>
      <c r="BO110" s="251"/>
      <c r="BP110" s="251"/>
      <c r="BQ110" s="251"/>
      <c r="BR110" s="251"/>
      <c r="BS110" s="251"/>
      <c r="BT110" s="251"/>
      <c r="BU110" s="251"/>
      <c r="BV110" s="251"/>
      <c r="BW110" s="251"/>
      <c r="BX110" s="251"/>
      <c r="BY110" s="251"/>
      <c r="BZ110" s="251"/>
      <c r="CA110" s="251"/>
      <c r="CB110" s="251"/>
      <c r="CC110" s="251"/>
      <c r="CD110" s="251"/>
      <c r="CE110" s="251"/>
      <c r="CF110" s="251"/>
      <c r="CG110" s="251"/>
      <c r="CH110" s="251"/>
      <c r="CI110" s="251"/>
      <c r="CJ110" s="251"/>
      <c r="CK110" s="251"/>
      <c r="CL110" s="251"/>
      <c r="CM110" s="251"/>
      <c r="CN110" s="251"/>
      <c r="CO110" s="251"/>
      <c r="CP110" s="251"/>
      <c r="CQ110" s="251"/>
      <c r="CR110" s="251"/>
      <c r="CS110" s="251"/>
      <c r="CT110" s="251"/>
      <c r="CU110" s="251"/>
      <c r="CV110" s="251"/>
      <c r="CW110" s="251"/>
      <c r="CX110" s="251"/>
      <c r="CY110" s="251"/>
      <c r="CZ110" s="251"/>
      <c r="DA110" s="251"/>
      <c r="DB110" s="251"/>
      <c r="DC110" s="251"/>
      <c r="DD110" s="251"/>
      <c r="DE110" s="251"/>
      <c r="DF110" s="251"/>
      <c r="DG110" s="251"/>
      <c r="DH110" s="251"/>
      <c r="DI110" s="251"/>
      <c r="DJ110" s="251"/>
      <c r="DK110" s="251"/>
      <c r="DL110" s="251"/>
      <c r="DM110" s="251"/>
      <c r="DN110" s="251"/>
      <c r="DO110" s="251"/>
      <c r="DP110" s="251"/>
      <c r="DQ110" s="251"/>
      <c r="DR110" s="251"/>
      <c r="DS110" s="251"/>
      <c r="DT110" s="251"/>
      <c r="DU110" s="251"/>
      <c r="DV110" s="251"/>
      <c r="DW110" s="251"/>
      <c r="DX110" s="251"/>
      <c r="DY110" s="251"/>
      <c r="DZ110" s="251"/>
      <c r="EA110" s="251"/>
      <c r="EB110" s="251"/>
      <c r="EC110" s="251"/>
      <c r="ED110" s="251"/>
      <c r="EE110" s="251"/>
      <c r="EF110" s="251"/>
      <c r="EG110" s="251"/>
      <c r="EH110" s="251"/>
      <c r="EI110" s="251"/>
      <c r="EJ110" s="251"/>
      <c r="EK110" s="251"/>
      <c r="EL110" s="251"/>
      <c r="EM110" s="251"/>
      <c r="EN110" s="251"/>
      <c r="EO110" s="251"/>
      <c r="EP110" s="251"/>
      <c r="EQ110" s="251"/>
      <c r="ER110" s="251"/>
      <c r="ES110" s="251"/>
      <c r="ET110" s="251"/>
      <c r="EU110" s="251"/>
      <c r="EV110" s="251"/>
      <c r="EW110" s="251"/>
      <c r="EX110" s="251"/>
      <c r="EY110" s="251"/>
      <c r="EZ110" s="251"/>
      <c r="FA110" s="251"/>
      <c r="FB110" s="251"/>
      <c r="FC110" s="251"/>
      <c r="FD110" s="251"/>
      <c r="FE110" s="251"/>
      <c r="FF110" s="251"/>
      <c r="FG110" s="251"/>
      <c r="FH110" s="251"/>
      <c r="FI110" s="251"/>
      <c r="FJ110" s="251"/>
      <c r="FK110" s="251"/>
      <c r="FL110" s="251"/>
      <c r="FM110" s="251"/>
      <c r="FN110" s="251"/>
      <c r="FO110" s="251"/>
      <c r="FP110" s="251"/>
      <c r="FQ110" s="251"/>
      <c r="FR110" s="251"/>
      <c r="FS110" s="251"/>
      <c r="FT110" s="251"/>
      <c r="FU110" s="251"/>
      <c r="FV110" s="251"/>
      <c r="FW110" s="251"/>
      <c r="FX110" s="251"/>
      <c r="FY110" s="251"/>
      <c r="FZ110" s="251"/>
      <c r="GA110" s="251"/>
      <c r="GB110" s="251"/>
      <c r="GC110" s="251"/>
      <c r="GD110" s="251"/>
      <c r="GE110" s="251"/>
      <c r="GF110" s="251"/>
      <c r="GG110" s="251"/>
      <c r="GH110" s="251"/>
      <c r="GI110" s="251"/>
      <c r="GJ110" s="251"/>
      <c r="GK110" s="251"/>
      <c r="GL110" s="251"/>
      <c r="GM110" s="251"/>
      <c r="GN110" s="251"/>
      <c r="GO110" s="251"/>
      <c r="GP110" s="251"/>
      <c r="GQ110" s="251"/>
      <c r="GR110" s="251"/>
      <c r="GS110" s="251"/>
      <c r="GT110" s="251"/>
      <c r="GU110" s="251"/>
      <c r="GV110" s="251"/>
      <c r="GW110" s="251"/>
      <c r="GX110" s="251"/>
      <c r="GY110" s="251"/>
      <c r="GZ110" s="251"/>
      <c r="HA110" s="251"/>
      <c r="HB110" s="251"/>
      <c r="HC110" s="251"/>
      <c r="HD110" s="251"/>
      <c r="HE110" s="251"/>
      <c r="HF110" s="251"/>
      <c r="HG110" s="251"/>
      <c r="HH110" s="251"/>
      <c r="HI110" s="251"/>
      <c r="HJ110" s="251"/>
      <c r="HK110" s="251"/>
      <c r="HL110" s="251"/>
      <c r="HM110" s="251"/>
      <c r="HN110" s="251"/>
      <c r="HO110" s="251"/>
      <c r="HP110" s="251"/>
      <c r="HQ110" s="251"/>
      <c r="HR110" s="251"/>
      <c r="HS110" s="251"/>
      <c r="HT110" s="251"/>
      <c r="HU110" s="251"/>
      <c r="HV110" s="251"/>
      <c r="HW110" s="251"/>
      <c r="HX110" s="251"/>
      <c r="HY110" s="251"/>
      <c r="HZ110" s="251"/>
      <c r="IA110" s="251"/>
      <c r="IB110" s="251"/>
      <c r="IC110" s="251"/>
      <c r="ID110" s="251"/>
      <c r="IE110" s="251"/>
      <c r="IF110" s="251"/>
      <c r="IG110" s="251"/>
      <c r="IH110" s="251"/>
      <c r="II110" s="251"/>
      <c r="IJ110" s="251"/>
      <c r="IK110" s="251"/>
      <c r="IL110" s="251"/>
      <c r="IM110" s="251"/>
      <c r="IN110" s="251"/>
    </row>
    <row r="111" spans="1:248" s="4" customFormat="1" ht="12.75" customHeight="1" x14ac:dyDescent="0.2">
      <c r="A111" s="1"/>
      <c r="B111" s="85" t="s">
        <v>8</v>
      </c>
      <c r="C111" s="85" t="s">
        <v>16</v>
      </c>
      <c r="D111" s="85" t="s">
        <v>202</v>
      </c>
      <c r="E111" s="154" t="s">
        <v>8</v>
      </c>
      <c r="F111" s="84" t="s">
        <v>18</v>
      </c>
      <c r="G111" s="128" t="s">
        <v>19</v>
      </c>
      <c r="H111" s="84" t="s">
        <v>20</v>
      </c>
      <c r="I111" s="99" t="s">
        <v>475</v>
      </c>
      <c r="J111" s="85" t="s">
        <v>21</v>
      </c>
      <c r="K111" s="84" t="s">
        <v>22</v>
      </c>
      <c r="L111" s="85" t="s">
        <v>462</v>
      </c>
      <c r="M111" s="85" t="s">
        <v>463</v>
      </c>
      <c r="N111" s="85" t="s">
        <v>476</v>
      </c>
      <c r="O111" s="154" t="s">
        <v>464</v>
      </c>
      <c r="P111" s="154" t="s">
        <v>23</v>
      </c>
      <c r="Q111" s="85" t="s">
        <v>24</v>
      </c>
      <c r="R111" s="84" t="s">
        <v>24</v>
      </c>
      <c r="S111" s="100" t="s">
        <v>135</v>
      </c>
      <c r="T111" s="84" t="s">
        <v>135</v>
      </c>
      <c r="U111" s="85" t="s">
        <v>25</v>
      </c>
      <c r="V111" s="85" t="s">
        <v>26</v>
      </c>
      <c r="W111" s="85" t="s">
        <v>27</v>
      </c>
      <c r="X111" s="85" t="s">
        <v>28</v>
      </c>
      <c r="Y111" s="85" t="s">
        <v>136</v>
      </c>
      <c r="Z111" s="85" t="s">
        <v>251</v>
      </c>
      <c r="AA111" s="85" t="s">
        <v>137</v>
      </c>
      <c r="AB111" s="85" t="s">
        <v>203</v>
      </c>
      <c r="AC111" s="85" t="s">
        <v>30</v>
      </c>
      <c r="AD111" s="85" t="s">
        <v>140</v>
      </c>
      <c r="AE111" s="85" t="s">
        <v>31</v>
      </c>
      <c r="AF111" s="85" t="s">
        <v>32</v>
      </c>
      <c r="AG111" s="85" t="s">
        <v>205</v>
      </c>
      <c r="AH111" s="100" t="s">
        <v>16</v>
      </c>
      <c r="AI111" s="98" t="s">
        <v>34</v>
      </c>
      <c r="AJ111" s="85" t="s">
        <v>35</v>
      </c>
      <c r="AK111" s="84" t="s">
        <v>18</v>
      </c>
      <c r="AL111" s="102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251"/>
      <c r="AZ111" s="251"/>
      <c r="BA111" s="251"/>
      <c r="BB111" s="251"/>
      <c r="BC111" s="251"/>
      <c r="BD111" s="251"/>
      <c r="BE111" s="251"/>
      <c r="BF111" s="251"/>
      <c r="BG111" s="251"/>
      <c r="BH111" s="251"/>
      <c r="BI111" s="251"/>
      <c r="BJ111" s="251"/>
      <c r="BK111" s="251"/>
      <c r="BL111" s="251"/>
      <c r="BM111" s="251"/>
      <c r="BN111" s="251"/>
      <c r="BO111" s="251"/>
      <c r="BP111" s="251"/>
      <c r="BQ111" s="251"/>
      <c r="BR111" s="251"/>
      <c r="BS111" s="251"/>
      <c r="BT111" s="251"/>
      <c r="BU111" s="251"/>
      <c r="BV111" s="251"/>
      <c r="BW111" s="251"/>
      <c r="BX111" s="251"/>
      <c r="BY111" s="251"/>
      <c r="BZ111" s="251"/>
      <c r="CA111" s="251"/>
      <c r="CB111" s="251"/>
      <c r="CC111" s="251"/>
      <c r="CD111" s="251"/>
      <c r="CE111" s="251"/>
      <c r="CF111" s="251"/>
      <c r="CG111" s="251"/>
      <c r="CH111" s="251"/>
      <c r="CI111" s="251"/>
      <c r="CJ111" s="251"/>
      <c r="CK111" s="251"/>
      <c r="CL111" s="251"/>
      <c r="CM111" s="251"/>
      <c r="CN111" s="251"/>
      <c r="CO111" s="251"/>
      <c r="CP111" s="251"/>
      <c r="CQ111" s="251"/>
      <c r="CR111" s="251"/>
      <c r="CS111" s="251"/>
      <c r="CT111" s="251"/>
      <c r="CU111" s="251"/>
      <c r="CV111" s="251"/>
      <c r="CW111" s="251"/>
      <c r="CX111" s="251"/>
      <c r="CY111" s="251"/>
      <c r="CZ111" s="251"/>
      <c r="DA111" s="251"/>
      <c r="DB111" s="251"/>
      <c r="DC111" s="251"/>
      <c r="DD111" s="251"/>
      <c r="DE111" s="251"/>
      <c r="DF111" s="251"/>
      <c r="DG111" s="251"/>
      <c r="DH111" s="251"/>
      <c r="DI111" s="251"/>
      <c r="DJ111" s="251"/>
      <c r="DK111" s="251"/>
      <c r="DL111" s="251"/>
      <c r="DM111" s="251"/>
      <c r="DN111" s="251"/>
      <c r="DO111" s="251"/>
      <c r="DP111" s="251"/>
      <c r="DQ111" s="251"/>
      <c r="DR111" s="251"/>
      <c r="DS111" s="251"/>
      <c r="DT111" s="251"/>
      <c r="DU111" s="251"/>
      <c r="DV111" s="251"/>
      <c r="DW111" s="251"/>
      <c r="DX111" s="251"/>
      <c r="DY111" s="251"/>
      <c r="DZ111" s="251"/>
      <c r="EA111" s="251"/>
      <c r="EB111" s="251"/>
      <c r="EC111" s="251"/>
      <c r="ED111" s="251"/>
      <c r="EE111" s="251"/>
      <c r="EF111" s="251"/>
      <c r="EG111" s="251"/>
      <c r="EH111" s="251"/>
      <c r="EI111" s="251"/>
      <c r="EJ111" s="251"/>
      <c r="EK111" s="251"/>
      <c r="EL111" s="251"/>
      <c r="EM111" s="251"/>
      <c r="EN111" s="251"/>
      <c r="EO111" s="251"/>
      <c r="EP111" s="251"/>
      <c r="EQ111" s="251"/>
      <c r="ER111" s="251"/>
      <c r="ES111" s="251"/>
      <c r="ET111" s="251"/>
      <c r="EU111" s="251"/>
      <c r="EV111" s="251"/>
      <c r="EW111" s="251"/>
      <c r="EX111" s="251"/>
      <c r="EY111" s="251"/>
      <c r="EZ111" s="251"/>
      <c r="FA111" s="251"/>
      <c r="FB111" s="251"/>
      <c r="FC111" s="251"/>
      <c r="FD111" s="251"/>
      <c r="FE111" s="251"/>
      <c r="FF111" s="251"/>
      <c r="FG111" s="251"/>
      <c r="FH111" s="251"/>
      <c r="FI111" s="251"/>
      <c r="FJ111" s="251"/>
      <c r="FK111" s="251"/>
      <c r="FL111" s="251"/>
      <c r="FM111" s="251"/>
      <c r="FN111" s="251"/>
      <c r="FO111" s="251"/>
      <c r="FP111" s="251"/>
      <c r="FQ111" s="251"/>
      <c r="FR111" s="251"/>
      <c r="FS111" s="251"/>
      <c r="FT111" s="251"/>
      <c r="FU111" s="251"/>
      <c r="FV111" s="251"/>
      <c r="FW111" s="251"/>
      <c r="FX111" s="251"/>
      <c r="FY111" s="251"/>
      <c r="FZ111" s="251"/>
      <c r="GA111" s="251"/>
      <c r="GB111" s="251"/>
      <c r="GC111" s="251"/>
      <c r="GD111" s="251"/>
      <c r="GE111" s="251"/>
      <c r="GF111" s="251"/>
      <c r="GG111" s="251"/>
      <c r="GH111" s="251"/>
      <c r="GI111" s="251"/>
      <c r="GJ111" s="251"/>
      <c r="GK111" s="251"/>
      <c r="GL111" s="251"/>
      <c r="GM111" s="251"/>
      <c r="GN111" s="251"/>
      <c r="GO111" s="251"/>
      <c r="GP111" s="251"/>
      <c r="GQ111" s="251"/>
      <c r="GR111" s="251"/>
      <c r="GS111" s="251"/>
      <c r="GT111" s="251"/>
      <c r="GU111" s="251"/>
      <c r="GV111" s="251"/>
      <c r="GW111" s="251"/>
      <c r="GX111" s="251"/>
      <c r="GY111" s="251"/>
      <c r="GZ111" s="251"/>
      <c r="HA111" s="251"/>
      <c r="HB111" s="251"/>
      <c r="HC111" s="251"/>
      <c r="HD111" s="251"/>
      <c r="HE111" s="251"/>
      <c r="HF111" s="251"/>
      <c r="HG111" s="251"/>
      <c r="HH111" s="251"/>
      <c r="HI111" s="251"/>
      <c r="HJ111" s="251"/>
      <c r="HK111" s="251"/>
      <c r="HL111" s="251"/>
      <c r="HM111" s="251"/>
      <c r="HN111" s="251"/>
      <c r="HO111" s="251"/>
      <c r="HP111" s="251"/>
      <c r="HQ111" s="251"/>
      <c r="HR111" s="251"/>
      <c r="HS111" s="251"/>
      <c r="HT111" s="251"/>
      <c r="HU111" s="251"/>
      <c r="HV111" s="251"/>
      <c r="HW111" s="251"/>
      <c r="HX111" s="251"/>
      <c r="HY111" s="251"/>
      <c r="HZ111" s="251"/>
      <c r="IA111" s="251"/>
      <c r="IB111" s="251"/>
      <c r="IC111" s="251"/>
      <c r="ID111" s="251"/>
      <c r="IE111" s="251"/>
      <c r="IF111" s="251"/>
      <c r="IG111" s="251"/>
      <c r="IH111" s="251"/>
      <c r="II111" s="251"/>
      <c r="IJ111" s="251"/>
      <c r="IK111" s="251"/>
      <c r="IL111" s="251"/>
      <c r="IM111" s="251"/>
      <c r="IN111" s="251"/>
    </row>
    <row r="112" spans="1:248" s="4" customFormat="1" ht="12.75" customHeight="1" thickBot="1" x14ac:dyDescent="0.25">
      <c r="A112" s="6"/>
      <c r="B112" s="86" t="s">
        <v>36</v>
      </c>
      <c r="C112" s="86" t="s">
        <v>37</v>
      </c>
      <c r="D112" s="86" t="s">
        <v>38</v>
      </c>
      <c r="E112" s="439" t="s">
        <v>39</v>
      </c>
      <c r="F112" s="103" t="s">
        <v>40</v>
      </c>
      <c r="G112" s="129"/>
      <c r="H112" s="103"/>
      <c r="I112" s="104" t="s">
        <v>41</v>
      </c>
      <c r="J112" s="86"/>
      <c r="K112" s="103"/>
      <c r="L112" s="86" t="s">
        <v>465</v>
      </c>
      <c r="M112" s="86"/>
      <c r="N112" s="86" t="s">
        <v>235</v>
      </c>
      <c r="O112" s="439" t="s">
        <v>235</v>
      </c>
      <c r="P112" s="155"/>
      <c r="Q112" s="440" t="s">
        <v>258</v>
      </c>
      <c r="R112" s="441" t="s">
        <v>259</v>
      </c>
      <c r="S112" s="105" t="s">
        <v>109</v>
      </c>
      <c r="T112" s="103" t="s">
        <v>187</v>
      </c>
      <c r="U112" s="86" t="s">
        <v>42</v>
      </c>
      <c r="V112" s="86" t="s">
        <v>43</v>
      </c>
      <c r="W112" s="86"/>
      <c r="X112" s="86" t="s">
        <v>44</v>
      </c>
      <c r="Y112" s="86" t="s">
        <v>30</v>
      </c>
      <c r="Z112" s="86" t="s">
        <v>30</v>
      </c>
      <c r="AA112" s="86" t="s">
        <v>138</v>
      </c>
      <c r="AB112" s="86" t="s">
        <v>15</v>
      </c>
      <c r="AC112" s="86" t="s">
        <v>139</v>
      </c>
      <c r="AD112" s="86" t="s">
        <v>141</v>
      </c>
      <c r="AE112" s="86" t="s">
        <v>47</v>
      </c>
      <c r="AF112" s="86" t="s">
        <v>48</v>
      </c>
      <c r="AG112" s="86" t="s">
        <v>15</v>
      </c>
      <c r="AH112" s="105" t="s">
        <v>30</v>
      </c>
      <c r="AI112" s="106"/>
      <c r="AJ112" s="86" t="s">
        <v>49</v>
      </c>
      <c r="AK112" s="103" t="s">
        <v>188</v>
      </c>
      <c r="AL112" s="107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  <c r="BS112" s="251"/>
      <c r="BT112" s="251"/>
      <c r="BU112" s="251"/>
      <c r="BV112" s="251"/>
      <c r="BW112" s="251"/>
      <c r="BX112" s="251"/>
      <c r="BY112" s="251"/>
      <c r="BZ112" s="251"/>
      <c r="CA112" s="251"/>
      <c r="CB112" s="251"/>
      <c r="CC112" s="251"/>
      <c r="CD112" s="251"/>
      <c r="CE112" s="251"/>
      <c r="CF112" s="251"/>
      <c r="CG112" s="251"/>
      <c r="CH112" s="251"/>
      <c r="CI112" s="251"/>
      <c r="CJ112" s="251"/>
      <c r="CK112" s="251"/>
      <c r="CL112" s="251"/>
      <c r="CM112" s="251"/>
      <c r="CN112" s="251"/>
      <c r="CO112" s="251"/>
      <c r="CP112" s="251"/>
      <c r="CQ112" s="251"/>
      <c r="CR112" s="251"/>
      <c r="CS112" s="251"/>
      <c r="CT112" s="251"/>
      <c r="CU112" s="251"/>
      <c r="CV112" s="251"/>
      <c r="CW112" s="251"/>
      <c r="CX112" s="251"/>
      <c r="CY112" s="251"/>
      <c r="CZ112" s="251"/>
      <c r="DA112" s="251"/>
      <c r="DB112" s="251"/>
      <c r="DC112" s="251"/>
      <c r="DD112" s="251"/>
      <c r="DE112" s="251"/>
      <c r="DF112" s="251"/>
      <c r="DG112" s="251"/>
      <c r="DH112" s="251"/>
      <c r="DI112" s="251"/>
      <c r="DJ112" s="251"/>
      <c r="DK112" s="251"/>
      <c r="DL112" s="251"/>
      <c r="DM112" s="251"/>
      <c r="DN112" s="251"/>
      <c r="DO112" s="251"/>
      <c r="DP112" s="251"/>
      <c r="DQ112" s="251"/>
      <c r="DR112" s="251"/>
      <c r="DS112" s="251"/>
      <c r="DT112" s="251"/>
      <c r="DU112" s="251"/>
      <c r="DV112" s="251"/>
      <c r="DW112" s="251"/>
      <c r="DX112" s="251"/>
      <c r="DY112" s="251"/>
      <c r="DZ112" s="251"/>
      <c r="EA112" s="251"/>
      <c r="EB112" s="251"/>
      <c r="EC112" s="251"/>
      <c r="ED112" s="251"/>
      <c r="EE112" s="251"/>
      <c r="EF112" s="251"/>
      <c r="EG112" s="251"/>
      <c r="EH112" s="251"/>
      <c r="EI112" s="251"/>
      <c r="EJ112" s="251"/>
      <c r="EK112" s="251"/>
      <c r="EL112" s="251"/>
      <c r="EM112" s="251"/>
      <c r="EN112" s="251"/>
      <c r="EO112" s="251"/>
      <c r="EP112" s="251"/>
      <c r="EQ112" s="251"/>
      <c r="ER112" s="251"/>
      <c r="ES112" s="251"/>
      <c r="ET112" s="251"/>
      <c r="EU112" s="251"/>
      <c r="EV112" s="251"/>
      <c r="EW112" s="251"/>
      <c r="EX112" s="251"/>
      <c r="EY112" s="251"/>
      <c r="EZ112" s="251"/>
      <c r="FA112" s="251"/>
      <c r="FB112" s="251"/>
      <c r="FC112" s="251"/>
      <c r="FD112" s="251"/>
      <c r="FE112" s="251"/>
      <c r="FF112" s="251"/>
      <c r="FG112" s="251"/>
      <c r="FH112" s="251"/>
      <c r="FI112" s="251"/>
      <c r="FJ112" s="251"/>
      <c r="FK112" s="251"/>
      <c r="FL112" s="251"/>
      <c r="FM112" s="251"/>
      <c r="FN112" s="251"/>
      <c r="FO112" s="251"/>
      <c r="FP112" s="251"/>
      <c r="FQ112" s="251"/>
      <c r="FR112" s="251"/>
      <c r="FS112" s="251"/>
      <c r="FT112" s="251"/>
      <c r="FU112" s="251"/>
      <c r="FV112" s="251"/>
      <c r="FW112" s="251"/>
      <c r="FX112" s="251"/>
      <c r="FY112" s="251"/>
      <c r="FZ112" s="251"/>
      <c r="GA112" s="251"/>
      <c r="GB112" s="251"/>
      <c r="GC112" s="251"/>
      <c r="GD112" s="251"/>
      <c r="GE112" s="251"/>
      <c r="GF112" s="251"/>
      <c r="GG112" s="251"/>
      <c r="GH112" s="251"/>
      <c r="GI112" s="251"/>
      <c r="GJ112" s="251"/>
      <c r="GK112" s="251"/>
      <c r="GL112" s="251"/>
      <c r="GM112" s="251"/>
      <c r="GN112" s="251"/>
      <c r="GO112" s="251"/>
      <c r="GP112" s="251"/>
      <c r="GQ112" s="251"/>
      <c r="GR112" s="251"/>
      <c r="GS112" s="251"/>
      <c r="GT112" s="251"/>
      <c r="GU112" s="251"/>
      <c r="GV112" s="251"/>
      <c r="GW112" s="251"/>
      <c r="GX112" s="251"/>
      <c r="GY112" s="251"/>
      <c r="GZ112" s="251"/>
      <c r="HA112" s="251"/>
      <c r="HB112" s="251"/>
      <c r="HC112" s="251"/>
      <c r="HD112" s="251"/>
      <c r="HE112" s="251"/>
      <c r="HF112" s="251"/>
      <c r="HG112" s="251"/>
      <c r="HH112" s="251"/>
      <c r="HI112" s="251"/>
      <c r="HJ112" s="251"/>
      <c r="HK112" s="251"/>
      <c r="HL112" s="251"/>
      <c r="HM112" s="251"/>
      <c r="HN112" s="251"/>
      <c r="HO112" s="251"/>
      <c r="HP112" s="251"/>
      <c r="HQ112" s="251"/>
      <c r="HR112" s="251"/>
      <c r="HS112" s="251"/>
      <c r="HT112" s="251"/>
      <c r="HU112" s="251"/>
      <c r="HV112" s="251"/>
      <c r="HW112" s="251"/>
      <c r="HX112" s="251"/>
      <c r="HY112" s="251"/>
      <c r="HZ112" s="251"/>
      <c r="IA112" s="251"/>
      <c r="IB112" s="251"/>
      <c r="IC112" s="251"/>
      <c r="ID112" s="251"/>
      <c r="IE112" s="251"/>
      <c r="IF112" s="251"/>
      <c r="IG112" s="251"/>
      <c r="IH112" s="251"/>
      <c r="II112" s="251"/>
      <c r="IJ112" s="251"/>
      <c r="IK112" s="251"/>
      <c r="IL112" s="251"/>
      <c r="IM112" s="251"/>
      <c r="IN112" s="251"/>
    </row>
    <row r="113" spans="1:38" s="20" customFormat="1" ht="12.75" customHeight="1" thickTop="1" x14ac:dyDescent="0.2">
      <c r="A113" s="8"/>
      <c r="B113" s="296">
        <f>B99</f>
        <v>0</v>
      </c>
      <c r="C113" s="296">
        <f>C99</f>
        <v>0</v>
      </c>
      <c r="D113" s="296">
        <f>D99</f>
        <v>0</v>
      </c>
      <c r="E113" s="296">
        <f>E99</f>
        <v>0</v>
      </c>
      <c r="F113" s="298">
        <f>F99</f>
        <v>0</v>
      </c>
      <c r="G113" s="130" t="str">
        <f>G7</f>
        <v>MAY</v>
      </c>
      <c r="H113" s="31" t="s">
        <v>58</v>
      </c>
      <c r="I113" s="32"/>
      <c r="J113" s="306">
        <f t="shared" ref="J113:R113" si="12">J99</f>
        <v>0</v>
      </c>
      <c r="K113" s="298">
        <f t="shared" si="12"/>
        <v>0</v>
      </c>
      <c r="L113" s="296">
        <f t="shared" si="12"/>
        <v>0</v>
      </c>
      <c r="M113" s="296">
        <f t="shared" si="12"/>
        <v>0</v>
      </c>
      <c r="N113" s="296">
        <f t="shared" si="12"/>
        <v>0</v>
      </c>
      <c r="O113" s="297">
        <f t="shared" si="12"/>
        <v>0</v>
      </c>
      <c r="P113" s="299">
        <f t="shared" si="12"/>
        <v>0</v>
      </c>
      <c r="Q113" s="296">
        <f t="shared" si="12"/>
        <v>0</v>
      </c>
      <c r="R113" s="298">
        <f t="shared" si="12"/>
        <v>0</v>
      </c>
      <c r="S113" s="9"/>
      <c r="T113" s="8"/>
      <c r="U113" s="296">
        <f t="shared" ref="U113:AH113" si="13">U99</f>
        <v>0</v>
      </c>
      <c r="V113" s="296">
        <f t="shared" si="13"/>
        <v>0</v>
      </c>
      <c r="W113" s="296">
        <f t="shared" si="13"/>
        <v>0</v>
      </c>
      <c r="X113" s="296">
        <f t="shared" si="13"/>
        <v>0</v>
      </c>
      <c r="Y113" s="296">
        <f t="shared" si="13"/>
        <v>0</v>
      </c>
      <c r="Z113" s="296">
        <f t="shared" si="13"/>
        <v>0</v>
      </c>
      <c r="AA113" s="296">
        <f t="shared" si="13"/>
        <v>0</v>
      </c>
      <c r="AB113" s="296">
        <f t="shared" si="13"/>
        <v>0</v>
      </c>
      <c r="AC113" s="296">
        <f t="shared" si="13"/>
        <v>0</v>
      </c>
      <c r="AD113" s="296">
        <f t="shared" si="13"/>
        <v>0</v>
      </c>
      <c r="AE113" s="296">
        <f t="shared" si="13"/>
        <v>0</v>
      </c>
      <c r="AF113" s="296">
        <f t="shared" si="13"/>
        <v>0</v>
      </c>
      <c r="AG113" s="296">
        <f t="shared" si="13"/>
        <v>0</v>
      </c>
      <c r="AH113" s="297">
        <f t="shared" si="13"/>
        <v>0</v>
      </c>
      <c r="AI113" s="305"/>
      <c r="AJ113" s="296">
        <f>AJ99</f>
        <v>0</v>
      </c>
      <c r="AK113" s="298">
        <f>AK99</f>
        <v>0</v>
      </c>
      <c r="AL113" s="9"/>
    </row>
    <row r="114" spans="1:38" s="20" customFormat="1" ht="12.75" customHeight="1" x14ac:dyDescent="0.2">
      <c r="A114" s="8">
        <v>1</v>
      </c>
      <c r="B114" s="280"/>
      <c r="C114" s="280"/>
      <c r="D114" s="280"/>
      <c r="E114" s="280"/>
      <c r="F114" s="281"/>
      <c r="G114" s="443"/>
      <c r="H114" s="444"/>
      <c r="I114" s="445"/>
      <c r="J114" s="296">
        <f t="shared" ref="J114:J144" si="14">SUM(B114:F114)</f>
        <v>0</v>
      </c>
      <c r="K114" s="298">
        <f t="shared" ref="K114:K144" si="15">SUM(U114:AK114)-SUM(L114:R114)</f>
        <v>0</v>
      </c>
      <c r="L114" s="280"/>
      <c r="M114" s="280"/>
      <c r="N114" s="280"/>
      <c r="O114" s="293"/>
      <c r="P114" s="300"/>
      <c r="Q114" s="280"/>
      <c r="R114" s="281"/>
      <c r="S114" s="15" t="s">
        <v>59</v>
      </c>
      <c r="T114" s="8">
        <v>1</v>
      </c>
      <c r="U114" s="280"/>
      <c r="V114" s="280"/>
      <c r="W114" s="280"/>
      <c r="X114" s="280"/>
      <c r="Y114" s="280"/>
      <c r="Z114" s="280"/>
      <c r="AA114" s="280"/>
      <c r="AB114" s="280"/>
      <c r="AC114" s="280"/>
      <c r="AD114" s="280"/>
      <c r="AE114" s="280"/>
      <c r="AF114" s="280"/>
      <c r="AG114" s="280"/>
      <c r="AH114" s="293"/>
      <c r="AI114" s="444"/>
      <c r="AJ114" s="280"/>
      <c r="AK114" s="281"/>
      <c r="AL114" s="15" t="s">
        <v>59</v>
      </c>
    </row>
    <row r="115" spans="1:38" s="20" customFormat="1" ht="12.75" customHeight="1" x14ac:dyDescent="0.2">
      <c r="A115" s="8">
        <v>2</v>
      </c>
      <c r="B115" s="280"/>
      <c r="C115" s="280"/>
      <c r="D115" s="280"/>
      <c r="E115" s="280"/>
      <c r="F115" s="281"/>
      <c r="G115" s="443"/>
      <c r="H115" s="444"/>
      <c r="I115" s="445"/>
      <c r="J115" s="296">
        <f t="shared" si="14"/>
        <v>0</v>
      </c>
      <c r="K115" s="298">
        <f t="shared" si="15"/>
        <v>0</v>
      </c>
      <c r="L115" s="280"/>
      <c r="M115" s="280"/>
      <c r="N115" s="280"/>
      <c r="O115" s="293"/>
      <c r="P115" s="300"/>
      <c r="Q115" s="280"/>
      <c r="R115" s="281"/>
      <c r="S115" s="15" t="s">
        <v>60</v>
      </c>
      <c r="T115" s="8">
        <v>2</v>
      </c>
      <c r="U115" s="280"/>
      <c r="V115" s="280"/>
      <c r="W115" s="280"/>
      <c r="X115" s="280"/>
      <c r="Y115" s="280"/>
      <c r="Z115" s="280"/>
      <c r="AA115" s="280"/>
      <c r="AB115" s="280"/>
      <c r="AC115" s="280"/>
      <c r="AD115" s="280"/>
      <c r="AE115" s="280"/>
      <c r="AF115" s="280"/>
      <c r="AG115" s="280"/>
      <c r="AH115" s="293"/>
      <c r="AI115" s="444"/>
      <c r="AJ115" s="280"/>
      <c r="AK115" s="281"/>
      <c r="AL115" s="15" t="s">
        <v>60</v>
      </c>
    </row>
    <row r="116" spans="1:38" s="20" customFormat="1" ht="12.75" customHeight="1" x14ac:dyDescent="0.2">
      <c r="A116" s="8">
        <v>3</v>
      </c>
      <c r="B116" s="280"/>
      <c r="C116" s="280"/>
      <c r="D116" s="280"/>
      <c r="E116" s="280"/>
      <c r="F116" s="281"/>
      <c r="G116" s="443"/>
      <c r="H116" s="444"/>
      <c r="I116" s="445"/>
      <c r="J116" s="296">
        <f t="shared" si="14"/>
        <v>0</v>
      </c>
      <c r="K116" s="298">
        <f t="shared" si="15"/>
        <v>0</v>
      </c>
      <c r="L116" s="280"/>
      <c r="M116" s="280"/>
      <c r="N116" s="280"/>
      <c r="O116" s="293"/>
      <c r="P116" s="300"/>
      <c r="Q116" s="280"/>
      <c r="R116" s="281"/>
      <c r="S116" s="15" t="s">
        <v>61</v>
      </c>
      <c r="T116" s="8">
        <v>3</v>
      </c>
      <c r="U116" s="280"/>
      <c r="V116" s="280"/>
      <c r="W116" s="280"/>
      <c r="X116" s="280"/>
      <c r="Y116" s="280"/>
      <c r="Z116" s="280"/>
      <c r="AA116" s="280"/>
      <c r="AB116" s="280"/>
      <c r="AC116" s="280"/>
      <c r="AD116" s="280"/>
      <c r="AE116" s="280"/>
      <c r="AF116" s="280"/>
      <c r="AG116" s="280"/>
      <c r="AH116" s="293"/>
      <c r="AI116" s="444"/>
      <c r="AJ116" s="280"/>
      <c r="AK116" s="281"/>
      <c r="AL116" s="15" t="s">
        <v>61</v>
      </c>
    </row>
    <row r="117" spans="1:38" s="20" customFormat="1" ht="12.75" customHeight="1" x14ac:dyDescent="0.2">
      <c r="A117" s="8">
        <v>4</v>
      </c>
      <c r="B117" s="280"/>
      <c r="C117" s="280"/>
      <c r="D117" s="280"/>
      <c r="E117" s="280"/>
      <c r="F117" s="281"/>
      <c r="G117" s="443"/>
      <c r="H117" s="444"/>
      <c r="I117" s="445"/>
      <c r="J117" s="296">
        <f t="shared" si="14"/>
        <v>0</v>
      </c>
      <c r="K117" s="298">
        <f t="shared" si="15"/>
        <v>0</v>
      </c>
      <c r="L117" s="280"/>
      <c r="M117" s="280"/>
      <c r="N117" s="280"/>
      <c r="O117" s="293"/>
      <c r="P117" s="300"/>
      <c r="Q117" s="280"/>
      <c r="R117" s="281"/>
      <c r="S117" s="15" t="s">
        <v>62</v>
      </c>
      <c r="T117" s="8">
        <v>4</v>
      </c>
      <c r="U117" s="280"/>
      <c r="V117" s="280"/>
      <c r="W117" s="280"/>
      <c r="X117" s="280"/>
      <c r="Y117" s="280"/>
      <c r="Z117" s="280"/>
      <c r="AA117" s="280"/>
      <c r="AB117" s="280"/>
      <c r="AC117" s="280"/>
      <c r="AD117" s="280"/>
      <c r="AE117" s="280"/>
      <c r="AF117" s="280"/>
      <c r="AG117" s="280"/>
      <c r="AH117" s="293"/>
      <c r="AI117" s="444"/>
      <c r="AJ117" s="280"/>
      <c r="AK117" s="281"/>
      <c r="AL117" s="15" t="s">
        <v>62</v>
      </c>
    </row>
    <row r="118" spans="1:38" s="20" customFormat="1" ht="12.75" customHeight="1" x14ac:dyDescent="0.2">
      <c r="A118" s="8">
        <v>5</v>
      </c>
      <c r="B118" s="280"/>
      <c r="C118" s="280"/>
      <c r="D118" s="280"/>
      <c r="E118" s="280"/>
      <c r="F118" s="281"/>
      <c r="G118" s="446"/>
      <c r="H118" s="444"/>
      <c r="I118" s="445"/>
      <c r="J118" s="296">
        <f t="shared" si="14"/>
        <v>0</v>
      </c>
      <c r="K118" s="298">
        <f t="shared" si="15"/>
        <v>0</v>
      </c>
      <c r="L118" s="280"/>
      <c r="M118" s="280"/>
      <c r="N118" s="280"/>
      <c r="O118" s="293"/>
      <c r="P118" s="300"/>
      <c r="Q118" s="280"/>
      <c r="R118" s="281"/>
      <c r="S118" s="15" t="s">
        <v>63</v>
      </c>
      <c r="T118" s="8">
        <v>5</v>
      </c>
      <c r="U118" s="280"/>
      <c r="V118" s="280"/>
      <c r="W118" s="280"/>
      <c r="X118" s="280"/>
      <c r="Y118" s="280"/>
      <c r="Z118" s="280"/>
      <c r="AA118" s="280"/>
      <c r="AB118" s="280"/>
      <c r="AC118" s="280"/>
      <c r="AD118" s="280"/>
      <c r="AE118" s="280"/>
      <c r="AF118" s="280"/>
      <c r="AG118" s="280"/>
      <c r="AH118" s="293"/>
      <c r="AI118" s="444"/>
      <c r="AJ118" s="280"/>
      <c r="AK118" s="281"/>
      <c r="AL118" s="15" t="s">
        <v>63</v>
      </c>
    </row>
    <row r="119" spans="1:38" s="20" customFormat="1" ht="12.75" customHeight="1" x14ac:dyDescent="0.2">
      <c r="A119" s="16">
        <v>6</v>
      </c>
      <c r="B119" s="282"/>
      <c r="C119" s="282"/>
      <c r="D119" s="282"/>
      <c r="E119" s="282"/>
      <c r="F119" s="283"/>
      <c r="G119" s="443"/>
      <c r="H119" s="447"/>
      <c r="I119" s="448"/>
      <c r="J119" s="296">
        <f t="shared" si="14"/>
        <v>0</v>
      </c>
      <c r="K119" s="298">
        <f t="shared" si="15"/>
        <v>0</v>
      </c>
      <c r="L119" s="282"/>
      <c r="M119" s="282"/>
      <c r="N119" s="282"/>
      <c r="O119" s="294"/>
      <c r="P119" s="301"/>
      <c r="Q119" s="282"/>
      <c r="R119" s="283"/>
      <c r="S119" s="17" t="s">
        <v>64</v>
      </c>
      <c r="T119" s="16">
        <v>6</v>
      </c>
      <c r="U119" s="282"/>
      <c r="V119" s="282"/>
      <c r="W119" s="282"/>
      <c r="X119" s="282"/>
      <c r="Y119" s="282"/>
      <c r="Z119" s="282"/>
      <c r="AA119" s="282"/>
      <c r="AB119" s="282"/>
      <c r="AC119" s="282"/>
      <c r="AD119" s="282"/>
      <c r="AE119" s="282"/>
      <c r="AF119" s="282"/>
      <c r="AG119" s="282"/>
      <c r="AH119" s="294"/>
      <c r="AI119" s="447"/>
      <c r="AJ119" s="282"/>
      <c r="AK119" s="283"/>
      <c r="AL119" s="17" t="s">
        <v>64</v>
      </c>
    </row>
    <row r="120" spans="1:38" s="20" customFormat="1" ht="12.75" customHeight="1" x14ac:dyDescent="0.2">
      <c r="A120" s="8">
        <v>7</v>
      </c>
      <c r="B120" s="280"/>
      <c r="C120" s="280"/>
      <c r="D120" s="280"/>
      <c r="E120" s="280"/>
      <c r="F120" s="281"/>
      <c r="G120" s="443"/>
      <c r="H120" s="444"/>
      <c r="I120" s="445"/>
      <c r="J120" s="296">
        <f t="shared" si="14"/>
        <v>0</v>
      </c>
      <c r="K120" s="298">
        <f t="shared" si="15"/>
        <v>0</v>
      </c>
      <c r="L120" s="280"/>
      <c r="M120" s="280"/>
      <c r="N120" s="280"/>
      <c r="O120" s="293"/>
      <c r="P120" s="300"/>
      <c r="Q120" s="280"/>
      <c r="R120" s="281"/>
      <c r="S120" s="15" t="s">
        <v>65</v>
      </c>
      <c r="T120" s="8">
        <v>7</v>
      </c>
      <c r="U120" s="280"/>
      <c r="V120" s="280"/>
      <c r="W120" s="280"/>
      <c r="X120" s="280"/>
      <c r="Y120" s="280"/>
      <c r="Z120" s="280"/>
      <c r="AA120" s="280"/>
      <c r="AB120" s="280"/>
      <c r="AC120" s="280"/>
      <c r="AD120" s="280"/>
      <c r="AE120" s="280"/>
      <c r="AF120" s="280"/>
      <c r="AG120" s="280"/>
      <c r="AH120" s="293"/>
      <c r="AI120" s="444"/>
      <c r="AJ120" s="280"/>
      <c r="AK120" s="281"/>
      <c r="AL120" s="15" t="s">
        <v>65</v>
      </c>
    </row>
    <row r="121" spans="1:38" s="20" customFormat="1" ht="12.75" customHeight="1" x14ac:dyDescent="0.2">
      <c r="A121" s="8">
        <v>8</v>
      </c>
      <c r="B121" s="280"/>
      <c r="C121" s="280"/>
      <c r="D121" s="280"/>
      <c r="E121" s="280"/>
      <c r="F121" s="281"/>
      <c r="G121" s="443"/>
      <c r="H121" s="444"/>
      <c r="I121" s="445"/>
      <c r="J121" s="296">
        <f t="shared" si="14"/>
        <v>0</v>
      </c>
      <c r="K121" s="298">
        <f t="shared" si="15"/>
        <v>0</v>
      </c>
      <c r="L121" s="280"/>
      <c r="M121" s="280"/>
      <c r="N121" s="280"/>
      <c r="O121" s="293"/>
      <c r="P121" s="300"/>
      <c r="Q121" s="280"/>
      <c r="R121" s="281"/>
      <c r="S121" s="15" t="s">
        <v>66</v>
      </c>
      <c r="T121" s="8">
        <v>8</v>
      </c>
      <c r="U121" s="280"/>
      <c r="V121" s="280"/>
      <c r="W121" s="280"/>
      <c r="X121" s="280"/>
      <c r="Y121" s="280"/>
      <c r="Z121" s="280"/>
      <c r="AA121" s="280"/>
      <c r="AB121" s="280"/>
      <c r="AC121" s="280"/>
      <c r="AD121" s="280"/>
      <c r="AE121" s="280"/>
      <c r="AF121" s="280"/>
      <c r="AG121" s="280"/>
      <c r="AH121" s="293"/>
      <c r="AI121" s="444"/>
      <c r="AJ121" s="280"/>
      <c r="AK121" s="281"/>
      <c r="AL121" s="15" t="s">
        <v>66</v>
      </c>
    </row>
    <row r="122" spans="1:38" s="20" customFormat="1" ht="12.75" customHeight="1" x14ac:dyDescent="0.2">
      <c r="A122" s="8">
        <v>9</v>
      </c>
      <c r="B122" s="280"/>
      <c r="C122" s="280"/>
      <c r="D122" s="280"/>
      <c r="E122" s="280"/>
      <c r="F122" s="281"/>
      <c r="G122" s="443"/>
      <c r="H122" s="444"/>
      <c r="I122" s="445"/>
      <c r="J122" s="296">
        <f t="shared" si="14"/>
        <v>0</v>
      </c>
      <c r="K122" s="298">
        <f t="shared" si="15"/>
        <v>0</v>
      </c>
      <c r="L122" s="280"/>
      <c r="M122" s="280"/>
      <c r="N122" s="280"/>
      <c r="O122" s="293"/>
      <c r="P122" s="300"/>
      <c r="Q122" s="280"/>
      <c r="R122" s="281"/>
      <c r="S122" s="15" t="s">
        <v>67</v>
      </c>
      <c r="T122" s="8">
        <v>9</v>
      </c>
      <c r="U122" s="280"/>
      <c r="V122" s="280"/>
      <c r="W122" s="280"/>
      <c r="X122" s="280"/>
      <c r="Y122" s="280"/>
      <c r="Z122" s="280"/>
      <c r="AA122" s="280"/>
      <c r="AB122" s="280"/>
      <c r="AC122" s="280"/>
      <c r="AD122" s="280"/>
      <c r="AE122" s="280"/>
      <c r="AF122" s="280"/>
      <c r="AG122" s="280"/>
      <c r="AH122" s="293"/>
      <c r="AI122" s="444"/>
      <c r="AJ122" s="280"/>
      <c r="AK122" s="281"/>
      <c r="AL122" s="15" t="s">
        <v>67</v>
      </c>
    </row>
    <row r="123" spans="1:38" s="20" customFormat="1" ht="12.75" customHeight="1" x14ac:dyDescent="0.2">
      <c r="A123" s="8">
        <v>10</v>
      </c>
      <c r="B123" s="280"/>
      <c r="C123" s="280"/>
      <c r="D123" s="280"/>
      <c r="E123" s="280"/>
      <c r="F123" s="281"/>
      <c r="G123" s="443"/>
      <c r="H123" s="444"/>
      <c r="I123" s="445"/>
      <c r="J123" s="296">
        <f t="shared" si="14"/>
        <v>0</v>
      </c>
      <c r="K123" s="298">
        <f t="shared" si="15"/>
        <v>0</v>
      </c>
      <c r="L123" s="280"/>
      <c r="M123" s="280"/>
      <c r="N123" s="280"/>
      <c r="O123" s="293"/>
      <c r="P123" s="300"/>
      <c r="Q123" s="280"/>
      <c r="R123" s="281"/>
      <c r="S123" s="15" t="s">
        <v>68</v>
      </c>
      <c r="T123" s="8">
        <v>10</v>
      </c>
      <c r="U123" s="280"/>
      <c r="V123" s="280"/>
      <c r="W123" s="280"/>
      <c r="X123" s="280"/>
      <c r="Y123" s="280"/>
      <c r="Z123" s="280"/>
      <c r="AA123" s="280"/>
      <c r="AB123" s="280"/>
      <c r="AC123" s="280"/>
      <c r="AD123" s="280"/>
      <c r="AE123" s="280"/>
      <c r="AF123" s="280"/>
      <c r="AG123" s="280"/>
      <c r="AH123" s="293"/>
      <c r="AI123" s="444"/>
      <c r="AJ123" s="280"/>
      <c r="AK123" s="281"/>
      <c r="AL123" s="15" t="s">
        <v>68</v>
      </c>
    </row>
    <row r="124" spans="1:38" s="20" customFormat="1" ht="12.75" customHeight="1" x14ac:dyDescent="0.2">
      <c r="A124" s="8">
        <v>11</v>
      </c>
      <c r="B124" s="280"/>
      <c r="C124" s="280"/>
      <c r="D124" s="280"/>
      <c r="E124" s="280"/>
      <c r="F124" s="281"/>
      <c r="G124" s="443"/>
      <c r="H124" s="444"/>
      <c r="I124" s="445"/>
      <c r="J124" s="296">
        <f t="shared" si="14"/>
        <v>0</v>
      </c>
      <c r="K124" s="298">
        <f t="shared" si="15"/>
        <v>0</v>
      </c>
      <c r="L124" s="280"/>
      <c r="M124" s="280"/>
      <c r="N124" s="280"/>
      <c r="O124" s="293"/>
      <c r="P124" s="300"/>
      <c r="Q124" s="280"/>
      <c r="R124" s="281"/>
      <c r="S124" s="15" t="s">
        <v>69</v>
      </c>
      <c r="T124" s="8">
        <v>11</v>
      </c>
      <c r="U124" s="280"/>
      <c r="V124" s="280"/>
      <c r="W124" s="280"/>
      <c r="X124" s="280"/>
      <c r="Y124" s="280"/>
      <c r="Z124" s="280"/>
      <c r="AA124" s="280"/>
      <c r="AB124" s="280"/>
      <c r="AC124" s="280"/>
      <c r="AD124" s="280"/>
      <c r="AE124" s="280"/>
      <c r="AF124" s="280"/>
      <c r="AG124" s="280"/>
      <c r="AH124" s="293"/>
      <c r="AI124" s="444"/>
      <c r="AJ124" s="280"/>
      <c r="AK124" s="281"/>
      <c r="AL124" s="15" t="s">
        <v>69</v>
      </c>
    </row>
    <row r="125" spans="1:38" s="20" customFormat="1" ht="12.75" customHeight="1" x14ac:dyDescent="0.2">
      <c r="A125" s="8">
        <v>12</v>
      </c>
      <c r="B125" s="280"/>
      <c r="C125" s="280"/>
      <c r="D125" s="280"/>
      <c r="E125" s="280"/>
      <c r="F125" s="281"/>
      <c r="G125" s="443"/>
      <c r="H125" s="444"/>
      <c r="I125" s="445"/>
      <c r="J125" s="296">
        <f t="shared" si="14"/>
        <v>0</v>
      </c>
      <c r="K125" s="298">
        <f t="shared" si="15"/>
        <v>0</v>
      </c>
      <c r="L125" s="280"/>
      <c r="M125" s="280"/>
      <c r="N125" s="280"/>
      <c r="O125" s="293"/>
      <c r="P125" s="300"/>
      <c r="Q125" s="280"/>
      <c r="R125" s="281"/>
      <c r="S125" s="15" t="s">
        <v>70</v>
      </c>
      <c r="T125" s="8">
        <v>12</v>
      </c>
      <c r="U125" s="280"/>
      <c r="V125" s="280"/>
      <c r="W125" s="280"/>
      <c r="X125" s="280"/>
      <c r="Y125" s="280"/>
      <c r="Z125" s="280"/>
      <c r="AA125" s="280"/>
      <c r="AB125" s="280"/>
      <c r="AC125" s="280"/>
      <c r="AD125" s="280"/>
      <c r="AE125" s="280"/>
      <c r="AF125" s="280"/>
      <c r="AG125" s="280"/>
      <c r="AH125" s="293"/>
      <c r="AI125" s="444"/>
      <c r="AJ125" s="280"/>
      <c r="AK125" s="281"/>
      <c r="AL125" s="15" t="s">
        <v>70</v>
      </c>
    </row>
    <row r="126" spans="1:38" s="20" customFormat="1" ht="12.75" customHeight="1" x14ac:dyDescent="0.2">
      <c r="A126" s="8">
        <v>13</v>
      </c>
      <c r="B126" s="280"/>
      <c r="C126" s="280"/>
      <c r="D126" s="280"/>
      <c r="E126" s="280"/>
      <c r="F126" s="281"/>
      <c r="G126" s="443"/>
      <c r="H126" s="444"/>
      <c r="I126" s="445"/>
      <c r="J126" s="296">
        <f t="shared" si="14"/>
        <v>0</v>
      </c>
      <c r="K126" s="298">
        <f t="shared" si="15"/>
        <v>0</v>
      </c>
      <c r="L126" s="280"/>
      <c r="M126" s="280"/>
      <c r="N126" s="280"/>
      <c r="O126" s="293"/>
      <c r="P126" s="300"/>
      <c r="Q126" s="280"/>
      <c r="R126" s="281"/>
      <c r="S126" s="15" t="s">
        <v>71</v>
      </c>
      <c r="T126" s="8">
        <v>13</v>
      </c>
      <c r="U126" s="280"/>
      <c r="V126" s="280"/>
      <c r="W126" s="280"/>
      <c r="X126" s="280"/>
      <c r="Y126" s="280"/>
      <c r="Z126" s="280"/>
      <c r="AA126" s="280"/>
      <c r="AB126" s="280"/>
      <c r="AC126" s="280"/>
      <c r="AD126" s="280"/>
      <c r="AE126" s="280"/>
      <c r="AF126" s="280"/>
      <c r="AG126" s="280"/>
      <c r="AH126" s="293"/>
      <c r="AI126" s="444"/>
      <c r="AJ126" s="280"/>
      <c r="AK126" s="281"/>
      <c r="AL126" s="15" t="s">
        <v>71</v>
      </c>
    </row>
    <row r="127" spans="1:38" s="20" customFormat="1" ht="12.75" customHeight="1" x14ac:dyDescent="0.2">
      <c r="A127" s="8">
        <v>14</v>
      </c>
      <c r="B127" s="280"/>
      <c r="C127" s="280"/>
      <c r="D127" s="280"/>
      <c r="E127" s="280"/>
      <c r="F127" s="281"/>
      <c r="G127" s="443"/>
      <c r="H127" s="444"/>
      <c r="I127" s="445"/>
      <c r="J127" s="296">
        <f t="shared" si="14"/>
        <v>0</v>
      </c>
      <c r="K127" s="298">
        <f t="shared" si="15"/>
        <v>0</v>
      </c>
      <c r="L127" s="280"/>
      <c r="M127" s="280"/>
      <c r="N127" s="280"/>
      <c r="O127" s="293"/>
      <c r="P127" s="300"/>
      <c r="Q127" s="280"/>
      <c r="R127" s="281"/>
      <c r="S127" s="15" t="s">
        <v>72</v>
      </c>
      <c r="T127" s="8">
        <v>14</v>
      </c>
      <c r="U127" s="280"/>
      <c r="V127" s="280"/>
      <c r="W127" s="280"/>
      <c r="X127" s="280"/>
      <c r="Y127" s="280"/>
      <c r="Z127" s="280"/>
      <c r="AA127" s="280"/>
      <c r="AB127" s="280"/>
      <c r="AC127" s="280"/>
      <c r="AD127" s="280"/>
      <c r="AE127" s="280"/>
      <c r="AF127" s="280"/>
      <c r="AG127" s="280"/>
      <c r="AH127" s="293"/>
      <c r="AI127" s="444"/>
      <c r="AJ127" s="280"/>
      <c r="AK127" s="281"/>
      <c r="AL127" s="15" t="s">
        <v>72</v>
      </c>
    </row>
    <row r="128" spans="1:38" s="20" customFormat="1" ht="12.75" customHeight="1" x14ac:dyDescent="0.2">
      <c r="A128" s="8">
        <v>15</v>
      </c>
      <c r="B128" s="280"/>
      <c r="C128" s="280"/>
      <c r="D128" s="280"/>
      <c r="E128" s="280"/>
      <c r="F128" s="281"/>
      <c r="G128" s="443"/>
      <c r="H128" s="444"/>
      <c r="I128" s="445"/>
      <c r="J128" s="296">
        <f t="shared" si="14"/>
        <v>0</v>
      </c>
      <c r="K128" s="298">
        <f t="shared" si="15"/>
        <v>0</v>
      </c>
      <c r="L128" s="280"/>
      <c r="M128" s="280"/>
      <c r="N128" s="280"/>
      <c r="O128" s="293"/>
      <c r="P128" s="300"/>
      <c r="Q128" s="280"/>
      <c r="R128" s="281"/>
      <c r="S128" s="15" t="s">
        <v>73</v>
      </c>
      <c r="T128" s="8">
        <v>15</v>
      </c>
      <c r="U128" s="280"/>
      <c r="V128" s="280"/>
      <c r="W128" s="280"/>
      <c r="X128" s="280"/>
      <c r="Y128" s="280"/>
      <c r="Z128" s="280"/>
      <c r="AA128" s="280"/>
      <c r="AB128" s="280"/>
      <c r="AC128" s="280"/>
      <c r="AD128" s="280"/>
      <c r="AE128" s="280"/>
      <c r="AF128" s="280"/>
      <c r="AG128" s="280"/>
      <c r="AH128" s="293"/>
      <c r="AI128" s="444"/>
      <c r="AJ128" s="280"/>
      <c r="AK128" s="281"/>
      <c r="AL128" s="15" t="s">
        <v>73</v>
      </c>
    </row>
    <row r="129" spans="1:38" s="20" customFormat="1" ht="12.75" customHeight="1" x14ac:dyDescent="0.2">
      <c r="A129" s="8">
        <v>16</v>
      </c>
      <c r="B129" s="280"/>
      <c r="C129" s="280"/>
      <c r="D129" s="280"/>
      <c r="E129" s="280"/>
      <c r="F129" s="281"/>
      <c r="G129" s="443"/>
      <c r="H129" s="444"/>
      <c r="I129" s="445"/>
      <c r="J129" s="296">
        <f t="shared" si="14"/>
        <v>0</v>
      </c>
      <c r="K129" s="298">
        <f t="shared" si="15"/>
        <v>0</v>
      </c>
      <c r="L129" s="280"/>
      <c r="M129" s="280"/>
      <c r="N129" s="280"/>
      <c r="O129" s="293"/>
      <c r="P129" s="300"/>
      <c r="Q129" s="280"/>
      <c r="R129" s="281"/>
      <c r="S129" s="15" t="s">
        <v>74</v>
      </c>
      <c r="T129" s="8">
        <v>16</v>
      </c>
      <c r="U129" s="280"/>
      <c r="V129" s="280"/>
      <c r="W129" s="280"/>
      <c r="X129" s="280"/>
      <c r="Y129" s="280"/>
      <c r="Z129" s="280"/>
      <c r="AA129" s="280"/>
      <c r="AB129" s="280"/>
      <c r="AC129" s="280"/>
      <c r="AD129" s="280"/>
      <c r="AE129" s="280"/>
      <c r="AF129" s="280"/>
      <c r="AG129" s="280"/>
      <c r="AH129" s="293"/>
      <c r="AI129" s="444"/>
      <c r="AJ129" s="280"/>
      <c r="AK129" s="281"/>
      <c r="AL129" s="15" t="s">
        <v>74</v>
      </c>
    </row>
    <row r="130" spans="1:38" s="20" customFormat="1" ht="12.75" customHeight="1" x14ac:dyDescent="0.2">
      <c r="A130" s="8">
        <v>17</v>
      </c>
      <c r="B130" s="280"/>
      <c r="C130" s="280"/>
      <c r="D130" s="280"/>
      <c r="E130" s="280"/>
      <c r="F130" s="281"/>
      <c r="G130" s="443"/>
      <c r="H130" s="444"/>
      <c r="I130" s="445"/>
      <c r="J130" s="296">
        <f t="shared" si="14"/>
        <v>0</v>
      </c>
      <c r="K130" s="298">
        <f t="shared" si="15"/>
        <v>0</v>
      </c>
      <c r="L130" s="280"/>
      <c r="M130" s="280"/>
      <c r="N130" s="280"/>
      <c r="O130" s="293"/>
      <c r="P130" s="300"/>
      <c r="Q130" s="280"/>
      <c r="R130" s="281"/>
      <c r="S130" s="15" t="s">
        <v>75</v>
      </c>
      <c r="T130" s="8">
        <v>17</v>
      </c>
      <c r="U130" s="280"/>
      <c r="V130" s="280"/>
      <c r="W130" s="280"/>
      <c r="X130" s="280"/>
      <c r="Y130" s="280"/>
      <c r="Z130" s="280"/>
      <c r="AA130" s="280"/>
      <c r="AB130" s="280"/>
      <c r="AC130" s="280"/>
      <c r="AD130" s="280"/>
      <c r="AE130" s="280"/>
      <c r="AF130" s="280"/>
      <c r="AG130" s="280"/>
      <c r="AH130" s="293"/>
      <c r="AI130" s="444"/>
      <c r="AJ130" s="280"/>
      <c r="AK130" s="281"/>
      <c r="AL130" s="15" t="s">
        <v>75</v>
      </c>
    </row>
    <row r="131" spans="1:38" s="20" customFormat="1" ht="12.75" customHeight="1" x14ac:dyDescent="0.2">
      <c r="A131" s="8">
        <v>18</v>
      </c>
      <c r="B131" s="280"/>
      <c r="C131" s="280"/>
      <c r="D131" s="280"/>
      <c r="E131" s="280"/>
      <c r="F131" s="281"/>
      <c r="G131" s="443"/>
      <c r="H131" s="444"/>
      <c r="I131" s="445"/>
      <c r="J131" s="296">
        <f t="shared" si="14"/>
        <v>0</v>
      </c>
      <c r="K131" s="298">
        <f t="shared" si="15"/>
        <v>0</v>
      </c>
      <c r="L131" s="280"/>
      <c r="M131" s="280"/>
      <c r="N131" s="280"/>
      <c r="O131" s="293"/>
      <c r="P131" s="300"/>
      <c r="Q131" s="280"/>
      <c r="R131" s="281"/>
      <c r="S131" s="15" t="s">
        <v>76</v>
      </c>
      <c r="T131" s="8">
        <v>18</v>
      </c>
      <c r="U131" s="280"/>
      <c r="V131" s="280"/>
      <c r="W131" s="280"/>
      <c r="X131" s="280"/>
      <c r="Y131" s="280"/>
      <c r="Z131" s="280"/>
      <c r="AA131" s="280"/>
      <c r="AB131" s="280"/>
      <c r="AC131" s="280"/>
      <c r="AD131" s="280"/>
      <c r="AE131" s="280"/>
      <c r="AF131" s="280"/>
      <c r="AG131" s="280"/>
      <c r="AH131" s="293"/>
      <c r="AI131" s="444"/>
      <c r="AJ131" s="280"/>
      <c r="AK131" s="281"/>
      <c r="AL131" s="15" t="s">
        <v>76</v>
      </c>
    </row>
    <row r="132" spans="1:38" s="20" customFormat="1" ht="12.75" customHeight="1" x14ac:dyDescent="0.2">
      <c r="A132" s="8">
        <v>19</v>
      </c>
      <c r="B132" s="280"/>
      <c r="C132" s="280"/>
      <c r="D132" s="280"/>
      <c r="E132" s="280"/>
      <c r="F132" s="281"/>
      <c r="G132" s="443"/>
      <c r="H132" s="444"/>
      <c r="I132" s="445"/>
      <c r="J132" s="296">
        <f t="shared" si="14"/>
        <v>0</v>
      </c>
      <c r="K132" s="298">
        <f t="shared" si="15"/>
        <v>0</v>
      </c>
      <c r="L132" s="280"/>
      <c r="M132" s="280"/>
      <c r="N132" s="280"/>
      <c r="O132" s="293"/>
      <c r="P132" s="300"/>
      <c r="Q132" s="280"/>
      <c r="R132" s="281"/>
      <c r="S132" s="15" t="s">
        <v>77</v>
      </c>
      <c r="T132" s="8">
        <v>19</v>
      </c>
      <c r="U132" s="280"/>
      <c r="V132" s="280"/>
      <c r="W132" s="280"/>
      <c r="X132" s="280"/>
      <c r="Y132" s="280"/>
      <c r="Z132" s="280"/>
      <c r="AA132" s="280"/>
      <c r="AB132" s="280"/>
      <c r="AC132" s="280"/>
      <c r="AD132" s="280"/>
      <c r="AE132" s="280"/>
      <c r="AF132" s="280"/>
      <c r="AG132" s="280"/>
      <c r="AH132" s="293"/>
      <c r="AI132" s="444"/>
      <c r="AJ132" s="280"/>
      <c r="AK132" s="281"/>
      <c r="AL132" s="15" t="s">
        <v>77</v>
      </c>
    </row>
    <row r="133" spans="1:38" s="20" customFormat="1" ht="12.75" customHeight="1" x14ac:dyDescent="0.2">
      <c r="A133" s="8">
        <v>20</v>
      </c>
      <c r="B133" s="280"/>
      <c r="C133" s="280"/>
      <c r="D133" s="280"/>
      <c r="E133" s="280"/>
      <c r="F133" s="281"/>
      <c r="G133" s="443"/>
      <c r="H133" s="444"/>
      <c r="I133" s="445"/>
      <c r="J133" s="296">
        <f t="shared" si="14"/>
        <v>0</v>
      </c>
      <c r="K133" s="298">
        <f t="shared" si="15"/>
        <v>0</v>
      </c>
      <c r="L133" s="280"/>
      <c r="M133" s="280"/>
      <c r="N133" s="280"/>
      <c r="O133" s="293"/>
      <c r="P133" s="300"/>
      <c r="Q133" s="280"/>
      <c r="R133" s="281"/>
      <c r="S133" s="15" t="s">
        <v>78</v>
      </c>
      <c r="T133" s="8">
        <v>20</v>
      </c>
      <c r="U133" s="280"/>
      <c r="V133" s="280"/>
      <c r="W133" s="280"/>
      <c r="X133" s="280"/>
      <c r="Y133" s="280"/>
      <c r="Z133" s="280"/>
      <c r="AA133" s="280"/>
      <c r="AB133" s="280"/>
      <c r="AC133" s="280"/>
      <c r="AD133" s="280"/>
      <c r="AE133" s="280"/>
      <c r="AF133" s="280"/>
      <c r="AG133" s="280"/>
      <c r="AH133" s="293"/>
      <c r="AI133" s="444"/>
      <c r="AJ133" s="280"/>
      <c r="AK133" s="281"/>
      <c r="AL133" s="15" t="s">
        <v>78</v>
      </c>
    </row>
    <row r="134" spans="1:38" s="20" customFormat="1" ht="12.75" customHeight="1" x14ac:dyDescent="0.2">
      <c r="A134" s="8">
        <v>21</v>
      </c>
      <c r="B134" s="280"/>
      <c r="C134" s="280"/>
      <c r="D134" s="280"/>
      <c r="E134" s="280"/>
      <c r="F134" s="281"/>
      <c r="G134" s="443"/>
      <c r="H134" s="444"/>
      <c r="I134" s="445"/>
      <c r="J134" s="296">
        <f t="shared" si="14"/>
        <v>0</v>
      </c>
      <c r="K134" s="298">
        <f t="shared" si="15"/>
        <v>0</v>
      </c>
      <c r="L134" s="280"/>
      <c r="M134" s="280"/>
      <c r="N134" s="280"/>
      <c r="O134" s="293"/>
      <c r="P134" s="300"/>
      <c r="Q134" s="280"/>
      <c r="R134" s="281"/>
      <c r="S134" s="15" t="s">
        <v>79</v>
      </c>
      <c r="T134" s="8">
        <v>21</v>
      </c>
      <c r="U134" s="280"/>
      <c r="V134" s="280"/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280"/>
      <c r="AG134" s="280"/>
      <c r="AH134" s="293"/>
      <c r="AI134" s="444"/>
      <c r="AJ134" s="280"/>
      <c r="AK134" s="281"/>
      <c r="AL134" s="15" t="s">
        <v>79</v>
      </c>
    </row>
    <row r="135" spans="1:38" s="20" customFormat="1" ht="12.75" customHeight="1" x14ac:dyDescent="0.2">
      <c r="A135" s="8">
        <v>22</v>
      </c>
      <c r="B135" s="280"/>
      <c r="C135" s="280"/>
      <c r="D135" s="280"/>
      <c r="E135" s="280"/>
      <c r="F135" s="281"/>
      <c r="G135" s="443"/>
      <c r="H135" s="444"/>
      <c r="I135" s="445"/>
      <c r="J135" s="296">
        <f t="shared" si="14"/>
        <v>0</v>
      </c>
      <c r="K135" s="298">
        <f t="shared" si="15"/>
        <v>0</v>
      </c>
      <c r="L135" s="280"/>
      <c r="M135" s="280"/>
      <c r="N135" s="280"/>
      <c r="O135" s="293"/>
      <c r="P135" s="300"/>
      <c r="Q135" s="280"/>
      <c r="R135" s="281"/>
      <c r="S135" s="15" t="s">
        <v>80</v>
      </c>
      <c r="T135" s="8">
        <v>22</v>
      </c>
      <c r="U135" s="280"/>
      <c r="V135" s="280"/>
      <c r="W135" s="280"/>
      <c r="X135" s="280"/>
      <c r="Y135" s="280"/>
      <c r="Z135" s="280"/>
      <c r="AA135" s="280"/>
      <c r="AB135" s="280"/>
      <c r="AC135" s="280"/>
      <c r="AD135" s="280"/>
      <c r="AE135" s="280"/>
      <c r="AF135" s="280"/>
      <c r="AG135" s="280"/>
      <c r="AH135" s="293"/>
      <c r="AI135" s="444"/>
      <c r="AJ135" s="280"/>
      <c r="AK135" s="281"/>
      <c r="AL135" s="15" t="s">
        <v>80</v>
      </c>
    </row>
    <row r="136" spans="1:38" s="20" customFormat="1" ht="12.75" customHeight="1" x14ac:dyDescent="0.2">
      <c r="A136" s="8">
        <v>23</v>
      </c>
      <c r="B136" s="280"/>
      <c r="C136" s="280"/>
      <c r="D136" s="280"/>
      <c r="E136" s="280"/>
      <c r="F136" s="281"/>
      <c r="G136" s="443"/>
      <c r="H136" s="444"/>
      <c r="I136" s="445"/>
      <c r="J136" s="296">
        <f t="shared" si="14"/>
        <v>0</v>
      </c>
      <c r="K136" s="298">
        <f t="shared" si="15"/>
        <v>0</v>
      </c>
      <c r="L136" s="280"/>
      <c r="M136" s="280"/>
      <c r="N136" s="280"/>
      <c r="O136" s="293"/>
      <c r="P136" s="300"/>
      <c r="Q136" s="280"/>
      <c r="R136" s="281"/>
      <c r="S136" s="15" t="s">
        <v>81</v>
      </c>
      <c r="T136" s="8">
        <v>23</v>
      </c>
      <c r="U136" s="280"/>
      <c r="V136" s="280"/>
      <c r="W136" s="280"/>
      <c r="X136" s="280"/>
      <c r="Y136" s="280"/>
      <c r="Z136" s="280"/>
      <c r="AA136" s="280"/>
      <c r="AB136" s="280"/>
      <c r="AC136" s="280"/>
      <c r="AD136" s="280"/>
      <c r="AE136" s="280"/>
      <c r="AF136" s="280"/>
      <c r="AG136" s="280"/>
      <c r="AH136" s="293"/>
      <c r="AI136" s="444"/>
      <c r="AJ136" s="280"/>
      <c r="AK136" s="281"/>
      <c r="AL136" s="15" t="s">
        <v>81</v>
      </c>
    </row>
    <row r="137" spans="1:38" s="20" customFormat="1" ht="12.75" customHeight="1" x14ac:dyDescent="0.2">
      <c r="A137" s="8">
        <v>24</v>
      </c>
      <c r="B137" s="280"/>
      <c r="C137" s="280"/>
      <c r="D137" s="280"/>
      <c r="E137" s="280"/>
      <c r="F137" s="281"/>
      <c r="G137" s="443"/>
      <c r="H137" s="444"/>
      <c r="I137" s="445"/>
      <c r="J137" s="296">
        <f t="shared" si="14"/>
        <v>0</v>
      </c>
      <c r="K137" s="298">
        <f t="shared" si="15"/>
        <v>0</v>
      </c>
      <c r="L137" s="280"/>
      <c r="M137" s="280"/>
      <c r="N137" s="280"/>
      <c r="O137" s="293"/>
      <c r="P137" s="300"/>
      <c r="Q137" s="280"/>
      <c r="R137" s="281"/>
      <c r="S137" s="15" t="s">
        <v>82</v>
      </c>
      <c r="T137" s="8">
        <v>24</v>
      </c>
      <c r="U137" s="280"/>
      <c r="V137" s="280"/>
      <c r="W137" s="280"/>
      <c r="X137" s="280"/>
      <c r="Y137" s="280"/>
      <c r="Z137" s="280"/>
      <c r="AA137" s="280"/>
      <c r="AB137" s="280"/>
      <c r="AC137" s="280"/>
      <c r="AD137" s="280"/>
      <c r="AE137" s="280"/>
      <c r="AF137" s="280"/>
      <c r="AG137" s="280"/>
      <c r="AH137" s="293"/>
      <c r="AI137" s="444"/>
      <c r="AJ137" s="280"/>
      <c r="AK137" s="281"/>
      <c r="AL137" s="15" t="s">
        <v>82</v>
      </c>
    </row>
    <row r="138" spans="1:38" s="20" customFormat="1" ht="12.75" customHeight="1" x14ac:dyDescent="0.2">
      <c r="A138" s="8">
        <v>25</v>
      </c>
      <c r="B138" s="280"/>
      <c r="C138" s="280"/>
      <c r="D138" s="280"/>
      <c r="E138" s="280"/>
      <c r="F138" s="281"/>
      <c r="G138" s="443"/>
      <c r="H138" s="444"/>
      <c r="I138" s="445"/>
      <c r="J138" s="296">
        <f t="shared" si="14"/>
        <v>0</v>
      </c>
      <c r="K138" s="298">
        <f t="shared" si="15"/>
        <v>0</v>
      </c>
      <c r="L138" s="280"/>
      <c r="M138" s="280"/>
      <c r="N138" s="280"/>
      <c r="O138" s="293"/>
      <c r="P138" s="300"/>
      <c r="Q138" s="280"/>
      <c r="R138" s="281"/>
      <c r="S138" s="15" t="s">
        <v>83</v>
      </c>
      <c r="T138" s="8">
        <v>25</v>
      </c>
      <c r="U138" s="280"/>
      <c r="V138" s="280"/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280"/>
      <c r="AG138" s="280"/>
      <c r="AH138" s="293"/>
      <c r="AI138" s="444"/>
      <c r="AJ138" s="280"/>
      <c r="AK138" s="281"/>
      <c r="AL138" s="15" t="s">
        <v>83</v>
      </c>
    </row>
    <row r="139" spans="1:38" s="20" customFormat="1" ht="12.75" customHeight="1" x14ac:dyDescent="0.2">
      <c r="A139" s="8">
        <v>26</v>
      </c>
      <c r="B139" s="280"/>
      <c r="C139" s="280"/>
      <c r="D139" s="280"/>
      <c r="E139" s="280"/>
      <c r="F139" s="281"/>
      <c r="G139" s="443"/>
      <c r="H139" s="444"/>
      <c r="I139" s="445"/>
      <c r="J139" s="296">
        <f t="shared" si="14"/>
        <v>0</v>
      </c>
      <c r="K139" s="298">
        <f t="shared" si="15"/>
        <v>0</v>
      </c>
      <c r="L139" s="280"/>
      <c r="M139" s="280"/>
      <c r="N139" s="280"/>
      <c r="O139" s="293"/>
      <c r="P139" s="300"/>
      <c r="Q139" s="280"/>
      <c r="R139" s="281"/>
      <c r="S139" s="15" t="s">
        <v>84</v>
      </c>
      <c r="T139" s="8">
        <v>26</v>
      </c>
      <c r="U139" s="280"/>
      <c r="V139" s="280"/>
      <c r="W139" s="280"/>
      <c r="X139" s="280"/>
      <c r="Y139" s="280"/>
      <c r="Z139" s="280"/>
      <c r="AA139" s="280"/>
      <c r="AB139" s="280"/>
      <c r="AC139" s="280"/>
      <c r="AD139" s="280"/>
      <c r="AE139" s="280"/>
      <c r="AF139" s="280"/>
      <c r="AG139" s="280"/>
      <c r="AH139" s="293"/>
      <c r="AI139" s="444"/>
      <c r="AJ139" s="280"/>
      <c r="AK139" s="281"/>
      <c r="AL139" s="15" t="s">
        <v>84</v>
      </c>
    </row>
    <row r="140" spans="1:38" s="20" customFormat="1" ht="12.75" customHeight="1" x14ac:dyDescent="0.2">
      <c r="A140" s="8">
        <v>27</v>
      </c>
      <c r="B140" s="280"/>
      <c r="C140" s="280"/>
      <c r="D140" s="280"/>
      <c r="E140" s="280"/>
      <c r="F140" s="281"/>
      <c r="G140" s="443"/>
      <c r="H140" s="444"/>
      <c r="I140" s="445"/>
      <c r="J140" s="296">
        <f t="shared" si="14"/>
        <v>0</v>
      </c>
      <c r="K140" s="298">
        <f t="shared" si="15"/>
        <v>0</v>
      </c>
      <c r="L140" s="280"/>
      <c r="M140" s="280"/>
      <c r="N140" s="280"/>
      <c r="O140" s="293"/>
      <c r="P140" s="300"/>
      <c r="Q140" s="280"/>
      <c r="R140" s="281"/>
      <c r="S140" s="15" t="s">
        <v>85</v>
      </c>
      <c r="T140" s="8">
        <v>27</v>
      </c>
      <c r="U140" s="280"/>
      <c r="V140" s="280"/>
      <c r="W140" s="280"/>
      <c r="X140" s="280"/>
      <c r="Y140" s="280"/>
      <c r="Z140" s="280"/>
      <c r="AA140" s="280"/>
      <c r="AB140" s="280"/>
      <c r="AC140" s="280"/>
      <c r="AD140" s="280"/>
      <c r="AE140" s="280"/>
      <c r="AF140" s="280"/>
      <c r="AG140" s="280"/>
      <c r="AH140" s="293"/>
      <c r="AI140" s="444"/>
      <c r="AJ140" s="280"/>
      <c r="AK140" s="281"/>
      <c r="AL140" s="15" t="s">
        <v>85</v>
      </c>
    </row>
    <row r="141" spans="1:38" s="20" customFormat="1" ht="12.75" customHeight="1" x14ac:dyDescent="0.2">
      <c r="A141" s="8">
        <v>28</v>
      </c>
      <c r="B141" s="280"/>
      <c r="C141" s="280"/>
      <c r="D141" s="280"/>
      <c r="E141" s="280"/>
      <c r="F141" s="281"/>
      <c r="G141" s="443"/>
      <c r="H141" s="444"/>
      <c r="I141" s="445"/>
      <c r="J141" s="296">
        <f t="shared" si="14"/>
        <v>0</v>
      </c>
      <c r="K141" s="298">
        <f t="shared" si="15"/>
        <v>0</v>
      </c>
      <c r="L141" s="280"/>
      <c r="M141" s="280"/>
      <c r="N141" s="280"/>
      <c r="O141" s="293"/>
      <c r="P141" s="300"/>
      <c r="Q141" s="280"/>
      <c r="R141" s="281"/>
      <c r="S141" s="15" t="s">
        <v>86</v>
      </c>
      <c r="T141" s="8">
        <v>28</v>
      </c>
      <c r="U141" s="280"/>
      <c r="V141" s="280"/>
      <c r="W141" s="280"/>
      <c r="X141" s="280"/>
      <c r="Y141" s="280"/>
      <c r="Z141" s="280"/>
      <c r="AA141" s="280"/>
      <c r="AB141" s="280"/>
      <c r="AC141" s="280"/>
      <c r="AD141" s="280"/>
      <c r="AE141" s="280"/>
      <c r="AF141" s="280"/>
      <c r="AG141" s="280"/>
      <c r="AH141" s="293"/>
      <c r="AI141" s="444"/>
      <c r="AJ141" s="280"/>
      <c r="AK141" s="281"/>
      <c r="AL141" s="15" t="s">
        <v>86</v>
      </c>
    </row>
    <row r="142" spans="1:38" s="20" customFormat="1" ht="12.75" customHeight="1" x14ac:dyDescent="0.2">
      <c r="A142" s="8">
        <v>29</v>
      </c>
      <c r="B142" s="280"/>
      <c r="C142" s="280"/>
      <c r="D142" s="280"/>
      <c r="E142" s="280"/>
      <c r="F142" s="281"/>
      <c r="G142" s="443"/>
      <c r="H142" s="444"/>
      <c r="I142" s="445"/>
      <c r="J142" s="296">
        <f t="shared" si="14"/>
        <v>0</v>
      </c>
      <c r="K142" s="298">
        <f t="shared" si="15"/>
        <v>0</v>
      </c>
      <c r="L142" s="280"/>
      <c r="M142" s="280"/>
      <c r="N142" s="280"/>
      <c r="O142" s="293"/>
      <c r="P142" s="300"/>
      <c r="Q142" s="280"/>
      <c r="R142" s="281"/>
      <c r="S142" s="15" t="s">
        <v>87</v>
      </c>
      <c r="T142" s="8">
        <v>29</v>
      </c>
      <c r="U142" s="280"/>
      <c r="V142" s="280"/>
      <c r="W142" s="280"/>
      <c r="X142" s="301"/>
      <c r="Y142" s="280"/>
      <c r="Z142" s="280"/>
      <c r="AA142" s="280"/>
      <c r="AB142" s="280"/>
      <c r="AC142" s="280"/>
      <c r="AD142" s="280"/>
      <c r="AE142" s="280"/>
      <c r="AF142" s="280"/>
      <c r="AG142" s="280"/>
      <c r="AH142" s="293"/>
      <c r="AI142" s="444"/>
      <c r="AJ142" s="280"/>
      <c r="AK142" s="281"/>
      <c r="AL142" s="15" t="s">
        <v>87</v>
      </c>
    </row>
    <row r="143" spans="1:38" s="20" customFormat="1" ht="12.75" customHeight="1" x14ac:dyDescent="0.2">
      <c r="A143" s="8">
        <v>30</v>
      </c>
      <c r="B143" s="280"/>
      <c r="C143" s="280"/>
      <c r="D143" s="280"/>
      <c r="E143" s="280"/>
      <c r="F143" s="281"/>
      <c r="G143" s="449"/>
      <c r="H143" s="444"/>
      <c r="I143" s="445"/>
      <c r="J143" s="296">
        <f t="shared" si="14"/>
        <v>0</v>
      </c>
      <c r="K143" s="298">
        <f t="shared" si="15"/>
        <v>0</v>
      </c>
      <c r="L143" s="280"/>
      <c r="M143" s="280"/>
      <c r="N143" s="280"/>
      <c r="O143" s="293"/>
      <c r="P143" s="300"/>
      <c r="Q143" s="280"/>
      <c r="R143" s="281"/>
      <c r="S143" s="15" t="s">
        <v>88</v>
      </c>
      <c r="T143" s="8">
        <v>30</v>
      </c>
      <c r="U143" s="280"/>
      <c r="V143" s="280"/>
      <c r="W143" s="280"/>
      <c r="X143" s="280"/>
      <c r="Y143" s="280"/>
      <c r="Z143" s="280"/>
      <c r="AA143" s="280"/>
      <c r="AB143" s="280"/>
      <c r="AC143" s="280"/>
      <c r="AD143" s="280"/>
      <c r="AE143" s="280"/>
      <c r="AF143" s="280"/>
      <c r="AG143" s="280"/>
      <c r="AH143" s="293"/>
      <c r="AI143" s="444"/>
      <c r="AJ143" s="280"/>
      <c r="AK143" s="281"/>
      <c r="AL143" s="15" t="s">
        <v>88</v>
      </c>
    </row>
    <row r="144" spans="1:38" s="20" customFormat="1" ht="12.75" customHeight="1" x14ac:dyDescent="0.2">
      <c r="A144" s="18">
        <v>31</v>
      </c>
      <c r="B144" s="284"/>
      <c r="C144" s="284"/>
      <c r="D144" s="284"/>
      <c r="E144" s="284"/>
      <c r="F144" s="285"/>
      <c r="G144" s="450"/>
      <c r="H144" s="451"/>
      <c r="I144" s="452"/>
      <c r="J144" s="302">
        <f t="shared" si="14"/>
        <v>0</v>
      </c>
      <c r="K144" s="303">
        <f t="shared" si="15"/>
        <v>0</v>
      </c>
      <c r="L144" s="284"/>
      <c r="M144" s="284"/>
      <c r="N144" s="284"/>
      <c r="O144" s="295"/>
      <c r="P144" s="304"/>
      <c r="Q144" s="284"/>
      <c r="R144" s="285"/>
      <c r="S144" s="19" t="s">
        <v>89</v>
      </c>
      <c r="T144" s="18">
        <v>31</v>
      </c>
      <c r="U144" s="284"/>
      <c r="V144" s="284"/>
      <c r="W144" s="284"/>
      <c r="X144" s="284"/>
      <c r="Y144" s="284"/>
      <c r="Z144" s="284"/>
      <c r="AA144" s="284"/>
      <c r="AB144" s="284"/>
      <c r="AC144" s="284"/>
      <c r="AD144" s="284"/>
      <c r="AE144" s="284"/>
      <c r="AF144" s="284"/>
      <c r="AG144" s="284"/>
      <c r="AH144" s="295"/>
      <c r="AI144" s="451"/>
      <c r="AJ144" s="284"/>
      <c r="AK144" s="285"/>
      <c r="AL144" s="19" t="s">
        <v>89</v>
      </c>
    </row>
    <row r="145" spans="1:248" s="20" customFormat="1" ht="12.75" customHeight="1" thickBot="1" x14ac:dyDescent="0.25">
      <c r="A145" s="342"/>
      <c r="B145" s="343">
        <f>SUM(B113:B144)</f>
        <v>0</v>
      </c>
      <c r="C145" s="343">
        <f>SUM(C113:C144)</f>
        <v>0</v>
      </c>
      <c r="D145" s="343">
        <f>SUM(D113:D144)</f>
        <v>0</v>
      </c>
      <c r="E145" s="344">
        <f>SUM(E113:E144)</f>
        <v>0</v>
      </c>
      <c r="F145" s="345">
        <f>SUM(F113:F144)</f>
        <v>0</v>
      </c>
      <c r="G145" s="346"/>
      <c r="H145" s="347" t="s">
        <v>90</v>
      </c>
      <c r="I145" s="348">
        <f>COUNTA(I114:I144)</f>
        <v>0</v>
      </c>
      <c r="J145" s="343">
        <f t="shared" ref="J145:R145" si="16">SUM(J113:J144)</f>
        <v>0</v>
      </c>
      <c r="K145" s="343">
        <f t="shared" si="16"/>
        <v>0</v>
      </c>
      <c r="L145" s="343">
        <f t="shared" si="16"/>
        <v>0</v>
      </c>
      <c r="M145" s="343">
        <f t="shared" si="16"/>
        <v>0</v>
      </c>
      <c r="N145" s="343">
        <f t="shared" si="16"/>
        <v>0</v>
      </c>
      <c r="O145" s="349">
        <f t="shared" si="16"/>
        <v>0</v>
      </c>
      <c r="P145" s="344">
        <f t="shared" si="16"/>
        <v>0</v>
      </c>
      <c r="Q145" s="343">
        <f t="shared" si="16"/>
        <v>0</v>
      </c>
      <c r="R145" s="350">
        <f t="shared" si="16"/>
        <v>0</v>
      </c>
      <c r="S145" s="351"/>
      <c r="T145" s="342"/>
      <c r="U145" s="343">
        <f t="shared" ref="U145:AH145" si="17">SUM(U113:U144)</f>
        <v>0</v>
      </c>
      <c r="V145" s="343">
        <f t="shared" si="17"/>
        <v>0</v>
      </c>
      <c r="W145" s="343">
        <f t="shared" si="17"/>
        <v>0</v>
      </c>
      <c r="X145" s="343">
        <f t="shared" si="17"/>
        <v>0</v>
      </c>
      <c r="Y145" s="343">
        <f t="shared" si="17"/>
        <v>0</v>
      </c>
      <c r="Z145" s="343">
        <f t="shared" si="17"/>
        <v>0</v>
      </c>
      <c r="AA145" s="343">
        <f t="shared" si="17"/>
        <v>0</v>
      </c>
      <c r="AB145" s="343">
        <f t="shared" si="17"/>
        <v>0</v>
      </c>
      <c r="AC145" s="343">
        <f t="shared" si="17"/>
        <v>0</v>
      </c>
      <c r="AD145" s="343">
        <f t="shared" si="17"/>
        <v>0</v>
      </c>
      <c r="AE145" s="343">
        <f t="shared" si="17"/>
        <v>0</v>
      </c>
      <c r="AF145" s="343">
        <f t="shared" si="17"/>
        <v>0</v>
      </c>
      <c r="AG145" s="343">
        <f t="shared" si="17"/>
        <v>0</v>
      </c>
      <c r="AH145" s="345">
        <f t="shared" si="17"/>
        <v>0</v>
      </c>
      <c r="AI145" s="352"/>
      <c r="AJ145" s="343">
        <f>SUM(AJ113:AJ144)</f>
        <v>0</v>
      </c>
      <c r="AK145" s="350">
        <f>SUM(AK113:AK144)</f>
        <v>0</v>
      </c>
      <c r="AL145" s="351"/>
    </row>
    <row r="146" spans="1:248" ht="12.75" customHeight="1" thickTop="1" x14ac:dyDescent="0.2">
      <c r="A146" s="43"/>
      <c r="B146" s="153"/>
      <c r="C146" s="153"/>
      <c r="D146" s="153"/>
      <c r="E146" s="153"/>
      <c r="F146" s="153"/>
      <c r="G146" s="340"/>
      <c r="H146" s="153"/>
      <c r="I146" s="341"/>
      <c r="J146" s="153"/>
      <c r="K146" s="153"/>
      <c r="L146" s="153"/>
      <c r="M146" s="153"/>
      <c r="N146" s="153"/>
      <c r="O146" s="153"/>
      <c r="P146" s="153"/>
      <c r="Q146" s="153"/>
      <c r="R146" s="153"/>
      <c r="S146" s="43"/>
      <c r="T146" s="4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43"/>
    </row>
    <row r="147" spans="1:248" ht="12.75" customHeight="1" x14ac:dyDescent="0.2">
      <c r="A147" s="43"/>
      <c r="B147" s="153"/>
      <c r="C147" s="153"/>
      <c r="D147" s="153"/>
      <c r="E147" s="153"/>
      <c r="F147" s="153"/>
      <c r="G147" s="340"/>
      <c r="H147" s="153"/>
      <c r="I147" s="341"/>
      <c r="J147" s="153"/>
      <c r="K147" s="153"/>
      <c r="L147" s="153"/>
      <c r="M147" s="153"/>
      <c r="N147" s="153"/>
      <c r="O147" s="153"/>
      <c r="P147" s="153"/>
      <c r="Q147" s="153"/>
      <c r="R147" s="153"/>
      <c r="S147" s="43"/>
      <c r="T147" s="4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43"/>
    </row>
    <row r="148" spans="1:248" ht="12.75" customHeight="1" x14ac:dyDescent="0.2">
      <c r="A148" s="20"/>
      <c r="B148" s="20"/>
      <c r="C148" s="20"/>
      <c r="D148" s="20"/>
      <c r="E148" s="20"/>
      <c r="F148" s="20"/>
      <c r="G148" s="474" t="str">
        <f>APRIL!G102</f>
        <v>UNITED STEELWORKERS - LOCAL UNION</v>
      </c>
      <c r="H148" s="474"/>
      <c r="I148" s="474"/>
      <c r="J148" s="11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33"/>
      <c r="V148" s="33"/>
      <c r="W148" s="33"/>
      <c r="X148" s="33"/>
      <c r="Y148" s="33"/>
      <c r="Z148" s="33"/>
      <c r="AA148" s="34" t="str">
        <f>$AA$10</f>
        <v>FINANCIAL SECRETARY'S CASH BOOK</v>
      </c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20"/>
    </row>
    <row r="149" spans="1:248" s="148" customFormat="1" ht="12.75" customHeight="1" x14ac:dyDescent="0.2">
      <c r="A149" s="140"/>
      <c r="B149" s="138" t="str">
        <f>$B$11</f>
        <v>Month</v>
      </c>
      <c r="C149" s="73" t="str">
        <f>$C$11</f>
        <v>MAY</v>
      </c>
      <c r="D149" s="138" t="str">
        <f>$D$11</f>
        <v>Year</v>
      </c>
      <c r="E149" s="27">
        <f>$E$11</f>
        <v>0</v>
      </c>
      <c r="F149" s="140"/>
      <c r="G149" s="145"/>
      <c r="H149" s="140"/>
      <c r="I149" s="146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38"/>
      <c r="AJ149" s="147" t="str">
        <f>$C$11</f>
        <v>MAY</v>
      </c>
      <c r="AK149" s="27">
        <f>$E$11</f>
        <v>0</v>
      </c>
      <c r="AL149" s="140"/>
    </row>
    <row r="150" spans="1:248" s="148" customFormat="1" ht="12.75" customHeight="1" x14ac:dyDescent="0.2">
      <c r="A150" s="140"/>
      <c r="B150" s="138" t="str">
        <f>$B$12</f>
        <v>Page No.</v>
      </c>
      <c r="C150" s="354">
        <f>C104+1</f>
        <v>4</v>
      </c>
      <c r="D150" s="140"/>
      <c r="E150" s="140"/>
      <c r="F150" s="140"/>
      <c r="G150" s="145"/>
      <c r="H150" s="140"/>
      <c r="I150" s="146" t="s">
        <v>53</v>
      </c>
      <c r="J150" s="140"/>
      <c r="K150" s="140"/>
      <c r="L150" s="146"/>
      <c r="M150" s="140"/>
      <c r="N150" s="140"/>
      <c r="O150" s="140"/>
      <c r="P150" s="138"/>
      <c r="Q150" s="140"/>
      <c r="R150" s="138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9" t="s">
        <v>54</v>
      </c>
      <c r="AC150" s="140"/>
      <c r="AD150" s="140"/>
      <c r="AE150" s="140"/>
      <c r="AF150" s="140"/>
      <c r="AG150" s="140"/>
      <c r="AH150" s="140"/>
      <c r="AI150" s="138" t="str">
        <f>$B$12</f>
        <v>Page No.</v>
      </c>
      <c r="AJ150" s="355">
        <f>C150</f>
        <v>4</v>
      </c>
      <c r="AK150" s="150"/>
      <c r="AL150" s="151"/>
    </row>
    <row r="151" spans="1:248" ht="12.75" customHeight="1" x14ac:dyDescent="0.2">
      <c r="A151" s="3"/>
      <c r="B151" s="3"/>
      <c r="C151" s="3"/>
      <c r="D151" s="3"/>
      <c r="E151" s="3"/>
      <c r="F151" s="3"/>
      <c r="G151" s="126"/>
      <c r="H151" s="3"/>
      <c r="I151" s="5"/>
      <c r="J151" s="3"/>
      <c r="K151" s="3"/>
      <c r="L151" s="20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0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25"/>
      <c r="B152" s="25"/>
      <c r="C152" s="25"/>
      <c r="D152" s="25"/>
      <c r="E152" s="25"/>
      <c r="F152" s="25"/>
      <c r="G152" s="127"/>
      <c r="H152" s="25"/>
      <c r="I152" s="26"/>
      <c r="J152" s="25"/>
      <c r="K152" s="25"/>
      <c r="L152" s="26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6"/>
      <c r="AF152" s="25"/>
      <c r="AG152" s="25"/>
      <c r="AH152" s="25"/>
      <c r="AI152" s="25"/>
      <c r="AJ152" s="25"/>
      <c r="AK152" s="25"/>
      <c r="AL152" s="25"/>
    </row>
    <row r="153" spans="1:248" s="407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433"/>
      <c r="H153" s="2" t="s">
        <v>56</v>
      </c>
      <c r="I153" s="95"/>
      <c r="J153" s="475" t="s">
        <v>477</v>
      </c>
      <c r="K153" s="476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07" customFormat="1" ht="12.75" customHeight="1" x14ac:dyDescent="0.2">
      <c r="A154" s="1"/>
      <c r="B154" s="3"/>
      <c r="C154" s="3"/>
      <c r="D154" s="3"/>
      <c r="E154" s="3"/>
      <c r="F154" s="13"/>
      <c r="G154" s="433"/>
      <c r="H154" s="13"/>
      <c r="I154" s="96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07" customFormat="1" ht="12.75" customHeight="1" thickBot="1" x14ac:dyDescent="0.25">
      <c r="A155" s="422"/>
      <c r="B155" s="423">
        <v>1</v>
      </c>
      <c r="C155" s="423">
        <v>2</v>
      </c>
      <c r="D155" s="423">
        <v>3</v>
      </c>
      <c r="E155" s="423">
        <v>4</v>
      </c>
      <c r="F155" s="424">
        <v>5</v>
      </c>
      <c r="G155" s="434">
        <v>6</v>
      </c>
      <c r="H155" s="425">
        <v>7</v>
      </c>
      <c r="I155" s="435">
        <v>8</v>
      </c>
      <c r="J155" s="423">
        <v>9</v>
      </c>
      <c r="K155" s="425">
        <v>10</v>
      </c>
      <c r="L155" s="423">
        <v>11</v>
      </c>
      <c r="M155" s="423" t="s">
        <v>1</v>
      </c>
      <c r="N155" s="423">
        <v>12</v>
      </c>
      <c r="O155" s="423">
        <v>13</v>
      </c>
      <c r="P155" s="423">
        <v>14</v>
      </c>
      <c r="Q155" s="423">
        <v>15</v>
      </c>
      <c r="R155" s="425" t="s">
        <v>2</v>
      </c>
      <c r="S155" s="426"/>
      <c r="T155" s="422"/>
      <c r="U155" s="423">
        <v>16</v>
      </c>
      <c r="V155" s="423">
        <v>17</v>
      </c>
      <c r="W155" s="423">
        <v>18</v>
      </c>
      <c r="X155" s="423">
        <v>19</v>
      </c>
      <c r="Y155" s="423">
        <v>20</v>
      </c>
      <c r="Z155" s="423" t="s">
        <v>3</v>
      </c>
      <c r="AA155" s="423">
        <v>21</v>
      </c>
      <c r="AB155" s="423">
        <v>22</v>
      </c>
      <c r="AC155" s="423">
        <v>23</v>
      </c>
      <c r="AD155" s="423">
        <v>24</v>
      </c>
      <c r="AE155" s="423">
        <v>25</v>
      </c>
      <c r="AF155" s="423">
        <v>26</v>
      </c>
      <c r="AG155" s="423">
        <v>27</v>
      </c>
      <c r="AH155" s="423">
        <v>28</v>
      </c>
      <c r="AI155" s="424">
        <v>29</v>
      </c>
      <c r="AJ155" s="423">
        <v>30</v>
      </c>
      <c r="AK155" s="425">
        <v>31</v>
      </c>
      <c r="AL155" s="426"/>
    </row>
    <row r="156" spans="1:248" s="4" customFormat="1" ht="12.75" customHeight="1" thickTop="1" x14ac:dyDescent="0.2">
      <c r="A156" s="1"/>
      <c r="B156" s="85" t="s">
        <v>4</v>
      </c>
      <c r="C156" s="97"/>
      <c r="D156" s="85" t="s">
        <v>473</v>
      </c>
      <c r="E156" s="436" t="s">
        <v>6</v>
      </c>
      <c r="F156" s="84" t="s">
        <v>7</v>
      </c>
      <c r="G156" s="128"/>
      <c r="H156" s="84"/>
      <c r="I156" s="99"/>
      <c r="J156" s="85"/>
      <c r="K156" s="84"/>
      <c r="L156" s="85" t="s">
        <v>460</v>
      </c>
      <c r="M156" s="85"/>
      <c r="N156" s="85" t="s">
        <v>474</v>
      </c>
      <c r="O156" s="436" t="s">
        <v>461</v>
      </c>
      <c r="P156" s="437"/>
      <c r="Q156" s="438" t="s">
        <v>8</v>
      </c>
      <c r="R156" s="84" t="s">
        <v>8</v>
      </c>
      <c r="S156" s="102"/>
      <c r="T156" s="67"/>
      <c r="U156" s="471" t="s">
        <v>9</v>
      </c>
      <c r="V156" s="472"/>
      <c r="W156" s="472"/>
      <c r="X156" s="472"/>
      <c r="Y156" s="473"/>
      <c r="Z156" s="85" t="s">
        <v>10</v>
      </c>
      <c r="AA156" s="85" t="s">
        <v>11</v>
      </c>
      <c r="AB156" s="85" t="s">
        <v>204</v>
      </c>
      <c r="AC156" s="85" t="s">
        <v>12</v>
      </c>
      <c r="AD156" s="85" t="s">
        <v>13</v>
      </c>
      <c r="AE156" s="85" t="s">
        <v>14</v>
      </c>
      <c r="AF156" s="85"/>
      <c r="AG156" s="85"/>
      <c r="AH156" s="100"/>
      <c r="AI156" s="101"/>
      <c r="AJ156" s="85" t="s">
        <v>15</v>
      </c>
      <c r="AK156" s="84" t="s">
        <v>7</v>
      </c>
      <c r="AL156" s="102"/>
      <c r="AM156" s="251"/>
      <c r="AN156" s="251"/>
      <c r="AO156" s="251"/>
      <c r="AP156" s="251"/>
      <c r="AQ156" s="251"/>
      <c r="AR156" s="251"/>
      <c r="AS156" s="251"/>
      <c r="AT156" s="251"/>
      <c r="AU156" s="251"/>
      <c r="AV156" s="251"/>
      <c r="AW156" s="251"/>
      <c r="AX156" s="251"/>
      <c r="AY156" s="251"/>
      <c r="AZ156" s="251"/>
      <c r="BA156" s="251"/>
      <c r="BB156" s="251"/>
      <c r="BC156" s="251"/>
      <c r="BD156" s="251"/>
      <c r="BE156" s="251"/>
      <c r="BF156" s="251"/>
      <c r="BG156" s="251"/>
      <c r="BH156" s="251"/>
      <c r="BI156" s="251"/>
      <c r="BJ156" s="251"/>
      <c r="BK156" s="251"/>
      <c r="BL156" s="251"/>
      <c r="BM156" s="251"/>
      <c r="BN156" s="251"/>
      <c r="BO156" s="251"/>
      <c r="BP156" s="251"/>
      <c r="BQ156" s="251"/>
      <c r="BR156" s="251"/>
      <c r="BS156" s="251"/>
      <c r="BT156" s="251"/>
      <c r="BU156" s="251"/>
      <c r="BV156" s="251"/>
      <c r="BW156" s="251"/>
      <c r="BX156" s="251"/>
      <c r="BY156" s="251"/>
      <c r="BZ156" s="251"/>
      <c r="CA156" s="251"/>
      <c r="CB156" s="251"/>
      <c r="CC156" s="251"/>
      <c r="CD156" s="251"/>
      <c r="CE156" s="251"/>
      <c r="CF156" s="251"/>
      <c r="CG156" s="251"/>
      <c r="CH156" s="251"/>
      <c r="CI156" s="251"/>
      <c r="CJ156" s="251"/>
      <c r="CK156" s="251"/>
      <c r="CL156" s="251"/>
      <c r="CM156" s="251"/>
      <c r="CN156" s="251"/>
      <c r="CO156" s="251"/>
      <c r="CP156" s="251"/>
      <c r="CQ156" s="251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251"/>
      <c r="DC156" s="251"/>
      <c r="DD156" s="251"/>
      <c r="DE156" s="251"/>
      <c r="DF156" s="251"/>
      <c r="DG156" s="251"/>
      <c r="DH156" s="251"/>
      <c r="DI156" s="251"/>
      <c r="DJ156" s="251"/>
      <c r="DK156" s="251"/>
      <c r="DL156" s="251"/>
      <c r="DM156" s="251"/>
      <c r="DN156" s="251"/>
      <c r="DO156" s="251"/>
      <c r="DP156" s="251"/>
      <c r="DQ156" s="251"/>
      <c r="DR156" s="251"/>
      <c r="DS156" s="251"/>
      <c r="DT156" s="251"/>
      <c r="DU156" s="251"/>
      <c r="DV156" s="251"/>
      <c r="DW156" s="251"/>
      <c r="DX156" s="251"/>
      <c r="DY156" s="251"/>
      <c r="DZ156" s="251"/>
      <c r="EA156" s="251"/>
      <c r="EB156" s="251"/>
      <c r="EC156" s="251"/>
      <c r="ED156" s="251"/>
      <c r="EE156" s="251"/>
      <c r="EF156" s="251"/>
      <c r="EG156" s="251"/>
      <c r="EH156" s="251"/>
      <c r="EI156" s="251"/>
      <c r="EJ156" s="251"/>
      <c r="EK156" s="251"/>
      <c r="EL156" s="251"/>
      <c r="EM156" s="251"/>
      <c r="EN156" s="251"/>
      <c r="EO156" s="251"/>
      <c r="EP156" s="251"/>
      <c r="EQ156" s="251"/>
      <c r="ER156" s="251"/>
      <c r="ES156" s="251"/>
      <c r="ET156" s="251"/>
      <c r="EU156" s="251"/>
      <c r="EV156" s="251"/>
      <c r="EW156" s="251"/>
      <c r="EX156" s="251"/>
      <c r="EY156" s="251"/>
      <c r="EZ156" s="251"/>
      <c r="FA156" s="251"/>
      <c r="FB156" s="251"/>
      <c r="FC156" s="251"/>
      <c r="FD156" s="251"/>
      <c r="FE156" s="251"/>
      <c r="FF156" s="251"/>
      <c r="FG156" s="251"/>
      <c r="FH156" s="251"/>
      <c r="FI156" s="251"/>
      <c r="FJ156" s="251"/>
      <c r="FK156" s="251"/>
      <c r="FL156" s="251"/>
      <c r="FM156" s="251"/>
      <c r="FN156" s="251"/>
      <c r="FO156" s="251"/>
      <c r="FP156" s="251"/>
      <c r="FQ156" s="251"/>
      <c r="FR156" s="251"/>
      <c r="FS156" s="251"/>
      <c r="FT156" s="251"/>
      <c r="FU156" s="251"/>
      <c r="FV156" s="251"/>
      <c r="FW156" s="251"/>
      <c r="FX156" s="251"/>
      <c r="FY156" s="251"/>
      <c r="FZ156" s="251"/>
      <c r="GA156" s="251"/>
      <c r="GB156" s="251"/>
      <c r="GC156" s="251"/>
      <c r="GD156" s="251"/>
      <c r="GE156" s="251"/>
      <c r="GF156" s="251"/>
      <c r="GG156" s="251"/>
      <c r="GH156" s="251"/>
      <c r="GI156" s="251"/>
      <c r="GJ156" s="251"/>
      <c r="GK156" s="251"/>
      <c r="GL156" s="251"/>
      <c r="GM156" s="251"/>
      <c r="GN156" s="251"/>
      <c r="GO156" s="251"/>
      <c r="GP156" s="251"/>
      <c r="GQ156" s="251"/>
      <c r="GR156" s="251"/>
      <c r="GS156" s="251"/>
      <c r="GT156" s="251"/>
      <c r="GU156" s="251"/>
      <c r="GV156" s="251"/>
      <c r="GW156" s="251"/>
      <c r="GX156" s="251"/>
      <c r="GY156" s="251"/>
      <c r="GZ156" s="251"/>
      <c r="HA156" s="251"/>
      <c r="HB156" s="251"/>
      <c r="HC156" s="251"/>
      <c r="HD156" s="251"/>
      <c r="HE156" s="251"/>
      <c r="HF156" s="251"/>
      <c r="HG156" s="251"/>
      <c r="HH156" s="251"/>
      <c r="HI156" s="251"/>
      <c r="HJ156" s="251"/>
      <c r="HK156" s="251"/>
      <c r="HL156" s="251"/>
      <c r="HM156" s="251"/>
      <c r="HN156" s="251"/>
      <c r="HO156" s="251"/>
      <c r="HP156" s="251"/>
      <c r="HQ156" s="251"/>
      <c r="HR156" s="251"/>
      <c r="HS156" s="251"/>
      <c r="HT156" s="251"/>
      <c r="HU156" s="251"/>
      <c r="HV156" s="251"/>
      <c r="HW156" s="251"/>
      <c r="HX156" s="251"/>
      <c r="HY156" s="251"/>
      <c r="HZ156" s="251"/>
      <c r="IA156" s="251"/>
      <c r="IB156" s="251"/>
      <c r="IC156" s="251"/>
      <c r="ID156" s="251"/>
      <c r="IE156" s="251"/>
      <c r="IF156" s="251"/>
      <c r="IG156" s="251"/>
      <c r="IH156" s="251"/>
      <c r="II156" s="251"/>
      <c r="IJ156" s="251"/>
      <c r="IK156" s="251"/>
      <c r="IL156" s="251"/>
      <c r="IM156" s="251"/>
      <c r="IN156" s="251"/>
    </row>
    <row r="157" spans="1:248" s="4" customFormat="1" ht="12.75" customHeight="1" x14ac:dyDescent="0.2">
      <c r="A157" s="1"/>
      <c r="B157" s="85" t="s">
        <v>8</v>
      </c>
      <c r="C157" s="85" t="s">
        <v>16</v>
      </c>
      <c r="D157" s="85" t="s">
        <v>202</v>
      </c>
      <c r="E157" s="154" t="s">
        <v>8</v>
      </c>
      <c r="F157" s="84" t="s">
        <v>18</v>
      </c>
      <c r="G157" s="128" t="s">
        <v>19</v>
      </c>
      <c r="H157" s="84" t="s">
        <v>20</v>
      </c>
      <c r="I157" s="99" t="s">
        <v>475</v>
      </c>
      <c r="J157" s="85" t="s">
        <v>21</v>
      </c>
      <c r="K157" s="84" t="s">
        <v>22</v>
      </c>
      <c r="L157" s="85" t="s">
        <v>462</v>
      </c>
      <c r="M157" s="85" t="s">
        <v>463</v>
      </c>
      <c r="N157" s="85" t="s">
        <v>476</v>
      </c>
      <c r="O157" s="154" t="s">
        <v>464</v>
      </c>
      <c r="P157" s="154" t="s">
        <v>23</v>
      </c>
      <c r="Q157" s="85" t="s">
        <v>24</v>
      </c>
      <c r="R157" s="84" t="s">
        <v>24</v>
      </c>
      <c r="S157" s="100" t="s">
        <v>135</v>
      </c>
      <c r="T157" s="84" t="s">
        <v>135</v>
      </c>
      <c r="U157" s="85" t="s">
        <v>25</v>
      </c>
      <c r="V157" s="85" t="s">
        <v>26</v>
      </c>
      <c r="W157" s="85" t="s">
        <v>27</v>
      </c>
      <c r="X157" s="85" t="s">
        <v>28</v>
      </c>
      <c r="Y157" s="85" t="s">
        <v>136</v>
      </c>
      <c r="Z157" s="85" t="s">
        <v>251</v>
      </c>
      <c r="AA157" s="85" t="s">
        <v>137</v>
      </c>
      <c r="AB157" s="85" t="s">
        <v>203</v>
      </c>
      <c r="AC157" s="85" t="s">
        <v>30</v>
      </c>
      <c r="AD157" s="85" t="s">
        <v>140</v>
      </c>
      <c r="AE157" s="85" t="s">
        <v>31</v>
      </c>
      <c r="AF157" s="85" t="s">
        <v>32</v>
      </c>
      <c r="AG157" s="85" t="s">
        <v>205</v>
      </c>
      <c r="AH157" s="100" t="s">
        <v>16</v>
      </c>
      <c r="AI157" s="98" t="s">
        <v>34</v>
      </c>
      <c r="AJ157" s="85" t="s">
        <v>35</v>
      </c>
      <c r="AK157" s="84" t="s">
        <v>18</v>
      </c>
      <c r="AL157" s="102"/>
      <c r="AM157" s="251"/>
      <c r="AN157" s="251"/>
      <c r="AO157" s="251"/>
      <c r="AP157" s="251"/>
      <c r="AQ157" s="251"/>
      <c r="AR157" s="251"/>
      <c r="AS157" s="251"/>
      <c r="AT157" s="251"/>
      <c r="AU157" s="251"/>
      <c r="AV157" s="251"/>
      <c r="AW157" s="251"/>
      <c r="AX157" s="251"/>
      <c r="AY157" s="251"/>
      <c r="AZ157" s="251"/>
      <c r="BA157" s="251"/>
      <c r="BB157" s="251"/>
      <c r="BC157" s="251"/>
      <c r="BD157" s="251"/>
      <c r="BE157" s="251"/>
      <c r="BF157" s="251"/>
      <c r="BG157" s="251"/>
      <c r="BH157" s="251"/>
      <c r="BI157" s="251"/>
      <c r="BJ157" s="251"/>
      <c r="BK157" s="251"/>
      <c r="BL157" s="251"/>
      <c r="BM157" s="251"/>
      <c r="BN157" s="251"/>
      <c r="BO157" s="251"/>
      <c r="BP157" s="251"/>
      <c r="BQ157" s="251"/>
      <c r="BR157" s="251"/>
      <c r="BS157" s="251"/>
      <c r="BT157" s="251"/>
      <c r="BU157" s="251"/>
      <c r="BV157" s="251"/>
      <c r="BW157" s="251"/>
      <c r="BX157" s="251"/>
      <c r="BY157" s="251"/>
      <c r="BZ157" s="251"/>
      <c r="CA157" s="251"/>
      <c r="CB157" s="251"/>
      <c r="CC157" s="251"/>
      <c r="CD157" s="251"/>
      <c r="CE157" s="251"/>
      <c r="CF157" s="251"/>
      <c r="CG157" s="251"/>
      <c r="CH157" s="251"/>
      <c r="CI157" s="251"/>
      <c r="CJ157" s="251"/>
      <c r="CK157" s="251"/>
      <c r="CL157" s="251"/>
      <c r="CM157" s="251"/>
      <c r="CN157" s="251"/>
      <c r="CO157" s="251"/>
      <c r="CP157" s="251"/>
      <c r="CQ157" s="251"/>
      <c r="CR157" s="251"/>
      <c r="CS157" s="251"/>
      <c r="CT157" s="251"/>
      <c r="CU157" s="251"/>
      <c r="CV157" s="251"/>
      <c r="CW157" s="251"/>
      <c r="CX157" s="251"/>
      <c r="CY157" s="251"/>
      <c r="CZ157" s="251"/>
      <c r="DA157" s="251"/>
      <c r="DB157" s="251"/>
      <c r="DC157" s="251"/>
      <c r="DD157" s="251"/>
      <c r="DE157" s="251"/>
      <c r="DF157" s="251"/>
      <c r="DG157" s="251"/>
      <c r="DH157" s="251"/>
      <c r="DI157" s="251"/>
      <c r="DJ157" s="251"/>
      <c r="DK157" s="251"/>
      <c r="DL157" s="251"/>
      <c r="DM157" s="251"/>
      <c r="DN157" s="251"/>
      <c r="DO157" s="251"/>
      <c r="DP157" s="251"/>
      <c r="DQ157" s="251"/>
      <c r="DR157" s="251"/>
      <c r="DS157" s="251"/>
      <c r="DT157" s="251"/>
      <c r="DU157" s="251"/>
      <c r="DV157" s="251"/>
      <c r="DW157" s="251"/>
      <c r="DX157" s="251"/>
      <c r="DY157" s="251"/>
      <c r="DZ157" s="251"/>
      <c r="EA157" s="251"/>
      <c r="EB157" s="251"/>
      <c r="EC157" s="251"/>
      <c r="ED157" s="251"/>
      <c r="EE157" s="251"/>
      <c r="EF157" s="251"/>
      <c r="EG157" s="251"/>
      <c r="EH157" s="251"/>
      <c r="EI157" s="251"/>
      <c r="EJ157" s="251"/>
      <c r="EK157" s="251"/>
      <c r="EL157" s="251"/>
      <c r="EM157" s="251"/>
      <c r="EN157" s="251"/>
      <c r="EO157" s="251"/>
      <c r="EP157" s="251"/>
      <c r="EQ157" s="251"/>
      <c r="ER157" s="251"/>
      <c r="ES157" s="251"/>
      <c r="ET157" s="251"/>
      <c r="EU157" s="251"/>
      <c r="EV157" s="251"/>
      <c r="EW157" s="251"/>
      <c r="EX157" s="251"/>
      <c r="EY157" s="251"/>
      <c r="EZ157" s="251"/>
      <c r="FA157" s="251"/>
      <c r="FB157" s="251"/>
      <c r="FC157" s="251"/>
      <c r="FD157" s="251"/>
      <c r="FE157" s="251"/>
      <c r="FF157" s="251"/>
      <c r="FG157" s="251"/>
      <c r="FH157" s="251"/>
      <c r="FI157" s="251"/>
      <c r="FJ157" s="251"/>
      <c r="FK157" s="251"/>
      <c r="FL157" s="251"/>
      <c r="FM157" s="251"/>
      <c r="FN157" s="251"/>
      <c r="FO157" s="251"/>
      <c r="FP157" s="251"/>
      <c r="FQ157" s="251"/>
      <c r="FR157" s="251"/>
      <c r="FS157" s="251"/>
      <c r="FT157" s="251"/>
      <c r="FU157" s="251"/>
      <c r="FV157" s="251"/>
      <c r="FW157" s="251"/>
      <c r="FX157" s="251"/>
      <c r="FY157" s="251"/>
      <c r="FZ157" s="251"/>
      <c r="GA157" s="251"/>
      <c r="GB157" s="251"/>
      <c r="GC157" s="251"/>
      <c r="GD157" s="251"/>
      <c r="GE157" s="251"/>
      <c r="GF157" s="251"/>
      <c r="GG157" s="251"/>
      <c r="GH157" s="251"/>
      <c r="GI157" s="251"/>
      <c r="GJ157" s="251"/>
      <c r="GK157" s="251"/>
      <c r="GL157" s="251"/>
      <c r="GM157" s="251"/>
      <c r="GN157" s="251"/>
      <c r="GO157" s="251"/>
      <c r="GP157" s="251"/>
      <c r="GQ157" s="251"/>
      <c r="GR157" s="251"/>
      <c r="GS157" s="251"/>
      <c r="GT157" s="251"/>
      <c r="GU157" s="251"/>
      <c r="GV157" s="251"/>
      <c r="GW157" s="251"/>
      <c r="GX157" s="251"/>
      <c r="GY157" s="251"/>
      <c r="GZ157" s="251"/>
      <c r="HA157" s="251"/>
      <c r="HB157" s="251"/>
      <c r="HC157" s="251"/>
      <c r="HD157" s="251"/>
      <c r="HE157" s="251"/>
      <c r="HF157" s="251"/>
      <c r="HG157" s="251"/>
      <c r="HH157" s="251"/>
      <c r="HI157" s="251"/>
      <c r="HJ157" s="251"/>
      <c r="HK157" s="251"/>
      <c r="HL157" s="251"/>
      <c r="HM157" s="251"/>
      <c r="HN157" s="251"/>
      <c r="HO157" s="251"/>
      <c r="HP157" s="251"/>
      <c r="HQ157" s="251"/>
      <c r="HR157" s="251"/>
      <c r="HS157" s="251"/>
      <c r="HT157" s="251"/>
      <c r="HU157" s="251"/>
      <c r="HV157" s="251"/>
      <c r="HW157" s="251"/>
      <c r="HX157" s="251"/>
      <c r="HY157" s="251"/>
      <c r="HZ157" s="251"/>
      <c r="IA157" s="251"/>
      <c r="IB157" s="251"/>
      <c r="IC157" s="251"/>
      <c r="ID157" s="251"/>
      <c r="IE157" s="251"/>
      <c r="IF157" s="251"/>
      <c r="IG157" s="251"/>
      <c r="IH157" s="251"/>
      <c r="II157" s="251"/>
      <c r="IJ157" s="251"/>
      <c r="IK157" s="251"/>
      <c r="IL157" s="251"/>
      <c r="IM157" s="251"/>
      <c r="IN157" s="251"/>
    </row>
    <row r="158" spans="1:248" s="4" customFormat="1" ht="12.75" customHeight="1" thickBot="1" x14ac:dyDescent="0.25">
      <c r="A158" s="6"/>
      <c r="B158" s="86" t="s">
        <v>36</v>
      </c>
      <c r="C158" s="86" t="s">
        <v>37</v>
      </c>
      <c r="D158" s="86" t="s">
        <v>38</v>
      </c>
      <c r="E158" s="439" t="s">
        <v>39</v>
      </c>
      <c r="F158" s="103" t="s">
        <v>40</v>
      </c>
      <c r="G158" s="129"/>
      <c r="H158" s="103"/>
      <c r="I158" s="104" t="s">
        <v>41</v>
      </c>
      <c r="J158" s="86"/>
      <c r="K158" s="103"/>
      <c r="L158" s="86" t="s">
        <v>465</v>
      </c>
      <c r="M158" s="86"/>
      <c r="N158" s="86" t="s">
        <v>235</v>
      </c>
      <c r="O158" s="439" t="s">
        <v>235</v>
      </c>
      <c r="P158" s="155"/>
      <c r="Q158" s="440" t="s">
        <v>258</v>
      </c>
      <c r="R158" s="441" t="s">
        <v>259</v>
      </c>
      <c r="S158" s="105" t="s">
        <v>109</v>
      </c>
      <c r="T158" s="103" t="s">
        <v>187</v>
      </c>
      <c r="U158" s="86" t="s">
        <v>42</v>
      </c>
      <c r="V158" s="86" t="s">
        <v>43</v>
      </c>
      <c r="W158" s="86"/>
      <c r="X158" s="86" t="s">
        <v>44</v>
      </c>
      <c r="Y158" s="86" t="s">
        <v>30</v>
      </c>
      <c r="Z158" s="86" t="s">
        <v>30</v>
      </c>
      <c r="AA158" s="86" t="s">
        <v>138</v>
      </c>
      <c r="AB158" s="86" t="s">
        <v>15</v>
      </c>
      <c r="AC158" s="86" t="s">
        <v>139</v>
      </c>
      <c r="AD158" s="86" t="s">
        <v>141</v>
      </c>
      <c r="AE158" s="86" t="s">
        <v>47</v>
      </c>
      <c r="AF158" s="86" t="s">
        <v>48</v>
      </c>
      <c r="AG158" s="86" t="s">
        <v>15</v>
      </c>
      <c r="AH158" s="105" t="s">
        <v>30</v>
      </c>
      <c r="AI158" s="106"/>
      <c r="AJ158" s="86" t="s">
        <v>49</v>
      </c>
      <c r="AK158" s="103" t="s">
        <v>188</v>
      </c>
      <c r="AL158" s="107"/>
      <c r="AM158" s="251"/>
      <c r="AN158" s="251"/>
      <c r="AO158" s="251"/>
      <c r="AP158" s="251"/>
      <c r="AQ158" s="251"/>
      <c r="AR158" s="251"/>
      <c r="AS158" s="251"/>
      <c r="AT158" s="251"/>
      <c r="AU158" s="251"/>
      <c r="AV158" s="251"/>
      <c r="AW158" s="251"/>
      <c r="AX158" s="251"/>
      <c r="AY158" s="251"/>
      <c r="AZ158" s="251"/>
      <c r="BA158" s="251"/>
      <c r="BB158" s="251"/>
      <c r="BC158" s="251"/>
      <c r="BD158" s="251"/>
      <c r="BE158" s="251"/>
      <c r="BF158" s="251"/>
      <c r="BG158" s="251"/>
      <c r="BH158" s="251"/>
      <c r="BI158" s="251"/>
      <c r="BJ158" s="251"/>
      <c r="BK158" s="251"/>
      <c r="BL158" s="251"/>
      <c r="BM158" s="251"/>
      <c r="BN158" s="251"/>
      <c r="BO158" s="251"/>
      <c r="BP158" s="251"/>
      <c r="BQ158" s="251"/>
      <c r="BR158" s="251"/>
      <c r="BS158" s="251"/>
      <c r="BT158" s="251"/>
      <c r="BU158" s="251"/>
      <c r="BV158" s="251"/>
      <c r="BW158" s="251"/>
      <c r="BX158" s="251"/>
      <c r="BY158" s="251"/>
      <c r="BZ158" s="251"/>
      <c r="CA158" s="251"/>
      <c r="CB158" s="251"/>
      <c r="CC158" s="251"/>
      <c r="CD158" s="251"/>
      <c r="CE158" s="251"/>
      <c r="CF158" s="251"/>
      <c r="CG158" s="251"/>
      <c r="CH158" s="251"/>
      <c r="CI158" s="251"/>
      <c r="CJ158" s="251"/>
      <c r="CK158" s="251"/>
      <c r="CL158" s="251"/>
      <c r="CM158" s="251"/>
      <c r="CN158" s="251"/>
      <c r="CO158" s="251"/>
      <c r="CP158" s="251"/>
      <c r="CQ158" s="251"/>
      <c r="CR158" s="251"/>
      <c r="CS158" s="251"/>
      <c r="CT158" s="251"/>
      <c r="CU158" s="251"/>
      <c r="CV158" s="251"/>
      <c r="CW158" s="251"/>
      <c r="CX158" s="251"/>
      <c r="CY158" s="251"/>
      <c r="CZ158" s="251"/>
      <c r="DA158" s="251"/>
      <c r="DB158" s="251"/>
      <c r="DC158" s="251"/>
      <c r="DD158" s="251"/>
      <c r="DE158" s="251"/>
      <c r="DF158" s="251"/>
      <c r="DG158" s="251"/>
      <c r="DH158" s="251"/>
      <c r="DI158" s="251"/>
      <c r="DJ158" s="251"/>
      <c r="DK158" s="251"/>
      <c r="DL158" s="251"/>
      <c r="DM158" s="251"/>
      <c r="DN158" s="251"/>
      <c r="DO158" s="251"/>
      <c r="DP158" s="251"/>
      <c r="DQ158" s="251"/>
      <c r="DR158" s="251"/>
      <c r="DS158" s="251"/>
      <c r="DT158" s="251"/>
      <c r="DU158" s="251"/>
      <c r="DV158" s="251"/>
      <c r="DW158" s="251"/>
      <c r="DX158" s="251"/>
      <c r="DY158" s="251"/>
      <c r="DZ158" s="251"/>
      <c r="EA158" s="251"/>
      <c r="EB158" s="251"/>
      <c r="EC158" s="251"/>
      <c r="ED158" s="251"/>
      <c r="EE158" s="251"/>
      <c r="EF158" s="251"/>
      <c r="EG158" s="251"/>
      <c r="EH158" s="251"/>
      <c r="EI158" s="251"/>
      <c r="EJ158" s="251"/>
      <c r="EK158" s="251"/>
      <c r="EL158" s="251"/>
      <c r="EM158" s="251"/>
      <c r="EN158" s="251"/>
      <c r="EO158" s="251"/>
      <c r="EP158" s="251"/>
      <c r="EQ158" s="251"/>
      <c r="ER158" s="251"/>
      <c r="ES158" s="251"/>
      <c r="ET158" s="251"/>
      <c r="EU158" s="251"/>
      <c r="EV158" s="251"/>
      <c r="EW158" s="251"/>
      <c r="EX158" s="251"/>
      <c r="EY158" s="251"/>
      <c r="EZ158" s="251"/>
      <c r="FA158" s="251"/>
      <c r="FB158" s="251"/>
      <c r="FC158" s="251"/>
      <c r="FD158" s="251"/>
      <c r="FE158" s="251"/>
      <c r="FF158" s="251"/>
      <c r="FG158" s="251"/>
      <c r="FH158" s="251"/>
      <c r="FI158" s="251"/>
      <c r="FJ158" s="251"/>
      <c r="FK158" s="251"/>
      <c r="FL158" s="251"/>
      <c r="FM158" s="251"/>
      <c r="FN158" s="251"/>
      <c r="FO158" s="251"/>
      <c r="FP158" s="251"/>
      <c r="FQ158" s="251"/>
      <c r="FR158" s="251"/>
      <c r="FS158" s="251"/>
      <c r="FT158" s="251"/>
      <c r="FU158" s="251"/>
      <c r="FV158" s="251"/>
      <c r="FW158" s="251"/>
      <c r="FX158" s="251"/>
      <c r="FY158" s="251"/>
      <c r="FZ158" s="251"/>
      <c r="GA158" s="251"/>
      <c r="GB158" s="251"/>
      <c r="GC158" s="251"/>
      <c r="GD158" s="251"/>
      <c r="GE158" s="251"/>
      <c r="GF158" s="251"/>
      <c r="GG158" s="251"/>
      <c r="GH158" s="251"/>
      <c r="GI158" s="251"/>
      <c r="GJ158" s="251"/>
      <c r="GK158" s="251"/>
      <c r="GL158" s="251"/>
      <c r="GM158" s="251"/>
      <c r="GN158" s="251"/>
      <c r="GO158" s="251"/>
      <c r="GP158" s="251"/>
      <c r="GQ158" s="251"/>
      <c r="GR158" s="251"/>
      <c r="GS158" s="251"/>
      <c r="GT158" s="251"/>
      <c r="GU158" s="251"/>
      <c r="GV158" s="251"/>
      <c r="GW158" s="251"/>
      <c r="GX158" s="251"/>
      <c r="GY158" s="251"/>
      <c r="GZ158" s="251"/>
      <c r="HA158" s="251"/>
      <c r="HB158" s="251"/>
      <c r="HC158" s="251"/>
      <c r="HD158" s="251"/>
      <c r="HE158" s="251"/>
      <c r="HF158" s="251"/>
      <c r="HG158" s="251"/>
      <c r="HH158" s="251"/>
      <c r="HI158" s="251"/>
      <c r="HJ158" s="251"/>
      <c r="HK158" s="251"/>
      <c r="HL158" s="251"/>
      <c r="HM158" s="251"/>
      <c r="HN158" s="251"/>
      <c r="HO158" s="251"/>
      <c r="HP158" s="251"/>
      <c r="HQ158" s="251"/>
      <c r="HR158" s="251"/>
      <c r="HS158" s="251"/>
      <c r="HT158" s="251"/>
      <c r="HU158" s="251"/>
      <c r="HV158" s="251"/>
      <c r="HW158" s="251"/>
      <c r="HX158" s="251"/>
      <c r="HY158" s="251"/>
      <c r="HZ158" s="251"/>
      <c r="IA158" s="251"/>
      <c r="IB158" s="251"/>
      <c r="IC158" s="251"/>
      <c r="ID158" s="251"/>
      <c r="IE158" s="251"/>
      <c r="IF158" s="251"/>
      <c r="IG158" s="251"/>
      <c r="IH158" s="251"/>
      <c r="II158" s="251"/>
      <c r="IJ158" s="251"/>
      <c r="IK158" s="251"/>
      <c r="IL158" s="251"/>
      <c r="IM158" s="251"/>
      <c r="IN158" s="251"/>
    </row>
    <row r="159" spans="1:248" s="20" customFormat="1" ht="12.75" customHeight="1" thickTop="1" x14ac:dyDescent="0.2">
      <c r="A159" s="8"/>
      <c r="B159" s="296">
        <f>B145</f>
        <v>0</v>
      </c>
      <c r="C159" s="296">
        <f>C145</f>
        <v>0</v>
      </c>
      <c r="D159" s="296">
        <f>D145</f>
        <v>0</v>
      </c>
      <c r="E159" s="296">
        <f>E145</f>
        <v>0</v>
      </c>
      <c r="F159" s="298">
        <f>F145</f>
        <v>0</v>
      </c>
      <c r="G159" s="130" t="str">
        <f>G7</f>
        <v>MAY</v>
      </c>
      <c r="H159" s="31" t="s">
        <v>58</v>
      </c>
      <c r="I159" s="32"/>
      <c r="J159" s="306">
        <f t="shared" ref="J159:R159" si="18">J145</f>
        <v>0</v>
      </c>
      <c r="K159" s="298">
        <f t="shared" si="18"/>
        <v>0</v>
      </c>
      <c r="L159" s="296">
        <f t="shared" si="18"/>
        <v>0</v>
      </c>
      <c r="M159" s="296">
        <f t="shared" si="18"/>
        <v>0</v>
      </c>
      <c r="N159" s="296">
        <f t="shared" si="18"/>
        <v>0</v>
      </c>
      <c r="O159" s="297">
        <f t="shared" si="18"/>
        <v>0</v>
      </c>
      <c r="P159" s="299">
        <f t="shared" si="18"/>
        <v>0</v>
      </c>
      <c r="Q159" s="296">
        <f t="shared" si="18"/>
        <v>0</v>
      </c>
      <c r="R159" s="298">
        <f t="shared" si="18"/>
        <v>0</v>
      </c>
      <c r="S159" s="9"/>
      <c r="T159" s="8"/>
      <c r="U159" s="296">
        <f t="shared" ref="U159:AH159" si="19">U145</f>
        <v>0</v>
      </c>
      <c r="V159" s="296">
        <f t="shared" si="19"/>
        <v>0</v>
      </c>
      <c r="W159" s="296">
        <f t="shared" si="19"/>
        <v>0</v>
      </c>
      <c r="X159" s="296">
        <f t="shared" si="19"/>
        <v>0</v>
      </c>
      <c r="Y159" s="296">
        <f t="shared" si="19"/>
        <v>0</v>
      </c>
      <c r="Z159" s="296">
        <f t="shared" si="19"/>
        <v>0</v>
      </c>
      <c r="AA159" s="296">
        <f t="shared" si="19"/>
        <v>0</v>
      </c>
      <c r="AB159" s="296">
        <f t="shared" si="19"/>
        <v>0</v>
      </c>
      <c r="AC159" s="296">
        <f t="shared" si="19"/>
        <v>0</v>
      </c>
      <c r="AD159" s="296">
        <f t="shared" si="19"/>
        <v>0</v>
      </c>
      <c r="AE159" s="296">
        <f t="shared" si="19"/>
        <v>0</v>
      </c>
      <c r="AF159" s="296">
        <f t="shared" si="19"/>
        <v>0</v>
      </c>
      <c r="AG159" s="296">
        <f t="shared" si="19"/>
        <v>0</v>
      </c>
      <c r="AH159" s="297">
        <f t="shared" si="19"/>
        <v>0</v>
      </c>
      <c r="AI159" s="305"/>
      <c r="AJ159" s="296">
        <f>AJ145</f>
        <v>0</v>
      </c>
      <c r="AK159" s="298">
        <f>AK145</f>
        <v>0</v>
      </c>
      <c r="AL159" s="9"/>
    </row>
    <row r="160" spans="1:248" s="20" customFormat="1" ht="12.75" customHeight="1" x14ac:dyDescent="0.2">
      <c r="A160" s="8">
        <v>1</v>
      </c>
      <c r="B160" s="280"/>
      <c r="C160" s="280"/>
      <c r="D160" s="280"/>
      <c r="E160" s="280"/>
      <c r="F160" s="281"/>
      <c r="G160" s="443"/>
      <c r="H160" s="444"/>
      <c r="I160" s="445"/>
      <c r="J160" s="296">
        <f t="shared" ref="J160:J190" si="20">SUM(B160:F160)</f>
        <v>0</v>
      </c>
      <c r="K160" s="298">
        <f t="shared" ref="K160:K190" si="21">SUM(U160:AK160)-SUM(L160:R160)</f>
        <v>0</v>
      </c>
      <c r="L160" s="280"/>
      <c r="M160" s="280"/>
      <c r="N160" s="280"/>
      <c r="O160" s="293"/>
      <c r="P160" s="300"/>
      <c r="Q160" s="280"/>
      <c r="R160" s="281"/>
      <c r="S160" s="15" t="s">
        <v>59</v>
      </c>
      <c r="T160" s="8">
        <v>1</v>
      </c>
      <c r="U160" s="280"/>
      <c r="V160" s="280"/>
      <c r="W160" s="280"/>
      <c r="X160" s="280"/>
      <c r="Y160" s="280"/>
      <c r="Z160" s="280"/>
      <c r="AA160" s="280"/>
      <c r="AB160" s="280"/>
      <c r="AC160" s="280"/>
      <c r="AD160" s="280"/>
      <c r="AE160" s="280"/>
      <c r="AF160" s="280"/>
      <c r="AG160" s="280"/>
      <c r="AH160" s="293"/>
      <c r="AI160" s="444"/>
      <c r="AJ160" s="280"/>
      <c r="AK160" s="281"/>
      <c r="AL160" s="15" t="s">
        <v>59</v>
      </c>
    </row>
    <row r="161" spans="1:38" s="20" customFormat="1" ht="12.75" customHeight="1" x14ac:dyDescent="0.2">
      <c r="A161" s="8">
        <v>2</v>
      </c>
      <c r="B161" s="280"/>
      <c r="C161" s="280"/>
      <c r="D161" s="280"/>
      <c r="E161" s="280"/>
      <c r="F161" s="281"/>
      <c r="G161" s="443"/>
      <c r="H161" s="444"/>
      <c r="I161" s="445"/>
      <c r="J161" s="296">
        <f t="shared" si="20"/>
        <v>0</v>
      </c>
      <c r="K161" s="298">
        <f t="shared" si="21"/>
        <v>0</v>
      </c>
      <c r="L161" s="280"/>
      <c r="M161" s="280"/>
      <c r="N161" s="280"/>
      <c r="O161" s="293"/>
      <c r="P161" s="300"/>
      <c r="Q161" s="280"/>
      <c r="R161" s="281"/>
      <c r="S161" s="15" t="s">
        <v>60</v>
      </c>
      <c r="T161" s="8">
        <v>2</v>
      </c>
      <c r="U161" s="280"/>
      <c r="V161" s="280"/>
      <c r="W161" s="280"/>
      <c r="X161" s="280"/>
      <c r="Y161" s="280"/>
      <c r="Z161" s="280"/>
      <c r="AA161" s="280"/>
      <c r="AB161" s="280"/>
      <c r="AC161" s="280"/>
      <c r="AD161" s="280"/>
      <c r="AE161" s="280"/>
      <c r="AF161" s="280"/>
      <c r="AG161" s="280"/>
      <c r="AH161" s="293"/>
      <c r="AI161" s="444"/>
      <c r="AJ161" s="280"/>
      <c r="AK161" s="281"/>
      <c r="AL161" s="15" t="s">
        <v>60</v>
      </c>
    </row>
    <row r="162" spans="1:38" s="20" customFormat="1" ht="12.75" customHeight="1" x14ac:dyDescent="0.2">
      <c r="A162" s="8">
        <v>3</v>
      </c>
      <c r="B162" s="280"/>
      <c r="C162" s="280"/>
      <c r="D162" s="280"/>
      <c r="E162" s="280"/>
      <c r="F162" s="281"/>
      <c r="G162" s="443"/>
      <c r="H162" s="444"/>
      <c r="I162" s="445"/>
      <c r="J162" s="296">
        <f t="shared" si="20"/>
        <v>0</v>
      </c>
      <c r="K162" s="298">
        <f t="shared" si="21"/>
        <v>0</v>
      </c>
      <c r="L162" s="280"/>
      <c r="M162" s="280"/>
      <c r="N162" s="280"/>
      <c r="O162" s="293"/>
      <c r="P162" s="300"/>
      <c r="Q162" s="280"/>
      <c r="R162" s="281"/>
      <c r="S162" s="15" t="s">
        <v>61</v>
      </c>
      <c r="T162" s="8">
        <v>3</v>
      </c>
      <c r="U162" s="280"/>
      <c r="V162" s="280"/>
      <c r="W162" s="280"/>
      <c r="X162" s="280"/>
      <c r="Y162" s="280"/>
      <c r="Z162" s="280"/>
      <c r="AA162" s="280"/>
      <c r="AB162" s="280"/>
      <c r="AC162" s="280"/>
      <c r="AD162" s="280"/>
      <c r="AE162" s="280"/>
      <c r="AF162" s="280"/>
      <c r="AG162" s="280"/>
      <c r="AH162" s="293"/>
      <c r="AI162" s="444"/>
      <c r="AJ162" s="280"/>
      <c r="AK162" s="281"/>
      <c r="AL162" s="15" t="s">
        <v>61</v>
      </c>
    </row>
    <row r="163" spans="1:38" s="20" customFormat="1" ht="12.75" customHeight="1" x14ac:dyDescent="0.2">
      <c r="A163" s="8">
        <v>4</v>
      </c>
      <c r="B163" s="280"/>
      <c r="C163" s="280"/>
      <c r="D163" s="280"/>
      <c r="E163" s="280"/>
      <c r="F163" s="281"/>
      <c r="G163" s="443"/>
      <c r="H163" s="444"/>
      <c r="I163" s="445"/>
      <c r="J163" s="296">
        <f t="shared" si="20"/>
        <v>0</v>
      </c>
      <c r="K163" s="298">
        <f t="shared" si="21"/>
        <v>0</v>
      </c>
      <c r="L163" s="280"/>
      <c r="M163" s="280"/>
      <c r="N163" s="280"/>
      <c r="O163" s="293"/>
      <c r="P163" s="300"/>
      <c r="Q163" s="280"/>
      <c r="R163" s="281"/>
      <c r="S163" s="15" t="s">
        <v>62</v>
      </c>
      <c r="T163" s="8">
        <v>4</v>
      </c>
      <c r="U163" s="280"/>
      <c r="V163" s="280"/>
      <c r="W163" s="280"/>
      <c r="X163" s="280"/>
      <c r="Y163" s="280"/>
      <c r="Z163" s="280"/>
      <c r="AA163" s="280"/>
      <c r="AB163" s="280"/>
      <c r="AC163" s="280"/>
      <c r="AD163" s="280"/>
      <c r="AE163" s="280"/>
      <c r="AF163" s="280"/>
      <c r="AG163" s="280"/>
      <c r="AH163" s="293"/>
      <c r="AI163" s="444"/>
      <c r="AJ163" s="280"/>
      <c r="AK163" s="281"/>
      <c r="AL163" s="15" t="s">
        <v>62</v>
      </c>
    </row>
    <row r="164" spans="1:38" s="20" customFormat="1" ht="12.75" customHeight="1" x14ac:dyDescent="0.2">
      <c r="A164" s="8">
        <v>5</v>
      </c>
      <c r="B164" s="280"/>
      <c r="C164" s="280"/>
      <c r="D164" s="280"/>
      <c r="E164" s="280"/>
      <c r="F164" s="281"/>
      <c r="G164" s="446"/>
      <c r="H164" s="444"/>
      <c r="I164" s="445"/>
      <c r="J164" s="296">
        <f t="shared" si="20"/>
        <v>0</v>
      </c>
      <c r="K164" s="298">
        <f t="shared" si="21"/>
        <v>0</v>
      </c>
      <c r="L164" s="280"/>
      <c r="M164" s="280"/>
      <c r="N164" s="280"/>
      <c r="O164" s="293"/>
      <c r="P164" s="300"/>
      <c r="Q164" s="280"/>
      <c r="R164" s="281"/>
      <c r="S164" s="15" t="s">
        <v>63</v>
      </c>
      <c r="T164" s="8">
        <v>5</v>
      </c>
      <c r="U164" s="280"/>
      <c r="V164" s="280"/>
      <c r="W164" s="280"/>
      <c r="X164" s="280"/>
      <c r="Y164" s="280"/>
      <c r="Z164" s="280"/>
      <c r="AA164" s="280"/>
      <c r="AB164" s="280"/>
      <c r="AC164" s="280"/>
      <c r="AD164" s="280"/>
      <c r="AE164" s="280"/>
      <c r="AF164" s="280"/>
      <c r="AG164" s="280"/>
      <c r="AH164" s="293"/>
      <c r="AI164" s="444"/>
      <c r="AJ164" s="280"/>
      <c r="AK164" s="281"/>
      <c r="AL164" s="15" t="s">
        <v>63</v>
      </c>
    </row>
    <row r="165" spans="1:38" s="20" customFormat="1" ht="12.75" customHeight="1" x14ac:dyDescent="0.2">
      <c r="A165" s="16">
        <v>6</v>
      </c>
      <c r="B165" s="282"/>
      <c r="C165" s="282"/>
      <c r="D165" s="282"/>
      <c r="E165" s="282"/>
      <c r="F165" s="283"/>
      <c r="G165" s="443"/>
      <c r="H165" s="447"/>
      <c r="I165" s="448"/>
      <c r="J165" s="296">
        <f t="shared" si="20"/>
        <v>0</v>
      </c>
      <c r="K165" s="298">
        <f t="shared" si="21"/>
        <v>0</v>
      </c>
      <c r="L165" s="282"/>
      <c r="M165" s="282"/>
      <c r="N165" s="282"/>
      <c r="O165" s="294"/>
      <c r="P165" s="301"/>
      <c r="Q165" s="282"/>
      <c r="R165" s="283"/>
      <c r="S165" s="17" t="s">
        <v>64</v>
      </c>
      <c r="T165" s="16">
        <v>6</v>
      </c>
      <c r="U165" s="282"/>
      <c r="V165" s="282"/>
      <c r="W165" s="282"/>
      <c r="X165" s="282"/>
      <c r="Y165" s="282"/>
      <c r="Z165" s="282"/>
      <c r="AA165" s="282"/>
      <c r="AB165" s="282"/>
      <c r="AC165" s="282"/>
      <c r="AD165" s="282"/>
      <c r="AE165" s="282"/>
      <c r="AF165" s="282"/>
      <c r="AG165" s="282"/>
      <c r="AH165" s="294"/>
      <c r="AI165" s="447"/>
      <c r="AJ165" s="282"/>
      <c r="AK165" s="283"/>
      <c r="AL165" s="17" t="s">
        <v>64</v>
      </c>
    </row>
    <row r="166" spans="1:38" s="20" customFormat="1" ht="12.75" customHeight="1" x14ac:dyDescent="0.2">
      <c r="A166" s="8">
        <v>7</v>
      </c>
      <c r="B166" s="280"/>
      <c r="C166" s="280"/>
      <c r="D166" s="280"/>
      <c r="E166" s="280"/>
      <c r="F166" s="281"/>
      <c r="G166" s="443"/>
      <c r="H166" s="444"/>
      <c r="I166" s="445"/>
      <c r="J166" s="296">
        <f t="shared" si="20"/>
        <v>0</v>
      </c>
      <c r="K166" s="298">
        <f t="shared" si="21"/>
        <v>0</v>
      </c>
      <c r="L166" s="280"/>
      <c r="M166" s="280"/>
      <c r="N166" s="280"/>
      <c r="O166" s="293"/>
      <c r="P166" s="300"/>
      <c r="Q166" s="280"/>
      <c r="R166" s="281"/>
      <c r="S166" s="15" t="s">
        <v>65</v>
      </c>
      <c r="T166" s="8">
        <v>7</v>
      </c>
      <c r="U166" s="280"/>
      <c r="V166" s="280"/>
      <c r="W166" s="280"/>
      <c r="X166" s="280"/>
      <c r="Y166" s="280"/>
      <c r="Z166" s="280"/>
      <c r="AA166" s="280"/>
      <c r="AB166" s="280"/>
      <c r="AC166" s="280"/>
      <c r="AD166" s="280"/>
      <c r="AE166" s="280"/>
      <c r="AF166" s="280"/>
      <c r="AG166" s="280"/>
      <c r="AH166" s="293"/>
      <c r="AI166" s="444"/>
      <c r="AJ166" s="280"/>
      <c r="AK166" s="281"/>
      <c r="AL166" s="15" t="s">
        <v>65</v>
      </c>
    </row>
    <row r="167" spans="1:38" s="20" customFormat="1" ht="12.75" customHeight="1" x14ac:dyDescent="0.2">
      <c r="A167" s="8">
        <v>8</v>
      </c>
      <c r="B167" s="280"/>
      <c r="C167" s="280"/>
      <c r="D167" s="280"/>
      <c r="E167" s="280"/>
      <c r="F167" s="281"/>
      <c r="G167" s="443"/>
      <c r="H167" s="444"/>
      <c r="I167" s="445"/>
      <c r="J167" s="296">
        <f t="shared" si="20"/>
        <v>0</v>
      </c>
      <c r="K167" s="298">
        <f t="shared" si="21"/>
        <v>0</v>
      </c>
      <c r="L167" s="280"/>
      <c r="M167" s="280"/>
      <c r="N167" s="280"/>
      <c r="O167" s="293"/>
      <c r="P167" s="300"/>
      <c r="Q167" s="280"/>
      <c r="R167" s="281"/>
      <c r="S167" s="15" t="s">
        <v>66</v>
      </c>
      <c r="T167" s="8">
        <v>8</v>
      </c>
      <c r="U167" s="280"/>
      <c r="V167" s="280"/>
      <c r="W167" s="280"/>
      <c r="X167" s="280"/>
      <c r="Y167" s="280"/>
      <c r="Z167" s="280"/>
      <c r="AA167" s="280"/>
      <c r="AB167" s="280"/>
      <c r="AC167" s="280"/>
      <c r="AD167" s="280"/>
      <c r="AE167" s="280"/>
      <c r="AF167" s="280"/>
      <c r="AG167" s="280"/>
      <c r="AH167" s="293"/>
      <c r="AI167" s="444"/>
      <c r="AJ167" s="280"/>
      <c r="AK167" s="281"/>
      <c r="AL167" s="15" t="s">
        <v>66</v>
      </c>
    </row>
    <row r="168" spans="1:38" s="20" customFormat="1" ht="12.75" customHeight="1" x14ac:dyDescent="0.2">
      <c r="A168" s="8">
        <v>9</v>
      </c>
      <c r="B168" s="280"/>
      <c r="C168" s="280"/>
      <c r="D168" s="280"/>
      <c r="E168" s="280"/>
      <c r="F168" s="281"/>
      <c r="G168" s="443"/>
      <c r="H168" s="444"/>
      <c r="I168" s="445"/>
      <c r="J168" s="296">
        <f t="shared" si="20"/>
        <v>0</v>
      </c>
      <c r="K168" s="298">
        <f t="shared" si="21"/>
        <v>0</v>
      </c>
      <c r="L168" s="280"/>
      <c r="M168" s="280"/>
      <c r="N168" s="280"/>
      <c r="O168" s="293"/>
      <c r="P168" s="300"/>
      <c r="Q168" s="280"/>
      <c r="R168" s="281"/>
      <c r="S168" s="15" t="s">
        <v>67</v>
      </c>
      <c r="T168" s="8">
        <v>9</v>
      </c>
      <c r="U168" s="280"/>
      <c r="V168" s="280"/>
      <c r="W168" s="280"/>
      <c r="X168" s="280"/>
      <c r="Y168" s="280"/>
      <c r="Z168" s="280"/>
      <c r="AA168" s="280"/>
      <c r="AB168" s="280"/>
      <c r="AC168" s="280"/>
      <c r="AD168" s="280"/>
      <c r="AE168" s="280"/>
      <c r="AF168" s="280"/>
      <c r="AG168" s="280"/>
      <c r="AH168" s="293"/>
      <c r="AI168" s="444"/>
      <c r="AJ168" s="280"/>
      <c r="AK168" s="281"/>
      <c r="AL168" s="15" t="s">
        <v>67</v>
      </c>
    </row>
    <row r="169" spans="1:38" s="20" customFormat="1" ht="12.75" customHeight="1" x14ac:dyDescent="0.2">
      <c r="A169" s="8">
        <v>10</v>
      </c>
      <c r="B169" s="280"/>
      <c r="C169" s="280"/>
      <c r="D169" s="280"/>
      <c r="E169" s="280"/>
      <c r="F169" s="281"/>
      <c r="G169" s="443"/>
      <c r="H169" s="444"/>
      <c r="I169" s="445"/>
      <c r="J169" s="296">
        <f t="shared" si="20"/>
        <v>0</v>
      </c>
      <c r="K169" s="298">
        <f t="shared" si="21"/>
        <v>0</v>
      </c>
      <c r="L169" s="280"/>
      <c r="M169" s="280"/>
      <c r="N169" s="280"/>
      <c r="O169" s="293"/>
      <c r="P169" s="300"/>
      <c r="Q169" s="280"/>
      <c r="R169" s="281"/>
      <c r="S169" s="15" t="s">
        <v>68</v>
      </c>
      <c r="T169" s="8">
        <v>10</v>
      </c>
      <c r="U169" s="280"/>
      <c r="V169" s="280"/>
      <c r="W169" s="280"/>
      <c r="X169" s="280"/>
      <c r="Y169" s="280"/>
      <c r="Z169" s="280"/>
      <c r="AA169" s="280"/>
      <c r="AB169" s="280"/>
      <c r="AC169" s="280"/>
      <c r="AD169" s="280"/>
      <c r="AE169" s="280"/>
      <c r="AF169" s="280"/>
      <c r="AG169" s="280"/>
      <c r="AH169" s="293"/>
      <c r="AI169" s="444"/>
      <c r="AJ169" s="280"/>
      <c r="AK169" s="281"/>
      <c r="AL169" s="15" t="s">
        <v>68</v>
      </c>
    </row>
    <row r="170" spans="1:38" s="20" customFormat="1" ht="12.75" customHeight="1" x14ac:dyDescent="0.2">
      <c r="A170" s="8">
        <v>11</v>
      </c>
      <c r="B170" s="280"/>
      <c r="C170" s="280"/>
      <c r="D170" s="280"/>
      <c r="E170" s="280"/>
      <c r="F170" s="281"/>
      <c r="G170" s="443"/>
      <c r="H170" s="444"/>
      <c r="I170" s="445"/>
      <c r="J170" s="296">
        <f t="shared" si="20"/>
        <v>0</v>
      </c>
      <c r="K170" s="298">
        <f t="shared" si="21"/>
        <v>0</v>
      </c>
      <c r="L170" s="280"/>
      <c r="M170" s="280"/>
      <c r="N170" s="280"/>
      <c r="O170" s="293"/>
      <c r="P170" s="300"/>
      <c r="Q170" s="280"/>
      <c r="R170" s="281"/>
      <c r="S170" s="15" t="s">
        <v>69</v>
      </c>
      <c r="T170" s="8">
        <v>11</v>
      </c>
      <c r="U170" s="280"/>
      <c r="V170" s="280"/>
      <c r="W170" s="280"/>
      <c r="X170" s="280"/>
      <c r="Y170" s="280"/>
      <c r="Z170" s="280"/>
      <c r="AA170" s="280"/>
      <c r="AB170" s="280"/>
      <c r="AC170" s="280"/>
      <c r="AD170" s="280"/>
      <c r="AE170" s="280"/>
      <c r="AF170" s="280"/>
      <c r="AG170" s="280"/>
      <c r="AH170" s="293"/>
      <c r="AI170" s="444"/>
      <c r="AJ170" s="280"/>
      <c r="AK170" s="281"/>
      <c r="AL170" s="15" t="s">
        <v>69</v>
      </c>
    </row>
    <row r="171" spans="1:38" s="20" customFormat="1" ht="12.75" customHeight="1" x14ac:dyDescent="0.2">
      <c r="A171" s="8">
        <v>12</v>
      </c>
      <c r="B171" s="280"/>
      <c r="C171" s="280"/>
      <c r="D171" s="280"/>
      <c r="E171" s="280"/>
      <c r="F171" s="281"/>
      <c r="G171" s="443"/>
      <c r="H171" s="444"/>
      <c r="I171" s="445"/>
      <c r="J171" s="296">
        <f t="shared" si="20"/>
        <v>0</v>
      </c>
      <c r="K171" s="298">
        <f t="shared" si="21"/>
        <v>0</v>
      </c>
      <c r="L171" s="280"/>
      <c r="M171" s="280"/>
      <c r="N171" s="280"/>
      <c r="O171" s="293"/>
      <c r="P171" s="300"/>
      <c r="Q171" s="280"/>
      <c r="R171" s="281"/>
      <c r="S171" s="15" t="s">
        <v>70</v>
      </c>
      <c r="T171" s="8">
        <v>12</v>
      </c>
      <c r="U171" s="280"/>
      <c r="V171" s="280"/>
      <c r="W171" s="280"/>
      <c r="X171" s="280"/>
      <c r="Y171" s="280"/>
      <c r="Z171" s="280"/>
      <c r="AA171" s="280"/>
      <c r="AB171" s="280"/>
      <c r="AC171" s="280"/>
      <c r="AD171" s="280"/>
      <c r="AE171" s="280"/>
      <c r="AF171" s="280"/>
      <c r="AG171" s="280"/>
      <c r="AH171" s="293"/>
      <c r="AI171" s="444"/>
      <c r="AJ171" s="280"/>
      <c r="AK171" s="281"/>
      <c r="AL171" s="15" t="s">
        <v>70</v>
      </c>
    </row>
    <row r="172" spans="1:38" s="20" customFormat="1" ht="12.75" customHeight="1" x14ac:dyDescent="0.2">
      <c r="A172" s="8">
        <v>13</v>
      </c>
      <c r="B172" s="280"/>
      <c r="C172" s="280"/>
      <c r="D172" s="280"/>
      <c r="E172" s="280"/>
      <c r="F172" s="281"/>
      <c r="G172" s="443"/>
      <c r="H172" s="444"/>
      <c r="I172" s="445"/>
      <c r="J172" s="296">
        <f t="shared" si="20"/>
        <v>0</v>
      </c>
      <c r="K172" s="298">
        <f t="shared" si="21"/>
        <v>0</v>
      </c>
      <c r="L172" s="280"/>
      <c r="M172" s="280"/>
      <c r="N172" s="280"/>
      <c r="O172" s="293"/>
      <c r="P172" s="300"/>
      <c r="Q172" s="280"/>
      <c r="R172" s="281"/>
      <c r="S172" s="15" t="s">
        <v>71</v>
      </c>
      <c r="T172" s="8">
        <v>13</v>
      </c>
      <c r="U172" s="280"/>
      <c r="V172" s="280"/>
      <c r="W172" s="280"/>
      <c r="X172" s="280"/>
      <c r="Y172" s="280"/>
      <c r="Z172" s="280"/>
      <c r="AA172" s="280"/>
      <c r="AB172" s="280"/>
      <c r="AC172" s="280"/>
      <c r="AD172" s="280"/>
      <c r="AE172" s="280"/>
      <c r="AF172" s="280"/>
      <c r="AG172" s="280"/>
      <c r="AH172" s="293"/>
      <c r="AI172" s="444"/>
      <c r="AJ172" s="280"/>
      <c r="AK172" s="281"/>
      <c r="AL172" s="15" t="s">
        <v>71</v>
      </c>
    </row>
    <row r="173" spans="1:38" s="20" customFormat="1" ht="12.75" customHeight="1" x14ac:dyDescent="0.2">
      <c r="A173" s="8">
        <v>14</v>
      </c>
      <c r="B173" s="280"/>
      <c r="C173" s="280"/>
      <c r="D173" s="280"/>
      <c r="E173" s="280"/>
      <c r="F173" s="281"/>
      <c r="G173" s="443"/>
      <c r="H173" s="444"/>
      <c r="I173" s="445"/>
      <c r="J173" s="296">
        <f t="shared" si="20"/>
        <v>0</v>
      </c>
      <c r="K173" s="298">
        <f t="shared" si="21"/>
        <v>0</v>
      </c>
      <c r="L173" s="280"/>
      <c r="M173" s="280"/>
      <c r="N173" s="280"/>
      <c r="O173" s="293"/>
      <c r="P173" s="300"/>
      <c r="Q173" s="280"/>
      <c r="R173" s="281"/>
      <c r="S173" s="15" t="s">
        <v>72</v>
      </c>
      <c r="T173" s="8">
        <v>14</v>
      </c>
      <c r="U173" s="280"/>
      <c r="V173" s="280"/>
      <c r="W173" s="280"/>
      <c r="X173" s="280"/>
      <c r="Y173" s="280"/>
      <c r="Z173" s="280"/>
      <c r="AA173" s="280"/>
      <c r="AB173" s="280"/>
      <c r="AC173" s="280"/>
      <c r="AD173" s="280"/>
      <c r="AE173" s="280"/>
      <c r="AF173" s="280"/>
      <c r="AG173" s="280"/>
      <c r="AH173" s="293"/>
      <c r="AI173" s="444"/>
      <c r="AJ173" s="280"/>
      <c r="AK173" s="281"/>
      <c r="AL173" s="15" t="s">
        <v>72</v>
      </c>
    </row>
    <row r="174" spans="1:38" s="20" customFormat="1" ht="12.75" customHeight="1" x14ac:dyDescent="0.2">
      <c r="A174" s="8">
        <v>15</v>
      </c>
      <c r="B174" s="280"/>
      <c r="C174" s="280"/>
      <c r="D174" s="280"/>
      <c r="E174" s="280"/>
      <c r="F174" s="281"/>
      <c r="G174" s="443"/>
      <c r="H174" s="444"/>
      <c r="I174" s="445"/>
      <c r="J174" s="296">
        <f t="shared" si="20"/>
        <v>0</v>
      </c>
      <c r="K174" s="298">
        <f t="shared" si="21"/>
        <v>0</v>
      </c>
      <c r="L174" s="280"/>
      <c r="M174" s="280"/>
      <c r="N174" s="280"/>
      <c r="O174" s="293"/>
      <c r="P174" s="300"/>
      <c r="Q174" s="280"/>
      <c r="R174" s="281"/>
      <c r="S174" s="15" t="s">
        <v>73</v>
      </c>
      <c r="T174" s="8">
        <v>15</v>
      </c>
      <c r="U174" s="280"/>
      <c r="V174" s="280"/>
      <c r="W174" s="280"/>
      <c r="X174" s="280"/>
      <c r="Y174" s="280"/>
      <c r="Z174" s="280"/>
      <c r="AA174" s="280"/>
      <c r="AB174" s="280"/>
      <c r="AC174" s="280"/>
      <c r="AD174" s="280"/>
      <c r="AE174" s="280"/>
      <c r="AF174" s="280"/>
      <c r="AG174" s="280"/>
      <c r="AH174" s="293"/>
      <c r="AI174" s="444"/>
      <c r="AJ174" s="280"/>
      <c r="AK174" s="281"/>
      <c r="AL174" s="15" t="s">
        <v>73</v>
      </c>
    </row>
    <row r="175" spans="1:38" s="20" customFormat="1" ht="12.75" customHeight="1" x14ac:dyDescent="0.2">
      <c r="A175" s="8">
        <v>16</v>
      </c>
      <c r="B175" s="280"/>
      <c r="C175" s="280"/>
      <c r="D175" s="280"/>
      <c r="E175" s="280"/>
      <c r="F175" s="281"/>
      <c r="G175" s="443"/>
      <c r="H175" s="444"/>
      <c r="I175" s="445"/>
      <c r="J175" s="296">
        <f t="shared" si="20"/>
        <v>0</v>
      </c>
      <c r="K175" s="298">
        <f t="shared" si="21"/>
        <v>0</v>
      </c>
      <c r="L175" s="280"/>
      <c r="M175" s="280"/>
      <c r="N175" s="280"/>
      <c r="O175" s="293"/>
      <c r="P175" s="300"/>
      <c r="Q175" s="280"/>
      <c r="R175" s="281"/>
      <c r="S175" s="15" t="s">
        <v>74</v>
      </c>
      <c r="T175" s="8">
        <v>16</v>
      </c>
      <c r="U175" s="280"/>
      <c r="V175" s="280"/>
      <c r="W175" s="280"/>
      <c r="X175" s="280"/>
      <c r="Y175" s="280"/>
      <c r="Z175" s="280"/>
      <c r="AA175" s="280"/>
      <c r="AB175" s="280"/>
      <c r="AC175" s="280"/>
      <c r="AD175" s="280"/>
      <c r="AE175" s="280"/>
      <c r="AF175" s="280"/>
      <c r="AG175" s="280"/>
      <c r="AH175" s="293"/>
      <c r="AI175" s="444"/>
      <c r="AJ175" s="280"/>
      <c r="AK175" s="281"/>
      <c r="AL175" s="15" t="s">
        <v>74</v>
      </c>
    </row>
    <row r="176" spans="1:38" s="20" customFormat="1" ht="12.75" customHeight="1" x14ac:dyDescent="0.2">
      <c r="A176" s="8">
        <v>17</v>
      </c>
      <c r="B176" s="280"/>
      <c r="C176" s="280"/>
      <c r="D176" s="280"/>
      <c r="E176" s="280"/>
      <c r="F176" s="281"/>
      <c r="G176" s="443"/>
      <c r="H176" s="444"/>
      <c r="I176" s="445"/>
      <c r="J176" s="296">
        <f t="shared" si="20"/>
        <v>0</v>
      </c>
      <c r="K176" s="298">
        <f t="shared" si="21"/>
        <v>0</v>
      </c>
      <c r="L176" s="280"/>
      <c r="M176" s="280"/>
      <c r="N176" s="280"/>
      <c r="O176" s="293"/>
      <c r="P176" s="300"/>
      <c r="Q176" s="280"/>
      <c r="R176" s="281"/>
      <c r="S176" s="15" t="s">
        <v>75</v>
      </c>
      <c r="T176" s="8">
        <v>17</v>
      </c>
      <c r="U176" s="280"/>
      <c r="V176" s="280"/>
      <c r="W176" s="280"/>
      <c r="X176" s="280"/>
      <c r="Y176" s="280"/>
      <c r="Z176" s="280"/>
      <c r="AA176" s="280"/>
      <c r="AB176" s="280"/>
      <c r="AC176" s="280"/>
      <c r="AD176" s="280"/>
      <c r="AE176" s="280"/>
      <c r="AF176" s="280"/>
      <c r="AG176" s="280"/>
      <c r="AH176" s="293"/>
      <c r="AI176" s="444"/>
      <c r="AJ176" s="280"/>
      <c r="AK176" s="281"/>
      <c r="AL176" s="15" t="s">
        <v>75</v>
      </c>
    </row>
    <row r="177" spans="1:38" s="20" customFormat="1" ht="12.75" customHeight="1" x14ac:dyDescent="0.2">
      <c r="A177" s="8">
        <v>18</v>
      </c>
      <c r="B177" s="280"/>
      <c r="C177" s="280"/>
      <c r="D177" s="280"/>
      <c r="E177" s="280"/>
      <c r="F177" s="281"/>
      <c r="G177" s="443"/>
      <c r="H177" s="444"/>
      <c r="I177" s="445"/>
      <c r="J177" s="296">
        <f t="shared" si="20"/>
        <v>0</v>
      </c>
      <c r="K177" s="298">
        <f t="shared" si="21"/>
        <v>0</v>
      </c>
      <c r="L177" s="280"/>
      <c r="M177" s="280"/>
      <c r="N177" s="280"/>
      <c r="O177" s="293"/>
      <c r="P177" s="300"/>
      <c r="Q177" s="280"/>
      <c r="R177" s="281"/>
      <c r="S177" s="15" t="s">
        <v>76</v>
      </c>
      <c r="T177" s="8">
        <v>18</v>
      </c>
      <c r="U177" s="280"/>
      <c r="V177" s="280"/>
      <c r="W177" s="280"/>
      <c r="X177" s="280"/>
      <c r="Y177" s="280"/>
      <c r="Z177" s="280"/>
      <c r="AA177" s="280"/>
      <c r="AB177" s="280"/>
      <c r="AC177" s="280"/>
      <c r="AD177" s="280"/>
      <c r="AE177" s="280"/>
      <c r="AF177" s="280"/>
      <c r="AG177" s="280"/>
      <c r="AH177" s="293"/>
      <c r="AI177" s="444"/>
      <c r="AJ177" s="280"/>
      <c r="AK177" s="281"/>
      <c r="AL177" s="15" t="s">
        <v>76</v>
      </c>
    </row>
    <row r="178" spans="1:38" s="20" customFormat="1" ht="12.75" customHeight="1" x14ac:dyDescent="0.2">
      <c r="A178" s="8">
        <v>19</v>
      </c>
      <c r="B178" s="280"/>
      <c r="C178" s="280"/>
      <c r="D178" s="280"/>
      <c r="E178" s="280"/>
      <c r="F178" s="281"/>
      <c r="G178" s="443"/>
      <c r="H178" s="444"/>
      <c r="I178" s="445"/>
      <c r="J178" s="296">
        <f t="shared" si="20"/>
        <v>0</v>
      </c>
      <c r="K178" s="298">
        <f t="shared" si="21"/>
        <v>0</v>
      </c>
      <c r="L178" s="280"/>
      <c r="M178" s="280"/>
      <c r="N178" s="280"/>
      <c r="O178" s="293"/>
      <c r="P178" s="300"/>
      <c r="Q178" s="280"/>
      <c r="R178" s="281"/>
      <c r="S178" s="15" t="s">
        <v>77</v>
      </c>
      <c r="T178" s="8">
        <v>19</v>
      </c>
      <c r="U178" s="280"/>
      <c r="V178" s="280"/>
      <c r="W178" s="280"/>
      <c r="X178" s="280"/>
      <c r="Y178" s="280"/>
      <c r="Z178" s="280"/>
      <c r="AA178" s="280"/>
      <c r="AB178" s="280"/>
      <c r="AC178" s="280"/>
      <c r="AD178" s="280"/>
      <c r="AE178" s="280"/>
      <c r="AF178" s="280"/>
      <c r="AG178" s="280"/>
      <c r="AH178" s="293"/>
      <c r="AI178" s="444"/>
      <c r="AJ178" s="280"/>
      <c r="AK178" s="281"/>
      <c r="AL178" s="15" t="s">
        <v>77</v>
      </c>
    </row>
    <row r="179" spans="1:38" s="20" customFormat="1" ht="12.75" customHeight="1" x14ac:dyDescent="0.2">
      <c r="A179" s="8">
        <v>20</v>
      </c>
      <c r="B179" s="280"/>
      <c r="C179" s="280"/>
      <c r="D179" s="280"/>
      <c r="E179" s="280"/>
      <c r="F179" s="281"/>
      <c r="G179" s="443"/>
      <c r="H179" s="444"/>
      <c r="I179" s="445"/>
      <c r="J179" s="296">
        <f t="shared" si="20"/>
        <v>0</v>
      </c>
      <c r="K179" s="298">
        <f t="shared" si="21"/>
        <v>0</v>
      </c>
      <c r="L179" s="280"/>
      <c r="M179" s="280"/>
      <c r="N179" s="280"/>
      <c r="O179" s="293"/>
      <c r="P179" s="300"/>
      <c r="Q179" s="280"/>
      <c r="R179" s="281"/>
      <c r="S179" s="15" t="s">
        <v>78</v>
      </c>
      <c r="T179" s="8">
        <v>20</v>
      </c>
      <c r="U179" s="280"/>
      <c r="V179" s="280"/>
      <c r="W179" s="280"/>
      <c r="X179" s="280"/>
      <c r="Y179" s="280"/>
      <c r="Z179" s="280"/>
      <c r="AA179" s="280"/>
      <c r="AB179" s="280"/>
      <c r="AC179" s="280"/>
      <c r="AD179" s="280"/>
      <c r="AE179" s="280"/>
      <c r="AF179" s="280"/>
      <c r="AG179" s="280"/>
      <c r="AH179" s="293"/>
      <c r="AI179" s="444"/>
      <c r="AJ179" s="280"/>
      <c r="AK179" s="281"/>
      <c r="AL179" s="15" t="s">
        <v>78</v>
      </c>
    </row>
    <row r="180" spans="1:38" s="20" customFormat="1" ht="12.75" customHeight="1" x14ac:dyDescent="0.2">
      <c r="A180" s="8">
        <v>21</v>
      </c>
      <c r="B180" s="280"/>
      <c r="C180" s="280"/>
      <c r="D180" s="280"/>
      <c r="E180" s="280"/>
      <c r="F180" s="281"/>
      <c r="G180" s="443"/>
      <c r="H180" s="444"/>
      <c r="I180" s="445"/>
      <c r="J180" s="296">
        <f t="shared" si="20"/>
        <v>0</v>
      </c>
      <c r="K180" s="298">
        <f t="shared" si="21"/>
        <v>0</v>
      </c>
      <c r="L180" s="280"/>
      <c r="M180" s="280"/>
      <c r="N180" s="280"/>
      <c r="O180" s="293"/>
      <c r="P180" s="300"/>
      <c r="Q180" s="280"/>
      <c r="R180" s="281"/>
      <c r="S180" s="15" t="s">
        <v>79</v>
      </c>
      <c r="T180" s="8">
        <v>21</v>
      </c>
      <c r="U180" s="280"/>
      <c r="V180" s="280"/>
      <c r="W180" s="280"/>
      <c r="X180" s="280"/>
      <c r="Y180" s="280"/>
      <c r="Z180" s="280"/>
      <c r="AA180" s="280"/>
      <c r="AB180" s="280"/>
      <c r="AC180" s="280"/>
      <c r="AD180" s="280"/>
      <c r="AE180" s="280"/>
      <c r="AF180" s="280"/>
      <c r="AG180" s="280"/>
      <c r="AH180" s="293"/>
      <c r="AI180" s="444"/>
      <c r="AJ180" s="280"/>
      <c r="AK180" s="281"/>
      <c r="AL180" s="15" t="s">
        <v>79</v>
      </c>
    </row>
    <row r="181" spans="1:38" s="20" customFormat="1" ht="12.75" customHeight="1" x14ac:dyDescent="0.2">
      <c r="A181" s="8">
        <v>22</v>
      </c>
      <c r="B181" s="280"/>
      <c r="C181" s="280"/>
      <c r="D181" s="280"/>
      <c r="E181" s="280"/>
      <c r="F181" s="281"/>
      <c r="G181" s="443"/>
      <c r="H181" s="444"/>
      <c r="I181" s="445"/>
      <c r="J181" s="296">
        <f t="shared" si="20"/>
        <v>0</v>
      </c>
      <c r="K181" s="298">
        <f t="shared" si="21"/>
        <v>0</v>
      </c>
      <c r="L181" s="280"/>
      <c r="M181" s="280"/>
      <c r="N181" s="280"/>
      <c r="O181" s="293"/>
      <c r="P181" s="300"/>
      <c r="Q181" s="280"/>
      <c r="R181" s="281"/>
      <c r="S181" s="15" t="s">
        <v>80</v>
      </c>
      <c r="T181" s="8">
        <v>22</v>
      </c>
      <c r="U181" s="280"/>
      <c r="V181" s="280"/>
      <c r="W181" s="280"/>
      <c r="X181" s="280"/>
      <c r="Y181" s="280"/>
      <c r="Z181" s="280"/>
      <c r="AA181" s="280"/>
      <c r="AB181" s="280"/>
      <c r="AC181" s="280"/>
      <c r="AD181" s="280"/>
      <c r="AE181" s="280"/>
      <c r="AF181" s="280"/>
      <c r="AG181" s="280"/>
      <c r="AH181" s="293"/>
      <c r="AI181" s="444"/>
      <c r="AJ181" s="280"/>
      <c r="AK181" s="281"/>
      <c r="AL181" s="15" t="s">
        <v>80</v>
      </c>
    </row>
    <row r="182" spans="1:38" s="20" customFormat="1" ht="12.75" customHeight="1" x14ac:dyDescent="0.2">
      <c r="A182" s="8">
        <v>23</v>
      </c>
      <c r="B182" s="280"/>
      <c r="C182" s="280"/>
      <c r="D182" s="280"/>
      <c r="E182" s="280"/>
      <c r="F182" s="281"/>
      <c r="G182" s="443"/>
      <c r="H182" s="444"/>
      <c r="I182" s="445"/>
      <c r="J182" s="296">
        <f t="shared" si="20"/>
        <v>0</v>
      </c>
      <c r="K182" s="298">
        <f t="shared" si="21"/>
        <v>0</v>
      </c>
      <c r="L182" s="280"/>
      <c r="M182" s="280"/>
      <c r="N182" s="280"/>
      <c r="O182" s="293"/>
      <c r="P182" s="300"/>
      <c r="Q182" s="280"/>
      <c r="R182" s="281"/>
      <c r="S182" s="15" t="s">
        <v>81</v>
      </c>
      <c r="T182" s="8">
        <v>23</v>
      </c>
      <c r="U182" s="280"/>
      <c r="V182" s="280"/>
      <c r="W182" s="280"/>
      <c r="X182" s="280"/>
      <c r="Y182" s="280"/>
      <c r="Z182" s="280"/>
      <c r="AA182" s="280"/>
      <c r="AB182" s="280"/>
      <c r="AC182" s="280"/>
      <c r="AD182" s="280"/>
      <c r="AE182" s="280"/>
      <c r="AF182" s="280"/>
      <c r="AG182" s="280"/>
      <c r="AH182" s="293"/>
      <c r="AI182" s="444"/>
      <c r="AJ182" s="280"/>
      <c r="AK182" s="281"/>
      <c r="AL182" s="15" t="s">
        <v>81</v>
      </c>
    </row>
    <row r="183" spans="1:38" s="20" customFormat="1" ht="12.75" customHeight="1" x14ac:dyDescent="0.2">
      <c r="A183" s="8">
        <v>24</v>
      </c>
      <c r="B183" s="280"/>
      <c r="C183" s="280"/>
      <c r="D183" s="280"/>
      <c r="E183" s="280"/>
      <c r="F183" s="281"/>
      <c r="G183" s="443"/>
      <c r="H183" s="444"/>
      <c r="I183" s="445"/>
      <c r="J183" s="296">
        <f t="shared" si="20"/>
        <v>0</v>
      </c>
      <c r="K183" s="298">
        <f t="shared" si="21"/>
        <v>0</v>
      </c>
      <c r="L183" s="280"/>
      <c r="M183" s="280"/>
      <c r="N183" s="280"/>
      <c r="O183" s="293"/>
      <c r="P183" s="300"/>
      <c r="Q183" s="280"/>
      <c r="R183" s="281"/>
      <c r="S183" s="15" t="s">
        <v>82</v>
      </c>
      <c r="T183" s="8">
        <v>24</v>
      </c>
      <c r="U183" s="280"/>
      <c r="V183" s="280"/>
      <c r="W183" s="280"/>
      <c r="X183" s="280"/>
      <c r="Y183" s="280"/>
      <c r="Z183" s="280"/>
      <c r="AA183" s="280"/>
      <c r="AB183" s="280"/>
      <c r="AC183" s="280"/>
      <c r="AD183" s="280"/>
      <c r="AE183" s="280"/>
      <c r="AF183" s="280"/>
      <c r="AG183" s="280"/>
      <c r="AH183" s="293"/>
      <c r="AI183" s="444"/>
      <c r="AJ183" s="280"/>
      <c r="AK183" s="281"/>
      <c r="AL183" s="15" t="s">
        <v>82</v>
      </c>
    </row>
    <row r="184" spans="1:38" s="20" customFormat="1" ht="12.75" customHeight="1" x14ac:dyDescent="0.2">
      <c r="A184" s="8">
        <v>25</v>
      </c>
      <c r="B184" s="280"/>
      <c r="C184" s="280"/>
      <c r="D184" s="280"/>
      <c r="E184" s="280"/>
      <c r="F184" s="281"/>
      <c r="G184" s="443"/>
      <c r="H184" s="444"/>
      <c r="I184" s="445"/>
      <c r="J184" s="296">
        <f t="shared" si="20"/>
        <v>0</v>
      </c>
      <c r="K184" s="298">
        <f t="shared" si="21"/>
        <v>0</v>
      </c>
      <c r="L184" s="280"/>
      <c r="M184" s="280"/>
      <c r="N184" s="280"/>
      <c r="O184" s="293"/>
      <c r="P184" s="300"/>
      <c r="Q184" s="280"/>
      <c r="R184" s="281"/>
      <c r="S184" s="15" t="s">
        <v>83</v>
      </c>
      <c r="T184" s="8">
        <v>25</v>
      </c>
      <c r="U184" s="280"/>
      <c r="V184" s="280"/>
      <c r="W184" s="280"/>
      <c r="X184" s="280"/>
      <c r="Y184" s="280"/>
      <c r="Z184" s="280"/>
      <c r="AA184" s="280"/>
      <c r="AB184" s="280"/>
      <c r="AC184" s="280"/>
      <c r="AD184" s="280"/>
      <c r="AE184" s="280"/>
      <c r="AF184" s="280"/>
      <c r="AG184" s="280"/>
      <c r="AH184" s="293"/>
      <c r="AI184" s="444"/>
      <c r="AJ184" s="280"/>
      <c r="AK184" s="281"/>
      <c r="AL184" s="15" t="s">
        <v>83</v>
      </c>
    </row>
    <row r="185" spans="1:38" s="20" customFormat="1" ht="12.75" customHeight="1" x14ac:dyDescent="0.2">
      <c r="A185" s="8">
        <v>26</v>
      </c>
      <c r="B185" s="280"/>
      <c r="C185" s="280"/>
      <c r="D185" s="280"/>
      <c r="E185" s="280"/>
      <c r="F185" s="281"/>
      <c r="G185" s="443"/>
      <c r="H185" s="444"/>
      <c r="I185" s="445"/>
      <c r="J185" s="296">
        <f t="shared" si="20"/>
        <v>0</v>
      </c>
      <c r="K185" s="298">
        <f t="shared" si="21"/>
        <v>0</v>
      </c>
      <c r="L185" s="280"/>
      <c r="M185" s="280"/>
      <c r="N185" s="280"/>
      <c r="O185" s="293"/>
      <c r="P185" s="300"/>
      <c r="Q185" s="280"/>
      <c r="R185" s="281"/>
      <c r="S185" s="15" t="s">
        <v>84</v>
      </c>
      <c r="T185" s="8">
        <v>26</v>
      </c>
      <c r="U185" s="280"/>
      <c r="V185" s="280"/>
      <c r="W185" s="280"/>
      <c r="X185" s="280"/>
      <c r="Y185" s="280"/>
      <c r="Z185" s="280"/>
      <c r="AA185" s="280"/>
      <c r="AB185" s="280"/>
      <c r="AC185" s="280"/>
      <c r="AD185" s="280"/>
      <c r="AE185" s="280"/>
      <c r="AF185" s="280"/>
      <c r="AG185" s="280"/>
      <c r="AH185" s="293"/>
      <c r="AI185" s="444"/>
      <c r="AJ185" s="280"/>
      <c r="AK185" s="281"/>
      <c r="AL185" s="15" t="s">
        <v>84</v>
      </c>
    </row>
    <row r="186" spans="1:38" s="20" customFormat="1" ht="12.75" customHeight="1" x14ac:dyDescent="0.2">
      <c r="A186" s="8">
        <v>27</v>
      </c>
      <c r="B186" s="280"/>
      <c r="C186" s="280"/>
      <c r="D186" s="280"/>
      <c r="E186" s="280"/>
      <c r="F186" s="281"/>
      <c r="G186" s="443"/>
      <c r="H186" s="444"/>
      <c r="I186" s="445"/>
      <c r="J186" s="296">
        <f t="shared" si="20"/>
        <v>0</v>
      </c>
      <c r="K186" s="298">
        <f t="shared" si="21"/>
        <v>0</v>
      </c>
      <c r="L186" s="280"/>
      <c r="M186" s="280"/>
      <c r="N186" s="280"/>
      <c r="O186" s="293"/>
      <c r="P186" s="300"/>
      <c r="Q186" s="280"/>
      <c r="R186" s="281"/>
      <c r="S186" s="15" t="s">
        <v>85</v>
      </c>
      <c r="T186" s="8">
        <v>27</v>
      </c>
      <c r="U186" s="280"/>
      <c r="V186" s="280"/>
      <c r="W186" s="280"/>
      <c r="X186" s="280"/>
      <c r="Y186" s="280"/>
      <c r="Z186" s="280"/>
      <c r="AA186" s="280"/>
      <c r="AB186" s="280"/>
      <c r="AC186" s="280"/>
      <c r="AD186" s="280"/>
      <c r="AE186" s="280"/>
      <c r="AF186" s="280"/>
      <c r="AG186" s="280"/>
      <c r="AH186" s="293"/>
      <c r="AI186" s="444"/>
      <c r="AJ186" s="280"/>
      <c r="AK186" s="281"/>
      <c r="AL186" s="15" t="s">
        <v>85</v>
      </c>
    </row>
    <row r="187" spans="1:38" s="20" customFormat="1" ht="12.75" customHeight="1" x14ac:dyDescent="0.2">
      <c r="A187" s="8">
        <v>28</v>
      </c>
      <c r="B187" s="280"/>
      <c r="C187" s="280"/>
      <c r="D187" s="280"/>
      <c r="E187" s="280"/>
      <c r="F187" s="281"/>
      <c r="G187" s="443"/>
      <c r="H187" s="444"/>
      <c r="I187" s="445"/>
      <c r="J187" s="296">
        <f t="shared" si="20"/>
        <v>0</v>
      </c>
      <c r="K187" s="298">
        <f t="shared" si="21"/>
        <v>0</v>
      </c>
      <c r="L187" s="280"/>
      <c r="M187" s="280"/>
      <c r="N187" s="280"/>
      <c r="O187" s="293"/>
      <c r="P187" s="300"/>
      <c r="Q187" s="280"/>
      <c r="R187" s="281"/>
      <c r="S187" s="15" t="s">
        <v>86</v>
      </c>
      <c r="T187" s="8">
        <v>28</v>
      </c>
      <c r="U187" s="280"/>
      <c r="V187" s="280"/>
      <c r="W187" s="280"/>
      <c r="X187" s="280"/>
      <c r="Y187" s="280"/>
      <c r="Z187" s="280"/>
      <c r="AA187" s="280"/>
      <c r="AB187" s="280"/>
      <c r="AC187" s="280"/>
      <c r="AD187" s="280"/>
      <c r="AE187" s="280"/>
      <c r="AF187" s="280"/>
      <c r="AG187" s="280"/>
      <c r="AH187" s="293"/>
      <c r="AI187" s="444"/>
      <c r="AJ187" s="280"/>
      <c r="AK187" s="281"/>
      <c r="AL187" s="15" t="s">
        <v>86</v>
      </c>
    </row>
    <row r="188" spans="1:38" s="20" customFormat="1" ht="12.75" customHeight="1" x14ac:dyDescent="0.2">
      <c r="A188" s="8">
        <v>29</v>
      </c>
      <c r="B188" s="280"/>
      <c r="C188" s="280"/>
      <c r="D188" s="280"/>
      <c r="E188" s="280"/>
      <c r="F188" s="281"/>
      <c r="G188" s="443"/>
      <c r="H188" s="444"/>
      <c r="I188" s="445"/>
      <c r="J188" s="296">
        <f t="shared" si="20"/>
        <v>0</v>
      </c>
      <c r="K188" s="298">
        <f t="shared" si="21"/>
        <v>0</v>
      </c>
      <c r="L188" s="280"/>
      <c r="M188" s="280"/>
      <c r="N188" s="280"/>
      <c r="O188" s="293"/>
      <c r="P188" s="300"/>
      <c r="Q188" s="280"/>
      <c r="R188" s="281"/>
      <c r="S188" s="15" t="s">
        <v>87</v>
      </c>
      <c r="T188" s="8">
        <v>29</v>
      </c>
      <c r="U188" s="280"/>
      <c r="V188" s="280"/>
      <c r="W188" s="280"/>
      <c r="X188" s="301"/>
      <c r="Y188" s="280"/>
      <c r="Z188" s="280"/>
      <c r="AA188" s="280"/>
      <c r="AB188" s="280"/>
      <c r="AC188" s="280"/>
      <c r="AD188" s="280"/>
      <c r="AE188" s="280"/>
      <c r="AF188" s="280"/>
      <c r="AG188" s="280"/>
      <c r="AH188" s="293"/>
      <c r="AI188" s="444"/>
      <c r="AJ188" s="280"/>
      <c r="AK188" s="281"/>
      <c r="AL188" s="15" t="s">
        <v>87</v>
      </c>
    </row>
    <row r="189" spans="1:38" s="20" customFormat="1" ht="12.75" customHeight="1" x14ac:dyDescent="0.2">
      <c r="A189" s="8">
        <v>30</v>
      </c>
      <c r="B189" s="280"/>
      <c r="C189" s="280"/>
      <c r="D189" s="280"/>
      <c r="E189" s="280"/>
      <c r="F189" s="281"/>
      <c r="G189" s="449"/>
      <c r="H189" s="444"/>
      <c r="I189" s="445"/>
      <c r="J189" s="296">
        <f t="shared" si="20"/>
        <v>0</v>
      </c>
      <c r="K189" s="298">
        <f t="shared" si="21"/>
        <v>0</v>
      </c>
      <c r="L189" s="280"/>
      <c r="M189" s="280"/>
      <c r="N189" s="280"/>
      <c r="O189" s="293"/>
      <c r="P189" s="300"/>
      <c r="Q189" s="280"/>
      <c r="R189" s="281"/>
      <c r="S189" s="15" t="s">
        <v>88</v>
      </c>
      <c r="T189" s="8">
        <v>30</v>
      </c>
      <c r="U189" s="280"/>
      <c r="V189" s="280"/>
      <c r="W189" s="280"/>
      <c r="X189" s="280"/>
      <c r="Y189" s="280"/>
      <c r="Z189" s="280"/>
      <c r="AA189" s="280"/>
      <c r="AB189" s="280"/>
      <c r="AC189" s="280"/>
      <c r="AD189" s="280"/>
      <c r="AE189" s="280"/>
      <c r="AF189" s="280"/>
      <c r="AG189" s="280"/>
      <c r="AH189" s="293"/>
      <c r="AI189" s="444"/>
      <c r="AJ189" s="280"/>
      <c r="AK189" s="281"/>
      <c r="AL189" s="15" t="s">
        <v>88</v>
      </c>
    </row>
    <row r="190" spans="1:38" s="20" customFormat="1" ht="12.75" customHeight="1" x14ac:dyDescent="0.2">
      <c r="A190" s="18">
        <v>31</v>
      </c>
      <c r="B190" s="284"/>
      <c r="C190" s="284"/>
      <c r="D190" s="284"/>
      <c r="E190" s="284"/>
      <c r="F190" s="285"/>
      <c r="G190" s="450"/>
      <c r="H190" s="451"/>
      <c r="I190" s="452"/>
      <c r="J190" s="302">
        <f t="shared" si="20"/>
        <v>0</v>
      </c>
      <c r="K190" s="303">
        <f t="shared" si="21"/>
        <v>0</v>
      </c>
      <c r="L190" s="284"/>
      <c r="M190" s="284"/>
      <c r="N190" s="284"/>
      <c r="O190" s="295"/>
      <c r="P190" s="304"/>
      <c r="Q190" s="284"/>
      <c r="R190" s="285"/>
      <c r="S190" s="19" t="s">
        <v>89</v>
      </c>
      <c r="T190" s="18">
        <v>31</v>
      </c>
      <c r="U190" s="284"/>
      <c r="V190" s="284"/>
      <c r="W190" s="284"/>
      <c r="X190" s="284"/>
      <c r="Y190" s="284"/>
      <c r="Z190" s="284"/>
      <c r="AA190" s="284"/>
      <c r="AB190" s="284"/>
      <c r="AC190" s="284"/>
      <c r="AD190" s="284"/>
      <c r="AE190" s="284"/>
      <c r="AF190" s="284"/>
      <c r="AG190" s="284"/>
      <c r="AH190" s="295"/>
      <c r="AI190" s="451"/>
      <c r="AJ190" s="284"/>
      <c r="AK190" s="285"/>
      <c r="AL190" s="19" t="s">
        <v>89</v>
      </c>
    </row>
    <row r="191" spans="1:38" s="20" customFormat="1" ht="12.75" customHeight="1" thickBot="1" x14ac:dyDescent="0.25">
      <c r="A191" s="342"/>
      <c r="B191" s="343">
        <f>SUM(B159:B190)</f>
        <v>0</v>
      </c>
      <c r="C191" s="343">
        <f>SUM(C159:C190)</f>
        <v>0</v>
      </c>
      <c r="D191" s="343">
        <f>SUM(D159:D190)</f>
        <v>0</v>
      </c>
      <c r="E191" s="344">
        <f>SUM(E159:E190)</f>
        <v>0</v>
      </c>
      <c r="F191" s="345">
        <f>SUM(F159:F190)</f>
        <v>0</v>
      </c>
      <c r="G191" s="346"/>
      <c r="H191" s="347" t="s">
        <v>90</v>
      </c>
      <c r="I191" s="348">
        <f>COUNTA(I160:I190)</f>
        <v>0</v>
      </c>
      <c r="J191" s="343">
        <f t="shared" ref="J191:R191" si="22">SUM(J159:J190)</f>
        <v>0</v>
      </c>
      <c r="K191" s="343">
        <f t="shared" si="22"/>
        <v>0</v>
      </c>
      <c r="L191" s="343">
        <f t="shared" si="22"/>
        <v>0</v>
      </c>
      <c r="M191" s="343">
        <f t="shared" si="22"/>
        <v>0</v>
      </c>
      <c r="N191" s="343">
        <f t="shared" si="22"/>
        <v>0</v>
      </c>
      <c r="O191" s="349">
        <f t="shared" si="22"/>
        <v>0</v>
      </c>
      <c r="P191" s="344">
        <f t="shared" si="22"/>
        <v>0</v>
      </c>
      <c r="Q191" s="343">
        <f t="shared" si="22"/>
        <v>0</v>
      </c>
      <c r="R191" s="350">
        <f t="shared" si="22"/>
        <v>0</v>
      </c>
      <c r="S191" s="351"/>
      <c r="T191" s="342"/>
      <c r="U191" s="343">
        <f t="shared" ref="U191:AH191" si="23">SUM(U159:U190)</f>
        <v>0</v>
      </c>
      <c r="V191" s="343">
        <f t="shared" si="23"/>
        <v>0</v>
      </c>
      <c r="W191" s="343">
        <f t="shared" si="23"/>
        <v>0</v>
      </c>
      <c r="X191" s="343">
        <f t="shared" si="23"/>
        <v>0</v>
      </c>
      <c r="Y191" s="343">
        <f t="shared" si="23"/>
        <v>0</v>
      </c>
      <c r="Z191" s="343">
        <f t="shared" si="23"/>
        <v>0</v>
      </c>
      <c r="AA191" s="343">
        <f t="shared" si="23"/>
        <v>0</v>
      </c>
      <c r="AB191" s="343">
        <f t="shared" si="23"/>
        <v>0</v>
      </c>
      <c r="AC191" s="343">
        <f t="shared" si="23"/>
        <v>0</v>
      </c>
      <c r="AD191" s="343">
        <f t="shared" si="23"/>
        <v>0</v>
      </c>
      <c r="AE191" s="343">
        <f t="shared" si="23"/>
        <v>0</v>
      </c>
      <c r="AF191" s="343">
        <f t="shared" si="23"/>
        <v>0</v>
      </c>
      <c r="AG191" s="343">
        <f t="shared" si="23"/>
        <v>0</v>
      </c>
      <c r="AH191" s="345">
        <f t="shared" si="23"/>
        <v>0</v>
      </c>
      <c r="AI191" s="352"/>
      <c r="AJ191" s="343">
        <f>SUM(AJ159:AJ190)</f>
        <v>0</v>
      </c>
      <c r="AK191" s="350">
        <f>SUM(AK159:AK190)</f>
        <v>0</v>
      </c>
      <c r="AL191" s="351"/>
    </row>
    <row r="192" spans="1:38" ht="12.75" customHeight="1" thickTop="1" x14ac:dyDescent="0.2">
      <c r="A192" s="43"/>
      <c r="B192" s="153"/>
      <c r="C192" s="153"/>
      <c r="D192" s="153"/>
      <c r="E192" s="153"/>
      <c r="F192" s="153"/>
      <c r="G192" s="340"/>
      <c r="H192" s="153"/>
      <c r="I192" s="341"/>
      <c r="J192" s="153"/>
      <c r="K192" s="153"/>
      <c r="L192" s="153"/>
      <c r="M192" s="153"/>
      <c r="N192" s="153"/>
      <c r="O192" s="153"/>
      <c r="P192" s="153"/>
      <c r="Q192" s="153"/>
      <c r="R192" s="153"/>
      <c r="S192" s="43"/>
      <c r="T192" s="4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43"/>
    </row>
    <row r="193" spans="1:248" ht="12.75" customHeight="1" x14ac:dyDescent="0.2">
      <c r="A193" s="43"/>
      <c r="B193" s="153"/>
      <c r="C193" s="153"/>
      <c r="D193" s="153"/>
      <c r="E193" s="153"/>
      <c r="F193" s="153"/>
      <c r="G193" s="340"/>
      <c r="H193" s="153"/>
      <c r="I193" s="341"/>
      <c r="J193" s="153"/>
      <c r="K193" s="153"/>
      <c r="L193" s="153"/>
      <c r="M193" s="153"/>
      <c r="N193" s="153"/>
      <c r="O193" s="153"/>
      <c r="P193" s="153"/>
      <c r="Q193" s="153"/>
      <c r="R193" s="153"/>
      <c r="S193" s="43"/>
      <c r="T193" s="4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43"/>
    </row>
    <row r="194" spans="1:248" ht="12.75" customHeight="1" x14ac:dyDescent="0.2">
      <c r="A194" s="20"/>
      <c r="B194" s="20"/>
      <c r="C194" s="20"/>
      <c r="D194" s="20"/>
      <c r="E194" s="20"/>
      <c r="F194" s="20"/>
      <c r="G194" s="474" t="str">
        <f>APRIL!G148</f>
        <v>UNITED STEELWORKERS - LOCAL UNION</v>
      </c>
      <c r="H194" s="474"/>
      <c r="I194" s="474"/>
      <c r="J194" s="11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33"/>
      <c r="V194" s="33"/>
      <c r="W194" s="33"/>
      <c r="X194" s="33"/>
      <c r="Y194" s="33"/>
      <c r="Z194" s="33"/>
      <c r="AA194" s="34" t="str">
        <f>$AA$10</f>
        <v>FINANCIAL SECRETARY'S CASH BOOK</v>
      </c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20"/>
    </row>
    <row r="195" spans="1:248" s="148" customFormat="1" ht="12.75" customHeight="1" x14ac:dyDescent="0.2">
      <c r="A195" s="140"/>
      <c r="B195" s="138" t="str">
        <f>$B$11</f>
        <v>Month</v>
      </c>
      <c r="C195" s="73" t="str">
        <f>$C$11</f>
        <v>MAY</v>
      </c>
      <c r="D195" s="138" t="str">
        <f>$D$11</f>
        <v>Year</v>
      </c>
      <c r="E195" s="27">
        <f>$E$11</f>
        <v>0</v>
      </c>
      <c r="F195" s="140"/>
      <c r="G195" s="145"/>
      <c r="H195" s="140"/>
      <c r="I195" s="146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38"/>
      <c r="AJ195" s="147" t="str">
        <f>$C$11</f>
        <v>MAY</v>
      </c>
      <c r="AK195" s="27">
        <f>$E$11</f>
        <v>0</v>
      </c>
      <c r="AL195" s="140"/>
    </row>
    <row r="196" spans="1:248" s="148" customFormat="1" ht="12.75" customHeight="1" x14ac:dyDescent="0.2">
      <c r="A196" s="140"/>
      <c r="B196" s="138" t="str">
        <f>$B$12</f>
        <v>Page No.</v>
      </c>
      <c r="C196" s="354">
        <f>C150+1</f>
        <v>5</v>
      </c>
      <c r="D196" s="140"/>
      <c r="E196" s="140"/>
      <c r="F196" s="140"/>
      <c r="G196" s="145"/>
      <c r="H196" s="140"/>
      <c r="I196" s="146" t="s">
        <v>53</v>
      </c>
      <c r="J196" s="140"/>
      <c r="K196" s="140"/>
      <c r="L196" s="146"/>
      <c r="M196" s="140"/>
      <c r="N196" s="140"/>
      <c r="O196" s="140"/>
      <c r="P196" s="138"/>
      <c r="Q196" s="140"/>
      <c r="R196" s="138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9" t="s">
        <v>54</v>
      </c>
      <c r="AC196" s="140"/>
      <c r="AD196" s="140"/>
      <c r="AE196" s="140"/>
      <c r="AF196" s="140"/>
      <c r="AG196" s="140"/>
      <c r="AH196" s="140"/>
      <c r="AI196" s="138" t="str">
        <f>$B$12</f>
        <v>Page No.</v>
      </c>
      <c r="AJ196" s="355">
        <f>C196</f>
        <v>5</v>
      </c>
      <c r="AK196" s="150"/>
      <c r="AL196" s="151"/>
    </row>
    <row r="197" spans="1:248" ht="12.75" customHeight="1" x14ac:dyDescent="0.2">
      <c r="A197" s="3"/>
      <c r="B197" s="3"/>
      <c r="C197" s="3"/>
      <c r="D197" s="3"/>
      <c r="E197" s="3"/>
      <c r="F197" s="3"/>
      <c r="G197" s="126"/>
      <c r="H197" s="3"/>
      <c r="I197" s="5"/>
      <c r="J197" s="3"/>
      <c r="K197" s="3"/>
      <c r="L197" s="20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0"/>
      <c r="AF197" s="3"/>
      <c r="AG197" s="3"/>
      <c r="AH197" s="3"/>
      <c r="AI197" s="24"/>
      <c r="AJ197" s="27"/>
      <c r="AK197" s="37"/>
      <c r="AL197" s="3"/>
    </row>
    <row r="198" spans="1:248" ht="12.75" customHeight="1" x14ac:dyDescent="0.2">
      <c r="A198" s="25"/>
      <c r="B198" s="25"/>
      <c r="C198" s="25"/>
      <c r="D198" s="25"/>
      <c r="E198" s="25"/>
      <c r="F198" s="25"/>
      <c r="G198" s="127"/>
      <c r="H198" s="25"/>
      <c r="I198" s="26"/>
      <c r="J198" s="25"/>
      <c r="K198" s="25"/>
      <c r="L198" s="26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6"/>
      <c r="AF198" s="25"/>
      <c r="AG198" s="25"/>
      <c r="AH198" s="25"/>
      <c r="AI198" s="25"/>
      <c r="AJ198" s="40"/>
      <c r="AK198" s="25"/>
      <c r="AL198" s="25"/>
    </row>
    <row r="199" spans="1:248" s="407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433"/>
      <c r="H199" s="2" t="s">
        <v>56</v>
      </c>
      <c r="I199" s="95"/>
      <c r="J199" s="475" t="s">
        <v>477</v>
      </c>
      <c r="K199" s="476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07" customFormat="1" ht="12.75" customHeight="1" x14ac:dyDescent="0.2">
      <c r="A200" s="1"/>
      <c r="B200" s="3"/>
      <c r="C200" s="3"/>
      <c r="D200" s="3"/>
      <c r="E200" s="3"/>
      <c r="F200" s="13"/>
      <c r="G200" s="433"/>
      <c r="H200" s="13"/>
      <c r="I200" s="96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07" customFormat="1" ht="12.75" customHeight="1" thickBot="1" x14ac:dyDescent="0.25">
      <c r="A201" s="422"/>
      <c r="B201" s="423">
        <v>1</v>
      </c>
      <c r="C201" s="423">
        <v>2</v>
      </c>
      <c r="D201" s="423">
        <v>3</v>
      </c>
      <c r="E201" s="423">
        <v>4</v>
      </c>
      <c r="F201" s="424">
        <v>5</v>
      </c>
      <c r="G201" s="434">
        <v>6</v>
      </c>
      <c r="H201" s="425">
        <v>7</v>
      </c>
      <c r="I201" s="435">
        <v>8</v>
      </c>
      <c r="J201" s="423">
        <v>9</v>
      </c>
      <c r="K201" s="425">
        <v>10</v>
      </c>
      <c r="L201" s="423">
        <v>11</v>
      </c>
      <c r="M201" s="423" t="s">
        <v>1</v>
      </c>
      <c r="N201" s="423">
        <v>12</v>
      </c>
      <c r="O201" s="423">
        <v>13</v>
      </c>
      <c r="P201" s="423">
        <v>14</v>
      </c>
      <c r="Q201" s="423">
        <v>15</v>
      </c>
      <c r="R201" s="425" t="s">
        <v>2</v>
      </c>
      <c r="S201" s="426"/>
      <c r="T201" s="422"/>
      <c r="U201" s="423">
        <v>16</v>
      </c>
      <c r="V201" s="423">
        <v>17</v>
      </c>
      <c r="W201" s="423">
        <v>18</v>
      </c>
      <c r="X201" s="423">
        <v>19</v>
      </c>
      <c r="Y201" s="423">
        <v>20</v>
      </c>
      <c r="Z201" s="423" t="s">
        <v>3</v>
      </c>
      <c r="AA201" s="423">
        <v>21</v>
      </c>
      <c r="AB201" s="423">
        <v>22</v>
      </c>
      <c r="AC201" s="423">
        <v>23</v>
      </c>
      <c r="AD201" s="423">
        <v>24</v>
      </c>
      <c r="AE201" s="423">
        <v>25</v>
      </c>
      <c r="AF201" s="423">
        <v>26</v>
      </c>
      <c r="AG201" s="423">
        <v>27</v>
      </c>
      <c r="AH201" s="423">
        <v>28</v>
      </c>
      <c r="AI201" s="424">
        <v>29</v>
      </c>
      <c r="AJ201" s="423">
        <v>30</v>
      </c>
      <c r="AK201" s="425">
        <v>31</v>
      </c>
      <c r="AL201" s="426"/>
    </row>
    <row r="202" spans="1:248" s="4" customFormat="1" ht="12.75" customHeight="1" thickTop="1" x14ac:dyDescent="0.2">
      <c r="A202" s="1"/>
      <c r="B202" s="85" t="s">
        <v>4</v>
      </c>
      <c r="C202" s="97"/>
      <c r="D202" s="85" t="s">
        <v>473</v>
      </c>
      <c r="E202" s="436" t="s">
        <v>6</v>
      </c>
      <c r="F202" s="84" t="s">
        <v>7</v>
      </c>
      <c r="G202" s="128"/>
      <c r="H202" s="84"/>
      <c r="I202" s="99"/>
      <c r="J202" s="85"/>
      <c r="K202" s="84"/>
      <c r="L202" s="85" t="s">
        <v>460</v>
      </c>
      <c r="M202" s="85"/>
      <c r="N202" s="85" t="s">
        <v>474</v>
      </c>
      <c r="O202" s="436" t="s">
        <v>461</v>
      </c>
      <c r="P202" s="437"/>
      <c r="Q202" s="438" t="s">
        <v>8</v>
      </c>
      <c r="R202" s="84" t="s">
        <v>8</v>
      </c>
      <c r="S202" s="102"/>
      <c r="T202" s="67"/>
      <c r="U202" s="471" t="s">
        <v>9</v>
      </c>
      <c r="V202" s="472"/>
      <c r="W202" s="472"/>
      <c r="X202" s="472"/>
      <c r="Y202" s="473"/>
      <c r="Z202" s="85" t="s">
        <v>10</v>
      </c>
      <c r="AA202" s="85" t="s">
        <v>11</v>
      </c>
      <c r="AB202" s="85" t="s">
        <v>204</v>
      </c>
      <c r="AC202" s="85" t="s">
        <v>12</v>
      </c>
      <c r="AD202" s="85" t="s">
        <v>13</v>
      </c>
      <c r="AE202" s="85" t="s">
        <v>14</v>
      </c>
      <c r="AF202" s="85"/>
      <c r="AG202" s="85"/>
      <c r="AH202" s="100"/>
      <c r="AI202" s="101"/>
      <c r="AJ202" s="85" t="s">
        <v>15</v>
      </c>
      <c r="AK202" s="84" t="s">
        <v>7</v>
      </c>
      <c r="AL202" s="102"/>
      <c r="AM202" s="251"/>
      <c r="AN202" s="251"/>
      <c r="AO202" s="251"/>
      <c r="AP202" s="251"/>
      <c r="AQ202" s="251"/>
      <c r="AR202" s="251"/>
      <c r="AS202" s="251"/>
      <c r="AT202" s="251"/>
      <c r="AU202" s="251"/>
      <c r="AV202" s="251"/>
      <c r="AW202" s="251"/>
      <c r="AX202" s="251"/>
      <c r="AY202" s="251"/>
      <c r="AZ202" s="251"/>
      <c r="BA202" s="251"/>
      <c r="BB202" s="251"/>
      <c r="BC202" s="251"/>
      <c r="BD202" s="251"/>
      <c r="BE202" s="251"/>
      <c r="BF202" s="251"/>
      <c r="BG202" s="251"/>
      <c r="BH202" s="251"/>
      <c r="BI202" s="251"/>
      <c r="BJ202" s="251"/>
      <c r="BK202" s="251"/>
      <c r="BL202" s="251"/>
      <c r="BM202" s="251"/>
      <c r="BN202" s="251"/>
      <c r="BO202" s="251"/>
      <c r="BP202" s="251"/>
      <c r="BQ202" s="251"/>
      <c r="BR202" s="251"/>
      <c r="BS202" s="251"/>
      <c r="BT202" s="251"/>
      <c r="BU202" s="251"/>
      <c r="BV202" s="251"/>
      <c r="BW202" s="251"/>
      <c r="BX202" s="251"/>
      <c r="BY202" s="251"/>
      <c r="BZ202" s="251"/>
      <c r="CA202" s="251"/>
      <c r="CB202" s="251"/>
      <c r="CC202" s="251"/>
      <c r="CD202" s="251"/>
      <c r="CE202" s="251"/>
      <c r="CF202" s="251"/>
      <c r="CG202" s="251"/>
      <c r="CH202" s="251"/>
      <c r="CI202" s="251"/>
      <c r="CJ202" s="251"/>
      <c r="CK202" s="251"/>
      <c r="CL202" s="251"/>
      <c r="CM202" s="251"/>
      <c r="CN202" s="251"/>
      <c r="CO202" s="251"/>
      <c r="CP202" s="251"/>
      <c r="CQ202" s="251"/>
      <c r="CR202" s="251"/>
      <c r="CS202" s="251"/>
      <c r="CT202" s="251"/>
      <c r="CU202" s="251"/>
      <c r="CV202" s="251"/>
      <c r="CW202" s="251"/>
      <c r="CX202" s="251"/>
      <c r="CY202" s="251"/>
      <c r="CZ202" s="251"/>
      <c r="DA202" s="251"/>
      <c r="DB202" s="251"/>
      <c r="DC202" s="251"/>
      <c r="DD202" s="251"/>
      <c r="DE202" s="251"/>
      <c r="DF202" s="251"/>
      <c r="DG202" s="251"/>
      <c r="DH202" s="251"/>
      <c r="DI202" s="251"/>
      <c r="DJ202" s="251"/>
      <c r="DK202" s="251"/>
      <c r="DL202" s="251"/>
      <c r="DM202" s="251"/>
      <c r="DN202" s="251"/>
      <c r="DO202" s="251"/>
      <c r="DP202" s="251"/>
      <c r="DQ202" s="251"/>
      <c r="DR202" s="251"/>
      <c r="DS202" s="251"/>
      <c r="DT202" s="251"/>
      <c r="DU202" s="251"/>
      <c r="DV202" s="251"/>
      <c r="DW202" s="251"/>
      <c r="DX202" s="251"/>
      <c r="DY202" s="251"/>
      <c r="DZ202" s="251"/>
      <c r="EA202" s="251"/>
      <c r="EB202" s="251"/>
      <c r="EC202" s="251"/>
      <c r="ED202" s="251"/>
      <c r="EE202" s="251"/>
      <c r="EF202" s="251"/>
      <c r="EG202" s="251"/>
      <c r="EH202" s="251"/>
      <c r="EI202" s="251"/>
      <c r="EJ202" s="251"/>
      <c r="EK202" s="251"/>
      <c r="EL202" s="251"/>
      <c r="EM202" s="251"/>
      <c r="EN202" s="251"/>
      <c r="EO202" s="251"/>
      <c r="EP202" s="251"/>
      <c r="EQ202" s="251"/>
      <c r="ER202" s="251"/>
      <c r="ES202" s="251"/>
      <c r="ET202" s="251"/>
      <c r="EU202" s="251"/>
      <c r="EV202" s="251"/>
      <c r="EW202" s="251"/>
      <c r="EX202" s="251"/>
      <c r="EY202" s="251"/>
      <c r="EZ202" s="251"/>
      <c r="FA202" s="251"/>
      <c r="FB202" s="251"/>
      <c r="FC202" s="251"/>
      <c r="FD202" s="251"/>
      <c r="FE202" s="251"/>
      <c r="FF202" s="251"/>
      <c r="FG202" s="251"/>
      <c r="FH202" s="251"/>
      <c r="FI202" s="251"/>
      <c r="FJ202" s="251"/>
      <c r="FK202" s="251"/>
      <c r="FL202" s="251"/>
      <c r="FM202" s="251"/>
      <c r="FN202" s="251"/>
      <c r="FO202" s="251"/>
      <c r="FP202" s="251"/>
      <c r="FQ202" s="251"/>
      <c r="FR202" s="251"/>
      <c r="FS202" s="251"/>
      <c r="FT202" s="251"/>
      <c r="FU202" s="251"/>
      <c r="FV202" s="251"/>
      <c r="FW202" s="251"/>
      <c r="FX202" s="251"/>
      <c r="FY202" s="251"/>
      <c r="FZ202" s="251"/>
      <c r="GA202" s="251"/>
      <c r="GB202" s="251"/>
      <c r="GC202" s="251"/>
      <c r="GD202" s="251"/>
      <c r="GE202" s="251"/>
      <c r="GF202" s="251"/>
      <c r="GG202" s="251"/>
      <c r="GH202" s="251"/>
      <c r="GI202" s="251"/>
      <c r="GJ202" s="251"/>
      <c r="GK202" s="251"/>
      <c r="GL202" s="251"/>
      <c r="GM202" s="251"/>
      <c r="GN202" s="251"/>
      <c r="GO202" s="251"/>
      <c r="GP202" s="251"/>
      <c r="GQ202" s="251"/>
      <c r="GR202" s="251"/>
      <c r="GS202" s="251"/>
      <c r="GT202" s="251"/>
      <c r="GU202" s="251"/>
      <c r="GV202" s="251"/>
      <c r="GW202" s="251"/>
      <c r="GX202" s="251"/>
      <c r="GY202" s="251"/>
      <c r="GZ202" s="251"/>
      <c r="HA202" s="251"/>
      <c r="HB202" s="251"/>
      <c r="HC202" s="251"/>
      <c r="HD202" s="251"/>
      <c r="HE202" s="251"/>
      <c r="HF202" s="251"/>
      <c r="HG202" s="251"/>
      <c r="HH202" s="251"/>
      <c r="HI202" s="251"/>
      <c r="HJ202" s="251"/>
      <c r="HK202" s="251"/>
      <c r="HL202" s="251"/>
      <c r="HM202" s="251"/>
      <c r="HN202" s="251"/>
      <c r="HO202" s="251"/>
      <c r="HP202" s="251"/>
      <c r="HQ202" s="251"/>
      <c r="HR202" s="251"/>
      <c r="HS202" s="251"/>
      <c r="HT202" s="251"/>
      <c r="HU202" s="251"/>
      <c r="HV202" s="251"/>
      <c r="HW202" s="251"/>
      <c r="HX202" s="251"/>
      <c r="HY202" s="251"/>
      <c r="HZ202" s="251"/>
      <c r="IA202" s="251"/>
      <c r="IB202" s="251"/>
      <c r="IC202" s="251"/>
      <c r="ID202" s="251"/>
      <c r="IE202" s="251"/>
      <c r="IF202" s="251"/>
      <c r="IG202" s="251"/>
      <c r="IH202" s="251"/>
      <c r="II202" s="251"/>
      <c r="IJ202" s="251"/>
      <c r="IK202" s="251"/>
      <c r="IL202" s="251"/>
      <c r="IM202" s="251"/>
      <c r="IN202" s="251"/>
    </row>
    <row r="203" spans="1:248" s="4" customFormat="1" ht="12.75" customHeight="1" x14ac:dyDescent="0.2">
      <c r="A203" s="1"/>
      <c r="B203" s="85" t="s">
        <v>8</v>
      </c>
      <c r="C203" s="85" t="s">
        <v>16</v>
      </c>
      <c r="D203" s="85" t="s">
        <v>202</v>
      </c>
      <c r="E203" s="154" t="s">
        <v>8</v>
      </c>
      <c r="F203" s="84" t="s">
        <v>18</v>
      </c>
      <c r="G203" s="128" t="s">
        <v>19</v>
      </c>
      <c r="H203" s="84" t="s">
        <v>20</v>
      </c>
      <c r="I203" s="99" t="s">
        <v>475</v>
      </c>
      <c r="J203" s="85" t="s">
        <v>21</v>
      </c>
      <c r="K203" s="84" t="s">
        <v>22</v>
      </c>
      <c r="L203" s="85" t="s">
        <v>462</v>
      </c>
      <c r="M203" s="85" t="s">
        <v>463</v>
      </c>
      <c r="N203" s="85" t="s">
        <v>476</v>
      </c>
      <c r="O203" s="154" t="s">
        <v>464</v>
      </c>
      <c r="P203" s="154" t="s">
        <v>23</v>
      </c>
      <c r="Q203" s="85" t="s">
        <v>24</v>
      </c>
      <c r="R203" s="84" t="s">
        <v>24</v>
      </c>
      <c r="S203" s="100" t="s">
        <v>135</v>
      </c>
      <c r="T203" s="84" t="s">
        <v>135</v>
      </c>
      <c r="U203" s="85" t="s">
        <v>25</v>
      </c>
      <c r="V203" s="85" t="s">
        <v>26</v>
      </c>
      <c r="W203" s="85" t="s">
        <v>27</v>
      </c>
      <c r="X203" s="85" t="s">
        <v>28</v>
      </c>
      <c r="Y203" s="85" t="s">
        <v>136</v>
      </c>
      <c r="Z203" s="85" t="s">
        <v>251</v>
      </c>
      <c r="AA203" s="85" t="s">
        <v>137</v>
      </c>
      <c r="AB203" s="85" t="s">
        <v>203</v>
      </c>
      <c r="AC203" s="85" t="s">
        <v>30</v>
      </c>
      <c r="AD203" s="85" t="s">
        <v>140</v>
      </c>
      <c r="AE203" s="85" t="s">
        <v>31</v>
      </c>
      <c r="AF203" s="85" t="s">
        <v>32</v>
      </c>
      <c r="AG203" s="85" t="s">
        <v>205</v>
      </c>
      <c r="AH203" s="100" t="s">
        <v>16</v>
      </c>
      <c r="AI203" s="98" t="s">
        <v>34</v>
      </c>
      <c r="AJ203" s="85" t="s">
        <v>35</v>
      </c>
      <c r="AK203" s="84" t="s">
        <v>18</v>
      </c>
      <c r="AL203" s="102"/>
      <c r="AM203" s="251"/>
      <c r="AN203" s="251"/>
      <c r="AO203" s="251"/>
      <c r="AP203" s="251"/>
      <c r="AQ203" s="251"/>
      <c r="AR203" s="251"/>
      <c r="AS203" s="251"/>
      <c r="AT203" s="251"/>
      <c r="AU203" s="251"/>
      <c r="AV203" s="251"/>
      <c r="AW203" s="251"/>
      <c r="AX203" s="251"/>
      <c r="AY203" s="251"/>
      <c r="AZ203" s="251"/>
      <c r="BA203" s="251"/>
      <c r="BB203" s="251"/>
      <c r="BC203" s="251"/>
      <c r="BD203" s="251"/>
      <c r="BE203" s="251"/>
      <c r="BF203" s="251"/>
      <c r="BG203" s="251"/>
      <c r="BH203" s="251"/>
      <c r="BI203" s="251"/>
      <c r="BJ203" s="251"/>
      <c r="BK203" s="251"/>
      <c r="BL203" s="251"/>
      <c r="BM203" s="251"/>
      <c r="BN203" s="251"/>
      <c r="BO203" s="251"/>
      <c r="BP203" s="251"/>
      <c r="BQ203" s="251"/>
      <c r="BR203" s="251"/>
      <c r="BS203" s="251"/>
      <c r="BT203" s="251"/>
      <c r="BU203" s="251"/>
      <c r="BV203" s="251"/>
      <c r="BW203" s="251"/>
      <c r="BX203" s="251"/>
      <c r="BY203" s="251"/>
      <c r="BZ203" s="251"/>
      <c r="CA203" s="251"/>
      <c r="CB203" s="251"/>
      <c r="CC203" s="251"/>
      <c r="CD203" s="251"/>
      <c r="CE203" s="251"/>
      <c r="CF203" s="251"/>
      <c r="CG203" s="251"/>
      <c r="CH203" s="251"/>
      <c r="CI203" s="251"/>
      <c r="CJ203" s="251"/>
      <c r="CK203" s="251"/>
      <c r="CL203" s="251"/>
      <c r="CM203" s="251"/>
      <c r="CN203" s="251"/>
      <c r="CO203" s="251"/>
      <c r="CP203" s="251"/>
      <c r="CQ203" s="251"/>
      <c r="CR203" s="251"/>
      <c r="CS203" s="251"/>
      <c r="CT203" s="251"/>
      <c r="CU203" s="251"/>
      <c r="CV203" s="251"/>
      <c r="CW203" s="251"/>
      <c r="CX203" s="251"/>
      <c r="CY203" s="251"/>
      <c r="CZ203" s="251"/>
      <c r="DA203" s="251"/>
      <c r="DB203" s="251"/>
      <c r="DC203" s="251"/>
      <c r="DD203" s="251"/>
      <c r="DE203" s="251"/>
      <c r="DF203" s="251"/>
      <c r="DG203" s="251"/>
      <c r="DH203" s="251"/>
      <c r="DI203" s="251"/>
      <c r="DJ203" s="251"/>
      <c r="DK203" s="251"/>
      <c r="DL203" s="251"/>
      <c r="DM203" s="251"/>
      <c r="DN203" s="251"/>
      <c r="DO203" s="251"/>
      <c r="DP203" s="251"/>
      <c r="DQ203" s="251"/>
      <c r="DR203" s="251"/>
      <c r="DS203" s="251"/>
      <c r="DT203" s="251"/>
      <c r="DU203" s="251"/>
      <c r="DV203" s="251"/>
      <c r="DW203" s="251"/>
      <c r="DX203" s="251"/>
      <c r="DY203" s="251"/>
      <c r="DZ203" s="251"/>
      <c r="EA203" s="251"/>
      <c r="EB203" s="251"/>
      <c r="EC203" s="251"/>
      <c r="ED203" s="251"/>
      <c r="EE203" s="251"/>
      <c r="EF203" s="251"/>
      <c r="EG203" s="251"/>
      <c r="EH203" s="251"/>
      <c r="EI203" s="251"/>
      <c r="EJ203" s="251"/>
      <c r="EK203" s="251"/>
      <c r="EL203" s="251"/>
      <c r="EM203" s="251"/>
      <c r="EN203" s="251"/>
      <c r="EO203" s="251"/>
      <c r="EP203" s="251"/>
      <c r="EQ203" s="251"/>
      <c r="ER203" s="251"/>
      <c r="ES203" s="251"/>
      <c r="ET203" s="251"/>
      <c r="EU203" s="251"/>
      <c r="EV203" s="251"/>
      <c r="EW203" s="251"/>
      <c r="EX203" s="251"/>
      <c r="EY203" s="251"/>
      <c r="EZ203" s="251"/>
      <c r="FA203" s="251"/>
      <c r="FB203" s="251"/>
      <c r="FC203" s="251"/>
      <c r="FD203" s="251"/>
      <c r="FE203" s="251"/>
      <c r="FF203" s="251"/>
      <c r="FG203" s="251"/>
      <c r="FH203" s="251"/>
      <c r="FI203" s="251"/>
      <c r="FJ203" s="251"/>
      <c r="FK203" s="251"/>
      <c r="FL203" s="251"/>
      <c r="FM203" s="251"/>
      <c r="FN203" s="251"/>
      <c r="FO203" s="251"/>
      <c r="FP203" s="251"/>
      <c r="FQ203" s="251"/>
      <c r="FR203" s="251"/>
      <c r="FS203" s="251"/>
      <c r="FT203" s="251"/>
      <c r="FU203" s="251"/>
      <c r="FV203" s="251"/>
      <c r="FW203" s="251"/>
      <c r="FX203" s="251"/>
      <c r="FY203" s="251"/>
      <c r="FZ203" s="251"/>
      <c r="GA203" s="251"/>
      <c r="GB203" s="251"/>
      <c r="GC203" s="251"/>
      <c r="GD203" s="251"/>
      <c r="GE203" s="251"/>
      <c r="GF203" s="251"/>
      <c r="GG203" s="251"/>
      <c r="GH203" s="251"/>
      <c r="GI203" s="251"/>
      <c r="GJ203" s="251"/>
      <c r="GK203" s="251"/>
      <c r="GL203" s="251"/>
      <c r="GM203" s="251"/>
      <c r="GN203" s="251"/>
      <c r="GO203" s="251"/>
      <c r="GP203" s="251"/>
      <c r="GQ203" s="251"/>
      <c r="GR203" s="251"/>
      <c r="GS203" s="251"/>
      <c r="GT203" s="251"/>
      <c r="GU203" s="251"/>
      <c r="GV203" s="251"/>
      <c r="GW203" s="251"/>
      <c r="GX203" s="251"/>
      <c r="GY203" s="251"/>
      <c r="GZ203" s="251"/>
      <c r="HA203" s="251"/>
      <c r="HB203" s="251"/>
      <c r="HC203" s="251"/>
      <c r="HD203" s="251"/>
      <c r="HE203" s="251"/>
      <c r="HF203" s="251"/>
      <c r="HG203" s="251"/>
      <c r="HH203" s="251"/>
      <c r="HI203" s="251"/>
      <c r="HJ203" s="251"/>
      <c r="HK203" s="251"/>
      <c r="HL203" s="251"/>
      <c r="HM203" s="251"/>
      <c r="HN203" s="251"/>
      <c r="HO203" s="251"/>
      <c r="HP203" s="251"/>
      <c r="HQ203" s="251"/>
      <c r="HR203" s="251"/>
      <c r="HS203" s="251"/>
      <c r="HT203" s="251"/>
      <c r="HU203" s="251"/>
      <c r="HV203" s="251"/>
      <c r="HW203" s="251"/>
      <c r="HX203" s="251"/>
      <c r="HY203" s="251"/>
      <c r="HZ203" s="251"/>
      <c r="IA203" s="251"/>
      <c r="IB203" s="251"/>
      <c r="IC203" s="251"/>
      <c r="ID203" s="251"/>
      <c r="IE203" s="251"/>
      <c r="IF203" s="251"/>
      <c r="IG203" s="251"/>
      <c r="IH203" s="251"/>
      <c r="II203" s="251"/>
      <c r="IJ203" s="251"/>
      <c r="IK203" s="251"/>
      <c r="IL203" s="251"/>
      <c r="IM203" s="251"/>
      <c r="IN203" s="251"/>
    </row>
    <row r="204" spans="1:248" s="4" customFormat="1" ht="12.75" customHeight="1" thickBot="1" x14ac:dyDescent="0.25">
      <c r="A204" s="6"/>
      <c r="B204" s="86" t="s">
        <v>36</v>
      </c>
      <c r="C204" s="86" t="s">
        <v>37</v>
      </c>
      <c r="D204" s="86" t="s">
        <v>38</v>
      </c>
      <c r="E204" s="439" t="s">
        <v>39</v>
      </c>
      <c r="F204" s="103" t="s">
        <v>40</v>
      </c>
      <c r="G204" s="129"/>
      <c r="H204" s="103"/>
      <c r="I204" s="104" t="s">
        <v>41</v>
      </c>
      <c r="J204" s="86"/>
      <c r="K204" s="103"/>
      <c r="L204" s="86" t="s">
        <v>465</v>
      </c>
      <c r="M204" s="86"/>
      <c r="N204" s="86" t="s">
        <v>235</v>
      </c>
      <c r="O204" s="439" t="s">
        <v>235</v>
      </c>
      <c r="P204" s="155"/>
      <c r="Q204" s="440" t="s">
        <v>258</v>
      </c>
      <c r="R204" s="441" t="s">
        <v>259</v>
      </c>
      <c r="S204" s="105" t="s">
        <v>109</v>
      </c>
      <c r="T204" s="103" t="s">
        <v>187</v>
      </c>
      <c r="U204" s="86" t="s">
        <v>42</v>
      </c>
      <c r="V204" s="86" t="s">
        <v>43</v>
      </c>
      <c r="W204" s="86"/>
      <c r="X204" s="86" t="s">
        <v>44</v>
      </c>
      <c r="Y204" s="86" t="s">
        <v>30</v>
      </c>
      <c r="Z204" s="86" t="s">
        <v>30</v>
      </c>
      <c r="AA204" s="86" t="s">
        <v>138</v>
      </c>
      <c r="AB204" s="86" t="s">
        <v>15</v>
      </c>
      <c r="AC204" s="86" t="s">
        <v>139</v>
      </c>
      <c r="AD204" s="86" t="s">
        <v>141</v>
      </c>
      <c r="AE204" s="86" t="s">
        <v>47</v>
      </c>
      <c r="AF204" s="86" t="s">
        <v>48</v>
      </c>
      <c r="AG204" s="86" t="s">
        <v>15</v>
      </c>
      <c r="AH204" s="105" t="s">
        <v>30</v>
      </c>
      <c r="AI204" s="106"/>
      <c r="AJ204" s="86" t="s">
        <v>49</v>
      </c>
      <c r="AK204" s="103" t="s">
        <v>188</v>
      </c>
      <c r="AL204" s="107"/>
      <c r="AM204" s="251"/>
      <c r="AN204" s="251"/>
      <c r="AO204" s="251"/>
      <c r="AP204" s="251"/>
      <c r="AQ204" s="251"/>
      <c r="AR204" s="251"/>
      <c r="AS204" s="251"/>
      <c r="AT204" s="251"/>
      <c r="AU204" s="251"/>
      <c r="AV204" s="251"/>
      <c r="AW204" s="251"/>
      <c r="AX204" s="251"/>
      <c r="AY204" s="251"/>
      <c r="AZ204" s="251"/>
      <c r="BA204" s="251"/>
      <c r="BB204" s="251"/>
      <c r="BC204" s="251"/>
      <c r="BD204" s="251"/>
      <c r="BE204" s="251"/>
      <c r="BF204" s="251"/>
      <c r="BG204" s="251"/>
      <c r="BH204" s="251"/>
      <c r="BI204" s="251"/>
      <c r="BJ204" s="251"/>
      <c r="BK204" s="251"/>
      <c r="BL204" s="251"/>
      <c r="BM204" s="251"/>
      <c r="BN204" s="251"/>
      <c r="BO204" s="251"/>
      <c r="BP204" s="251"/>
      <c r="BQ204" s="251"/>
      <c r="BR204" s="251"/>
      <c r="BS204" s="251"/>
      <c r="BT204" s="251"/>
      <c r="BU204" s="251"/>
      <c r="BV204" s="251"/>
      <c r="BW204" s="251"/>
      <c r="BX204" s="251"/>
      <c r="BY204" s="251"/>
      <c r="BZ204" s="251"/>
      <c r="CA204" s="251"/>
      <c r="CB204" s="251"/>
      <c r="CC204" s="251"/>
      <c r="CD204" s="251"/>
      <c r="CE204" s="251"/>
      <c r="CF204" s="251"/>
      <c r="CG204" s="251"/>
      <c r="CH204" s="251"/>
      <c r="CI204" s="251"/>
      <c r="CJ204" s="251"/>
      <c r="CK204" s="251"/>
      <c r="CL204" s="251"/>
      <c r="CM204" s="251"/>
      <c r="CN204" s="251"/>
      <c r="CO204" s="251"/>
      <c r="CP204" s="251"/>
      <c r="CQ204" s="251"/>
      <c r="CR204" s="251"/>
      <c r="CS204" s="251"/>
      <c r="CT204" s="251"/>
      <c r="CU204" s="251"/>
      <c r="CV204" s="251"/>
      <c r="CW204" s="251"/>
      <c r="CX204" s="251"/>
      <c r="CY204" s="251"/>
      <c r="CZ204" s="251"/>
      <c r="DA204" s="251"/>
      <c r="DB204" s="251"/>
      <c r="DC204" s="251"/>
      <c r="DD204" s="251"/>
      <c r="DE204" s="251"/>
      <c r="DF204" s="251"/>
      <c r="DG204" s="251"/>
      <c r="DH204" s="251"/>
      <c r="DI204" s="251"/>
      <c r="DJ204" s="251"/>
      <c r="DK204" s="251"/>
      <c r="DL204" s="251"/>
      <c r="DM204" s="251"/>
      <c r="DN204" s="251"/>
      <c r="DO204" s="251"/>
      <c r="DP204" s="251"/>
      <c r="DQ204" s="251"/>
      <c r="DR204" s="251"/>
      <c r="DS204" s="251"/>
      <c r="DT204" s="251"/>
      <c r="DU204" s="251"/>
      <c r="DV204" s="251"/>
      <c r="DW204" s="251"/>
      <c r="DX204" s="251"/>
      <c r="DY204" s="251"/>
      <c r="DZ204" s="251"/>
      <c r="EA204" s="251"/>
      <c r="EB204" s="251"/>
      <c r="EC204" s="251"/>
      <c r="ED204" s="251"/>
      <c r="EE204" s="251"/>
      <c r="EF204" s="251"/>
      <c r="EG204" s="251"/>
      <c r="EH204" s="251"/>
      <c r="EI204" s="251"/>
      <c r="EJ204" s="251"/>
      <c r="EK204" s="251"/>
      <c r="EL204" s="251"/>
      <c r="EM204" s="251"/>
      <c r="EN204" s="251"/>
      <c r="EO204" s="251"/>
      <c r="EP204" s="251"/>
      <c r="EQ204" s="251"/>
      <c r="ER204" s="251"/>
      <c r="ES204" s="251"/>
      <c r="ET204" s="251"/>
      <c r="EU204" s="251"/>
      <c r="EV204" s="251"/>
      <c r="EW204" s="251"/>
      <c r="EX204" s="251"/>
      <c r="EY204" s="251"/>
      <c r="EZ204" s="251"/>
      <c r="FA204" s="251"/>
      <c r="FB204" s="251"/>
      <c r="FC204" s="251"/>
      <c r="FD204" s="251"/>
      <c r="FE204" s="251"/>
      <c r="FF204" s="251"/>
      <c r="FG204" s="251"/>
      <c r="FH204" s="251"/>
      <c r="FI204" s="251"/>
      <c r="FJ204" s="251"/>
      <c r="FK204" s="251"/>
      <c r="FL204" s="251"/>
      <c r="FM204" s="251"/>
      <c r="FN204" s="251"/>
      <c r="FO204" s="251"/>
      <c r="FP204" s="251"/>
      <c r="FQ204" s="251"/>
      <c r="FR204" s="251"/>
      <c r="FS204" s="251"/>
      <c r="FT204" s="251"/>
      <c r="FU204" s="251"/>
      <c r="FV204" s="251"/>
      <c r="FW204" s="251"/>
      <c r="FX204" s="251"/>
      <c r="FY204" s="251"/>
      <c r="FZ204" s="251"/>
      <c r="GA204" s="251"/>
      <c r="GB204" s="251"/>
      <c r="GC204" s="251"/>
      <c r="GD204" s="251"/>
      <c r="GE204" s="251"/>
      <c r="GF204" s="251"/>
      <c r="GG204" s="251"/>
      <c r="GH204" s="251"/>
      <c r="GI204" s="251"/>
      <c r="GJ204" s="251"/>
      <c r="GK204" s="251"/>
      <c r="GL204" s="251"/>
      <c r="GM204" s="251"/>
      <c r="GN204" s="251"/>
      <c r="GO204" s="251"/>
      <c r="GP204" s="251"/>
      <c r="GQ204" s="251"/>
      <c r="GR204" s="251"/>
      <c r="GS204" s="251"/>
      <c r="GT204" s="251"/>
      <c r="GU204" s="251"/>
      <c r="GV204" s="251"/>
      <c r="GW204" s="251"/>
      <c r="GX204" s="251"/>
      <c r="GY204" s="251"/>
      <c r="GZ204" s="251"/>
      <c r="HA204" s="251"/>
      <c r="HB204" s="251"/>
      <c r="HC204" s="251"/>
      <c r="HD204" s="251"/>
      <c r="HE204" s="251"/>
      <c r="HF204" s="251"/>
      <c r="HG204" s="251"/>
      <c r="HH204" s="251"/>
      <c r="HI204" s="251"/>
      <c r="HJ204" s="251"/>
      <c r="HK204" s="251"/>
      <c r="HL204" s="251"/>
      <c r="HM204" s="251"/>
      <c r="HN204" s="251"/>
      <c r="HO204" s="251"/>
      <c r="HP204" s="251"/>
      <c r="HQ204" s="251"/>
      <c r="HR204" s="251"/>
      <c r="HS204" s="251"/>
      <c r="HT204" s="251"/>
      <c r="HU204" s="251"/>
      <c r="HV204" s="251"/>
      <c r="HW204" s="251"/>
      <c r="HX204" s="251"/>
      <c r="HY204" s="251"/>
      <c r="HZ204" s="251"/>
      <c r="IA204" s="251"/>
      <c r="IB204" s="251"/>
      <c r="IC204" s="251"/>
      <c r="ID204" s="251"/>
      <c r="IE204" s="251"/>
      <c r="IF204" s="251"/>
      <c r="IG204" s="251"/>
      <c r="IH204" s="251"/>
      <c r="II204" s="251"/>
      <c r="IJ204" s="251"/>
      <c r="IK204" s="251"/>
      <c r="IL204" s="251"/>
      <c r="IM204" s="251"/>
      <c r="IN204" s="251"/>
    </row>
    <row r="205" spans="1:248" s="20" customFormat="1" ht="12.75" customHeight="1" thickTop="1" x14ac:dyDescent="0.2">
      <c r="A205" s="8"/>
      <c r="B205" s="296">
        <f>B191</f>
        <v>0</v>
      </c>
      <c r="C205" s="296">
        <f>C191</f>
        <v>0</v>
      </c>
      <c r="D205" s="296">
        <f>D191</f>
        <v>0</v>
      </c>
      <c r="E205" s="296">
        <f>E191</f>
        <v>0</v>
      </c>
      <c r="F205" s="298">
        <f>F191</f>
        <v>0</v>
      </c>
      <c r="G205" s="130" t="str">
        <f>G7</f>
        <v>MAY</v>
      </c>
      <c r="H205" s="31" t="s">
        <v>58</v>
      </c>
      <c r="I205" s="32"/>
      <c r="J205" s="306">
        <f t="shared" ref="J205:R205" si="24">J191</f>
        <v>0</v>
      </c>
      <c r="K205" s="298">
        <f t="shared" si="24"/>
        <v>0</v>
      </c>
      <c r="L205" s="296">
        <f t="shared" si="24"/>
        <v>0</v>
      </c>
      <c r="M205" s="296">
        <f t="shared" si="24"/>
        <v>0</v>
      </c>
      <c r="N205" s="296">
        <f t="shared" si="24"/>
        <v>0</v>
      </c>
      <c r="O205" s="297">
        <f t="shared" si="24"/>
        <v>0</v>
      </c>
      <c r="P205" s="299">
        <f t="shared" si="24"/>
        <v>0</v>
      </c>
      <c r="Q205" s="296">
        <f t="shared" si="24"/>
        <v>0</v>
      </c>
      <c r="R205" s="298">
        <f t="shared" si="24"/>
        <v>0</v>
      </c>
      <c r="S205" s="9"/>
      <c r="T205" s="8"/>
      <c r="U205" s="296">
        <f t="shared" ref="U205:AH205" si="25">U191</f>
        <v>0</v>
      </c>
      <c r="V205" s="296">
        <f t="shared" si="25"/>
        <v>0</v>
      </c>
      <c r="W205" s="296">
        <f t="shared" si="25"/>
        <v>0</v>
      </c>
      <c r="X205" s="296">
        <f t="shared" si="25"/>
        <v>0</v>
      </c>
      <c r="Y205" s="296">
        <f t="shared" si="25"/>
        <v>0</v>
      </c>
      <c r="Z205" s="296">
        <f t="shared" si="25"/>
        <v>0</v>
      </c>
      <c r="AA205" s="296">
        <f t="shared" si="25"/>
        <v>0</v>
      </c>
      <c r="AB205" s="296">
        <f t="shared" si="25"/>
        <v>0</v>
      </c>
      <c r="AC205" s="296">
        <f t="shared" si="25"/>
        <v>0</v>
      </c>
      <c r="AD205" s="296">
        <f t="shared" si="25"/>
        <v>0</v>
      </c>
      <c r="AE205" s="296">
        <f t="shared" si="25"/>
        <v>0</v>
      </c>
      <c r="AF205" s="296">
        <f t="shared" si="25"/>
        <v>0</v>
      </c>
      <c r="AG205" s="296">
        <f t="shared" si="25"/>
        <v>0</v>
      </c>
      <c r="AH205" s="297">
        <f t="shared" si="25"/>
        <v>0</v>
      </c>
      <c r="AI205" s="305"/>
      <c r="AJ205" s="296">
        <f>AJ191</f>
        <v>0</v>
      </c>
      <c r="AK205" s="298">
        <f>AK191</f>
        <v>0</v>
      </c>
      <c r="AL205" s="9"/>
    </row>
    <row r="206" spans="1:248" s="20" customFormat="1" ht="12.75" customHeight="1" x14ac:dyDescent="0.2">
      <c r="A206" s="8">
        <v>1</v>
      </c>
      <c r="B206" s="280"/>
      <c r="C206" s="280"/>
      <c r="D206" s="280"/>
      <c r="E206" s="280"/>
      <c r="F206" s="281"/>
      <c r="G206" s="443"/>
      <c r="H206" s="444"/>
      <c r="I206" s="445"/>
      <c r="J206" s="296">
        <f t="shared" ref="J206:J236" si="26">SUM(B206:F206)</f>
        <v>0</v>
      </c>
      <c r="K206" s="298">
        <f>SUM(U206:AK206)-SUM(L206:R206)</f>
        <v>0</v>
      </c>
      <c r="L206" s="280"/>
      <c r="M206" s="280"/>
      <c r="N206" s="280"/>
      <c r="O206" s="293"/>
      <c r="P206" s="300"/>
      <c r="Q206" s="280"/>
      <c r="R206" s="281"/>
      <c r="S206" s="15" t="s">
        <v>59</v>
      </c>
      <c r="T206" s="8">
        <v>1</v>
      </c>
      <c r="U206" s="280"/>
      <c r="V206" s="280"/>
      <c r="W206" s="280"/>
      <c r="X206" s="280"/>
      <c r="Y206" s="280"/>
      <c r="Z206" s="280"/>
      <c r="AA206" s="280"/>
      <c r="AB206" s="280"/>
      <c r="AC206" s="280"/>
      <c r="AD206" s="280"/>
      <c r="AE206" s="280"/>
      <c r="AF206" s="280"/>
      <c r="AG206" s="280"/>
      <c r="AH206" s="293"/>
      <c r="AI206" s="444"/>
      <c r="AJ206" s="280"/>
      <c r="AK206" s="281"/>
      <c r="AL206" s="15" t="s">
        <v>59</v>
      </c>
    </row>
    <row r="207" spans="1:248" s="20" customFormat="1" ht="12.75" customHeight="1" x14ac:dyDescent="0.2">
      <c r="A207" s="8">
        <v>2</v>
      </c>
      <c r="B207" s="280"/>
      <c r="C207" s="280"/>
      <c r="D207" s="280"/>
      <c r="E207" s="280"/>
      <c r="F207" s="281"/>
      <c r="G207" s="443"/>
      <c r="H207" s="444"/>
      <c r="I207" s="445"/>
      <c r="J207" s="296">
        <f t="shared" si="26"/>
        <v>0</v>
      </c>
      <c r="K207" s="298">
        <f t="shared" ref="K207:K236" si="27">SUM(U207:AK207)-SUM(L207:R207)</f>
        <v>0</v>
      </c>
      <c r="L207" s="280"/>
      <c r="M207" s="280"/>
      <c r="N207" s="280"/>
      <c r="O207" s="293"/>
      <c r="P207" s="300"/>
      <c r="Q207" s="280"/>
      <c r="R207" s="281"/>
      <c r="S207" s="15" t="s">
        <v>60</v>
      </c>
      <c r="T207" s="8">
        <v>2</v>
      </c>
      <c r="U207" s="280"/>
      <c r="V207" s="280"/>
      <c r="W207" s="280"/>
      <c r="X207" s="280"/>
      <c r="Y207" s="280"/>
      <c r="Z207" s="280"/>
      <c r="AA207" s="280"/>
      <c r="AB207" s="280"/>
      <c r="AC207" s="280"/>
      <c r="AD207" s="280"/>
      <c r="AE207" s="280"/>
      <c r="AF207" s="280"/>
      <c r="AG207" s="280"/>
      <c r="AH207" s="293"/>
      <c r="AI207" s="444"/>
      <c r="AJ207" s="280"/>
      <c r="AK207" s="281"/>
      <c r="AL207" s="15" t="s">
        <v>60</v>
      </c>
    </row>
    <row r="208" spans="1:248" s="20" customFormat="1" ht="12.75" customHeight="1" x14ac:dyDescent="0.2">
      <c r="A208" s="8">
        <v>3</v>
      </c>
      <c r="B208" s="280"/>
      <c r="C208" s="280"/>
      <c r="D208" s="280"/>
      <c r="E208" s="280"/>
      <c r="F208" s="281"/>
      <c r="G208" s="443"/>
      <c r="H208" s="444"/>
      <c r="I208" s="445"/>
      <c r="J208" s="296">
        <f t="shared" si="26"/>
        <v>0</v>
      </c>
      <c r="K208" s="298">
        <f t="shared" si="27"/>
        <v>0</v>
      </c>
      <c r="L208" s="280"/>
      <c r="M208" s="280"/>
      <c r="N208" s="280"/>
      <c r="O208" s="293"/>
      <c r="P208" s="300"/>
      <c r="Q208" s="280"/>
      <c r="R208" s="281"/>
      <c r="S208" s="15" t="s">
        <v>61</v>
      </c>
      <c r="T208" s="8">
        <v>3</v>
      </c>
      <c r="U208" s="280"/>
      <c r="V208" s="280"/>
      <c r="W208" s="280"/>
      <c r="X208" s="280"/>
      <c r="Y208" s="280"/>
      <c r="Z208" s="280"/>
      <c r="AA208" s="280"/>
      <c r="AB208" s="280"/>
      <c r="AC208" s="280"/>
      <c r="AD208" s="280"/>
      <c r="AE208" s="280"/>
      <c r="AF208" s="280"/>
      <c r="AG208" s="280"/>
      <c r="AH208" s="293"/>
      <c r="AI208" s="444"/>
      <c r="AJ208" s="280"/>
      <c r="AK208" s="281"/>
      <c r="AL208" s="15" t="s">
        <v>61</v>
      </c>
    </row>
    <row r="209" spans="1:38" s="20" customFormat="1" ht="12.75" customHeight="1" x14ac:dyDescent="0.2">
      <c r="A209" s="8">
        <v>4</v>
      </c>
      <c r="B209" s="280"/>
      <c r="C209" s="280"/>
      <c r="D209" s="280"/>
      <c r="E209" s="280"/>
      <c r="F209" s="281"/>
      <c r="G209" s="443"/>
      <c r="H209" s="444"/>
      <c r="I209" s="445"/>
      <c r="J209" s="296">
        <f t="shared" si="26"/>
        <v>0</v>
      </c>
      <c r="K209" s="298">
        <f t="shared" si="27"/>
        <v>0</v>
      </c>
      <c r="L209" s="280"/>
      <c r="M209" s="280"/>
      <c r="N209" s="280"/>
      <c r="O209" s="293"/>
      <c r="P209" s="300"/>
      <c r="Q209" s="280"/>
      <c r="R209" s="281"/>
      <c r="S209" s="15" t="s">
        <v>62</v>
      </c>
      <c r="T209" s="8">
        <v>4</v>
      </c>
      <c r="U209" s="280"/>
      <c r="V209" s="280"/>
      <c r="W209" s="280"/>
      <c r="X209" s="280"/>
      <c r="Y209" s="280"/>
      <c r="Z209" s="280"/>
      <c r="AA209" s="280"/>
      <c r="AB209" s="280"/>
      <c r="AC209" s="280"/>
      <c r="AD209" s="280"/>
      <c r="AE209" s="280"/>
      <c r="AF209" s="280"/>
      <c r="AG209" s="280"/>
      <c r="AH209" s="293"/>
      <c r="AI209" s="444"/>
      <c r="AJ209" s="280"/>
      <c r="AK209" s="281"/>
      <c r="AL209" s="15" t="s">
        <v>62</v>
      </c>
    </row>
    <row r="210" spans="1:38" s="20" customFormat="1" ht="12.75" customHeight="1" x14ac:dyDescent="0.2">
      <c r="A210" s="8">
        <v>5</v>
      </c>
      <c r="B210" s="280"/>
      <c r="C210" s="280"/>
      <c r="D210" s="280"/>
      <c r="E210" s="280"/>
      <c r="F210" s="281"/>
      <c r="G210" s="446"/>
      <c r="H210" s="444"/>
      <c r="I210" s="445"/>
      <c r="J210" s="296">
        <f t="shared" si="26"/>
        <v>0</v>
      </c>
      <c r="K210" s="298">
        <f t="shared" si="27"/>
        <v>0</v>
      </c>
      <c r="L210" s="280"/>
      <c r="M210" s="280"/>
      <c r="N210" s="280"/>
      <c r="O210" s="293"/>
      <c r="P210" s="300"/>
      <c r="Q210" s="280"/>
      <c r="R210" s="281"/>
      <c r="S210" s="15" t="s">
        <v>63</v>
      </c>
      <c r="T210" s="8">
        <v>5</v>
      </c>
      <c r="U210" s="280"/>
      <c r="V210" s="280"/>
      <c r="W210" s="280"/>
      <c r="X210" s="280"/>
      <c r="Y210" s="280"/>
      <c r="Z210" s="280"/>
      <c r="AA210" s="280"/>
      <c r="AB210" s="280"/>
      <c r="AC210" s="280"/>
      <c r="AD210" s="280"/>
      <c r="AE210" s="280"/>
      <c r="AF210" s="280"/>
      <c r="AG210" s="280"/>
      <c r="AH210" s="293"/>
      <c r="AI210" s="444"/>
      <c r="AJ210" s="280"/>
      <c r="AK210" s="281"/>
      <c r="AL210" s="15" t="s">
        <v>63</v>
      </c>
    </row>
    <row r="211" spans="1:38" s="20" customFormat="1" ht="12.75" customHeight="1" x14ac:dyDescent="0.2">
      <c r="A211" s="16">
        <v>6</v>
      </c>
      <c r="B211" s="282"/>
      <c r="C211" s="282"/>
      <c r="D211" s="282"/>
      <c r="E211" s="282"/>
      <c r="F211" s="283"/>
      <c r="G211" s="443"/>
      <c r="H211" s="447"/>
      <c r="I211" s="448"/>
      <c r="J211" s="296">
        <f t="shared" si="26"/>
        <v>0</v>
      </c>
      <c r="K211" s="298">
        <f t="shared" si="27"/>
        <v>0</v>
      </c>
      <c r="L211" s="282"/>
      <c r="M211" s="282"/>
      <c r="N211" s="282"/>
      <c r="O211" s="294"/>
      <c r="P211" s="301"/>
      <c r="Q211" s="282"/>
      <c r="R211" s="283"/>
      <c r="S211" s="17" t="s">
        <v>64</v>
      </c>
      <c r="T211" s="16">
        <v>6</v>
      </c>
      <c r="U211" s="282"/>
      <c r="V211" s="282"/>
      <c r="W211" s="282"/>
      <c r="X211" s="282"/>
      <c r="Y211" s="282"/>
      <c r="Z211" s="282"/>
      <c r="AA211" s="282"/>
      <c r="AB211" s="282"/>
      <c r="AC211" s="282"/>
      <c r="AD211" s="282"/>
      <c r="AE211" s="282"/>
      <c r="AF211" s="282"/>
      <c r="AG211" s="282"/>
      <c r="AH211" s="294"/>
      <c r="AI211" s="447"/>
      <c r="AJ211" s="282"/>
      <c r="AK211" s="283"/>
      <c r="AL211" s="17" t="s">
        <v>64</v>
      </c>
    </row>
    <row r="212" spans="1:38" s="20" customFormat="1" ht="12.75" customHeight="1" x14ac:dyDescent="0.2">
      <c r="A212" s="8">
        <v>7</v>
      </c>
      <c r="B212" s="280"/>
      <c r="C212" s="280"/>
      <c r="D212" s="280"/>
      <c r="E212" s="280"/>
      <c r="F212" s="281"/>
      <c r="G212" s="443"/>
      <c r="H212" s="444"/>
      <c r="I212" s="445"/>
      <c r="J212" s="296">
        <f t="shared" si="26"/>
        <v>0</v>
      </c>
      <c r="K212" s="298">
        <f t="shared" si="27"/>
        <v>0</v>
      </c>
      <c r="L212" s="280"/>
      <c r="M212" s="280"/>
      <c r="N212" s="280"/>
      <c r="O212" s="293"/>
      <c r="P212" s="300"/>
      <c r="Q212" s="280"/>
      <c r="R212" s="281"/>
      <c r="S212" s="15" t="s">
        <v>65</v>
      </c>
      <c r="T212" s="8">
        <v>7</v>
      </c>
      <c r="U212" s="280"/>
      <c r="V212" s="280"/>
      <c r="W212" s="280"/>
      <c r="X212" s="280"/>
      <c r="Y212" s="280"/>
      <c r="Z212" s="280"/>
      <c r="AA212" s="280"/>
      <c r="AB212" s="280"/>
      <c r="AC212" s="280"/>
      <c r="AD212" s="280"/>
      <c r="AE212" s="280"/>
      <c r="AF212" s="280"/>
      <c r="AG212" s="280"/>
      <c r="AH212" s="293"/>
      <c r="AI212" s="444"/>
      <c r="AJ212" s="280"/>
      <c r="AK212" s="281"/>
      <c r="AL212" s="15" t="s">
        <v>65</v>
      </c>
    </row>
    <row r="213" spans="1:38" s="20" customFormat="1" ht="12.75" customHeight="1" x14ac:dyDescent="0.2">
      <c r="A213" s="8">
        <v>8</v>
      </c>
      <c r="B213" s="280"/>
      <c r="C213" s="280"/>
      <c r="D213" s="280"/>
      <c r="E213" s="280"/>
      <c r="F213" s="281"/>
      <c r="G213" s="443"/>
      <c r="H213" s="444"/>
      <c r="I213" s="445"/>
      <c r="J213" s="296">
        <f t="shared" si="26"/>
        <v>0</v>
      </c>
      <c r="K213" s="298">
        <f t="shared" si="27"/>
        <v>0</v>
      </c>
      <c r="L213" s="280"/>
      <c r="M213" s="280"/>
      <c r="N213" s="280"/>
      <c r="O213" s="293"/>
      <c r="P213" s="300"/>
      <c r="Q213" s="280"/>
      <c r="R213" s="281"/>
      <c r="S213" s="15" t="s">
        <v>66</v>
      </c>
      <c r="T213" s="8">
        <v>8</v>
      </c>
      <c r="U213" s="280"/>
      <c r="V213" s="280"/>
      <c r="W213" s="280"/>
      <c r="X213" s="280"/>
      <c r="Y213" s="280"/>
      <c r="Z213" s="280"/>
      <c r="AA213" s="280"/>
      <c r="AB213" s="280"/>
      <c r="AC213" s="280"/>
      <c r="AD213" s="280"/>
      <c r="AE213" s="280"/>
      <c r="AF213" s="280"/>
      <c r="AG213" s="280"/>
      <c r="AH213" s="293"/>
      <c r="AI213" s="444"/>
      <c r="AJ213" s="280"/>
      <c r="AK213" s="281"/>
      <c r="AL213" s="15" t="s">
        <v>66</v>
      </c>
    </row>
    <row r="214" spans="1:38" s="20" customFormat="1" ht="12.75" customHeight="1" x14ac:dyDescent="0.2">
      <c r="A214" s="8">
        <v>9</v>
      </c>
      <c r="B214" s="280"/>
      <c r="C214" s="280"/>
      <c r="D214" s="280"/>
      <c r="E214" s="280"/>
      <c r="F214" s="281"/>
      <c r="G214" s="443"/>
      <c r="H214" s="444"/>
      <c r="I214" s="445"/>
      <c r="J214" s="296">
        <f t="shared" si="26"/>
        <v>0</v>
      </c>
      <c r="K214" s="298">
        <f t="shared" si="27"/>
        <v>0</v>
      </c>
      <c r="L214" s="280"/>
      <c r="M214" s="280"/>
      <c r="N214" s="280"/>
      <c r="O214" s="293"/>
      <c r="P214" s="300"/>
      <c r="Q214" s="280"/>
      <c r="R214" s="281"/>
      <c r="S214" s="15" t="s">
        <v>67</v>
      </c>
      <c r="T214" s="8">
        <v>9</v>
      </c>
      <c r="U214" s="280"/>
      <c r="V214" s="280"/>
      <c r="W214" s="280"/>
      <c r="X214" s="280"/>
      <c r="Y214" s="280"/>
      <c r="Z214" s="280"/>
      <c r="AA214" s="280"/>
      <c r="AB214" s="280"/>
      <c r="AC214" s="280"/>
      <c r="AD214" s="280"/>
      <c r="AE214" s="280"/>
      <c r="AF214" s="280"/>
      <c r="AG214" s="280"/>
      <c r="AH214" s="293"/>
      <c r="AI214" s="444"/>
      <c r="AJ214" s="280"/>
      <c r="AK214" s="281"/>
      <c r="AL214" s="15" t="s">
        <v>67</v>
      </c>
    </row>
    <row r="215" spans="1:38" s="20" customFormat="1" ht="12.75" customHeight="1" x14ac:dyDescent="0.2">
      <c r="A215" s="8">
        <v>10</v>
      </c>
      <c r="B215" s="280"/>
      <c r="C215" s="280"/>
      <c r="D215" s="280"/>
      <c r="E215" s="280"/>
      <c r="F215" s="281"/>
      <c r="G215" s="443"/>
      <c r="H215" s="444"/>
      <c r="I215" s="445"/>
      <c r="J215" s="296">
        <f t="shared" si="26"/>
        <v>0</v>
      </c>
      <c r="K215" s="298">
        <f t="shared" si="27"/>
        <v>0</v>
      </c>
      <c r="L215" s="280"/>
      <c r="M215" s="280"/>
      <c r="N215" s="280"/>
      <c r="O215" s="293"/>
      <c r="P215" s="300"/>
      <c r="Q215" s="280"/>
      <c r="R215" s="281"/>
      <c r="S215" s="15" t="s">
        <v>68</v>
      </c>
      <c r="T215" s="8">
        <v>10</v>
      </c>
      <c r="U215" s="280"/>
      <c r="V215" s="280"/>
      <c r="W215" s="280"/>
      <c r="X215" s="280"/>
      <c r="Y215" s="280"/>
      <c r="Z215" s="280"/>
      <c r="AA215" s="280"/>
      <c r="AB215" s="280"/>
      <c r="AC215" s="280"/>
      <c r="AD215" s="280"/>
      <c r="AE215" s="280"/>
      <c r="AF215" s="280"/>
      <c r="AG215" s="280"/>
      <c r="AH215" s="293"/>
      <c r="AI215" s="444"/>
      <c r="AJ215" s="280"/>
      <c r="AK215" s="281"/>
      <c r="AL215" s="15" t="s">
        <v>68</v>
      </c>
    </row>
    <row r="216" spans="1:38" s="20" customFormat="1" ht="12.75" customHeight="1" x14ac:dyDescent="0.2">
      <c r="A216" s="8">
        <v>11</v>
      </c>
      <c r="B216" s="280"/>
      <c r="C216" s="280"/>
      <c r="D216" s="280"/>
      <c r="E216" s="280"/>
      <c r="F216" s="281"/>
      <c r="G216" s="443"/>
      <c r="H216" s="444"/>
      <c r="I216" s="445"/>
      <c r="J216" s="296">
        <f t="shared" si="26"/>
        <v>0</v>
      </c>
      <c r="K216" s="298">
        <f t="shared" si="27"/>
        <v>0</v>
      </c>
      <c r="L216" s="280"/>
      <c r="M216" s="280"/>
      <c r="N216" s="280"/>
      <c r="O216" s="293"/>
      <c r="P216" s="300"/>
      <c r="Q216" s="280"/>
      <c r="R216" s="281"/>
      <c r="S216" s="15" t="s">
        <v>69</v>
      </c>
      <c r="T216" s="8">
        <v>11</v>
      </c>
      <c r="U216" s="280"/>
      <c r="V216" s="280"/>
      <c r="W216" s="280"/>
      <c r="X216" s="280"/>
      <c r="Y216" s="280"/>
      <c r="Z216" s="280"/>
      <c r="AA216" s="280"/>
      <c r="AB216" s="280"/>
      <c r="AC216" s="280"/>
      <c r="AD216" s="280"/>
      <c r="AE216" s="280"/>
      <c r="AF216" s="280"/>
      <c r="AG216" s="280"/>
      <c r="AH216" s="293"/>
      <c r="AI216" s="444"/>
      <c r="AJ216" s="280"/>
      <c r="AK216" s="281"/>
      <c r="AL216" s="15" t="s">
        <v>69</v>
      </c>
    </row>
    <row r="217" spans="1:38" s="20" customFormat="1" ht="12.75" customHeight="1" x14ac:dyDescent="0.2">
      <c r="A217" s="8">
        <v>12</v>
      </c>
      <c r="B217" s="280"/>
      <c r="C217" s="280"/>
      <c r="D217" s="280"/>
      <c r="E217" s="280"/>
      <c r="F217" s="281"/>
      <c r="G217" s="443"/>
      <c r="H217" s="444"/>
      <c r="I217" s="445"/>
      <c r="J217" s="296">
        <f t="shared" si="26"/>
        <v>0</v>
      </c>
      <c r="K217" s="298">
        <f t="shared" si="27"/>
        <v>0</v>
      </c>
      <c r="L217" s="280"/>
      <c r="M217" s="280"/>
      <c r="N217" s="280"/>
      <c r="O217" s="293"/>
      <c r="P217" s="300"/>
      <c r="Q217" s="280"/>
      <c r="R217" s="281"/>
      <c r="S217" s="15" t="s">
        <v>70</v>
      </c>
      <c r="T217" s="8">
        <v>12</v>
      </c>
      <c r="U217" s="280"/>
      <c r="V217" s="280"/>
      <c r="W217" s="280"/>
      <c r="X217" s="280"/>
      <c r="Y217" s="280"/>
      <c r="Z217" s="280"/>
      <c r="AA217" s="280"/>
      <c r="AB217" s="280"/>
      <c r="AC217" s="280"/>
      <c r="AD217" s="280"/>
      <c r="AE217" s="280"/>
      <c r="AF217" s="280"/>
      <c r="AG217" s="280"/>
      <c r="AH217" s="293"/>
      <c r="AI217" s="444"/>
      <c r="AJ217" s="280"/>
      <c r="AK217" s="281"/>
      <c r="AL217" s="15" t="s">
        <v>70</v>
      </c>
    </row>
    <row r="218" spans="1:38" s="20" customFormat="1" ht="12.75" customHeight="1" x14ac:dyDescent="0.2">
      <c r="A218" s="8">
        <v>13</v>
      </c>
      <c r="B218" s="280"/>
      <c r="C218" s="280"/>
      <c r="D218" s="280"/>
      <c r="E218" s="280"/>
      <c r="F218" s="281"/>
      <c r="G218" s="443"/>
      <c r="H218" s="444"/>
      <c r="I218" s="445"/>
      <c r="J218" s="296">
        <f t="shared" si="26"/>
        <v>0</v>
      </c>
      <c r="K218" s="298">
        <f t="shared" si="27"/>
        <v>0</v>
      </c>
      <c r="L218" s="280"/>
      <c r="M218" s="280"/>
      <c r="N218" s="280"/>
      <c r="O218" s="293"/>
      <c r="P218" s="300"/>
      <c r="Q218" s="280"/>
      <c r="R218" s="281"/>
      <c r="S218" s="15" t="s">
        <v>71</v>
      </c>
      <c r="T218" s="8">
        <v>13</v>
      </c>
      <c r="U218" s="280"/>
      <c r="V218" s="280"/>
      <c r="W218" s="280"/>
      <c r="X218" s="280"/>
      <c r="Y218" s="280"/>
      <c r="Z218" s="280"/>
      <c r="AA218" s="280"/>
      <c r="AB218" s="280"/>
      <c r="AC218" s="280"/>
      <c r="AD218" s="280"/>
      <c r="AE218" s="280"/>
      <c r="AF218" s="280"/>
      <c r="AG218" s="280"/>
      <c r="AH218" s="293"/>
      <c r="AI218" s="444"/>
      <c r="AJ218" s="280"/>
      <c r="AK218" s="281"/>
      <c r="AL218" s="15" t="s">
        <v>71</v>
      </c>
    </row>
    <row r="219" spans="1:38" s="20" customFormat="1" ht="12.75" customHeight="1" x14ac:dyDescent="0.2">
      <c r="A219" s="8">
        <v>14</v>
      </c>
      <c r="B219" s="280"/>
      <c r="C219" s="280"/>
      <c r="D219" s="280"/>
      <c r="E219" s="280"/>
      <c r="F219" s="281"/>
      <c r="G219" s="443"/>
      <c r="H219" s="444"/>
      <c r="I219" s="445"/>
      <c r="J219" s="296">
        <f t="shared" si="26"/>
        <v>0</v>
      </c>
      <c r="K219" s="298">
        <f t="shared" si="27"/>
        <v>0</v>
      </c>
      <c r="L219" s="280"/>
      <c r="M219" s="280"/>
      <c r="N219" s="280"/>
      <c r="O219" s="293"/>
      <c r="P219" s="300"/>
      <c r="Q219" s="280"/>
      <c r="R219" s="281"/>
      <c r="S219" s="15" t="s">
        <v>72</v>
      </c>
      <c r="T219" s="8">
        <v>14</v>
      </c>
      <c r="U219" s="280"/>
      <c r="V219" s="280"/>
      <c r="W219" s="280"/>
      <c r="X219" s="280"/>
      <c r="Y219" s="280"/>
      <c r="Z219" s="280"/>
      <c r="AA219" s="280"/>
      <c r="AB219" s="280"/>
      <c r="AC219" s="280"/>
      <c r="AD219" s="280"/>
      <c r="AE219" s="280"/>
      <c r="AF219" s="280"/>
      <c r="AG219" s="280"/>
      <c r="AH219" s="293"/>
      <c r="AI219" s="444"/>
      <c r="AJ219" s="280"/>
      <c r="AK219" s="281"/>
      <c r="AL219" s="15" t="s">
        <v>72</v>
      </c>
    </row>
    <row r="220" spans="1:38" s="20" customFormat="1" ht="12.75" customHeight="1" x14ac:dyDescent="0.2">
      <c r="A220" s="8">
        <v>15</v>
      </c>
      <c r="B220" s="280"/>
      <c r="C220" s="280"/>
      <c r="D220" s="280"/>
      <c r="E220" s="280"/>
      <c r="F220" s="281"/>
      <c r="G220" s="443"/>
      <c r="H220" s="444"/>
      <c r="I220" s="445"/>
      <c r="J220" s="296">
        <f t="shared" si="26"/>
        <v>0</v>
      </c>
      <c r="K220" s="298">
        <f t="shared" si="27"/>
        <v>0</v>
      </c>
      <c r="L220" s="280"/>
      <c r="M220" s="280"/>
      <c r="N220" s="280"/>
      <c r="O220" s="293"/>
      <c r="P220" s="300"/>
      <c r="Q220" s="280"/>
      <c r="R220" s="281"/>
      <c r="S220" s="15" t="s">
        <v>73</v>
      </c>
      <c r="T220" s="8">
        <v>15</v>
      </c>
      <c r="U220" s="280"/>
      <c r="V220" s="280"/>
      <c r="W220" s="280"/>
      <c r="X220" s="280"/>
      <c r="Y220" s="280"/>
      <c r="Z220" s="280"/>
      <c r="AA220" s="280"/>
      <c r="AB220" s="280"/>
      <c r="AC220" s="280"/>
      <c r="AD220" s="280"/>
      <c r="AE220" s="280"/>
      <c r="AF220" s="280"/>
      <c r="AG220" s="280"/>
      <c r="AH220" s="293"/>
      <c r="AI220" s="444"/>
      <c r="AJ220" s="280"/>
      <c r="AK220" s="281"/>
      <c r="AL220" s="15" t="s">
        <v>73</v>
      </c>
    </row>
    <row r="221" spans="1:38" s="20" customFormat="1" ht="12.75" customHeight="1" x14ac:dyDescent="0.2">
      <c r="A221" s="8">
        <v>16</v>
      </c>
      <c r="B221" s="280"/>
      <c r="C221" s="280"/>
      <c r="D221" s="280"/>
      <c r="E221" s="280"/>
      <c r="F221" s="281"/>
      <c r="G221" s="443"/>
      <c r="H221" s="444"/>
      <c r="I221" s="445"/>
      <c r="J221" s="296">
        <f t="shared" si="26"/>
        <v>0</v>
      </c>
      <c r="K221" s="298">
        <f t="shared" si="27"/>
        <v>0</v>
      </c>
      <c r="L221" s="280"/>
      <c r="M221" s="280"/>
      <c r="N221" s="280"/>
      <c r="O221" s="293"/>
      <c r="P221" s="300"/>
      <c r="Q221" s="280"/>
      <c r="R221" s="281"/>
      <c r="S221" s="15" t="s">
        <v>74</v>
      </c>
      <c r="T221" s="8">
        <v>16</v>
      </c>
      <c r="U221" s="280"/>
      <c r="V221" s="280"/>
      <c r="W221" s="280"/>
      <c r="X221" s="280"/>
      <c r="Y221" s="280"/>
      <c r="Z221" s="280"/>
      <c r="AA221" s="280"/>
      <c r="AB221" s="280"/>
      <c r="AC221" s="280"/>
      <c r="AD221" s="280"/>
      <c r="AE221" s="280"/>
      <c r="AF221" s="280"/>
      <c r="AG221" s="280"/>
      <c r="AH221" s="293"/>
      <c r="AI221" s="444"/>
      <c r="AJ221" s="280"/>
      <c r="AK221" s="281"/>
      <c r="AL221" s="15" t="s">
        <v>74</v>
      </c>
    </row>
    <row r="222" spans="1:38" s="20" customFormat="1" ht="12.75" customHeight="1" x14ac:dyDescent="0.2">
      <c r="A222" s="8">
        <v>17</v>
      </c>
      <c r="B222" s="280"/>
      <c r="C222" s="280"/>
      <c r="D222" s="280"/>
      <c r="E222" s="280"/>
      <c r="F222" s="281"/>
      <c r="G222" s="443"/>
      <c r="H222" s="444"/>
      <c r="I222" s="445"/>
      <c r="J222" s="296">
        <f t="shared" si="26"/>
        <v>0</v>
      </c>
      <c r="K222" s="298">
        <f t="shared" si="27"/>
        <v>0</v>
      </c>
      <c r="L222" s="280"/>
      <c r="M222" s="280"/>
      <c r="N222" s="280"/>
      <c r="O222" s="293"/>
      <c r="P222" s="300"/>
      <c r="Q222" s="280"/>
      <c r="R222" s="281"/>
      <c r="S222" s="15" t="s">
        <v>75</v>
      </c>
      <c r="T222" s="8">
        <v>17</v>
      </c>
      <c r="U222" s="280"/>
      <c r="V222" s="280"/>
      <c r="W222" s="280"/>
      <c r="X222" s="280"/>
      <c r="Y222" s="280"/>
      <c r="Z222" s="280"/>
      <c r="AA222" s="280"/>
      <c r="AB222" s="280"/>
      <c r="AC222" s="280"/>
      <c r="AD222" s="280"/>
      <c r="AE222" s="280"/>
      <c r="AF222" s="280"/>
      <c r="AG222" s="280"/>
      <c r="AH222" s="293"/>
      <c r="AI222" s="444"/>
      <c r="AJ222" s="280"/>
      <c r="AK222" s="281"/>
      <c r="AL222" s="15" t="s">
        <v>75</v>
      </c>
    </row>
    <row r="223" spans="1:38" s="20" customFormat="1" ht="12.75" customHeight="1" x14ac:dyDescent="0.2">
      <c r="A223" s="8">
        <v>18</v>
      </c>
      <c r="B223" s="280"/>
      <c r="C223" s="280"/>
      <c r="D223" s="280"/>
      <c r="E223" s="280"/>
      <c r="F223" s="281"/>
      <c r="G223" s="443"/>
      <c r="H223" s="444"/>
      <c r="I223" s="445"/>
      <c r="J223" s="296">
        <f t="shared" si="26"/>
        <v>0</v>
      </c>
      <c r="K223" s="298">
        <f t="shared" si="27"/>
        <v>0</v>
      </c>
      <c r="L223" s="280"/>
      <c r="M223" s="280"/>
      <c r="N223" s="280"/>
      <c r="O223" s="293"/>
      <c r="P223" s="300"/>
      <c r="Q223" s="280"/>
      <c r="R223" s="281"/>
      <c r="S223" s="15" t="s">
        <v>76</v>
      </c>
      <c r="T223" s="8">
        <v>18</v>
      </c>
      <c r="U223" s="280"/>
      <c r="V223" s="280"/>
      <c r="W223" s="280"/>
      <c r="X223" s="280"/>
      <c r="Y223" s="280"/>
      <c r="Z223" s="280"/>
      <c r="AA223" s="280"/>
      <c r="AB223" s="280"/>
      <c r="AC223" s="280"/>
      <c r="AD223" s="280"/>
      <c r="AE223" s="280"/>
      <c r="AF223" s="280"/>
      <c r="AG223" s="280"/>
      <c r="AH223" s="293"/>
      <c r="AI223" s="444"/>
      <c r="AJ223" s="280"/>
      <c r="AK223" s="281"/>
      <c r="AL223" s="15" t="s">
        <v>76</v>
      </c>
    </row>
    <row r="224" spans="1:38" s="20" customFormat="1" ht="12.75" customHeight="1" x14ac:dyDescent="0.2">
      <c r="A224" s="8">
        <v>19</v>
      </c>
      <c r="B224" s="280"/>
      <c r="C224" s="280"/>
      <c r="D224" s="280"/>
      <c r="E224" s="280"/>
      <c r="F224" s="281"/>
      <c r="G224" s="443"/>
      <c r="H224" s="444"/>
      <c r="I224" s="445"/>
      <c r="J224" s="296">
        <f t="shared" si="26"/>
        <v>0</v>
      </c>
      <c r="K224" s="298">
        <f t="shared" si="27"/>
        <v>0</v>
      </c>
      <c r="L224" s="280"/>
      <c r="M224" s="280"/>
      <c r="N224" s="280"/>
      <c r="O224" s="293"/>
      <c r="P224" s="300"/>
      <c r="Q224" s="280"/>
      <c r="R224" s="281"/>
      <c r="S224" s="15" t="s">
        <v>77</v>
      </c>
      <c r="T224" s="8">
        <v>19</v>
      </c>
      <c r="U224" s="280"/>
      <c r="V224" s="280"/>
      <c r="W224" s="280"/>
      <c r="X224" s="280"/>
      <c r="Y224" s="280"/>
      <c r="Z224" s="280"/>
      <c r="AA224" s="280"/>
      <c r="AB224" s="280"/>
      <c r="AC224" s="280"/>
      <c r="AD224" s="280"/>
      <c r="AE224" s="280"/>
      <c r="AF224" s="280"/>
      <c r="AG224" s="280"/>
      <c r="AH224" s="293"/>
      <c r="AI224" s="444"/>
      <c r="AJ224" s="280"/>
      <c r="AK224" s="281"/>
      <c r="AL224" s="15" t="s">
        <v>77</v>
      </c>
    </row>
    <row r="225" spans="1:38" s="20" customFormat="1" ht="12.75" customHeight="1" x14ac:dyDescent="0.2">
      <c r="A225" s="8">
        <v>20</v>
      </c>
      <c r="B225" s="280"/>
      <c r="C225" s="280"/>
      <c r="D225" s="280"/>
      <c r="E225" s="280"/>
      <c r="F225" s="281"/>
      <c r="G225" s="443"/>
      <c r="H225" s="444"/>
      <c r="I225" s="445"/>
      <c r="J225" s="296">
        <f t="shared" si="26"/>
        <v>0</v>
      </c>
      <c r="K225" s="298">
        <f t="shared" si="27"/>
        <v>0</v>
      </c>
      <c r="L225" s="280"/>
      <c r="M225" s="280"/>
      <c r="N225" s="280"/>
      <c r="O225" s="293"/>
      <c r="P225" s="300"/>
      <c r="Q225" s="280"/>
      <c r="R225" s="281"/>
      <c r="S225" s="15" t="s">
        <v>78</v>
      </c>
      <c r="T225" s="8">
        <v>20</v>
      </c>
      <c r="U225" s="280"/>
      <c r="V225" s="280"/>
      <c r="W225" s="280"/>
      <c r="X225" s="280"/>
      <c r="Y225" s="280"/>
      <c r="Z225" s="280"/>
      <c r="AA225" s="280"/>
      <c r="AB225" s="280"/>
      <c r="AC225" s="280"/>
      <c r="AD225" s="280"/>
      <c r="AE225" s="280"/>
      <c r="AF225" s="280"/>
      <c r="AG225" s="280"/>
      <c r="AH225" s="293"/>
      <c r="AI225" s="444"/>
      <c r="AJ225" s="280"/>
      <c r="AK225" s="281"/>
      <c r="AL225" s="15" t="s">
        <v>78</v>
      </c>
    </row>
    <row r="226" spans="1:38" s="20" customFormat="1" ht="12.75" customHeight="1" x14ac:dyDescent="0.2">
      <c r="A226" s="8">
        <v>21</v>
      </c>
      <c r="B226" s="280"/>
      <c r="C226" s="280"/>
      <c r="D226" s="280"/>
      <c r="E226" s="280"/>
      <c r="F226" s="281"/>
      <c r="G226" s="443"/>
      <c r="H226" s="444"/>
      <c r="I226" s="445"/>
      <c r="J226" s="296">
        <f t="shared" si="26"/>
        <v>0</v>
      </c>
      <c r="K226" s="298">
        <f t="shared" si="27"/>
        <v>0</v>
      </c>
      <c r="L226" s="280"/>
      <c r="M226" s="280"/>
      <c r="N226" s="280"/>
      <c r="O226" s="293"/>
      <c r="P226" s="300"/>
      <c r="Q226" s="280"/>
      <c r="R226" s="281"/>
      <c r="S226" s="15" t="s">
        <v>79</v>
      </c>
      <c r="T226" s="8">
        <v>21</v>
      </c>
      <c r="U226" s="280"/>
      <c r="V226" s="280"/>
      <c r="W226" s="280"/>
      <c r="X226" s="280"/>
      <c r="Y226" s="280"/>
      <c r="Z226" s="280"/>
      <c r="AA226" s="280"/>
      <c r="AB226" s="280"/>
      <c r="AC226" s="280"/>
      <c r="AD226" s="280"/>
      <c r="AE226" s="280"/>
      <c r="AF226" s="280"/>
      <c r="AG226" s="280"/>
      <c r="AH226" s="293"/>
      <c r="AI226" s="444"/>
      <c r="AJ226" s="280"/>
      <c r="AK226" s="281"/>
      <c r="AL226" s="15" t="s">
        <v>79</v>
      </c>
    </row>
    <row r="227" spans="1:38" s="20" customFormat="1" ht="12.75" customHeight="1" x14ac:dyDescent="0.2">
      <c r="A227" s="8">
        <v>22</v>
      </c>
      <c r="B227" s="280"/>
      <c r="C227" s="280"/>
      <c r="D227" s="280"/>
      <c r="E227" s="280"/>
      <c r="F227" s="281"/>
      <c r="G227" s="443"/>
      <c r="H227" s="444"/>
      <c r="I227" s="445"/>
      <c r="J227" s="296">
        <f t="shared" si="26"/>
        <v>0</v>
      </c>
      <c r="K227" s="298">
        <f t="shared" si="27"/>
        <v>0</v>
      </c>
      <c r="L227" s="280"/>
      <c r="M227" s="280"/>
      <c r="N227" s="280"/>
      <c r="O227" s="293"/>
      <c r="P227" s="300"/>
      <c r="Q227" s="280"/>
      <c r="R227" s="281"/>
      <c r="S227" s="15" t="s">
        <v>80</v>
      </c>
      <c r="T227" s="8">
        <v>22</v>
      </c>
      <c r="U227" s="280"/>
      <c r="V227" s="280"/>
      <c r="W227" s="280"/>
      <c r="X227" s="280"/>
      <c r="Y227" s="280"/>
      <c r="Z227" s="280"/>
      <c r="AA227" s="280"/>
      <c r="AB227" s="280"/>
      <c r="AC227" s="280"/>
      <c r="AD227" s="280"/>
      <c r="AE227" s="280"/>
      <c r="AF227" s="280"/>
      <c r="AG227" s="280"/>
      <c r="AH227" s="293"/>
      <c r="AI227" s="444"/>
      <c r="AJ227" s="280"/>
      <c r="AK227" s="281"/>
      <c r="AL227" s="15" t="s">
        <v>80</v>
      </c>
    </row>
    <row r="228" spans="1:38" s="20" customFormat="1" ht="12.75" customHeight="1" x14ac:dyDescent="0.2">
      <c r="A228" s="8">
        <v>23</v>
      </c>
      <c r="B228" s="280"/>
      <c r="C228" s="280"/>
      <c r="D228" s="280"/>
      <c r="E228" s="280"/>
      <c r="F228" s="281"/>
      <c r="G228" s="443"/>
      <c r="H228" s="444"/>
      <c r="I228" s="445"/>
      <c r="J228" s="296">
        <f t="shared" si="26"/>
        <v>0</v>
      </c>
      <c r="K228" s="298">
        <f t="shared" si="27"/>
        <v>0</v>
      </c>
      <c r="L228" s="280"/>
      <c r="M228" s="280"/>
      <c r="N228" s="280"/>
      <c r="O228" s="293"/>
      <c r="P228" s="300"/>
      <c r="Q228" s="280"/>
      <c r="R228" s="281"/>
      <c r="S228" s="15" t="s">
        <v>81</v>
      </c>
      <c r="T228" s="8">
        <v>23</v>
      </c>
      <c r="U228" s="280"/>
      <c r="V228" s="280"/>
      <c r="W228" s="280"/>
      <c r="X228" s="280"/>
      <c r="Y228" s="280"/>
      <c r="Z228" s="280"/>
      <c r="AA228" s="280"/>
      <c r="AB228" s="280"/>
      <c r="AC228" s="280"/>
      <c r="AD228" s="280"/>
      <c r="AE228" s="280"/>
      <c r="AF228" s="280"/>
      <c r="AG228" s="280"/>
      <c r="AH228" s="293"/>
      <c r="AI228" s="444"/>
      <c r="AJ228" s="280"/>
      <c r="AK228" s="281"/>
      <c r="AL228" s="15" t="s">
        <v>81</v>
      </c>
    </row>
    <row r="229" spans="1:38" s="20" customFormat="1" ht="12.75" customHeight="1" x14ac:dyDescent="0.2">
      <c r="A229" s="8">
        <v>24</v>
      </c>
      <c r="B229" s="280"/>
      <c r="C229" s="280"/>
      <c r="D229" s="280"/>
      <c r="E229" s="280"/>
      <c r="F229" s="281"/>
      <c r="G229" s="443"/>
      <c r="H229" s="444"/>
      <c r="I229" s="445"/>
      <c r="J229" s="296">
        <f t="shared" si="26"/>
        <v>0</v>
      </c>
      <c r="K229" s="298">
        <f t="shared" si="27"/>
        <v>0</v>
      </c>
      <c r="L229" s="280"/>
      <c r="M229" s="280"/>
      <c r="N229" s="280"/>
      <c r="O229" s="293"/>
      <c r="P229" s="300"/>
      <c r="Q229" s="280"/>
      <c r="R229" s="281"/>
      <c r="S229" s="15" t="s">
        <v>82</v>
      </c>
      <c r="T229" s="8">
        <v>24</v>
      </c>
      <c r="U229" s="280"/>
      <c r="V229" s="280"/>
      <c r="W229" s="280"/>
      <c r="X229" s="280"/>
      <c r="Y229" s="280"/>
      <c r="Z229" s="280"/>
      <c r="AA229" s="280"/>
      <c r="AB229" s="280"/>
      <c r="AC229" s="280"/>
      <c r="AD229" s="280"/>
      <c r="AE229" s="280"/>
      <c r="AF229" s="280"/>
      <c r="AG229" s="280"/>
      <c r="AH229" s="293"/>
      <c r="AI229" s="444"/>
      <c r="AJ229" s="280"/>
      <c r="AK229" s="281"/>
      <c r="AL229" s="15" t="s">
        <v>82</v>
      </c>
    </row>
    <row r="230" spans="1:38" s="20" customFormat="1" ht="12.75" customHeight="1" x14ac:dyDescent="0.2">
      <c r="A230" s="8">
        <v>25</v>
      </c>
      <c r="B230" s="280"/>
      <c r="C230" s="280"/>
      <c r="D230" s="280"/>
      <c r="E230" s="280"/>
      <c r="F230" s="281"/>
      <c r="G230" s="443"/>
      <c r="H230" s="444"/>
      <c r="I230" s="445"/>
      <c r="J230" s="296">
        <f t="shared" si="26"/>
        <v>0</v>
      </c>
      <c r="K230" s="298">
        <f t="shared" si="27"/>
        <v>0</v>
      </c>
      <c r="L230" s="280"/>
      <c r="M230" s="280"/>
      <c r="N230" s="280"/>
      <c r="O230" s="293"/>
      <c r="P230" s="300"/>
      <c r="Q230" s="280"/>
      <c r="R230" s="281"/>
      <c r="S230" s="15" t="s">
        <v>83</v>
      </c>
      <c r="T230" s="8">
        <v>25</v>
      </c>
      <c r="U230" s="280"/>
      <c r="V230" s="280"/>
      <c r="W230" s="280"/>
      <c r="X230" s="280"/>
      <c r="Y230" s="280"/>
      <c r="Z230" s="280"/>
      <c r="AA230" s="280"/>
      <c r="AB230" s="280"/>
      <c r="AC230" s="280"/>
      <c r="AD230" s="280"/>
      <c r="AE230" s="280"/>
      <c r="AF230" s="280"/>
      <c r="AG230" s="280"/>
      <c r="AH230" s="293"/>
      <c r="AI230" s="444"/>
      <c r="AJ230" s="280"/>
      <c r="AK230" s="281"/>
      <c r="AL230" s="15" t="s">
        <v>83</v>
      </c>
    </row>
    <row r="231" spans="1:38" s="20" customFormat="1" ht="12.75" customHeight="1" x14ac:dyDescent="0.2">
      <c r="A231" s="8">
        <v>26</v>
      </c>
      <c r="B231" s="280"/>
      <c r="C231" s="280"/>
      <c r="D231" s="280"/>
      <c r="E231" s="280"/>
      <c r="F231" s="281"/>
      <c r="G231" s="443"/>
      <c r="H231" s="444"/>
      <c r="I231" s="445"/>
      <c r="J231" s="296">
        <f t="shared" si="26"/>
        <v>0</v>
      </c>
      <c r="K231" s="298">
        <f t="shared" si="27"/>
        <v>0</v>
      </c>
      <c r="L231" s="280"/>
      <c r="M231" s="280"/>
      <c r="N231" s="280"/>
      <c r="O231" s="293"/>
      <c r="P231" s="300"/>
      <c r="Q231" s="280"/>
      <c r="R231" s="281"/>
      <c r="S231" s="15" t="s">
        <v>84</v>
      </c>
      <c r="T231" s="8">
        <v>26</v>
      </c>
      <c r="U231" s="280"/>
      <c r="V231" s="280"/>
      <c r="W231" s="280"/>
      <c r="X231" s="280"/>
      <c r="Y231" s="280"/>
      <c r="Z231" s="280"/>
      <c r="AA231" s="280"/>
      <c r="AB231" s="280"/>
      <c r="AC231" s="280"/>
      <c r="AD231" s="280"/>
      <c r="AE231" s="280"/>
      <c r="AF231" s="280"/>
      <c r="AG231" s="280"/>
      <c r="AH231" s="293"/>
      <c r="AI231" s="444"/>
      <c r="AJ231" s="280"/>
      <c r="AK231" s="281"/>
      <c r="AL231" s="15" t="s">
        <v>84</v>
      </c>
    </row>
    <row r="232" spans="1:38" s="20" customFormat="1" ht="12.75" customHeight="1" x14ac:dyDescent="0.2">
      <c r="A232" s="8">
        <v>27</v>
      </c>
      <c r="B232" s="280"/>
      <c r="C232" s="280"/>
      <c r="D232" s="280"/>
      <c r="E232" s="280"/>
      <c r="F232" s="281"/>
      <c r="G232" s="443"/>
      <c r="H232" s="444"/>
      <c r="I232" s="445"/>
      <c r="J232" s="296">
        <f t="shared" si="26"/>
        <v>0</v>
      </c>
      <c r="K232" s="298">
        <f t="shared" si="27"/>
        <v>0</v>
      </c>
      <c r="L232" s="280"/>
      <c r="M232" s="280"/>
      <c r="N232" s="280"/>
      <c r="O232" s="293"/>
      <c r="P232" s="300"/>
      <c r="Q232" s="280"/>
      <c r="R232" s="281"/>
      <c r="S232" s="15" t="s">
        <v>85</v>
      </c>
      <c r="T232" s="8">
        <v>27</v>
      </c>
      <c r="U232" s="280"/>
      <c r="V232" s="280"/>
      <c r="W232" s="280"/>
      <c r="X232" s="280"/>
      <c r="Y232" s="280"/>
      <c r="Z232" s="280"/>
      <c r="AA232" s="280"/>
      <c r="AB232" s="280"/>
      <c r="AC232" s="280"/>
      <c r="AD232" s="280"/>
      <c r="AE232" s="280"/>
      <c r="AF232" s="280"/>
      <c r="AG232" s="280"/>
      <c r="AH232" s="293"/>
      <c r="AI232" s="444"/>
      <c r="AJ232" s="280"/>
      <c r="AK232" s="281"/>
      <c r="AL232" s="15" t="s">
        <v>85</v>
      </c>
    </row>
    <row r="233" spans="1:38" s="20" customFormat="1" ht="12.75" customHeight="1" x14ac:dyDescent="0.2">
      <c r="A233" s="8">
        <v>28</v>
      </c>
      <c r="B233" s="280"/>
      <c r="C233" s="280"/>
      <c r="D233" s="280"/>
      <c r="E233" s="280"/>
      <c r="F233" s="281"/>
      <c r="G233" s="443"/>
      <c r="H233" s="444"/>
      <c r="I233" s="445"/>
      <c r="J233" s="296">
        <f t="shared" si="26"/>
        <v>0</v>
      </c>
      <c r="K233" s="298">
        <f t="shared" si="27"/>
        <v>0</v>
      </c>
      <c r="L233" s="280"/>
      <c r="M233" s="280"/>
      <c r="N233" s="280"/>
      <c r="O233" s="293"/>
      <c r="P233" s="300"/>
      <c r="Q233" s="280"/>
      <c r="R233" s="281"/>
      <c r="S233" s="15" t="s">
        <v>86</v>
      </c>
      <c r="T233" s="8">
        <v>28</v>
      </c>
      <c r="U233" s="280"/>
      <c r="V233" s="280"/>
      <c r="W233" s="280"/>
      <c r="X233" s="280"/>
      <c r="Y233" s="280"/>
      <c r="Z233" s="280"/>
      <c r="AA233" s="280"/>
      <c r="AB233" s="280"/>
      <c r="AC233" s="280"/>
      <c r="AD233" s="280"/>
      <c r="AE233" s="280"/>
      <c r="AF233" s="280"/>
      <c r="AG233" s="280"/>
      <c r="AH233" s="293"/>
      <c r="AI233" s="444"/>
      <c r="AJ233" s="280"/>
      <c r="AK233" s="281"/>
      <c r="AL233" s="15" t="s">
        <v>86</v>
      </c>
    </row>
    <row r="234" spans="1:38" s="20" customFormat="1" ht="12.75" customHeight="1" x14ac:dyDescent="0.2">
      <c r="A234" s="8">
        <v>29</v>
      </c>
      <c r="B234" s="280"/>
      <c r="C234" s="280"/>
      <c r="D234" s="280"/>
      <c r="E234" s="280"/>
      <c r="F234" s="281"/>
      <c r="G234" s="443"/>
      <c r="H234" s="444"/>
      <c r="I234" s="445"/>
      <c r="J234" s="296">
        <f t="shared" si="26"/>
        <v>0</v>
      </c>
      <c r="K234" s="298">
        <f t="shared" si="27"/>
        <v>0</v>
      </c>
      <c r="L234" s="280"/>
      <c r="M234" s="280"/>
      <c r="N234" s="280"/>
      <c r="O234" s="293"/>
      <c r="P234" s="300"/>
      <c r="Q234" s="280"/>
      <c r="R234" s="281"/>
      <c r="S234" s="15" t="s">
        <v>87</v>
      </c>
      <c r="T234" s="8">
        <v>29</v>
      </c>
      <c r="U234" s="280"/>
      <c r="V234" s="280"/>
      <c r="W234" s="280"/>
      <c r="X234" s="301"/>
      <c r="Y234" s="280"/>
      <c r="Z234" s="280"/>
      <c r="AA234" s="280"/>
      <c r="AB234" s="280"/>
      <c r="AC234" s="280"/>
      <c r="AD234" s="280"/>
      <c r="AE234" s="280"/>
      <c r="AF234" s="280"/>
      <c r="AG234" s="280"/>
      <c r="AH234" s="293"/>
      <c r="AI234" s="444"/>
      <c r="AJ234" s="280"/>
      <c r="AK234" s="281"/>
      <c r="AL234" s="15" t="s">
        <v>87</v>
      </c>
    </row>
    <row r="235" spans="1:38" s="20" customFormat="1" ht="12.75" customHeight="1" x14ac:dyDescent="0.2">
      <c r="A235" s="8">
        <v>30</v>
      </c>
      <c r="B235" s="280"/>
      <c r="C235" s="280"/>
      <c r="D235" s="280"/>
      <c r="E235" s="280"/>
      <c r="F235" s="281"/>
      <c r="G235" s="449"/>
      <c r="H235" s="444"/>
      <c r="I235" s="445"/>
      <c r="J235" s="296">
        <f t="shared" si="26"/>
        <v>0</v>
      </c>
      <c r="K235" s="298">
        <f t="shared" si="27"/>
        <v>0</v>
      </c>
      <c r="L235" s="280"/>
      <c r="M235" s="280"/>
      <c r="N235" s="280"/>
      <c r="O235" s="293"/>
      <c r="P235" s="300"/>
      <c r="Q235" s="280"/>
      <c r="R235" s="281"/>
      <c r="S235" s="15" t="s">
        <v>88</v>
      </c>
      <c r="T235" s="8">
        <v>30</v>
      </c>
      <c r="U235" s="280"/>
      <c r="V235" s="280"/>
      <c r="W235" s="280"/>
      <c r="X235" s="280"/>
      <c r="Y235" s="280"/>
      <c r="Z235" s="280"/>
      <c r="AA235" s="280"/>
      <c r="AB235" s="280"/>
      <c r="AC235" s="280"/>
      <c r="AD235" s="280"/>
      <c r="AE235" s="280"/>
      <c r="AF235" s="280"/>
      <c r="AG235" s="280"/>
      <c r="AH235" s="293"/>
      <c r="AI235" s="444"/>
      <c r="AJ235" s="280"/>
      <c r="AK235" s="281"/>
      <c r="AL235" s="15" t="s">
        <v>88</v>
      </c>
    </row>
    <row r="236" spans="1:38" s="20" customFormat="1" ht="12.75" customHeight="1" x14ac:dyDescent="0.2">
      <c r="A236" s="18">
        <v>31</v>
      </c>
      <c r="B236" s="284"/>
      <c r="C236" s="284"/>
      <c r="D236" s="284"/>
      <c r="E236" s="284"/>
      <c r="F236" s="285"/>
      <c r="G236" s="450"/>
      <c r="H236" s="451"/>
      <c r="I236" s="452"/>
      <c r="J236" s="302">
        <f t="shared" si="26"/>
        <v>0</v>
      </c>
      <c r="K236" s="303">
        <f t="shared" si="27"/>
        <v>0</v>
      </c>
      <c r="L236" s="284"/>
      <c r="M236" s="284"/>
      <c r="N236" s="284"/>
      <c r="O236" s="295"/>
      <c r="P236" s="304"/>
      <c r="Q236" s="284"/>
      <c r="R236" s="285"/>
      <c r="S236" s="19" t="s">
        <v>89</v>
      </c>
      <c r="T236" s="18">
        <v>31</v>
      </c>
      <c r="U236" s="284"/>
      <c r="V236" s="284"/>
      <c r="W236" s="284"/>
      <c r="X236" s="284"/>
      <c r="Y236" s="284"/>
      <c r="Z236" s="284"/>
      <c r="AA236" s="284"/>
      <c r="AB236" s="284"/>
      <c r="AC236" s="284"/>
      <c r="AD236" s="284"/>
      <c r="AE236" s="284"/>
      <c r="AF236" s="284"/>
      <c r="AG236" s="284"/>
      <c r="AH236" s="295"/>
      <c r="AI236" s="451"/>
      <c r="AJ236" s="284"/>
      <c r="AK236" s="285"/>
      <c r="AL236" s="19" t="s">
        <v>89</v>
      </c>
    </row>
    <row r="237" spans="1:38" s="20" customFormat="1" ht="12.75" customHeight="1" thickBot="1" x14ac:dyDescent="0.25">
      <c r="A237" s="342"/>
      <c r="B237" s="343">
        <f>SUM(B205:B236)</f>
        <v>0</v>
      </c>
      <c r="C237" s="343">
        <f>SUM(C205:C236)</f>
        <v>0</v>
      </c>
      <c r="D237" s="343">
        <f>SUM(D205:D236)</f>
        <v>0</v>
      </c>
      <c r="E237" s="344">
        <f>SUM(E205:E236)</f>
        <v>0</v>
      </c>
      <c r="F237" s="345">
        <f>SUM(F205:F236)</f>
        <v>0</v>
      </c>
      <c r="G237" s="346"/>
      <c r="H237" s="347" t="s">
        <v>90</v>
      </c>
      <c r="I237" s="348">
        <f>COUNTA(I205:I236)</f>
        <v>0</v>
      </c>
      <c r="J237" s="343">
        <f t="shared" ref="J237:R237" si="28">SUM(J205:J236)</f>
        <v>0</v>
      </c>
      <c r="K237" s="343">
        <f t="shared" si="28"/>
        <v>0</v>
      </c>
      <c r="L237" s="343">
        <f t="shared" si="28"/>
        <v>0</v>
      </c>
      <c r="M237" s="343">
        <f t="shared" si="28"/>
        <v>0</v>
      </c>
      <c r="N237" s="343">
        <f t="shared" si="28"/>
        <v>0</v>
      </c>
      <c r="O237" s="349">
        <f t="shared" si="28"/>
        <v>0</v>
      </c>
      <c r="P237" s="344">
        <f t="shared" si="28"/>
        <v>0</v>
      </c>
      <c r="Q237" s="343">
        <f t="shared" si="28"/>
        <v>0</v>
      </c>
      <c r="R237" s="350">
        <f t="shared" si="28"/>
        <v>0</v>
      </c>
      <c r="S237" s="351"/>
      <c r="T237" s="342"/>
      <c r="U237" s="343">
        <f t="shared" ref="U237:AH237" si="29">SUM(U205:U236)</f>
        <v>0</v>
      </c>
      <c r="V237" s="343">
        <f t="shared" si="29"/>
        <v>0</v>
      </c>
      <c r="W237" s="343">
        <f t="shared" si="29"/>
        <v>0</v>
      </c>
      <c r="X237" s="343">
        <f t="shared" si="29"/>
        <v>0</v>
      </c>
      <c r="Y237" s="343">
        <f t="shared" si="29"/>
        <v>0</v>
      </c>
      <c r="Z237" s="343">
        <f t="shared" si="29"/>
        <v>0</v>
      </c>
      <c r="AA237" s="343">
        <f t="shared" si="29"/>
        <v>0</v>
      </c>
      <c r="AB237" s="343">
        <f t="shared" si="29"/>
        <v>0</v>
      </c>
      <c r="AC237" s="343">
        <f t="shared" si="29"/>
        <v>0</v>
      </c>
      <c r="AD237" s="343">
        <f t="shared" si="29"/>
        <v>0</v>
      </c>
      <c r="AE237" s="343">
        <f t="shared" si="29"/>
        <v>0</v>
      </c>
      <c r="AF237" s="343">
        <f t="shared" si="29"/>
        <v>0</v>
      </c>
      <c r="AG237" s="343">
        <f t="shared" si="29"/>
        <v>0</v>
      </c>
      <c r="AH237" s="345">
        <f t="shared" si="29"/>
        <v>0</v>
      </c>
      <c r="AI237" s="352"/>
      <c r="AJ237" s="343">
        <f>SUM(AJ205:AJ236)</f>
        <v>0</v>
      </c>
      <c r="AK237" s="350">
        <f>SUM(AK205:AK236)</f>
        <v>0</v>
      </c>
      <c r="AL237" s="351"/>
    </row>
    <row r="238" spans="1:38" ht="12.75" customHeight="1" thickTop="1" x14ac:dyDescent="0.2">
      <c r="A238" s="43"/>
      <c r="B238" s="153"/>
      <c r="C238" s="153"/>
      <c r="D238" s="153"/>
      <c r="E238" s="153"/>
      <c r="F238" s="153"/>
      <c r="G238" s="340"/>
      <c r="H238" s="153"/>
      <c r="I238" s="341"/>
      <c r="J238" s="153"/>
      <c r="K238" s="153"/>
      <c r="L238" s="153"/>
      <c r="M238" s="153"/>
      <c r="N238" s="153"/>
      <c r="O238" s="153"/>
      <c r="P238" s="153"/>
      <c r="Q238" s="153"/>
      <c r="R238" s="153"/>
      <c r="S238" s="43"/>
      <c r="T238" s="4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43"/>
    </row>
    <row r="239" spans="1:38" ht="12.75" customHeight="1" x14ac:dyDescent="0.2">
      <c r="A239" s="43"/>
      <c r="B239" s="153"/>
      <c r="C239" s="153"/>
      <c r="D239" s="153"/>
      <c r="E239" s="153"/>
      <c r="F239" s="153"/>
      <c r="G239" s="340"/>
      <c r="H239" s="153"/>
      <c r="I239" s="341"/>
      <c r="J239" s="153"/>
      <c r="K239" s="153"/>
      <c r="L239" s="153"/>
      <c r="M239" s="153"/>
      <c r="N239" s="153"/>
      <c r="O239" s="153"/>
      <c r="P239" s="153"/>
      <c r="Q239" s="153"/>
      <c r="R239" s="153"/>
      <c r="S239" s="43"/>
      <c r="T239" s="4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43"/>
    </row>
    <row r="240" spans="1:38" ht="12.75" customHeight="1" x14ac:dyDescent="0.2">
      <c r="A240" s="20"/>
      <c r="B240" s="20"/>
      <c r="C240" s="20"/>
      <c r="D240" s="20"/>
      <c r="E240" s="20"/>
      <c r="F240" s="20"/>
      <c r="G240" s="474" t="str">
        <f>APRIL!G194</f>
        <v>UNITED STEELWORKERS - LOCAL UNION</v>
      </c>
      <c r="H240" s="474"/>
      <c r="I240" s="474"/>
      <c r="J240" s="11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33"/>
      <c r="V240" s="33"/>
      <c r="W240" s="33"/>
      <c r="X240" s="33"/>
      <c r="Y240" s="33"/>
      <c r="Z240" s="33"/>
      <c r="AA240" s="34" t="str">
        <f>$AA$10</f>
        <v>FINANCIAL SECRETARY'S CASH BOOK</v>
      </c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20"/>
    </row>
    <row r="241" spans="1:248" s="148" customFormat="1" ht="12.75" customHeight="1" x14ac:dyDescent="0.2">
      <c r="A241" s="140"/>
      <c r="B241" s="138" t="str">
        <f>$B$11</f>
        <v>Month</v>
      </c>
      <c r="C241" s="73" t="str">
        <f>$C$11</f>
        <v>MAY</v>
      </c>
      <c r="D241" s="138" t="str">
        <f>$D$11</f>
        <v>Year</v>
      </c>
      <c r="E241" s="27">
        <f>$E$11</f>
        <v>0</v>
      </c>
      <c r="F241" s="140"/>
      <c r="G241" s="145"/>
      <c r="H241" s="140"/>
      <c r="I241" s="146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38"/>
      <c r="AJ241" s="147" t="str">
        <f>$C$11</f>
        <v>MAY</v>
      </c>
      <c r="AK241" s="27">
        <f>$E$11</f>
        <v>0</v>
      </c>
      <c r="AL241" s="140"/>
    </row>
    <row r="242" spans="1:248" s="148" customFormat="1" ht="12.75" customHeight="1" x14ac:dyDescent="0.2">
      <c r="A242" s="140"/>
      <c r="B242" s="138" t="str">
        <f>$B$12</f>
        <v>Page No.</v>
      </c>
      <c r="C242" s="354">
        <f>C196+1</f>
        <v>6</v>
      </c>
      <c r="D242" s="140"/>
      <c r="E242" s="140"/>
      <c r="F242" s="140"/>
      <c r="G242" s="145"/>
      <c r="H242" s="140"/>
      <c r="I242" s="146" t="s">
        <v>53</v>
      </c>
      <c r="J242" s="140"/>
      <c r="K242" s="140"/>
      <c r="L242" s="146"/>
      <c r="M242" s="140"/>
      <c r="N242" s="140"/>
      <c r="O242" s="140"/>
      <c r="P242" s="138"/>
      <c r="Q242" s="140"/>
      <c r="R242" s="138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9" t="s">
        <v>54</v>
      </c>
      <c r="AC242" s="140"/>
      <c r="AD242" s="140"/>
      <c r="AE242" s="140"/>
      <c r="AF242" s="140"/>
      <c r="AG242" s="140"/>
      <c r="AH242" s="140"/>
      <c r="AI242" s="138" t="str">
        <f>$B$12</f>
        <v>Page No.</v>
      </c>
      <c r="AJ242" s="355">
        <f>C242</f>
        <v>6</v>
      </c>
      <c r="AK242" s="150"/>
      <c r="AL242" s="151"/>
    </row>
    <row r="243" spans="1:248" ht="12.75" customHeight="1" x14ac:dyDescent="0.2">
      <c r="A243" s="3"/>
      <c r="B243" s="3"/>
      <c r="C243" s="3"/>
      <c r="D243" s="3"/>
      <c r="E243" s="3"/>
      <c r="F243" s="3"/>
      <c r="G243" s="126"/>
      <c r="H243" s="3"/>
      <c r="I243" s="5"/>
      <c r="J243" s="3"/>
      <c r="K243" s="3"/>
      <c r="L243" s="20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0"/>
      <c r="AF243" s="3"/>
      <c r="AG243" s="3"/>
      <c r="AH243" s="3"/>
      <c r="AI243" s="3"/>
      <c r="AJ243" s="3"/>
      <c r="AK243" s="3" t="s">
        <v>236</v>
      </c>
      <c r="AL243" s="3"/>
    </row>
    <row r="244" spans="1:248" ht="12.75" customHeight="1" x14ac:dyDescent="0.2">
      <c r="A244" s="25"/>
      <c r="B244" s="25"/>
      <c r="C244" s="25"/>
      <c r="D244" s="25"/>
      <c r="E244" s="25"/>
      <c r="F244" s="25"/>
      <c r="G244" s="127"/>
      <c r="H244" s="25"/>
      <c r="I244" s="26"/>
      <c r="J244" s="25"/>
      <c r="K244" s="25"/>
      <c r="L244" s="26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6"/>
      <c r="AF244" s="25"/>
      <c r="AG244" s="25"/>
      <c r="AH244" s="25"/>
      <c r="AI244" s="25"/>
      <c r="AJ244" s="25"/>
      <c r="AK244" s="25"/>
      <c r="AL244" s="25"/>
    </row>
    <row r="245" spans="1:248" s="407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433"/>
      <c r="H245" s="2" t="s">
        <v>56</v>
      </c>
      <c r="I245" s="95"/>
      <c r="J245" s="475" t="s">
        <v>477</v>
      </c>
      <c r="K245" s="476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07" customFormat="1" ht="12.75" customHeight="1" x14ac:dyDescent="0.2">
      <c r="A246" s="1"/>
      <c r="B246" s="3"/>
      <c r="C246" s="3"/>
      <c r="D246" s="3"/>
      <c r="E246" s="3"/>
      <c r="F246" s="13"/>
      <c r="G246" s="433"/>
      <c r="H246" s="13"/>
      <c r="I246" s="96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07" customFormat="1" ht="12.75" customHeight="1" thickBot="1" x14ac:dyDescent="0.25">
      <c r="A247" s="422"/>
      <c r="B247" s="423">
        <v>1</v>
      </c>
      <c r="C247" s="423">
        <v>2</v>
      </c>
      <c r="D247" s="423">
        <v>3</v>
      </c>
      <c r="E247" s="423">
        <v>4</v>
      </c>
      <c r="F247" s="424">
        <v>5</v>
      </c>
      <c r="G247" s="434">
        <v>6</v>
      </c>
      <c r="H247" s="425">
        <v>7</v>
      </c>
      <c r="I247" s="435">
        <v>8</v>
      </c>
      <c r="J247" s="423">
        <v>9</v>
      </c>
      <c r="K247" s="425">
        <v>10</v>
      </c>
      <c r="L247" s="423">
        <v>11</v>
      </c>
      <c r="M247" s="423" t="s">
        <v>1</v>
      </c>
      <c r="N247" s="423">
        <v>12</v>
      </c>
      <c r="O247" s="423">
        <v>13</v>
      </c>
      <c r="P247" s="423">
        <v>14</v>
      </c>
      <c r="Q247" s="423">
        <v>15</v>
      </c>
      <c r="R247" s="425" t="s">
        <v>2</v>
      </c>
      <c r="S247" s="426"/>
      <c r="T247" s="422"/>
      <c r="U247" s="423">
        <v>16</v>
      </c>
      <c r="V247" s="423">
        <v>17</v>
      </c>
      <c r="W247" s="423">
        <v>18</v>
      </c>
      <c r="X247" s="423">
        <v>19</v>
      </c>
      <c r="Y247" s="423">
        <v>20</v>
      </c>
      <c r="Z247" s="423" t="s">
        <v>3</v>
      </c>
      <c r="AA247" s="423">
        <v>21</v>
      </c>
      <c r="AB247" s="423">
        <v>22</v>
      </c>
      <c r="AC247" s="423">
        <v>23</v>
      </c>
      <c r="AD247" s="423">
        <v>24</v>
      </c>
      <c r="AE247" s="423">
        <v>25</v>
      </c>
      <c r="AF247" s="423">
        <v>26</v>
      </c>
      <c r="AG247" s="423">
        <v>27</v>
      </c>
      <c r="AH247" s="423">
        <v>28</v>
      </c>
      <c r="AI247" s="424">
        <v>29</v>
      </c>
      <c r="AJ247" s="423">
        <v>30</v>
      </c>
      <c r="AK247" s="425">
        <v>31</v>
      </c>
      <c r="AL247" s="426"/>
    </row>
    <row r="248" spans="1:248" s="4" customFormat="1" ht="12.75" customHeight="1" thickTop="1" x14ac:dyDescent="0.2">
      <c r="A248" s="1"/>
      <c r="B248" s="85" t="s">
        <v>4</v>
      </c>
      <c r="C248" s="97"/>
      <c r="D248" s="85" t="s">
        <v>473</v>
      </c>
      <c r="E248" s="436" t="s">
        <v>6</v>
      </c>
      <c r="F248" s="84" t="s">
        <v>7</v>
      </c>
      <c r="G248" s="128"/>
      <c r="H248" s="84"/>
      <c r="I248" s="99"/>
      <c r="J248" s="85"/>
      <c r="K248" s="84"/>
      <c r="L248" s="85" t="s">
        <v>460</v>
      </c>
      <c r="M248" s="85"/>
      <c r="N248" s="85" t="s">
        <v>474</v>
      </c>
      <c r="O248" s="436" t="s">
        <v>461</v>
      </c>
      <c r="P248" s="437"/>
      <c r="Q248" s="438" t="s">
        <v>8</v>
      </c>
      <c r="R248" s="84" t="s">
        <v>8</v>
      </c>
      <c r="S248" s="102"/>
      <c r="T248" s="67"/>
      <c r="U248" s="471" t="s">
        <v>9</v>
      </c>
      <c r="V248" s="472"/>
      <c r="W248" s="472"/>
      <c r="X248" s="472"/>
      <c r="Y248" s="473"/>
      <c r="Z248" s="85" t="s">
        <v>10</v>
      </c>
      <c r="AA248" s="85" t="s">
        <v>11</v>
      </c>
      <c r="AB248" s="85" t="s">
        <v>204</v>
      </c>
      <c r="AC248" s="85" t="s">
        <v>12</v>
      </c>
      <c r="AD248" s="85" t="s">
        <v>13</v>
      </c>
      <c r="AE248" s="85" t="s">
        <v>14</v>
      </c>
      <c r="AF248" s="85"/>
      <c r="AG248" s="85"/>
      <c r="AH248" s="100"/>
      <c r="AI248" s="101"/>
      <c r="AJ248" s="85" t="s">
        <v>15</v>
      </c>
      <c r="AK248" s="84" t="s">
        <v>7</v>
      </c>
      <c r="AL248" s="102"/>
      <c r="AM248" s="251"/>
      <c r="AN248" s="251"/>
      <c r="AO248" s="251"/>
      <c r="AP248" s="251"/>
      <c r="AQ248" s="251"/>
      <c r="AR248" s="251"/>
      <c r="AS248" s="251"/>
      <c r="AT248" s="251"/>
      <c r="AU248" s="251"/>
      <c r="AV248" s="251"/>
      <c r="AW248" s="251"/>
      <c r="AX248" s="251"/>
      <c r="AY248" s="251"/>
      <c r="AZ248" s="251"/>
      <c r="BA248" s="251"/>
      <c r="BB248" s="251"/>
      <c r="BC248" s="251"/>
      <c r="BD248" s="251"/>
      <c r="BE248" s="251"/>
      <c r="BF248" s="251"/>
      <c r="BG248" s="251"/>
      <c r="BH248" s="251"/>
      <c r="BI248" s="251"/>
      <c r="BJ248" s="251"/>
      <c r="BK248" s="251"/>
      <c r="BL248" s="251"/>
      <c r="BM248" s="251"/>
      <c r="BN248" s="251"/>
      <c r="BO248" s="251"/>
      <c r="BP248" s="251"/>
      <c r="BQ248" s="251"/>
      <c r="BR248" s="251"/>
      <c r="BS248" s="251"/>
      <c r="BT248" s="251"/>
      <c r="BU248" s="251"/>
      <c r="BV248" s="251"/>
      <c r="BW248" s="251"/>
      <c r="BX248" s="251"/>
      <c r="BY248" s="251"/>
      <c r="BZ248" s="251"/>
      <c r="CA248" s="251"/>
      <c r="CB248" s="251"/>
      <c r="CC248" s="251"/>
      <c r="CD248" s="251"/>
      <c r="CE248" s="251"/>
      <c r="CF248" s="251"/>
      <c r="CG248" s="251"/>
      <c r="CH248" s="251"/>
      <c r="CI248" s="251"/>
      <c r="CJ248" s="251"/>
      <c r="CK248" s="251"/>
      <c r="CL248" s="251"/>
      <c r="CM248" s="251"/>
      <c r="CN248" s="251"/>
      <c r="CO248" s="251"/>
      <c r="CP248" s="251"/>
      <c r="CQ248" s="251"/>
      <c r="CR248" s="251"/>
      <c r="CS248" s="251"/>
      <c r="CT248" s="251"/>
      <c r="CU248" s="251"/>
      <c r="CV248" s="251"/>
      <c r="CW248" s="251"/>
      <c r="CX248" s="251"/>
      <c r="CY248" s="251"/>
      <c r="CZ248" s="251"/>
      <c r="DA248" s="251"/>
      <c r="DB248" s="251"/>
      <c r="DC248" s="251"/>
      <c r="DD248" s="251"/>
      <c r="DE248" s="251"/>
      <c r="DF248" s="251"/>
      <c r="DG248" s="251"/>
      <c r="DH248" s="251"/>
      <c r="DI248" s="251"/>
      <c r="DJ248" s="251"/>
      <c r="DK248" s="251"/>
      <c r="DL248" s="251"/>
      <c r="DM248" s="251"/>
      <c r="DN248" s="251"/>
      <c r="DO248" s="251"/>
      <c r="DP248" s="251"/>
      <c r="DQ248" s="251"/>
      <c r="DR248" s="251"/>
      <c r="DS248" s="251"/>
      <c r="DT248" s="251"/>
      <c r="DU248" s="251"/>
      <c r="DV248" s="251"/>
      <c r="DW248" s="251"/>
      <c r="DX248" s="251"/>
      <c r="DY248" s="251"/>
      <c r="DZ248" s="251"/>
      <c r="EA248" s="251"/>
      <c r="EB248" s="251"/>
      <c r="EC248" s="251"/>
      <c r="ED248" s="251"/>
      <c r="EE248" s="251"/>
      <c r="EF248" s="251"/>
      <c r="EG248" s="251"/>
      <c r="EH248" s="251"/>
      <c r="EI248" s="251"/>
      <c r="EJ248" s="251"/>
      <c r="EK248" s="251"/>
      <c r="EL248" s="251"/>
      <c r="EM248" s="251"/>
      <c r="EN248" s="251"/>
      <c r="EO248" s="251"/>
      <c r="EP248" s="251"/>
      <c r="EQ248" s="251"/>
      <c r="ER248" s="251"/>
      <c r="ES248" s="251"/>
      <c r="ET248" s="251"/>
      <c r="EU248" s="251"/>
      <c r="EV248" s="251"/>
      <c r="EW248" s="251"/>
      <c r="EX248" s="251"/>
      <c r="EY248" s="251"/>
      <c r="EZ248" s="251"/>
      <c r="FA248" s="251"/>
      <c r="FB248" s="251"/>
      <c r="FC248" s="251"/>
      <c r="FD248" s="251"/>
      <c r="FE248" s="251"/>
      <c r="FF248" s="251"/>
      <c r="FG248" s="251"/>
      <c r="FH248" s="251"/>
      <c r="FI248" s="251"/>
      <c r="FJ248" s="251"/>
      <c r="FK248" s="251"/>
      <c r="FL248" s="251"/>
      <c r="FM248" s="251"/>
      <c r="FN248" s="251"/>
      <c r="FO248" s="251"/>
      <c r="FP248" s="251"/>
      <c r="FQ248" s="251"/>
      <c r="FR248" s="251"/>
      <c r="FS248" s="251"/>
      <c r="FT248" s="251"/>
      <c r="FU248" s="251"/>
      <c r="FV248" s="251"/>
      <c r="FW248" s="251"/>
      <c r="FX248" s="251"/>
      <c r="FY248" s="251"/>
      <c r="FZ248" s="251"/>
      <c r="GA248" s="251"/>
      <c r="GB248" s="251"/>
      <c r="GC248" s="251"/>
      <c r="GD248" s="251"/>
      <c r="GE248" s="251"/>
      <c r="GF248" s="251"/>
      <c r="GG248" s="251"/>
      <c r="GH248" s="251"/>
      <c r="GI248" s="251"/>
      <c r="GJ248" s="251"/>
      <c r="GK248" s="251"/>
      <c r="GL248" s="251"/>
      <c r="GM248" s="251"/>
      <c r="GN248" s="251"/>
      <c r="GO248" s="251"/>
      <c r="GP248" s="251"/>
      <c r="GQ248" s="251"/>
      <c r="GR248" s="251"/>
      <c r="GS248" s="251"/>
      <c r="GT248" s="251"/>
      <c r="GU248" s="251"/>
      <c r="GV248" s="251"/>
      <c r="GW248" s="251"/>
      <c r="GX248" s="251"/>
      <c r="GY248" s="251"/>
      <c r="GZ248" s="251"/>
      <c r="HA248" s="251"/>
      <c r="HB248" s="251"/>
      <c r="HC248" s="251"/>
      <c r="HD248" s="251"/>
      <c r="HE248" s="251"/>
      <c r="HF248" s="251"/>
      <c r="HG248" s="251"/>
      <c r="HH248" s="251"/>
      <c r="HI248" s="251"/>
      <c r="HJ248" s="251"/>
      <c r="HK248" s="251"/>
      <c r="HL248" s="251"/>
      <c r="HM248" s="251"/>
      <c r="HN248" s="251"/>
      <c r="HO248" s="251"/>
      <c r="HP248" s="251"/>
      <c r="HQ248" s="251"/>
      <c r="HR248" s="251"/>
      <c r="HS248" s="251"/>
      <c r="HT248" s="251"/>
      <c r="HU248" s="251"/>
      <c r="HV248" s="251"/>
      <c r="HW248" s="251"/>
      <c r="HX248" s="251"/>
      <c r="HY248" s="251"/>
      <c r="HZ248" s="251"/>
      <c r="IA248" s="251"/>
      <c r="IB248" s="251"/>
      <c r="IC248" s="251"/>
      <c r="ID248" s="251"/>
      <c r="IE248" s="251"/>
      <c r="IF248" s="251"/>
      <c r="IG248" s="251"/>
      <c r="IH248" s="251"/>
      <c r="II248" s="251"/>
      <c r="IJ248" s="251"/>
      <c r="IK248" s="251"/>
      <c r="IL248" s="251"/>
      <c r="IM248" s="251"/>
      <c r="IN248" s="251"/>
    </row>
    <row r="249" spans="1:248" s="4" customFormat="1" ht="12.75" customHeight="1" x14ac:dyDescent="0.2">
      <c r="A249" s="1"/>
      <c r="B249" s="85" t="s">
        <v>8</v>
      </c>
      <c r="C249" s="85" t="s">
        <v>16</v>
      </c>
      <c r="D249" s="85" t="s">
        <v>202</v>
      </c>
      <c r="E249" s="154" t="s">
        <v>8</v>
      </c>
      <c r="F249" s="84" t="s">
        <v>18</v>
      </c>
      <c r="G249" s="128" t="s">
        <v>19</v>
      </c>
      <c r="H249" s="84" t="s">
        <v>20</v>
      </c>
      <c r="I249" s="99" t="s">
        <v>475</v>
      </c>
      <c r="J249" s="85" t="s">
        <v>21</v>
      </c>
      <c r="K249" s="84" t="s">
        <v>22</v>
      </c>
      <c r="L249" s="85" t="s">
        <v>462</v>
      </c>
      <c r="M249" s="85" t="s">
        <v>463</v>
      </c>
      <c r="N249" s="85" t="s">
        <v>476</v>
      </c>
      <c r="O249" s="154" t="s">
        <v>464</v>
      </c>
      <c r="P249" s="154" t="s">
        <v>23</v>
      </c>
      <c r="Q249" s="85" t="s">
        <v>24</v>
      </c>
      <c r="R249" s="84" t="s">
        <v>24</v>
      </c>
      <c r="S249" s="100" t="s">
        <v>135</v>
      </c>
      <c r="T249" s="84" t="s">
        <v>135</v>
      </c>
      <c r="U249" s="85" t="s">
        <v>25</v>
      </c>
      <c r="V249" s="85" t="s">
        <v>26</v>
      </c>
      <c r="W249" s="85" t="s">
        <v>27</v>
      </c>
      <c r="X249" s="85" t="s">
        <v>28</v>
      </c>
      <c r="Y249" s="85" t="s">
        <v>136</v>
      </c>
      <c r="Z249" s="85" t="s">
        <v>251</v>
      </c>
      <c r="AA249" s="85" t="s">
        <v>137</v>
      </c>
      <c r="AB249" s="85" t="s">
        <v>203</v>
      </c>
      <c r="AC249" s="85" t="s">
        <v>30</v>
      </c>
      <c r="AD249" s="85" t="s">
        <v>140</v>
      </c>
      <c r="AE249" s="85" t="s">
        <v>31</v>
      </c>
      <c r="AF249" s="85" t="s">
        <v>32</v>
      </c>
      <c r="AG249" s="85" t="s">
        <v>205</v>
      </c>
      <c r="AH249" s="100" t="s">
        <v>16</v>
      </c>
      <c r="AI249" s="98" t="s">
        <v>34</v>
      </c>
      <c r="AJ249" s="85" t="s">
        <v>35</v>
      </c>
      <c r="AK249" s="84" t="s">
        <v>18</v>
      </c>
      <c r="AL249" s="102"/>
      <c r="AM249" s="251"/>
      <c r="AN249" s="251"/>
      <c r="AO249" s="251"/>
      <c r="AP249" s="251"/>
      <c r="AQ249" s="251"/>
      <c r="AR249" s="251"/>
      <c r="AS249" s="251"/>
      <c r="AT249" s="251"/>
      <c r="AU249" s="251"/>
      <c r="AV249" s="251"/>
      <c r="AW249" s="251"/>
      <c r="AX249" s="251"/>
      <c r="AY249" s="251"/>
      <c r="AZ249" s="251"/>
      <c r="BA249" s="251"/>
      <c r="BB249" s="251"/>
      <c r="BC249" s="251"/>
      <c r="BD249" s="251"/>
      <c r="BE249" s="251"/>
      <c r="BF249" s="251"/>
      <c r="BG249" s="251"/>
      <c r="BH249" s="251"/>
      <c r="BI249" s="251"/>
      <c r="BJ249" s="251"/>
      <c r="BK249" s="251"/>
      <c r="BL249" s="251"/>
      <c r="BM249" s="251"/>
      <c r="BN249" s="251"/>
      <c r="BO249" s="251"/>
      <c r="BP249" s="251"/>
      <c r="BQ249" s="251"/>
      <c r="BR249" s="251"/>
      <c r="BS249" s="251"/>
      <c r="BT249" s="251"/>
      <c r="BU249" s="251"/>
      <c r="BV249" s="251"/>
      <c r="BW249" s="251"/>
      <c r="BX249" s="251"/>
      <c r="BY249" s="251"/>
      <c r="BZ249" s="251"/>
      <c r="CA249" s="251"/>
      <c r="CB249" s="251"/>
      <c r="CC249" s="251"/>
      <c r="CD249" s="251"/>
      <c r="CE249" s="251"/>
      <c r="CF249" s="251"/>
      <c r="CG249" s="251"/>
      <c r="CH249" s="251"/>
      <c r="CI249" s="251"/>
      <c r="CJ249" s="251"/>
      <c r="CK249" s="251"/>
      <c r="CL249" s="251"/>
      <c r="CM249" s="251"/>
      <c r="CN249" s="251"/>
      <c r="CO249" s="251"/>
      <c r="CP249" s="251"/>
      <c r="CQ249" s="251"/>
      <c r="CR249" s="251"/>
      <c r="CS249" s="251"/>
      <c r="CT249" s="251"/>
      <c r="CU249" s="251"/>
      <c r="CV249" s="251"/>
      <c r="CW249" s="251"/>
      <c r="CX249" s="251"/>
      <c r="CY249" s="251"/>
      <c r="CZ249" s="251"/>
      <c r="DA249" s="251"/>
      <c r="DB249" s="251"/>
      <c r="DC249" s="251"/>
      <c r="DD249" s="251"/>
      <c r="DE249" s="251"/>
      <c r="DF249" s="251"/>
      <c r="DG249" s="251"/>
      <c r="DH249" s="251"/>
      <c r="DI249" s="251"/>
      <c r="DJ249" s="251"/>
      <c r="DK249" s="251"/>
      <c r="DL249" s="251"/>
      <c r="DM249" s="251"/>
      <c r="DN249" s="251"/>
      <c r="DO249" s="251"/>
      <c r="DP249" s="251"/>
      <c r="DQ249" s="251"/>
      <c r="DR249" s="251"/>
      <c r="DS249" s="251"/>
      <c r="DT249" s="251"/>
      <c r="DU249" s="251"/>
      <c r="DV249" s="251"/>
      <c r="DW249" s="251"/>
      <c r="DX249" s="251"/>
      <c r="DY249" s="251"/>
      <c r="DZ249" s="251"/>
      <c r="EA249" s="251"/>
      <c r="EB249" s="251"/>
      <c r="EC249" s="251"/>
      <c r="ED249" s="251"/>
      <c r="EE249" s="251"/>
      <c r="EF249" s="251"/>
      <c r="EG249" s="251"/>
      <c r="EH249" s="251"/>
      <c r="EI249" s="251"/>
      <c r="EJ249" s="251"/>
      <c r="EK249" s="251"/>
      <c r="EL249" s="251"/>
      <c r="EM249" s="251"/>
      <c r="EN249" s="251"/>
      <c r="EO249" s="251"/>
      <c r="EP249" s="251"/>
      <c r="EQ249" s="251"/>
      <c r="ER249" s="251"/>
      <c r="ES249" s="251"/>
      <c r="ET249" s="251"/>
      <c r="EU249" s="251"/>
      <c r="EV249" s="251"/>
      <c r="EW249" s="251"/>
      <c r="EX249" s="251"/>
      <c r="EY249" s="251"/>
      <c r="EZ249" s="251"/>
      <c r="FA249" s="251"/>
      <c r="FB249" s="251"/>
      <c r="FC249" s="251"/>
      <c r="FD249" s="251"/>
      <c r="FE249" s="251"/>
      <c r="FF249" s="251"/>
      <c r="FG249" s="251"/>
      <c r="FH249" s="251"/>
      <c r="FI249" s="251"/>
      <c r="FJ249" s="251"/>
      <c r="FK249" s="251"/>
      <c r="FL249" s="251"/>
      <c r="FM249" s="251"/>
      <c r="FN249" s="251"/>
      <c r="FO249" s="251"/>
      <c r="FP249" s="251"/>
      <c r="FQ249" s="251"/>
      <c r="FR249" s="251"/>
      <c r="FS249" s="251"/>
      <c r="FT249" s="251"/>
      <c r="FU249" s="251"/>
      <c r="FV249" s="251"/>
      <c r="FW249" s="251"/>
      <c r="FX249" s="251"/>
      <c r="FY249" s="251"/>
      <c r="FZ249" s="251"/>
      <c r="GA249" s="251"/>
      <c r="GB249" s="251"/>
      <c r="GC249" s="251"/>
      <c r="GD249" s="251"/>
      <c r="GE249" s="251"/>
      <c r="GF249" s="251"/>
      <c r="GG249" s="251"/>
      <c r="GH249" s="251"/>
      <c r="GI249" s="251"/>
      <c r="GJ249" s="251"/>
      <c r="GK249" s="251"/>
      <c r="GL249" s="251"/>
      <c r="GM249" s="251"/>
      <c r="GN249" s="251"/>
      <c r="GO249" s="251"/>
      <c r="GP249" s="251"/>
      <c r="GQ249" s="251"/>
      <c r="GR249" s="251"/>
      <c r="GS249" s="251"/>
      <c r="GT249" s="251"/>
      <c r="GU249" s="251"/>
      <c r="GV249" s="251"/>
      <c r="GW249" s="251"/>
      <c r="GX249" s="251"/>
      <c r="GY249" s="251"/>
      <c r="GZ249" s="251"/>
      <c r="HA249" s="251"/>
      <c r="HB249" s="251"/>
      <c r="HC249" s="251"/>
      <c r="HD249" s="251"/>
      <c r="HE249" s="251"/>
      <c r="HF249" s="251"/>
      <c r="HG249" s="251"/>
      <c r="HH249" s="251"/>
      <c r="HI249" s="251"/>
      <c r="HJ249" s="251"/>
      <c r="HK249" s="251"/>
      <c r="HL249" s="251"/>
      <c r="HM249" s="251"/>
      <c r="HN249" s="251"/>
      <c r="HO249" s="251"/>
      <c r="HP249" s="251"/>
      <c r="HQ249" s="251"/>
      <c r="HR249" s="251"/>
      <c r="HS249" s="251"/>
      <c r="HT249" s="251"/>
      <c r="HU249" s="251"/>
      <c r="HV249" s="251"/>
      <c r="HW249" s="251"/>
      <c r="HX249" s="251"/>
      <c r="HY249" s="251"/>
      <c r="HZ249" s="251"/>
      <c r="IA249" s="251"/>
      <c r="IB249" s="251"/>
      <c r="IC249" s="251"/>
      <c r="ID249" s="251"/>
      <c r="IE249" s="251"/>
      <c r="IF249" s="251"/>
      <c r="IG249" s="251"/>
      <c r="IH249" s="251"/>
      <c r="II249" s="251"/>
      <c r="IJ249" s="251"/>
      <c r="IK249" s="251"/>
      <c r="IL249" s="251"/>
      <c r="IM249" s="251"/>
      <c r="IN249" s="251"/>
    </row>
    <row r="250" spans="1:248" s="4" customFormat="1" ht="12.75" customHeight="1" thickBot="1" x14ac:dyDescent="0.25">
      <c r="A250" s="6"/>
      <c r="B250" s="86" t="s">
        <v>36</v>
      </c>
      <c r="C250" s="86" t="s">
        <v>37</v>
      </c>
      <c r="D250" s="86" t="s">
        <v>38</v>
      </c>
      <c r="E250" s="439" t="s">
        <v>39</v>
      </c>
      <c r="F250" s="103" t="s">
        <v>40</v>
      </c>
      <c r="G250" s="129"/>
      <c r="H250" s="103"/>
      <c r="I250" s="104" t="s">
        <v>41</v>
      </c>
      <c r="J250" s="86"/>
      <c r="K250" s="103"/>
      <c r="L250" s="86" t="s">
        <v>465</v>
      </c>
      <c r="M250" s="86"/>
      <c r="N250" s="86" t="s">
        <v>235</v>
      </c>
      <c r="O250" s="439" t="s">
        <v>235</v>
      </c>
      <c r="P250" s="155"/>
      <c r="Q250" s="440" t="s">
        <v>258</v>
      </c>
      <c r="R250" s="441" t="s">
        <v>259</v>
      </c>
      <c r="S250" s="105" t="s">
        <v>109</v>
      </c>
      <c r="T250" s="103" t="s">
        <v>187</v>
      </c>
      <c r="U250" s="86" t="s">
        <v>42</v>
      </c>
      <c r="V250" s="86" t="s">
        <v>43</v>
      </c>
      <c r="W250" s="86"/>
      <c r="X250" s="86" t="s">
        <v>44</v>
      </c>
      <c r="Y250" s="86" t="s">
        <v>30</v>
      </c>
      <c r="Z250" s="86" t="s">
        <v>30</v>
      </c>
      <c r="AA250" s="86" t="s">
        <v>138</v>
      </c>
      <c r="AB250" s="86" t="s">
        <v>15</v>
      </c>
      <c r="AC250" s="86" t="s">
        <v>139</v>
      </c>
      <c r="AD250" s="86" t="s">
        <v>141</v>
      </c>
      <c r="AE250" s="86" t="s">
        <v>47</v>
      </c>
      <c r="AF250" s="86" t="s">
        <v>48</v>
      </c>
      <c r="AG250" s="86" t="s">
        <v>15</v>
      </c>
      <c r="AH250" s="105" t="s">
        <v>30</v>
      </c>
      <c r="AI250" s="106"/>
      <c r="AJ250" s="86" t="s">
        <v>49</v>
      </c>
      <c r="AK250" s="103" t="s">
        <v>188</v>
      </c>
      <c r="AL250" s="107"/>
      <c r="AM250" s="251"/>
      <c r="AN250" s="251"/>
      <c r="AO250" s="251"/>
      <c r="AP250" s="251"/>
      <c r="AQ250" s="251"/>
      <c r="AR250" s="251"/>
      <c r="AS250" s="251"/>
      <c r="AT250" s="251"/>
      <c r="AU250" s="251"/>
      <c r="AV250" s="251"/>
      <c r="AW250" s="251"/>
      <c r="AX250" s="251"/>
      <c r="AY250" s="251"/>
      <c r="AZ250" s="251"/>
      <c r="BA250" s="251"/>
      <c r="BB250" s="251"/>
      <c r="BC250" s="251"/>
      <c r="BD250" s="251"/>
      <c r="BE250" s="251"/>
      <c r="BF250" s="251"/>
      <c r="BG250" s="251"/>
      <c r="BH250" s="251"/>
      <c r="BI250" s="251"/>
      <c r="BJ250" s="251"/>
      <c r="BK250" s="251"/>
      <c r="BL250" s="251"/>
      <c r="BM250" s="251"/>
      <c r="BN250" s="251"/>
      <c r="BO250" s="251"/>
      <c r="BP250" s="251"/>
      <c r="BQ250" s="251"/>
      <c r="BR250" s="251"/>
      <c r="BS250" s="251"/>
      <c r="BT250" s="251"/>
      <c r="BU250" s="251"/>
      <c r="BV250" s="251"/>
      <c r="BW250" s="251"/>
      <c r="BX250" s="251"/>
      <c r="BY250" s="251"/>
      <c r="BZ250" s="251"/>
      <c r="CA250" s="251"/>
      <c r="CB250" s="251"/>
      <c r="CC250" s="251"/>
      <c r="CD250" s="251"/>
      <c r="CE250" s="251"/>
      <c r="CF250" s="251"/>
      <c r="CG250" s="251"/>
      <c r="CH250" s="251"/>
      <c r="CI250" s="251"/>
      <c r="CJ250" s="251"/>
      <c r="CK250" s="251"/>
      <c r="CL250" s="251"/>
      <c r="CM250" s="251"/>
      <c r="CN250" s="251"/>
      <c r="CO250" s="251"/>
      <c r="CP250" s="251"/>
      <c r="CQ250" s="251"/>
      <c r="CR250" s="251"/>
      <c r="CS250" s="251"/>
      <c r="CT250" s="251"/>
      <c r="CU250" s="251"/>
      <c r="CV250" s="251"/>
      <c r="CW250" s="251"/>
      <c r="CX250" s="251"/>
      <c r="CY250" s="251"/>
      <c r="CZ250" s="251"/>
      <c r="DA250" s="251"/>
      <c r="DB250" s="251"/>
      <c r="DC250" s="251"/>
      <c r="DD250" s="251"/>
      <c r="DE250" s="251"/>
      <c r="DF250" s="251"/>
      <c r="DG250" s="251"/>
      <c r="DH250" s="251"/>
      <c r="DI250" s="251"/>
      <c r="DJ250" s="251"/>
      <c r="DK250" s="251"/>
      <c r="DL250" s="251"/>
      <c r="DM250" s="251"/>
      <c r="DN250" s="251"/>
      <c r="DO250" s="251"/>
      <c r="DP250" s="251"/>
      <c r="DQ250" s="251"/>
      <c r="DR250" s="251"/>
      <c r="DS250" s="251"/>
      <c r="DT250" s="251"/>
      <c r="DU250" s="251"/>
      <c r="DV250" s="251"/>
      <c r="DW250" s="251"/>
      <c r="DX250" s="251"/>
      <c r="DY250" s="251"/>
      <c r="DZ250" s="251"/>
      <c r="EA250" s="251"/>
      <c r="EB250" s="251"/>
      <c r="EC250" s="251"/>
      <c r="ED250" s="251"/>
      <c r="EE250" s="251"/>
      <c r="EF250" s="251"/>
      <c r="EG250" s="251"/>
      <c r="EH250" s="251"/>
      <c r="EI250" s="251"/>
      <c r="EJ250" s="251"/>
      <c r="EK250" s="251"/>
      <c r="EL250" s="251"/>
      <c r="EM250" s="251"/>
      <c r="EN250" s="251"/>
      <c r="EO250" s="251"/>
      <c r="EP250" s="251"/>
      <c r="EQ250" s="251"/>
      <c r="ER250" s="251"/>
      <c r="ES250" s="251"/>
      <c r="ET250" s="251"/>
      <c r="EU250" s="251"/>
      <c r="EV250" s="251"/>
      <c r="EW250" s="251"/>
      <c r="EX250" s="251"/>
      <c r="EY250" s="251"/>
      <c r="EZ250" s="251"/>
      <c r="FA250" s="251"/>
      <c r="FB250" s="251"/>
      <c r="FC250" s="251"/>
      <c r="FD250" s="251"/>
      <c r="FE250" s="251"/>
      <c r="FF250" s="251"/>
      <c r="FG250" s="251"/>
      <c r="FH250" s="251"/>
      <c r="FI250" s="251"/>
      <c r="FJ250" s="251"/>
      <c r="FK250" s="251"/>
      <c r="FL250" s="251"/>
      <c r="FM250" s="251"/>
      <c r="FN250" s="251"/>
      <c r="FO250" s="251"/>
      <c r="FP250" s="251"/>
      <c r="FQ250" s="251"/>
      <c r="FR250" s="251"/>
      <c r="FS250" s="251"/>
      <c r="FT250" s="251"/>
      <c r="FU250" s="251"/>
      <c r="FV250" s="251"/>
      <c r="FW250" s="251"/>
      <c r="FX250" s="251"/>
      <c r="FY250" s="251"/>
      <c r="FZ250" s="251"/>
      <c r="GA250" s="251"/>
      <c r="GB250" s="251"/>
      <c r="GC250" s="251"/>
      <c r="GD250" s="251"/>
      <c r="GE250" s="251"/>
      <c r="GF250" s="251"/>
      <c r="GG250" s="251"/>
      <c r="GH250" s="251"/>
      <c r="GI250" s="251"/>
      <c r="GJ250" s="251"/>
      <c r="GK250" s="251"/>
      <c r="GL250" s="251"/>
      <c r="GM250" s="251"/>
      <c r="GN250" s="251"/>
      <c r="GO250" s="251"/>
      <c r="GP250" s="251"/>
      <c r="GQ250" s="251"/>
      <c r="GR250" s="251"/>
      <c r="GS250" s="251"/>
      <c r="GT250" s="251"/>
      <c r="GU250" s="251"/>
      <c r="GV250" s="251"/>
      <c r="GW250" s="251"/>
      <c r="GX250" s="251"/>
      <c r="GY250" s="251"/>
      <c r="GZ250" s="251"/>
      <c r="HA250" s="251"/>
      <c r="HB250" s="251"/>
      <c r="HC250" s="251"/>
      <c r="HD250" s="251"/>
      <c r="HE250" s="251"/>
      <c r="HF250" s="251"/>
      <c r="HG250" s="251"/>
      <c r="HH250" s="251"/>
      <c r="HI250" s="251"/>
      <c r="HJ250" s="251"/>
      <c r="HK250" s="251"/>
      <c r="HL250" s="251"/>
      <c r="HM250" s="251"/>
      <c r="HN250" s="251"/>
      <c r="HO250" s="251"/>
      <c r="HP250" s="251"/>
      <c r="HQ250" s="251"/>
      <c r="HR250" s="251"/>
      <c r="HS250" s="251"/>
      <c r="HT250" s="251"/>
      <c r="HU250" s="251"/>
      <c r="HV250" s="251"/>
      <c r="HW250" s="251"/>
      <c r="HX250" s="251"/>
      <c r="HY250" s="251"/>
      <c r="HZ250" s="251"/>
      <c r="IA250" s="251"/>
      <c r="IB250" s="251"/>
      <c r="IC250" s="251"/>
      <c r="ID250" s="251"/>
      <c r="IE250" s="251"/>
      <c r="IF250" s="251"/>
      <c r="IG250" s="251"/>
      <c r="IH250" s="251"/>
      <c r="II250" s="251"/>
      <c r="IJ250" s="251"/>
      <c r="IK250" s="251"/>
      <c r="IL250" s="251"/>
      <c r="IM250" s="251"/>
      <c r="IN250" s="251"/>
    </row>
    <row r="251" spans="1:248" s="20" customFormat="1" ht="12.75" customHeight="1" thickTop="1" x14ac:dyDescent="0.2">
      <c r="A251" s="8"/>
      <c r="B251" s="296">
        <f>B237</f>
        <v>0</v>
      </c>
      <c r="C251" s="296">
        <f>C237</f>
        <v>0</v>
      </c>
      <c r="D251" s="296">
        <f>D237</f>
        <v>0</v>
      </c>
      <c r="E251" s="296">
        <f>E237</f>
        <v>0</v>
      </c>
      <c r="F251" s="298">
        <f>F237</f>
        <v>0</v>
      </c>
      <c r="G251" s="130" t="str">
        <f>G7</f>
        <v>MAY</v>
      </c>
      <c r="H251" s="31" t="s">
        <v>58</v>
      </c>
      <c r="I251" s="32"/>
      <c r="J251" s="306">
        <f t="shared" ref="J251:R251" si="30">J237</f>
        <v>0</v>
      </c>
      <c r="K251" s="298">
        <f t="shared" si="30"/>
        <v>0</v>
      </c>
      <c r="L251" s="296">
        <f t="shared" si="30"/>
        <v>0</v>
      </c>
      <c r="M251" s="296">
        <f t="shared" si="30"/>
        <v>0</v>
      </c>
      <c r="N251" s="296">
        <f t="shared" si="30"/>
        <v>0</v>
      </c>
      <c r="O251" s="297">
        <f t="shared" si="30"/>
        <v>0</v>
      </c>
      <c r="P251" s="299">
        <f t="shared" si="30"/>
        <v>0</v>
      </c>
      <c r="Q251" s="296">
        <f t="shared" si="30"/>
        <v>0</v>
      </c>
      <c r="R251" s="298">
        <f t="shared" si="30"/>
        <v>0</v>
      </c>
      <c r="S251" s="9"/>
      <c r="T251" s="8"/>
      <c r="U251" s="296">
        <f t="shared" ref="U251:AH251" si="31">U237</f>
        <v>0</v>
      </c>
      <c r="V251" s="296">
        <f t="shared" si="31"/>
        <v>0</v>
      </c>
      <c r="W251" s="296">
        <f t="shared" si="31"/>
        <v>0</v>
      </c>
      <c r="X251" s="296">
        <f t="shared" si="31"/>
        <v>0</v>
      </c>
      <c r="Y251" s="296">
        <f t="shared" si="31"/>
        <v>0</v>
      </c>
      <c r="Z251" s="296">
        <f t="shared" si="31"/>
        <v>0</v>
      </c>
      <c r="AA251" s="296">
        <f t="shared" si="31"/>
        <v>0</v>
      </c>
      <c r="AB251" s="296">
        <f t="shared" si="31"/>
        <v>0</v>
      </c>
      <c r="AC251" s="296">
        <f t="shared" si="31"/>
        <v>0</v>
      </c>
      <c r="AD251" s="296">
        <f t="shared" si="31"/>
        <v>0</v>
      </c>
      <c r="AE251" s="296">
        <f t="shared" si="31"/>
        <v>0</v>
      </c>
      <c r="AF251" s="296">
        <f t="shared" si="31"/>
        <v>0</v>
      </c>
      <c r="AG251" s="296">
        <f t="shared" si="31"/>
        <v>0</v>
      </c>
      <c r="AH251" s="297">
        <f t="shared" si="31"/>
        <v>0</v>
      </c>
      <c r="AI251" s="305"/>
      <c r="AJ251" s="296">
        <f>AJ237</f>
        <v>0</v>
      </c>
      <c r="AK251" s="298">
        <f>AK237</f>
        <v>0</v>
      </c>
      <c r="AL251" s="9"/>
    </row>
    <row r="252" spans="1:248" s="20" customFormat="1" ht="12.75" customHeight="1" x14ac:dyDescent="0.2">
      <c r="A252" s="8">
        <v>1</v>
      </c>
      <c r="B252" s="280"/>
      <c r="C252" s="280"/>
      <c r="D252" s="280"/>
      <c r="E252" s="280"/>
      <c r="F252" s="281"/>
      <c r="G252" s="443"/>
      <c r="H252" s="444"/>
      <c r="I252" s="445"/>
      <c r="J252" s="296">
        <f t="shared" ref="J252:J282" si="32">SUM(B252:F252)</f>
        <v>0</v>
      </c>
      <c r="K252" s="298">
        <f t="shared" ref="K252:K282" si="33">SUM(U252:AK252)-SUM(L252:R252)</f>
        <v>0</v>
      </c>
      <c r="L252" s="280"/>
      <c r="M252" s="280"/>
      <c r="N252" s="280"/>
      <c r="O252" s="293"/>
      <c r="P252" s="300"/>
      <c r="Q252" s="280"/>
      <c r="R252" s="281"/>
      <c r="S252" s="15" t="s">
        <v>59</v>
      </c>
      <c r="T252" s="8">
        <v>1</v>
      </c>
      <c r="U252" s="280"/>
      <c r="V252" s="280"/>
      <c r="W252" s="280"/>
      <c r="X252" s="280"/>
      <c r="Y252" s="280"/>
      <c r="Z252" s="280"/>
      <c r="AA252" s="280"/>
      <c r="AB252" s="280"/>
      <c r="AC252" s="280"/>
      <c r="AD252" s="280"/>
      <c r="AE252" s="280"/>
      <c r="AF252" s="280"/>
      <c r="AG252" s="280"/>
      <c r="AH252" s="293"/>
      <c r="AI252" s="444"/>
      <c r="AJ252" s="280"/>
      <c r="AK252" s="281"/>
      <c r="AL252" s="15" t="s">
        <v>59</v>
      </c>
    </row>
    <row r="253" spans="1:248" s="20" customFormat="1" ht="12.75" customHeight="1" x14ac:dyDescent="0.2">
      <c r="A253" s="8">
        <v>2</v>
      </c>
      <c r="B253" s="280"/>
      <c r="C253" s="280"/>
      <c r="D253" s="280"/>
      <c r="E253" s="280"/>
      <c r="F253" s="281"/>
      <c r="G253" s="443"/>
      <c r="H253" s="444"/>
      <c r="I253" s="445"/>
      <c r="J253" s="296">
        <f t="shared" si="32"/>
        <v>0</v>
      </c>
      <c r="K253" s="298">
        <f t="shared" si="33"/>
        <v>0</v>
      </c>
      <c r="L253" s="280"/>
      <c r="M253" s="280"/>
      <c r="N253" s="280"/>
      <c r="O253" s="293"/>
      <c r="P253" s="300"/>
      <c r="Q253" s="280"/>
      <c r="R253" s="281"/>
      <c r="S253" s="15" t="s">
        <v>60</v>
      </c>
      <c r="T253" s="8">
        <v>2</v>
      </c>
      <c r="U253" s="280"/>
      <c r="V253" s="280"/>
      <c r="W253" s="280"/>
      <c r="X253" s="280"/>
      <c r="Y253" s="280"/>
      <c r="Z253" s="280"/>
      <c r="AA253" s="280"/>
      <c r="AB253" s="280"/>
      <c r="AC253" s="280"/>
      <c r="AD253" s="280"/>
      <c r="AE253" s="280"/>
      <c r="AF253" s="280"/>
      <c r="AG253" s="280"/>
      <c r="AH253" s="293"/>
      <c r="AI253" s="444"/>
      <c r="AJ253" s="280"/>
      <c r="AK253" s="281"/>
      <c r="AL253" s="15" t="s">
        <v>60</v>
      </c>
    </row>
    <row r="254" spans="1:248" s="20" customFormat="1" ht="12.75" customHeight="1" x14ac:dyDescent="0.2">
      <c r="A254" s="8">
        <v>3</v>
      </c>
      <c r="B254" s="280"/>
      <c r="C254" s="280"/>
      <c r="D254" s="280"/>
      <c r="E254" s="280"/>
      <c r="F254" s="281"/>
      <c r="G254" s="443"/>
      <c r="H254" s="444"/>
      <c r="I254" s="445"/>
      <c r="J254" s="296">
        <f t="shared" si="32"/>
        <v>0</v>
      </c>
      <c r="K254" s="298">
        <f t="shared" si="33"/>
        <v>0</v>
      </c>
      <c r="L254" s="280"/>
      <c r="M254" s="280"/>
      <c r="N254" s="280"/>
      <c r="O254" s="293"/>
      <c r="P254" s="300"/>
      <c r="Q254" s="280"/>
      <c r="R254" s="281"/>
      <c r="S254" s="15" t="s">
        <v>61</v>
      </c>
      <c r="T254" s="8">
        <v>3</v>
      </c>
      <c r="U254" s="280"/>
      <c r="V254" s="280"/>
      <c r="W254" s="280"/>
      <c r="X254" s="280"/>
      <c r="Y254" s="280"/>
      <c r="Z254" s="280"/>
      <c r="AA254" s="280"/>
      <c r="AB254" s="280"/>
      <c r="AC254" s="280"/>
      <c r="AD254" s="280"/>
      <c r="AE254" s="280"/>
      <c r="AF254" s="280"/>
      <c r="AG254" s="280"/>
      <c r="AH254" s="293"/>
      <c r="AI254" s="444"/>
      <c r="AJ254" s="280"/>
      <c r="AK254" s="281"/>
      <c r="AL254" s="15" t="s">
        <v>61</v>
      </c>
    </row>
    <row r="255" spans="1:248" s="20" customFormat="1" ht="12.75" customHeight="1" x14ac:dyDescent="0.2">
      <c r="A255" s="8">
        <v>4</v>
      </c>
      <c r="B255" s="280"/>
      <c r="C255" s="280"/>
      <c r="D255" s="280"/>
      <c r="E255" s="280"/>
      <c r="F255" s="281"/>
      <c r="G255" s="443"/>
      <c r="H255" s="444"/>
      <c r="I255" s="445"/>
      <c r="J255" s="296">
        <f t="shared" si="32"/>
        <v>0</v>
      </c>
      <c r="K255" s="298">
        <f t="shared" si="33"/>
        <v>0</v>
      </c>
      <c r="L255" s="280"/>
      <c r="M255" s="280"/>
      <c r="N255" s="280"/>
      <c r="O255" s="293"/>
      <c r="P255" s="300"/>
      <c r="Q255" s="280"/>
      <c r="R255" s="281"/>
      <c r="S255" s="15" t="s">
        <v>62</v>
      </c>
      <c r="T255" s="8">
        <v>4</v>
      </c>
      <c r="U255" s="280"/>
      <c r="V255" s="280"/>
      <c r="W255" s="280"/>
      <c r="X255" s="280"/>
      <c r="Y255" s="280"/>
      <c r="Z255" s="280"/>
      <c r="AA255" s="280"/>
      <c r="AB255" s="280"/>
      <c r="AC255" s="280"/>
      <c r="AD255" s="280"/>
      <c r="AE255" s="280"/>
      <c r="AF255" s="280"/>
      <c r="AG255" s="280"/>
      <c r="AH255" s="293"/>
      <c r="AI255" s="444"/>
      <c r="AJ255" s="280"/>
      <c r="AK255" s="281"/>
      <c r="AL255" s="15" t="s">
        <v>62</v>
      </c>
    </row>
    <row r="256" spans="1:248" s="20" customFormat="1" ht="12.75" customHeight="1" x14ac:dyDescent="0.2">
      <c r="A256" s="8">
        <v>5</v>
      </c>
      <c r="B256" s="280"/>
      <c r="C256" s="280"/>
      <c r="D256" s="280"/>
      <c r="E256" s="280"/>
      <c r="F256" s="281"/>
      <c r="G256" s="446"/>
      <c r="H256" s="444"/>
      <c r="I256" s="445"/>
      <c r="J256" s="296">
        <f t="shared" si="32"/>
        <v>0</v>
      </c>
      <c r="K256" s="298">
        <f t="shared" si="33"/>
        <v>0</v>
      </c>
      <c r="L256" s="280"/>
      <c r="M256" s="280"/>
      <c r="N256" s="280"/>
      <c r="O256" s="293"/>
      <c r="P256" s="300"/>
      <c r="Q256" s="280"/>
      <c r="R256" s="281"/>
      <c r="S256" s="15" t="s">
        <v>63</v>
      </c>
      <c r="T256" s="8">
        <v>5</v>
      </c>
      <c r="U256" s="280"/>
      <c r="V256" s="280"/>
      <c r="W256" s="280"/>
      <c r="X256" s="280"/>
      <c r="Y256" s="280"/>
      <c r="Z256" s="280"/>
      <c r="AA256" s="280"/>
      <c r="AB256" s="280"/>
      <c r="AC256" s="280"/>
      <c r="AD256" s="280"/>
      <c r="AE256" s="280"/>
      <c r="AF256" s="280"/>
      <c r="AG256" s="280"/>
      <c r="AH256" s="293"/>
      <c r="AI256" s="444"/>
      <c r="AJ256" s="280"/>
      <c r="AK256" s="281"/>
      <c r="AL256" s="15" t="s">
        <v>63</v>
      </c>
    </row>
    <row r="257" spans="1:38" s="20" customFormat="1" ht="12.75" customHeight="1" x14ac:dyDescent="0.2">
      <c r="A257" s="16">
        <v>6</v>
      </c>
      <c r="B257" s="282"/>
      <c r="C257" s="282"/>
      <c r="D257" s="282"/>
      <c r="E257" s="282"/>
      <c r="F257" s="283"/>
      <c r="G257" s="443"/>
      <c r="H257" s="447"/>
      <c r="I257" s="448"/>
      <c r="J257" s="296">
        <f t="shared" si="32"/>
        <v>0</v>
      </c>
      <c r="K257" s="298">
        <f t="shared" si="33"/>
        <v>0</v>
      </c>
      <c r="L257" s="282"/>
      <c r="M257" s="282"/>
      <c r="N257" s="282"/>
      <c r="O257" s="294"/>
      <c r="P257" s="301"/>
      <c r="Q257" s="282"/>
      <c r="R257" s="283"/>
      <c r="S257" s="17" t="s">
        <v>64</v>
      </c>
      <c r="T257" s="16">
        <v>6</v>
      </c>
      <c r="U257" s="282"/>
      <c r="V257" s="282"/>
      <c r="W257" s="282"/>
      <c r="X257" s="282"/>
      <c r="Y257" s="282"/>
      <c r="Z257" s="282"/>
      <c r="AA257" s="282"/>
      <c r="AB257" s="282"/>
      <c r="AC257" s="282"/>
      <c r="AD257" s="282"/>
      <c r="AE257" s="282"/>
      <c r="AF257" s="282"/>
      <c r="AG257" s="282"/>
      <c r="AH257" s="294"/>
      <c r="AI257" s="447"/>
      <c r="AJ257" s="282"/>
      <c r="AK257" s="283"/>
      <c r="AL257" s="17" t="s">
        <v>64</v>
      </c>
    </row>
    <row r="258" spans="1:38" s="20" customFormat="1" ht="12.75" customHeight="1" x14ac:dyDescent="0.2">
      <c r="A258" s="8">
        <v>7</v>
      </c>
      <c r="B258" s="280"/>
      <c r="C258" s="280"/>
      <c r="D258" s="280"/>
      <c r="E258" s="280"/>
      <c r="F258" s="281"/>
      <c r="G258" s="443"/>
      <c r="H258" s="444"/>
      <c r="I258" s="445"/>
      <c r="J258" s="296">
        <f t="shared" si="32"/>
        <v>0</v>
      </c>
      <c r="K258" s="298">
        <f t="shared" si="33"/>
        <v>0</v>
      </c>
      <c r="L258" s="280"/>
      <c r="M258" s="280"/>
      <c r="N258" s="280"/>
      <c r="O258" s="293"/>
      <c r="P258" s="300"/>
      <c r="Q258" s="280"/>
      <c r="R258" s="281"/>
      <c r="S258" s="15" t="s">
        <v>65</v>
      </c>
      <c r="T258" s="8">
        <v>7</v>
      </c>
      <c r="U258" s="280"/>
      <c r="V258" s="280"/>
      <c r="W258" s="280"/>
      <c r="X258" s="280"/>
      <c r="Y258" s="280"/>
      <c r="Z258" s="280"/>
      <c r="AA258" s="280"/>
      <c r="AB258" s="280"/>
      <c r="AC258" s="280"/>
      <c r="AD258" s="280"/>
      <c r="AE258" s="280"/>
      <c r="AF258" s="280"/>
      <c r="AG258" s="280"/>
      <c r="AH258" s="293"/>
      <c r="AI258" s="444"/>
      <c r="AJ258" s="280"/>
      <c r="AK258" s="281"/>
      <c r="AL258" s="15" t="s">
        <v>65</v>
      </c>
    </row>
    <row r="259" spans="1:38" s="20" customFormat="1" ht="12.75" customHeight="1" x14ac:dyDescent="0.2">
      <c r="A259" s="8">
        <v>8</v>
      </c>
      <c r="B259" s="280"/>
      <c r="C259" s="280"/>
      <c r="D259" s="280"/>
      <c r="E259" s="280"/>
      <c r="F259" s="281"/>
      <c r="G259" s="443"/>
      <c r="H259" s="444"/>
      <c r="I259" s="445"/>
      <c r="J259" s="296">
        <f t="shared" si="32"/>
        <v>0</v>
      </c>
      <c r="K259" s="298">
        <f t="shared" si="33"/>
        <v>0</v>
      </c>
      <c r="L259" s="280"/>
      <c r="M259" s="280"/>
      <c r="N259" s="280"/>
      <c r="O259" s="293"/>
      <c r="P259" s="300"/>
      <c r="Q259" s="280"/>
      <c r="R259" s="281"/>
      <c r="S259" s="15" t="s">
        <v>66</v>
      </c>
      <c r="T259" s="8">
        <v>8</v>
      </c>
      <c r="U259" s="280"/>
      <c r="V259" s="280"/>
      <c r="W259" s="280"/>
      <c r="X259" s="280"/>
      <c r="Y259" s="280"/>
      <c r="Z259" s="280"/>
      <c r="AA259" s="280"/>
      <c r="AB259" s="280"/>
      <c r="AC259" s="280"/>
      <c r="AD259" s="280"/>
      <c r="AE259" s="280"/>
      <c r="AF259" s="280"/>
      <c r="AG259" s="280"/>
      <c r="AH259" s="293"/>
      <c r="AI259" s="444"/>
      <c r="AJ259" s="280"/>
      <c r="AK259" s="281"/>
      <c r="AL259" s="15" t="s">
        <v>66</v>
      </c>
    </row>
    <row r="260" spans="1:38" s="20" customFormat="1" ht="12.75" customHeight="1" x14ac:dyDescent="0.2">
      <c r="A260" s="8">
        <v>9</v>
      </c>
      <c r="B260" s="280"/>
      <c r="C260" s="280"/>
      <c r="D260" s="280"/>
      <c r="E260" s="280"/>
      <c r="F260" s="281"/>
      <c r="G260" s="443"/>
      <c r="H260" s="444"/>
      <c r="I260" s="445"/>
      <c r="J260" s="296">
        <f t="shared" si="32"/>
        <v>0</v>
      </c>
      <c r="K260" s="298">
        <f t="shared" si="33"/>
        <v>0</v>
      </c>
      <c r="L260" s="280"/>
      <c r="M260" s="280"/>
      <c r="N260" s="280"/>
      <c r="O260" s="293"/>
      <c r="P260" s="300"/>
      <c r="Q260" s="280"/>
      <c r="R260" s="281"/>
      <c r="S260" s="15" t="s">
        <v>67</v>
      </c>
      <c r="T260" s="8">
        <v>9</v>
      </c>
      <c r="U260" s="280"/>
      <c r="V260" s="280"/>
      <c r="W260" s="280"/>
      <c r="X260" s="280"/>
      <c r="Y260" s="280"/>
      <c r="Z260" s="280"/>
      <c r="AA260" s="280"/>
      <c r="AB260" s="280"/>
      <c r="AC260" s="280"/>
      <c r="AD260" s="280"/>
      <c r="AE260" s="280"/>
      <c r="AF260" s="280"/>
      <c r="AG260" s="280"/>
      <c r="AH260" s="293"/>
      <c r="AI260" s="444"/>
      <c r="AJ260" s="280"/>
      <c r="AK260" s="281"/>
      <c r="AL260" s="15" t="s">
        <v>67</v>
      </c>
    </row>
    <row r="261" spans="1:38" s="20" customFormat="1" ht="12.75" customHeight="1" x14ac:dyDescent="0.2">
      <c r="A261" s="8">
        <v>10</v>
      </c>
      <c r="B261" s="280"/>
      <c r="C261" s="280"/>
      <c r="D261" s="280"/>
      <c r="E261" s="280"/>
      <c r="F261" s="281"/>
      <c r="G261" s="443"/>
      <c r="H261" s="444"/>
      <c r="I261" s="445"/>
      <c r="J261" s="296">
        <f t="shared" si="32"/>
        <v>0</v>
      </c>
      <c r="K261" s="298">
        <f t="shared" si="33"/>
        <v>0</v>
      </c>
      <c r="L261" s="280"/>
      <c r="M261" s="280"/>
      <c r="N261" s="280"/>
      <c r="O261" s="293"/>
      <c r="P261" s="300"/>
      <c r="Q261" s="280"/>
      <c r="R261" s="281"/>
      <c r="S261" s="15" t="s">
        <v>68</v>
      </c>
      <c r="T261" s="8">
        <v>10</v>
      </c>
      <c r="U261" s="280"/>
      <c r="V261" s="280"/>
      <c r="W261" s="280"/>
      <c r="X261" s="280"/>
      <c r="Y261" s="280"/>
      <c r="Z261" s="280"/>
      <c r="AA261" s="280"/>
      <c r="AB261" s="280"/>
      <c r="AC261" s="280"/>
      <c r="AD261" s="280"/>
      <c r="AE261" s="280"/>
      <c r="AF261" s="280"/>
      <c r="AG261" s="280"/>
      <c r="AH261" s="293"/>
      <c r="AI261" s="444"/>
      <c r="AJ261" s="280"/>
      <c r="AK261" s="281"/>
      <c r="AL261" s="15" t="s">
        <v>68</v>
      </c>
    </row>
    <row r="262" spans="1:38" s="20" customFormat="1" ht="12.75" customHeight="1" x14ac:dyDescent="0.2">
      <c r="A262" s="8">
        <v>11</v>
      </c>
      <c r="B262" s="280"/>
      <c r="C262" s="280"/>
      <c r="D262" s="280"/>
      <c r="E262" s="280"/>
      <c r="F262" s="281"/>
      <c r="G262" s="443"/>
      <c r="H262" s="444"/>
      <c r="I262" s="445"/>
      <c r="J262" s="296">
        <f t="shared" si="32"/>
        <v>0</v>
      </c>
      <c r="K262" s="298">
        <f t="shared" si="33"/>
        <v>0</v>
      </c>
      <c r="L262" s="280"/>
      <c r="M262" s="280"/>
      <c r="N262" s="280"/>
      <c r="O262" s="293"/>
      <c r="P262" s="300"/>
      <c r="Q262" s="280"/>
      <c r="R262" s="281"/>
      <c r="S262" s="15" t="s">
        <v>69</v>
      </c>
      <c r="T262" s="8">
        <v>11</v>
      </c>
      <c r="U262" s="280"/>
      <c r="V262" s="280"/>
      <c r="W262" s="280"/>
      <c r="X262" s="280"/>
      <c r="Y262" s="280"/>
      <c r="Z262" s="280"/>
      <c r="AA262" s="280"/>
      <c r="AB262" s="280"/>
      <c r="AC262" s="280"/>
      <c r="AD262" s="280"/>
      <c r="AE262" s="280"/>
      <c r="AF262" s="280"/>
      <c r="AG262" s="280"/>
      <c r="AH262" s="293"/>
      <c r="AI262" s="444"/>
      <c r="AJ262" s="280"/>
      <c r="AK262" s="281"/>
      <c r="AL262" s="15" t="s">
        <v>69</v>
      </c>
    </row>
    <row r="263" spans="1:38" s="20" customFormat="1" ht="12.75" customHeight="1" x14ac:dyDescent="0.2">
      <c r="A263" s="8">
        <v>12</v>
      </c>
      <c r="B263" s="280"/>
      <c r="C263" s="280"/>
      <c r="D263" s="280"/>
      <c r="E263" s="280"/>
      <c r="F263" s="281"/>
      <c r="G263" s="443"/>
      <c r="H263" s="444"/>
      <c r="I263" s="445"/>
      <c r="J263" s="296">
        <f t="shared" si="32"/>
        <v>0</v>
      </c>
      <c r="K263" s="298">
        <f t="shared" si="33"/>
        <v>0</v>
      </c>
      <c r="L263" s="280"/>
      <c r="M263" s="280"/>
      <c r="N263" s="280"/>
      <c r="O263" s="293"/>
      <c r="P263" s="300"/>
      <c r="Q263" s="280"/>
      <c r="R263" s="281"/>
      <c r="S263" s="15" t="s">
        <v>70</v>
      </c>
      <c r="T263" s="8">
        <v>12</v>
      </c>
      <c r="U263" s="280"/>
      <c r="V263" s="280"/>
      <c r="W263" s="280"/>
      <c r="X263" s="280"/>
      <c r="Y263" s="280"/>
      <c r="Z263" s="280"/>
      <c r="AA263" s="280"/>
      <c r="AB263" s="280"/>
      <c r="AC263" s="280"/>
      <c r="AD263" s="280"/>
      <c r="AE263" s="280"/>
      <c r="AF263" s="280"/>
      <c r="AG263" s="280"/>
      <c r="AH263" s="293"/>
      <c r="AI263" s="444"/>
      <c r="AJ263" s="280"/>
      <c r="AK263" s="281"/>
      <c r="AL263" s="15" t="s">
        <v>70</v>
      </c>
    </row>
    <row r="264" spans="1:38" s="20" customFormat="1" ht="12.75" customHeight="1" x14ac:dyDescent="0.2">
      <c r="A264" s="8">
        <v>13</v>
      </c>
      <c r="B264" s="280"/>
      <c r="C264" s="280"/>
      <c r="D264" s="280"/>
      <c r="E264" s="280"/>
      <c r="F264" s="281"/>
      <c r="G264" s="443"/>
      <c r="H264" s="444"/>
      <c r="I264" s="445"/>
      <c r="J264" s="296">
        <f t="shared" si="32"/>
        <v>0</v>
      </c>
      <c r="K264" s="298">
        <f t="shared" si="33"/>
        <v>0</v>
      </c>
      <c r="L264" s="280"/>
      <c r="M264" s="280"/>
      <c r="N264" s="280"/>
      <c r="O264" s="293"/>
      <c r="P264" s="300"/>
      <c r="Q264" s="280"/>
      <c r="R264" s="281"/>
      <c r="S264" s="15" t="s">
        <v>71</v>
      </c>
      <c r="T264" s="8">
        <v>13</v>
      </c>
      <c r="U264" s="280"/>
      <c r="V264" s="280"/>
      <c r="W264" s="280"/>
      <c r="X264" s="280"/>
      <c r="Y264" s="280"/>
      <c r="Z264" s="280"/>
      <c r="AA264" s="280"/>
      <c r="AB264" s="280"/>
      <c r="AC264" s="280"/>
      <c r="AD264" s="280"/>
      <c r="AE264" s="280"/>
      <c r="AF264" s="280"/>
      <c r="AG264" s="280"/>
      <c r="AH264" s="293"/>
      <c r="AI264" s="444"/>
      <c r="AJ264" s="280"/>
      <c r="AK264" s="281"/>
      <c r="AL264" s="15" t="s">
        <v>71</v>
      </c>
    </row>
    <row r="265" spans="1:38" s="20" customFormat="1" ht="12.75" customHeight="1" x14ac:dyDescent="0.2">
      <c r="A265" s="8">
        <v>14</v>
      </c>
      <c r="B265" s="280"/>
      <c r="C265" s="280"/>
      <c r="D265" s="280"/>
      <c r="E265" s="280"/>
      <c r="F265" s="281"/>
      <c r="G265" s="443"/>
      <c r="H265" s="444"/>
      <c r="I265" s="445"/>
      <c r="J265" s="296">
        <f t="shared" si="32"/>
        <v>0</v>
      </c>
      <c r="K265" s="298">
        <f t="shared" si="33"/>
        <v>0</v>
      </c>
      <c r="L265" s="280"/>
      <c r="M265" s="280"/>
      <c r="N265" s="280"/>
      <c r="O265" s="293"/>
      <c r="P265" s="300"/>
      <c r="Q265" s="280"/>
      <c r="R265" s="281"/>
      <c r="S265" s="15" t="s">
        <v>72</v>
      </c>
      <c r="T265" s="8">
        <v>14</v>
      </c>
      <c r="U265" s="280"/>
      <c r="V265" s="280"/>
      <c r="W265" s="280"/>
      <c r="X265" s="280"/>
      <c r="Y265" s="280"/>
      <c r="Z265" s="280"/>
      <c r="AA265" s="280"/>
      <c r="AB265" s="280"/>
      <c r="AC265" s="280"/>
      <c r="AD265" s="280"/>
      <c r="AE265" s="280"/>
      <c r="AF265" s="280"/>
      <c r="AG265" s="280"/>
      <c r="AH265" s="293"/>
      <c r="AI265" s="444"/>
      <c r="AJ265" s="280"/>
      <c r="AK265" s="281"/>
      <c r="AL265" s="15" t="s">
        <v>72</v>
      </c>
    </row>
    <row r="266" spans="1:38" s="20" customFormat="1" ht="12.75" customHeight="1" x14ac:dyDescent="0.2">
      <c r="A266" s="8">
        <v>15</v>
      </c>
      <c r="B266" s="280"/>
      <c r="C266" s="280"/>
      <c r="D266" s="280"/>
      <c r="E266" s="280"/>
      <c r="F266" s="281"/>
      <c r="G266" s="443"/>
      <c r="H266" s="444"/>
      <c r="I266" s="445"/>
      <c r="J266" s="296">
        <f t="shared" si="32"/>
        <v>0</v>
      </c>
      <c r="K266" s="298">
        <f t="shared" si="33"/>
        <v>0</v>
      </c>
      <c r="L266" s="280"/>
      <c r="M266" s="280"/>
      <c r="N266" s="280"/>
      <c r="O266" s="293"/>
      <c r="P266" s="300"/>
      <c r="Q266" s="280"/>
      <c r="R266" s="281"/>
      <c r="S266" s="15" t="s">
        <v>73</v>
      </c>
      <c r="T266" s="8">
        <v>15</v>
      </c>
      <c r="U266" s="280"/>
      <c r="V266" s="280"/>
      <c r="W266" s="280"/>
      <c r="X266" s="280"/>
      <c r="Y266" s="280"/>
      <c r="Z266" s="280"/>
      <c r="AA266" s="280"/>
      <c r="AB266" s="280"/>
      <c r="AC266" s="280"/>
      <c r="AD266" s="280"/>
      <c r="AE266" s="280"/>
      <c r="AF266" s="280"/>
      <c r="AG266" s="280"/>
      <c r="AH266" s="293"/>
      <c r="AI266" s="444"/>
      <c r="AJ266" s="280"/>
      <c r="AK266" s="281"/>
      <c r="AL266" s="15" t="s">
        <v>73</v>
      </c>
    </row>
    <row r="267" spans="1:38" s="20" customFormat="1" ht="12.75" customHeight="1" x14ac:dyDescent="0.2">
      <c r="A267" s="8">
        <v>16</v>
      </c>
      <c r="B267" s="280"/>
      <c r="C267" s="280"/>
      <c r="D267" s="280"/>
      <c r="E267" s="280"/>
      <c r="F267" s="281"/>
      <c r="G267" s="443"/>
      <c r="H267" s="444"/>
      <c r="I267" s="445"/>
      <c r="J267" s="296">
        <f t="shared" si="32"/>
        <v>0</v>
      </c>
      <c r="K267" s="298">
        <f t="shared" si="33"/>
        <v>0</v>
      </c>
      <c r="L267" s="280"/>
      <c r="M267" s="280"/>
      <c r="N267" s="280"/>
      <c r="O267" s="293"/>
      <c r="P267" s="300"/>
      <c r="Q267" s="280"/>
      <c r="R267" s="281"/>
      <c r="S267" s="15" t="s">
        <v>74</v>
      </c>
      <c r="T267" s="8">
        <v>16</v>
      </c>
      <c r="U267" s="280"/>
      <c r="V267" s="280"/>
      <c r="W267" s="280"/>
      <c r="X267" s="280"/>
      <c r="Y267" s="280"/>
      <c r="Z267" s="280"/>
      <c r="AA267" s="280"/>
      <c r="AB267" s="280"/>
      <c r="AC267" s="280"/>
      <c r="AD267" s="280"/>
      <c r="AE267" s="280"/>
      <c r="AF267" s="280"/>
      <c r="AG267" s="280"/>
      <c r="AH267" s="293"/>
      <c r="AI267" s="444"/>
      <c r="AJ267" s="280"/>
      <c r="AK267" s="281"/>
      <c r="AL267" s="15" t="s">
        <v>74</v>
      </c>
    </row>
    <row r="268" spans="1:38" s="20" customFormat="1" ht="12.75" customHeight="1" x14ac:dyDescent="0.2">
      <c r="A268" s="8">
        <v>17</v>
      </c>
      <c r="B268" s="280"/>
      <c r="C268" s="280"/>
      <c r="D268" s="280"/>
      <c r="E268" s="280"/>
      <c r="F268" s="281"/>
      <c r="G268" s="443"/>
      <c r="H268" s="444"/>
      <c r="I268" s="445"/>
      <c r="J268" s="296">
        <f t="shared" si="32"/>
        <v>0</v>
      </c>
      <c r="K268" s="298">
        <f t="shared" si="33"/>
        <v>0</v>
      </c>
      <c r="L268" s="280"/>
      <c r="M268" s="280"/>
      <c r="N268" s="280"/>
      <c r="O268" s="293"/>
      <c r="P268" s="300"/>
      <c r="Q268" s="280"/>
      <c r="R268" s="281"/>
      <c r="S268" s="15" t="s">
        <v>75</v>
      </c>
      <c r="T268" s="8">
        <v>17</v>
      </c>
      <c r="U268" s="280"/>
      <c r="V268" s="280"/>
      <c r="W268" s="280"/>
      <c r="X268" s="280"/>
      <c r="Y268" s="280"/>
      <c r="Z268" s="280"/>
      <c r="AA268" s="280"/>
      <c r="AB268" s="280"/>
      <c r="AC268" s="280"/>
      <c r="AD268" s="280"/>
      <c r="AE268" s="280"/>
      <c r="AF268" s="280"/>
      <c r="AG268" s="280"/>
      <c r="AH268" s="293"/>
      <c r="AI268" s="444"/>
      <c r="AJ268" s="280"/>
      <c r="AK268" s="281"/>
      <c r="AL268" s="15" t="s">
        <v>75</v>
      </c>
    </row>
    <row r="269" spans="1:38" s="20" customFormat="1" ht="12.75" customHeight="1" x14ac:dyDescent="0.2">
      <c r="A269" s="8">
        <v>18</v>
      </c>
      <c r="B269" s="280"/>
      <c r="C269" s="280"/>
      <c r="D269" s="280"/>
      <c r="E269" s="280"/>
      <c r="F269" s="281"/>
      <c r="G269" s="443"/>
      <c r="H269" s="444"/>
      <c r="I269" s="445"/>
      <c r="J269" s="296">
        <f t="shared" si="32"/>
        <v>0</v>
      </c>
      <c r="K269" s="298">
        <f t="shared" si="33"/>
        <v>0</v>
      </c>
      <c r="L269" s="280"/>
      <c r="M269" s="280"/>
      <c r="N269" s="280"/>
      <c r="O269" s="293"/>
      <c r="P269" s="300"/>
      <c r="Q269" s="280"/>
      <c r="R269" s="281"/>
      <c r="S269" s="15" t="s">
        <v>76</v>
      </c>
      <c r="T269" s="8">
        <v>18</v>
      </c>
      <c r="U269" s="280"/>
      <c r="V269" s="280"/>
      <c r="W269" s="280"/>
      <c r="X269" s="280"/>
      <c r="Y269" s="280"/>
      <c r="Z269" s="280"/>
      <c r="AA269" s="280"/>
      <c r="AB269" s="280"/>
      <c r="AC269" s="280"/>
      <c r="AD269" s="280"/>
      <c r="AE269" s="280"/>
      <c r="AF269" s="280"/>
      <c r="AG269" s="280"/>
      <c r="AH269" s="293"/>
      <c r="AI269" s="444"/>
      <c r="AJ269" s="280"/>
      <c r="AK269" s="281"/>
      <c r="AL269" s="15" t="s">
        <v>76</v>
      </c>
    </row>
    <row r="270" spans="1:38" s="20" customFormat="1" ht="12.75" customHeight="1" x14ac:dyDescent="0.2">
      <c r="A270" s="8">
        <v>19</v>
      </c>
      <c r="B270" s="280"/>
      <c r="C270" s="280"/>
      <c r="D270" s="280"/>
      <c r="E270" s="280"/>
      <c r="F270" s="281"/>
      <c r="G270" s="443"/>
      <c r="H270" s="444"/>
      <c r="I270" s="445"/>
      <c r="J270" s="296">
        <f t="shared" si="32"/>
        <v>0</v>
      </c>
      <c r="K270" s="298">
        <f t="shared" si="33"/>
        <v>0</v>
      </c>
      <c r="L270" s="280"/>
      <c r="M270" s="280"/>
      <c r="N270" s="280"/>
      <c r="O270" s="293"/>
      <c r="P270" s="300"/>
      <c r="Q270" s="280"/>
      <c r="R270" s="281"/>
      <c r="S270" s="15" t="s">
        <v>77</v>
      </c>
      <c r="T270" s="8">
        <v>19</v>
      </c>
      <c r="U270" s="280"/>
      <c r="V270" s="280"/>
      <c r="W270" s="280"/>
      <c r="X270" s="280"/>
      <c r="Y270" s="280"/>
      <c r="Z270" s="280"/>
      <c r="AA270" s="280"/>
      <c r="AB270" s="280"/>
      <c r="AC270" s="280"/>
      <c r="AD270" s="280"/>
      <c r="AE270" s="280"/>
      <c r="AF270" s="280"/>
      <c r="AG270" s="280"/>
      <c r="AH270" s="293"/>
      <c r="AI270" s="444"/>
      <c r="AJ270" s="280"/>
      <c r="AK270" s="281"/>
      <c r="AL270" s="15" t="s">
        <v>77</v>
      </c>
    </row>
    <row r="271" spans="1:38" s="20" customFormat="1" ht="12.75" customHeight="1" x14ac:dyDescent="0.2">
      <c r="A271" s="8">
        <v>20</v>
      </c>
      <c r="B271" s="280"/>
      <c r="C271" s="280"/>
      <c r="D271" s="280"/>
      <c r="E271" s="280"/>
      <c r="F271" s="281"/>
      <c r="G271" s="443"/>
      <c r="H271" s="444"/>
      <c r="I271" s="445"/>
      <c r="J271" s="296">
        <f t="shared" si="32"/>
        <v>0</v>
      </c>
      <c r="K271" s="298">
        <f t="shared" si="33"/>
        <v>0</v>
      </c>
      <c r="L271" s="280"/>
      <c r="M271" s="280"/>
      <c r="N271" s="280"/>
      <c r="O271" s="293"/>
      <c r="P271" s="300"/>
      <c r="Q271" s="280"/>
      <c r="R271" s="281"/>
      <c r="S271" s="15" t="s">
        <v>78</v>
      </c>
      <c r="T271" s="8">
        <v>20</v>
      </c>
      <c r="U271" s="280"/>
      <c r="V271" s="280"/>
      <c r="W271" s="280"/>
      <c r="X271" s="280"/>
      <c r="Y271" s="280"/>
      <c r="Z271" s="280"/>
      <c r="AA271" s="280"/>
      <c r="AB271" s="280"/>
      <c r="AC271" s="280"/>
      <c r="AD271" s="280"/>
      <c r="AE271" s="280"/>
      <c r="AF271" s="280"/>
      <c r="AG271" s="280"/>
      <c r="AH271" s="293"/>
      <c r="AI271" s="444"/>
      <c r="AJ271" s="280"/>
      <c r="AK271" s="281"/>
      <c r="AL271" s="15" t="s">
        <v>78</v>
      </c>
    </row>
    <row r="272" spans="1:38" s="20" customFormat="1" ht="12.75" customHeight="1" x14ac:dyDescent="0.2">
      <c r="A272" s="8">
        <v>21</v>
      </c>
      <c r="B272" s="280"/>
      <c r="C272" s="280"/>
      <c r="D272" s="280"/>
      <c r="E272" s="280"/>
      <c r="F272" s="281"/>
      <c r="G272" s="443"/>
      <c r="H272" s="444"/>
      <c r="I272" s="445"/>
      <c r="J272" s="296">
        <f t="shared" si="32"/>
        <v>0</v>
      </c>
      <c r="K272" s="298">
        <f t="shared" si="33"/>
        <v>0</v>
      </c>
      <c r="L272" s="280"/>
      <c r="M272" s="280"/>
      <c r="N272" s="280"/>
      <c r="O272" s="293"/>
      <c r="P272" s="300"/>
      <c r="Q272" s="280"/>
      <c r="R272" s="281"/>
      <c r="S272" s="15" t="s">
        <v>79</v>
      </c>
      <c r="T272" s="8">
        <v>21</v>
      </c>
      <c r="U272" s="280"/>
      <c r="V272" s="280"/>
      <c r="W272" s="280"/>
      <c r="X272" s="280"/>
      <c r="Y272" s="280"/>
      <c r="Z272" s="280"/>
      <c r="AA272" s="280"/>
      <c r="AB272" s="280"/>
      <c r="AC272" s="280"/>
      <c r="AD272" s="280"/>
      <c r="AE272" s="280"/>
      <c r="AF272" s="280"/>
      <c r="AG272" s="280"/>
      <c r="AH272" s="293"/>
      <c r="AI272" s="444"/>
      <c r="AJ272" s="280"/>
      <c r="AK272" s="281"/>
      <c r="AL272" s="15" t="s">
        <v>79</v>
      </c>
    </row>
    <row r="273" spans="1:38" s="20" customFormat="1" ht="12.75" customHeight="1" x14ac:dyDescent="0.2">
      <c r="A273" s="8">
        <v>22</v>
      </c>
      <c r="B273" s="280"/>
      <c r="C273" s="280"/>
      <c r="D273" s="280"/>
      <c r="E273" s="280"/>
      <c r="F273" s="281"/>
      <c r="G273" s="443"/>
      <c r="H273" s="444"/>
      <c r="I273" s="445"/>
      <c r="J273" s="296">
        <f t="shared" si="32"/>
        <v>0</v>
      </c>
      <c r="K273" s="298">
        <f t="shared" si="33"/>
        <v>0</v>
      </c>
      <c r="L273" s="280"/>
      <c r="M273" s="280"/>
      <c r="N273" s="280"/>
      <c r="O273" s="293"/>
      <c r="P273" s="300"/>
      <c r="Q273" s="280"/>
      <c r="R273" s="281"/>
      <c r="S273" s="15" t="s">
        <v>80</v>
      </c>
      <c r="T273" s="8">
        <v>22</v>
      </c>
      <c r="U273" s="280"/>
      <c r="V273" s="280"/>
      <c r="W273" s="280"/>
      <c r="X273" s="280"/>
      <c r="Y273" s="280"/>
      <c r="Z273" s="280"/>
      <c r="AA273" s="280"/>
      <c r="AB273" s="280"/>
      <c r="AC273" s="280"/>
      <c r="AD273" s="280"/>
      <c r="AE273" s="280"/>
      <c r="AF273" s="280"/>
      <c r="AG273" s="280"/>
      <c r="AH273" s="293"/>
      <c r="AI273" s="444"/>
      <c r="AJ273" s="280"/>
      <c r="AK273" s="281"/>
      <c r="AL273" s="15" t="s">
        <v>80</v>
      </c>
    </row>
    <row r="274" spans="1:38" s="20" customFormat="1" ht="12.75" customHeight="1" x14ac:dyDescent="0.2">
      <c r="A274" s="8">
        <v>23</v>
      </c>
      <c r="B274" s="280"/>
      <c r="C274" s="280"/>
      <c r="D274" s="280"/>
      <c r="E274" s="280"/>
      <c r="F274" s="281"/>
      <c r="G274" s="443"/>
      <c r="H274" s="444"/>
      <c r="I274" s="445"/>
      <c r="J274" s="296">
        <f t="shared" si="32"/>
        <v>0</v>
      </c>
      <c r="K274" s="298">
        <f t="shared" si="33"/>
        <v>0</v>
      </c>
      <c r="L274" s="280"/>
      <c r="M274" s="280"/>
      <c r="N274" s="280"/>
      <c r="O274" s="293"/>
      <c r="P274" s="300"/>
      <c r="Q274" s="280"/>
      <c r="R274" s="281"/>
      <c r="S274" s="15" t="s">
        <v>81</v>
      </c>
      <c r="T274" s="8">
        <v>23</v>
      </c>
      <c r="U274" s="280"/>
      <c r="V274" s="280"/>
      <c r="W274" s="280"/>
      <c r="X274" s="280"/>
      <c r="Y274" s="280"/>
      <c r="Z274" s="280"/>
      <c r="AA274" s="280"/>
      <c r="AB274" s="280"/>
      <c r="AC274" s="280"/>
      <c r="AD274" s="280"/>
      <c r="AE274" s="280"/>
      <c r="AF274" s="280"/>
      <c r="AG274" s="280"/>
      <c r="AH274" s="293"/>
      <c r="AI274" s="444"/>
      <c r="AJ274" s="280"/>
      <c r="AK274" s="281"/>
      <c r="AL274" s="15" t="s">
        <v>81</v>
      </c>
    </row>
    <row r="275" spans="1:38" s="20" customFormat="1" ht="12.75" customHeight="1" x14ac:dyDescent="0.2">
      <c r="A275" s="8">
        <v>24</v>
      </c>
      <c r="B275" s="280"/>
      <c r="C275" s="280"/>
      <c r="D275" s="280"/>
      <c r="E275" s="280"/>
      <c r="F275" s="281"/>
      <c r="G275" s="443"/>
      <c r="H275" s="444"/>
      <c r="I275" s="445"/>
      <c r="J275" s="296">
        <f t="shared" si="32"/>
        <v>0</v>
      </c>
      <c r="K275" s="298">
        <f t="shared" si="33"/>
        <v>0</v>
      </c>
      <c r="L275" s="280"/>
      <c r="M275" s="280"/>
      <c r="N275" s="280"/>
      <c r="O275" s="293"/>
      <c r="P275" s="300"/>
      <c r="Q275" s="280"/>
      <c r="R275" s="281"/>
      <c r="S275" s="15" t="s">
        <v>82</v>
      </c>
      <c r="T275" s="8">
        <v>24</v>
      </c>
      <c r="U275" s="280"/>
      <c r="V275" s="280"/>
      <c r="W275" s="280"/>
      <c r="X275" s="280"/>
      <c r="Y275" s="280"/>
      <c r="Z275" s="280"/>
      <c r="AA275" s="280"/>
      <c r="AB275" s="280"/>
      <c r="AC275" s="280"/>
      <c r="AD275" s="280"/>
      <c r="AE275" s="280"/>
      <c r="AF275" s="280"/>
      <c r="AG275" s="280"/>
      <c r="AH275" s="293"/>
      <c r="AI275" s="444"/>
      <c r="AJ275" s="280"/>
      <c r="AK275" s="281"/>
      <c r="AL275" s="15" t="s">
        <v>82</v>
      </c>
    </row>
    <row r="276" spans="1:38" s="20" customFormat="1" ht="12.75" customHeight="1" x14ac:dyDescent="0.2">
      <c r="A276" s="8">
        <v>25</v>
      </c>
      <c r="B276" s="280"/>
      <c r="C276" s="280"/>
      <c r="D276" s="280"/>
      <c r="E276" s="280"/>
      <c r="F276" s="281"/>
      <c r="G276" s="443"/>
      <c r="H276" s="444"/>
      <c r="I276" s="445"/>
      <c r="J276" s="296">
        <f t="shared" si="32"/>
        <v>0</v>
      </c>
      <c r="K276" s="298">
        <f t="shared" si="33"/>
        <v>0</v>
      </c>
      <c r="L276" s="280"/>
      <c r="M276" s="280"/>
      <c r="N276" s="280"/>
      <c r="O276" s="293"/>
      <c r="P276" s="300"/>
      <c r="Q276" s="280"/>
      <c r="R276" s="281"/>
      <c r="S276" s="15" t="s">
        <v>83</v>
      </c>
      <c r="T276" s="8">
        <v>25</v>
      </c>
      <c r="U276" s="280"/>
      <c r="V276" s="280"/>
      <c r="W276" s="280"/>
      <c r="X276" s="280"/>
      <c r="Y276" s="280"/>
      <c r="Z276" s="280"/>
      <c r="AA276" s="280"/>
      <c r="AB276" s="280"/>
      <c r="AC276" s="280"/>
      <c r="AD276" s="280"/>
      <c r="AE276" s="280"/>
      <c r="AF276" s="280"/>
      <c r="AG276" s="280"/>
      <c r="AH276" s="293"/>
      <c r="AI276" s="444"/>
      <c r="AJ276" s="280"/>
      <c r="AK276" s="281"/>
      <c r="AL276" s="15" t="s">
        <v>83</v>
      </c>
    </row>
    <row r="277" spans="1:38" s="20" customFormat="1" ht="12.75" customHeight="1" x14ac:dyDescent="0.2">
      <c r="A277" s="8">
        <v>26</v>
      </c>
      <c r="B277" s="280"/>
      <c r="C277" s="280"/>
      <c r="D277" s="280"/>
      <c r="E277" s="280"/>
      <c r="F277" s="281"/>
      <c r="G277" s="443"/>
      <c r="H277" s="444"/>
      <c r="I277" s="445"/>
      <c r="J277" s="296">
        <f t="shared" si="32"/>
        <v>0</v>
      </c>
      <c r="K277" s="298">
        <f t="shared" si="33"/>
        <v>0</v>
      </c>
      <c r="L277" s="280"/>
      <c r="M277" s="280"/>
      <c r="N277" s="280"/>
      <c r="O277" s="293"/>
      <c r="P277" s="300"/>
      <c r="Q277" s="280"/>
      <c r="R277" s="281"/>
      <c r="S277" s="15" t="s">
        <v>84</v>
      </c>
      <c r="T277" s="8">
        <v>26</v>
      </c>
      <c r="U277" s="280"/>
      <c r="V277" s="280"/>
      <c r="W277" s="280"/>
      <c r="X277" s="280"/>
      <c r="Y277" s="280"/>
      <c r="Z277" s="280"/>
      <c r="AA277" s="280"/>
      <c r="AB277" s="280"/>
      <c r="AC277" s="280"/>
      <c r="AD277" s="280"/>
      <c r="AE277" s="280"/>
      <c r="AF277" s="280"/>
      <c r="AG277" s="280"/>
      <c r="AH277" s="293"/>
      <c r="AI277" s="444"/>
      <c r="AJ277" s="280"/>
      <c r="AK277" s="281"/>
      <c r="AL277" s="15" t="s">
        <v>84</v>
      </c>
    </row>
    <row r="278" spans="1:38" s="20" customFormat="1" ht="12.75" customHeight="1" x14ac:dyDescent="0.2">
      <c r="A278" s="8">
        <v>27</v>
      </c>
      <c r="B278" s="280"/>
      <c r="C278" s="280"/>
      <c r="D278" s="280"/>
      <c r="E278" s="280"/>
      <c r="F278" s="281"/>
      <c r="G278" s="443"/>
      <c r="H278" s="444"/>
      <c r="I278" s="445"/>
      <c r="J278" s="296">
        <f t="shared" si="32"/>
        <v>0</v>
      </c>
      <c r="K278" s="298">
        <f t="shared" si="33"/>
        <v>0</v>
      </c>
      <c r="L278" s="280"/>
      <c r="M278" s="280"/>
      <c r="N278" s="280"/>
      <c r="O278" s="293"/>
      <c r="P278" s="300"/>
      <c r="Q278" s="280"/>
      <c r="R278" s="281"/>
      <c r="S278" s="15" t="s">
        <v>85</v>
      </c>
      <c r="T278" s="8">
        <v>27</v>
      </c>
      <c r="U278" s="280"/>
      <c r="V278" s="280"/>
      <c r="W278" s="280"/>
      <c r="X278" s="280"/>
      <c r="Y278" s="280"/>
      <c r="Z278" s="280"/>
      <c r="AA278" s="280"/>
      <c r="AB278" s="280"/>
      <c r="AC278" s="280"/>
      <c r="AD278" s="280"/>
      <c r="AE278" s="280"/>
      <c r="AF278" s="280"/>
      <c r="AG278" s="280"/>
      <c r="AH278" s="293"/>
      <c r="AI278" s="444"/>
      <c r="AJ278" s="280"/>
      <c r="AK278" s="281"/>
      <c r="AL278" s="15" t="s">
        <v>85</v>
      </c>
    </row>
    <row r="279" spans="1:38" s="20" customFormat="1" ht="12.75" customHeight="1" x14ac:dyDescent="0.2">
      <c r="A279" s="8">
        <v>28</v>
      </c>
      <c r="B279" s="280"/>
      <c r="C279" s="280"/>
      <c r="D279" s="280"/>
      <c r="E279" s="280"/>
      <c r="F279" s="281"/>
      <c r="G279" s="443"/>
      <c r="H279" s="444"/>
      <c r="I279" s="445"/>
      <c r="J279" s="296">
        <f t="shared" si="32"/>
        <v>0</v>
      </c>
      <c r="K279" s="298">
        <f t="shared" si="33"/>
        <v>0</v>
      </c>
      <c r="L279" s="280"/>
      <c r="M279" s="280"/>
      <c r="N279" s="280"/>
      <c r="O279" s="293"/>
      <c r="P279" s="300"/>
      <c r="Q279" s="280"/>
      <c r="R279" s="281"/>
      <c r="S279" s="15" t="s">
        <v>86</v>
      </c>
      <c r="T279" s="8">
        <v>28</v>
      </c>
      <c r="U279" s="280"/>
      <c r="V279" s="280"/>
      <c r="W279" s="280"/>
      <c r="X279" s="280"/>
      <c r="Y279" s="280"/>
      <c r="Z279" s="280"/>
      <c r="AA279" s="280"/>
      <c r="AB279" s="280"/>
      <c r="AC279" s="280"/>
      <c r="AD279" s="280"/>
      <c r="AE279" s="280"/>
      <c r="AF279" s="280"/>
      <c r="AG279" s="280"/>
      <c r="AH279" s="293"/>
      <c r="AI279" s="444"/>
      <c r="AJ279" s="280"/>
      <c r="AK279" s="281"/>
      <c r="AL279" s="15" t="s">
        <v>86</v>
      </c>
    </row>
    <row r="280" spans="1:38" s="20" customFormat="1" ht="12.75" customHeight="1" x14ac:dyDescent="0.2">
      <c r="A280" s="8">
        <v>29</v>
      </c>
      <c r="B280" s="280"/>
      <c r="C280" s="280"/>
      <c r="D280" s="280"/>
      <c r="E280" s="280"/>
      <c r="F280" s="281"/>
      <c r="G280" s="443"/>
      <c r="H280" s="444"/>
      <c r="I280" s="445"/>
      <c r="J280" s="296">
        <f t="shared" si="32"/>
        <v>0</v>
      </c>
      <c r="K280" s="298">
        <f t="shared" si="33"/>
        <v>0</v>
      </c>
      <c r="L280" s="280"/>
      <c r="M280" s="280"/>
      <c r="N280" s="280"/>
      <c r="O280" s="293"/>
      <c r="P280" s="300"/>
      <c r="Q280" s="280"/>
      <c r="R280" s="281"/>
      <c r="S280" s="15" t="s">
        <v>87</v>
      </c>
      <c r="T280" s="8">
        <v>29</v>
      </c>
      <c r="U280" s="280"/>
      <c r="V280" s="280"/>
      <c r="W280" s="280"/>
      <c r="X280" s="301"/>
      <c r="Y280" s="280"/>
      <c r="Z280" s="280"/>
      <c r="AA280" s="280"/>
      <c r="AB280" s="280"/>
      <c r="AC280" s="280"/>
      <c r="AD280" s="280"/>
      <c r="AE280" s="280"/>
      <c r="AF280" s="280"/>
      <c r="AG280" s="280"/>
      <c r="AH280" s="293"/>
      <c r="AI280" s="444"/>
      <c r="AJ280" s="280"/>
      <c r="AK280" s="281"/>
      <c r="AL280" s="15" t="s">
        <v>87</v>
      </c>
    </row>
    <row r="281" spans="1:38" s="20" customFormat="1" ht="12.75" customHeight="1" x14ac:dyDescent="0.2">
      <c r="A281" s="8">
        <v>30</v>
      </c>
      <c r="B281" s="280"/>
      <c r="C281" s="280"/>
      <c r="D281" s="280"/>
      <c r="E281" s="280"/>
      <c r="F281" s="281"/>
      <c r="G281" s="449"/>
      <c r="H281" s="444"/>
      <c r="I281" s="445"/>
      <c r="J281" s="296">
        <f t="shared" si="32"/>
        <v>0</v>
      </c>
      <c r="K281" s="298">
        <f t="shared" si="33"/>
        <v>0</v>
      </c>
      <c r="L281" s="280"/>
      <c r="M281" s="280"/>
      <c r="N281" s="280"/>
      <c r="O281" s="293"/>
      <c r="P281" s="300"/>
      <c r="Q281" s="280"/>
      <c r="R281" s="281"/>
      <c r="S281" s="15" t="s">
        <v>88</v>
      </c>
      <c r="T281" s="8">
        <v>30</v>
      </c>
      <c r="U281" s="280"/>
      <c r="V281" s="280"/>
      <c r="W281" s="280"/>
      <c r="X281" s="280"/>
      <c r="Y281" s="280"/>
      <c r="Z281" s="280"/>
      <c r="AA281" s="280"/>
      <c r="AB281" s="280"/>
      <c r="AC281" s="280"/>
      <c r="AD281" s="280"/>
      <c r="AE281" s="280"/>
      <c r="AF281" s="280"/>
      <c r="AG281" s="280"/>
      <c r="AH281" s="293"/>
      <c r="AI281" s="444"/>
      <c r="AJ281" s="280"/>
      <c r="AK281" s="281"/>
      <c r="AL281" s="15" t="s">
        <v>88</v>
      </c>
    </row>
    <row r="282" spans="1:38" s="20" customFormat="1" ht="12.75" customHeight="1" x14ac:dyDescent="0.2">
      <c r="A282" s="18">
        <v>31</v>
      </c>
      <c r="B282" s="284"/>
      <c r="C282" s="284"/>
      <c r="D282" s="284"/>
      <c r="E282" s="284"/>
      <c r="F282" s="285"/>
      <c r="G282" s="450"/>
      <c r="H282" s="451"/>
      <c r="I282" s="452"/>
      <c r="J282" s="302">
        <f t="shared" si="32"/>
        <v>0</v>
      </c>
      <c r="K282" s="303">
        <f t="shared" si="33"/>
        <v>0</v>
      </c>
      <c r="L282" s="284"/>
      <c r="M282" s="284"/>
      <c r="N282" s="284"/>
      <c r="O282" s="295"/>
      <c r="P282" s="304"/>
      <c r="Q282" s="284"/>
      <c r="R282" s="285"/>
      <c r="S282" s="19" t="s">
        <v>89</v>
      </c>
      <c r="T282" s="18">
        <v>31</v>
      </c>
      <c r="U282" s="284"/>
      <c r="V282" s="284"/>
      <c r="W282" s="284"/>
      <c r="X282" s="284"/>
      <c r="Y282" s="284"/>
      <c r="Z282" s="284"/>
      <c r="AA282" s="284"/>
      <c r="AB282" s="284"/>
      <c r="AC282" s="284"/>
      <c r="AD282" s="284"/>
      <c r="AE282" s="284"/>
      <c r="AF282" s="284"/>
      <c r="AG282" s="284"/>
      <c r="AH282" s="295"/>
      <c r="AI282" s="451"/>
      <c r="AJ282" s="284"/>
      <c r="AK282" s="285"/>
      <c r="AL282" s="19" t="s">
        <v>89</v>
      </c>
    </row>
    <row r="283" spans="1:38" s="20" customFormat="1" ht="12.75" customHeight="1" thickBot="1" x14ac:dyDescent="0.25">
      <c r="A283" s="342"/>
      <c r="B283" s="343">
        <f>SUM(B251:B282)</f>
        <v>0</v>
      </c>
      <c r="C283" s="343">
        <f>SUM(C251:C282)</f>
        <v>0</v>
      </c>
      <c r="D283" s="343">
        <f>SUM(D251:D282)</f>
        <v>0</v>
      </c>
      <c r="E283" s="344">
        <f>SUM(E251:E282)</f>
        <v>0</v>
      </c>
      <c r="F283" s="345">
        <f>SUM(F251:F282)</f>
        <v>0</v>
      </c>
      <c r="G283" s="346"/>
      <c r="H283" s="347" t="s">
        <v>90</v>
      </c>
      <c r="I283" s="348">
        <f>COUNTA(I252:I282)</f>
        <v>0</v>
      </c>
      <c r="J283" s="343">
        <f t="shared" ref="J283:R283" si="34">SUM(J251:J282)</f>
        <v>0</v>
      </c>
      <c r="K283" s="343">
        <f t="shared" si="34"/>
        <v>0</v>
      </c>
      <c r="L283" s="343">
        <f t="shared" si="34"/>
        <v>0</v>
      </c>
      <c r="M283" s="343">
        <f t="shared" si="34"/>
        <v>0</v>
      </c>
      <c r="N283" s="343">
        <f t="shared" si="34"/>
        <v>0</v>
      </c>
      <c r="O283" s="349">
        <f t="shared" si="34"/>
        <v>0</v>
      </c>
      <c r="P283" s="344">
        <f t="shared" si="34"/>
        <v>0</v>
      </c>
      <c r="Q283" s="343">
        <f t="shared" si="34"/>
        <v>0</v>
      </c>
      <c r="R283" s="350">
        <f t="shared" si="34"/>
        <v>0</v>
      </c>
      <c r="S283" s="351"/>
      <c r="T283" s="342"/>
      <c r="U283" s="343">
        <f t="shared" ref="U283:AH283" si="35">SUM(U251:U282)</f>
        <v>0</v>
      </c>
      <c r="V283" s="343">
        <f t="shared" si="35"/>
        <v>0</v>
      </c>
      <c r="W283" s="343">
        <f t="shared" si="35"/>
        <v>0</v>
      </c>
      <c r="X283" s="343">
        <f t="shared" si="35"/>
        <v>0</v>
      </c>
      <c r="Y283" s="343">
        <f t="shared" si="35"/>
        <v>0</v>
      </c>
      <c r="Z283" s="343">
        <f t="shared" si="35"/>
        <v>0</v>
      </c>
      <c r="AA283" s="343">
        <f t="shared" si="35"/>
        <v>0</v>
      </c>
      <c r="AB283" s="343">
        <f t="shared" si="35"/>
        <v>0</v>
      </c>
      <c r="AC283" s="343">
        <f t="shared" si="35"/>
        <v>0</v>
      </c>
      <c r="AD283" s="343">
        <f t="shared" si="35"/>
        <v>0</v>
      </c>
      <c r="AE283" s="343">
        <f t="shared" si="35"/>
        <v>0</v>
      </c>
      <c r="AF283" s="343">
        <f t="shared" si="35"/>
        <v>0</v>
      </c>
      <c r="AG283" s="343">
        <f t="shared" si="35"/>
        <v>0</v>
      </c>
      <c r="AH283" s="345">
        <f t="shared" si="35"/>
        <v>0</v>
      </c>
      <c r="AI283" s="352"/>
      <c r="AJ283" s="343">
        <f>SUM(AJ251:AJ282)</f>
        <v>0</v>
      </c>
      <c r="AK283" s="350">
        <f>SUM(AK251:AK282)</f>
        <v>0</v>
      </c>
      <c r="AL283" s="351"/>
    </row>
    <row r="284" spans="1:38" ht="12.75" customHeight="1" thickTop="1" x14ac:dyDescent="0.2">
      <c r="A284" s="43"/>
      <c r="B284" s="153"/>
      <c r="C284" s="153"/>
      <c r="D284" s="153"/>
      <c r="E284" s="153"/>
      <c r="F284" s="153"/>
      <c r="G284" s="340"/>
      <c r="H284" s="153"/>
      <c r="I284" s="341"/>
      <c r="J284" s="153"/>
      <c r="K284" s="153"/>
      <c r="L284" s="153"/>
      <c r="M284" s="153"/>
      <c r="N284" s="153"/>
      <c r="O284" s="153"/>
      <c r="P284" s="153"/>
      <c r="Q284" s="153"/>
      <c r="R284" s="153"/>
      <c r="S284" s="43"/>
      <c r="T284" s="4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43"/>
    </row>
    <row r="285" spans="1:38" ht="12.75" customHeight="1" x14ac:dyDescent="0.2">
      <c r="A285" s="43"/>
      <c r="B285" s="153"/>
      <c r="C285" s="153"/>
      <c r="D285" s="153"/>
      <c r="E285" s="153"/>
      <c r="F285" s="153"/>
      <c r="G285" s="340"/>
      <c r="H285" s="153"/>
      <c r="I285" s="341"/>
      <c r="J285" s="153"/>
      <c r="K285" s="153"/>
      <c r="L285" s="153"/>
      <c r="M285" s="153"/>
      <c r="N285" s="153"/>
      <c r="O285" s="153"/>
      <c r="P285" s="153"/>
      <c r="Q285" s="153"/>
      <c r="R285" s="153"/>
      <c r="S285" s="43"/>
      <c r="T285" s="4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43"/>
    </row>
    <row r="286" spans="1:38" ht="12.75" customHeight="1" x14ac:dyDescent="0.2">
      <c r="A286" s="20"/>
      <c r="B286" s="20"/>
      <c r="C286" s="20"/>
      <c r="D286" s="20"/>
      <c r="E286" s="20"/>
      <c r="F286" s="20"/>
      <c r="G286" s="474" t="str">
        <f>APRIL!G240</f>
        <v>UNITED STEELWORKERS - LOCAL UNION</v>
      </c>
      <c r="H286" s="474"/>
      <c r="I286" s="474"/>
      <c r="J286" s="11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33"/>
      <c r="V286" s="33"/>
      <c r="W286" s="33"/>
      <c r="X286" s="33"/>
      <c r="Y286" s="33"/>
      <c r="Z286" s="33"/>
      <c r="AA286" s="34" t="str">
        <f>$AA$10</f>
        <v>FINANCIAL SECRETARY'S CASH BOOK</v>
      </c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20"/>
    </row>
    <row r="287" spans="1:38" s="148" customFormat="1" ht="12.75" customHeight="1" x14ac:dyDescent="0.2">
      <c r="A287" s="140"/>
      <c r="B287" s="138" t="str">
        <f>$B$11</f>
        <v>Month</v>
      </c>
      <c r="C287" s="73" t="str">
        <f>$C$11</f>
        <v>MAY</v>
      </c>
      <c r="D287" s="138" t="str">
        <f>$D$11</f>
        <v>Year</v>
      </c>
      <c r="E287" s="27">
        <f>$E$11</f>
        <v>0</v>
      </c>
      <c r="F287" s="140"/>
      <c r="G287" s="145"/>
      <c r="H287" s="140"/>
      <c r="I287" s="146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38"/>
      <c r="AJ287" s="147" t="str">
        <f>$C$11</f>
        <v>MAY</v>
      </c>
      <c r="AK287" s="27">
        <f>$E$11</f>
        <v>0</v>
      </c>
      <c r="AL287" s="140"/>
    </row>
    <row r="288" spans="1:38" s="148" customFormat="1" ht="12.75" customHeight="1" x14ac:dyDescent="0.2">
      <c r="A288" s="140"/>
      <c r="B288" s="138" t="str">
        <f>$B$12</f>
        <v>Page No.</v>
      </c>
      <c r="C288" s="354">
        <f>C242+1</f>
        <v>7</v>
      </c>
      <c r="D288" s="140"/>
      <c r="E288" s="140"/>
      <c r="F288" s="140"/>
      <c r="G288" s="145"/>
      <c r="H288" s="140"/>
      <c r="I288" s="146" t="s">
        <v>53</v>
      </c>
      <c r="J288" s="140"/>
      <c r="K288" s="140"/>
      <c r="L288" s="146"/>
      <c r="M288" s="140"/>
      <c r="N288" s="140"/>
      <c r="O288" s="140"/>
      <c r="P288" s="138"/>
      <c r="Q288" s="140"/>
      <c r="R288" s="138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9" t="s">
        <v>54</v>
      </c>
      <c r="AC288" s="140"/>
      <c r="AD288" s="140"/>
      <c r="AE288" s="140"/>
      <c r="AF288" s="140"/>
      <c r="AG288" s="140"/>
      <c r="AH288" s="140"/>
      <c r="AI288" s="138" t="str">
        <f>$B$12</f>
        <v>Page No.</v>
      </c>
      <c r="AJ288" s="355">
        <f>C288</f>
        <v>7</v>
      </c>
      <c r="AK288" s="150"/>
      <c r="AL288" s="151"/>
    </row>
    <row r="289" spans="1:248" ht="12.75" customHeight="1" x14ac:dyDescent="0.2">
      <c r="A289" s="3"/>
      <c r="B289" s="3"/>
      <c r="C289" s="3"/>
      <c r="D289" s="3"/>
      <c r="E289" s="3"/>
      <c r="F289" s="3"/>
      <c r="G289" s="126"/>
      <c r="H289" s="3"/>
      <c r="I289" s="5"/>
      <c r="J289" s="3"/>
      <c r="K289" s="3"/>
      <c r="L289" s="2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0"/>
      <c r="AF289" s="3"/>
      <c r="AG289" s="3"/>
      <c r="AH289" s="3"/>
      <c r="AI289" s="3"/>
      <c r="AJ289" s="3"/>
      <c r="AK289" s="3"/>
      <c r="AL289" s="3"/>
    </row>
    <row r="290" spans="1:248" ht="12.75" customHeight="1" x14ac:dyDescent="0.2">
      <c r="A290" s="25"/>
      <c r="B290" s="25"/>
      <c r="C290" s="25"/>
      <c r="D290" s="25"/>
      <c r="E290" s="25"/>
      <c r="F290" s="25"/>
      <c r="G290" s="127"/>
      <c r="H290" s="25"/>
      <c r="I290" s="26"/>
      <c r="J290" s="25"/>
      <c r="K290" s="25"/>
      <c r="L290" s="26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6"/>
      <c r="AF290" s="25"/>
      <c r="AG290" s="25"/>
      <c r="AH290" s="25"/>
      <c r="AI290" s="25"/>
      <c r="AJ290" s="25"/>
      <c r="AK290" s="25"/>
      <c r="AL290" s="25"/>
    </row>
    <row r="291" spans="1:248" s="407" customFormat="1" ht="12.75" customHeight="1" x14ac:dyDescent="0.2">
      <c r="A291" s="1"/>
      <c r="B291" s="3"/>
      <c r="C291" s="3" t="s">
        <v>55</v>
      </c>
      <c r="D291" s="3"/>
      <c r="E291" s="3"/>
      <c r="F291" s="13"/>
      <c r="G291" s="433"/>
      <c r="H291" s="2" t="s">
        <v>56</v>
      </c>
      <c r="I291" s="95"/>
      <c r="J291" s="475" t="s">
        <v>477</v>
      </c>
      <c r="K291" s="476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3"/>
      <c r="AJ291" s="3"/>
      <c r="AK291" s="1"/>
      <c r="AL291" s="3"/>
    </row>
    <row r="292" spans="1:248" s="407" customFormat="1" ht="12.75" customHeight="1" x14ac:dyDescent="0.2">
      <c r="A292" s="1"/>
      <c r="B292" s="3"/>
      <c r="C292" s="3"/>
      <c r="D292" s="3"/>
      <c r="E292" s="3"/>
      <c r="F292" s="13"/>
      <c r="G292" s="433"/>
      <c r="H292" s="13"/>
      <c r="I292" s="96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3"/>
      <c r="AJ292" s="3"/>
      <c r="AK292" s="1"/>
      <c r="AL292" s="3"/>
    </row>
    <row r="293" spans="1:248" s="407" customFormat="1" ht="12.75" customHeight="1" thickBot="1" x14ac:dyDescent="0.25">
      <c r="A293" s="422"/>
      <c r="B293" s="423">
        <v>1</v>
      </c>
      <c r="C293" s="423">
        <v>2</v>
      </c>
      <c r="D293" s="423">
        <v>3</v>
      </c>
      <c r="E293" s="423">
        <v>4</v>
      </c>
      <c r="F293" s="424">
        <v>5</v>
      </c>
      <c r="G293" s="434">
        <v>6</v>
      </c>
      <c r="H293" s="425">
        <v>7</v>
      </c>
      <c r="I293" s="435">
        <v>8</v>
      </c>
      <c r="J293" s="423">
        <v>9</v>
      </c>
      <c r="K293" s="425">
        <v>10</v>
      </c>
      <c r="L293" s="423">
        <v>11</v>
      </c>
      <c r="M293" s="423" t="s">
        <v>1</v>
      </c>
      <c r="N293" s="423">
        <v>12</v>
      </c>
      <c r="O293" s="423">
        <v>13</v>
      </c>
      <c r="P293" s="423">
        <v>14</v>
      </c>
      <c r="Q293" s="423">
        <v>15</v>
      </c>
      <c r="R293" s="425" t="s">
        <v>2</v>
      </c>
      <c r="S293" s="426"/>
      <c r="T293" s="422"/>
      <c r="U293" s="423">
        <v>16</v>
      </c>
      <c r="V293" s="423">
        <v>17</v>
      </c>
      <c r="W293" s="423">
        <v>18</v>
      </c>
      <c r="X293" s="423">
        <v>19</v>
      </c>
      <c r="Y293" s="423">
        <v>20</v>
      </c>
      <c r="Z293" s="423" t="s">
        <v>3</v>
      </c>
      <c r="AA293" s="423">
        <v>21</v>
      </c>
      <c r="AB293" s="423">
        <v>22</v>
      </c>
      <c r="AC293" s="423">
        <v>23</v>
      </c>
      <c r="AD293" s="423">
        <v>24</v>
      </c>
      <c r="AE293" s="423">
        <v>25</v>
      </c>
      <c r="AF293" s="423">
        <v>26</v>
      </c>
      <c r="AG293" s="423">
        <v>27</v>
      </c>
      <c r="AH293" s="423">
        <v>28</v>
      </c>
      <c r="AI293" s="424">
        <v>29</v>
      </c>
      <c r="AJ293" s="423">
        <v>30</v>
      </c>
      <c r="AK293" s="425">
        <v>31</v>
      </c>
      <c r="AL293" s="426"/>
    </row>
    <row r="294" spans="1:248" s="4" customFormat="1" ht="12.75" customHeight="1" thickTop="1" x14ac:dyDescent="0.2">
      <c r="A294" s="1"/>
      <c r="B294" s="85" t="s">
        <v>4</v>
      </c>
      <c r="C294" s="97"/>
      <c r="D294" s="85" t="s">
        <v>473</v>
      </c>
      <c r="E294" s="436" t="s">
        <v>6</v>
      </c>
      <c r="F294" s="84" t="s">
        <v>7</v>
      </c>
      <c r="G294" s="128"/>
      <c r="H294" s="84"/>
      <c r="I294" s="99"/>
      <c r="J294" s="85"/>
      <c r="K294" s="84"/>
      <c r="L294" s="85" t="s">
        <v>460</v>
      </c>
      <c r="M294" s="85"/>
      <c r="N294" s="85" t="s">
        <v>474</v>
      </c>
      <c r="O294" s="436" t="s">
        <v>461</v>
      </c>
      <c r="P294" s="437"/>
      <c r="Q294" s="438" t="s">
        <v>8</v>
      </c>
      <c r="R294" s="84" t="s">
        <v>8</v>
      </c>
      <c r="S294" s="102"/>
      <c r="T294" s="67"/>
      <c r="U294" s="471" t="s">
        <v>9</v>
      </c>
      <c r="V294" s="472"/>
      <c r="W294" s="472"/>
      <c r="X294" s="472"/>
      <c r="Y294" s="473"/>
      <c r="Z294" s="85" t="s">
        <v>10</v>
      </c>
      <c r="AA294" s="85" t="s">
        <v>11</v>
      </c>
      <c r="AB294" s="85" t="s">
        <v>204</v>
      </c>
      <c r="AC294" s="85" t="s">
        <v>12</v>
      </c>
      <c r="AD294" s="85" t="s">
        <v>13</v>
      </c>
      <c r="AE294" s="85" t="s">
        <v>14</v>
      </c>
      <c r="AF294" s="85"/>
      <c r="AG294" s="85"/>
      <c r="AH294" s="100"/>
      <c r="AI294" s="101"/>
      <c r="AJ294" s="85" t="s">
        <v>15</v>
      </c>
      <c r="AK294" s="84" t="s">
        <v>7</v>
      </c>
      <c r="AL294" s="102"/>
      <c r="AM294" s="251"/>
      <c r="AN294" s="251"/>
      <c r="AO294" s="251"/>
      <c r="AP294" s="251"/>
      <c r="AQ294" s="251"/>
      <c r="AR294" s="251"/>
      <c r="AS294" s="251"/>
      <c r="AT294" s="251"/>
      <c r="AU294" s="251"/>
      <c r="AV294" s="251"/>
      <c r="AW294" s="251"/>
      <c r="AX294" s="251"/>
      <c r="AY294" s="251"/>
      <c r="AZ294" s="251"/>
      <c r="BA294" s="251"/>
      <c r="BB294" s="251"/>
      <c r="BC294" s="251"/>
      <c r="BD294" s="251"/>
      <c r="BE294" s="251"/>
      <c r="BF294" s="251"/>
      <c r="BG294" s="251"/>
      <c r="BH294" s="251"/>
      <c r="BI294" s="251"/>
      <c r="BJ294" s="251"/>
      <c r="BK294" s="251"/>
      <c r="BL294" s="251"/>
      <c r="BM294" s="251"/>
      <c r="BN294" s="251"/>
      <c r="BO294" s="251"/>
      <c r="BP294" s="251"/>
      <c r="BQ294" s="251"/>
      <c r="BR294" s="251"/>
      <c r="BS294" s="251"/>
      <c r="BT294" s="251"/>
      <c r="BU294" s="251"/>
      <c r="BV294" s="251"/>
      <c r="BW294" s="251"/>
      <c r="BX294" s="251"/>
      <c r="BY294" s="251"/>
      <c r="BZ294" s="251"/>
      <c r="CA294" s="251"/>
      <c r="CB294" s="251"/>
      <c r="CC294" s="251"/>
      <c r="CD294" s="251"/>
      <c r="CE294" s="251"/>
      <c r="CF294" s="251"/>
      <c r="CG294" s="251"/>
      <c r="CH294" s="251"/>
      <c r="CI294" s="251"/>
      <c r="CJ294" s="251"/>
      <c r="CK294" s="251"/>
      <c r="CL294" s="251"/>
      <c r="CM294" s="251"/>
      <c r="CN294" s="251"/>
      <c r="CO294" s="251"/>
      <c r="CP294" s="251"/>
      <c r="CQ294" s="251"/>
      <c r="CR294" s="251"/>
      <c r="CS294" s="251"/>
      <c r="CT294" s="251"/>
      <c r="CU294" s="251"/>
      <c r="CV294" s="251"/>
      <c r="CW294" s="251"/>
      <c r="CX294" s="251"/>
      <c r="CY294" s="251"/>
      <c r="CZ294" s="251"/>
      <c r="DA294" s="251"/>
      <c r="DB294" s="251"/>
      <c r="DC294" s="251"/>
      <c r="DD294" s="251"/>
      <c r="DE294" s="251"/>
      <c r="DF294" s="251"/>
      <c r="DG294" s="251"/>
      <c r="DH294" s="251"/>
      <c r="DI294" s="251"/>
      <c r="DJ294" s="251"/>
      <c r="DK294" s="251"/>
      <c r="DL294" s="251"/>
      <c r="DM294" s="251"/>
      <c r="DN294" s="251"/>
      <c r="DO294" s="251"/>
      <c r="DP294" s="251"/>
      <c r="DQ294" s="251"/>
      <c r="DR294" s="251"/>
      <c r="DS294" s="251"/>
      <c r="DT294" s="251"/>
      <c r="DU294" s="251"/>
      <c r="DV294" s="251"/>
      <c r="DW294" s="251"/>
      <c r="DX294" s="251"/>
      <c r="DY294" s="251"/>
      <c r="DZ294" s="251"/>
      <c r="EA294" s="251"/>
      <c r="EB294" s="251"/>
      <c r="EC294" s="251"/>
      <c r="ED294" s="251"/>
      <c r="EE294" s="251"/>
      <c r="EF294" s="251"/>
      <c r="EG294" s="251"/>
      <c r="EH294" s="251"/>
      <c r="EI294" s="251"/>
      <c r="EJ294" s="251"/>
      <c r="EK294" s="251"/>
      <c r="EL294" s="251"/>
      <c r="EM294" s="251"/>
      <c r="EN294" s="251"/>
      <c r="EO294" s="251"/>
      <c r="EP294" s="251"/>
      <c r="EQ294" s="251"/>
      <c r="ER294" s="251"/>
      <c r="ES294" s="251"/>
      <c r="ET294" s="251"/>
      <c r="EU294" s="251"/>
      <c r="EV294" s="251"/>
      <c r="EW294" s="251"/>
      <c r="EX294" s="251"/>
      <c r="EY294" s="251"/>
      <c r="EZ294" s="251"/>
      <c r="FA294" s="251"/>
      <c r="FB294" s="251"/>
      <c r="FC294" s="251"/>
      <c r="FD294" s="251"/>
      <c r="FE294" s="251"/>
      <c r="FF294" s="251"/>
      <c r="FG294" s="251"/>
      <c r="FH294" s="251"/>
      <c r="FI294" s="251"/>
      <c r="FJ294" s="251"/>
      <c r="FK294" s="251"/>
      <c r="FL294" s="251"/>
      <c r="FM294" s="251"/>
      <c r="FN294" s="251"/>
      <c r="FO294" s="251"/>
      <c r="FP294" s="251"/>
      <c r="FQ294" s="251"/>
      <c r="FR294" s="251"/>
      <c r="FS294" s="251"/>
      <c r="FT294" s="251"/>
      <c r="FU294" s="251"/>
      <c r="FV294" s="251"/>
      <c r="FW294" s="251"/>
      <c r="FX294" s="251"/>
      <c r="FY294" s="251"/>
      <c r="FZ294" s="251"/>
      <c r="GA294" s="251"/>
      <c r="GB294" s="251"/>
      <c r="GC294" s="251"/>
      <c r="GD294" s="251"/>
      <c r="GE294" s="251"/>
      <c r="GF294" s="251"/>
      <c r="GG294" s="251"/>
      <c r="GH294" s="251"/>
      <c r="GI294" s="251"/>
      <c r="GJ294" s="251"/>
      <c r="GK294" s="251"/>
      <c r="GL294" s="251"/>
      <c r="GM294" s="251"/>
      <c r="GN294" s="251"/>
      <c r="GO294" s="251"/>
      <c r="GP294" s="251"/>
      <c r="GQ294" s="251"/>
      <c r="GR294" s="251"/>
      <c r="GS294" s="251"/>
      <c r="GT294" s="251"/>
      <c r="GU294" s="251"/>
      <c r="GV294" s="251"/>
      <c r="GW294" s="251"/>
      <c r="GX294" s="251"/>
      <c r="GY294" s="251"/>
      <c r="GZ294" s="251"/>
      <c r="HA294" s="251"/>
      <c r="HB294" s="251"/>
      <c r="HC294" s="251"/>
      <c r="HD294" s="251"/>
      <c r="HE294" s="251"/>
      <c r="HF294" s="251"/>
      <c r="HG294" s="251"/>
      <c r="HH294" s="251"/>
      <c r="HI294" s="251"/>
      <c r="HJ294" s="251"/>
      <c r="HK294" s="251"/>
      <c r="HL294" s="251"/>
      <c r="HM294" s="251"/>
      <c r="HN294" s="251"/>
      <c r="HO294" s="251"/>
      <c r="HP294" s="251"/>
      <c r="HQ294" s="251"/>
      <c r="HR294" s="251"/>
      <c r="HS294" s="251"/>
      <c r="HT294" s="251"/>
      <c r="HU294" s="251"/>
      <c r="HV294" s="251"/>
      <c r="HW294" s="251"/>
      <c r="HX294" s="251"/>
      <c r="HY294" s="251"/>
      <c r="HZ294" s="251"/>
      <c r="IA294" s="251"/>
      <c r="IB294" s="251"/>
      <c r="IC294" s="251"/>
      <c r="ID294" s="251"/>
      <c r="IE294" s="251"/>
      <c r="IF294" s="251"/>
      <c r="IG294" s="251"/>
      <c r="IH294" s="251"/>
      <c r="II294" s="251"/>
      <c r="IJ294" s="251"/>
      <c r="IK294" s="251"/>
      <c r="IL294" s="251"/>
      <c r="IM294" s="251"/>
      <c r="IN294" s="251"/>
    </row>
    <row r="295" spans="1:248" s="4" customFormat="1" ht="12.75" customHeight="1" x14ac:dyDescent="0.2">
      <c r="A295" s="1"/>
      <c r="B295" s="85" t="s">
        <v>8</v>
      </c>
      <c r="C295" s="85" t="s">
        <v>16</v>
      </c>
      <c r="D295" s="85" t="s">
        <v>202</v>
      </c>
      <c r="E295" s="154" t="s">
        <v>8</v>
      </c>
      <c r="F295" s="84" t="s">
        <v>18</v>
      </c>
      <c r="G295" s="128" t="s">
        <v>19</v>
      </c>
      <c r="H295" s="84" t="s">
        <v>20</v>
      </c>
      <c r="I295" s="99" t="s">
        <v>475</v>
      </c>
      <c r="J295" s="85" t="s">
        <v>21</v>
      </c>
      <c r="K295" s="84" t="s">
        <v>22</v>
      </c>
      <c r="L295" s="85" t="s">
        <v>462</v>
      </c>
      <c r="M295" s="85" t="s">
        <v>463</v>
      </c>
      <c r="N295" s="85" t="s">
        <v>476</v>
      </c>
      <c r="O295" s="154" t="s">
        <v>464</v>
      </c>
      <c r="P295" s="154" t="s">
        <v>23</v>
      </c>
      <c r="Q295" s="85" t="s">
        <v>24</v>
      </c>
      <c r="R295" s="84" t="s">
        <v>24</v>
      </c>
      <c r="S295" s="100" t="s">
        <v>135</v>
      </c>
      <c r="T295" s="84" t="s">
        <v>135</v>
      </c>
      <c r="U295" s="85" t="s">
        <v>25</v>
      </c>
      <c r="V295" s="85" t="s">
        <v>26</v>
      </c>
      <c r="W295" s="85" t="s">
        <v>27</v>
      </c>
      <c r="X295" s="85" t="s">
        <v>28</v>
      </c>
      <c r="Y295" s="85" t="s">
        <v>136</v>
      </c>
      <c r="Z295" s="85" t="s">
        <v>251</v>
      </c>
      <c r="AA295" s="85" t="s">
        <v>137</v>
      </c>
      <c r="AB295" s="85" t="s">
        <v>203</v>
      </c>
      <c r="AC295" s="85" t="s">
        <v>30</v>
      </c>
      <c r="AD295" s="85" t="s">
        <v>140</v>
      </c>
      <c r="AE295" s="85" t="s">
        <v>31</v>
      </c>
      <c r="AF295" s="85" t="s">
        <v>32</v>
      </c>
      <c r="AG295" s="85" t="s">
        <v>205</v>
      </c>
      <c r="AH295" s="100" t="s">
        <v>16</v>
      </c>
      <c r="AI295" s="98" t="s">
        <v>34</v>
      </c>
      <c r="AJ295" s="85" t="s">
        <v>35</v>
      </c>
      <c r="AK295" s="84" t="s">
        <v>18</v>
      </c>
      <c r="AL295" s="102"/>
      <c r="AM295" s="251"/>
      <c r="AN295" s="251"/>
      <c r="AO295" s="251"/>
      <c r="AP295" s="251"/>
      <c r="AQ295" s="251"/>
      <c r="AR295" s="251"/>
      <c r="AS295" s="251"/>
      <c r="AT295" s="251"/>
      <c r="AU295" s="251"/>
      <c r="AV295" s="251"/>
      <c r="AW295" s="251"/>
      <c r="AX295" s="251"/>
      <c r="AY295" s="251"/>
      <c r="AZ295" s="251"/>
      <c r="BA295" s="251"/>
      <c r="BB295" s="251"/>
      <c r="BC295" s="251"/>
      <c r="BD295" s="251"/>
      <c r="BE295" s="251"/>
      <c r="BF295" s="251"/>
      <c r="BG295" s="251"/>
      <c r="BH295" s="251"/>
      <c r="BI295" s="251"/>
      <c r="BJ295" s="251"/>
      <c r="BK295" s="251"/>
      <c r="BL295" s="251"/>
      <c r="BM295" s="251"/>
      <c r="BN295" s="251"/>
      <c r="BO295" s="251"/>
      <c r="BP295" s="251"/>
      <c r="BQ295" s="251"/>
      <c r="BR295" s="251"/>
      <c r="BS295" s="251"/>
      <c r="BT295" s="251"/>
      <c r="BU295" s="251"/>
      <c r="BV295" s="251"/>
      <c r="BW295" s="251"/>
      <c r="BX295" s="251"/>
      <c r="BY295" s="251"/>
      <c r="BZ295" s="251"/>
      <c r="CA295" s="251"/>
      <c r="CB295" s="251"/>
      <c r="CC295" s="251"/>
      <c r="CD295" s="251"/>
      <c r="CE295" s="251"/>
      <c r="CF295" s="251"/>
      <c r="CG295" s="251"/>
      <c r="CH295" s="251"/>
      <c r="CI295" s="251"/>
      <c r="CJ295" s="251"/>
      <c r="CK295" s="251"/>
      <c r="CL295" s="251"/>
      <c r="CM295" s="251"/>
      <c r="CN295" s="251"/>
      <c r="CO295" s="251"/>
      <c r="CP295" s="251"/>
      <c r="CQ295" s="251"/>
      <c r="CR295" s="251"/>
      <c r="CS295" s="251"/>
      <c r="CT295" s="251"/>
      <c r="CU295" s="251"/>
      <c r="CV295" s="251"/>
      <c r="CW295" s="251"/>
      <c r="CX295" s="251"/>
      <c r="CY295" s="251"/>
      <c r="CZ295" s="251"/>
      <c r="DA295" s="251"/>
      <c r="DB295" s="251"/>
      <c r="DC295" s="251"/>
      <c r="DD295" s="251"/>
      <c r="DE295" s="251"/>
      <c r="DF295" s="251"/>
      <c r="DG295" s="251"/>
      <c r="DH295" s="251"/>
      <c r="DI295" s="251"/>
      <c r="DJ295" s="251"/>
      <c r="DK295" s="251"/>
      <c r="DL295" s="251"/>
      <c r="DM295" s="251"/>
      <c r="DN295" s="251"/>
      <c r="DO295" s="251"/>
      <c r="DP295" s="251"/>
      <c r="DQ295" s="251"/>
      <c r="DR295" s="251"/>
      <c r="DS295" s="251"/>
      <c r="DT295" s="251"/>
      <c r="DU295" s="251"/>
      <c r="DV295" s="251"/>
      <c r="DW295" s="251"/>
      <c r="DX295" s="251"/>
      <c r="DY295" s="251"/>
      <c r="DZ295" s="251"/>
      <c r="EA295" s="251"/>
      <c r="EB295" s="251"/>
      <c r="EC295" s="251"/>
      <c r="ED295" s="251"/>
      <c r="EE295" s="251"/>
      <c r="EF295" s="251"/>
      <c r="EG295" s="251"/>
      <c r="EH295" s="251"/>
      <c r="EI295" s="251"/>
      <c r="EJ295" s="251"/>
      <c r="EK295" s="251"/>
      <c r="EL295" s="251"/>
      <c r="EM295" s="251"/>
      <c r="EN295" s="251"/>
      <c r="EO295" s="251"/>
      <c r="EP295" s="251"/>
      <c r="EQ295" s="251"/>
      <c r="ER295" s="251"/>
      <c r="ES295" s="251"/>
      <c r="ET295" s="251"/>
      <c r="EU295" s="251"/>
      <c r="EV295" s="251"/>
      <c r="EW295" s="251"/>
      <c r="EX295" s="251"/>
      <c r="EY295" s="251"/>
      <c r="EZ295" s="251"/>
      <c r="FA295" s="251"/>
      <c r="FB295" s="251"/>
      <c r="FC295" s="251"/>
      <c r="FD295" s="251"/>
      <c r="FE295" s="251"/>
      <c r="FF295" s="251"/>
      <c r="FG295" s="251"/>
      <c r="FH295" s="251"/>
      <c r="FI295" s="251"/>
      <c r="FJ295" s="251"/>
      <c r="FK295" s="251"/>
      <c r="FL295" s="251"/>
      <c r="FM295" s="251"/>
      <c r="FN295" s="251"/>
      <c r="FO295" s="251"/>
      <c r="FP295" s="251"/>
      <c r="FQ295" s="251"/>
      <c r="FR295" s="251"/>
      <c r="FS295" s="251"/>
      <c r="FT295" s="251"/>
      <c r="FU295" s="251"/>
      <c r="FV295" s="251"/>
      <c r="FW295" s="251"/>
      <c r="FX295" s="251"/>
      <c r="FY295" s="251"/>
      <c r="FZ295" s="251"/>
      <c r="GA295" s="251"/>
      <c r="GB295" s="251"/>
      <c r="GC295" s="251"/>
      <c r="GD295" s="251"/>
      <c r="GE295" s="251"/>
      <c r="GF295" s="251"/>
      <c r="GG295" s="251"/>
      <c r="GH295" s="251"/>
      <c r="GI295" s="251"/>
      <c r="GJ295" s="251"/>
      <c r="GK295" s="251"/>
      <c r="GL295" s="251"/>
      <c r="GM295" s="251"/>
      <c r="GN295" s="251"/>
      <c r="GO295" s="251"/>
      <c r="GP295" s="251"/>
      <c r="GQ295" s="251"/>
      <c r="GR295" s="251"/>
      <c r="GS295" s="251"/>
      <c r="GT295" s="251"/>
      <c r="GU295" s="251"/>
      <c r="GV295" s="251"/>
      <c r="GW295" s="251"/>
      <c r="GX295" s="251"/>
      <c r="GY295" s="251"/>
      <c r="GZ295" s="251"/>
      <c r="HA295" s="251"/>
      <c r="HB295" s="251"/>
      <c r="HC295" s="251"/>
      <c r="HD295" s="251"/>
      <c r="HE295" s="251"/>
      <c r="HF295" s="251"/>
      <c r="HG295" s="251"/>
      <c r="HH295" s="251"/>
      <c r="HI295" s="251"/>
      <c r="HJ295" s="251"/>
      <c r="HK295" s="251"/>
      <c r="HL295" s="251"/>
      <c r="HM295" s="251"/>
      <c r="HN295" s="251"/>
      <c r="HO295" s="251"/>
      <c r="HP295" s="251"/>
      <c r="HQ295" s="251"/>
      <c r="HR295" s="251"/>
      <c r="HS295" s="251"/>
      <c r="HT295" s="251"/>
      <c r="HU295" s="251"/>
      <c r="HV295" s="251"/>
      <c r="HW295" s="251"/>
      <c r="HX295" s="251"/>
      <c r="HY295" s="251"/>
      <c r="HZ295" s="251"/>
      <c r="IA295" s="251"/>
      <c r="IB295" s="251"/>
      <c r="IC295" s="251"/>
      <c r="ID295" s="251"/>
      <c r="IE295" s="251"/>
      <c r="IF295" s="251"/>
      <c r="IG295" s="251"/>
      <c r="IH295" s="251"/>
      <c r="II295" s="251"/>
      <c r="IJ295" s="251"/>
      <c r="IK295" s="251"/>
      <c r="IL295" s="251"/>
      <c r="IM295" s="251"/>
      <c r="IN295" s="251"/>
    </row>
    <row r="296" spans="1:248" s="4" customFormat="1" ht="12.75" customHeight="1" thickBot="1" x14ac:dyDescent="0.25">
      <c r="A296" s="6"/>
      <c r="B296" s="86" t="s">
        <v>36</v>
      </c>
      <c r="C296" s="86" t="s">
        <v>37</v>
      </c>
      <c r="D296" s="86" t="s">
        <v>38</v>
      </c>
      <c r="E296" s="439" t="s">
        <v>39</v>
      </c>
      <c r="F296" s="103" t="s">
        <v>40</v>
      </c>
      <c r="G296" s="129"/>
      <c r="H296" s="103"/>
      <c r="I296" s="104" t="s">
        <v>41</v>
      </c>
      <c r="J296" s="86"/>
      <c r="K296" s="103"/>
      <c r="L296" s="86" t="s">
        <v>465</v>
      </c>
      <c r="M296" s="86"/>
      <c r="N296" s="86" t="s">
        <v>235</v>
      </c>
      <c r="O296" s="439" t="s">
        <v>235</v>
      </c>
      <c r="P296" s="155"/>
      <c r="Q296" s="440" t="s">
        <v>258</v>
      </c>
      <c r="R296" s="441" t="s">
        <v>259</v>
      </c>
      <c r="S296" s="105" t="s">
        <v>109</v>
      </c>
      <c r="T296" s="103" t="s">
        <v>187</v>
      </c>
      <c r="U296" s="86" t="s">
        <v>42</v>
      </c>
      <c r="V296" s="86" t="s">
        <v>43</v>
      </c>
      <c r="W296" s="86"/>
      <c r="X296" s="86" t="s">
        <v>44</v>
      </c>
      <c r="Y296" s="86" t="s">
        <v>30</v>
      </c>
      <c r="Z296" s="86" t="s">
        <v>30</v>
      </c>
      <c r="AA296" s="86" t="s">
        <v>138</v>
      </c>
      <c r="AB296" s="86" t="s">
        <v>15</v>
      </c>
      <c r="AC296" s="86" t="s">
        <v>139</v>
      </c>
      <c r="AD296" s="86" t="s">
        <v>141</v>
      </c>
      <c r="AE296" s="86" t="s">
        <v>47</v>
      </c>
      <c r="AF296" s="86" t="s">
        <v>48</v>
      </c>
      <c r="AG296" s="86" t="s">
        <v>15</v>
      </c>
      <c r="AH296" s="105" t="s">
        <v>30</v>
      </c>
      <c r="AI296" s="106"/>
      <c r="AJ296" s="86" t="s">
        <v>49</v>
      </c>
      <c r="AK296" s="103" t="s">
        <v>188</v>
      </c>
      <c r="AL296" s="107"/>
      <c r="AM296" s="251"/>
      <c r="AN296" s="251"/>
      <c r="AO296" s="251"/>
      <c r="AP296" s="251"/>
      <c r="AQ296" s="251"/>
      <c r="AR296" s="251"/>
      <c r="AS296" s="251"/>
      <c r="AT296" s="251"/>
      <c r="AU296" s="251"/>
      <c r="AV296" s="251"/>
      <c r="AW296" s="251"/>
      <c r="AX296" s="251"/>
      <c r="AY296" s="251"/>
      <c r="AZ296" s="251"/>
      <c r="BA296" s="251"/>
      <c r="BB296" s="251"/>
      <c r="BC296" s="251"/>
      <c r="BD296" s="251"/>
      <c r="BE296" s="251"/>
      <c r="BF296" s="251"/>
      <c r="BG296" s="251"/>
      <c r="BH296" s="251"/>
      <c r="BI296" s="251"/>
      <c r="BJ296" s="251"/>
      <c r="BK296" s="251"/>
      <c r="BL296" s="251"/>
      <c r="BM296" s="251"/>
      <c r="BN296" s="251"/>
      <c r="BO296" s="251"/>
      <c r="BP296" s="251"/>
      <c r="BQ296" s="251"/>
      <c r="BR296" s="251"/>
      <c r="BS296" s="251"/>
      <c r="BT296" s="251"/>
      <c r="BU296" s="251"/>
      <c r="BV296" s="251"/>
      <c r="BW296" s="251"/>
      <c r="BX296" s="251"/>
      <c r="BY296" s="251"/>
      <c r="BZ296" s="251"/>
      <c r="CA296" s="251"/>
      <c r="CB296" s="251"/>
      <c r="CC296" s="251"/>
      <c r="CD296" s="251"/>
      <c r="CE296" s="251"/>
      <c r="CF296" s="251"/>
      <c r="CG296" s="251"/>
      <c r="CH296" s="251"/>
      <c r="CI296" s="251"/>
      <c r="CJ296" s="251"/>
      <c r="CK296" s="251"/>
      <c r="CL296" s="251"/>
      <c r="CM296" s="251"/>
      <c r="CN296" s="251"/>
      <c r="CO296" s="251"/>
      <c r="CP296" s="251"/>
      <c r="CQ296" s="251"/>
      <c r="CR296" s="251"/>
      <c r="CS296" s="251"/>
      <c r="CT296" s="251"/>
      <c r="CU296" s="251"/>
      <c r="CV296" s="251"/>
      <c r="CW296" s="251"/>
      <c r="CX296" s="251"/>
      <c r="CY296" s="251"/>
      <c r="CZ296" s="251"/>
      <c r="DA296" s="251"/>
      <c r="DB296" s="251"/>
      <c r="DC296" s="251"/>
      <c r="DD296" s="251"/>
      <c r="DE296" s="251"/>
      <c r="DF296" s="251"/>
      <c r="DG296" s="251"/>
      <c r="DH296" s="251"/>
      <c r="DI296" s="251"/>
      <c r="DJ296" s="251"/>
      <c r="DK296" s="251"/>
      <c r="DL296" s="251"/>
      <c r="DM296" s="251"/>
      <c r="DN296" s="251"/>
      <c r="DO296" s="251"/>
      <c r="DP296" s="251"/>
      <c r="DQ296" s="251"/>
      <c r="DR296" s="251"/>
      <c r="DS296" s="251"/>
      <c r="DT296" s="251"/>
      <c r="DU296" s="251"/>
      <c r="DV296" s="251"/>
      <c r="DW296" s="251"/>
      <c r="DX296" s="251"/>
      <c r="DY296" s="251"/>
      <c r="DZ296" s="251"/>
      <c r="EA296" s="251"/>
      <c r="EB296" s="251"/>
      <c r="EC296" s="251"/>
      <c r="ED296" s="251"/>
      <c r="EE296" s="251"/>
      <c r="EF296" s="251"/>
      <c r="EG296" s="251"/>
      <c r="EH296" s="251"/>
      <c r="EI296" s="251"/>
      <c r="EJ296" s="251"/>
      <c r="EK296" s="251"/>
      <c r="EL296" s="251"/>
      <c r="EM296" s="251"/>
      <c r="EN296" s="251"/>
      <c r="EO296" s="251"/>
      <c r="EP296" s="251"/>
      <c r="EQ296" s="251"/>
      <c r="ER296" s="251"/>
      <c r="ES296" s="251"/>
      <c r="ET296" s="251"/>
      <c r="EU296" s="251"/>
      <c r="EV296" s="251"/>
      <c r="EW296" s="251"/>
      <c r="EX296" s="251"/>
      <c r="EY296" s="251"/>
      <c r="EZ296" s="251"/>
      <c r="FA296" s="251"/>
      <c r="FB296" s="251"/>
      <c r="FC296" s="251"/>
      <c r="FD296" s="251"/>
      <c r="FE296" s="251"/>
      <c r="FF296" s="251"/>
      <c r="FG296" s="251"/>
      <c r="FH296" s="251"/>
      <c r="FI296" s="251"/>
      <c r="FJ296" s="251"/>
      <c r="FK296" s="251"/>
      <c r="FL296" s="251"/>
      <c r="FM296" s="251"/>
      <c r="FN296" s="251"/>
      <c r="FO296" s="251"/>
      <c r="FP296" s="251"/>
      <c r="FQ296" s="251"/>
      <c r="FR296" s="251"/>
      <c r="FS296" s="251"/>
      <c r="FT296" s="251"/>
      <c r="FU296" s="251"/>
      <c r="FV296" s="251"/>
      <c r="FW296" s="251"/>
      <c r="FX296" s="251"/>
      <c r="FY296" s="251"/>
      <c r="FZ296" s="251"/>
      <c r="GA296" s="251"/>
      <c r="GB296" s="251"/>
      <c r="GC296" s="251"/>
      <c r="GD296" s="251"/>
      <c r="GE296" s="251"/>
      <c r="GF296" s="251"/>
      <c r="GG296" s="251"/>
      <c r="GH296" s="251"/>
      <c r="GI296" s="251"/>
      <c r="GJ296" s="251"/>
      <c r="GK296" s="251"/>
      <c r="GL296" s="251"/>
      <c r="GM296" s="251"/>
      <c r="GN296" s="251"/>
      <c r="GO296" s="251"/>
      <c r="GP296" s="251"/>
      <c r="GQ296" s="251"/>
      <c r="GR296" s="251"/>
      <c r="GS296" s="251"/>
      <c r="GT296" s="251"/>
      <c r="GU296" s="251"/>
      <c r="GV296" s="251"/>
      <c r="GW296" s="251"/>
      <c r="GX296" s="251"/>
      <c r="GY296" s="251"/>
      <c r="GZ296" s="251"/>
      <c r="HA296" s="251"/>
      <c r="HB296" s="251"/>
      <c r="HC296" s="251"/>
      <c r="HD296" s="251"/>
      <c r="HE296" s="251"/>
      <c r="HF296" s="251"/>
      <c r="HG296" s="251"/>
      <c r="HH296" s="251"/>
      <c r="HI296" s="251"/>
      <c r="HJ296" s="251"/>
      <c r="HK296" s="251"/>
      <c r="HL296" s="251"/>
      <c r="HM296" s="251"/>
      <c r="HN296" s="251"/>
      <c r="HO296" s="251"/>
      <c r="HP296" s="251"/>
      <c r="HQ296" s="251"/>
      <c r="HR296" s="251"/>
      <c r="HS296" s="251"/>
      <c r="HT296" s="251"/>
      <c r="HU296" s="251"/>
      <c r="HV296" s="251"/>
      <c r="HW296" s="251"/>
      <c r="HX296" s="251"/>
      <c r="HY296" s="251"/>
      <c r="HZ296" s="251"/>
      <c r="IA296" s="251"/>
      <c r="IB296" s="251"/>
      <c r="IC296" s="251"/>
      <c r="ID296" s="251"/>
      <c r="IE296" s="251"/>
      <c r="IF296" s="251"/>
      <c r="IG296" s="251"/>
      <c r="IH296" s="251"/>
      <c r="II296" s="251"/>
      <c r="IJ296" s="251"/>
      <c r="IK296" s="251"/>
      <c r="IL296" s="251"/>
      <c r="IM296" s="251"/>
      <c r="IN296" s="251"/>
    </row>
    <row r="297" spans="1:248" s="20" customFormat="1" ht="12.75" customHeight="1" thickTop="1" x14ac:dyDescent="0.2">
      <c r="A297" s="8"/>
      <c r="B297" s="296">
        <f>B283</f>
        <v>0</v>
      </c>
      <c r="C297" s="296">
        <f>C283</f>
        <v>0</v>
      </c>
      <c r="D297" s="296">
        <f>D283</f>
        <v>0</v>
      </c>
      <c r="E297" s="296">
        <f>E283</f>
        <v>0</v>
      </c>
      <c r="F297" s="298">
        <f>F283</f>
        <v>0</v>
      </c>
      <c r="G297" s="130" t="str">
        <f>G7</f>
        <v>MAY</v>
      </c>
      <c r="H297" s="31" t="s">
        <v>58</v>
      </c>
      <c r="I297" s="32"/>
      <c r="J297" s="306">
        <f t="shared" ref="J297:R297" si="36">J283</f>
        <v>0</v>
      </c>
      <c r="K297" s="298">
        <f t="shared" si="36"/>
        <v>0</v>
      </c>
      <c r="L297" s="296">
        <f t="shared" si="36"/>
        <v>0</v>
      </c>
      <c r="M297" s="296">
        <f t="shared" si="36"/>
        <v>0</v>
      </c>
      <c r="N297" s="296">
        <f t="shared" si="36"/>
        <v>0</v>
      </c>
      <c r="O297" s="297">
        <f t="shared" si="36"/>
        <v>0</v>
      </c>
      <c r="P297" s="299">
        <f t="shared" si="36"/>
        <v>0</v>
      </c>
      <c r="Q297" s="296">
        <f t="shared" si="36"/>
        <v>0</v>
      </c>
      <c r="R297" s="298">
        <f t="shared" si="36"/>
        <v>0</v>
      </c>
      <c r="S297" s="9"/>
      <c r="T297" s="8"/>
      <c r="U297" s="296">
        <f t="shared" ref="U297:AH297" si="37">U283</f>
        <v>0</v>
      </c>
      <c r="V297" s="296">
        <f t="shared" si="37"/>
        <v>0</v>
      </c>
      <c r="W297" s="296">
        <f t="shared" si="37"/>
        <v>0</v>
      </c>
      <c r="X297" s="296">
        <f t="shared" si="37"/>
        <v>0</v>
      </c>
      <c r="Y297" s="296">
        <f t="shared" si="37"/>
        <v>0</v>
      </c>
      <c r="Z297" s="296">
        <f t="shared" si="37"/>
        <v>0</v>
      </c>
      <c r="AA297" s="296">
        <f t="shared" si="37"/>
        <v>0</v>
      </c>
      <c r="AB297" s="296">
        <f t="shared" si="37"/>
        <v>0</v>
      </c>
      <c r="AC297" s="296">
        <f t="shared" si="37"/>
        <v>0</v>
      </c>
      <c r="AD297" s="296">
        <f t="shared" si="37"/>
        <v>0</v>
      </c>
      <c r="AE297" s="296">
        <f t="shared" si="37"/>
        <v>0</v>
      </c>
      <c r="AF297" s="296">
        <f t="shared" si="37"/>
        <v>0</v>
      </c>
      <c r="AG297" s="296">
        <f t="shared" si="37"/>
        <v>0</v>
      </c>
      <c r="AH297" s="297">
        <f t="shared" si="37"/>
        <v>0</v>
      </c>
      <c r="AI297" s="305"/>
      <c r="AJ297" s="296">
        <f>AJ283</f>
        <v>0</v>
      </c>
      <c r="AK297" s="298">
        <f>AK283</f>
        <v>0</v>
      </c>
      <c r="AL297" s="9"/>
    </row>
    <row r="298" spans="1:248" s="20" customFormat="1" ht="12.75" customHeight="1" x14ac:dyDescent="0.2">
      <c r="A298" s="8">
        <v>1</v>
      </c>
      <c r="B298" s="280"/>
      <c r="C298" s="280"/>
      <c r="D298" s="280"/>
      <c r="E298" s="280"/>
      <c r="F298" s="281"/>
      <c r="G298" s="443"/>
      <c r="H298" s="444"/>
      <c r="I298" s="445"/>
      <c r="J298" s="296">
        <f t="shared" ref="J298:J328" si="38">SUM(B298:F298)</f>
        <v>0</v>
      </c>
      <c r="K298" s="298">
        <f t="shared" ref="K298:K328" si="39">SUM(U298:AK298)-SUM(L298:R298)</f>
        <v>0</v>
      </c>
      <c r="L298" s="280"/>
      <c r="M298" s="280"/>
      <c r="N298" s="280"/>
      <c r="O298" s="293"/>
      <c r="P298" s="300"/>
      <c r="Q298" s="280"/>
      <c r="R298" s="281"/>
      <c r="S298" s="15" t="s">
        <v>59</v>
      </c>
      <c r="T298" s="8">
        <v>1</v>
      </c>
      <c r="U298" s="280"/>
      <c r="V298" s="280"/>
      <c r="W298" s="280"/>
      <c r="X298" s="280"/>
      <c r="Y298" s="280"/>
      <c r="Z298" s="280"/>
      <c r="AA298" s="280"/>
      <c r="AB298" s="280"/>
      <c r="AC298" s="280"/>
      <c r="AD298" s="280"/>
      <c r="AE298" s="280"/>
      <c r="AF298" s="280"/>
      <c r="AG298" s="280"/>
      <c r="AH298" s="293"/>
      <c r="AI298" s="444"/>
      <c r="AJ298" s="280"/>
      <c r="AK298" s="281"/>
      <c r="AL298" s="15" t="s">
        <v>59</v>
      </c>
    </row>
    <row r="299" spans="1:248" s="20" customFormat="1" ht="12.75" customHeight="1" x14ac:dyDescent="0.2">
      <c r="A299" s="8">
        <v>2</v>
      </c>
      <c r="B299" s="280"/>
      <c r="C299" s="280"/>
      <c r="D299" s="280"/>
      <c r="E299" s="280"/>
      <c r="F299" s="281"/>
      <c r="G299" s="443"/>
      <c r="H299" s="444"/>
      <c r="I299" s="445"/>
      <c r="J299" s="296">
        <f t="shared" si="38"/>
        <v>0</v>
      </c>
      <c r="K299" s="298">
        <f t="shared" si="39"/>
        <v>0</v>
      </c>
      <c r="L299" s="280"/>
      <c r="M299" s="280"/>
      <c r="N299" s="280"/>
      <c r="O299" s="293"/>
      <c r="P299" s="300"/>
      <c r="Q299" s="280"/>
      <c r="R299" s="281"/>
      <c r="S299" s="15" t="s">
        <v>60</v>
      </c>
      <c r="T299" s="8">
        <v>2</v>
      </c>
      <c r="U299" s="280"/>
      <c r="V299" s="280"/>
      <c r="W299" s="280"/>
      <c r="X299" s="280"/>
      <c r="Y299" s="280"/>
      <c r="Z299" s="280"/>
      <c r="AA299" s="280"/>
      <c r="AB299" s="280"/>
      <c r="AC299" s="280"/>
      <c r="AD299" s="280"/>
      <c r="AE299" s="280"/>
      <c r="AF299" s="280"/>
      <c r="AG299" s="280"/>
      <c r="AH299" s="293"/>
      <c r="AI299" s="444"/>
      <c r="AJ299" s="280"/>
      <c r="AK299" s="281"/>
      <c r="AL299" s="15" t="s">
        <v>60</v>
      </c>
    </row>
    <row r="300" spans="1:248" s="20" customFormat="1" ht="12.75" customHeight="1" x14ac:dyDescent="0.2">
      <c r="A300" s="8">
        <v>3</v>
      </c>
      <c r="B300" s="280"/>
      <c r="C300" s="280"/>
      <c r="D300" s="280"/>
      <c r="E300" s="280"/>
      <c r="F300" s="281"/>
      <c r="G300" s="443"/>
      <c r="H300" s="444"/>
      <c r="I300" s="445"/>
      <c r="J300" s="296">
        <f t="shared" si="38"/>
        <v>0</v>
      </c>
      <c r="K300" s="298">
        <f t="shared" si="39"/>
        <v>0</v>
      </c>
      <c r="L300" s="280"/>
      <c r="M300" s="280"/>
      <c r="N300" s="280"/>
      <c r="O300" s="293"/>
      <c r="P300" s="300"/>
      <c r="Q300" s="280"/>
      <c r="R300" s="281"/>
      <c r="S300" s="15" t="s">
        <v>61</v>
      </c>
      <c r="T300" s="8">
        <v>3</v>
      </c>
      <c r="U300" s="280"/>
      <c r="V300" s="280"/>
      <c r="W300" s="280"/>
      <c r="X300" s="280"/>
      <c r="Y300" s="280"/>
      <c r="Z300" s="280"/>
      <c r="AA300" s="280"/>
      <c r="AB300" s="280"/>
      <c r="AC300" s="280"/>
      <c r="AD300" s="280"/>
      <c r="AE300" s="280"/>
      <c r="AF300" s="280"/>
      <c r="AG300" s="280"/>
      <c r="AH300" s="293"/>
      <c r="AI300" s="444"/>
      <c r="AJ300" s="280"/>
      <c r="AK300" s="281"/>
      <c r="AL300" s="15" t="s">
        <v>61</v>
      </c>
    </row>
    <row r="301" spans="1:248" s="20" customFormat="1" ht="12.75" customHeight="1" x14ac:dyDescent="0.2">
      <c r="A301" s="8">
        <v>4</v>
      </c>
      <c r="B301" s="280"/>
      <c r="C301" s="280"/>
      <c r="D301" s="280"/>
      <c r="E301" s="280"/>
      <c r="F301" s="281"/>
      <c r="G301" s="443"/>
      <c r="H301" s="444"/>
      <c r="I301" s="445"/>
      <c r="J301" s="296">
        <f t="shared" si="38"/>
        <v>0</v>
      </c>
      <c r="K301" s="298">
        <f t="shared" si="39"/>
        <v>0</v>
      </c>
      <c r="L301" s="280"/>
      <c r="M301" s="280"/>
      <c r="N301" s="280"/>
      <c r="O301" s="293"/>
      <c r="P301" s="300"/>
      <c r="Q301" s="280"/>
      <c r="R301" s="281"/>
      <c r="S301" s="15" t="s">
        <v>62</v>
      </c>
      <c r="T301" s="8">
        <v>4</v>
      </c>
      <c r="U301" s="280"/>
      <c r="V301" s="280"/>
      <c r="W301" s="280"/>
      <c r="X301" s="280"/>
      <c r="Y301" s="280"/>
      <c r="Z301" s="280"/>
      <c r="AA301" s="280"/>
      <c r="AB301" s="280"/>
      <c r="AC301" s="280"/>
      <c r="AD301" s="280"/>
      <c r="AE301" s="280"/>
      <c r="AF301" s="280"/>
      <c r="AG301" s="280"/>
      <c r="AH301" s="293"/>
      <c r="AI301" s="444"/>
      <c r="AJ301" s="280"/>
      <c r="AK301" s="281"/>
      <c r="AL301" s="15" t="s">
        <v>62</v>
      </c>
    </row>
    <row r="302" spans="1:248" s="20" customFormat="1" ht="12.75" customHeight="1" x14ac:dyDescent="0.2">
      <c r="A302" s="8">
        <v>5</v>
      </c>
      <c r="B302" s="280"/>
      <c r="C302" s="280"/>
      <c r="D302" s="280"/>
      <c r="E302" s="280"/>
      <c r="F302" s="281"/>
      <c r="G302" s="446"/>
      <c r="H302" s="444"/>
      <c r="I302" s="445"/>
      <c r="J302" s="296">
        <f t="shared" si="38"/>
        <v>0</v>
      </c>
      <c r="K302" s="298">
        <f t="shared" si="39"/>
        <v>0</v>
      </c>
      <c r="L302" s="280"/>
      <c r="M302" s="280"/>
      <c r="N302" s="280"/>
      <c r="O302" s="293"/>
      <c r="P302" s="300"/>
      <c r="Q302" s="280"/>
      <c r="R302" s="281"/>
      <c r="S302" s="15" t="s">
        <v>63</v>
      </c>
      <c r="T302" s="8">
        <v>5</v>
      </c>
      <c r="U302" s="280"/>
      <c r="V302" s="280"/>
      <c r="W302" s="280"/>
      <c r="X302" s="280"/>
      <c r="Y302" s="280"/>
      <c r="Z302" s="280"/>
      <c r="AA302" s="280"/>
      <c r="AB302" s="280"/>
      <c r="AC302" s="280"/>
      <c r="AD302" s="280"/>
      <c r="AE302" s="280"/>
      <c r="AF302" s="280"/>
      <c r="AG302" s="280"/>
      <c r="AH302" s="293"/>
      <c r="AI302" s="444"/>
      <c r="AJ302" s="280"/>
      <c r="AK302" s="281"/>
      <c r="AL302" s="15" t="s">
        <v>63</v>
      </c>
    </row>
    <row r="303" spans="1:248" s="20" customFormat="1" ht="12.75" customHeight="1" x14ac:dyDescent="0.2">
      <c r="A303" s="16">
        <v>6</v>
      </c>
      <c r="B303" s="282"/>
      <c r="C303" s="282"/>
      <c r="D303" s="282"/>
      <c r="E303" s="282"/>
      <c r="F303" s="283"/>
      <c r="G303" s="443"/>
      <c r="H303" s="447"/>
      <c r="I303" s="448"/>
      <c r="J303" s="296">
        <f t="shared" si="38"/>
        <v>0</v>
      </c>
      <c r="K303" s="298">
        <f t="shared" si="39"/>
        <v>0</v>
      </c>
      <c r="L303" s="282"/>
      <c r="M303" s="282"/>
      <c r="N303" s="282"/>
      <c r="O303" s="294"/>
      <c r="P303" s="301"/>
      <c r="Q303" s="282"/>
      <c r="R303" s="283"/>
      <c r="S303" s="17" t="s">
        <v>64</v>
      </c>
      <c r="T303" s="16">
        <v>6</v>
      </c>
      <c r="U303" s="282"/>
      <c r="V303" s="282"/>
      <c r="W303" s="282"/>
      <c r="X303" s="282"/>
      <c r="Y303" s="282"/>
      <c r="Z303" s="282"/>
      <c r="AA303" s="282"/>
      <c r="AB303" s="282"/>
      <c r="AC303" s="282"/>
      <c r="AD303" s="282"/>
      <c r="AE303" s="282"/>
      <c r="AF303" s="282"/>
      <c r="AG303" s="282"/>
      <c r="AH303" s="294"/>
      <c r="AI303" s="447"/>
      <c r="AJ303" s="282"/>
      <c r="AK303" s="283"/>
      <c r="AL303" s="17" t="s">
        <v>64</v>
      </c>
    </row>
    <row r="304" spans="1:248" s="20" customFormat="1" ht="12.75" customHeight="1" x14ac:dyDescent="0.2">
      <c r="A304" s="8">
        <v>7</v>
      </c>
      <c r="B304" s="280"/>
      <c r="C304" s="280"/>
      <c r="D304" s="280"/>
      <c r="E304" s="280"/>
      <c r="F304" s="281"/>
      <c r="G304" s="443"/>
      <c r="H304" s="444"/>
      <c r="I304" s="445"/>
      <c r="J304" s="296">
        <f t="shared" si="38"/>
        <v>0</v>
      </c>
      <c r="K304" s="298">
        <f t="shared" si="39"/>
        <v>0</v>
      </c>
      <c r="L304" s="280"/>
      <c r="M304" s="280"/>
      <c r="N304" s="280"/>
      <c r="O304" s="293"/>
      <c r="P304" s="300"/>
      <c r="Q304" s="280"/>
      <c r="R304" s="281"/>
      <c r="S304" s="15" t="s">
        <v>65</v>
      </c>
      <c r="T304" s="8">
        <v>7</v>
      </c>
      <c r="U304" s="280"/>
      <c r="V304" s="280"/>
      <c r="W304" s="280"/>
      <c r="X304" s="280"/>
      <c r="Y304" s="280"/>
      <c r="Z304" s="280"/>
      <c r="AA304" s="280"/>
      <c r="AB304" s="280"/>
      <c r="AC304" s="280"/>
      <c r="AD304" s="280"/>
      <c r="AE304" s="280"/>
      <c r="AF304" s="280"/>
      <c r="AG304" s="280"/>
      <c r="AH304" s="293"/>
      <c r="AI304" s="444"/>
      <c r="AJ304" s="280"/>
      <c r="AK304" s="281"/>
      <c r="AL304" s="15" t="s">
        <v>65</v>
      </c>
    </row>
    <row r="305" spans="1:38" s="20" customFormat="1" ht="12.75" customHeight="1" x14ac:dyDescent="0.2">
      <c r="A305" s="8">
        <v>8</v>
      </c>
      <c r="B305" s="280"/>
      <c r="C305" s="280"/>
      <c r="D305" s="280"/>
      <c r="E305" s="280"/>
      <c r="F305" s="281"/>
      <c r="G305" s="443"/>
      <c r="H305" s="444"/>
      <c r="I305" s="445"/>
      <c r="J305" s="296">
        <f t="shared" si="38"/>
        <v>0</v>
      </c>
      <c r="K305" s="298">
        <f t="shared" si="39"/>
        <v>0</v>
      </c>
      <c r="L305" s="280"/>
      <c r="M305" s="280"/>
      <c r="N305" s="280"/>
      <c r="O305" s="293"/>
      <c r="P305" s="300"/>
      <c r="Q305" s="280"/>
      <c r="R305" s="281"/>
      <c r="S305" s="15" t="s">
        <v>66</v>
      </c>
      <c r="T305" s="8">
        <v>8</v>
      </c>
      <c r="U305" s="280"/>
      <c r="V305" s="280"/>
      <c r="W305" s="280"/>
      <c r="X305" s="280"/>
      <c r="Y305" s="280"/>
      <c r="Z305" s="280"/>
      <c r="AA305" s="280"/>
      <c r="AB305" s="280"/>
      <c r="AC305" s="280"/>
      <c r="AD305" s="280"/>
      <c r="AE305" s="280"/>
      <c r="AF305" s="280"/>
      <c r="AG305" s="280"/>
      <c r="AH305" s="293"/>
      <c r="AI305" s="444"/>
      <c r="AJ305" s="280"/>
      <c r="AK305" s="281"/>
      <c r="AL305" s="15" t="s">
        <v>66</v>
      </c>
    </row>
    <row r="306" spans="1:38" s="20" customFormat="1" ht="12.75" customHeight="1" x14ac:dyDescent="0.2">
      <c r="A306" s="8">
        <v>9</v>
      </c>
      <c r="B306" s="280"/>
      <c r="C306" s="280"/>
      <c r="D306" s="280"/>
      <c r="E306" s="280"/>
      <c r="F306" s="281"/>
      <c r="G306" s="443"/>
      <c r="H306" s="444"/>
      <c r="I306" s="445"/>
      <c r="J306" s="296">
        <f t="shared" si="38"/>
        <v>0</v>
      </c>
      <c r="K306" s="298">
        <f t="shared" si="39"/>
        <v>0</v>
      </c>
      <c r="L306" s="280"/>
      <c r="M306" s="280"/>
      <c r="N306" s="280"/>
      <c r="O306" s="293"/>
      <c r="P306" s="300"/>
      <c r="Q306" s="280"/>
      <c r="R306" s="281"/>
      <c r="S306" s="15" t="s">
        <v>67</v>
      </c>
      <c r="T306" s="8">
        <v>9</v>
      </c>
      <c r="U306" s="280"/>
      <c r="V306" s="280"/>
      <c r="W306" s="280"/>
      <c r="X306" s="280"/>
      <c r="Y306" s="280"/>
      <c r="Z306" s="280"/>
      <c r="AA306" s="280"/>
      <c r="AB306" s="280"/>
      <c r="AC306" s="280"/>
      <c r="AD306" s="280"/>
      <c r="AE306" s="280"/>
      <c r="AF306" s="280"/>
      <c r="AG306" s="280"/>
      <c r="AH306" s="293"/>
      <c r="AI306" s="444"/>
      <c r="AJ306" s="280"/>
      <c r="AK306" s="281"/>
      <c r="AL306" s="15" t="s">
        <v>67</v>
      </c>
    </row>
    <row r="307" spans="1:38" s="20" customFormat="1" ht="12.75" customHeight="1" x14ac:dyDescent="0.2">
      <c r="A307" s="8">
        <v>10</v>
      </c>
      <c r="B307" s="280"/>
      <c r="C307" s="280"/>
      <c r="D307" s="280"/>
      <c r="E307" s="280"/>
      <c r="F307" s="281"/>
      <c r="G307" s="443"/>
      <c r="H307" s="444"/>
      <c r="I307" s="445"/>
      <c r="J307" s="296">
        <f t="shared" si="38"/>
        <v>0</v>
      </c>
      <c r="K307" s="298">
        <f t="shared" si="39"/>
        <v>0</v>
      </c>
      <c r="L307" s="280"/>
      <c r="M307" s="280"/>
      <c r="N307" s="280"/>
      <c r="O307" s="293"/>
      <c r="P307" s="300"/>
      <c r="Q307" s="280"/>
      <c r="R307" s="281"/>
      <c r="S307" s="15" t="s">
        <v>68</v>
      </c>
      <c r="T307" s="8">
        <v>10</v>
      </c>
      <c r="U307" s="280"/>
      <c r="V307" s="280"/>
      <c r="W307" s="280"/>
      <c r="X307" s="280"/>
      <c r="Y307" s="280"/>
      <c r="Z307" s="280"/>
      <c r="AA307" s="280"/>
      <c r="AB307" s="280"/>
      <c r="AC307" s="280"/>
      <c r="AD307" s="280"/>
      <c r="AE307" s="280"/>
      <c r="AF307" s="280"/>
      <c r="AG307" s="280"/>
      <c r="AH307" s="293"/>
      <c r="AI307" s="444"/>
      <c r="AJ307" s="280"/>
      <c r="AK307" s="281"/>
      <c r="AL307" s="15" t="s">
        <v>68</v>
      </c>
    </row>
    <row r="308" spans="1:38" s="20" customFormat="1" ht="12.75" customHeight="1" x14ac:dyDescent="0.2">
      <c r="A308" s="8">
        <v>11</v>
      </c>
      <c r="B308" s="280"/>
      <c r="C308" s="280"/>
      <c r="D308" s="280"/>
      <c r="E308" s="280"/>
      <c r="F308" s="281"/>
      <c r="G308" s="443"/>
      <c r="H308" s="444"/>
      <c r="I308" s="445"/>
      <c r="J308" s="296">
        <f t="shared" si="38"/>
        <v>0</v>
      </c>
      <c r="K308" s="298">
        <f t="shared" si="39"/>
        <v>0</v>
      </c>
      <c r="L308" s="280"/>
      <c r="M308" s="280"/>
      <c r="N308" s="280"/>
      <c r="O308" s="293"/>
      <c r="P308" s="300"/>
      <c r="Q308" s="280"/>
      <c r="R308" s="281"/>
      <c r="S308" s="15" t="s">
        <v>69</v>
      </c>
      <c r="T308" s="8">
        <v>11</v>
      </c>
      <c r="U308" s="280"/>
      <c r="V308" s="280"/>
      <c r="W308" s="280"/>
      <c r="X308" s="280"/>
      <c r="Y308" s="280"/>
      <c r="Z308" s="280"/>
      <c r="AA308" s="280"/>
      <c r="AB308" s="280"/>
      <c r="AC308" s="280"/>
      <c r="AD308" s="280"/>
      <c r="AE308" s="280"/>
      <c r="AF308" s="280"/>
      <c r="AG308" s="280"/>
      <c r="AH308" s="293"/>
      <c r="AI308" s="444"/>
      <c r="AJ308" s="280"/>
      <c r="AK308" s="281"/>
      <c r="AL308" s="15" t="s">
        <v>69</v>
      </c>
    </row>
    <row r="309" spans="1:38" s="20" customFormat="1" ht="12.75" customHeight="1" x14ac:dyDescent="0.2">
      <c r="A309" s="8">
        <v>12</v>
      </c>
      <c r="B309" s="280"/>
      <c r="C309" s="280"/>
      <c r="D309" s="280"/>
      <c r="E309" s="280"/>
      <c r="F309" s="281"/>
      <c r="G309" s="443"/>
      <c r="H309" s="444"/>
      <c r="I309" s="445"/>
      <c r="J309" s="296">
        <f t="shared" si="38"/>
        <v>0</v>
      </c>
      <c r="K309" s="298">
        <f t="shared" si="39"/>
        <v>0</v>
      </c>
      <c r="L309" s="280"/>
      <c r="M309" s="280"/>
      <c r="N309" s="280"/>
      <c r="O309" s="293"/>
      <c r="P309" s="300"/>
      <c r="Q309" s="280"/>
      <c r="R309" s="281"/>
      <c r="S309" s="15" t="s">
        <v>70</v>
      </c>
      <c r="T309" s="8">
        <v>12</v>
      </c>
      <c r="U309" s="280"/>
      <c r="V309" s="280"/>
      <c r="W309" s="280"/>
      <c r="X309" s="280"/>
      <c r="Y309" s="280"/>
      <c r="Z309" s="280"/>
      <c r="AA309" s="280"/>
      <c r="AB309" s="280"/>
      <c r="AC309" s="280"/>
      <c r="AD309" s="280"/>
      <c r="AE309" s="280"/>
      <c r="AF309" s="280"/>
      <c r="AG309" s="280"/>
      <c r="AH309" s="293"/>
      <c r="AI309" s="444"/>
      <c r="AJ309" s="280"/>
      <c r="AK309" s="281"/>
      <c r="AL309" s="15" t="s">
        <v>70</v>
      </c>
    </row>
    <row r="310" spans="1:38" s="20" customFormat="1" ht="12.75" customHeight="1" x14ac:dyDescent="0.2">
      <c r="A310" s="8">
        <v>13</v>
      </c>
      <c r="B310" s="280"/>
      <c r="C310" s="280"/>
      <c r="D310" s="280"/>
      <c r="E310" s="280"/>
      <c r="F310" s="281"/>
      <c r="G310" s="443"/>
      <c r="H310" s="444"/>
      <c r="I310" s="445"/>
      <c r="J310" s="296">
        <f t="shared" si="38"/>
        <v>0</v>
      </c>
      <c r="K310" s="298">
        <f t="shared" si="39"/>
        <v>0</v>
      </c>
      <c r="L310" s="280"/>
      <c r="M310" s="280"/>
      <c r="N310" s="280"/>
      <c r="O310" s="293"/>
      <c r="P310" s="300"/>
      <c r="Q310" s="280"/>
      <c r="R310" s="281"/>
      <c r="S310" s="15" t="s">
        <v>71</v>
      </c>
      <c r="T310" s="8">
        <v>13</v>
      </c>
      <c r="U310" s="280"/>
      <c r="V310" s="280"/>
      <c r="W310" s="280"/>
      <c r="X310" s="280"/>
      <c r="Y310" s="280"/>
      <c r="Z310" s="280"/>
      <c r="AA310" s="280"/>
      <c r="AB310" s="280"/>
      <c r="AC310" s="280"/>
      <c r="AD310" s="280"/>
      <c r="AE310" s="280"/>
      <c r="AF310" s="280"/>
      <c r="AG310" s="280"/>
      <c r="AH310" s="293"/>
      <c r="AI310" s="444"/>
      <c r="AJ310" s="280"/>
      <c r="AK310" s="281"/>
      <c r="AL310" s="15" t="s">
        <v>71</v>
      </c>
    </row>
    <row r="311" spans="1:38" s="20" customFormat="1" ht="12.75" customHeight="1" x14ac:dyDescent="0.2">
      <c r="A311" s="8">
        <v>14</v>
      </c>
      <c r="B311" s="280"/>
      <c r="C311" s="280"/>
      <c r="D311" s="280"/>
      <c r="E311" s="280"/>
      <c r="F311" s="281"/>
      <c r="G311" s="443"/>
      <c r="H311" s="444"/>
      <c r="I311" s="445"/>
      <c r="J311" s="296">
        <f t="shared" si="38"/>
        <v>0</v>
      </c>
      <c r="K311" s="298">
        <f t="shared" si="39"/>
        <v>0</v>
      </c>
      <c r="L311" s="280"/>
      <c r="M311" s="280"/>
      <c r="N311" s="280"/>
      <c r="O311" s="293"/>
      <c r="P311" s="300"/>
      <c r="Q311" s="280"/>
      <c r="R311" s="281"/>
      <c r="S311" s="15" t="s">
        <v>72</v>
      </c>
      <c r="T311" s="8">
        <v>14</v>
      </c>
      <c r="U311" s="280"/>
      <c r="V311" s="280"/>
      <c r="W311" s="280"/>
      <c r="X311" s="280"/>
      <c r="Y311" s="280"/>
      <c r="Z311" s="280"/>
      <c r="AA311" s="280"/>
      <c r="AB311" s="280"/>
      <c r="AC311" s="280"/>
      <c r="AD311" s="280"/>
      <c r="AE311" s="280"/>
      <c r="AF311" s="280"/>
      <c r="AG311" s="280"/>
      <c r="AH311" s="293"/>
      <c r="AI311" s="444"/>
      <c r="AJ311" s="280"/>
      <c r="AK311" s="281"/>
      <c r="AL311" s="15" t="s">
        <v>72</v>
      </c>
    </row>
    <row r="312" spans="1:38" s="20" customFormat="1" ht="12.75" customHeight="1" x14ac:dyDescent="0.2">
      <c r="A312" s="8">
        <v>15</v>
      </c>
      <c r="B312" s="280"/>
      <c r="C312" s="280"/>
      <c r="D312" s="280"/>
      <c r="E312" s="280"/>
      <c r="F312" s="281"/>
      <c r="G312" s="443"/>
      <c r="H312" s="444"/>
      <c r="I312" s="445"/>
      <c r="J312" s="296">
        <f t="shared" si="38"/>
        <v>0</v>
      </c>
      <c r="K312" s="298">
        <f t="shared" si="39"/>
        <v>0</v>
      </c>
      <c r="L312" s="280"/>
      <c r="M312" s="280"/>
      <c r="N312" s="280"/>
      <c r="O312" s="293"/>
      <c r="P312" s="300"/>
      <c r="Q312" s="280"/>
      <c r="R312" s="281"/>
      <c r="S312" s="15" t="s">
        <v>73</v>
      </c>
      <c r="T312" s="8">
        <v>15</v>
      </c>
      <c r="U312" s="280"/>
      <c r="V312" s="280"/>
      <c r="W312" s="280"/>
      <c r="X312" s="280"/>
      <c r="Y312" s="280"/>
      <c r="Z312" s="280"/>
      <c r="AA312" s="280"/>
      <c r="AB312" s="280"/>
      <c r="AC312" s="280"/>
      <c r="AD312" s="280"/>
      <c r="AE312" s="280"/>
      <c r="AF312" s="280"/>
      <c r="AG312" s="280"/>
      <c r="AH312" s="293"/>
      <c r="AI312" s="444"/>
      <c r="AJ312" s="280"/>
      <c r="AK312" s="281"/>
      <c r="AL312" s="15" t="s">
        <v>73</v>
      </c>
    </row>
    <row r="313" spans="1:38" s="20" customFormat="1" ht="12.75" customHeight="1" x14ac:dyDescent="0.2">
      <c r="A313" s="8">
        <v>16</v>
      </c>
      <c r="B313" s="280"/>
      <c r="C313" s="280"/>
      <c r="D313" s="280"/>
      <c r="E313" s="280"/>
      <c r="F313" s="281"/>
      <c r="G313" s="443"/>
      <c r="H313" s="444"/>
      <c r="I313" s="445"/>
      <c r="J313" s="296">
        <f t="shared" si="38"/>
        <v>0</v>
      </c>
      <c r="K313" s="298">
        <f t="shared" si="39"/>
        <v>0</v>
      </c>
      <c r="L313" s="280"/>
      <c r="M313" s="280"/>
      <c r="N313" s="280"/>
      <c r="O313" s="293"/>
      <c r="P313" s="300"/>
      <c r="Q313" s="280"/>
      <c r="R313" s="281"/>
      <c r="S313" s="15" t="s">
        <v>74</v>
      </c>
      <c r="T313" s="8">
        <v>16</v>
      </c>
      <c r="U313" s="280"/>
      <c r="V313" s="280"/>
      <c r="W313" s="280"/>
      <c r="X313" s="280"/>
      <c r="Y313" s="280"/>
      <c r="Z313" s="280"/>
      <c r="AA313" s="280"/>
      <c r="AB313" s="280"/>
      <c r="AC313" s="280"/>
      <c r="AD313" s="280"/>
      <c r="AE313" s="280"/>
      <c r="AF313" s="280"/>
      <c r="AG313" s="280"/>
      <c r="AH313" s="293"/>
      <c r="AI313" s="444"/>
      <c r="AJ313" s="280"/>
      <c r="AK313" s="281"/>
      <c r="AL313" s="15" t="s">
        <v>74</v>
      </c>
    </row>
    <row r="314" spans="1:38" s="20" customFormat="1" ht="12.75" customHeight="1" x14ac:dyDescent="0.2">
      <c r="A314" s="8">
        <v>17</v>
      </c>
      <c r="B314" s="280"/>
      <c r="C314" s="280"/>
      <c r="D314" s="280"/>
      <c r="E314" s="280"/>
      <c r="F314" s="281"/>
      <c r="G314" s="443"/>
      <c r="H314" s="444"/>
      <c r="I314" s="445"/>
      <c r="J314" s="296">
        <f t="shared" si="38"/>
        <v>0</v>
      </c>
      <c r="K314" s="298">
        <f t="shared" si="39"/>
        <v>0</v>
      </c>
      <c r="L314" s="280"/>
      <c r="M314" s="280"/>
      <c r="N314" s="280"/>
      <c r="O314" s="293"/>
      <c r="P314" s="300"/>
      <c r="Q314" s="280"/>
      <c r="R314" s="281"/>
      <c r="S314" s="15" t="s">
        <v>75</v>
      </c>
      <c r="T314" s="8">
        <v>17</v>
      </c>
      <c r="U314" s="280"/>
      <c r="V314" s="280"/>
      <c r="W314" s="280"/>
      <c r="X314" s="280"/>
      <c r="Y314" s="280"/>
      <c r="Z314" s="280"/>
      <c r="AA314" s="280"/>
      <c r="AB314" s="280"/>
      <c r="AC314" s="280"/>
      <c r="AD314" s="280"/>
      <c r="AE314" s="280"/>
      <c r="AF314" s="280"/>
      <c r="AG314" s="280"/>
      <c r="AH314" s="293"/>
      <c r="AI314" s="444"/>
      <c r="AJ314" s="280"/>
      <c r="AK314" s="281"/>
      <c r="AL314" s="15" t="s">
        <v>75</v>
      </c>
    </row>
    <row r="315" spans="1:38" s="20" customFormat="1" ht="12.75" customHeight="1" x14ac:dyDescent="0.2">
      <c r="A315" s="8">
        <v>18</v>
      </c>
      <c r="B315" s="280"/>
      <c r="C315" s="280"/>
      <c r="D315" s="280"/>
      <c r="E315" s="280"/>
      <c r="F315" s="281"/>
      <c r="G315" s="443"/>
      <c r="H315" s="444"/>
      <c r="I315" s="445"/>
      <c r="J315" s="296">
        <f t="shared" si="38"/>
        <v>0</v>
      </c>
      <c r="K315" s="298">
        <f t="shared" si="39"/>
        <v>0</v>
      </c>
      <c r="L315" s="280"/>
      <c r="M315" s="280"/>
      <c r="N315" s="280"/>
      <c r="O315" s="293"/>
      <c r="P315" s="300"/>
      <c r="Q315" s="280"/>
      <c r="R315" s="281"/>
      <c r="S315" s="15" t="s">
        <v>76</v>
      </c>
      <c r="T315" s="8">
        <v>18</v>
      </c>
      <c r="U315" s="280"/>
      <c r="V315" s="280"/>
      <c r="W315" s="280"/>
      <c r="X315" s="280"/>
      <c r="Y315" s="280"/>
      <c r="Z315" s="280"/>
      <c r="AA315" s="280"/>
      <c r="AB315" s="280"/>
      <c r="AC315" s="280"/>
      <c r="AD315" s="280"/>
      <c r="AE315" s="280"/>
      <c r="AF315" s="280"/>
      <c r="AG315" s="280"/>
      <c r="AH315" s="293"/>
      <c r="AI315" s="444"/>
      <c r="AJ315" s="280"/>
      <c r="AK315" s="281"/>
      <c r="AL315" s="15" t="s">
        <v>76</v>
      </c>
    </row>
    <row r="316" spans="1:38" s="20" customFormat="1" ht="12.75" customHeight="1" x14ac:dyDescent="0.2">
      <c r="A316" s="8">
        <v>19</v>
      </c>
      <c r="B316" s="280"/>
      <c r="C316" s="280"/>
      <c r="D316" s="280"/>
      <c r="E316" s="280"/>
      <c r="F316" s="281"/>
      <c r="G316" s="443"/>
      <c r="H316" s="444"/>
      <c r="I316" s="445"/>
      <c r="J316" s="296">
        <f t="shared" si="38"/>
        <v>0</v>
      </c>
      <c r="K316" s="298">
        <f t="shared" si="39"/>
        <v>0</v>
      </c>
      <c r="L316" s="280"/>
      <c r="M316" s="280"/>
      <c r="N316" s="280"/>
      <c r="O316" s="293"/>
      <c r="P316" s="300"/>
      <c r="Q316" s="280"/>
      <c r="R316" s="281"/>
      <c r="S316" s="15" t="s">
        <v>77</v>
      </c>
      <c r="T316" s="8">
        <v>19</v>
      </c>
      <c r="U316" s="280"/>
      <c r="V316" s="280"/>
      <c r="W316" s="280"/>
      <c r="X316" s="280"/>
      <c r="Y316" s="280"/>
      <c r="Z316" s="280"/>
      <c r="AA316" s="280"/>
      <c r="AB316" s="280"/>
      <c r="AC316" s="280"/>
      <c r="AD316" s="280"/>
      <c r="AE316" s="280"/>
      <c r="AF316" s="280"/>
      <c r="AG316" s="280"/>
      <c r="AH316" s="293"/>
      <c r="AI316" s="444"/>
      <c r="AJ316" s="280"/>
      <c r="AK316" s="281"/>
      <c r="AL316" s="15" t="s">
        <v>77</v>
      </c>
    </row>
    <row r="317" spans="1:38" s="20" customFormat="1" ht="12.75" customHeight="1" x14ac:dyDescent="0.2">
      <c r="A317" s="8">
        <v>20</v>
      </c>
      <c r="B317" s="280"/>
      <c r="C317" s="280"/>
      <c r="D317" s="280"/>
      <c r="E317" s="280"/>
      <c r="F317" s="281"/>
      <c r="G317" s="443"/>
      <c r="H317" s="444"/>
      <c r="I317" s="445"/>
      <c r="J317" s="296">
        <f t="shared" si="38"/>
        <v>0</v>
      </c>
      <c r="K317" s="298">
        <f t="shared" si="39"/>
        <v>0</v>
      </c>
      <c r="L317" s="280"/>
      <c r="M317" s="280"/>
      <c r="N317" s="280"/>
      <c r="O317" s="293"/>
      <c r="P317" s="300"/>
      <c r="Q317" s="280"/>
      <c r="R317" s="281"/>
      <c r="S317" s="15" t="s">
        <v>78</v>
      </c>
      <c r="T317" s="8">
        <v>20</v>
      </c>
      <c r="U317" s="280"/>
      <c r="V317" s="280"/>
      <c r="W317" s="280"/>
      <c r="X317" s="280"/>
      <c r="Y317" s="280"/>
      <c r="Z317" s="280"/>
      <c r="AA317" s="280"/>
      <c r="AB317" s="280"/>
      <c r="AC317" s="280"/>
      <c r="AD317" s="280"/>
      <c r="AE317" s="280"/>
      <c r="AF317" s="280"/>
      <c r="AG317" s="280"/>
      <c r="AH317" s="293"/>
      <c r="AI317" s="444"/>
      <c r="AJ317" s="280"/>
      <c r="AK317" s="281"/>
      <c r="AL317" s="15" t="s">
        <v>78</v>
      </c>
    </row>
    <row r="318" spans="1:38" s="20" customFormat="1" ht="12.75" customHeight="1" x14ac:dyDescent="0.2">
      <c r="A318" s="8">
        <v>21</v>
      </c>
      <c r="B318" s="280"/>
      <c r="C318" s="280"/>
      <c r="D318" s="280"/>
      <c r="E318" s="280"/>
      <c r="F318" s="281"/>
      <c r="G318" s="443"/>
      <c r="H318" s="444"/>
      <c r="I318" s="445"/>
      <c r="J318" s="296">
        <f t="shared" si="38"/>
        <v>0</v>
      </c>
      <c r="K318" s="298">
        <f t="shared" si="39"/>
        <v>0</v>
      </c>
      <c r="L318" s="280"/>
      <c r="M318" s="280"/>
      <c r="N318" s="280"/>
      <c r="O318" s="293"/>
      <c r="P318" s="300"/>
      <c r="Q318" s="280"/>
      <c r="R318" s="281"/>
      <c r="S318" s="15" t="s">
        <v>79</v>
      </c>
      <c r="T318" s="8">
        <v>21</v>
      </c>
      <c r="U318" s="280"/>
      <c r="V318" s="280"/>
      <c r="W318" s="280"/>
      <c r="X318" s="280"/>
      <c r="Y318" s="280"/>
      <c r="Z318" s="280"/>
      <c r="AA318" s="280"/>
      <c r="AB318" s="280"/>
      <c r="AC318" s="280"/>
      <c r="AD318" s="280"/>
      <c r="AE318" s="280"/>
      <c r="AF318" s="280"/>
      <c r="AG318" s="280"/>
      <c r="AH318" s="293"/>
      <c r="AI318" s="444"/>
      <c r="AJ318" s="280"/>
      <c r="AK318" s="281"/>
      <c r="AL318" s="15" t="s">
        <v>79</v>
      </c>
    </row>
    <row r="319" spans="1:38" s="20" customFormat="1" ht="12.75" customHeight="1" x14ac:dyDescent="0.2">
      <c r="A319" s="8">
        <v>22</v>
      </c>
      <c r="B319" s="280"/>
      <c r="C319" s="280"/>
      <c r="D319" s="280"/>
      <c r="E319" s="280"/>
      <c r="F319" s="281"/>
      <c r="G319" s="443"/>
      <c r="H319" s="444"/>
      <c r="I319" s="445"/>
      <c r="J319" s="296">
        <f t="shared" si="38"/>
        <v>0</v>
      </c>
      <c r="K319" s="298">
        <f t="shared" si="39"/>
        <v>0</v>
      </c>
      <c r="L319" s="280"/>
      <c r="M319" s="280"/>
      <c r="N319" s="280"/>
      <c r="O319" s="293"/>
      <c r="P319" s="300"/>
      <c r="Q319" s="280"/>
      <c r="R319" s="281"/>
      <c r="S319" s="15" t="s">
        <v>80</v>
      </c>
      <c r="T319" s="8">
        <v>22</v>
      </c>
      <c r="U319" s="280"/>
      <c r="V319" s="280"/>
      <c r="W319" s="280"/>
      <c r="X319" s="280"/>
      <c r="Y319" s="280"/>
      <c r="Z319" s="280"/>
      <c r="AA319" s="280"/>
      <c r="AB319" s="280"/>
      <c r="AC319" s="280"/>
      <c r="AD319" s="280"/>
      <c r="AE319" s="280"/>
      <c r="AF319" s="280"/>
      <c r="AG319" s="280"/>
      <c r="AH319" s="293"/>
      <c r="AI319" s="444"/>
      <c r="AJ319" s="280"/>
      <c r="AK319" s="281"/>
      <c r="AL319" s="15" t="s">
        <v>80</v>
      </c>
    </row>
    <row r="320" spans="1:38" s="20" customFormat="1" ht="12.75" customHeight="1" x14ac:dyDescent="0.2">
      <c r="A320" s="8">
        <v>23</v>
      </c>
      <c r="B320" s="280"/>
      <c r="C320" s="280"/>
      <c r="D320" s="280"/>
      <c r="E320" s="280"/>
      <c r="F320" s="281"/>
      <c r="G320" s="443"/>
      <c r="H320" s="444"/>
      <c r="I320" s="445"/>
      <c r="J320" s="296">
        <f t="shared" si="38"/>
        <v>0</v>
      </c>
      <c r="K320" s="298">
        <f t="shared" si="39"/>
        <v>0</v>
      </c>
      <c r="L320" s="280"/>
      <c r="M320" s="280"/>
      <c r="N320" s="280"/>
      <c r="O320" s="293"/>
      <c r="P320" s="300"/>
      <c r="Q320" s="280"/>
      <c r="R320" s="281"/>
      <c r="S320" s="15" t="s">
        <v>81</v>
      </c>
      <c r="T320" s="8">
        <v>23</v>
      </c>
      <c r="U320" s="280"/>
      <c r="V320" s="280"/>
      <c r="W320" s="280"/>
      <c r="X320" s="280"/>
      <c r="Y320" s="280"/>
      <c r="Z320" s="280"/>
      <c r="AA320" s="280"/>
      <c r="AB320" s="280"/>
      <c r="AC320" s="280"/>
      <c r="AD320" s="280"/>
      <c r="AE320" s="280"/>
      <c r="AF320" s="280"/>
      <c r="AG320" s="280"/>
      <c r="AH320" s="293"/>
      <c r="AI320" s="444"/>
      <c r="AJ320" s="280"/>
      <c r="AK320" s="281"/>
      <c r="AL320" s="15" t="s">
        <v>81</v>
      </c>
    </row>
    <row r="321" spans="1:38" s="20" customFormat="1" ht="12.75" customHeight="1" x14ac:dyDescent="0.2">
      <c r="A321" s="8">
        <v>24</v>
      </c>
      <c r="B321" s="280"/>
      <c r="C321" s="280"/>
      <c r="D321" s="280"/>
      <c r="E321" s="280"/>
      <c r="F321" s="281"/>
      <c r="G321" s="443"/>
      <c r="H321" s="444"/>
      <c r="I321" s="445"/>
      <c r="J321" s="296">
        <f t="shared" si="38"/>
        <v>0</v>
      </c>
      <c r="K321" s="298">
        <f t="shared" si="39"/>
        <v>0</v>
      </c>
      <c r="L321" s="280"/>
      <c r="M321" s="280"/>
      <c r="N321" s="280"/>
      <c r="O321" s="293"/>
      <c r="P321" s="300"/>
      <c r="Q321" s="280"/>
      <c r="R321" s="281"/>
      <c r="S321" s="15" t="s">
        <v>82</v>
      </c>
      <c r="T321" s="8">
        <v>24</v>
      </c>
      <c r="U321" s="280"/>
      <c r="V321" s="280"/>
      <c r="W321" s="280"/>
      <c r="X321" s="280"/>
      <c r="Y321" s="280"/>
      <c r="Z321" s="280"/>
      <c r="AA321" s="280"/>
      <c r="AB321" s="280"/>
      <c r="AC321" s="280"/>
      <c r="AD321" s="280"/>
      <c r="AE321" s="280"/>
      <c r="AF321" s="280"/>
      <c r="AG321" s="280"/>
      <c r="AH321" s="293"/>
      <c r="AI321" s="444"/>
      <c r="AJ321" s="280"/>
      <c r="AK321" s="281"/>
      <c r="AL321" s="15" t="s">
        <v>82</v>
      </c>
    </row>
    <row r="322" spans="1:38" s="20" customFormat="1" ht="12.75" customHeight="1" x14ac:dyDescent="0.2">
      <c r="A322" s="8">
        <v>25</v>
      </c>
      <c r="B322" s="280"/>
      <c r="C322" s="280"/>
      <c r="D322" s="280"/>
      <c r="E322" s="280"/>
      <c r="F322" s="281"/>
      <c r="G322" s="443"/>
      <c r="H322" s="444"/>
      <c r="I322" s="445"/>
      <c r="J322" s="296">
        <f t="shared" si="38"/>
        <v>0</v>
      </c>
      <c r="K322" s="298">
        <f t="shared" si="39"/>
        <v>0</v>
      </c>
      <c r="L322" s="280"/>
      <c r="M322" s="280"/>
      <c r="N322" s="280"/>
      <c r="O322" s="293"/>
      <c r="P322" s="300"/>
      <c r="Q322" s="280"/>
      <c r="R322" s="281"/>
      <c r="S322" s="15" t="s">
        <v>83</v>
      </c>
      <c r="T322" s="8">
        <v>25</v>
      </c>
      <c r="U322" s="280"/>
      <c r="V322" s="280"/>
      <c r="W322" s="280"/>
      <c r="X322" s="280"/>
      <c r="Y322" s="280"/>
      <c r="Z322" s="280"/>
      <c r="AA322" s="280"/>
      <c r="AB322" s="280"/>
      <c r="AC322" s="280"/>
      <c r="AD322" s="280"/>
      <c r="AE322" s="280"/>
      <c r="AF322" s="280"/>
      <c r="AG322" s="280"/>
      <c r="AH322" s="293"/>
      <c r="AI322" s="444"/>
      <c r="AJ322" s="280"/>
      <c r="AK322" s="281"/>
      <c r="AL322" s="15" t="s">
        <v>83</v>
      </c>
    </row>
    <row r="323" spans="1:38" s="20" customFormat="1" ht="12.75" customHeight="1" x14ac:dyDescent="0.2">
      <c r="A323" s="8">
        <v>26</v>
      </c>
      <c r="B323" s="280"/>
      <c r="C323" s="280"/>
      <c r="D323" s="280"/>
      <c r="E323" s="280"/>
      <c r="F323" s="281"/>
      <c r="G323" s="443"/>
      <c r="H323" s="444"/>
      <c r="I323" s="445"/>
      <c r="J323" s="296">
        <f t="shared" si="38"/>
        <v>0</v>
      </c>
      <c r="K323" s="298">
        <f t="shared" si="39"/>
        <v>0</v>
      </c>
      <c r="L323" s="280"/>
      <c r="M323" s="280"/>
      <c r="N323" s="280"/>
      <c r="O323" s="293"/>
      <c r="P323" s="300"/>
      <c r="Q323" s="280"/>
      <c r="R323" s="281"/>
      <c r="S323" s="15" t="s">
        <v>84</v>
      </c>
      <c r="T323" s="8">
        <v>26</v>
      </c>
      <c r="U323" s="280"/>
      <c r="V323" s="280"/>
      <c r="W323" s="280"/>
      <c r="X323" s="280"/>
      <c r="Y323" s="280"/>
      <c r="Z323" s="280"/>
      <c r="AA323" s="280"/>
      <c r="AB323" s="280"/>
      <c r="AC323" s="280"/>
      <c r="AD323" s="280"/>
      <c r="AE323" s="280"/>
      <c r="AF323" s="280"/>
      <c r="AG323" s="280"/>
      <c r="AH323" s="293"/>
      <c r="AI323" s="444"/>
      <c r="AJ323" s="280"/>
      <c r="AK323" s="281"/>
      <c r="AL323" s="15" t="s">
        <v>84</v>
      </c>
    </row>
    <row r="324" spans="1:38" s="20" customFormat="1" ht="12.75" customHeight="1" x14ac:dyDescent="0.2">
      <c r="A324" s="8">
        <v>27</v>
      </c>
      <c r="B324" s="280"/>
      <c r="C324" s="280"/>
      <c r="D324" s="280"/>
      <c r="E324" s="280"/>
      <c r="F324" s="281"/>
      <c r="G324" s="443"/>
      <c r="H324" s="444"/>
      <c r="I324" s="445"/>
      <c r="J324" s="296">
        <f t="shared" si="38"/>
        <v>0</v>
      </c>
      <c r="K324" s="298">
        <f t="shared" si="39"/>
        <v>0</v>
      </c>
      <c r="L324" s="280"/>
      <c r="M324" s="280"/>
      <c r="N324" s="280"/>
      <c r="O324" s="293"/>
      <c r="P324" s="300"/>
      <c r="Q324" s="280"/>
      <c r="R324" s="281"/>
      <c r="S324" s="15" t="s">
        <v>85</v>
      </c>
      <c r="T324" s="8">
        <v>27</v>
      </c>
      <c r="U324" s="280"/>
      <c r="V324" s="280"/>
      <c r="W324" s="280"/>
      <c r="X324" s="280"/>
      <c r="Y324" s="280"/>
      <c r="Z324" s="280"/>
      <c r="AA324" s="280"/>
      <c r="AB324" s="280"/>
      <c r="AC324" s="280"/>
      <c r="AD324" s="280"/>
      <c r="AE324" s="280"/>
      <c r="AF324" s="280"/>
      <c r="AG324" s="280"/>
      <c r="AH324" s="293"/>
      <c r="AI324" s="444"/>
      <c r="AJ324" s="280"/>
      <c r="AK324" s="281"/>
      <c r="AL324" s="15" t="s">
        <v>85</v>
      </c>
    </row>
    <row r="325" spans="1:38" s="20" customFormat="1" ht="12.75" customHeight="1" x14ac:dyDescent="0.2">
      <c r="A325" s="8">
        <v>28</v>
      </c>
      <c r="B325" s="280"/>
      <c r="C325" s="280"/>
      <c r="D325" s="280"/>
      <c r="E325" s="280"/>
      <c r="F325" s="281"/>
      <c r="G325" s="443"/>
      <c r="H325" s="444"/>
      <c r="I325" s="445"/>
      <c r="J325" s="296">
        <f t="shared" si="38"/>
        <v>0</v>
      </c>
      <c r="K325" s="298">
        <f t="shared" si="39"/>
        <v>0</v>
      </c>
      <c r="L325" s="280"/>
      <c r="M325" s="280"/>
      <c r="N325" s="280"/>
      <c r="O325" s="293"/>
      <c r="P325" s="300"/>
      <c r="Q325" s="280"/>
      <c r="R325" s="281"/>
      <c r="S325" s="15" t="s">
        <v>86</v>
      </c>
      <c r="T325" s="8">
        <v>28</v>
      </c>
      <c r="U325" s="280"/>
      <c r="V325" s="280"/>
      <c r="W325" s="280"/>
      <c r="X325" s="280"/>
      <c r="Y325" s="280"/>
      <c r="Z325" s="280"/>
      <c r="AA325" s="280"/>
      <c r="AB325" s="280"/>
      <c r="AC325" s="280"/>
      <c r="AD325" s="280"/>
      <c r="AE325" s="280"/>
      <c r="AF325" s="280"/>
      <c r="AG325" s="280"/>
      <c r="AH325" s="293"/>
      <c r="AI325" s="444"/>
      <c r="AJ325" s="280"/>
      <c r="AK325" s="281"/>
      <c r="AL325" s="15" t="s">
        <v>86</v>
      </c>
    </row>
    <row r="326" spans="1:38" s="20" customFormat="1" ht="12.75" customHeight="1" x14ac:dyDescent="0.2">
      <c r="A326" s="8">
        <v>29</v>
      </c>
      <c r="B326" s="280"/>
      <c r="C326" s="280"/>
      <c r="D326" s="280"/>
      <c r="E326" s="280"/>
      <c r="F326" s="281"/>
      <c r="G326" s="443"/>
      <c r="H326" s="444"/>
      <c r="I326" s="445"/>
      <c r="J326" s="296">
        <f t="shared" si="38"/>
        <v>0</v>
      </c>
      <c r="K326" s="298">
        <f t="shared" si="39"/>
        <v>0</v>
      </c>
      <c r="L326" s="280"/>
      <c r="M326" s="280"/>
      <c r="N326" s="280"/>
      <c r="O326" s="293"/>
      <c r="P326" s="300"/>
      <c r="Q326" s="280"/>
      <c r="R326" s="281"/>
      <c r="S326" s="15" t="s">
        <v>87</v>
      </c>
      <c r="T326" s="8">
        <v>29</v>
      </c>
      <c r="U326" s="280"/>
      <c r="V326" s="280"/>
      <c r="W326" s="280"/>
      <c r="X326" s="301"/>
      <c r="Y326" s="280"/>
      <c r="Z326" s="280"/>
      <c r="AA326" s="280"/>
      <c r="AB326" s="280"/>
      <c r="AC326" s="280"/>
      <c r="AD326" s="280"/>
      <c r="AE326" s="280"/>
      <c r="AF326" s="280"/>
      <c r="AG326" s="280"/>
      <c r="AH326" s="293"/>
      <c r="AI326" s="444"/>
      <c r="AJ326" s="280"/>
      <c r="AK326" s="281"/>
      <c r="AL326" s="15" t="s">
        <v>87</v>
      </c>
    </row>
    <row r="327" spans="1:38" s="20" customFormat="1" ht="12.75" customHeight="1" x14ac:dyDescent="0.2">
      <c r="A327" s="8">
        <v>30</v>
      </c>
      <c r="B327" s="280"/>
      <c r="C327" s="280"/>
      <c r="D327" s="280"/>
      <c r="E327" s="280"/>
      <c r="F327" s="281"/>
      <c r="G327" s="449"/>
      <c r="H327" s="444"/>
      <c r="I327" s="445"/>
      <c r="J327" s="296">
        <f t="shared" si="38"/>
        <v>0</v>
      </c>
      <c r="K327" s="298">
        <f t="shared" si="39"/>
        <v>0</v>
      </c>
      <c r="L327" s="280"/>
      <c r="M327" s="280"/>
      <c r="N327" s="280"/>
      <c r="O327" s="293"/>
      <c r="P327" s="300"/>
      <c r="Q327" s="280"/>
      <c r="R327" s="281"/>
      <c r="S327" s="15" t="s">
        <v>88</v>
      </c>
      <c r="T327" s="8">
        <v>30</v>
      </c>
      <c r="U327" s="280"/>
      <c r="V327" s="280"/>
      <c r="W327" s="280"/>
      <c r="X327" s="280"/>
      <c r="Y327" s="280"/>
      <c r="Z327" s="280"/>
      <c r="AA327" s="280"/>
      <c r="AB327" s="280"/>
      <c r="AC327" s="280"/>
      <c r="AD327" s="280"/>
      <c r="AE327" s="280"/>
      <c r="AF327" s="280"/>
      <c r="AG327" s="280"/>
      <c r="AH327" s="293"/>
      <c r="AI327" s="444"/>
      <c r="AJ327" s="280"/>
      <c r="AK327" s="281"/>
      <c r="AL327" s="15" t="s">
        <v>88</v>
      </c>
    </row>
    <row r="328" spans="1:38" s="20" customFormat="1" ht="12.75" customHeight="1" x14ac:dyDescent="0.2">
      <c r="A328" s="18">
        <v>31</v>
      </c>
      <c r="B328" s="284"/>
      <c r="C328" s="284"/>
      <c r="D328" s="284"/>
      <c r="E328" s="284"/>
      <c r="F328" s="285"/>
      <c r="G328" s="450"/>
      <c r="H328" s="451"/>
      <c r="I328" s="452"/>
      <c r="J328" s="302">
        <f t="shared" si="38"/>
        <v>0</v>
      </c>
      <c r="K328" s="303">
        <f t="shared" si="39"/>
        <v>0</v>
      </c>
      <c r="L328" s="284"/>
      <c r="M328" s="284"/>
      <c r="N328" s="284"/>
      <c r="O328" s="295"/>
      <c r="P328" s="304"/>
      <c r="Q328" s="284"/>
      <c r="R328" s="285"/>
      <c r="S328" s="19" t="s">
        <v>89</v>
      </c>
      <c r="T328" s="18">
        <v>31</v>
      </c>
      <c r="U328" s="284"/>
      <c r="V328" s="284"/>
      <c r="W328" s="284"/>
      <c r="X328" s="284"/>
      <c r="Y328" s="284"/>
      <c r="Z328" s="284"/>
      <c r="AA328" s="284"/>
      <c r="AB328" s="284"/>
      <c r="AC328" s="284"/>
      <c r="AD328" s="284"/>
      <c r="AE328" s="284"/>
      <c r="AF328" s="284"/>
      <c r="AG328" s="284"/>
      <c r="AH328" s="295"/>
      <c r="AI328" s="451"/>
      <c r="AJ328" s="284"/>
      <c r="AK328" s="285"/>
      <c r="AL328" s="19" t="s">
        <v>89</v>
      </c>
    </row>
    <row r="329" spans="1:38" s="20" customFormat="1" ht="12.75" customHeight="1" thickBot="1" x14ac:dyDescent="0.25">
      <c r="A329" s="342"/>
      <c r="B329" s="343">
        <f>SUM(B297:B328)</f>
        <v>0</v>
      </c>
      <c r="C329" s="343">
        <f>SUM(C297:C328)</f>
        <v>0</v>
      </c>
      <c r="D329" s="343">
        <f>SUM(D297:D328)</f>
        <v>0</v>
      </c>
      <c r="E329" s="344">
        <f>SUM(E297:E328)</f>
        <v>0</v>
      </c>
      <c r="F329" s="345">
        <f>SUM(F297:F328)</f>
        <v>0</v>
      </c>
      <c r="G329" s="346"/>
      <c r="H329" s="347" t="s">
        <v>90</v>
      </c>
      <c r="I329" s="348">
        <f>COUNTA(I298:I328)</f>
        <v>0</v>
      </c>
      <c r="J329" s="343">
        <f t="shared" ref="J329:R329" si="40">SUM(J297:J328)</f>
        <v>0</v>
      </c>
      <c r="K329" s="343">
        <f t="shared" si="40"/>
        <v>0</v>
      </c>
      <c r="L329" s="343">
        <f t="shared" si="40"/>
        <v>0</v>
      </c>
      <c r="M329" s="343">
        <f t="shared" si="40"/>
        <v>0</v>
      </c>
      <c r="N329" s="343">
        <f t="shared" si="40"/>
        <v>0</v>
      </c>
      <c r="O329" s="349">
        <f t="shared" si="40"/>
        <v>0</v>
      </c>
      <c r="P329" s="344">
        <f t="shared" si="40"/>
        <v>0</v>
      </c>
      <c r="Q329" s="343">
        <f t="shared" si="40"/>
        <v>0</v>
      </c>
      <c r="R329" s="350">
        <f t="shared" si="40"/>
        <v>0</v>
      </c>
      <c r="S329" s="351"/>
      <c r="T329" s="342"/>
      <c r="U329" s="343">
        <f t="shared" ref="U329:AH329" si="41">SUM(U297:U328)</f>
        <v>0</v>
      </c>
      <c r="V329" s="343">
        <f t="shared" si="41"/>
        <v>0</v>
      </c>
      <c r="W329" s="343">
        <f t="shared" si="41"/>
        <v>0</v>
      </c>
      <c r="X329" s="343">
        <f t="shared" si="41"/>
        <v>0</v>
      </c>
      <c r="Y329" s="343">
        <f t="shared" si="41"/>
        <v>0</v>
      </c>
      <c r="Z329" s="343">
        <f t="shared" si="41"/>
        <v>0</v>
      </c>
      <c r="AA329" s="343">
        <f t="shared" si="41"/>
        <v>0</v>
      </c>
      <c r="AB329" s="343">
        <f t="shared" si="41"/>
        <v>0</v>
      </c>
      <c r="AC329" s="343">
        <f t="shared" si="41"/>
        <v>0</v>
      </c>
      <c r="AD329" s="343">
        <f t="shared" si="41"/>
        <v>0</v>
      </c>
      <c r="AE329" s="343">
        <f t="shared" si="41"/>
        <v>0</v>
      </c>
      <c r="AF329" s="343">
        <f t="shared" si="41"/>
        <v>0</v>
      </c>
      <c r="AG329" s="343">
        <f t="shared" si="41"/>
        <v>0</v>
      </c>
      <c r="AH329" s="345">
        <f t="shared" si="41"/>
        <v>0</v>
      </c>
      <c r="AI329" s="352"/>
      <c r="AJ329" s="343">
        <f>SUM(AJ297:AJ328)</f>
        <v>0</v>
      </c>
      <c r="AK329" s="350">
        <f>SUM(AK297:AK328)</f>
        <v>0</v>
      </c>
      <c r="AL329" s="351"/>
    </row>
    <row r="330" spans="1:38" ht="12.75" customHeight="1" thickTop="1" x14ac:dyDescent="0.2">
      <c r="A330" s="43"/>
      <c r="B330" s="153"/>
      <c r="C330" s="153"/>
      <c r="D330" s="153"/>
      <c r="E330" s="153"/>
      <c r="F330" s="153"/>
      <c r="G330" s="340"/>
      <c r="H330" s="153"/>
      <c r="I330" s="341"/>
      <c r="J330" s="153"/>
      <c r="K330" s="153"/>
      <c r="L330" s="153"/>
      <c r="M330" s="153"/>
      <c r="N330" s="153"/>
      <c r="O330" s="153"/>
      <c r="P330" s="153"/>
      <c r="Q330" s="153"/>
      <c r="R330" s="153"/>
      <c r="S330" s="43"/>
      <c r="T330" s="43"/>
      <c r="U330" s="153"/>
      <c r="V330" s="153"/>
      <c r="W330" s="153"/>
      <c r="X330" s="153"/>
      <c r="Y330" s="153"/>
      <c r="Z330" s="153"/>
      <c r="AA330" s="153"/>
      <c r="AB330" s="153"/>
      <c r="AC330" s="153"/>
      <c r="AD330" s="153"/>
      <c r="AE330" s="153"/>
      <c r="AF330" s="153"/>
      <c r="AG330" s="153"/>
      <c r="AH330" s="153"/>
      <c r="AI330" s="153"/>
      <c r="AJ330" s="153"/>
      <c r="AK330" s="153"/>
      <c r="AL330" s="43"/>
    </row>
    <row r="331" spans="1:38" ht="12.75" customHeight="1" x14ac:dyDescent="0.2">
      <c r="A331" s="43"/>
      <c r="B331" s="153"/>
      <c r="C331" s="153"/>
      <c r="D331" s="153"/>
      <c r="E331" s="153"/>
      <c r="F331" s="153"/>
      <c r="G331" s="340"/>
      <c r="H331" s="153"/>
      <c r="I331" s="341"/>
      <c r="J331" s="153"/>
      <c r="K331" s="153"/>
      <c r="L331" s="153"/>
      <c r="M331" s="153"/>
      <c r="N331" s="153"/>
      <c r="O331" s="153"/>
      <c r="P331" s="153"/>
      <c r="Q331" s="153"/>
      <c r="R331" s="153"/>
      <c r="S331" s="43"/>
      <c r="T331" s="43"/>
      <c r="U331" s="153"/>
      <c r="V331" s="153"/>
      <c r="W331" s="153"/>
      <c r="X331" s="153"/>
      <c r="Y331" s="153"/>
      <c r="Z331" s="153"/>
      <c r="AA331" s="153"/>
      <c r="AB331" s="153"/>
      <c r="AC331" s="153"/>
      <c r="AD331" s="153"/>
      <c r="AE331" s="153"/>
      <c r="AF331" s="153"/>
      <c r="AG331" s="153"/>
      <c r="AH331" s="153"/>
      <c r="AI331" s="153"/>
      <c r="AJ331" s="153"/>
      <c r="AK331" s="153"/>
      <c r="AL331" s="43"/>
    </row>
    <row r="332" spans="1:38" ht="12.75" customHeight="1" x14ac:dyDescent="0.2">
      <c r="A332" s="20"/>
      <c r="B332" s="20"/>
      <c r="C332" s="20"/>
      <c r="D332" s="20"/>
      <c r="E332" s="20"/>
      <c r="F332" s="20"/>
      <c r="G332" s="474" t="str">
        <f>APRIL!G286</f>
        <v>UNITED STEELWORKERS - LOCAL UNION</v>
      </c>
      <c r="H332" s="474"/>
      <c r="I332" s="474"/>
      <c r="J332" s="11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33"/>
      <c r="V332" s="33"/>
      <c r="W332" s="33"/>
      <c r="X332" s="33"/>
      <c r="Y332" s="33"/>
      <c r="Z332" s="33"/>
      <c r="AA332" s="34" t="str">
        <f>$AA$10</f>
        <v>FINANCIAL SECRETARY'S CASH BOOK</v>
      </c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20"/>
    </row>
    <row r="333" spans="1:38" s="148" customFormat="1" ht="12.75" customHeight="1" x14ac:dyDescent="0.2">
      <c r="A333" s="140"/>
      <c r="B333" s="138" t="str">
        <f>$B$11</f>
        <v>Month</v>
      </c>
      <c r="C333" s="73" t="str">
        <f>$C$11</f>
        <v>MAY</v>
      </c>
      <c r="D333" s="138" t="str">
        <f>$D$11</f>
        <v>Year</v>
      </c>
      <c r="E333" s="27">
        <f>$E$11</f>
        <v>0</v>
      </c>
      <c r="F333" s="140"/>
      <c r="G333" s="145"/>
      <c r="H333" s="140"/>
      <c r="I333" s="146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40"/>
      <c r="AD333" s="140"/>
      <c r="AE333" s="140"/>
      <c r="AF333" s="140"/>
      <c r="AG333" s="140"/>
      <c r="AH333" s="140"/>
      <c r="AI333" s="138"/>
      <c r="AJ333" s="147" t="str">
        <f>$C$11</f>
        <v>MAY</v>
      </c>
      <c r="AK333" s="27">
        <f>$E$11</f>
        <v>0</v>
      </c>
      <c r="AL333" s="140"/>
    </row>
    <row r="334" spans="1:38" s="148" customFormat="1" ht="12.75" customHeight="1" x14ac:dyDescent="0.2">
      <c r="A334" s="140"/>
      <c r="B334" s="138" t="str">
        <f>$B$12</f>
        <v>Page No.</v>
      </c>
      <c r="C334" s="354">
        <f>C288+1</f>
        <v>8</v>
      </c>
      <c r="D334" s="140"/>
      <c r="E334" s="140"/>
      <c r="F334" s="140"/>
      <c r="G334" s="145"/>
      <c r="H334" s="140"/>
      <c r="I334" s="146" t="s">
        <v>53</v>
      </c>
      <c r="J334" s="140"/>
      <c r="K334" s="140"/>
      <c r="L334" s="146"/>
      <c r="M334" s="140"/>
      <c r="N334" s="140"/>
      <c r="O334" s="140"/>
      <c r="P334" s="138"/>
      <c r="Q334" s="140"/>
      <c r="R334" s="138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9" t="s">
        <v>54</v>
      </c>
      <c r="AC334" s="140"/>
      <c r="AD334" s="140"/>
      <c r="AE334" s="140"/>
      <c r="AF334" s="140"/>
      <c r="AG334" s="140"/>
      <c r="AH334" s="140"/>
      <c r="AI334" s="138" t="str">
        <f>$B$12</f>
        <v>Page No.</v>
      </c>
      <c r="AJ334" s="355">
        <f>C334</f>
        <v>8</v>
      </c>
      <c r="AK334" s="150"/>
      <c r="AL334" s="151"/>
    </row>
    <row r="335" spans="1:38" ht="12.75" customHeight="1" x14ac:dyDescent="0.2">
      <c r="A335" s="3"/>
      <c r="B335" s="3"/>
      <c r="C335" s="3"/>
      <c r="D335" s="3"/>
      <c r="E335" s="3"/>
      <c r="F335" s="3"/>
      <c r="G335" s="126"/>
      <c r="H335" s="3"/>
      <c r="I335" s="5"/>
      <c r="J335" s="3"/>
      <c r="K335" s="3"/>
      <c r="L335" s="20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0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5"/>
      <c r="B336" s="25"/>
      <c r="C336" s="25"/>
      <c r="D336" s="25"/>
      <c r="E336" s="25"/>
      <c r="F336" s="25"/>
      <c r="G336" s="127"/>
      <c r="H336" s="25"/>
      <c r="I336" s="26"/>
      <c r="J336" s="25"/>
      <c r="K336" s="25"/>
      <c r="L336" s="26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6"/>
      <c r="AF336" s="25"/>
      <c r="AG336" s="25"/>
      <c r="AH336" s="25"/>
      <c r="AI336" s="25"/>
      <c r="AJ336" s="25"/>
      <c r="AK336" s="25"/>
      <c r="AL336" s="25"/>
    </row>
    <row r="337" spans="1:248" s="407" customFormat="1" ht="12.75" customHeight="1" x14ac:dyDescent="0.2">
      <c r="A337" s="1"/>
      <c r="B337" s="3"/>
      <c r="C337" s="3" t="s">
        <v>55</v>
      </c>
      <c r="D337" s="3"/>
      <c r="E337" s="3"/>
      <c r="F337" s="13"/>
      <c r="G337" s="433"/>
      <c r="H337" s="2" t="s">
        <v>56</v>
      </c>
      <c r="I337" s="95"/>
      <c r="J337" s="475" t="s">
        <v>477</v>
      </c>
      <c r="K337" s="476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3"/>
      <c r="AJ337" s="3"/>
      <c r="AK337" s="1"/>
      <c r="AL337" s="3"/>
    </row>
    <row r="338" spans="1:248" s="407" customFormat="1" ht="12.75" customHeight="1" x14ac:dyDescent="0.2">
      <c r="A338" s="1"/>
      <c r="B338" s="3"/>
      <c r="C338" s="3"/>
      <c r="D338" s="3"/>
      <c r="E338" s="3"/>
      <c r="F338" s="13"/>
      <c r="G338" s="433"/>
      <c r="H338" s="13"/>
      <c r="I338" s="96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3"/>
      <c r="AJ338" s="3"/>
      <c r="AK338" s="1"/>
      <c r="AL338" s="3"/>
    </row>
    <row r="339" spans="1:248" s="407" customFormat="1" ht="12.75" customHeight="1" thickBot="1" x14ac:dyDescent="0.25">
      <c r="A339" s="422"/>
      <c r="B339" s="423">
        <v>1</v>
      </c>
      <c r="C339" s="423">
        <v>2</v>
      </c>
      <c r="D339" s="423">
        <v>3</v>
      </c>
      <c r="E339" s="423">
        <v>4</v>
      </c>
      <c r="F339" s="424">
        <v>5</v>
      </c>
      <c r="G339" s="434">
        <v>6</v>
      </c>
      <c r="H339" s="425">
        <v>7</v>
      </c>
      <c r="I339" s="435">
        <v>8</v>
      </c>
      <c r="J339" s="423">
        <v>9</v>
      </c>
      <c r="K339" s="425">
        <v>10</v>
      </c>
      <c r="L339" s="423">
        <v>11</v>
      </c>
      <c r="M339" s="423" t="s">
        <v>1</v>
      </c>
      <c r="N339" s="423">
        <v>12</v>
      </c>
      <c r="O339" s="423">
        <v>13</v>
      </c>
      <c r="P339" s="423">
        <v>14</v>
      </c>
      <c r="Q339" s="423">
        <v>15</v>
      </c>
      <c r="R339" s="425" t="s">
        <v>2</v>
      </c>
      <c r="S339" s="426"/>
      <c r="T339" s="422"/>
      <c r="U339" s="423">
        <v>16</v>
      </c>
      <c r="V339" s="423">
        <v>17</v>
      </c>
      <c r="W339" s="423">
        <v>18</v>
      </c>
      <c r="X339" s="423">
        <v>19</v>
      </c>
      <c r="Y339" s="423">
        <v>20</v>
      </c>
      <c r="Z339" s="423" t="s">
        <v>3</v>
      </c>
      <c r="AA339" s="423">
        <v>21</v>
      </c>
      <c r="AB339" s="423">
        <v>22</v>
      </c>
      <c r="AC339" s="423">
        <v>23</v>
      </c>
      <c r="AD339" s="423">
        <v>24</v>
      </c>
      <c r="AE339" s="423">
        <v>25</v>
      </c>
      <c r="AF339" s="423">
        <v>26</v>
      </c>
      <c r="AG339" s="423">
        <v>27</v>
      </c>
      <c r="AH339" s="423">
        <v>28</v>
      </c>
      <c r="AI339" s="424">
        <v>29</v>
      </c>
      <c r="AJ339" s="423">
        <v>30</v>
      </c>
      <c r="AK339" s="425">
        <v>31</v>
      </c>
      <c r="AL339" s="426"/>
    </row>
    <row r="340" spans="1:248" s="4" customFormat="1" ht="12.75" customHeight="1" thickTop="1" x14ac:dyDescent="0.2">
      <c r="A340" s="1"/>
      <c r="B340" s="85" t="s">
        <v>4</v>
      </c>
      <c r="C340" s="97"/>
      <c r="D340" s="85" t="s">
        <v>473</v>
      </c>
      <c r="E340" s="436" t="s">
        <v>6</v>
      </c>
      <c r="F340" s="84" t="s">
        <v>7</v>
      </c>
      <c r="G340" s="128"/>
      <c r="H340" s="84"/>
      <c r="I340" s="99"/>
      <c r="J340" s="85"/>
      <c r="K340" s="84"/>
      <c r="L340" s="85" t="s">
        <v>460</v>
      </c>
      <c r="M340" s="85"/>
      <c r="N340" s="85" t="s">
        <v>474</v>
      </c>
      <c r="O340" s="436" t="s">
        <v>461</v>
      </c>
      <c r="P340" s="437"/>
      <c r="Q340" s="438" t="s">
        <v>8</v>
      </c>
      <c r="R340" s="84" t="s">
        <v>8</v>
      </c>
      <c r="S340" s="102"/>
      <c r="T340" s="67"/>
      <c r="U340" s="471" t="s">
        <v>9</v>
      </c>
      <c r="V340" s="472"/>
      <c r="W340" s="472"/>
      <c r="X340" s="472"/>
      <c r="Y340" s="473"/>
      <c r="Z340" s="85" t="s">
        <v>10</v>
      </c>
      <c r="AA340" s="85" t="s">
        <v>11</v>
      </c>
      <c r="AB340" s="85" t="s">
        <v>204</v>
      </c>
      <c r="AC340" s="85" t="s">
        <v>12</v>
      </c>
      <c r="AD340" s="85" t="s">
        <v>13</v>
      </c>
      <c r="AE340" s="85" t="s">
        <v>14</v>
      </c>
      <c r="AF340" s="85"/>
      <c r="AG340" s="85"/>
      <c r="AH340" s="100"/>
      <c r="AI340" s="101"/>
      <c r="AJ340" s="85" t="s">
        <v>15</v>
      </c>
      <c r="AK340" s="84" t="s">
        <v>7</v>
      </c>
      <c r="AL340" s="102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  <c r="BR340" s="251"/>
      <c r="BS340" s="251"/>
      <c r="BT340" s="251"/>
      <c r="BU340" s="251"/>
      <c r="BV340" s="251"/>
      <c r="BW340" s="251"/>
      <c r="BX340" s="251"/>
      <c r="BY340" s="251"/>
      <c r="BZ340" s="251"/>
      <c r="CA340" s="251"/>
      <c r="CB340" s="251"/>
      <c r="CC340" s="251"/>
      <c r="CD340" s="251"/>
      <c r="CE340" s="251"/>
      <c r="CF340" s="251"/>
      <c r="CG340" s="251"/>
      <c r="CH340" s="251"/>
      <c r="CI340" s="251"/>
      <c r="CJ340" s="251"/>
      <c r="CK340" s="251"/>
      <c r="CL340" s="251"/>
      <c r="CM340" s="251"/>
      <c r="CN340" s="251"/>
      <c r="CO340" s="251"/>
      <c r="CP340" s="251"/>
      <c r="CQ340" s="251"/>
      <c r="CR340" s="251"/>
      <c r="CS340" s="251"/>
      <c r="CT340" s="251"/>
      <c r="CU340" s="251"/>
      <c r="CV340" s="251"/>
      <c r="CW340" s="251"/>
      <c r="CX340" s="251"/>
      <c r="CY340" s="251"/>
      <c r="CZ340" s="251"/>
      <c r="DA340" s="251"/>
      <c r="DB340" s="251"/>
      <c r="DC340" s="251"/>
      <c r="DD340" s="251"/>
      <c r="DE340" s="251"/>
      <c r="DF340" s="251"/>
      <c r="DG340" s="251"/>
      <c r="DH340" s="251"/>
      <c r="DI340" s="251"/>
      <c r="DJ340" s="251"/>
      <c r="DK340" s="251"/>
      <c r="DL340" s="251"/>
      <c r="DM340" s="251"/>
      <c r="DN340" s="251"/>
      <c r="DO340" s="251"/>
      <c r="DP340" s="251"/>
      <c r="DQ340" s="251"/>
      <c r="DR340" s="251"/>
      <c r="DS340" s="251"/>
      <c r="DT340" s="251"/>
      <c r="DU340" s="251"/>
      <c r="DV340" s="251"/>
      <c r="DW340" s="251"/>
      <c r="DX340" s="251"/>
      <c r="DY340" s="251"/>
      <c r="DZ340" s="251"/>
      <c r="EA340" s="251"/>
      <c r="EB340" s="251"/>
      <c r="EC340" s="251"/>
      <c r="ED340" s="251"/>
      <c r="EE340" s="251"/>
      <c r="EF340" s="251"/>
      <c r="EG340" s="251"/>
      <c r="EH340" s="251"/>
      <c r="EI340" s="251"/>
      <c r="EJ340" s="251"/>
      <c r="EK340" s="251"/>
      <c r="EL340" s="251"/>
      <c r="EM340" s="251"/>
      <c r="EN340" s="251"/>
      <c r="EO340" s="251"/>
      <c r="EP340" s="251"/>
      <c r="EQ340" s="251"/>
      <c r="ER340" s="251"/>
      <c r="ES340" s="251"/>
      <c r="ET340" s="251"/>
      <c r="EU340" s="251"/>
      <c r="EV340" s="251"/>
      <c r="EW340" s="251"/>
      <c r="EX340" s="251"/>
      <c r="EY340" s="251"/>
      <c r="EZ340" s="251"/>
      <c r="FA340" s="251"/>
      <c r="FB340" s="251"/>
      <c r="FC340" s="251"/>
      <c r="FD340" s="251"/>
      <c r="FE340" s="251"/>
      <c r="FF340" s="251"/>
      <c r="FG340" s="251"/>
      <c r="FH340" s="251"/>
      <c r="FI340" s="251"/>
      <c r="FJ340" s="251"/>
      <c r="FK340" s="251"/>
      <c r="FL340" s="251"/>
      <c r="FM340" s="251"/>
      <c r="FN340" s="251"/>
      <c r="FO340" s="251"/>
      <c r="FP340" s="251"/>
      <c r="FQ340" s="251"/>
      <c r="FR340" s="251"/>
      <c r="FS340" s="251"/>
      <c r="FT340" s="251"/>
      <c r="FU340" s="251"/>
      <c r="FV340" s="251"/>
      <c r="FW340" s="251"/>
      <c r="FX340" s="251"/>
      <c r="FY340" s="251"/>
      <c r="FZ340" s="251"/>
      <c r="GA340" s="251"/>
      <c r="GB340" s="251"/>
      <c r="GC340" s="251"/>
      <c r="GD340" s="251"/>
      <c r="GE340" s="251"/>
      <c r="GF340" s="251"/>
      <c r="GG340" s="251"/>
      <c r="GH340" s="251"/>
      <c r="GI340" s="251"/>
      <c r="GJ340" s="251"/>
      <c r="GK340" s="251"/>
      <c r="GL340" s="251"/>
      <c r="GM340" s="251"/>
      <c r="GN340" s="251"/>
      <c r="GO340" s="251"/>
      <c r="GP340" s="251"/>
      <c r="GQ340" s="251"/>
      <c r="GR340" s="251"/>
      <c r="GS340" s="251"/>
      <c r="GT340" s="251"/>
      <c r="GU340" s="251"/>
      <c r="GV340" s="251"/>
      <c r="GW340" s="251"/>
      <c r="GX340" s="251"/>
      <c r="GY340" s="251"/>
      <c r="GZ340" s="251"/>
      <c r="HA340" s="251"/>
      <c r="HB340" s="251"/>
      <c r="HC340" s="251"/>
      <c r="HD340" s="251"/>
      <c r="HE340" s="251"/>
      <c r="HF340" s="251"/>
      <c r="HG340" s="251"/>
      <c r="HH340" s="251"/>
      <c r="HI340" s="251"/>
      <c r="HJ340" s="251"/>
      <c r="HK340" s="251"/>
      <c r="HL340" s="251"/>
      <c r="HM340" s="251"/>
      <c r="HN340" s="251"/>
      <c r="HO340" s="251"/>
      <c r="HP340" s="251"/>
      <c r="HQ340" s="251"/>
      <c r="HR340" s="251"/>
      <c r="HS340" s="251"/>
      <c r="HT340" s="251"/>
      <c r="HU340" s="251"/>
      <c r="HV340" s="251"/>
      <c r="HW340" s="251"/>
      <c r="HX340" s="251"/>
      <c r="HY340" s="251"/>
      <c r="HZ340" s="251"/>
      <c r="IA340" s="251"/>
      <c r="IB340" s="251"/>
      <c r="IC340" s="251"/>
      <c r="ID340" s="251"/>
      <c r="IE340" s="251"/>
      <c r="IF340" s="251"/>
      <c r="IG340" s="251"/>
      <c r="IH340" s="251"/>
      <c r="II340" s="251"/>
      <c r="IJ340" s="251"/>
      <c r="IK340" s="251"/>
      <c r="IL340" s="251"/>
      <c r="IM340" s="251"/>
      <c r="IN340" s="251"/>
    </row>
    <row r="341" spans="1:248" s="4" customFormat="1" ht="12.75" customHeight="1" x14ac:dyDescent="0.2">
      <c r="A341" s="1"/>
      <c r="B341" s="85" t="s">
        <v>8</v>
      </c>
      <c r="C341" s="85" t="s">
        <v>16</v>
      </c>
      <c r="D341" s="85" t="s">
        <v>202</v>
      </c>
      <c r="E341" s="154" t="s">
        <v>8</v>
      </c>
      <c r="F341" s="84" t="s">
        <v>18</v>
      </c>
      <c r="G341" s="128" t="s">
        <v>19</v>
      </c>
      <c r="H341" s="84" t="s">
        <v>20</v>
      </c>
      <c r="I341" s="99" t="s">
        <v>475</v>
      </c>
      <c r="J341" s="85" t="s">
        <v>21</v>
      </c>
      <c r="K341" s="84" t="s">
        <v>22</v>
      </c>
      <c r="L341" s="85" t="s">
        <v>462</v>
      </c>
      <c r="M341" s="85" t="s">
        <v>463</v>
      </c>
      <c r="N341" s="85" t="s">
        <v>476</v>
      </c>
      <c r="O341" s="154" t="s">
        <v>464</v>
      </c>
      <c r="P341" s="154" t="s">
        <v>23</v>
      </c>
      <c r="Q341" s="85" t="s">
        <v>24</v>
      </c>
      <c r="R341" s="84" t="s">
        <v>24</v>
      </c>
      <c r="S341" s="100" t="s">
        <v>135</v>
      </c>
      <c r="T341" s="84" t="s">
        <v>135</v>
      </c>
      <c r="U341" s="85" t="s">
        <v>25</v>
      </c>
      <c r="V341" s="85" t="s">
        <v>26</v>
      </c>
      <c r="W341" s="85" t="s">
        <v>27</v>
      </c>
      <c r="X341" s="85" t="s">
        <v>28</v>
      </c>
      <c r="Y341" s="85" t="s">
        <v>136</v>
      </c>
      <c r="Z341" s="85" t="s">
        <v>251</v>
      </c>
      <c r="AA341" s="85" t="s">
        <v>137</v>
      </c>
      <c r="AB341" s="85" t="s">
        <v>203</v>
      </c>
      <c r="AC341" s="85" t="s">
        <v>30</v>
      </c>
      <c r="AD341" s="85" t="s">
        <v>140</v>
      </c>
      <c r="AE341" s="85" t="s">
        <v>31</v>
      </c>
      <c r="AF341" s="85" t="s">
        <v>32</v>
      </c>
      <c r="AG341" s="85" t="s">
        <v>205</v>
      </c>
      <c r="AH341" s="100" t="s">
        <v>16</v>
      </c>
      <c r="AI341" s="98" t="s">
        <v>34</v>
      </c>
      <c r="AJ341" s="85" t="s">
        <v>35</v>
      </c>
      <c r="AK341" s="84" t="s">
        <v>18</v>
      </c>
      <c r="AL341" s="102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  <c r="CA341" s="251"/>
      <c r="CB341" s="251"/>
      <c r="CC341" s="251"/>
      <c r="CD341" s="251"/>
      <c r="CE341" s="251"/>
      <c r="CF341" s="251"/>
      <c r="CG341" s="251"/>
      <c r="CH341" s="251"/>
      <c r="CI341" s="251"/>
      <c r="CJ341" s="251"/>
      <c r="CK341" s="251"/>
      <c r="CL341" s="251"/>
      <c r="CM341" s="251"/>
      <c r="CN341" s="251"/>
      <c r="CO341" s="251"/>
      <c r="CP341" s="251"/>
      <c r="CQ341" s="251"/>
      <c r="CR341" s="251"/>
      <c r="CS341" s="251"/>
      <c r="CT341" s="251"/>
      <c r="CU341" s="251"/>
      <c r="CV341" s="251"/>
      <c r="CW341" s="251"/>
      <c r="CX341" s="251"/>
      <c r="CY341" s="251"/>
      <c r="CZ341" s="251"/>
      <c r="DA341" s="251"/>
      <c r="DB341" s="251"/>
      <c r="DC341" s="251"/>
      <c r="DD341" s="251"/>
      <c r="DE341" s="251"/>
      <c r="DF341" s="251"/>
      <c r="DG341" s="251"/>
      <c r="DH341" s="251"/>
      <c r="DI341" s="251"/>
      <c r="DJ341" s="251"/>
      <c r="DK341" s="251"/>
      <c r="DL341" s="251"/>
      <c r="DM341" s="251"/>
      <c r="DN341" s="251"/>
      <c r="DO341" s="251"/>
      <c r="DP341" s="251"/>
      <c r="DQ341" s="251"/>
      <c r="DR341" s="251"/>
      <c r="DS341" s="251"/>
      <c r="DT341" s="251"/>
      <c r="DU341" s="251"/>
      <c r="DV341" s="251"/>
      <c r="DW341" s="251"/>
      <c r="DX341" s="251"/>
      <c r="DY341" s="251"/>
      <c r="DZ341" s="251"/>
      <c r="EA341" s="251"/>
      <c r="EB341" s="251"/>
      <c r="EC341" s="251"/>
      <c r="ED341" s="251"/>
      <c r="EE341" s="251"/>
      <c r="EF341" s="251"/>
      <c r="EG341" s="251"/>
      <c r="EH341" s="251"/>
      <c r="EI341" s="251"/>
      <c r="EJ341" s="251"/>
      <c r="EK341" s="251"/>
      <c r="EL341" s="251"/>
      <c r="EM341" s="251"/>
      <c r="EN341" s="251"/>
      <c r="EO341" s="251"/>
      <c r="EP341" s="251"/>
      <c r="EQ341" s="251"/>
      <c r="ER341" s="251"/>
      <c r="ES341" s="251"/>
      <c r="ET341" s="251"/>
      <c r="EU341" s="251"/>
      <c r="EV341" s="251"/>
      <c r="EW341" s="251"/>
      <c r="EX341" s="251"/>
      <c r="EY341" s="251"/>
      <c r="EZ341" s="251"/>
      <c r="FA341" s="251"/>
      <c r="FB341" s="251"/>
      <c r="FC341" s="251"/>
      <c r="FD341" s="251"/>
      <c r="FE341" s="251"/>
      <c r="FF341" s="251"/>
      <c r="FG341" s="251"/>
      <c r="FH341" s="251"/>
      <c r="FI341" s="251"/>
      <c r="FJ341" s="251"/>
      <c r="FK341" s="251"/>
      <c r="FL341" s="251"/>
      <c r="FM341" s="251"/>
      <c r="FN341" s="251"/>
      <c r="FO341" s="251"/>
      <c r="FP341" s="251"/>
      <c r="FQ341" s="251"/>
      <c r="FR341" s="251"/>
      <c r="FS341" s="251"/>
      <c r="FT341" s="251"/>
      <c r="FU341" s="251"/>
      <c r="FV341" s="251"/>
      <c r="FW341" s="251"/>
      <c r="FX341" s="251"/>
      <c r="FY341" s="251"/>
      <c r="FZ341" s="251"/>
      <c r="GA341" s="251"/>
      <c r="GB341" s="251"/>
      <c r="GC341" s="251"/>
      <c r="GD341" s="251"/>
      <c r="GE341" s="251"/>
      <c r="GF341" s="251"/>
      <c r="GG341" s="251"/>
      <c r="GH341" s="251"/>
      <c r="GI341" s="251"/>
      <c r="GJ341" s="251"/>
      <c r="GK341" s="251"/>
      <c r="GL341" s="251"/>
      <c r="GM341" s="251"/>
      <c r="GN341" s="251"/>
      <c r="GO341" s="251"/>
      <c r="GP341" s="251"/>
      <c r="GQ341" s="251"/>
      <c r="GR341" s="251"/>
      <c r="GS341" s="251"/>
      <c r="GT341" s="251"/>
      <c r="GU341" s="251"/>
      <c r="GV341" s="251"/>
      <c r="GW341" s="251"/>
      <c r="GX341" s="251"/>
      <c r="GY341" s="251"/>
      <c r="GZ341" s="251"/>
      <c r="HA341" s="251"/>
      <c r="HB341" s="251"/>
      <c r="HC341" s="251"/>
      <c r="HD341" s="251"/>
      <c r="HE341" s="251"/>
      <c r="HF341" s="251"/>
      <c r="HG341" s="251"/>
      <c r="HH341" s="251"/>
      <c r="HI341" s="251"/>
      <c r="HJ341" s="251"/>
      <c r="HK341" s="251"/>
      <c r="HL341" s="251"/>
      <c r="HM341" s="251"/>
      <c r="HN341" s="251"/>
      <c r="HO341" s="251"/>
      <c r="HP341" s="251"/>
      <c r="HQ341" s="251"/>
      <c r="HR341" s="251"/>
      <c r="HS341" s="251"/>
      <c r="HT341" s="251"/>
      <c r="HU341" s="251"/>
      <c r="HV341" s="251"/>
      <c r="HW341" s="251"/>
      <c r="HX341" s="251"/>
      <c r="HY341" s="251"/>
      <c r="HZ341" s="251"/>
      <c r="IA341" s="251"/>
      <c r="IB341" s="251"/>
      <c r="IC341" s="251"/>
      <c r="ID341" s="251"/>
      <c r="IE341" s="251"/>
      <c r="IF341" s="251"/>
      <c r="IG341" s="251"/>
      <c r="IH341" s="251"/>
      <c r="II341" s="251"/>
      <c r="IJ341" s="251"/>
      <c r="IK341" s="251"/>
      <c r="IL341" s="251"/>
      <c r="IM341" s="251"/>
      <c r="IN341" s="251"/>
    </row>
    <row r="342" spans="1:248" s="4" customFormat="1" ht="12.75" customHeight="1" thickBot="1" x14ac:dyDescent="0.25">
      <c r="A342" s="6"/>
      <c r="B342" s="86" t="s">
        <v>36</v>
      </c>
      <c r="C342" s="86" t="s">
        <v>37</v>
      </c>
      <c r="D342" s="86" t="s">
        <v>38</v>
      </c>
      <c r="E342" s="439" t="s">
        <v>39</v>
      </c>
      <c r="F342" s="103" t="s">
        <v>40</v>
      </c>
      <c r="G342" s="129"/>
      <c r="H342" s="103"/>
      <c r="I342" s="104" t="s">
        <v>41</v>
      </c>
      <c r="J342" s="86"/>
      <c r="K342" s="103"/>
      <c r="L342" s="86" t="s">
        <v>465</v>
      </c>
      <c r="M342" s="86"/>
      <c r="N342" s="86" t="s">
        <v>235</v>
      </c>
      <c r="O342" s="439" t="s">
        <v>235</v>
      </c>
      <c r="P342" s="155"/>
      <c r="Q342" s="440" t="s">
        <v>258</v>
      </c>
      <c r="R342" s="441" t="s">
        <v>259</v>
      </c>
      <c r="S342" s="105" t="s">
        <v>109</v>
      </c>
      <c r="T342" s="103" t="s">
        <v>187</v>
      </c>
      <c r="U342" s="86" t="s">
        <v>42</v>
      </c>
      <c r="V342" s="86" t="s">
        <v>43</v>
      </c>
      <c r="W342" s="86"/>
      <c r="X342" s="86" t="s">
        <v>44</v>
      </c>
      <c r="Y342" s="86" t="s">
        <v>30</v>
      </c>
      <c r="Z342" s="86" t="s">
        <v>30</v>
      </c>
      <c r="AA342" s="86" t="s">
        <v>138</v>
      </c>
      <c r="AB342" s="86" t="s">
        <v>15</v>
      </c>
      <c r="AC342" s="86" t="s">
        <v>139</v>
      </c>
      <c r="AD342" s="86" t="s">
        <v>141</v>
      </c>
      <c r="AE342" s="86" t="s">
        <v>47</v>
      </c>
      <c r="AF342" s="86" t="s">
        <v>48</v>
      </c>
      <c r="AG342" s="86" t="s">
        <v>15</v>
      </c>
      <c r="AH342" s="105" t="s">
        <v>30</v>
      </c>
      <c r="AI342" s="106"/>
      <c r="AJ342" s="86" t="s">
        <v>49</v>
      </c>
      <c r="AK342" s="103" t="s">
        <v>188</v>
      </c>
      <c r="AL342" s="107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  <c r="CA342" s="251"/>
      <c r="CB342" s="251"/>
      <c r="CC342" s="251"/>
      <c r="CD342" s="251"/>
      <c r="CE342" s="251"/>
      <c r="CF342" s="251"/>
      <c r="CG342" s="251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  <c r="CY342" s="251"/>
      <c r="CZ342" s="251"/>
      <c r="DA342" s="251"/>
      <c r="DB342" s="251"/>
      <c r="DC342" s="251"/>
      <c r="DD342" s="251"/>
      <c r="DE342" s="251"/>
      <c r="DF342" s="251"/>
      <c r="DG342" s="251"/>
      <c r="DH342" s="251"/>
      <c r="DI342" s="251"/>
      <c r="DJ342" s="251"/>
      <c r="DK342" s="251"/>
      <c r="DL342" s="251"/>
      <c r="DM342" s="251"/>
      <c r="DN342" s="251"/>
      <c r="DO342" s="251"/>
      <c r="DP342" s="251"/>
      <c r="DQ342" s="251"/>
      <c r="DR342" s="251"/>
      <c r="DS342" s="251"/>
      <c r="DT342" s="251"/>
      <c r="DU342" s="251"/>
      <c r="DV342" s="251"/>
      <c r="DW342" s="251"/>
      <c r="DX342" s="251"/>
      <c r="DY342" s="251"/>
      <c r="DZ342" s="251"/>
      <c r="EA342" s="251"/>
      <c r="EB342" s="251"/>
      <c r="EC342" s="251"/>
      <c r="ED342" s="251"/>
      <c r="EE342" s="251"/>
      <c r="EF342" s="251"/>
      <c r="EG342" s="251"/>
      <c r="EH342" s="251"/>
      <c r="EI342" s="251"/>
      <c r="EJ342" s="251"/>
      <c r="EK342" s="251"/>
      <c r="EL342" s="251"/>
      <c r="EM342" s="251"/>
      <c r="EN342" s="251"/>
      <c r="EO342" s="251"/>
      <c r="EP342" s="251"/>
      <c r="EQ342" s="251"/>
      <c r="ER342" s="251"/>
      <c r="ES342" s="251"/>
      <c r="ET342" s="251"/>
      <c r="EU342" s="251"/>
      <c r="EV342" s="251"/>
      <c r="EW342" s="251"/>
      <c r="EX342" s="251"/>
      <c r="EY342" s="251"/>
      <c r="EZ342" s="251"/>
      <c r="FA342" s="251"/>
      <c r="FB342" s="251"/>
      <c r="FC342" s="251"/>
      <c r="FD342" s="251"/>
      <c r="FE342" s="251"/>
      <c r="FF342" s="251"/>
      <c r="FG342" s="251"/>
      <c r="FH342" s="251"/>
      <c r="FI342" s="251"/>
      <c r="FJ342" s="251"/>
      <c r="FK342" s="251"/>
      <c r="FL342" s="251"/>
      <c r="FM342" s="251"/>
      <c r="FN342" s="251"/>
      <c r="FO342" s="251"/>
      <c r="FP342" s="251"/>
      <c r="FQ342" s="251"/>
      <c r="FR342" s="251"/>
      <c r="FS342" s="251"/>
      <c r="FT342" s="251"/>
      <c r="FU342" s="251"/>
      <c r="FV342" s="251"/>
      <c r="FW342" s="251"/>
      <c r="FX342" s="251"/>
      <c r="FY342" s="251"/>
      <c r="FZ342" s="251"/>
      <c r="GA342" s="251"/>
      <c r="GB342" s="251"/>
      <c r="GC342" s="251"/>
      <c r="GD342" s="251"/>
      <c r="GE342" s="251"/>
      <c r="GF342" s="251"/>
      <c r="GG342" s="251"/>
      <c r="GH342" s="251"/>
      <c r="GI342" s="251"/>
      <c r="GJ342" s="251"/>
      <c r="GK342" s="251"/>
      <c r="GL342" s="251"/>
      <c r="GM342" s="251"/>
      <c r="GN342" s="251"/>
      <c r="GO342" s="251"/>
      <c r="GP342" s="251"/>
      <c r="GQ342" s="251"/>
      <c r="GR342" s="251"/>
      <c r="GS342" s="251"/>
      <c r="GT342" s="251"/>
      <c r="GU342" s="251"/>
      <c r="GV342" s="251"/>
      <c r="GW342" s="251"/>
      <c r="GX342" s="251"/>
      <c r="GY342" s="251"/>
      <c r="GZ342" s="251"/>
      <c r="HA342" s="251"/>
      <c r="HB342" s="251"/>
      <c r="HC342" s="251"/>
      <c r="HD342" s="251"/>
      <c r="HE342" s="251"/>
      <c r="HF342" s="251"/>
      <c r="HG342" s="251"/>
      <c r="HH342" s="251"/>
      <c r="HI342" s="251"/>
      <c r="HJ342" s="251"/>
      <c r="HK342" s="251"/>
      <c r="HL342" s="251"/>
      <c r="HM342" s="251"/>
      <c r="HN342" s="251"/>
      <c r="HO342" s="251"/>
      <c r="HP342" s="251"/>
      <c r="HQ342" s="251"/>
      <c r="HR342" s="251"/>
      <c r="HS342" s="251"/>
      <c r="HT342" s="251"/>
      <c r="HU342" s="251"/>
      <c r="HV342" s="251"/>
      <c r="HW342" s="251"/>
      <c r="HX342" s="251"/>
      <c r="HY342" s="251"/>
      <c r="HZ342" s="251"/>
      <c r="IA342" s="251"/>
      <c r="IB342" s="251"/>
      <c r="IC342" s="251"/>
      <c r="ID342" s="251"/>
      <c r="IE342" s="251"/>
      <c r="IF342" s="251"/>
      <c r="IG342" s="251"/>
      <c r="IH342" s="251"/>
      <c r="II342" s="251"/>
      <c r="IJ342" s="251"/>
      <c r="IK342" s="251"/>
      <c r="IL342" s="251"/>
      <c r="IM342" s="251"/>
      <c r="IN342" s="251"/>
    </row>
    <row r="343" spans="1:248" s="20" customFormat="1" ht="12.75" customHeight="1" thickTop="1" x14ac:dyDescent="0.2">
      <c r="A343" s="8"/>
      <c r="B343" s="296">
        <f>B329</f>
        <v>0</v>
      </c>
      <c r="C343" s="296">
        <f>C329</f>
        <v>0</v>
      </c>
      <c r="D343" s="296">
        <f>D329</f>
        <v>0</v>
      </c>
      <c r="E343" s="296">
        <f>E329</f>
        <v>0</v>
      </c>
      <c r="F343" s="298">
        <f>F329</f>
        <v>0</v>
      </c>
      <c r="G343" s="130" t="str">
        <f>G7</f>
        <v>MAY</v>
      </c>
      <c r="H343" s="31" t="s">
        <v>58</v>
      </c>
      <c r="I343" s="32"/>
      <c r="J343" s="306">
        <f t="shared" ref="J343:R343" si="42">J329</f>
        <v>0</v>
      </c>
      <c r="K343" s="298">
        <f t="shared" si="42"/>
        <v>0</v>
      </c>
      <c r="L343" s="296">
        <f t="shared" si="42"/>
        <v>0</v>
      </c>
      <c r="M343" s="296">
        <f t="shared" si="42"/>
        <v>0</v>
      </c>
      <c r="N343" s="296">
        <f t="shared" si="42"/>
        <v>0</v>
      </c>
      <c r="O343" s="297">
        <f t="shared" si="42"/>
        <v>0</v>
      </c>
      <c r="P343" s="299">
        <f t="shared" si="42"/>
        <v>0</v>
      </c>
      <c r="Q343" s="296">
        <f t="shared" si="42"/>
        <v>0</v>
      </c>
      <c r="R343" s="298">
        <f t="shared" si="42"/>
        <v>0</v>
      </c>
      <c r="S343" s="9"/>
      <c r="T343" s="8"/>
      <c r="U343" s="296">
        <f t="shared" ref="U343:AH343" si="43">U329</f>
        <v>0</v>
      </c>
      <c r="V343" s="296">
        <f t="shared" si="43"/>
        <v>0</v>
      </c>
      <c r="W343" s="296">
        <f t="shared" si="43"/>
        <v>0</v>
      </c>
      <c r="X343" s="296">
        <f t="shared" si="43"/>
        <v>0</v>
      </c>
      <c r="Y343" s="296">
        <f t="shared" si="43"/>
        <v>0</v>
      </c>
      <c r="Z343" s="296">
        <f t="shared" si="43"/>
        <v>0</v>
      </c>
      <c r="AA343" s="296">
        <f t="shared" si="43"/>
        <v>0</v>
      </c>
      <c r="AB343" s="296">
        <f t="shared" si="43"/>
        <v>0</v>
      </c>
      <c r="AC343" s="296">
        <f t="shared" si="43"/>
        <v>0</v>
      </c>
      <c r="AD343" s="296">
        <f t="shared" si="43"/>
        <v>0</v>
      </c>
      <c r="AE343" s="296">
        <f t="shared" si="43"/>
        <v>0</v>
      </c>
      <c r="AF343" s="296">
        <f t="shared" si="43"/>
        <v>0</v>
      </c>
      <c r="AG343" s="296">
        <f t="shared" si="43"/>
        <v>0</v>
      </c>
      <c r="AH343" s="297">
        <f t="shared" si="43"/>
        <v>0</v>
      </c>
      <c r="AI343" s="305"/>
      <c r="AJ343" s="296">
        <f>AJ329</f>
        <v>0</v>
      </c>
      <c r="AK343" s="298">
        <f>AK329</f>
        <v>0</v>
      </c>
      <c r="AL343" s="9"/>
    </row>
    <row r="344" spans="1:248" s="20" customFormat="1" ht="12.75" customHeight="1" x14ac:dyDescent="0.2">
      <c r="A344" s="8">
        <v>1</v>
      </c>
      <c r="B344" s="280"/>
      <c r="C344" s="280"/>
      <c r="D344" s="280"/>
      <c r="E344" s="280"/>
      <c r="F344" s="281"/>
      <c r="G344" s="443"/>
      <c r="H344" s="444"/>
      <c r="I344" s="445"/>
      <c r="J344" s="296">
        <f t="shared" ref="J344:J374" si="44">SUM(B344:F344)</f>
        <v>0</v>
      </c>
      <c r="K344" s="298">
        <f t="shared" ref="K344:K374" si="45">SUM(U344:AK344)-SUM(L344:R344)</f>
        <v>0</v>
      </c>
      <c r="L344" s="280"/>
      <c r="M344" s="280"/>
      <c r="N344" s="280"/>
      <c r="O344" s="293"/>
      <c r="P344" s="300"/>
      <c r="Q344" s="280"/>
      <c r="R344" s="281"/>
      <c r="S344" s="15" t="s">
        <v>59</v>
      </c>
      <c r="T344" s="8">
        <v>1</v>
      </c>
      <c r="U344" s="280"/>
      <c r="V344" s="280"/>
      <c r="W344" s="280"/>
      <c r="X344" s="280"/>
      <c r="Y344" s="280"/>
      <c r="Z344" s="280"/>
      <c r="AA344" s="280"/>
      <c r="AB344" s="280"/>
      <c r="AC344" s="280"/>
      <c r="AD344" s="280"/>
      <c r="AE344" s="280"/>
      <c r="AF344" s="280"/>
      <c r="AG344" s="280"/>
      <c r="AH344" s="293"/>
      <c r="AI344" s="444"/>
      <c r="AJ344" s="280"/>
      <c r="AK344" s="281"/>
      <c r="AL344" s="15" t="s">
        <v>59</v>
      </c>
    </row>
    <row r="345" spans="1:248" s="20" customFormat="1" ht="12.75" customHeight="1" x14ac:dyDescent="0.2">
      <c r="A345" s="8">
        <v>2</v>
      </c>
      <c r="B345" s="280"/>
      <c r="C345" s="280"/>
      <c r="D345" s="280"/>
      <c r="E345" s="280"/>
      <c r="F345" s="281"/>
      <c r="G345" s="443"/>
      <c r="H345" s="444"/>
      <c r="I345" s="445"/>
      <c r="J345" s="296">
        <f t="shared" si="44"/>
        <v>0</v>
      </c>
      <c r="K345" s="298">
        <f t="shared" si="45"/>
        <v>0</v>
      </c>
      <c r="L345" s="280"/>
      <c r="M345" s="280"/>
      <c r="N345" s="280"/>
      <c r="O345" s="293"/>
      <c r="P345" s="300"/>
      <c r="Q345" s="280"/>
      <c r="R345" s="281"/>
      <c r="S345" s="15" t="s">
        <v>60</v>
      </c>
      <c r="T345" s="8">
        <v>2</v>
      </c>
      <c r="U345" s="280"/>
      <c r="V345" s="280"/>
      <c r="W345" s="280"/>
      <c r="X345" s="280"/>
      <c r="Y345" s="280"/>
      <c r="Z345" s="280"/>
      <c r="AA345" s="280"/>
      <c r="AB345" s="280"/>
      <c r="AC345" s="280"/>
      <c r="AD345" s="280"/>
      <c r="AE345" s="280"/>
      <c r="AF345" s="280"/>
      <c r="AG345" s="280"/>
      <c r="AH345" s="293"/>
      <c r="AI345" s="444"/>
      <c r="AJ345" s="280"/>
      <c r="AK345" s="281"/>
      <c r="AL345" s="15" t="s">
        <v>60</v>
      </c>
    </row>
    <row r="346" spans="1:248" s="20" customFormat="1" ht="12.75" customHeight="1" x14ac:dyDescent="0.2">
      <c r="A346" s="8">
        <v>3</v>
      </c>
      <c r="B346" s="280"/>
      <c r="C346" s="280"/>
      <c r="D346" s="280"/>
      <c r="E346" s="280"/>
      <c r="F346" s="281"/>
      <c r="G346" s="443"/>
      <c r="H346" s="444"/>
      <c r="I346" s="445"/>
      <c r="J346" s="296">
        <f t="shared" si="44"/>
        <v>0</v>
      </c>
      <c r="K346" s="298">
        <f t="shared" si="45"/>
        <v>0</v>
      </c>
      <c r="L346" s="280"/>
      <c r="M346" s="280"/>
      <c r="N346" s="280"/>
      <c r="O346" s="293"/>
      <c r="P346" s="300"/>
      <c r="Q346" s="280"/>
      <c r="R346" s="281"/>
      <c r="S346" s="15" t="s">
        <v>61</v>
      </c>
      <c r="T346" s="8">
        <v>3</v>
      </c>
      <c r="U346" s="280"/>
      <c r="V346" s="280"/>
      <c r="W346" s="280"/>
      <c r="X346" s="280"/>
      <c r="Y346" s="280"/>
      <c r="Z346" s="280"/>
      <c r="AA346" s="280"/>
      <c r="AB346" s="280"/>
      <c r="AC346" s="280"/>
      <c r="AD346" s="280"/>
      <c r="AE346" s="280"/>
      <c r="AF346" s="280"/>
      <c r="AG346" s="280"/>
      <c r="AH346" s="293"/>
      <c r="AI346" s="444"/>
      <c r="AJ346" s="280"/>
      <c r="AK346" s="281"/>
      <c r="AL346" s="15" t="s">
        <v>61</v>
      </c>
    </row>
    <row r="347" spans="1:248" s="20" customFormat="1" ht="12.75" customHeight="1" x14ac:dyDescent="0.2">
      <c r="A347" s="8">
        <v>4</v>
      </c>
      <c r="B347" s="280"/>
      <c r="C347" s="280"/>
      <c r="D347" s="280"/>
      <c r="E347" s="280"/>
      <c r="F347" s="281"/>
      <c r="G347" s="443"/>
      <c r="H347" s="444"/>
      <c r="I347" s="445"/>
      <c r="J347" s="296">
        <f t="shared" si="44"/>
        <v>0</v>
      </c>
      <c r="K347" s="298">
        <f t="shared" si="45"/>
        <v>0</v>
      </c>
      <c r="L347" s="280"/>
      <c r="M347" s="280"/>
      <c r="N347" s="280"/>
      <c r="O347" s="293"/>
      <c r="P347" s="300"/>
      <c r="Q347" s="280"/>
      <c r="R347" s="281"/>
      <c r="S347" s="15" t="s">
        <v>62</v>
      </c>
      <c r="T347" s="8">
        <v>4</v>
      </c>
      <c r="U347" s="280"/>
      <c r="V347" s="280"/>
      <c r="W347" s="280"/>
      <c r="X347" s="280"/>
      <c r="Y347" s="280"/>
      <c r="Z347" s="280"/>
      <c r="AA347" s="280"/>
      <c r="AB347" s="280"/>
      <c r="AC347" s="280"/>
      <c r="AD347" s="280"/>
      <c r="AE347" s="280"/>
      <c r="AF347" s="280"/>
      <c r="AG347" s="280"/>
      <c r="AH347" s="293"/>
      <c r="AI347" s="444"/>
      <c r="AJ347" s="280"/>
      <c r="AK347" s="281"/>
      <c r="AL347" s="15" t="s">
        <v>62</v>
      </c>
    </row>
    <row r="348" spans="1:248" s="20" customFormat="1" ht="12.75" customHeight="1" x14ac:dyDescent="0.2">
      <c r="A348" s="8">
        <v>5</v>
      </c>
      <c r="B348" s="280"/>
      <c r="C348" s="280"/>
      <c r="D348" s="280"/>
      <c r="E348" s="280"/>
      <c r="F348" s="281"/>
      <c r="G348" s="446"/>
      <c r="H348" s="444"/>
      <c r="I348" s="445"/>
      <c r="J348" s="296">
        <f t="shared" si="44"/>
        <v>0</v>
      </c>
      <c r="K348" s="298">
        <f t="shared" si="45"/>
        <v>0</v>
      </c>
      <c r="L348" s="280"/>
      <c r="M348" s="280"/>
      <c r="N348" s="280"/>
      <c r="O348" s="293"/>
      <c r="P348" s="300"/>
      <c r="Q348" s="280"/>
      <c r="R348" s="281"/>
      <c r="S348" s="15" t="s">
        <v>63</v>
      </c>
      <c r="T348" s="8">
        <v>5</v>
      </c>
      <c r="U348" s="280"/>
      <c r="V348" s="280"/>
      <c r="W348" s="280"/>
      <c r="X348" s="280"/>
      <c r="Y348" s="280"/>
      <c r="Z348" s="280"/>
      <c r="AA348" s="280"/>
      <c r="AB348" s="280"/>
      <c r="AC348" s="280"/>
      <c r="AD348" s="280"/>
      <c r="AE348" s="280"/>
      <c r="AF348" s="280"/>
      <c r="AG348" s="280"/>
      <c r="AH348" s="293"/>
      <c r="AI348" s="444"/>
      <c r="AJ348" s="280"/>
      <c r="AK348" s="281"/>
      <c r="AL348" s="15" t="s">
        <v>63</v>
      </c>
    </row>
    <row r="349" spans="1:248" s="20" customFormat="1" ht="12.75" customHeight="1" x14ac:dyDescent="0.2">
      <c r="A349" s="16">
        <v>6</v>
      </c>
      <c r="B349" s="282"/>
      <c r="C349" s="282"/>
      <c r="D349" s="282"/>
      <c r="E349" s="282"/>
      <c r="F349" s="283"/>
      <c r="G349" s="443"/>
      <c r="H349" s="447"/>
      <c r="I349" s="448"/>
      <c r="J349" s="296">
        <f t="shared" si="44"/>
        <v>0</v>
      </c>
      <c r="K349" s="298">
        <f t="shared" si="45"/>
        <v>0</v>
      </c>
      <c r="L349" s="282"/>
      <c r="M349" s="282"/>
      <c r="N349" s="282"/>
      <c r="O349" s="294"/>
      <c r="P349" s="301"/>
      <c r="Q349" s="282"/>
      <c r="R349" s="283"/>
      <c r="S349" s="17" t="s">
        <v>64</v>
      </c>
      <c r="T349" s="16">
        <v>6</v>
      </c>
      <c r="U349" s="282"/>
      <c r="V349" s="282"/>
      <c r="W349" s="282"/>
      <c r="X349" s="282"/>
      <c r="Y349" s="282"/>
      <c r="Z349" s="282"/>
      <c r="AA349" s="282"/>
      <c r="AB349" s="282"/>
      <c r="AC349" s="282"/>
      <c r="AD349" s="282"/>
      <c r="AE349" s="282"/>
      <c r="AF349" s="282"/>
      <c r="AG349" s="282"/>
      <c r="AH349" s="294"/>
      <c r="AI349" s="447"/>
      <c r="AJ349" s="282"/>
      <c r="AK349" s="283"/>
      <c r="AL349" s="17" t="s">
        <v>64</v>
      </c>
    </row>
    <row r="350" spans="1:248" s="20" customFormat="1" ht="12.75" customHeight="1" x14ac:dyDescent="0.2">
      <c r="A350" s="8">
        <v>7</v>
      </c>
      <c r="B350" s="280"/>
      <c r="C350" s="280"/>
      <c r="D350" s="280"/>
      <c r="E350" s="280"/>
      <c r="F350" s="281"/>
      <c r="G350" s="443"/>
      <c r="H350" s="444"/>
      <c r="I350" s="445"/>
      <c r="J350" s="296">
        <f t="shared" si="44"/>
        <v>0</v>
      </c>
      <c r="K350" s="298">
        <f t="shared" si="45"/>
        <v>0</v>
      </c>
      <c r="L350" s="280"/>
      <c r="M350" s="280"/>
      <c r="N350" s="280"/>
      <c r="O350" s="293"/>
      <c r="P350" s="300"/>
      <c r="Q350" s="280"/>
      <c r="R350" s="281"/>
      <c r="S350" s="15" t="s">
        <v>65</v>
      </c>
      <c r="T350" s="8">
        <v>7</v>
      </c>
      <c r="U350" s="280"/>
      <c r="V350" s="280"/>
      <c r="W350" s="280"/>
      <c r="X350" s="280"/>
      <c r="Y350" s="280"/>
      <c r="Z350" s="280"/>
      <c r="AA350" s="280"/>
      <c r="AB350" s="280"/>
      <c r="AC350" s="280"/>
      <c r="AD350" s="280"/>
      <c r="AE350" s="280"/>
      <c r="AF350" s="280"/>
      <c r="AG350" s="280"/>
      <c r="AH350" s="293"/>
      <c r="AI350" s="444"/>
      <c r="AJ350" s="280"/>
      <c r="AK350" s="281"/>
      <c r="AL350" s="15" t="s">
        <v>65</v>
      </c>
    </row>
    <row r="351" spans="1:248" s="20" customFormat="1" ht="12.75" customHeight="1" x14ac:dyDescent="0.2">
      <c r="A351" s="8">
        <v>8</v>
      </c>
      <c r="B351" s="280"/>
      <c r="C351" s="280"/>
      <c r="D351" s="280"/>
      <c r="E351" s="280"/>
      <c r="F351" s="281"/>
      <c r="G351" s="443"/>
      <c r="H351" s="444"/>
      <c r="I351" s="445"/>
      <c r="J351" s="296">
        <f t="shared" si="44"/>
        <v>0</v>
      </c>
      <c r="K351" s="298">
        <f t="shared" si="45"/>
        <v>0</v>
      </c>
      <c r="L351" s="280"/>
      <c r="M351" s="280"/>
      <c r="N351" s="280"/>
      <c r="O351" s="293"/>
      <c r="P351" s="300"/>
      <c r="Q351" s="280"/>
      <c r="R351" s="281"/>
      <c r="S351" s="15" t="s">
        <v>66</v>
      </c>
      <c r="T351" s="8">
        <v>8</v>
      </c>
      <c r="U351" s="280"/>
      <c r="V351" s="280"/>
      <c r="W351" s="280"/>
      <c r="X351" s="280"/>
      <c r="Y351" s="280"/>
      <c r="Z351" s="280"/>
      <c r="AA351" s="280"/>
      <c r="AB351" s="280"/>
      <c r="AC351" s="280"/>
      <c r="AD351" s="280"/>
      <c r="AE351" s="280"/>
      <c r="AF351" s="280"/>
      <c r="AG351" s="280"/>
      <c r="AH351" s="293"/>
      <c r="AI351" s="444"/>
      <c r="AJ351" s="280"/>
      <c r="AK351" s="281"/>
      <c r="AL351" s="15" t="s">
        <v>66</v>
      </c>
    </row>
    <row r="352" spans="1:248" s="20" customFormat="1" ht="12.75" customHeight="1" x14ac:dyDescent="0.2">
      <c r="A352" s="8">
        <v>9</v>
      </c>
      <c r="B352" s="280"/>
      <c r="C352" s="280"/>
      <c r="D352" s="280"/>
      <c r="E352" s="280"/>
      <c r="F352" s="281"/>
      <c r="G352" s="443"/>
      <c r="H352" s="444"/>
      <c r="I352" s="445"/>
      <c r="J352" s="296">
        <f t="shared" si="44"/>
        <v>0</v>
      </c>
      <c r="K352" s="298">
        <f t="shared" si="45"/>
        <v>0</v>
      </c>
      <c r="L352" s="280"/>
      <c r="M352" s="280"/>
      <c r="N352" s="280"/>
      <c r="O352" s="293"/>
      <c r="P352" s="300"/>
      <c r="Q352" s="280"/>
      <c r="R352" s="281"/>
      <c r="S352" s="15" t="s">
        <v>67</v>
      </c>
      <c r="T352" s="8">
        <v>9</v>
      </c>
      <c r="U352" s="280"/>
      <c r="V352" s="280"/>
      <c r="W352" s="280"/>
      <c r="X352" s="280"/>
      <c r="Y352" s="280"/>
      <c r="Z352" s="280"/>
      <c r="AA352" s="280"/>
      <c r="AB352" s="280"/>
      <c r="AC352" s="280"/>
      <c r="AD352" s="280"/>
      <c r="AE352" s="280"/>
      <c r="AF352" s="280"/>
      <c r="AG352" s="280"/>
      <c r="AH352" s="293"/>
      <c r="AI352" s="444"/>
      <c r="AJ352" s="280"/>
      <c r="AK352" s="281"/>
      <c r="AL352" s="15" t="s">
        <v>67</v>
      </c>
    </row>
    <row r="353" spans="1:38" s="20" customFormat="1" ht="12.75" customHeight="1" x14ac:dyDescent="0.2">
      <c r="A353" s="8">
        <v>10</v>
      </c>
      <c r="B353" s="280"/>
      <c r="C353" s="280"/>
      <c r="D353" s="280"/>
      <c r="E353" s="280"/>
      <c r="F353" s="281"/>
      <c r="G353" s="443"/>
      <c r="H353" s="444"/>
      <c r="I353" s="445"/>
      <c r="J353" s="296">
        <f t="shared" si="44"/>
        <v>0</v>
      </c>
      <c r="K353" s="298">
        <f t="shared" si="45"/>
        <v>0</v>
      </c>
      <c r="L353" s="280"/>
      <c r="M353" s="280"/>
      <c r="N353" s="280"/>
      <c r="O353" s="293"/>
      <c r="P353" s="300"/>
      <c r="Q353" s="280"/>
      <c r="R353" s="281"/>
      <c r="S353" s="15" t="s">
        <v>68</v>
      </c>
      <c r="T353" s="8">
        <v>10</v>
      </c>
      <c r="U353" s="280"/>
      <c r="V353" s="280"/>
      <c r="W353" s="280"/>
      <c r="X353" s="280"/>
      <c r="Y353" s="280"/>
      <c r="Z353" s="280"/>
      <c r="AA353" s="280"/>
      <c r="AB353" s="280"/>
      <c r="AC353" s="280"/>
      <c r="AD353" s="280"/>
      <c r="AE353" s="280"/>
      <c r="AF353" s="280"/>
      <c r="AG353" s="280"/>
      <c r="AH353" s="293"/>
      <c r="AI353" s="444"/>
      <c r="AJ353" s="280"/>
      <c r="AK353" s="281"/>
      <c r="AL353" s="15" t="s">
        <v>68</v>
      </c>
    </row>
    <row r="354" spans="1:38" s="20" customFormat="1" ht="12.75" customHeight="1" x14ac:dyDescent="0.2">
      <c r="A354" s="8">
        <v>11</v>
      </c>
      <c r="B354" s="280"/>
      <c r="C354" s="280"/>
      <c r="D354" s="280"/>
      <c r="E354" s="280"/>
      <c r="F354" s="281"/>
      <c r="G354" s="443"/>
      <c r="H354" s="444"/>
      <c r="I354" s="445"/>
      <c r="J354" s="296">
        <f t="shared" si="44"/>
        <v>0</v>
      </c>
      <c r="K354" s="298">
        <f t="shared" si="45"/>
        <v>0</v>
      </c>
      <c r="L354" s="280"/>
      <c r="M354" s="280"/>
      <c r="N354" s="280"/>
      <c r="O354" s="293"/>
      <c r="P354" s="300"/>
      <c r="Q354" s="280"/>
      <c r="R354" s="281"/>
      <c r="S354" s="15" t="s">
        <v>69</v>
      </c>
      <c r="T354" s="8">
        <v>11</v>
      </c>
      <c r="U354" s="280"/>
      <c r="V354" s="280"/>
      <c r="W354" s="280"/>
      <c r="X354" s="280"/>
      <c r="Y354" s="280"/>
      <c r="Z354" s="280"/>
      <c r="AA354" s="280"/>
      <c r="AB354" s="280"/>
      <c r="AC354" s="280"/>
      <c r="AD354" s="280"/>
      <c r="AE354" s="280"/>
      <c r="AF354" s="280"/>
      <c r="AG354" s="280"/>
      <c r="AH354" s="293"/>
      <c r="AI354" s="444"/>
      <c r="AJ354" s="280"/>
      <c r="AK354" s="281"/>
      <c r="AL354" s="15" t="s">
        <v>69</v>
      </c>
    </row>
    <row r="355" spans="1:38" s="20" customFormat="1" ht="12.75" customHeight="1" x14ac:dyDescent="0.2">
      <c r="A355" s="8">
        <v>12</v>
      </c>
      <c r="B355" s="280"/>
      <c r="C355" s="280"/>
      <c r="D355" s="280"/>
      <c r="E355" s="280"/>
      <c r="F355" s="281"/>
      <c r="G355" s="443"/>
      <c r="H355" s="444"/>
      <c r="I355" s="445"/>
      <c r="J355" s="296">
        <f t="shared" si="44"/>
        <v>0</v>
      </c>
      <c r="K355" s="298">
        <f t="shared" si="45"/>
        <v>0</v>
      </c>
      <c r="L355" s="280"/>
      <c r="M355" s="280"/>
      <c r="N355" s="280"/>
      <c r="O355" s="293"/>
      <c r="P355" s="300"/>
      <c r="Q355" s="280"/>
      <c r="R355" s="281"/>
      <c r="S355" s="15" t="s">
        <v>70</v>
      </c>
      <c r="T355" s="8">
        <v>12</v>
      </c>
      <c r="U355" s="280"/>
      <c r="V355" s="280"/>
      <c r="W355" s="280"/>
      <c r="X355" s="280"/>
      <c r="Y355" s="280"/>
      <c r="Z355" s="280"/>
      <c r="AA355" s="280"/>
      <c r="AB355" s="280"/>
      <c r="AC355" s="280"/>
      <c r="AD355" s="280"/>
      <c r="AE355" s="280"/>
      <c r="AF355" s="280"/>
      <c r="AG355" s="280"/>
      <c r="AH355" s="293"/>
      <c r="AI355" s="444"/>
      <c r="AJ355" s="280"/>
      <c r="AK355" s="281"/>
      <c r="AL355" s="15" t="s">
        <v>70</v>
      </c>
    </row>
    <row r="356" spans="1:38" s="20" customFormat="1" ht="12.75" customHeight="1" x14ac:dyDescent="0.2">
      <c r="A356" s="8">
        <v>13</v>
      </c>
      <c r="B356" s="280"/>
      <c r="C356" s="280"/>
      <c r="D356" s="280"/>
      <c r="E356" s="280"/>
      <c r="F356" s="281"/>
      <c r="G356" s="443"/>
      <c r="H356" s="444"/>
      <c r="I356" s="445"/>
      <c r="J356" s="296">
        <f t="shared" si="44"/>
        <v>0</v>
      </c>
      <c r="K356" s="298">
        <f t="shared" si="45"/>
        <v>0</v>
      </c>
      <c r="L356" s="280"/>
      <c r="M356" s="280"/>
      <c r="N356" s="280"/>
      <c r="O356" s="293"/>
      <c r="P356" s="300"/>
      <c r="Q356" s="280"/>
      <c r="R356" s="281"/>
      <c r="S356" s="15" t="s">
        <v>71</v>
      </c>
      <c r="T356" s="8">
        <v>13</v>
      </c>
      <c r="U356" s="280"/>
      <c r="V356" s="280"/>
      <c r="W356" s="280"/>
      <c r="X356" s="280"/>
      <c r="Y356" s="280"/>
      <c r="Z356" s="280"/>
      <c r="AA356" s="280"/>
      <c r="AB356" s="280"/>
      <c r="AC356" s="280"/>
      <c r="AD356" s="280"/>
      <c r="AE356" s="280"/>
      <c r="AF356" s="280"/>
      <c r="AG356" s="280"/>
      <c r="AH356" s="293"/>
      <c r="AI356" s="444"/>
      <c r="AJ356" s="280"/>
      <c r="AK356" s="281"/>
      <c r="AL356" s="15" t="s">
        <v>71</v>
      </c>
    </row>
    <row r="357" spans="1:38" s="20" customFormat="1" ht="12.75" customHeight="1" x14ac:dyDescent="0.2">
      <c r="A357" s="8">
        <v>14</v>
      </c>
      <c r="B357" s="280"/>
      <c r="C357" s="280"/>
      <c r="D357" s="280"/>
      <c r="E357" s="280"/>
      <c r="F357" s="281"/>
      <c r="G357" s="443"/>
      <c r="H357" s="444"/>
      <c r="I357" s="445"/>
      <c r="J357" s="296">
        <f t="shared" si="44"/>
        <v>0</v>
      </c>
      <c r="K357" s="298">
        <f t="shared" si="45"/>
        <v>0</v>
      </c>
      <c r="L357" s="280"/>
      <c r="M357" s="280"/>
      <c r="N357" s="280"/>
      <c r="O357" s="293"/>
      <c r="P357" s="300"/>
      <c r="Q357" s="280"/>
      <c r="R357" s="281"/>
      <c r="S357" s="15" t="s">
        <v>72</v>
      </c>
      <c r="T357" s="8">
        <v>14</v>
      </c>
      <c r="U357" s="280"/>
      <c r="V357" s="280"/>
      <c r="W357" s="280"/>
      <c r="X357" s="280"/>
      <c r="Y357" s="280"/>
      <c r="Z357" s="280"/>
      <c r="AA357" s="280"/>
      <c r="AB357" s="280"/>
      <c r="AC357" s="280"/>
      <c r="AD357" s="280"/>
      <c r="AE357" s="280"/>
      <c r="AF357" s="280"/>
      <c r="AG357" s="280"/>
      <c r="AH357" s="293"/>
      <c r="AI357" s="444"/>
      <c r="AJ357" s="280"/>
      <c r="AK357" s="281"/>
      <c r="AL357" s="15" t="s">
        <v>72</v>
      </c>
    </row>
    <row r="358" spans="1:38" s="20" customFormat="1" ht="12.75" customHeight="1" x14ac:dyDescent="0.2">
      <c r="A358" s="8">
        <v>15</v>
      </c>
      <c r="B358" s="280"/>
      <c r="C358" s="280"/>
      <c r="D358" s="280"/>
      <c r="E358" s="280"/>
      <c r="F358" s="281"/>
      <c r="G358" s="443"/>
      <c r="H358" s="444"/>
      <c r="I358" s="445"/>
      <c r="J358" s="296">
        <f t="shared" si="44"/>
        <v>0</v>
      </c>
      <c r="K358" s="298">
        <f t="shared" si="45"/>
        <v>0</v>
      </c>
      <c r="L358" s="280"/>
      <c r="M358" s="280"/>
      <c r="N358" s="280"/>
      <c r="O358" s="293"/>
      <c r="P358" s="300"/>
      <c r="Q358" s="280"/>
      <c r="R358" s="281"/>
      <c r="S358" s="15" t="s">
        <v>73</v>
      </c>
      <c r="T358" s="8">
        <v>15</v>
      </c>
      <c r="U358" s="280"/>
      <c r="V358" s="280"/>
      <c r="W358" s="280"/>
      <c r="X358" s="280"/>
      <c r="Y358" s="280"/>
      <c r="Z358" s="280"/>
      <c r="AA358" s="280"/>
      <c r="AB358" s="280"/>
      <c r="AC358" s="280"/>
      <c r="AD358" s="280"/>
      <c r="AE358" s="280"/>
      <c r="AF358" s="280"/>
      <c r="AG358" s="280"/>
      <c r="AH358" s="293"/>
      <c r="AI358" s="444"/>
      <c r="AJ358" s="280"/>
      <c r="AK358" s="281"/>
      <c r="AL358" s="15" t="s">
        <v>73</v>
      </c>
    </row>
    <row r="359" spans="1:38" s="20" customFormat="1" ht="12.75" customHeight="1" x14ac:dyDescent="0.2">
      <c r="A359" s="8">
        <v>16</v>
      </c>
      <c r="B359" s="280"/>
      <c r="C359" s="280"/>
      <c r="D359" s="280"/>
      <c r="E359" s="280"/>
      <c r="F359" s="281"/>
      <c r="G359" s="443"/>
      <c r="H359" s="444"/>
      <c r="I359" s="445"/>
      <c r="J359" s="296">
        <f t="shared" si="44"/>
        <v>0</v>
      </c>
      <c r="K359" s="298">
        <f t="shared" si="45"/>
        <v>0</v>
      </c>
      <c r="L359" s="280"/>
      <c r="M359" s="280"/>
      <c r="N359" s="280"/>
      <c r="O359" s="293"/>
      <c r="P359" s="300"/>
      <c r="Q359" s="280"/>
      <c r="R359" s="281"/>
      <c r="S359" s="15" t="s">
        <v>74</v>
      </c>
      <c r="T359" s="8">
        <v>16</v>
      </c>
      <c r="U359" s="280"/>
      <c r="V359" s="280"/>
      <c r="W359" s="280"/>
      <c r="X359" s="280"/>
      <c r="Y359" s="280"/>
      <c r="Z359" s="280"/>
      <c r="AA359" s="280"/>
      <c r="AB359" s="280"/>
      <c r="AC359" s="280"/>
      <c r="AD359" s="280"/>
      <c r="AE359" s="280"/>
      <c r="AF359" s="280"/>
      <c r="AG359" s="280"/>
      <c r="AH359" s="293"/>
      <c r="AI359" s="444"/>
      <c r="AJ359" s="280"/>
      <c r="AK359" s="281"/>
      <c r="AL359" s="15" t="s">
        <v>74</v>
      </c>
    </row>
    <row r="360" spans="1:38" s="20" customFormat="1" ht="12.75" customHeight="1" x14ac:dyDescent="0.2">
      <c r="A360" s="8">
        <v>17</v>
      </c>
      <c r="B360" s="280"/>
      <c r="C360" s="280"/>
      <c r="D360" s="280"/>
      <c r="E360" s="280"/>
      <c r="F360" s="281"/>
      <c r="G360" s="443"/>
      <c r="H360" s="444"/>
      <c r="I360" s="445"/>
      <c r="J360" s="296">
        <f t="shared" si="44"/>
        <v>0</v>
      </c>
      <c r="K360" s="298">
        <f t="shared" si="45"/>
        <v>0</v>
      </c>
      <c r="L360" s="280"/>
      <c r="M360" s="280"/>
      <c r="N360" s="280"/>
      <c r="O360" s="293"/>
      <c r="P360" s="300"/>
      <c r="Q360" s="280"/>
      <c r="R360" s="281"/>
      <c r="S360" s="15" t="s">
        <v>75</v>
      </c>
      <c r="T360" s="8">
        <v>17</v>
      </c>
      <c r="U360" s="280"/>
      <c r="V360" s="280"/>
      <c r="W360" s="280"/>
      <c r="X360" s="280"/>
      <c r="Y360" s="280"/>
      <c r="Z360" s="280"/>
      <c r="AA360" s="280"/>
      <c r="AB360" s="280"/>
      <c r="AC360" s="280"/>
      <c r="AD360" s="280"/>
      <c r="AE360" s="280"/>
      <c r="AF360" s="280"/>
      <c r="AG360" s="280"/>
      <c r="AH360" s="293"/>
      <c r="AI360" s="444"/>
      <c r="AJ360" s="280"/>
      <c r="AK360" s="281"/>
      <c r="AL360" s="15" t="s">
        <v>75</v>
      </c>
    </row>
    <row r="361" spans="1:38" s="20" customFormat="1" ht="12.75" customHeight="1" x14ac:dyDescent="0.2">
      <c r="A361" s="8">
        <v>18</v>
      </c>
      <c r="B361" s="280"/>
      <c r="C361" s="280"/>
      <c r="D361" s="280"/>
      <c r="E361" s="280"/>
      <c r="F361" s="281"/>
      <c r="G361" s="443"/>
      <c r="H361" s="444"/>
      <c r="I361" s="445"/>
      <c r="J361" s="296">
        <f t="shared" si="44"/>
        <v>0</v>
      </c>
      <c r="K361" s="298">
        <f t="shared" si="45"/>
        <v>0</v>
      </c>
      <c r="L361" s="280"/>
      <c r="M361" s="280"/>
      <c r="N361" s="280"/>
      <c r="O361" s="293"/>
      <c r="P361" s="300"/>
      <c r="Q361" s="280"/>
      <c r="R361" s="281"/>
      <c r="S361" s="15" t="s">
        <v>76</v>
      </c>
      <c r="T361" s="8">
        <v>18</v>
      </c>
      <c r="U361" s="280"/>
      <c r="V361" s="280"/>
      <c r="W361" s="280"/>
      <c r="X361" s="280"/>
      <c r="Y361" s="280"/>
      <c r="Z361" s="280"/>
      <c r="AA361" s="280"/>
      <c r="AB361" s="280"/>
      <c r="AC361" s="280"/>
      <c r="AD361" s="280"/>
      <c r="AE361" s="280"/>
      <c r="AF361" s="280"/>
      <c r="AG361" s="280"/>
      <c r="AH361" s="293"/>
      <c r="AI361" s="444"/>
      <c r="AJ361" s="280"/>
      <c r="AK361" s="281"/>
      <c r="AL361" s="15" t="s">
        <v>76</v>
      </c>
    </row>
    <row r="362" spans="1:38" s="20" customFormat="1" ht="12.75" customHeight="1" x14ac:dyDescent="0.2">
      <c r="A362" s="8">
        <v>19</v>
      </c>
      <c r="B362" s="280"/>
      <c r="C362" s="280"/>
      <c r="D362" s="280"/>
      <c r="E362" s="280"/>
      <c r="F362" s="281"/>
      <c r="G362" s="443"/>
      <c r="H362" s="444"/>
      <c r="I362" s="445"/>
      <c r="J362" s="296">
        <f t="shared" si="44"/>
        <v>0</v>
      </c>
      <c r="K362" s="298">
        <f t="shared" si="45"/>
        <v>0</v>
      </c>
      <c r="L362" s="280"/>
      <c r="M362" s="280"/>
      <c r="N362" s="280"/>
      <c r="O362" s="293"/>
      <c r="P362" s="300"/>
      <c r="Q362" s="280"/>
      <c r="R362" s="281"/>
      <c r="S362" s="15" t="s">
        <v>77</v>
      </c>
      <c r="T362" s="8">
        <v>19</v>
      </c>
      <c r="U362" s="280"/>
      <c r="V362" s="280"/>
      <c r="W362" s="280"/>
      <c r="X362" s="280"/>
      <c r="Y362" s="280"/>
      <c r="Z362" s="280"/>
      <c r="AA362" s="280"/>
      <c r="AB362" s="280"/>
      <c r="AC362" s="280"/>
      <c r="AD362" s="280"/>
      <c r="AE362" s="280"/>
      <c r="AF362" s="280"/>
      <c r="AG362" s="280"/>
      <c r="AH362" s="293"/>
      <c r="AI362" s="444"/>
      <c r="AJ362" s="280"/>
      <c r="AK362" s="281"/>
      <c r="AL362" s="15" t="s">
        <v>77</v>
      </c>
    </row>
    <row r="363" spans="1:38" s="20" customFormat="1" ht="12.75" customHeight="1" x14ac:dyDescent="0.2">
      <c r="A363" s="8">
        <v>20</v>
      </c>
      <c r="B363" s="280"/>
      <c r="C363" s="280"/>
      <c r="D363" s="280"/>
      <c r="E363" s="280"/>
      <c r="F363" s="281"/>
      <c r="G363" s="443"/>
      <c r="H363" s="444"/>
      <c r="I363" s="445"/>
      <c r="J363" s="296">
        <f t="shared" si="44"/>
        <v>0</v>
      </c>
      <c r="K363" s="298">
        <f t="shared" si="45"/>
        <v>0</v>
      </c>
      <c r="L363" s="280"/>
      <c r="M363" s="280"/>
      <c r="N363" s="280"/>
      <c r="O363" s="293"/>
      <c r="P363" s="300"/>
      <c r="Q363" s="280"/>
      <c r="R363" s="281"/>
      <c r="S363" s="15" t="s">
        <v>78</v>
      </c>
      <c r="T363" s="8">
        <v>20</v>
      </c>
      <c r="U363" s="280"/>
      <c r="V363" s="280"/>
      <c r="W363" s="280"/>
      <c r="X363" s="280"/>
      <c r="Y363" s="280"/>
      <c r="Z363" s="280"/>
      <c r="AA363" s="280"/>
      <c r="AB363" s="280"/>
      <c r="AC363" s="280"/>
      <c r="AD363" s="280"/>
      <c r="AE363" s="280"/>
      <c r="AF363" s="280"/>
      <c r="AG363" s="280"/>
      <c r="AH363" s="293"/>
      <c r="AI363" s="444"/>
      <c r="AJ363" s="280"/>
      <c r="AK363" s="281"/>
      <c r="AL363" s="15" t="s">
        <v>78</v>
      </c>
    </row>
    <row r="364" spans="1:38" s="20" customFormat="1" ht="12.75" customHeight="1" x14ac:dyDescent="0.2">
      <c r="A364" s="8">
        <v>21</v>
      </c>
      <c r="B364" s="280"/>
      <c r="C364" s="280"/>
      <c r="D364" s="280"/>
      <c r="E364" s="280"/>
      <c r="F364" s="281"/>
      <c r="G364" s="443"/>
      <c r="H364" s="444"/>
      <c r="I364" s="445"/>
      <c r="J364" s="296">
        <f t="shared" si="44"/>
        <v>0</v>
      </c>
      <c r="K364" s="298">
        <f t="shared" si="45"/>
        <v>0</v>
      </c>
      <c r="L364" s="280"/>
      <c r="M364" s="280"/>
      <c r="N364" s="280"/>
      <c r="O364" s="293"/>
      <c r="P364" s="300"/>
      <c r="Q364" s="280"/>
      <c r="R364" s="281"/>
      <c r="S364" s="15" t="s">
        <v>79</v>
      </c>
      <c r="T364" s="8">
        <v>21</v>
      </c>
      <c r="U364" s="280"/>
      <c r="V364" s="280"/>
      <c r="W364" s="280"/>
      <c r="X364" s="280"/>
      <c r="Y364" s="280"/>
      <c r="Z364" s="280"/>
      <c r="AA364" s="280"/>
      <c r="AB364" s="280"/>
      <c r="AC364" s="280"/>
      <c r="AD364" s="280"/>
      <c r="AE364" s="280"/>
      <c r="AF364" s="280"/>
      <c r="AG364" s="280"/>
      <c r="AH364" s="293"/>
      <c r="AI364" s="444"/>
      <c r="AJ364" s="280"/>
      <c r="AK364" s="281"/>
      <c r="AL364" s="15" t="s">
        <v>79</v>
      </c>
    </row>
    <row r="365" spans="1:38" s="20" customFormat="1" ht="12.75" customHeight="1" x14ac:dyDescent="0.2">
      <c r="A365" s="8">
        <v>22</v>
      </c>
      <c r="B365" s="280"/>
      <c r="C365" s="280"/>
      <c r="D365" s="280"/>
      <c r="E365" s="280"/>
      <c r="F365" s="281"/>
      <c r="G365" s="443"/>
      <c r="H365" s="444"/>
      <c r="I365" s="445"/>
      <c r="J365" s="296">
        <f t="shared" si="44"/>
        <v>0</v>
      </c>
      <c r="K365" s="298">
        <f t="shared" si="45"/>
        <v>0</v>
      </c>
      <c r="L365" s="280"/>
      <c r="M365" s="280"/>
      <c r="N365" s="280"/>
      <c r="O365" s="293"/>
      <c r="P365" s="300"/>
      <c r="Q365" s="280"/>
      <c r="R365" s="281"/>
      <c r="S365" s="15" t="s">
        <v>80</v>
      </c>
      <c r="T365" s="8">
        <v>22</v>
      </c>
      <c r="U365" s="280"/>
      <c r="V365" s="280"/>
      <c r="W365" s="280"/>
      <c r="X365" s="280"/>
      <c r="Y365" s="280"/>
      <c r="Z365" s="280"/>
      <c r="AA365" s="280"/>
      <c r="AB365" s="280"/>
      <c r="AC365" s="280"/>
      <c r="AD365" s="280"/>
      <c r="AE365" s="280"/>
      <c r="AF365" s="280"/>
      <c r="AG365" s="280"/>
      <c r="AH365" s="293"/>
      <c r="AI365" s="444"/>
      <c r="AJ365" s="280"/>
      <c r="AK365" s="281"/>
      <c r="AL365" s="15" t="s">
        <v>80</v>
      </c>
    </row>
    <row r="366" spans="1:38" s="20" customFormat="1" ht="12.75" customHeight="1" x14ac:dyDescent="0.2">
      <c r="A366" s="8">
        <v>23</v>
      </c>
      <c r="B366" s="280"/>
      <c r="C366" s="280"/>
      <c r="D366" s="280"/>
      <c r="E366" s="280"/>
      <c r="F366" s="281"/>
      <c r="G366" s="443"/>
      <c r="H366" s="444"/>
      <c r="I366" s="445"/>
      <c r="J366" s="296">
        <f t="shared" si="44"/>
        <v>0</v>
      </c>
      <c r="K366" s="298">
        <f t="shared" si="45"/>
        <v>0</v>
      </c>
      <c r="L366" s="280"/>
      <c r="M366" s="280"/>
      <c r="N366" s="280"/>
      <c r="O366" s="293"/>
      <c r="P366" s="300"/>
      <c r="Q366" s="280"/>
      <c r="R366" s="281"/>
      <c r="S366" s="15" t="s">
        <v>81</v>
      </c>
      <c r="T366" s="8">
        <v>23</v>
      </c>
      <c r="U366" s="280"/>
      <c r="V366" s="280"/>
      <c r="W366" s="280"/>
      <c r="X366" s="280"/>
      <c r="Y366" s="280"/>
      <c r="Z366" s="280"/>
      <c r="AA366" s="280"/>
      <c r="AB366" s="280"/>
      <c r="AC366" s="280"/>
      <c r="AD366" s="280"/>
      <c r="AE366" s="280"/>
      <c r="AF366" s="280"/>
      <c r="AG366" s="280"/>
      <c r="AH366" s="293"/>
      <c r="AI366" s="444"/>
      <c r="AJ366" s="280"/>
      <c r="AK366" s="281"/>
      <c r="AL366" s="15" t="s">
        <v>81</v>
      </c>
    </row>
    <row r="367" spans="1:38" s="20" customFormat="1" ht="12.75" customHeight="1" x14ac:dyDescent="0.2">
      <c r="A367" s="8">
        <v>24</v>
      </c>
      <c r="B367" s="280"/>
      <c r="C367" s="280"/>
      <c r="D367" s="280"/>
      <c r="E367" s="280"/>
      <c r="F367" s="281"/>
      <c r="G367" s="443"/>
      <c r="H367" s="444"/>
      <c r="I367" s="445"/>
      <c r="J367" s="296">
        <f t="shared" si="44"/>
        <v>0</v>
      </c>
      <c r="K367" s="298">
        <f t="shared" si="45"/>
        <v>0</v>
      </c>
      <c r="L367" s="280"/>
      <c r="M367" s="280"/>
      <c r="N367" s="280"/>
      <c r="O367" s="293"/>
      <c r="P367" s="300"/>
      <c r="Q367" s="280"/>
      <c r="R367" s="281"/>
      <c r="S367" s="15" t="s">
        <v>82</v>
      </c>
      <c r="T367" s="8">
        <v>24</v>
      </c>
      <c r="U367" s="280"/>
      <c r="V367" s="280"/>
      <c r="W367" s="280"/>
      <c r="X367" s="280"/>
      <c r="Y367" s="280"/>
      <c r="Z367" s="280"/>
      <c r="AA367" s="280"/>
      <c r="AB367" s="280"/>
      <c r="AC367" s="280"/>
      <c r="AD367" s="280"/>
      <c r="AE367" s="280"/>
      <c r="AF367" s="280"/>
      <c r="AG367" s="280"/>
      <c r="AH367" s="293"/>
      <c r="AI367" s="444"/>
      <c r="AJ367" s="280"/>
      <c r="AK367" s="281"/>
      <c r="AL367" s="15" t="s">
        <v>82</v>
      </c>
    </row>
    <row r="368" spans="1:38" s="20" customFormat="1" ht="12.75" customHeight="1" x14ac:dyDescent="0.2">
      <c r="A368" s="8">
        <v>25</v>
      </c>
      <c r="B368" s="280"/>
      <c r="C368" s="280"/>
      <c r="D368" s="280"/>
      <c r="E368" s="280"/>
      <c r="F368" s="281"/>
      <c r="G368" s="443"/>
      <c r="H368" s="444"/>
      <c r="I368" s="445"/>
      <c r="J368" s="296">
        <f t="shared" si="44"/>
        <v>0</v>
      </c>
      <c r="K368" s="298">
        <f t="shared" si="45"/>
        <v>0</v>
      </c>
      <c r="L368" s="280"/>
      <c r="M368" s="280"/>
      <c r="N368" s="280"/>
      <c r="O368" s="293"/>
      <c r="P368" s="300"/>
      <c r="Q368" s="280"/>
      <c r="R368" s="281"/>
      <c r="S368" s="15" t="s">
        <v>83</v>
      </c>
      <c r="T368" s="8">
        <v>25</v>
      </c>
      <c r="U368" s="280"/>
      <c r="V368" s="280"/>
      <c r="W368" s="280"/>
      <c r="X368" s="280"/>
      <c r="Y368" s="280"/>
      <c r="Z368" s="280"/>
      <c r="AA368" s="280"/>
      <c r="AB368" s="280"/>
      <c r="AC368" s="280"/>
      <c r="AD368" s="280"/>
      <c r="AE368" s="280"/>
      <c r="AF368" s="280"/>
      <c r="AG368" s="280"/>
      <c r="AH368" s="293"/>
      <c r="AI368" s="444"/>
      <c r="AJ368" s="280"/>
      <c r="AK368" s="281"/>
      <c r="AL368" s="15" t="s">
        <v>83</v>
      </c>
    </row>
    <row r="369" spans="1:38" s="20" customFormat="1" ht="12.75" customHeight="1" x14ac:dyDescent="0.2">
      <c r="A369" s="8">
        <v>26</v>
      </c>
      <c r="B369" s="280"/>
      <c r="C369" s="280"/>
      <c r="D369" s="280"/>
      <c r="E369" s="280"/>
      <c r="F369" s="281"/>
      <c r="G369" s="443"/>
      <c r="H369" s="444"/>
      <c r="I369" s="445"/>
      <c r="J369" s="296">
        <f t="shared" si="44"/>
        <v>0</v>
      </c>
      <c r="K369" s="298">
        <f t="shared" si="45"/>
        <v>0</v>
      </c>
      <c r="L369" s="280"/>
      <c r="M369" s="280"/>
      <c r="N369" s="280"/>
      <c r="O369" s="293"/>
      <c r="P369" s="300"/>
      <c r="Q369" s="280"/>
      <c r="R369" s="281"/>
      <c r="S369" s="15" t="s">
        <v>84</v>
      </c>
      <c r="T369" s="8">
        <v>26</v>
      </c>
      <c r="U369" s="280"/>
      <c r="V369" s="280"/>
      <c r="W369" s="280"/>
      <c r="X369" s="280"/>
      <c r="Y369" s="280"/>
      <c r="Z369" s="280"/>
      <c r="AA369" s="280"/>
      <c r="AB369" s="280"/>
      <c r="AC369" s="280"/>
      <c r="AD369" s="280"/>
      <c r="AE369" s="280"/>
      <c r="AF369" s="280"/>
      <c r="AG369" s="280"/>
      <c r="AH369" s="293"/>
      <c r="AI369" s="444"/>
      <c r="AJ369" s="280"/>
      <c r="AK369" s="281"/>
      <c r="AL369" s="15" t="s">
        <v>84</v>
      </c>
    </row>
    <row r="370" spans="1:38" s="20" customFormat="1" ht="12.75" customHeight="1" x14ac:dyDescent="0.2">
      <c r="A370" s="8">
        <v>27</v>
      </c>
      <c r="B370" s="280"/>
      <c r="C370" s="280"/>
      <c r="D370" s="280"/>
      <c r="E370" s="280"/>
      <c r="F370" s="281"/>
      <c r="G370" s="443"/>
      <c r="H370" s="444"/>
      <c r="I370" s="445"/>
      <c r="J370" s="296">
        <f t="shared" si="44"/>
        <v>0</v>
      </c>
      <c r="K370" s="298">
        <f t="shared" si="45"/>
        <v>0</v>
      </c>
      <c r="L370" s="280"/>
      <c r="M370" s="280"/>
      <c r="N370" s="280"/>
      <c r="O370" s="293"/>
      <c r="P370" s="300"/>
      <c r="Q370" s="280"/>
      <c r="R370" s="281"/>
      <c r="S370" s="15" t="s">
        <v>85</v>
      </c>
      <c r="T370" s="8">
        <v>27</v>
      </c>
      <c r="U370" s="280"/>
      <c r="V370" s="280"/>
      <c r="W370" s="280"/>
      <c r="X370" s="280"/>
      <c r="Y370" s="280"/>
      <c r="Z370" s="280"/>
      <c r="AA370" s="280"/>
      <c r="AB370" s="280"/>
      <c r="AC370" s="280"/>
      <c r="AD370" s="280"/>
      <c r="AE370" s="280"/>
      <c r="AF370" s="280"/>
      <c r="AG370" s="280"/>
      <c r="AH370" s="293"/>
      <c r="AI370" s="444"/>
      <c r="AJ370" s="280"/>
      <c r="AK370" s="281"/>
      <c r="AL370" s="15" t="s">
        <v>85</v>
      </c>
    </row>
    <row r="371" spans="1:38" s="20" customFormat="1" ht="12.75" customHeight="1" x14ac:dyDescent="0.2">
      <c r="A371" s="8">
        <v>28</v>
      </c>
      <c r="B371" s="280"/>
      <c r="C371" s="280"/>
      <c r="D371" s="280"/>
      <c r="E371" s="280"/>
      <c r="F371" s="281"/>
      <c r="G371" s="443"/>
      <c r="H371" s="444"/>
      <c r="I371" s="445"/>
      <c r="J371" s="296">
        <f t="shared" si="44"/>
        <v>0</v>
      </c>
      <c r="K371" s="298">
        <f t="shared" si="45"/>
        <v>0</v>
      </c>
      <c r="L371" s="280"/>
      <c r="M371" s="280"/>
      <c r="N371" s="280"/>
      <c r="O371" s="293"/>
      <c r="P371" s="300"/>
      <c r="Q371" s="280"/>
      <c r="R371" s="281"/>
      <c r="S371" s="15" t="s">
        <v>86</v>
      </c>
      <c r="T371" s="8">
        <v>28</v>
      </c>
      <c r="U371" s="280"/>
      <c r="V371" s="280"/>
      <c r="W371" s="280"/>
      <c r="X371" s="280"/>
      <c r="Y371" s="280"/>
      <c r="Z371" s="280"/>
      <c r="AA371" s="280"/>
      <c r="AB371" s="280"/>
      <c r="AC371" s="280"/>
      <c r="AD371" s="280"/>
      <c r="AE371" s="280"/>
      <c r="AF371" s="280"/>
      <c r="AG371" s="280"/>
      <c r="AH371" s="293"/>
      <c r="AI371" s="444"/>
      <c r="AJ371" s="280"/>
      <c r="AK371" s="281"/>
      <c r="AL371" s="15" t="s">
        <v>86</v>
      </c>
    </row>
    <row r="372" spans="1:38" s="20" customFormat="1" ht="12.75" customHeight="1" x14ac:dyDescent="0.2">
      <c r="A372" s="8">
        <v>29</v>
      </c>
      <c r="B372" s="280"/>
      <c r="C372" s="280"/>
      <c r="D372" s="280"/>
      <c r="E372" s="280"/>
      <c r="F372" s="281"/>
      <c r="G372" s="443"/>
      <c r="H372" s="444"/>
      <c r="I372" s="445"/>
      <c r="J372" s="296">
        <f t="shared" si="44"/>
        <v>0</v>
      </c>
      <c r="K372" s="298">
        <f t="shared" si="45"/>
        <v>0</v>
      </c>
      <c r="L372" s="280"/>
      <c r="M372" s="280"/>
      <c r="N372" s="280"/>
      <c r="O372" s="293"/>
      <c r="P372" s="300"/>
      <c r="Q372" s="280"/>
      <c r="R372" s="281"/>
      <c r="S372" s="15" t="s">
        <v>87</v>
      </c>
      <c r="T372" s="8">
        <v>29</v>
      </c>
      <c r="U372" s="280"/>
      <c r="V372" s="280"/>
      <c r="W372" s="280"/>
      <c r="X372" s="301"/>
      <c r="Y372" s="280"/>
      <c r="Z372" s="280"/>
      <c r="AA372" s="280"/>
      <c r="AB372" s="280"/>
      <c r="AC372" s="280"/>
      <c r="AD372" s="280"/>
      <c r="AE372" s="280"/>
      <c r="AF372" s="280"/>
      <c r="AG372" s="280"/>
      <c r="AH372" s="293"/>
      <c r="AI372" s="444"/>
      <c r="AJ372" s="280"/>
      <c r="AK372" s="281"/>
      <c r="AL372" s="15" t="s">
        <v>87</v>
      </c>
    </row>
    <row r="373" spans="1:38" s="20" customFormat="1" ht="12.75" customHeight="1" x14ac:dyDescent="0.2">
      <c r="A373" s="8">
        <v>30</v>
      </c>
      <c r="B373" s="280"/>
      <c r="C373" s="280"/>
      <c r="D373" s="280"/>
      <c r="E373" s="280"/>
      <c r="F373" s="281"/>
      <c r="G373" s="449"/>
      <c r="H373" s="444"/>
      <c r="I373" s="445"/>
      <c r="J373" s="296">
        <f t="shared" si="44"/>
        <v>0</v>
      </c>
      <c r="K373" s="298">
        <f t="shared" si="45"/>
        <v>0</v>
      </c>
      <c r="L373" s="280"/>
      <c r="M373" s="280"/>
      <c r="N373" s="280"/>
      <c r="O373" s="293"/>
      <c r="P373" s="300"/>
      <c r="Q373" s="280"/>
      <c r="R373" s="281"/>
      <c r="S373" s="15" t="s">
        <v>88</v>
      </c>
      <c r="T373" s="8">
        <v>30</v>
      </c>
      <c r="U373" s="280"/>
      <c r="V373" s="280"/>
      <c r="W373" s="280"/>
      <c r="X373" s="280"/>
      <c r="Y373" s="280"/>
      <c r="Z373" s="280"/>
      <c r="AA373" s="280"/>
      <c r="AB373" s="280"/>
      <c r="AC373" s="280"/>
      <c r="AD373" s="280"/>
      <c r="AE373" s="280"/>
      <c r="AF373" s="280"/>
      <c r="AG373" s="280"/>
      <c r="AH373" s="293"/>
      <c r="AI373" s="444"/>
      <c r="AJ373" s="280"/>
      <c r="AK373" s="281"/>
      <c r="AL373" s="15" t="s">
        <v>88</v>
      </c>
    </row>
    <row r="374" spans="1:38" s="20" customFormat="1" ht="12.75" customHeight="1" x14ac:dyDescent="0.2">
      <c r="A374" s="18">
        <v>31</v>
      </c>
      <c r="B374" s="284"/>
      <c r="C374" s="284"/>
      <c r="D374" s="284"/>
      <c r="E374" s="284"/>
      <c r="F374" s="285"/>
      <c r="G374" s="450"/>
      <c r="H374" s="451"/>
      <c r="I374" s="452"/>
      <c r="J374" s="302">
        <f t="shared" si="44"/>
        <v>0</v>
      </c>
      <c r="K374" s="303">
        <f t="shared" si="45"/>
        <v>0</v>
      </c>
      <c r="L374" s="284"/>
      <c r="M374" s="284"/>
      <c r="N374" s="284"/>
      <c r="O374" s="295"/>
      <c r="P374" s="304"/>
      <c r="Q374" s="284"/>
      <c r="R374" s="285"/>
      <c r="S374" s="19" t="s">
        <v>89</v>
      </c>
      <c r="T374" s="18">
        <v>31</v>
      </c>
      <c r="U374" s="284"/>
      <c r="V374" s="284"/>
      <c r="W374" s="284"/>
      <c r="X374" s="284"/>
      <c r="Y374" s="284"/>
      <c r="Z374" s="284"/>
      <c r="AA374" s="284"/>
      <c r="AB374" s="284"/>
      <c r="AC374" s="284"/>
      <c r="AD374" s="284"/>
      <c r="AE374" s="284"/>
      <c r="AF374" s="284"/>
      <c r="AG374" s="284"/>
      <c r="AH374" s="295"/>
      <c r="AI374" s="451"/>
      <c r="AJ374" s="284"/>
      <c r="AK374" s="285"/>
      <c r="AL374" s="19" t="s">
        <v>89</v>
      </c>
    </row>
    <row r="375" spans="1:38" s="20" customFormat="1" ht="12.75" customHeight="1" thickBot="1" x14ac:dyDescent="0.25">
      <c r="A375" s="342"/>
      <c r="B375" s="343">
        <f>SUM(B343:B374)</f>
        <v>0</v>
      </c>
      <c r="C375" s="343">
        <f>SUM(C343:C374)</f>
        <v>0</v>
      </c>
      <c r="D375" s="343">
        <f>SUM(D343:D374)</f>
        <v>0</v>
      </c>
      <c r="E375" s="344">
        <f>SUM(E343:E374)</f>
        <v>0</v>
      </c>
      <c r="F375" s="345">
        <f>SUM(F343:F374)</f>
        <v>0</v>
      </c>
      <c r="G375" s="346"/>
      <c r="H375" s="347" t="s">
        <v>90</v>
      </c>
      <c r="I375" s="348">
        <f>COUNTA(I344:I374)</f>
        <v>0</v>
      </c>
      <c r="J375" s="343">
        <f t="shared" ref="J375:R375" si="46">SUM(J343:J374)</f>
        <v>0</v>
      </c>
      <c r="K375" s="343">
        <f t="shared" si="46"/>
        <v>0</v>
      </c>
      <c r="L375" s="343">
        <f t="shared" si="46"/>
        <v>0</v>
      </c>
      <c r="M375" s="343">
        <f t="shared" si="46"/>
        <v>0</v>
      </c>
      <c r="N375" s="343">
        <f t="shared" si="46"/>
        <v>0</v>
      </c>
      <c r="O375" s="349">
        <f t="shared" si="46"/>
        <v>0</v>
      </c>
      <c r="P375" s="344">
        <f t="shared" si="46"/>
        <v>0</v>
      </c>
      <c r="Q375" s="343">
        <f t="shared" si="46"/>
        <v>0</v>
      </c>
      <c r="R375" s="350">
        <f t="shared" si="46"/>
        <v>0</v>
      </c>
      <c r="S375" s="351"/>
      <c r="T375" s="342"/>
      <c r="U375" s="343">
        <f t="shared" ref="U375:AH375" si="47">SUM(U343:U374)</f>
        <v>0</v>
      </c>
      <c r="V375" s="343">
        <f t="shared" si="47"/>
        <v>0</v>
      </c>
      <c r="W375" s="343">
        <f t="shared" si="47"/>
        <v>0</v>
      </c>
      <c r="X375" s="343">
        <f t="shared" si="47"/>
        <v>0</v>
      </c>
      <c r="Y375" s="343">
        <f t="shared" si="47"/>
        <v>0</v>
      </c>
      <c r="Z375" s="343">
        <f t="shared" si="47"/>
        <v>0</v>
      </c>
      <c r="AA375" s="343">
        <f t="shared" si="47"/>
        <v>0</v>
      </c>
      <c r="AB375" s="343">
        <f t="shared" si="47"/>
        <v>0</v>
      </c>
      <c r="AC375" s="343">
        <f t="shared" si="47"/>
        <v>0</v>
      </c>
      <c r="AD375" s="343">
        <f t="shared" si="47"/>
        <v>0</v>
      </c>
      <c r="AE375" s="343">
        <f t="shared" si="47"/>
        <v>0</v>
      </c>
      <c r="AF375" s="343">
        <f t="shared" si="47"/>
        <v>0</v>
      </c>
      <c r="AG375" s="343">
        <f t="shared" si="47"/>
        <v>0</v>
      </c>
      <c r="AH375" s="345">
        <f t="shared" si="47"/>
        <v>0</v>
      </c>
      <c r="AI375" s="352"/>
      <c r="AJ375" s="343">
        <f>SUM(AJ343:AJ374)</f>
        <v>0</v>
      </c>
      <c r="AK375" s="350">
        <f>SUM(AK343:AK374)</f>
        <v>0</v>
      </c>
      <c r="AL375" s="351"/>
    </row>
    <row r="376" spans="1:38" ht="12.75" customHeight="1" thickTop="1" x14ac:dyDescent="0.2">
      <c r="A376" s="43"/>
      <c r="B376" s="153"/>
      <c r="C376" s="153"/>
      <c r="D376" s="153"/>
      <c r="E376" s="153"/>
      <c r="F376" s="153"/>
      <c r="G376" s="340"/>
      <c r="H376" s="153"/>
      <c r="I376" s="341"/>
      <c r="J376" s="153"/>
      <c r="K376" s="153"/>
      <c r="L376" s="153"/>
      <c r="M376" s="153"/>
      <c r="N376" s="153"/>
      <c r="O376" s="153"/>
      <c r="P376" s="153"/>
      <c r="Q376" s="153"/>
      <c r="R376" s="153"/>
      <c r="S376" s="43"/>
      <c r="T376" s="43"/>
      <c r="U376" s="153"/>
      <c r="V376" s="153"/>
      <c r="W376" s="153"/>
      <c r="X376" s="153"/>
      <c r="Y376" s="153"/>
      <c r="Z376" s="153"/>
      <c r="AA376" s="153"/>
      <c r="AB376" s="153"/>
      <c r="AC376" s="153"/>
      <c r="AD376" s="153"/>
      <c r="AE376" s="153"/>
      <c r="AF376" s="153"/>
      <c r="AG376" s="153"/>
      <c r="AH376" s="153"/>
      <c r="AI376" s="153"/>
      <c r="AJ376" s="153"/>
      <c r="AK376" s="153"/>
      <c r="AL376" s="43"/>
    </row>
    <row r="377" spans="1:38" ht="12.75" customHeight="1" x14ac:dyDescent="0.2">
      <c r="A377" s="43"/>
      <c r="B377" s="153"/>
      <c r="C377" s="153"/>
      <c r="D377" s="153"/>
      <c r="E377" s="153"/>
      <c r="F377" s="153"/>
      <c r="G377" s="340"/>
      <c r="H377" s="153"/>
      <c r="I377" s="341"/>
      <c r="J377" s="153"/>
      <c r="K377" s="153"/>
      <c r="L377" s="153"/>
      <c r="M377" s="153"/>
      <c r="N377" s="153"/>
      <c r="O377" s="153"/>
      <c r="P377" s="153"/>
      <c r="Q377" s="153"/>
      <c r="R377" s="153"/>
      <c r="S377" s="43"/>
      <c r="T377" s="43"/>
      <c r="U377" s="153"/>
      <c r="V377" s="153"/>
      <c r="W377" s="153"/>
      <c r="X377" s="153"/>
      <c r="Y377" s="153"/>
      <c r="Z377" s="153"/>
      <c r="AA377" s="153"/>
      <c r="AB377" s="153"/>
      <c r="AC377" s="153"/>
      <c r="AD377" s="153"/>
      <c r="AE377" s="153"/>
      <c r="AF377" s="153"/>
      <c r="AG377" s="153"/>
      <c r="AH377" s="153"/>
      <c r="AI377" s="153"/>
      <c r="AJ377" s="153"/>
      <c r="AK377" s="153"/>
      <c r="AL377" s="43"/>
    </row>
    <row r="378" spans="1:38" ht="12.75" customHeight="1" x14ac:dyDescent="0.2">
      <c r="A378" s="20"/>
      <c r="B378" s="20"/>
      <c r="C378" s="20"/>
      <c r="D378" s="20"/>
      <c r="E378" s="20"/>
      <c r="F378" s="20"/>
      <c r="G378" s="474" t="str">
        <f>APRIL!G332</f>
        <v>UNITED STEELWORKERS - LOCAL UNION</v>
      </c>
      <c r="H378" s="474"/>
      <c r="I378" s="474"/>
      <c r="J378" s="11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33"/>
      <c r="V378" s="33"/>
      <c r="W378" s="33"/>
      <c r="X378" s="33"/>
      <c r="Y378" s="33"/>
      <c r="Z378" s="33"/>
      <c r="AA378" s="34" t="str">
        <f>$AA$10</f>
        <v>FINANCIAL SECRETARY'S CASH BOOK</v>
      </c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20"/>
    </row>
    <row r="379" spans="1:38" s="148" customFormat="1" ht="12.75" customHeight="1" x14ac:dyDescent="0.2">
      <c r="A379" s="140"/>
      <c r="B379" s="138" t="str">
        <f>$B$11</f>
        <v>Month</v>
      </c>
      <c r="C379" s="73" t="str">
        <f>$C$11</f>
        <v>MAY</v>
      </c>
      <c r="D379" s="138" t="str">
        <f>$D$11</f>
        <v>Year</v>
      </c>
      <c r="E379" s="27">
        <f>$E$11</f>
        <v>0</v>
      </c>
      <c r="F379" s="140"/>
      <c r="G379" s="145"/>
      <c r="H379" s="140"/>
      <c r="I379" s="146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40"/>
      <c r="AD379" s="140"/>
      <c r="AE379" s="140"/>
      <c r="AF379" s="140"/>
      <c r="AG379" s="140"/>
      <c r="AH379" s="140"/>
      <c r="AI379" s="138"/>
      <c r="AJ379" s="147" t="str">
        <f>$C$11</f>
        <v>MAY</v>
      </c>
      <c r="AK379" s="27">
        <f>$E$11</f>
        <v>0</v>
      </c>
      <c r="AL379" s="140"/>
    </row>
    <row r="380" spans="1:38" s="148" customFormat="1" ht="12.75" customHeight="1" x14ac:dyDescent="0.2">
      <c r="A380" s="140"/>
      <c r="B380" s="138" t="str">
        <f>$B$12</f>
        <v>Page No.</v>
      </c>
      <c r="C380" s="354">
        <f>C334+1</f>
        <v>9</v>
      </c>
      <c r="D380" s="140"/>
      <c r="E380" s="140"/>
      <c r="F380" s="140"/>
      <c r="G380" s="145"/>
      <c r="H380" s="140"/>
      <c r="I380" s="146" t="s">
        <v>53</v>
      </c>
      <c r="J380" s="140"/>
      <c r="K380" s="140"/>
      <c r="L380" s="146"/>
      <c r="M380" s="140"/>
      <c r="N380" s="140"/>
      <c r="O380" s="140"/>
      <c r="P380" s="138"/>
      <c r="Q380" s="140"/>
      <c r="R380" s="138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9" t="s">
        <v>54</v>
      </c>
      <c r="AC380" s="140"/>
      <c r="AD380" s="140"/>
      <c r="AE380" s="140"/>
      <c r="AF380" s="140"/>
      <c r="AG380" s="140"/>
      <c r="AH380" s="140"/>
      <c r="AI380" s="138" t="str">
        <f>$B$12</f>
        <v>Page No.</v>
      </c>
      <c r="AJ380" s="355">
        <f>C380</f>
        <v>9</v>
      </c>
      <c r="AK380" s="150"/>
      <c r="AL380" s="151"/>
    </row>
    <row r="381" spans="1:38" ht="12.75" customHeight="1" x14ac:dyDescent="0.2">
      <c r="A381" s="3"/>
      <c r="B381" s="3"/>
      <c r="C381" s="3"/>
      <c r="D381" s="3"/>
      <c r="E381" s="3"/>
      <c r="F381" s="3"/>
      <c r="G381" s="126"/>
      <c r="H381" s="3"/>
      <c r="I381" s="5"/>
      <c r="J381" s="3"/>
      <c r="K381" s="3"/>
      <c r="L381" s="20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0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5"/>
      <c r="B382" s="25"/>
      <c r="C382" s="25"/>
      <c r="D382" s="25"/>
      <c r="E382" s="25"/>
      <c r="F382" s="25"/>
      <c r="G382" s="127"/>
      <c r="H382" s="25"/>
      <c r="I382" s="26"/>
      <c r="J382" s="25"/>
      <c r="K382" s="25"/>
      <c r="L382" s="26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6"/>
      <c r="AF382" s="25"/>
      <c r="AG382" s="25"/>
      <c r="AH382" s="25"/>
      <c r="AI382" s="25"/>
      <c r="AJ382" s="25"/>
      <c r="AK382" s="25"/>
      <c r="AL382" s="25"/>
    </row>
    <row r="383" spans="1:38" s="407" customFormat="1" ht="12.75" customHeight="1" x14ac:dyDescent="0.2">
      <c r="A383" s="1"/>
      <c r="B383" s="3"/>
      <c r="C383" s="3" t="s">
        <v>55</v>
      </c>
      <c r="D383" s="3"/>
      <c r="E383" s="3"/>
      <c r="F383" s="13"/>
      <c r="G383" s="433"/>
      <c r="H383" s="2" t="s">
        <v>56</v>
      </c>
      <c r="I383" s="95"/>
      <c r="J383" s="475" t="s">
        <v>477</v>
      </c>
      <c r="K383" s="476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3"/>
      <c r="AJ383" s="3"/>
      <c r="AK383" s="1"/>
      <c r="AL383" s="3"/>
    </row>
    <row r="384" spans="1:38" s="407" customFormat="1" ht="12.75" customHeight="1" x14ac:dyDescent="0.2">
      <c r="A384" s="1"/>
      <c r="B384" s="3"/>
      <c r="C384" s="3"/>
      <c r="D384" s="3"/>
      <c r="E384" s="3"/>
      <c r="F384" s="13"/>
      <c r="G384" s="433"/>
      <c r="H384" s="13"/>
      <c r="I384" s="96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3"/>
      <c r="AJ384" s="3"/>
      <c r="AK384" s="1"/>
      <c r="AL384" s="3"/>
    </row>
    <row r="385" spans="1:248" s="407" customFormat="1" ht="12.75" customHeight="1" thickBot="1" x14ac:dyDescent="0.25">
      <c r="A385" s="422"/>
      <c r="B385" s="423">
        <v>1</v>
      </c>
      <c r="C385" s="423">
        <v>2</v>
      </c>
      <c r="D385" s="423">
        <v>3</v>
      </c>
      <c r="E385" s="423">
        <v>4</v>
      </c>
      <c r="F385" s="424">
        <v>5</v>
      </c>
      <c r="G385" s="434">
        <v>6</v>
      </c>
      <c r="H385" s="425">
        <v>7</v>
      </c>
      <c r="I385" s="435">
        <v>8</v>
      </c>
      <c r="J385" s="423">
        <v>9</v>
      </c>
      <c r="K385" s="425">
        <v>10</v>
      </c>
      <c r="L385" s="423">
        <v>11</v>
      </c>
      <c r="M385" s="423" t="s">
        <v>1</v>
      </c>
      <c r="N385" s="423">
        <v>12</v>
      </c>
      <c r="O385" s="423">
        <v>13</v>
      </c>
      <c r="P385" s="423">
        <v>14</v>
      </c>
      <c r="Q385" s="423">
        <v>15</v>
      </c>
      <c r="R385" s="425" t="s">
        <v>2</v>
      </c>
      <c r="S385" s="426"/>
      <c r="T385" s="422"/>
      <c r="U385" s="423">
        <v>16</v>
      </c>
      <c r="V385" s="423">
        <v>17</v>
      </c>
      <c r="W385" s="423">
        <v>18</v>
      </c>
      <c r="X385" s="423">
        <v>19</v>
      </c>
      <c r="Y385" s="423">
        <v>20</v>
      </c>
      <c r="Z385" s="423" t="s">
        <v>3</v>
      </c>
      <c r="AA385" s="423">
        <v>21</v>
      </c>
      <c r="AB385" s="423">
        <v>22</v>
      </c>
      <c r="AC385" s="423">
        <v>23</v>
      </c>
      <c r="AD385" s="423">
        <v>24</v>
      </c>
      <c r="AE385" s="423">
        <v>25</v>
      </c>
      <c r="AF385" s="423">
        <v>26</v>
      </c>
      <c r="AG385" s="423">
        <v>27</v>
      </c>
      <c r="AH385" s="423">
        <v>28</v>
      </c>
      <c r="AI385" s="424">
        <v>29</v>
      </c>
      <c r="AJ385" s="423">
        <v>30</v>
      </c>
      <c r="AK385" s="425">
        <v>31</v>
      </c>
      <c r="AL385" s="426"/>
    </row>
    <row r="386" spans="1:248" s="4" customFormat="1" ht="12.75" customHeight="1" thickTop="1" x14ac:dyDescent="0.2">
      <c r="A386" s="1"/>
      <c r="B386" s="85" t="s">
        <v>4</v>
      </c>
      <c r="C386" s="97"/>
      <c r="D386" s="85" t="s">
        <v>473</v>
      </c>
      <c r="E386" s="436" t="s">
        <v>6</v>
      </c>
      <c r="F386" s="84" t="s">
        <v>7</v>
      </c>
      <c r="G386" s="128"/>
      <c r="H386" s="84"/>
      <c r="I386" s="99"/>
      <c r="J386" s="85"/>
      <c r="K386" s="84"/>
      <c r="L386" s="85" t="s">
        <v>460</v>
      </c>
      <c r="M386" s="85"/>
      <c r="N386" s="85" t="s">
        <v>474</v>
      </c>
      <c r="O386" s="436" t="s">
        <v>461</v>
      </c>
      <c r="P386" s="437"/>
      <c r="Q386" s="438" t="s">
        <v>8</v>
      </c>
      <c r="R386" s="84" t="s">
        <v>8</v>
      </c>
      <c r="S386" s="102"/>
      <c r="T386" s="67"/>
      <c r="U386" s="471" t="s">
        <v>9</v>
      </c>
      <c r="V386" s="472"/>
      <c r="W386" s="472"/>
      <c r="X386" s="472"/>
      <c r="Y386" s="473"/>
      <c r="Z386" s="85" t="s">
        <v>10</v>
      </c>
      <c r="AA386" s="85" t="s">
        <v>11</v>
      </c>
      <c r="AB386" s="85" t="s">
        <v>204</v>
      </c>
      <c r="AC386" s="85" t="s">
        <v>12</v>
      </c>
      <c r="AD386" s="85" t="s">
        <v>13</v>
      </c>
      <c r="AE386" s="85" t="s">
        <v>14</v>
      </c>
      <c r="AF386" s="85"/>
      <c r="AG386" s="85"/>
      <c r="AH386" s="100"/>
      <c r="AI386" s="101"/>
      <c r="AJ386" s="85" t="s">
        <v>15</v>
      </c>
      <c r="AK386" s="84" t="s">
        <v>7</v>
      </c>
      <c r="AL386" s="102"/>
      <c r="AM386" s="251"/>
      <c r="AN386" s="251"/>
      <c r="AO386" s="251"/>
      <c r="AP386" s="251"/>
      <c r="AQ386" s="251"/>
      <c r="AR386" s="251"/>
      <c r="AS386" s="251"/>
      <c r="AT386" s="251"/>
      <c r="AU386" s="251"/>
      <c r="AV386" s="251"/>
      <c r="AW386" s="251"/>
      <c r="AX386" s="251"/>
      <c r="AY386" s="251"/>
      <c r="AZ386" s="251"/>
      <c r="BA386" s="251"/>
      <c r="BB386" s="251"/>
      <c r="BC386" s="251"/>
      <c r="BD386" s="251"/>
      <c r="BE386" s="251"/>
      <c r="BF386" s="251"/>
      <c r="BG386" s="251"/>
      <c r="BH386" s="251"/>
      <c r="BI386" s="251"/>
      <c r="BJ386" s="251"/>
      <c r="BK386" s="251"/>
      <c r="BL386" s="251"/>
      <c r="BM386" s="251"/>
      <c r="BN386" s="251"/>
      <c r="BO386" s="251"/>
      <c r="BP386" s="251"/>
      <c r="BQ386" s="251"/>
      <c r="BR386" s="251"/>
      <c r="BS386" s="251"/>
      <c r="BT386" s="251"/>
      <c r="BU386" s="251"/>
      <c r="BV386" s="251"/>
      <c r="BW386" s="251"/>
      <c r="BX386" s="251"/>
      <c r="BY386" s="251"/>
      <c r="BZ386" s="251"/>
      <c r="CA386" s="251"/>
      <c r="CB386" s="251"/>
      <c r="CC386" s="251"/>
      <c r="CD386" s="251"/>
      <c r="CE386" s="251"/>
      <c r="CF386" s="251"/>
      <c r="CG386" s="251"/>
      <c r="CH386" s="251"/>
      <c r="CI386" s="251"/>
      <c r="CJ386" s="251"/>
      <c r="CK386" s="251"/>
      <c r="CL386" s="251"/>
      <c r="CM386" s="251"/>
      <c r="CN386" s="251"/>
      <c r="CO386" s="251"/>
      <c r="CP386" s="251"/>
      <c r="CQ386" s="251"/>
      <c r="CR386" s="251"/>
      <c r="CS386" s="251"/>
      <c r="CT386" s="251"/>
      <c r="CU386" s="251"/>
      <c r="CV386" s="251"/>
      <c r="CW386" s="251"/>
      <c r="CX386" s="251"/>
      <c r="CY386" s="251"/>
      <c r="CZ386" s="251"/>
      <c r="DA386" s="251"/>
      <c r="DB386" s="251"/>
      <c r="DC386" s="251"/>
      <c r="DD386" s="251"/>
      <c r="DE386" s="251"/>
      <c r="DF386" s="251"/>
      <c r="DG386" s="251"/>
      <c r="DH386" s="251"/>
      <c r="DI386" s="251"/>
      <c r="DJ386" s="251"/>
      <c r="DK386" s="251"/>
      <c r="DL386" s="251"/>
      <c r="DM386" s="251"/>
      <c r="DN386" s="251"/>
      <c r="DO386" s="251"/>
      <c r="DP386" s="251"/>
      <c r="DQ386" s="251"/>
      <c r="DR386" s="251"/>
      <c r="DS386" s="251"/>
      <c r="DT386" s="251"/>
      <c r="DU386" s="251"/>
      <c r="DV386" s="251"/>
      <c r="DW386" s="251"/>
      <c r="DX386" s="251"/>
      <c r="DY386" s="251"/>
      <c r="DZ386" s="251"/>
      <c r="EA386" s="251"/>
      <c r="EB386" s="251"/>
      <c r="EC386" s="251"/>
      <c r="ED386" s="251"/>
      <c r="EE386" s="251"/>
      <c r="EF386" s="251"/>
      <c r="EG386" s="251"/>
      <c r="EH386" s="251"/>
      <c r="EI386" s="251"/>
      <c r="EJ386" s="251"/>
      <c r="EK386" s="251"/>
      <c r="EL386" s="251"/>
      <c r="EM386" s="251"/>
      <c r="EN386" s="251"/>
      <c r="EO386" s="251"/>
      <c r="EP386" s="251"/>
      <c r="EQ386" s="251"/>
      <c r="ER386" s="251"/>
      <c r="ES386" s="251"/>
      <c r="ET386" s="251"/>
      <c r="EU386" s="251"/>
      <c r="EV386" s="251"/>
      <c r="EW386" s="251"/>
      <c r="EX386" s="251"/>
      <c r="EY386" s="251"/>
      <c r="EZ386" s="251"/>
      <c r="FA386" s="251"/>
      <c r="FB386" s="251"/>
      <c r="FC386" s="251"/>
      <c r="FD386" s="251"/>
      <c r="FE386" s="251"/>
      <c r="FF386" s="251"/>
      <c r="FG386" s="251"/>
      <c r="FH386" s="251"/>
      <c r="FI386" s="251"/>
      <c r="FJ386" s="251"/>
      <c r="FK386" s="251"/>
      <c r="FL386" s="251"/>
      <c r="FM386" s="251"/>
      <c r="FN386" s="251"/>
      <c r="FO386" s="251"/>
      <c r="FP386" s="251"/>
      <c r="FQ386" s="251"/>
      <c r="FR386" s="251"/>
      <c r="FS386" s="251"/>
      <c r="FT386" s="251"/>
      <c r="FU386" s="251"/>
      <c r="FV386" s="251"/>
      <c r="FW386" s="251"/>
      <c r="FX386" s="251"/>
      <c r="FY386" s="251"/>
      <c r="FZ386" s="251"/>
      <c r="GA386" s="251"/>
      <c r="GB386" s="251"/>
      <c r="GC386" s="251"/>
      <c r="GD386" s="251"/>
      <c r="GE386" s="251"/>
      <c r="GF386" s="251"/>
      <c r="GG386" s="251"/>
      <c r="GH386" s="251"/>
      <c r="GI386" s="251"/>
      <c r="GJ386" s="251"/>
      <c r="GK386" s="251"/>
      <c r="GL386" s="251"/>
      <c r="GM386" s="251"/>
      <c r="GN386" s="251"/>
      <c r="GO386" s="251"/>
      <c r="GP386" s="251"/>
      <c r="GQ386" s="251"/>
      <c r="GR386" s="251"/>
      <c r="GS386" s="251"/>
      <c r="GT386" s="251"/>
      <c r="GU386" s="251"/>
      <c r="GV386" s="251"/>
      <c r="GW386" s="251"/>
      <c r="GX386" s="251"/>
      <c r="GY386" s="251"/>
      <c r="GZ386" s="251"/>
      <c r="HA386" s="251"/>
      <c r="HB386" s="251"/>
      <c r="HC386" s="251"/>
      <c r="HD386" s="251"/>
      <c r="HE386" s="251"/>
      <c r="HF386" s="251"/>
      <c r="HG386" s="251"/>
      <c r="HH386" s="251"/>
      <c r="HI386" s="251"/>
      <c r="HJ386" s="251"/>
      <c r="HK386" s="251"/>
      <c r="HL386" s="251"/>
      <c r="HM386" s="251"/>
      <c r="HN386" s="251"/>
      <c r="HO386" s="251"/>
      <c r="HP386" s="251"/>
      <c r="HQ386" s="251"/>
      <c r="HR386" s="251"/>
      <c r="HS386" s="251"/>
      <c r="HT386" s="251"/>
      <c r="HU386" s="251"/>
      <c r="HV386" s="251"/>
      <c r="HW386" s="251"/>
      <c r="HX386" s="251"/>
      <c r="HY386" s="251"/>
      <c r="HZ386" s="251"/>
      <c r="IA386" s="251"/>
      <c r="IB386" s="251"/>
      <c r="IC386" s="251"/>
      <c r="ID386" s="251"/>
      <c r="IE386" s="251"/>
      <c r="IF386" s="251"/>
      <c r="IG386" s="251"/>
      <c r="IH386" s="251"/>
      <c r="II386" s="251"/>
      <c r="IJ386" s="251"/>
      <c r="IK386" s="251"/>
      <c r="IL386" s="251"/>
      <c r="IM386" s="251"/>
      <c r="IN386" s="251"/>
    </row>
    <row r="387" spans="1:248" s="4" customFormat="1" ht="12.75" customHeight="1" x14ac:dyDescent="0.2">
      <c r="A387" s="1"/>
      <c r="B387" s="85" t="s">
        <v>8</v>
      </c>
      <c r="C387" s="85" t="s">
        <v>16</v>
      </c>
      <c r="D387" s="85" t="s">
        <v>202</v>
      </c>
      <c r="E387" s="154" t="s">
        <v>8</v>
      </c>
      <c r="F387" s="84" t="s">
        <v>18</v>
      </c>
      <c r="G387" s="128" t="s">
        <v>19</v>
      </c>
      <c r="H387" s="84" t="s">
        <v>20</v>
      </c>
      <c r="I387" s="99" t="s">
        <v>475</v>
      </c>
      <c r="J387" s="85" t="s">
        <v>21</v>
      </c>
      <c r="K387" s="84" t="s">
        <v>22</v>
      </c>
      <c r="L387" s="85" t="s">
        <v>462</v>
      </c>
      <c r="M387" s="85" t="s">
        <v>463</v>
      </c>
      <c r="N387" s="85" t="s">
        <v>476</v>
      </c>
      <c r="O387" s="154" t="s">
        <v>464</v>
      </c>
      <c r="P387" s="154" t="s">
        <v>23</v>
      </c>
      <c r="Q387" s="85" t="s">
        <v>24</v>
      </c>
      <c r="R387" s="84" t="s">
        <v>24</v>
      </c>
      <c r="S387" s="100" t="s">
        <v>135</v>
      </c>
      <c r="T387" s="84" t="s">
        <v>135</v>
      </c>
      <c r="U387" s="85" t="s">
        <v>25</v>
      </c>
      <c r="V387" s="85" t="s">
        <v>26</v>
      </c>
      <c r="W387" s="85" t="s">
        <v>27</v>
      </c>
      <c r="X387" s="85" t="s">
        <v>28</v>
      </c>
      <c r="Y387" s="85" t="s">
        <v>136</v>
      </c>
      <c r="Z387" s="85" t="s">
        <v>251</v>
      </c>
      <c r="AA387" s="85" t="s">
        <v>137</v>
      </c>
      <c r="AB387" s="85" t="s">
        <v>203</v>
      </c>
      <c r="AC387" s="85" t="s">
        <v>30</v>
      </c>
      <c r="AD387" s="85" t="s">
        <v>140</v>
      </c>
      <c r="AE387" s="85" t="s">
        <v>31</v>
      </c>
      <c r="AF387" s="85" t="s">
        <v>32</v>
      </c>
      <c r="AG387" s="85" t="s">
        <v>205</v>
      </c>
      <c r="AH387" s="100" t="s">
        <v>16</v>
      </c>
      <c r="AI387" s="98" t="s">
        <v>34</v>
      </c>
      <c r="AJ387" s="85" t="s">
        <v>35</v>
      </c>
      <c r="AK387" s="84" t="s">
        <v>18</v>
      </c>
      <c r="AL387" s="102"/>
      <c r="AM387" s="251"/>
      <c r="AN387" s="251"/>
      <c r="AO387" s="251"/>
      <c r="AP387" s="251"/>
      <c r="AQ387" s="251"/>
      <c r="AR387" s="251"/>
      <c r="AS387" s="251"/>
      <c r="AT387" s="251"/>
      <c r="AU387" s="251"/>
      <c r="AV387" s="251"/>
      <c r="AW387" s="251"/>
      <c r="AX387" s="251"/>
      <c r="AY387" s="251"/>
      <c r="AZ387" s="251"/>
      <c r="BA387" s="251"/>
      <c r="BB387" s="251"/>
      <c r="BC387" s="251"/>
      <c r="BD387" s="251"/>
      <c r="BE387" s="251"/>
      <c r="BF387" s="251"/>
      <c r="BG387" s="251"/>
      <c r="BH387" s="251"/>
      <c r="BI387" s="251"/>
      <c r="BJ387" s="251"/>
      <c r="BK387" s="251"/>
      <c r="BL387" s="251"/>
      <c r="BM387" s="251"/>
      <c r="BN387" s="251"/>
      <c r="BO387" s="251"/>
      <c r="BP387" s="251"/>
      <c r="BQ387" s="251"/>
      <c r="BR387" s="251"/>
      <c r="BS387" s="251"/>
      <c r="BT387" s="251"/>
      <c r="BU387" s="251"/>
      <c r="BV387" s="251"/>
      <c r="BW387" s="251"/>
      <c r="BX387" s="251"/>
      <c r="BY387" s="251"/>
      <c r="BZ387" s="251"/>
      <c r="CA387" s="251"/>
      <c r="CB387" s="251"/>
      <c r="CC387" s="251"/>
      <c r="CD387" s="251"/>
      <c r="CE387" s="251"/>
      <c r="CF387" s="251"/>
      <c r="CG387" s="251"/>
      <c r="CH387" s="251"/>
      <c r="CI387" s="251"/>
      <c r="CJ387" s="251"/>
      <c r="CK387" s="251"/>
      <c r="CL387" s="251"/>
      <c r="CM387" s="251"/>
      <c r="CN387" s="251"/>
      <c r="CO387" s="251"/>
      <c r="CP387" s="251"/>
      <c r="CQ387" s="251"/>
      <c r="CR387" s="251"/>
      <c r="CS387" s="251"/>
      <c r="CT387" s="251"/>
      <c r="CU387" s="251"/>
      <c r="CV387" s="251"/>
      <c r="CW387" s="251"/>
      <c r="CX387" s="251"/>
      <c r="CY387" s="251"/>
      <c r="CZ387" s="251"/>
      <c r="DA387" s="251"/>
      <c r="DB387" s="251"/>
      <c r="DC387" s="251"/>
      <c r="DD387" s="251"/>
      <c r="DE387" s="251"/>
      <c r="DF387" s="251"/>
      <c r="DG387" s="251"/>
      <c r="DH387" s="251"/>
      <c r="DI387" s="251"/>
      <c r="DJ387" s="251"/>
      <c r="DK387" s="251"/>
      <c r="DL387" s="251"/>
      <c r="DM387" s="251"/>
      <c r="DN387" s="251"/>
      <c r="DO387" s="251"/>
      <c r="DP387" s="251"/>
      <c r="DQ387" s="251"/>
      <c r="DR387" s="251"/>
      <c r="DS387" s="251"/>
      <c r="DT387" s="251"/>
      <c r="DU387" s="251"/>
      <c r="DV387" s="251"/>
      <c r="DW387" s="251"/>
      <c r="DX387" s="251"/>
      <c r="DY387" s="251"/>
      <c r="DZ387" s="251"/>
      <c r="EA387" s="251"/>
      <c r="EB387" s="251"/>
      <c r="EC387" s="251"/>
      <c r="ED387" s="251"/>
      <c r="EE387" s="251"/>
      <c r="EF387" s="251"/>
      <c r="EG387" s="251"/>
      <c r="EH387" s="251"/>
      <c r="EI387" s="251"/>
      <c r="EJ387" s="251"/>
      <c r="EK387" s="251"/>
      <c r="EL387" s="251"/>
      <c r="EM387" s="251"/>
      <c r="EN387" s="251"/>
      <c r="EO387" s="251"/>
      <c r="EP387" s="251"/>
      <c r="EQ387" s="251"/>
      <c r="ER387" s="251"/>
      <c r="ES387" s="251"/>
      <c r="ET387" s="251"/>
      <c r="EU387" s="251"/>
      <c r="EV387" s="251"/>
      <c r="EW387" s="251"/>
      <c r="EX387" s="251"/>
      <c r="EY387" s="251"/>
      <c r="EZ387" s="251"/>
      <c r="FA387" s="251"/>
      <c r="FB387" s="251"/>
      <c r="FC387" s="251"/>
      <c r="FD387" s="251"/>
      <c r="FE387" s="251"/>
      <c r="FF387" s="251"/>
      <c r="FG387" s="251"/>
      <c r="FH387" s="251"/>
      <c r="FI387" s="251"/>
      <c r="FJ387" s="251"/>
      <c r="FK387" s="251"/>
      <c r="FL387" s="251"/>
      <c r="FM387" s="251"/>
      <c r="FN387" s="251"/>
      <c r="FO387" s="251"/>
      <c r="FP387" s="251"/>
      <c r="FQ387" s="251"/>
      <c r="FR387" s="251"/>
      <c r="FS387" s="251"/>
      <c r="FT387" s="251"/>
      <c r="FU387" s="251"/>
      <c r="FV387" s="251"/>
      <c r="FW387" s="251"/>
      <c r="FX387" s="251"/>
      <c r="FY387" s="251"/>
      <c r="FZ387" s="251"/>
      <c r="GA387" s="251"/>
      <c r="GB387" s="251"/>
      <c r="GC387" s="251"/>
      <c r="GD387" s="251"/>
      <c r="GE387" s="251"/>
      <c r="GF387" s="251"/>
      <c r="GG387" s="251"/>
      <c r="GH387" s="251"/>
      <c r="GI387" s="251"/>
      <c r="GJ387" s="251"/>
      <c r="GK387" s="251"/>
      <c r="GL387" s="251"/>
      <c r="GM387" s="251"/>
      <c r="GN387" s="251"/>
      <c r="GO387" s="251"/>
      <c r="GP387" s="251"/>
      <c r="GQ387" s="251"/>
      <c r="GR387" s="251"/>
      <c r="GS387" s="251"/>
      <c r="GT387" s="251"/>
      <c r="GU387" s="251"/>
      <c r="GV387" s="251"/>
      <c r="GW387" s="251"/>
      <c r="GX387" s="251"/>
      <c r="GY387" s="251"/>
      <c r="GZ387" s="251"/>
      <c r="HA387" s="251"/>
      <c r="HB387" s="251"/>
      <c r="HC387" s="251"/>
      <c r="HD387" s="251"/>
      <c r="HE387" s="251"/>
      <c r="HF387" s="251"/>
      <c r="HG387" s="251"/>
      <c r="HH387" s="251"/>
      <c r="HI387" s="251"/>
      <c r="HJ387" s="251"/>
      <c r="HK387" s="251"/>
      <c r="HL387" s="251"/>
      <c r="HM387" s="251"/>
      <c r="HN387" s="251"/>
      <c r="HO387" s="251"/>
      <c r="HP387" s="251"/>
      <c r="HQ387" s="251"/>
      <c r="HR387" s="251"/>
      <c r="HS387" s="251"/>
      <c r="HT387" s="251"/>
      <c r="HU387" s="251"/>
      <c r="HV387" s="251"/>
      <c r="HW387" s="251"/>
      <c r="HX387" s="251"/>
      <c r="HY387" s="251"/>
      <c r="HZ387" s="251"/>
      <c r="IA387" s="251"/>
      <c r="IB387" s="251"/>
      <c r="IC387" s="251"/>
      <c r="ID387" s="251"/>
      <c r="IE387" s="251"/>
      <c r="IF387" s="251"/>
      <c r="IG387" s="251"/>
      <c r="IH387" s="251"/>
      <c r="II387" s="251"/>
      <c r="IJ387" s="251"/>
      <c r="IK387" s="251"/>
      <c r="IL387" s="251"/>
      <c r="IM387" s="251"/>
      <c r="IN387" s="251"/>
    </row>
    <row r="388" spans="1:248" s="4" customFormat="1" ht="12.75" customHeight="1" thickBot="1" x14ac:dyDescent="0.25">
      <c r="A388" s="6"/>
      <c r="B388" s="86" t="s">
        <v>36</v>
      </c>
      <c r="C388" s="86" t="s">
        <v>37</v>
      </c>
      <c r="D388" s="86" t="s">
        <v>38</v>
      </c>
      <c r="E388" s="439" t="s">
        <v>39</v>
      </c>
      <c r="F388" s="103" t="s">
        <v>40</v>
      </c>
      <c r="G388" s="129"/>
      <c r="H388" s="103"/>
      <c r="I388" s="104" t="s">
        <v>41</v>
      </c>
      <c r="J388" s="86"/>
      <c r="K388" s="103"/>
      <c r="L388" s="86" t="s">
        <v>465</v>
      </c>
      <c r="M388" s="86"/>
      <c r="N388" s="86" t="s">
        <v>235</v>
      </c>
      <c r="O388" s="439" t="s">
        <v>235</v>
      </c>
      <c r="P388" s="155"/>
      <c r="Q388" s="440" t="s">
        <v>258</v>
      </c>
      <c r="R388" s="441" t="s">
        <v>259</v>
      </c>
      <c r="S388" s="105" t="s">
        <v>109</v>
      </c>
      <c r="T388" s="103" t="s">
        <v>187</v>
      </c>
      <c r="U388" s="86" t="s">
        <v>42</v>
      </c>
      <c r="V388" s="86" t="s">
        <v>43</v>
      </c>
      <c r="W388" s="86"/>
      <c r="X388" s="86" t="s">
        <v>44</v>
      </c>
      <c r="Y388" s="86" t="s">
        <v>30</v>
      </c>
      <c r="Z388" s="86" t="s">
        <v>30</v>
      </c>
      <c r="AA388" s="86" t="s">
        <v>138</v>
      </c>
      <c r="AB388" s="86" t="s">
        <v>15</v>
      </c>
      <c r="AC388" s="86" t="s">
        <v>139</v>
      </c>
      <c r="AD388" s="86" t="s">
        <v>141</v>
      </c>
      <c r="AE388" s="86" t="s">
        <v>47</v>
      </c>
      <c r="AF388" s="86" t="s">
        <v>48</v>
      </c>
      <c r="AG388" s="86" t="s">
        <v>15</v>
      </c>
      <c r="AH388" s="105" t="s">
        <v>30</v>
      </c>
      <c r="AI388" s="106"/>
      <c r="AJ388" s="86" t="s">
        <v>49</v>
      </c>
      <c r="AK388" s="103" t="s">
        <v>188</v>
      </c>
      <c r="AL388" s="107"/>
      <c r="AM388" s="251"/>
      <c r="AN388" s="251"/>
      <c r="AO388" s="251"/>
      <c r="AP388" s="251"/>
      <c r="AQ388" s="251"/>
      <c r="AR388" s="251"/>
      <c r="AS388" s="251"/>
      <c r="AT388" s="251"/>
      <c r="AU388" s="251"/>
      <c r="AV388" s="251"/>
      <c r="AW388" s="251"/>
      <c r="AX388" s="251"/>
      <c r="AY388" s="251"/>
      <c r="AZ388" s="251"/>
      <c r="BA388" s="251"/>
      <c r="BB388" s="251"/>
      <c r="BC388" s="251"/>
      <c r="BD388" s="251"/>
      <c r="BE388" s="251"/>
      <c r="BF388" s="251"/>
      <c r="BG388" s="251"/>
      <c r="BH388" s="251"/>
      <c r="BI388" s="251"/>
      <c r="BJ388" s="251"/>
      <c r="BK388" s="251"/>
      <c r="BL388" s="251"/>
      <c r="BM388" s="251"/>
      <c r="BN388" s="251"/>
      <c r="BO388" s="251"/>
      <c r="BP388" s="251"/>
      <c r="BQ388" s="251"/>
      <c r="BR388" s="251"/>
      <c r="BS388" s="251"/>
      <c r="BT388" s="251"/>
      <c r="BU388" s="251"/>
      <c r="BV388" s="251"/>
      <c r="BW388" s="251"/>
      <c r="BX388" s="251"/>
      <c r="BY388" s="251"/>
      <c r="BZ388" s="251"/>
      <c r="CA388" s="251"/>
      <c r="CB388" s="251"/>
      <c r="CC388" s="251"/>
      <c r="CD388" s="251"/>
      <c r="CE388" s="251"/>
      <c r="CF388" s="251"/>
      <c r="CG388" s="251"/>
      <c r="CH388" s="251"/>
      <c r="CI388" s="251"/>
      <c r="CJ388" s="251"/>
      <c r="CK388" s="251"/>
      <c r="CL388" s="251"/>
      <c r="CM388" s="251"/>
      <c r="CN388" s="251"/>
      <c r="CO388" s="251"/>
      <c r="CP388" s="251"/>
      <c r="CQ388" s="251"/>
      <c r="CR388" s="251"/>
      <c r="CS388" s="251"/>
      <c r="CT388" s="251"/>
      <c r="CU388" s="251"/>
      <c r="CV388" s="251"/>
      <c r="CW388" s="251"/>
      <c r="CX388" s="251"/>
      <c r="CY388" s="251"/>
      <c r="CZ388" s="251"/>
      <c r="DA388" s="251"/>
      <c r="DB388" s="251"/>
      <c r="DC388" s="251"/>
      <c r="DD388" s="251"/>
      <c r="DE388" s="251"/>
      <c r="DF388" s="251"/>
      <c r="DG388" s="251"/>
      <c r="DH388" s="251"/>
      <c r="DI388" s="251"/>
      <c r="DJ388" s="251"/>
      <c r="DK388" s="251"/>
      <c r="DL388" s="251"/>
      <c r="DM388" s="251"/>
      <c r="DN388" s="251"/>
      <c r="DO388" s="251"/>
      <c r="DP388" s="251"/>
      <c r="DQ388" s="251"/>
      <c r="DR388" s="251"/>
      <c r="DS388" s="251"/>
      <c r="DT388" s="251"/>
      <c r="DU388" s="251"/>
      <c r="DV388" s="251"/>
      <c r="DW388" s="251"/>
      <c r="DX388" s="251"/>
      <c r="DY388" s="251"/>
      <c r="DZ388" s="251"/>
      <c r="EA388" s="251"/>
      <c r="EB388" s="251"/>
      <c r="EC388" s="251"/>
      <c r="ED388" s="251"/>
      <c r="EE388" s="251"/>
      <c r="EF388" s="251"/>
      <c r="EG388" s="251"/>
      <c r="EH388" s="251"/>
      <c r="EI388" s="251"/>
      <c r="EJ388" s="251"/>
      <c r="EK388" s="251"/>
      <c r="EL388" s="251"/>
      <c r="EM388" s="251"/>
      <c r="EN388" s="251"/>
      <c r="EO388" s="251"/>
      <c r="EP388" s="251"/>
      <c r="EQ388" s="251"/>
      <c r="ER388" s="251"/>
      <c r="ES388" s="251"/>
      <c r="ET388" s="251"/>
      <c r="EU388" s="251"/>
      <c r="EV388" s="251"/>
      <c r="EW388" s="251"/>
      <c r="EX388" s="251"/>
      <c r="EY388" s="251"/>
      <c r="EZ388" s="251"/>
      <c r="FA388" s="251"/>
      <c r="FB388" s="251"/>
      <c r="FC388" s="251"/>
      <c r="FD388" s="251"/>
      <c r="FE388" s="251"/>
      <c r="FF388" s="251"/>
      <c r="FG388" s="251"/>
      <c r="FH388" s="251"/>
      <c r="FI388" s="251"/>
      <c r="FJ388" s="251"/>
      <c r="FK388" s="251"/>
      <c r="FL388" s="251"/>
      <c r="FM388" s="251"/>
      <c r="FN388" s="251"/>
      <c r="FO388" s="251"/>
      <c r="FP388" s="251"/>
      <c r="FQ388" s="251"/>
      <c r="FR388" s="251"/>
      <c r="FS388" s="251"/>
      <c r="FT388" s="251"/>
      <c r="FU388" s="251"/>
      <c r="FV388" s="251"/>
      <c r="FW388" s="251"/>
      <c r="FX388" s="251"/>
      <c r="FY388" s="251"/>
      <c r="FZ388" s="251"/>
      <c r="GA388" s="251"/>
      <c r="GB388" s="251"/>
      <c r="GC388" s="251"/>
      <c r="GD388" s="251"/>
      <c r="GE388" s="251"/>
      <c r="GF388" s="251"/>
      <c r="GG388" s="251"/>
      <c r="GH388" s="251"/>
      <c r="GI388" s="251"/>
      <c r="GJ388" s="251"/>
      <c r="GK388" s="251"/>
      <c r="GL388" s="251"/>
      <c r="GM388" s="251"/>
      <c r="GN388" s="251"/>
      <c r="GO388" s="251"/>
      <c r="GP388" s="251"/>
      <c r="GQ388" s="251"/>
      <c r="GR388" s="251"/>
      <c r="GS388" s="251"/>
      <c r="GT388" s="251"/>
      <c r="GU388" s="251"/>
      <c r="GV388" s="251"/>
      <c r="GW388" s="251"/>
      <c r="GX388" s="251"/>
      <c r="GY388" s="251"/>
      <c r="GZ388" s="251"/>
      <c r="HA388" s="251"/>
      <c r="HB388" s="251"/>
      <c r="HC388" s="251"/>
      <c r="HD388" s="251"/>
      <c r="HE388" s="251"/>
      <c r="HF388" s="251"/>
      <c r="HG388" s="251"/>
      <c r="HH388" s="251"/>
      <c r="HI388" s="251"/>
      <c r="HJ388" s="251"/>
      <c r="HK388" s="251"/>
      <c r="HL388" s="251"/>
      <c r="HM388" s="251"/>
      <c r="HN388" s="251"/>
      <c r="HO388" s="251"/>
      <c r="HP388" s="251"/>
      <c r="HQ388" s="251"/>
      <c r="HR388" s="251"/>
      <c r="HS388" s="251"/>
      <c r="HT388" s="251"/>
      <c r="HU388" s="251"/>
      <c r="HV388" s="251"/>
      <c r="HW388" s="251"/>
      <c r="HX388" s="251"/>
      <c r="HY388" s="251"/>
      <c r="HZ388" s="251"/>
      <c r="IA388" s="251"/>
      <c r="IB388" s="251"/>
      <c r="IC388" s="251"/>
      <c r="ID388" s="251"/>
      <c r="IE388" s="251"/>
      <c r="IF388" s="251"/>
      <c r="IG388" s="251"/>
      <c r="IH388" s="251"/>
      <c r="II388" s="251"/>
      <c r="IJ388" s="251"/>
      <c r="IK388" s="251"/>
      <c r="IL388" s="251"/>
      <c r="IM388" s="251"/>
      <c r="IN388" s="251"/>
    </row>
    <row r="389" spans="1:248" s="20" customFormat="1" ht="12.75" customHeight="1" thickTop="1" x14ac:dyDescent="0.2">
      <c r="A389" s="8"/>
      <c r="B389" s="296">
        <f>B375</f>
        <v>0</v>
      </c>
      <c r="C389" s="296">
        <f>C375</f>
        <v>0</v>
      </c>
      <c r="D389" s="296">
        <f>D375</f>
        <v>0</v>
      </c>
      <c r="E389" s="296">
        <f>E375</f>
        <v>0</v>
      </c>
      <c r="F389" s="298">
        <f>F375</f>
        <v>0</v>
      </c>
      <c r="G389" s="130" t="str">
        <f>G7</f>
        <v>MAY</v>
      </c>
      <c r="H389" s="31" t="s">
        <v>58</v>
      </c>
      <c r="I389" s="32"/>
      <c r="J389" s="306">
        <f t="shared" ref="J389:R389" si="48">J375</f>
        <v>0</v>
      </c>
      <c r="K389" s="298">
        <f t="shared" si="48"/>
        <v>0</v>
      </c>
      <c r="L389" s="296">
        <f t="shared" si="48"/>
        <v>0</v>
      </c>
      <c r="M389" s="296">
        <f t="shared" si="48"/>
        <v>0</v>
      </c>
      <c r="N389" s="296">
        <f t="shared" si="48"/>
        <v>0</v>
      </c>
      <c r="O389" s="297">
        <f t="shared" si="48"/>
        <v>0</v>
      </c>
      <c r="P389" s="299">
        <f t="shared" si="48"/>
        <v>0</v>
      </c>
      <c r="Q389" s="296">
        <f t="shared" si="48"/>
        <v>0</v>
      </c>
      <c r="R389" s="298">
        <f t="shared" si="48"/>
        <v>0</v>
      </c>
      <c r="S389" s="9"/>
      <c r="T389" s="8"/>
      <c r="U389" s="296">
        <f t="shared" ref="U389:AH389" si="49">U375</f>
        <v>0</v>
      </c>
      <c r="V389" s="296">
        <f t="shared" si="49"/>
        <v>0</v>
      </c>
      <c r="W389" s="296">
        <f t="shared" si="49"/>
        <v>0</v>
      </c>
      <c r="X389" s="296">
        <f t="shared" si="49"/>
        <v>0</v>
      </c>
      <c r="Y389" s="296">
        <f t="shared" si="49"/>
        <v>0</v>
      </c>
      <c r="Z389" s="296">
        <f t="shared" si="49"/>
        <v>0</v>
      </c>
      <c r="AA389" s="296">
        <f t="shared" si="49"/>
        <v>0</v>
      </c>
      <c r="AB389" s="296">
        <f t="shared" si="49"/>
        <v>0</v>
      </c>
      <c r="AC389" s="296">
        <f t="shared" si="49"/>
        <v>0</v>
      </c>
      <c r="AD389" s="296">
        <f t="shared" si="49"/>
        <v>0</v>
      </c>
      <c r="AE389" s="296">
        <f t="shared" si="49"/>
        <v>0</v>
      </c>
      <c r="AF389" s="296">
        <f t="shared" si="49"/>
        <v>0</v>
      </c>
      <c r="AG389" s="296">
        <f t="shared" si="49"/>
        <v>0</v>
      </c>
      <c r="AH389" s="297">
        <f t="shared" si="49"/>
        <v>0</v>
      </c>
      <c r="AI389" s="305"/>
      <c r="AJ389" s="296">
        <f>AJ375</f>
        <v>0</v>
      </c>
      <c r="AK389" s="298">
        <f>AK375</f>
        <v>0</v>
      </c>
      <c r="AL389" s="9"/>
    </row>
    <row r="390" spans="1:248" s="20" customFormat="1" ht="12.75" customHeight="1" x14ac:dyDescent="0.2">
      <c r="A390" s="8">
        <v>1</v>
      </c>
      <c r="B390" s="280"/>
      <c r="C390" s="280"/>
      <c r="D390" s="280"/>
      <c r="E390" s="280"/>
      <c r="F390" s="281"/>
      <c r="G390" s="443"/>
      <c r="H390" s="444"/>
      <c r="I390" s="445"/>
      <c r="J390" s="296">
        <f t="shared" ref="J390:J420" si="50">SUM(B390:F390)</f>
        <v>0</v>
      </c>
      <c r="K390" s="298">
        <f t="shared" ref="K390:K420" si="51">SUM(U390:AK390)-SUM(L390:R390)</f>
        <v>0</v>
      </c>
      <c r="L390" s="280"/>
      <c r="M390" s="280"/>
      <c r="N390" s="280"/>
      <c r="O390" s="293"/>
      <c r="P390" s="300"/>
      <c r="Q390" s="280"/>
      <c r="R390" s="281"/>
      <c r="S390" s="15" t="s">
        <v>59</v>
      </c>
      <c r="T390" s="8">
        <v>1</v>
      </c>
      <c r="U390" s="280"/>
      <c r="V390" s="280"/>
      <c r="W390" s="280"/>
      <c r="X390" s="280"/>
      <c r="Y390" s="280"/>
      <c r="Z390" s="280"/>
      <c r="AA390" s="280"/>
      <c r="AB390" s="280"/>
      <c r="AC390" s="280"/>
      <c r="AD390" s="280"/>
      <c r="AE390" s="280"/>
      <c r="AF390" s="280"/>
      <c r="AG390" s="280"/>
      <c r="AH390" s="293"/>
      <c r="AI390" s="444"/>
      <c r="AJ390" s="280"/>
      <c r="AK390" s="281"/>
      <c r="AL390" s="15" t="s">
        <v>59</v>
      </c>
    </row>
    <row r="391" spans="1:248" s="20" customFormat="1" ht="12.75" customHeight="1" x14ac:dyDescent="0.2">
      <c r="A391" s="8">
        <v>2</v>
      </c>
      <c r="B391" s="280"/>
      <c r="C391" s="280"/>
      <c r="D391" s="280"/>
      <c r="E391" s="280"/>
      <c r="F391" s="281"/>
      <c r="G391" s="443"/>
      <c r="H391" s="444"/>
      <c r="I391" s="445"/>
      <c r="J391" s="296">
        <f t="shared" si="50"/>
        <v>0</v>
      </c>
      <c r="K391" s="298">
        <f t="shared" si="51"/>
        <v>0</v>
      </c>
      <c r="L391" s="280"/>
      <c r="M391" s="280"/>
      <c r="N391" s="280"/>
      <c r="O391" s="293"/>
      <c r="P391" s="300"/>
      <c r="Q391" s="280"/>
      <c r="R391" s="281"/>
      <c r="S391" s="15" t="s">
        <v>60</v>
      </c>
      <c r="T391" s="8">
        <v>2</v>
      </c>
      <c r="U391" s="280"/>
      <c r="V391" s="280"/>
      <c r="W391" s="280"/>
      <c r="X391" s="280"/>
      <c r="Y391" s="280"/>
      <c r="Z391" s="280"/>
      <c r="AA391" s="280"/>
      <c r="AB391" s="280"/>
      <c r="AC391" s="280"/>
      <c r="AD391" s="280"/>
      <c r="AE391" s="280"/>
      <c r="AF391" s="280"/>
      <c r="AG391" s="280"/>
      <c r="AH391" s="293"/>
      <c r="AI391" s="444"/>
      <c r="AJ391" s="280"/>
      <c r="AK391" s="281"/>
      <c r="AL391" s="15" t="s">
        <v>60</v>
      </c>
    </row>
    <row r="392" spans="1:248" s="20" customFormat="1" ht="12.75" customHeight="1" x14ac:dyDescent="0.2">
      <c r="A392" s="8">
        <v>3</v>
      </c>
      <c r="B392" s="280"/>
      <c r="C392" s="280"/>
      <c r="D392" s="280"/>
      <c r="E392" s="280"/>
      <c r="F392" s="281"/>
      <c r="G392" s="443"/>
      <c r="H392" s="444"/>
      <c r="I392" s="445"/>
      <c r="J392" s="296">
        <f t="shared" si="50"/>
        <v>0</v>
      </c>
      <c r="K392" s="298">
        <f t="shared" si="51"/>
        <v>0</v>
      </c>
      <c r="L392" s="280"/>
      <c r="M392" s="280"/>
      <c r="N392" s="280"/>
      <c r="O392" s="293"/>
      <c r="P392" s="300"/>
      <c r="Q392" s="280"/>
      <c r="R392" s="281"/>
      <c r="S392" s="15" t="s">
        <v>61</v>
      </c>
      <c r="T392" s="8">
        <v>3</v>
      </c>
      <c r="U392" s="280"/>
      <c r="V392" s="280"/>
      <c r="W392" s="280"/>
      <c r="X392" s="280"/>
      <c r="Y392" s="280"/>
      <c r="Z392" s="280"/>
      <c r="AA392" s="280"/>
      <c r="AB392" s="280"/>
      <c r="AC392" s="280"/>
      <c r="AD392" s="280"/>
      <c r="AE392" s="280"/>
      <c r="AF392" s="280"/>
      <c r="AG392" s="280"/>
      <c r="AH392" s="293"/>
      <c r="AI392" s="444"/>
      <c r="AJ392" s="280"/>
      <c r="AK392" s="281"/>
      <c r="AL392" s="15" t="s">
        <v>61</v>
      </c>
    </row>
    <row r="393" spans="1:248" s="20" customFormat="1" ht="12.75" customHeight="1" x14ac:dyDescent="0.2">
      <c r="A393" s="8">
        <v>4</v>
      </c>
      <c r="B393" s="280"/>
      <c r="C393" s="280"/>
      <c r="D393" s="280"/>
      <c r="E393" s="280"/>
      <c r="F393" s="281"/>
      <c r="G393" s="443"/>
      <c r="H393" s="444"/>
      <c r="I393" s="445"/>
      <c r="J393" s="296">
        <f t="shared" si="50"/>
        <v>0</v>
      </c>
      <c r="K393" s="298">
        <f t="shared" si="51"/>
        <v>0</v>
      </c>
      <c r="L393" s="280"/>
      <c r="M393" s="280"/>
      <c r="N393" s="280"/>
      <c r="O393" s="293"/>
      <c r="P393" s="300"/>
      <c r="Q393" s="280"/>
      <c r="R393" s="281"/>
      <c r="S393" s="15" t="s">
        <v>62</v>
      </c>
      <c r="T393" s="8">
        <v>4</v>
      </c>
      <c r="U393" s="280"/>
      <c r="V393" s="280"/>
      <c r="W393" s="280"/>
      <c r="X393" s="280"/>
      <c r="Y393" s="280"/>
      <c r="Z393" s="280"/>
      <c r="AA393" s="280"/>
      <c r="AB393" s="280"/>
      <c r="AC393" s="280"/>
      <c r="AD393" s="280"/>
      <c r="AE393" s="280"/>
      <c r="AF393" s="280"/>
      <c r="AG393" s="280"/>
      <c r="AH393" s="293"/>
      <c r="AI393" s="444"/>
      <c r="AJ393" s="280"/>
      <c r="AK393" s="281"/>
      <c r="AL393" s="15" t="s">
        <v>62</v>
      </c>
    </row>
    <row r="394" spans="1:248" s="20" customFormat="1" ht="12.75" customHeight="1" x14ac:dyDescent="0.2">
      <c r="A394" s="8">
        <v>5</v>
      </c>
      <c r="B394" s="280"/>
      <c r="C394" s="280"/>
      <c r="D394" s="280"/>
      <c r="E394" s="280"/>
      <c r="F394" s="281"/>
      <c r="G394" s="446"/>
      <c r="H394" s="444"/>
      <c r="I394" s="445"/>
      <c r="J394" s="296">
        <f t="shared" si="50"/>
        <v>0</v>
      </c>
      <c r="K394" s="298">
        <f t="shared" si="51"/>
        <v>0</v>
      </c>
      <c r="L394" s="280"/>
      <c r="M394" s="280"/>
      <c r="N394" s="280"/>
      <c r="O394" s="293"/>
      <c r="P394" s="300"/>
      <c r="Q394" s="280"/>
      <c r="R394" s="281"/>
      <c r="S394" s="15" t="s">
        <v>63</v>
      </c>
      <c r="T394" s="8">
        <v>5</v>
      </c>
      <c r="U394" s="280"/>
      <c r="V394" s="280"/>
      <c r="W394" s="280"/>
      <c r="X394" s="280"/>
      <c r="Y394" s="280"/>
      <c r="Z394" s="280"/>
      <c r="AA394" s="280"/>
      <c r="AB394" s="280"/>
      <c r="AC394" s="280"/>
      <c r="AD394" s="280"/>
      <c r="AE394" s="280"/>
      <c r="AF394" s="280"/>
      <c r="AG394" s="280"/>
      <c r="AH394" s="293"/>
      <c r="AI394" s="444"/>
      <c r="AJ394" s="280"/>
      <c r="AK394" s="281"/>
      <c r="AL394" s="15" t="s">
        <v>63</v>
      </c>
    </row>
    <row r="395" spans="1:248" s="20" customFormat="1" ht="12.75" customHeight="1" x14ac:dyDescent="0.2">
      <c r="A395" s="16">
        <v>6</v>
      </c>
      <c r="B395" s="282"/>
      <c r="C395" s="282"/>
      <c r="D395" s="282"/>
      <c r="E395" s="282"/>
      <c r="F395" s="283"/>
      <c r="G395" s="443"/>
      <c r="H395" s="447"/>
      <c r="I395" s="448"/>
      <c r="J395" s="296">
        <f t="shared" si="50"/>
        <v>0</v>
      </c>
      <c r="K395" s="298">
        <f t="shared" si="51"/>
        <v>0</v>
      </c>
      <c r="L395" s="282"/>
      <c r="M395" s="282"/>
      <c r="N395" s="282"/>
      <c r="O395" s="294"/>
      <c r="P395" s="301"/>
      <c r="Q395" s="282"/>
      <c r="R395" s="283"/>
      <c r="S395" s="17" t="s">
        <v>64</v>
      </c>
      <c r="T395" s="16">
        <v>6</v>
      </c>
      <c r="U395" s="282"/>
      <c r="V395" s="282"/>
      <c r="W395" s="282"/>
      <c r="X395" s="282"/>
      <c r="Y395" s="282"/>
      <c r="Z395" s="282"/>
      <c r="AA395" s="282"/>
      <c r="AB395" s="282"/>
      <c r="AC395" s="282"/>
      <c r="AD395" s="282"/>
      <c r="AE395" s="282"/>
      <c r="AF395" s="282"/>
      <c r="AG395" s="282"/>
      <c r="AH395" s="294"/>
      <c r="AI395" s="447"/>
      <c r="AJ395" s="282"/>
      <c r="AK395" s="283"/>
      <c r="AL395" s="17" t="s">
        <v>64</v>
      </c>
    </row>
    <row r="396" spans="1:248" s="20" customFormat="1" ht="12.75" customHeight="1" x14ac:dyDescent="0.2">
      <c r="A396" s="8">
        <v>7</v>
      </c>
      <c r="B396" s="280"/>
      <c r="C396" s="280"/>
      <c r="D396" s="280"/>
      <c r="E396" s="280"/>
      <c r="F396" s="281"/>
      <c r="G396" s="443"/>
      <c r="H396" s="444"/>
      <c r="I396" s="445"/>
      <c r="J396" s="296">
        <f t="shared" si="50"/>
        <v>0</v>
      </c>
      <c r="K396" s="298">
        <f t="shared" si="51"/>
        <v>0</v>
      </c>
      <c r="L396" s="280"/>
      <c r="M396" s="280"/>
      <c r="N396" s="280"/>
      <c r="O396" s="293"/>
      <c r="P396" s="300"/>
      <c r="Q396" s="280"/>
      <c r="R396" s="281"/>
      <c r="S396" s="15" t="s">
        <v>65</v>
      </c>
      <c r="T396" s="8">
        <v>7</v>
      </c>
      <c r="U396" s="280"/>
      <c r="V396" s="280"/>
      <c r="W396" s="280"/>
      <c r="X396" s="280"/>
      <c r="Y396" s="280"/>
      <c r="Z396" s="280"/>
      <c r="AA396" s="280"/>
      <c r="AB396" s="280"/>
      <c r="AC396" s="280"/>
      <c r="AD396" s="280"/>
      <c r="AE396" s="280"/>
      <c r="AF396" s="280"/>
      <c r="AG396" s="280"/>
      <c r="AH396" s="293"/>
      <c r="AI396" s="444"/>
      <c r="AJ396" s="280"/>
      <c r="AK396" s="281"/>
      <c r="AL396" s="15" t="s">
        <v>65</v>
      </c>
    </row>
    <row r="397" spans="1:248" s="20" customFormat="1" ht="12.75" customHeight="1" x14ac:dyDescent="0.2">
      <c r="A397" s="8">
        <v>8</v>
      </c>
      <c r="B397" s="280"/>
      <c r="C397" s="280"/>
      <c r="D397" s="280"/>
      <c r="E397" s="280"/>
      <c r="F397" s="281"/>
      <c r="G397" s="443"/>
      <c r="H397" s="444"/>
      <c r="I397" s="445"/>
      <c r="J397" s="296">
        <f t="shared" si="50"/>
        <v>0</v>
      </c>
      <c r="K397" s="298">
        <f t="shared" si="51"/>
        <v>0</v>
      </c>
      <c r="L397" s="280"/>
      <c r="M397" s="280"/>
      <c r="N397" s="280"/>
      <c r="O397" s="293"/>
      <c r="P397" s="300"/>
      <c r="Q397" s="280"/>
      <c r="R397" s="281"/>
      <c r="S397" s="15" t="s">
        <v>66</v>
      </c>
      <c r="T397" s="8">
        <v>8</v>
      </c>
      <c r="U397" s="280"/>
      <c r="V397" s="280"/>
      <c r="W397" s="280"/>
      <c r="X397" s="280"/>
      <c r="Y397" s="280"/>
      <c r="Z397" s="280"/>
      <c r="AA397" s="280"/>
      <c r="AB397" s="280"/>
      <c r="AC397" s="280"/>
      <c r="AD397" s="280"/>
      <c r="AE397" s="280"/>
      <c r="AF397" s="280"/>
      <c r="AG397" s="280"/>
      <c r="AH397" s="293"/>
      <c r="AI397" s="444"/>
      <c r="AJ397" s="280"/>
      <c r="AK397" s="281"/>
      <c r="AL397" s="15" t="s">
        <v>66</v>
      </c>
    </row>
    <row r="398" spans="1:248" s="20" customFormat="1" ht="12.75" customHeight="1" x14ac:dyDescent="0.2">
      <c r="A398" s="8">
        <v>9</v>
      </c>
      <c r="B398" s="280"/>
      <c r="C398" s="280"/>
      <c r="D398" s="280"/>
      <c r="E398" s="280"/>
      <c r="F398" s="281"/>
      <c r="G398" s="443"/>
      <c r="H398" s="444"/>
      <c r="I398" s="445"/>
      <c r="J398" s="296">
        <f t="shared" si="50"/>
        <v>0</v>
      </c>
      <c r="K398" s="298">
        <f t="shared" si="51"/>
        <v>0</v>
      </c>
      <c r="L398" s="280"/>
      <c r="M398" s="280"/>
      <c r="N398" s="280"/>
      <c r="O398" s="293"/>
      <c r="P398" s="300"/>
      <c r="Q398" s="280"/>
      <c r="R398" s="281"/>
      <c r="S398" s="15" t="s">
        <v>67</v>
      </c>
      <c r="T398" s="8">
        <v>9</v>
      </c>
      <c r="U398" s="280"/>
      <c r="V398" s="280"/>
      <c r="W398" s="280"/>
      <c r="X398" s="280"/>
      <c r="Y398" s="280"/>
      <c r="Z398" s="280"/>
      <c r="AA398" s="280"/>
      <c r="AB398" s="280"/>
      <c r="AC398" s="280"/>
      <c r="AD398" s="280"/>
      <c r="AE398" s="280"/>
      <c r="AF398" s="280"/>
      <c r="AG398" s="280"/>
      <c r="AH398" s="293"/>
      <c r="AI398" s="444"/>
      <c r="AJ398" s="280"/>
      <c r="AK398" s="281"/>
      <c r="AL398" s="15" t="s">
        <v>67</v>
      </c>
    </row>
    <row r="399" spans="1:248" s="20" customFormat="1" ht="12.75" customHeight="1" x14ac:dyDescent="0.2">
      <c r="A399" s="8">
        <v>10</v>
      </c>
      <c r="B399" s="280"/>
      <c r="C399" s="280"/>
      <c r="D399" s="280"/>
      <c r="E399" s="280"/>
      <c r="F399" s="281"/>
      <c r="G399" s="443"/>
      <c r="H399" s="444"/>
      <c r="I399" s="445"/>
      <c r="J399" s="296">
        <f t="shared" si="50"/>
        <v>0</v>
      </c>
      <c r="K399" s="298">
        <f t="shared" si="51"/>
        <v>0</v>
      </c>
      <c r="L399" s="280"/>
      <c r="M399" s="280"/>
      <c r="N399" s="280"/>
      <c r="O399" s="293"/>
      <c r="P399" s="300"/>
      <c r="Q399" s="280"/>
      <c r="R399" s="281"/>
      <c r="S399" s="15" t="s">
        <v>68</v>
      </c>
      <c r="T399" s="8">
        <v>10</v>
      </c>
      <c r="U399" s="280"/>
      <c r="V399" s="280"/>
      <c r="W399" s="280"/>
      <c r="X399" s="280"/>
      <c r="Y399" s="280"/>
      <c r="Z399" s="280"/>
      <c r="AA399" s="280"/>
      <c r="AB399" s="280"/>
      <c r="AC399" s="280"/>
      <c r="AD399" s="280"/>
      <c r="AE399" s="280"/>
      <c r="AF399" s="280"/>
      <c r="AG399" s="280"/>
      <c r="AH399" s="293"/>
      <c r="AI399" s="444"/>
      <c r="AJ399" s="280"/>
      <c r="AK399" s="281"/>
      <c r="AL399" s="15" t="s">
        <v>68</v>
      </c>
    </row>
    <row r="400" spans="1:248" s="20" customFormat="1" ht="12.75" customHeight="1" x14ac:dyDescent="0.2">
      <c r="A400" s="8">
        <v>11</v>
      </c>
      <c r="B400" s="280"/>
      <c r="C400" s="280"/>
      <c r="D400" s="280"/>
      <c r="E400" s="280"/>
      <c r="F400" s="281"/>
      <c r="G400" s="443"/>
      <c r="H400" s="444"/>
      <c r="I400" s="445"/>
      <c r="J400" s="296">
        <f t="shared" si="50"/>
        <v>0</v>
      </c>
      <c r="K400" s="298">
        <f t="shared" si="51"/>
        <v>0</v>
      </c>
      <c r="L400" s="280"/>
      <c r="M400" s="280"/>
      <c r="N400" s="280"/>
      <c r="O400" s="293"/>
      <c r="P400" s="300"/>
      <c r="Q400" s="280"/>
      <c r="R400" s="281"/>
      <c r="S400" s="15" t="s">
        <v>69</v>
      </c>
      <c r="T400" s="8">
        <v>11</v>
      </c>
      <c r="U400" s="280"/>
      <c r="V400" s="280"/>
      <c r="W400" s="280"/>
      <c r="X400" s="280"/>
      <c r="Y400" s="280"/>
      <c r="Z400" s="280"/>
      <c r="AA400" s="280"/>
      <c r="AB400" s="280"/>
      <c r="AC400" s="280"/>
      <c r="AD400" s="280"/>
      <c r="AE400" s="280"/>
      <c r="AF400" s="280"/>
      <c r="AG400" s="280"/>
      <c r="AH400" s="293"/>
      <c r="AI400" s="444"/>
      <c r="AJ400" s="280"/>
      <c r="AK400" s="281"/>
      <c r="AL400" s="15" t="s">
        <v>69</v>
      </c>
    </row>
    <row r="401" spans="1:38" s="20" customFormat="1" ht="12.75" customHeight="1" x14ac:dyDescent="0.2">
      <c r="A401" s="8">
        <v>12</v>
      </c>
      <c r="B401" s="280"/>
      <c r="C401" s="280"/>
      <c r="D401" s="280"/>
      <c r="E401" s="280"/>
      <c r="F401" s="281"/>
      <c r="G401" s="443"/>
      <c r="H401" s="444"/>
      <c r="I401" s="445"/>
      <c r="J401" s="296">
        <f t="shared" si="50"/>
        <v>0</v>
      </c>
      <c r="K401" s="298">
        <f t="shared" si="51"/>
        <v>0</v>
      </c>
      <c r="L401" s="280"/>
      <c r="M401" s="280"/>
      <c r="N401" s="280"/>
      <c r="O401" s="293"/>
      <c r="P401" s="300"/>
      <c r="Q401" s="280"/>
      <c r="R401" s="281"/>
      <c r="S401" s="15" t="s">
        <v>70</v>
      </c>
      <c r="T401" s="8">
        <v>12</v>
      </c>
      <c r="U401" s="280"/>
      <c r="V401" s="280"/>
      <c r="W401" s="280"/>
      <c r="X401" s="280"/>
      <c r="Y401" s="280"/>
      <c r="Z401" s="280"/>
      <c r="AA401" s="280"/>
      <c r="AB401" s="280"/>
      <c r="AC401" s="280"/>
      <c r="AD401" s="280"/>
      <c r="AE401" s="280"/>
      <c r="AF401" s="280"/>
      <c r="AG401" s="280"/>
      <c r="AH401" s="293"/>
      <c r="AI401" s="444"/>
      <c r="AJ401" s="280"/>
      <c r="AK401" s="281"/>
      <c r="AL401" s="15" t="s">
        <v>70</v>
      </c>
    </row>
    <row r="402" spans="1:38" s="20" customFormat="1" ht="12.75" customHeight="1" x14ac:dyDescent="0.2">
      <c r="A402" s="8">
        <v>13</v>
      </c>
      <c r="B402" s="280"/>
      <c r="C402" s="280"/>
      <c r="D402" s="280"/>
      <c r="E402" s="280"/>
      <c r="F402" s="281"/>
      <c r="G402" s="443"/>
      <c r="H402" s="444"/>
      <c r="I402" s="445"/>
      <c r="J402" s="296">
        <f t="shared" si="50"/>
        <v>0</v>
      </c>
      <c r="K402" s="298">
        <f t="shared" si="51"/>
        <v>0</v>
      </c>
      <c r="L402" s="280"/>
      <c r="M402" s="280"/>
      <c r="N402" s="280"/>
      <c r="O402" s="293"/>
      <c r="P402" s="300"/>
      <c r="Q402" s="280"/>
      <c r="R402" s="281"/>
      <c r="S402" s="15" t="s">
        <v>71</v>
      </c>
      <c r="T402" s="8">
        <v>13</v>
      </c>
      <c r="U402" s="280"/>
      <c r="V402" s="280"/>
      <c r="W402" s="280"/>
      <c r="X402" s="280"/>
      <c r="Y402" s="280"/>
      <c r="Z402" s="280"/>
      <c r="AA402" s="280"/>
      <c r="AB402" s="280"/>
      <c r="AC402" s="280"/>
      <c r="AD402" s="280"/>
      <c r="AE402" s="280"/>
      <c r="AF402" s="280"/>
      <c r="AG402" s="280"/>
      <c r="AH402" s="293"/>
      <c r="AI402" s="444"/>
      <c r="AJ402" s="280"/>
      <c r="AK402" s="281"/>
      <c r="AL402" s="15" t="s">
        <v>71</v>
      </c>
    </row>
    <row r="403" spans="1:38" s="20" customFormat="1" ht="12.75" customHeight="1" x14ac:dyDescent="0.2">
      <c r="A403" s="8">
        <v>14</v>
      </c>
      <c r="B403" s="280"/>
      <c r="C403" s="280"/>
      <c r="D403" s="280"/>
      <c r="E403" s="280"/>
      <c r="F403" s="281"/>
      <c r="G403" s="443"/>
      <c r="H403" s="444"/>
      <c r="I403" s="445"/>
      <c r="J403" s="296">
        <f t="shared" si="50"/>
        <v>0</v>
      </c>
      <c r="K403" s="298">
        <f t="shared" si="51"/>
        <v>0</v>
      </c>
      <c r="L403" s="280"/>
      <c r="M403" s="280"/>
      <c r="N403" s="280"/>
      <c r="O403" s="293"/>
      <c r="P403" s="300"/>
      <c r="Q403" s="280"/>
      <c r="R403" s="281"/>
      <c r="S403" s="15" t="s">
        <v>72</v>
      </c>
      <c r="T403" s="8">
        <v>14</v>
      </c>
      <c r="U403" s="280"/>
      <c r="V403" s="280"/>
      <c r="W403" s="280"/>
      <c r="X403" s="280"/>
      <c r="Y403" s="280"/>
      <c r="Z403" s="280"/>
      <c r="AA403" s="280"/>
      <c r="AB403" s="280"/>
      <c r="AC403" s="280"/>
      <c r="AD403" s="280"/>
      <c r="AE403" s="280"/>
      <c r="AF403" s="280"/>
      <c r="AG403" s="280"/>
      <c r="AH403" s="293"/>
      <c r="AI403" s="444"/>
      <c r="AJ403" s="280"/>
      <c r="AK403" s="281"/>
      <c r="AL403" s="15" t="s">
        <v>72</v>
      </c>
    </row>
    <row r="404" spans="1:38" s="20" customFormat="1" ht="12.75" customHeight="1" x14ac:dyDescent="0.2">
      <c r="A404" s="8">
        <v>15</v>
      </c>
      <c r="B404" s="280"/>
      <c r="C404" s="280"/>
      <c r="D404" s="280"/>
      <c r="E404" s="280"/>
      <c r="F404" s="281"/>
      <c r="G404" s="443"/>
      <c r="H404" s="444"/>
      <c r="I404" s="445"/>
      <c r="J404" s="296">
        <f t="shared" si="50"/>
        <v>0</v>
      </c>
      <c r="K404" s="298">
        <f t="shared" si="51"/>
        <v>0</v>
      </c>
      <c r="L404" s="280"/>
      <c r="M404" s="280"/>
      <c r="N404" s="280"/>
      <c r="O404" s="293"/>
      <c r="P404" s="300"/>
      <c r="Q404" s="280"/>
      <c r="R404" s="281"/>
      <c r="S404" s="15" t="s">
        <v>73</v>
      </c>
      <c r="T404" s="8">
        <v>15</v>
      </c>
      <c r="U404" s="280"/>
      <c r="V404" s="280"/>
      <c r="W404" s="280"/>
      <c r="X404" s="280"/>
      <c r="Y404" s="280"/>
      <c r="Z404" s="280"/>
      <c r="AA404" s="280"/>
      <c r="AB404" s="280"/>
      <c r="AC404" s="280"/>
      <c r="AD404" s="280"/>
      <c r="AE404" s="280"/>
      <c r="AF404" s="280"/>
      <c r="AG404" s="280"/>
      <c r="AH404" s="293"/>
      <c r="AI404" s="444"/>
      <c r="AJ404" s="280"/>
      <c r="AK404" s="281"/>
      <c r="AL404" s="15" t="s">
        <v>73</v>
      </c>
    </row>
    <row r="405" spans="1:38" s="20" customFormat="1" ht="12.75" customHeight="1" x14ac:dyDescent="0.2">
      <c r="A405" s="8">
        <v>16</v>
      </c>
      <c r="B405" s="280"/>
      <c r="C405" s="280"/>
      <c r="D405" s="280"/>
      <c r="E405" s="280"/>
      <c r="F405" s="281"/>
      <c r="G405" s="443"/>
      <c r="H405" s="444"/>
      <c r="I405" s="445"/>
      <c r="J405" s="296">
        <f t="shared" si="50"/>
        <v>0</v>
      </c>
      <c r="K405" s="298">
        <f t="shared" si="51"/>
        <v>0</v>
      </c>
      <c r="L405" s="280"/>
      <c r="M405" s="280"/>
      <c r="N405" s="280"/>
      <c r="O405" s="293"/>
      <c r="P405" s="300"/>
      <c r="Q405" s="280"/>
      <c r="R405" s="281"/>
      <c r="S405" s="15" t="s">
        <v>74</v>
      </c>
      <c r="T405" s="8">
        <v>16</v>
      </c>
      <c r="U405" s="280"/>
      <c r="V405" s="280"/>
      <c r="W405" s="280"/>
      <c r="X405" s="280"/>
      <c r="Y405" s="280"/>
      <c r="Z405" s="280"/>
      <c r="AA405" s="280"/>
      <c r="AB405" s="280"/>
      <c r="AC405" s="280"/>
      <c r="AD405" s="280"/>
      <c r="AE405" s="280"/>
      <c r="AF405" s="280"/>
      <c r="AG405" s="280"/>
      <c r="AH405" s="293"/>
      <c r="AI405" s="444"/>
      <c r="AJ405" s="280"/>
      <c r="AK405" s="281"/>
      <c r="AL405" s="15" t="s">
        <v>74</v>
      </c>
    </row>
    <row r="406" spans="1:38" s="20" customFormat="1" ht="12.75" customHeight="1" x14ac:dyDescent="0.2">
      <c r="A406" s="8">
        <v>17</v>
      </c>
      <c r="B406" s="280"/>
      <c r="C406" s="280"/>
      <c r="D406" s="280"/>
      <c r="E406" s="280"/>
      <c r="F406" s="281"/>
      <c r="G406" s="443"/>
      <c r="H406" s="444"/>
      <c r="I406" s="445"/>
      <c r="J406" s="296">
        <f t="shared" si="50"/>
        <v>0</v>
      </c>
      <c r="K406" s="298">
        <f t="shared" si="51"/>
        <v>0</v>
      </c>
      <c r="L406" s="280"/>
      <c r="M406" s="280"/>
      <c r="N406" s="280"/>
      <c r="O406" s="293"/>
      <c r="P406" s="300"/>
      <c r="Q406" s="280"/>
      <c r="R406" s="281"/>
      <c r="S406" s="15" t="s">
        <v>75</v>
      </c>
      <c r="T406" s="8">
        <v>17</v>
      </c>
      <c r="U406" s="280"/>
      <c r="V406" s="280"/>
      <c r="W406" s="280"/>
      <c r="X406" s="280"/>
      <c r="Y406" s="280"/>
      <c r="Z406" s="280"/>
      <c r="AA406" s="280"/>
      <c r="AB406" s="280"/>
      <c r="AC406" s="280"/>
      <c r="AD406" s="280"/>
      <c r="AE406" s="280"/>
      <c r="AF406" s="280"/>
      <c r="AG406" s="280"/>
      <c r="AH406" s="293"/>
      <c r="AI406" s="444"/>
      <c r="AJ406" s="280"/>
      <c r="AK406" s="281"/>
      <c r="AL406" s="15" t="s">
        <v>75</v>
      </c>
    </row>
    <row r="407" spans="1:38" s="20" customFormat="1" ht="12.75" customHeight="1" x14ac:dyDescent="0.2">
      <c r="A407" s="8">
        <v>18</v>
      </c>
      <c r="B407" s="280"/>
      <c r="C407" s="280"/>
      <c r="D407" s="280"/>
      <c r="E407" s="280"/>
      <c r="F407" s="281"/>
      <c r="G407" s="443"/>
      <c r="H407" s="444"/>
      <c r="I407" s="445"/>
      <c r="J407" s="296">
        <f t="shared" si="50"/>
        <v>0</v>
      </c>
      <c r="K407" s="298">
        <f t="shared" si="51"/>
        <v>0</v>
      </c>
      <c r="L407" s="280"/>
      <c r="M407" s="280"/>
      <c r="N407" s="280"/>
      <c r="O407" s="293"/>
      <c r="P407" s="300"/>
      <c r="Q407" s="280"/>
      <c r="R407" s="281"/>
      <c r="S407" s="15" t="s">
        <v>76</v>
      </c>
      <c r="T407" s="8">
        <v>18</v>
      </c>
      <c r="U407" s="280"/>
      <c r="V407" s="280"/>
      <c r="W407" s="280"/>
      <c r="X407" s="280"/>
      <c r="Y407" s="280"/>
      <c r="Z407" s="280"/>
      <c r="AA407" s="280"/>
      <c r="AB407" s="280"/>
      <c r="AC407" s="280"/>
      <c r="AD407" s="280"/>
      <c r="AE407" s="280"/>
      <c r="AF407" s="280"/>
      <c r="AG407" s="280"/>
      <c r="AH407" s="293"/>
      <c r="AI407" s="444"/>
      <c r="AJ407" s="280"/>
      <c r="AK407" s="281"/>
      <c r="AL407" s="15" t="s">
        <v>76</v>
      </c>
    </row>
    <row r="408" spans="1:38" s="20" customFormat="1" ht="12.75" customHeight="1" x14ac:dyDescent="0.2">
      <c r="A408" s="8">
        <v>19</v>
      </c>
      <c r="B408" s="280"/>
      <c r="C408" s="280"/>
      <c r="D408" s="280"/>
      <c r="E408" s="280"/>
      <c r="F408" s="281"/>
      <c r="G408" s="443"/>
      <c r="H408" s="444"/>
      <c r="I408" s="445"/>
      <c r="J408" s="296">
        <f t="shared" si="50"/>
        <v>0</v>
      </c>
      <c r="K408" s="298">
        <f t="shared" si="51"/>
        <v>0</v>
      </c>
      <c r="L408" s="280"/>
      <c r="M408" s="280"/>
      <c r="N408" s="280"/>
      <c r="O408" s="293"/>
      <c r="P408" s="300"/>
      <c r="Q408" s="280"/>
      <c r="R408" s="281"/>
      <c r="S408" s="15" t="s">
        <v>77</v>
      </c>
      <c r="T408" s="8">
        <v>19</v>
      </c>
      <c r="U408" s="280"/>
      <c r="V408" s="280"/>
      <c r="W408" s="280"/>
      <c r="X408" s="280"/>
      <c r="Y408" s="280"/>
      <c r="Z408" s="280"/>
      <c r="AA408" s="280"/>
      <c r="AB408" s="280"/>
      <c r="AC408" s="280"/>
      <c r="AD408" s="280"/>
      <c r="AE408" s="280"/>
      <c r="AF408" s="280"/>
      <c r="AG408" s="280"/>
      <c r="AH408" s="293"/>
      <c r="AI408" s="444"/>
      <c r="AJ408" s="280"/>
      <c r="AK408" s="281"/>
      <c r="AL408" s="15" t="s">
        <v>77</v>
      </c>
    </row>
    <row r="409" spans="1:38" s="20" customFormat="1" ht="12.75" customHeight="1" x14ac:dyDescent="0.2">
      <c r="A409" s="8">
        <v>20</v>
      </c>
      <c r="B409" s="280"/>
      <c r="C409" s="280"/>
      <c r="D409" s="280"/>
      <c r="E409" s="280"/>
      <c r="F409" s="281"/>
      <c r="G409" s="443"/>
      <c r="H409" s="444"/>
      <c r="I409" s="445"/>
      <c r="J409" s="296">
        <f t="shared" si="50"/>
        <v>0</v>
      </c>
      <c r="K409" s="298">
        <f t="shared" si="51"/>
        <v>0</v>
      </c>
      <c r="L409" s="280"/>
      <c r="M409" s="280"/>
      <c r="N409" s="280"/>
      <c r="O409" s="293"/>
      <c r="P409" s="300"/>
      <c r="Q409" s="280"/>
      <c r="R409" s="281"/>
      <c r="S409" s="15" t="s">
        <v>78</v>
      </c>
      <c r="T409" s="8">
        <v>20</v>
      </c>
      <c r="U409" s="280"/>
      <c r="V409" s="280"/>
      <c r="W409" s="280"/>
      <c r="X409" s="280"/>
      <c r="Y409" s="280"/>
      <c r="Z409" s="280"/>
      <c r="AA409" s="280"/>
      <c r="AB409" s="280"/>
      <c r="AC409" s="280"/>
      <c r="AD409" s="280"/>
      <c r="AE409" s="280"/>
      <c r="AF409" s="280"/>
      <c r="AG409" s="280"/>
      <c r="AH409" s="293"/>
      <c r="AI409" s="444"/>
      <c r="AJ409" s="280"/>
      <c r="AK409" s="281"/>
      <c r="AL409" s="15" t="s">
        <v>78</v>
      </c>
    </row>
    <row r="410" spans="1:38" s="20" customFormat="1" ht="12.75" customHeight="1" x14ac:dyDescent="0.2">
      <c r="A410" s="8">
        <v>21</v>
      </c>
      <c r="B410" s="280"/>
      <c r="C410" s="280"/>
      <c r="D410" s="280"/>
      <c r="E410" s="280"/>
      <c r="F410" s="281"/>
      <c r="G410" s="443"/>
      <c r="H410" s="444"/>
      <c r="I410" s="445"/>
      <c r="J410" s="296">
        <f t="shared" si="50"/>
        <v>0</v>
      </c>
      <c r="K410" s="298">
        <f t="shared" si="51"/>
        <v>0</v>
      </c>
      <c r="L410" s="280"/>
      <c r="M410" s="280"/>
      <c r="N410" s="280"/>
      <c r="O410" s="293"/>
      <c r="P410" s="300"/>
      <c r="Q410" s="280"/>
      <c r="R410" s="281"/>
      <c r="S410" s="15" t="s">
        <v>79</v>
      </c>
      <c r="T410" s="8">
        <v>21</v>
      </c>
      <c r="U410" s="280"/>
      <c r="V410" s="280"/>
      <c r="W410" s="280"/>
      <c r="X410" s="280"/>
      <c r="Y410" s="280"/>
      <c r="Z410" s="280"/>
      <c r="AA410" s="280"/>
      <c r="AB410" s="280"/>
      <c r="AC410" s="280"/>
      <c r="AD410" s="280"/>
      <c r="AE410" s="280"/>
      <c r="AF410" s="280"/>
      <c r="AG410" s="280"/>
      <c r="AH410" s="293"/>
      <c r="AI410" s="444"/>
      <c r="AJ410" s="280"/>
      <c r="AK410" s="281"/>
      <c r="AL410" s="15" t="s">
        <v>79</v>
      </c>
    </row>
    <row r="411" spans="1:38" s="20" customFormat="1" ht="12.75" customHeight="1" x14ac:dyDescent="0.2">
      <c r="A411" s="8">
        <v>22</v>
      </c>
      <c r="B411" s="280"/>
      <c r="C411" s="280"/>
      <c r="D411" s="280"/>
      <c r="E411" s="280"/>
      <c r="F411" s="281"/>
      <c r="G411" s="443"/>
      <c r="H411" s="444"/>
      <c r="I411" s="445"/>
      <c r="J411" s="296">
        <f t="shared" si="50"/>
        <v>0</v>
      </c>
      <c r="K411" s="298">
        <f t="shared" si="51"/>
        <v>0</v>
      </c>
      <c r="L411" s="280"/>
      <c r="M411" s="280"/>
      <c r="N411" s="280"/>
      <c r="O411" s="293"/>
      <c r="P411" s="300"/>
      <c r="Q411" s="280"/>
      <c r="R411" s="281"/>
      <c r="S411" s="15" t="s">
        <v>80</v>
      </c>
      <c r="T411" s="8">
        <v>22</v>
      </c>
      <c r="U411" s="280"/>
      <c r="V411" s="280"/>
      <c r="W411" s="280"/>
      <c r="X411" s="280"/>
      <c r="Y411" s="280"/>
      <c r="Z411" s="280"/>
      <c r="AA411" s="280"/>
      <c r="AB411" s="280"/>
      <c r="AC411" s="280"/>
      <c r="AD411" s="280"/>
      <c r="AE411" s="280"/>
      <c r="AF411" s="280"/>
      <c r="AG411" s="280"/>
      <c r="AH411" s="293"/>
      <c r="AI411" s="444"/>
      <c r="AJ411" s="280"/>
      <c r="AK411" s="281"/>
      <c r="AL411" s="15" t="s">
        <v>80</v>
      </c>
    </row>
    <row r="412" spans="1:38" s="20" customFormat="1" ht="12.75" customHeight="1" x14ac:dyDescent="0.2">
      <c r="A412" s="8">
        <v>23</v>
      </c>
      <c r="B412" s="280"/>
      <c r="C412" s="280"/>
      <c r="D412" s="280"/>
      <c r="E412" s="280"/>
      <c r="F412" s="281"/>
      <c r="G412" s="443"/>
      <c r="H412" s="444"/>
      <c r="I412" s="445"/>
      <c r="J412" s="296">
        <f t="shared" si="50"/>
        <v>0</v>
      </c>
      <c r="K412" s="298">
        <f t="shared" si="51"/>
        <v>0</v>
      </c>
      <c r="L412" s="280"/>
      <c r="M412" s="280"/>
      <c r="N412" s="280"/>
      <c r="O412" s="293"/>
      <c r="P412" s="300"/>
      <c r="Q412" s="280"/>
      <c r="R412" s="281"/>
      <c r="S412" s="15" t="s">
        <v>81</v>
      </c>
      <c r="T412" s="8">
        <v>23</v>
      </c>
      <c r="U412" s="280"/>
      <c r="V412" s="280"/>
      <c r="W412" s="280"/>
      <c r="X412" s="280"/>
      <c r="Y412" s="280"/>
      <c r="Z412" s="280"/>
      <c r="AA412" s="280"/>
      <c r="AB412" s="280"/>
      <c r="AC412" s="280"/>
      <c r="AD412" s="280"/>
      <c r="AE412" s="280"/>
      <c r="AF412" s="280"/>
      <c r="AG412" s="280"/>
      <c r="AH412" s="293"/>
      <c r="AI412" s="444"/>
      <c r="AJ412" s="280"/>
      <c r="AK412" s="281"/>
      <c r="AL412" s="15" t="s">
        <v>81</v>
      </c>
    </row>
    <row r="413" spans="1:38" s="20" customFormat="1" ht="12.75" customHeight="1" x14ac:dyDescent="0.2">
      <c r="A413" s="8">
        <v>24</v>
      </c>
      <c r="B413" s="280"/>
      <c r="C413" s="280"/>
      <c r="D413" s="280"/>
      <c r="E413" s="280"/>
      <c r="F413" s="281"/>
      <c r="G413" s="443"/>
      <c r="H413" s="444"/>
      <c r="I413" s="445"/>
      <c r="J413" s="296">
        <f t="shared" si="50"/>
        <v>0</v>
      </c>
      <c r="K413" s="298">
        <f t="shared" si="51"/>
        <v>0</v>
      </c>
      <c r="L413" s="280"/>
      <c r="M413" s="280"/>
      <c r="N413" s="280"/>
      <c r="O413" s="293"/>
      <c r="P413" s="300"/>
      <c r="Q413" s="280"/>
      <c r="R413" s="281"/>
      <c r="S413" s="15" t="s">
        <v>82</v>
      </c>
      <c r="T413" s="8">
        <v>24</v>
      </c>
      <c r="U413" s="280"/>
      <c r="V413" s="280"/>
      <c r="W413" s="280"/>
      <c r="X413" s="280"/>
      <c r="Y413" s="280"/>
      <c r="Z413" s="280"/>
      <c r="AA413" s="280"/>
      <c r="AB413" s="280"/>
      <c r="AC413" s="280"/>
      <c r="AD413" s="280"/>
      <c r="AE413" s="280"/>
      <c r="AF413" s="280"/>
      <c r="AG413" s="280"/>
      <c r="AH413" s="293"/>
      <c r="AI413" s="444"/>
      <c r="AJ413" s="280"/>
      <c r="AK413" s="281"/>
      <c r="AL413" s="15" t="s">
        <v>82</v>
      </c>
    </row>
    <row r="414" spans="1:38" s="20" customFormat="1" ht="12.75" customHeight="1" x14ac:dyDescent="0.2">
      <c r="A414" s="8">
        <v>25</v>
      </c>
      <c r="B414" s="280"/>
      <c r="C414" s="280"/>
      <c r="D414" s="280"/>
      <c r="E414" s="280"/>
      <c r="F414" s="281"/>
      <c r="G414" s="443"/>
      <c r="H414" s="444"/>
      <c r="I414" s="445"/>
      <c r="J414" s="296">
        <f t="shared" si="50"/>
        <v>0</v>
      </c>
      <c r="K414" s="298">
        <f t="shared" si="51"/>
        <v>0</v>
      </c>
      <c r="L414" s="280"/>
      <c r="M414" s="280"/>
      <c r="N414" s="280"/>
      <c r="O414" s="293"/>
      <c r="P414" s="300"/>
      <c r="Q414" s="280"/>
      <c r="R414" s="281"/>
      <c r="S414" s="15" t="s">
        <v>83</v>
      </c>
      <c r="T414" s="8">
        <v>25</v>
      </c>
      <c r="U414" s="280"/>
      <c r="V414" s="280"/>
      <c r="W414" s="280"/>
      <c r="X414" s="280"/>
      <c r="Y414" s="280"/>
      <c r="Z414" s="280"/>
      <c r="AA414" s="280"/>
      <c r="AB414" s="280"/>
      <c r="AC414" s="280"/>
      <c r="AD414" s="280"/>
      <c r="AE414" s="280"/>
      <c r="AF414" s="280"/>
      <c r="AG414" s="280"/>
      <c r="AH414" s="293"/>
      <c r="AI414" s="444"/>
      <c r="AJ414" s="280"/>
      <c r="AK414" s="281"/>
      <c r="AL414" s="15" t="s">
        <v>83</v>
      </c>
    </row>
    <row r="415" spans="1:38" s="20" customFormat="1" ht="12.75" customHeight="1" x14ac:dyDescent="0.2">
      <c r="A415" s="8">
        <v>26</v>
      </c>
      <c r="B415" s="280"/>
      <c r="C415" s="280"/>
      <c r="D415" s="280"/>
      <c r="E415" s="280"/>
      <c r="F415" s="281"/>
      <c r="G415" s="443"/>
      <c r="H415" s="444"/>
      <c r="I415" s="445"/>
      <c r="J415" s="296">
        <f t="shared" si="50"/>
        <v>0</v>
      </c>
      <c r="K415" s="298">
        <f t="shared" si="51"/>
        <v>0</v>
      </c>
      <c r="L415" s="280"/>
      <c r="M415" s="280"/>
      <c r="N415" s="280"/>
      <c r="O415" s="293"/>
      <c r="P415" s="300"/>
      <c r="Q415" s="280"/>
      <c r="R415" s="281"/>
      <c r="S415" s="15" t="s">
        <v>84</v>
      </c>
      <c r="T415" s="8">
        <v>26</v>
      </c>
      <c r="U415" s="280"/>
      <c r="V415" s="280"/>
      <c r="W415" s="280"/>
      <c r="X415" s="280"/>
      <c r="Y415" s="280"/>
      <c r="Z415" s="280"/>
      <c r="AA415" s="280"/>
      <c r="AB415" s="280"/>
      <c r="AC415" s="280"/>
      <c r="AD415" s="280"/>
      <c r="AE415" s="280"/>
      <c r="AF415" s="280"/>
      <c r="AG415" s="280"/>
      <c r="AH415" s="293"/>
      <c r="AI415" s="444"/>
      <c r="AJ415" s="280"/>
      <c r="AK415" s="281"/>
      <c r="AL415" s="15" t="s">
        <v>84</v>
      </c>
    </row>
    <row r="416" spans="1:38" s="20" customFormat="1" ht="12.75" customHeight="1" x14ac:dyDescent="0.2">
      <c r="A416" s="8">
        <v>27</v>
      </c>
      <c r="B416" s="280"/>
      <c r="C416" s="280"/>
      <c r="D416" s="280"/>
      <c r="E416" s="280"/>
      <c r="F416" s="281"/>
      <c r="G416" s="443"/>
      <c r="H416" s="444"/>
      <c r="I416" s="445"/>
      <c r="J416" s="296">
        <f t="shared" si="50"/>
        <v>0</v>
      </c>
      <c r="K416" s="298">
        <f t="shared" si="51"/>
        <v>0</v>
      </c>
      <c r="L416" s="280"/>
      <c r="M416" s="280"/>
      <c r="N416" s="280"/>
      <c r="O416" s="293"/>
      <c r="P416" s="300"/>
      <c r="Q416" s="280"/>
      <c r="R416" s="281"/>
      <c r="S416" s="15" t="s">
        <v>85</v>
      </c>
      <c r="T416" s="8">
        <v>27</v>
      </c>
      <c r="U416" s="280"/>
      <c r="V416" s="280"/>
      <c r="W416" s="280"/>
      <c r="X416" s="280"/>
      <c r="Y416" s="280"/>
      <c r="Z416" s="280"/>
      <c r="AA416" s="280"/>
      <c r="AB416" s="280"/>
      <c r="AC416" s="280"/>
      <c r="AD416" s="280"/>
      <c r="AE416" s="280"/>
      <c r="AF416" s="280"/>
      <c r="AG416" s="280"/>
      <c r="AH416" s="293"/>
      <c r="AI416" s="444"/>
      <c r="AJ416" s="280"/>
      <c r="AK416" s="281"/>
      <c r="AL416" s="15" t="s">
        <v>85</v>
      </c>
    </row>
    <row r="417" spans="1:248" s="20" customFormat="1" ht="12.75" customHeight="1" x14ac:dyDescent="0.2">
      <c r="A417" s="8">
        <v>28</v>
      </c>
      <c r="B417" s="280"/>
      <c r="C417" s="280"/>
      <c r="D417" s="280"/>
      <c r="E417" s="280"/>
      <c r="F417" s="281"/>
      <c r="G417" s="443"/>
      <c r="H417" s="444"/>
      <c r="I417" s="445"/>
      <c r="J417" s="296">
        <f t="shared" si="50"/>
        <v>0</v>
      </c>
      <c r="K417" s="298">
        <f t="shared" si="51"/>
        <v>0</v>
      </c>
      <c r="L417" s="280"/>
      <c r="M417" s="280"/>
      <c r="N417" s="280"/>
      <c r="O417" s="293"/>
      <c r="P417" s="300"/>
      <c r="Q417" s="280"/>
      <c r="R417" s="281"/>
      <c r="S417" s="15" t="s">
        <v>86</v>
      </c>
      <c r="T417" s="8">
        <v>28</v>
      </c>
      <c r="U417" s="280"/>
      <c r="V417" s="280"/>
      <c r="W417" s="280"/>
      <c r="X417" s="280"/>
      <c r="Y417" s="280"/>
      <c r="Z417" s="280"/>
      <c r="AA417" s="280"/>
      <c r="AB417" s="280"/>
      <c r="AC417" s="280"/>
      <c r="AD417" s="280"/>
      <c r="AE417" s="280"/>
      <c r="AF417" s="280"/>
      <c r="AG417" s="280"/>
      <c r="AH417" s="293"/>
      <c r="AI417" s="444"/>
      <c r="AJ417" s="280"/>
      <c r="AK417" s="281"/>
      <c r="AL417" s="15" t="s">
        <v>86</v>
      </c>
    </row>
    <row r="418" spans="1:248" s="20" customFormat="1" ht="12.75" customHeight="1" x14ac:dyDescent="0.2">
      <c r="A418" s="8">
        <v>29</v>
      </c>
      <c r="B418" s="280"/>
      <c r="C418" s="280"/>
      <c r="D418" s="280"/>
      <c r="E418" s="280"/>
      <c r="F418" s="281"/>
      <c r="G418" s="443"/>
      <c r="H418" s="444"/>
      <c r="I418" s="445"/>
      <c r="J418" s="296">
        <f t="shared" si="50"/>
        <v>0</v>
      </c>
      <c r="K418" s="298">
        <f t="shared" si="51"/>
        <v>0</v>
      </c>
      <c r="L418" s="280"/>
      <c r="M418" s="280"/>
      <c r="N418" s="280"/>
      <c r="O418" s="293"/>
      <c r="P418" s="300"/>
      <c r="Q418" s="280"/>
      <c r="R418" s="281"/>
      <c r="S418" s="15" t="s">
        <v>87</v>
      </c>
      <c r="T418" s="8">
        <v>29</v>
      </c>
      <c r="U418" s="280"/>
      <c r="V418" s="280"/>
      <c r="W418" s="280"/>
      <c r="X418" s="301"/>
      <c r="Y418" s="280"/>
      <c r="Z418" s="280"/>
      <c r="AA418" s="280"/>
      <c r="AB418" s="280"/>
      <c r="AC418" s="280"/>
      <c r="AD418" s="280"/>
      <c r="AE418" s="280"/>
      <c r="AF418" s="280"/>
      <c r="AG418" s="280"/>
      <c r="AH418" s="293"/>
      <c r="AI418" s="444"/>
      <c r="AJ418" s="280"/>
      <c r="AK418" s="281"/>
      <c r="AL418" s="15" t="s">
        <v>87</v>
      </c>
    </row>
    <row r="419" spans="1:248" s="20" customFormat="1" ht="12.75" customHeight="1" x14ac:dyDescent="0.2">
      <c r="A419" s="8">
        <v>30</v>
      </c>
      <c r="B419" s="280"/>
      <c r="C419" s="280"/>
      <c r="D419" s="280"/>
      <c r="E419" s="280"/>
      <c r="F419" s="281"/>
      <c r="G419" s="449"/>
      <c r="H419" s="444"/>
      <c r="I419" s="445"/>
      <c r="J419" s="296">
        <f t="shared" si="50"/>
        <v>0</v>
      </c>
      <c r="K419" s="298">
        <f t="shared" si="51"/>
        <v>0</v>
      </c>
      <c r="L419" s="280"/>
      <c r="M419" s="280"/>
      <c r="N419" s="280"/>
      <c r="O419" s="293"/>
      <c r="P419" s="300"/>
      <c r="Q419" s="280"/>
      <c r="R419" s="281"/>
      <c r="S419" s="15" t="s">
        <v>88</v>
      </c>
      <c r="T419" s="8">
        <v>30</v>
      </c>
      <c r="U419" s="280"/>
      <c r="V419" s="280"/>
      <c r="W419" s="280"/>
      <c r="X419" s="280"/>
      <c r="Y419" s="280"/>
      <c r="Z419" s="280"/>
      <c r="AA419" s="280"/>
      <c r="AB419" s="280"/>
      <c r="AC419" s="280"/>
      <c r="AD419" s="280"/>
      <c r="AE419" s="280"/>
      <c r="AF419" s="280"/>
      <c r="AG419" s="280"/>
      <c r="AH419" s="293"/>
      <c r="AI419" s="444"/>
      <c r="AJ419" s="280"/>
      <c r="AK419" s="281"/>
      <c r="AL419" s="15" t="s">
        <v>88</v>
      </c>
    </row>
    <row r="420" spans="1:248" s="20" customFormat="1" ht="12.75" customHeight="1" x14ac:dyDescent="0.2">
      <c r="A420" s="18">
        <v>31</v>
      </c>
      <c r="B420" s="284"/>
      <c r="C420" s="284"/>
      <c r="D420" s="284"/>
      <c r="E420" s="284"/>
      <c r="F420" s="285"/>
      <c r="G420" s="450"/>
      <c r="H420" s="451"/>
      <c r="I420" s="452"/>
      <c r="J420" s="302">
        <f t="shared" si="50"/>
        <v>0</v>
      </c>
      <c r="K420" s="303">
        <f t="shared" si="51"/>
        <v>0</v>
      </c>
      <c r="L420" s="284"/>
      <c r="M420" s="284"/>
      <c r="N420" s="284"/>
      <c r="O420" s="295"/>
      <c r="P420" s="304"/>
      <c r="Q420" s="284"/>
      <c r="R420" s="285"/>
      <c r="S420" s="19" t="s">
        <v>89</v>
      </c>
      <c r="T420" s="18">
        <v>31</v>
      </c>
      <c r="U420" s="284"/>
      <c r="V420" s="284"/>
      <c r="W420" s="284"/>
      <c r="X420" s="284"/>
      <c r="Y420" s="284"/>
      <c r="Z420" s="284"/>
      <c r="AA420" s="284"/>
      <c r="AB420" s="284"/>
      <c r="AC420" s="284"/>
      <c r="AD420" s="284"/>
      <c r="AE420" s="284"/>
      <c r="AF420" s="284"/>
      <c r="AG420" s="284"/>
      <c r="AH420" s="295"/>
      <c r="AI420" s="451"/>
      <c r="AJ420" s="284"/>
      <c r="AK420" s="285"/>
      <c r="AL420" s="19" t="s">
        <v>89</v>
      </c>
    </row>
    <row r="421" spans="1:248" s="20" customFormat="1" ht="12.75" customHeight="1" thickBot="1" x14ac:dyDescent="0.25">
      <c r="A421" s="342"/>
      <c r="B421" s="343">
        <f>SUM(B389:B420)</f>
        <v>0</v>
      </c>
      <c r="C421" s="343">
        <f>SUM(C389:C420)</f>
        <v>0</v>
      </c>
      <c r="D421" s="343">
        <f>SUM(D389:D420)</f>
        <v>0</v>
      </c>
      <c r="E421" s="344">
        <f>SUM(E389:E420)</f>
        <v>0</v>
      </c>
      <c r="F421" s="345">
        <f>SUM(F389:F420)</f>
        <v>0</v>
      </c>
      <c r="G421" s="346"/>
      <c r="H421" s="347" t="s">
        <v>90</v>
      </c>
      <c r="I421" s="348">
        <f>COUNTA(I390:I420)</f>
        <v>0</v>
      </c>
      <c r="J421" s="343">
        <f t="shared" ref="J421:R421" si="52">SUM(J389:J420)</f>
        <v>0</v>
      </c>
      <c r="K421" s="343">
        <f t="shared" si="52"/>
        <v>0</v>
      </c>
      <c r="L421" s="343">
        <f t="shared" si="52"/>
        <v>0</v>
      </c>
      <c r="M421" s="343">
        <f t="shared" si="52"/>
        <v>0</v>
      </c>
      <c r="N421" s="343">
        <f t="shared" si="52"/>
        <v>0</v>
      </c>
      <c r="O421" s="349">
        <f t="shared" si="52"/>
        <v>0</v>
      </c>
      <c r="P421" s="344">
        <f t="shared" si="52"/>
        <v>0</v>
      </c>
      <c r="Q421" s="343">
        <f t="shared" si="52"/>
        <v>0</v>
      </c>
      <c r="R421" s="350">
        <f t="shared" si="52"/>
        <v>0</v>
      </c>
      <c r="S421" s="351"/>
      <c r="T421" s="342"/>
      <c r="U421" s="343">
        <f t="shared" ref="U421:AH421" si="53">SUM(U389:U420)</f>
        <v>0</v>
      </c>
      <c r="V421" s="343">
        <f t="shared" si="53"/>
        <v>0</v>
      </c>
      <c r="W421" s="343">
        <f t="shared" si="53"/>
        <v>0</v>
      </c>
      <c r="X421" s="343">
        <f t="shared" si="53"/>
        <v>0</v>
      </c>
      <c r="Y421" s="343">
        <f t="shared" si="53"/>
        <v>0</v>
      </c>
      <c r="Z421" s="343">
        <f t="shared" si="53"/>
        <v>0</v>
      </c>
      <c r="AA421" s="343">
        <f t="shared" si="53"/>
        <v>0</v>
      </c>
      <c r="AB421" s="343">
        <f t="shared" si="53"/>
        <v>0</v>
      </c>
      <c r="AC421" s="343">
        <f t="shared" si="53"/>
        <v>0</v>
      </c>
      <c r="AD421" s="343">
        <f t="shared" si="53"/>
        <v>0</v>
      </c>
      <c r="AE421" s="343">
        <f t="shared" si="53"/>
        <v>0</v>
      </c>
      <c r="AF421" s="343">
        <f t="shared" si="53"/>
        <v>0</v>
      </c>
      <c r="AG421" s="343">
        <f t="shared" si="53"/>
        <v>0</v>
      </c>
      <c r="AH421" s="345">
        <f t="shared" si="53"/>
        <v>0</v>
      </c>
      <c r="AI421" s="352"/>
      <c r="AJ421" s="343">
        <f>SUM(AJ389:AJ420)</f>
        <v>0</v>
      </c>
      <c r="AK421" s="350">
        <f>SUM(AK389:AK420)</f>
        <v>0</v>
      </c>
      <c r="AL421" s="351"/>
    </row>
    <row r="422" spans="1:248" ht="12.75" customHeight="1" thickTop="1" x14ac:dyDescent="0.2">
      <c r="A422" s="43"/>
      <c r="B422" s="153"/>
      <c r="C422" s="153"/>
      <c r="D422" s="153"/>
      <c r="E422" s="153"/>
      <c r="F422" s="153"/>
      <c r="G422" s="340"/>
      <c r="H422" s="153"/>
      <c r="I422" s="341"/>
      <c r="J422" s="153"/>
      <c r="K422" s="153"/>
      <c r="L422" s="153"/>
      <c r="M422" s="153"/>
      <c r="N422" s="153"/>
      <c r="O422" s="153"/>
      <c r="P422" s="153"/>
      <c r="Q422" s="153"/>
      <c r="R422" s="153"/>
      <c r="S422" s="43"/>
      <c r="T422" s="43"/>
      <c r="U422" s="153"/>
      <c r="V422" s="153"/>
      <c r="W422" s="153"/>
      <c r="X422" s="153"/>
      <c r="Y422" s="153"/>
      <c r="Z422" s="153"/>
      <c r="AA422" s="153"/>
      <c r="AB422" s="153"/>
      <c r="AC422" s="153"/>
      <c r="AD422" s="153"/>
      <c r="AE422" s="153"/>
      <c r="AF422" s="153"/>
      <c r="AG422" s="153"/>
      <c r="AH422" s="153"/>
      <c r="AI422" s="153"/>
      <c r="AJ422" s="153"/>
      <c r="AK422" s="153"/>
      <c r="AL422" s="43"/>
    </row>
    <row r="423" spans="1:248" ht="12.75" customHeight="1" x14ac:dyDescent="0.2">
      <c r="A423" s="43"/>
      <c r="B423" s="153"/>
      <c r="C423" s="153"/>
      <c r="D423" s="153"/>
      <c r="E423" s="153"/>
      <c r="F423" s="153"/>
      <c r="G423" s="340"/>
      <c r="H423" s="153"/>
      <c r="I423" s="341"/>
      <c r="J423" s="153"/>
      <c r="K423" s="153"/>
      <c r="L423" s="153"/>
      <c r="M423" s="153"/>
      <c r="N423" s="153"/>
      <c r="O423" s="153"/>
      <c r="P423" s="153"/>
      <c r="Q423" s="153"/>
      <c r="R423" s="153"/>
      <c r="S423" s="43"/>
      <c r="T423" s="43"/>
      <c r="U423" s="153"/>
      <c r="V423" s="153"/>
      <c r="W423" s="153"/>
      <c r="X423" s="153"/>
      <c r="Y423" s="153"/>
      <c r="Z423" s="153"/>
      <c r="AA423" s="153"/>
      <c r="AB423" s="153"/>
      <c r="AC423" s="153"/>
      <c r="AD423" s="153"/>
      <c r="AE423" s="153"/>
      <c r="AF423" s="153"/>
      <c r="AG423" s="153"/>
      <c r="AH423" s="153"/>
      <c r="AI423" s="153"/>
      <c r="AJ423" s="153"/>
      <c r="AK423" s="153"/>
      <c r="AL423" s="43"/>
    </row>
    <row r="424" spans="1:248" ht="12.75" customHeight="1" x14ac:dyDescent="0.2">
      <c r="A424" s="20"/>
      <c r="B424" s="20"/>
      <c r="C424" s="20"/>
      <c r="D424" s="20"/>
      <c r="E424" s="20"/>
      <c r="F424" s="20"/>
      <c r="G424" s="474" t="str">
        <f>APRIL!G378</f>
        <v>UNITED STEELWORKERS - LOCAL UNION</v>
      </c>
      <c r="H424" s="474"/>
      <c r="I424" s="474"/>
      <c r="J424" s="11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33"/>
      <c r="V424" s="33"/>
      <c r="W424" s="33"/>
      <c r="X424" s="33"/>
      <c r="Y424" s="33"/>
      <c r="Z424" s="33"/>
      <c r="AA424" s="34" t="str">
        <f>$AA$10</f>
        <v>FINANCIAL SECRETARY'S CASH BOOK</v>
      </c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20"/>
    </row>
    <row r="425" spans="1:248" s="148" customFormat="1" ht="12.75" customHeight="1" x14ac:dyDescent="0.2">
      <c r="A425" s="140"/>
      <c r="B425" s="138" t="str">
        <f>$B$11</f>
        <v>Month</v>
      </c>
      <c r="C425" s="73" t="str">
        <f>$C$11</f>
        <v>MAY</v>
      </c>
      <c r="D425" s="138" t="str">
        <f>$D$11</f>
        <v>Year</v>
      </c>
      <c r="E425" s="27">
        <f>$E$11</f>
        <v>0</v>
      </c>
      <c r="F425" s="140"/>
      <c r="G425" s="145"/>
      <c r="H425" s="140"/>
      <c r="I425" s="146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  <c r="AE425" s="140"/>
      <c r="AF425" s="140"/>
      <c r="AG425" s="140"/>
      <c r="AH425" s="140"/>
      <c r="AI425" s="138"/>
      <c r="AJ425" s="147" t="str">
        <f>$C$11</f>
        <v>MAY</v>
      </c>
      <c r="AK425" s="27">
        <f>$E$11</f>
        <v>0</v>
      </c>
      <c r="AL425" s="140"/>
    </row>
    <row r="426" spans="1:248" s="148" customFormat="1" ht="12.75" customHeight="1" x14ac:dyDescent="0.2">
      <c r="A426" s="140"/>
      <c r="B426" s="138" t="str">
        <f>$B$12</f>
        <v>Page No.</v>
      </c>
      <c r="C426" s="354">
        <f>C380+1</f>
        <v>10</v>
      </c>
      <c r="D426" s="140"/>
      <c r="E426" s="140"/>
      <c r="F426" s="140"/>
      <c r="G426" s="145"/>
      <c r="H426" s="140"/>
      <c r="I426" s="146" t="s">
        <v>53</v>
      </c>
      <c r="J426" s="140"/>
      <c r="K426" s="140"/>
      <c r="L426" s="146"/>
      <c r="M426" s="140"/>
      <c r="N426" s="140"/>
      <c r="O426" s="140"/>
      <c r="P426" s="138"/>
      <c r="Q426" s="140"/>
      <c r="R426" s="138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9" t="s">
        <v>54</v>
      </c>
      <c r="AC426" s="140"/>
      <c r="AD426" s="140"/>
      <c r="AE426" s="140"/>
      <c r="AF426" s="140"/>
      <c r="AG426" s="140"/>
      <c r="AH426" s="140"/>
      <c r="AI426" s="138" t="str">
        <f>$B$12</f>
        <v>Page No.</v>
      </c>
      <c r="AJ426" s="355">
        <f>C426</f>
        <v>10</v>
      </c>
      <c r="AK426" s="150"/>
      <c r="AL426" s="151"/>
    </row>
    <row r="427" spans="1:248" ht="12.75" customHeight="1" x14ac:dyDescent="0.2">
      <c r="A427" s="3"/>
      <c r="B427" s="3"/>
      <c r="C427" s="3"/>
      <c r="D427" s="3"/>
      <c r="E427" s="3"/>
      <c r="F427" s="3"/>
      <c r="G427" s="126"/>
      <c r="H427" s="3"/>
      <c r="I427" s="5"/>
      <c r="J427" s="3"/>
      <c r="K427" s="3"/>
      <c r="L427" s="2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0"/>
      <c r="AF427" s="3"/>
      <c r="AG427" s="3"/>
      <c r="AH427" s="3"/>
      <c r="AI427" s="3"/>
      <c r="AJ427" s="3"/>
      <c r="AK427" s="3"/>
      <c r="AL427" s="3"/>
    </row>
    <row r="428" spans="1:248" ht="12.75" customHeight="1" x14ac:dyDescent="0.2">
      <c r="A428" s="25"/>
      <c r="B428" s="25"/>
      <c r="C428" s="25"/>
      <c r="D428" s="25"/>
      <c r="E428" s="25"/>
      <c r="F428" s="25"/>
      <c r="G428" s="127"/>
      <c r="H428" s="25"/>
      <c r="I428" s="26"/>
      <c r="J428" s="25"/>
      <c r="K428" s="25"/>
      <c r="L428" s="26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6"/>
      <c r="AF428" s="25"/>
      <c r="AG428" s="25"/>
      <c r="AH428" s="25"/>
      <c r="AI428" s="25"/>
      <c r="AJ428" s="25"/>
      <c r="AK428" s="25"/>
      <c r="AL428" s="25"/>
    </row>
    <row r="429" spans="1:248" s="407" customFormat="1" ht="12.75" customHeight="1" x14ac:dyDescent="0.2">
      <c r="A429" s="1"/>
      <c r="B429" s="3"/>
      <c r="C429" s="3" t="s">
        <v>55</v>
      </c>
      <c r="D429" s="3"/>
      <c r="E429" s="3"/>
      <c r="F429" s="13"/>
      <c r="G429" s="433"/>
      <c r="H429" s="2" t="s">
        <v>56</v>
      </c>
      <c r="I429" s="95"/>
      <c r="J429" s="475" t="s">
        <v>477</v>
      </c>
      <c r="K429" s="476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3"/>
      <c r="AJ429" s="3"/>
      <c r="AK429" s="1"/>
      <c r="AL429" s="3"/>
    </row>
    <row r="430" spans="1:248" s="407" customFormat="1" ht="12.75" customHeight="1" x14ac:dyDescent="0.2">
      <c r="A430" s="1"/>
      <c r="B430" s="3"/>
      <c r="C430" s="3"/>
      <c r="D430" s="3"/>
      <c r="E430" s="3"/>
      <c r="F430" s="13"/>
      <c r="G430" s="433"/>
      <c r="H430" s="13"/>
      <c r="I430" s="96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3"/>
      <c r="AJ430" s="3"/>
      <c r="AK430" s="1"/>
      <c r="AL430" s="3"/>
    </row>
    <row r="431" spans="1:248" s="407" customFormat="1" ht="12.75" customHeight="1" thickBot="1" x14ac:dyDescent="0.25">
      <c r="A431" s="422"/>
      <c r="B431" s="423">
        <v>1</v>
      </c>
      <c r="C431" s="423">
        <v>2</v>
      </c>
      <c r="D431" s="423">
        <v>3</v>
      </c>
      <c r="E431" s="423">
        <v>4</v>
      </c>
      <c r="F431" s="424">
        <v>5</v>
      </c>
      <c r="G431" s="434">
        <v>6</v>
      </c>
      <c r="H431" s="425">
        <v>7</v>
      </c>
      <c r="I431" s="435">
        <v>8</v>
      </c>
      <c r="J431" s="423">
        <v>9</v>
      </c>
      <c r="K431" s="425">
        <v>10</v>
      </c>
      <c r="L431" s="423">
        <v>11</v>
      </c>
      <c r="M431" s="423" t="s">
        <v>1</v>
      </c>
      <c r="N431" s="423">
        <v>12</v>
      </c>
      <c r="O431" s="423">
        <v>13</v>
      </c>
      <c r="P431" s="423">
        <v>14</v>
      </c>
      <c r="Q431" s="423">
        <v>15</v>
      </c>
      <c r="R431" s="425" t="s">
        <v>2</v>
      </c>
      <c r="S431" s="426"/>
      <c r="T431" s="422"/>
      <c r="U431" s="423">
        <v>16</v>
      </c>
      <c r="V431" s="423">
        <v>17</v>
      </c>
      <c r="W431" s="423">
        <v>18</v>
      </c>
      <c r="X431" s="423">
        <v>19</v>
      </c>
      <c r="Y431" s="423">
        <v>20</v>
      </c>
      <c r="Z431" s="423" t="s">
        <v>3</v>
      </c>
      <c r="AA431" s="423">
        <v>21</v>
      </c>
      <c r="AB431" s="423">
        <v>22</v>
      </c>
      <c r="AC431" s="423">
        <v>23</v>
      </c>
      <c r="AD431" s="423">
        <v>24</v>
      </c>
      <c r="AE431" s="423">
        <v>25</v>
      </c>
      <c r="AF431" s="423">
        <v>26</v>
      </c>
      <c r="AG431" s="423">
        <v>27</v>
      </c>
      <c r="AH431" s="423">
        <v>28</v>
      </c>
      <c r="AI431" s="424">
        <v>29</v>
      </c>
      <c r="AJ431" s="423">
        <v>30</v>
      </c>
      <c r="AK431" s="425">
        <v>31</v>
      </c>
      <c r="AL431" s="426"/>
    </row>
    <row r="432" spans="1:248" s="4" customFormat="1" ht="12.75" customHeight="1" thickTop="1" x14ac:dyDescent="0.2">
      <c r="A432" s="1"/>
      <c r="B432" s="85" t="s">
        <v>4</v>
      </c>
      <c r="C432" s="97"/>
      <c r="D432" s="85" t="s">
        <v>473</v>
      </c>
      <c r="E432" s="436" t="s">
        <v>6</v>
      </c>
      <c r="F432" s="84" t="s">
        <v>7</v>
      </c>
      <c r="G432" s="128"/>
      <c r="H432" s="84"/>
      <c r="I432" s="99"/>
      <c r="J432" s="85"/>
      <c r="K432" s="84"/>
      <c r="L432" s="85" t="s">
        <v>460</v>
      </c>
      <c r="M432" s="85"/>
      <c r="N432" s="85" t="s">
        <v>474</v>
      </c>
      <c r="O432" s="436" t="s">
        <v>461</v>
      </c>
      <c r="P432" s="437"/>
      <c r="Q432" s="438" t="s">
        <v>8</v>
      </c>
      <c r="R432" s="84" t="s">
        <v>8</v>
      </c>
      <c r="S432" s="102"/>
      <c r="T432" s="67"/>
      <c r="U432" s="471" t="s">
        <v>9</v>
      </c>
      <c r="V432" s="472"/>
      <c r="W432" s="472"/>
      <c r="X432" s="472"/>
      <c r="Y432" s="473"/>
      <c r="Z432" s="85" t="s">
        <v>10</v>
      </c>
      <c r="AA432" s="85" t="s">
        <v>11</v>
      </c>
      <c r="AB432" s="85" t="s">
        <v>204</v>
      </c>
      <c r="AC432" s="85" t="s">
        <v>12</v>
      </c>
      <c r="AD432" s="85" t="s">
        <v>13</v>
      </c>
      <c r="AE432" s="85" t="s">
        <v>14</v>
      </c>
      <c r="AF432" s="85"/>
      <c r="AG432" s="85"/>
      <c r="AH432" s="100"/>
      <c r="AI432" s="101"/>
      <c r="AJ432" s="85" t="s">
        <v>15</v>
      </c>
      <c r="AK432" s="84" t="s">
        <v>7</v>
      </c>
      <c r="AL432" s="102"/>
      <c r="AM432" s="251"/>
      <c r="AN432" s="251"/>
      <c r="AO432" s="251"/>
      <c r="AP432" s="251"/>
      <c r="AQ432" s="251"/>
      <c r="AR432" s="251"/>
      <c r="AS432" s="251"/>
      <c r="AT432" s="251"/>
      <c r="AU432" s="251"/>
      <c r="AV432" s="251"/>
      <c r="AW432" s="251"/>
      <c r="AX432" s="251"/>
      <c r="AY432" s="251"/>
      <c r="AZ432" s="251"/>
      <c r="BA432" s="251"/>
      <c r="BB432" s="251"/>
      <c r="BC432" s="251"/>
      <c r="BD432" s="251"/>
      <c r="BE432" s="251"/>
      <c r="BF432" s="251"/>
      <c r="BG432" s="251"/>
      <c r="BH432" s="251"/>
      <c r="BI432" s="251"/>
      <c r="BJ432" s="251"/>
      <c r="BK432" s="251"/>
      <c r="BL432" s="251"/>
      <c r="BM432" s="251"/>
      <c r="BN432" s="251"/>
      <c r="BO432" s="251"/>
      <c r="BP432" s="251"/>
      <c r="BQ432" s="251"/>
      <c r="BR432" s="251"/>
      <c r="BS432" s="251"/>
      <c r="BT432" s="251"/>
      <c r="BU432" s="251"/>
      <c r="BV432" s="251"/>
      <c r="BW432" s="251"/>
      <c r="BX432" s="251"/>
      <c r="BY432" s="251"/>
      <c r="BZ432" s="251"/>
      <c r="CA432" s="251"/>
      <c r="CB432" s="251"/>
      <c r="CC432" s="251"/>
      <c r="CD432" s="251"/>
      <c r="CE432" s="251"/>
      <c r="CF432" s="251"/>
      <c r="CG432" s="251"/>
      <c r="CH432" s="251"/>
      <c r="CI432" s="251"/>
      <c r="CJ432" s="251"/>
      <c r="CK432" s="251"/>
      <c r="CL432" s="251"/>
      <c r="CM432" s="251"/>
      <c r="CN432" s="251"/>
      <c r="CO432" s="251"/>
      <c r="CP432" s="251"/>
      <c r="CQ432" s="251"/>
      <c r="CR432" s="251"/>
      <c r="CS432" s="251"/>
      <c r="CT432" s="251"/>
      <c r="CU432" s="251"/>
      <c r="CV432" s="251"/>
      <c r="CW432" s="251"/>
      <c r="CX432" s="251"/>
      <c r="CY432" s="251"/>
      <c r="CZ432" s="251"/>
      <c r="DA432" s="251"/>
      <c r="DB432" s="251"/>
      <c r="DC432" s="251"/>
      <c r="DD432" s="251"/>
      <c r="DE432" s="251"/>
      <c r="DF432" s="251"/>
      <c r="DG432" s="251"/>
      <c r="DH432" s="251"/>
      <c r="DI432" s="251"/>
      <c r="DJ432" s="251"/>
      <c r="DK432" s="251"/>
      <c r="DL432" s="251"/>
      <c r="DM432" s="251"/>
      <c r="DN432" s="251"/>
      <c r="DO432" s="251"/>
      <c r="DP432" s="251"/>
      <c r="DQ432" s="251"/>
      <c r="DR432" s="251"/>
      <c r="DS432" s="251"/>
      <c r="DT432" s="251"/>
      <c r="DU432" s="251"/>
      <c r="DV432" s="251"/>
      <c r="DW432" s="251"/>
      <c r="DX432" s="251"/>
      <c r="DY432" s="251"/>
      <c r="DZ432" s="251"/>
      <c r="EA432" s="251"/>
      <c r="EB432" s="251"/>
      <c r="EC432" s="251"/>
      <c r="ED432" s="251"/>
      <c r="EE432" s="251"/>
      <c r="EF432" s="251"/>
      <c r="EG432" s="251"/>
      <c r="EH432" s="251"/>
      <c r="EI432" s="251"/>
      <c r="EJ432" s="251"/>
      <c r="EK432" s="251"/>
      <c r="EL432" s="251"/>
      <c r="EM432" s="251"/>
      <c r="EN432" s="251"/>
      <c r="EO432" s="251"/>
      <c r="EP432" s="251"/>
      <c r="EQ432" s="251"/>
      <c r="ER432" s="251"/>
      <c r="ES432" s="251"/>
      <c r="ET432" s="251"/>
      <c r="EU432" s="251"/>
      <c r="EV432" s="251"/>
      <c r="EW432" s="251"/>
      <c r="EX432" s="251"/>
      <c r="EY432" s="251"/>
      <c r="EZ432" s="251"/>
      <c r="FA432" s="251"/>
      <c r="FB432" s="251"/>
      <c r="FC432" s="251"/>
      <c r="FD432" s="251"/>
      <c r="FE432" s="251"/>
      <c r="FF432" s="251"/>
      <c r="FG432" s="251"/>
      <c r="FH432" s="251"/>
      <c r="FI432" s="251"/>
      <c r="FJ432" s="251"/>
      <c r="FK432" s="251"/>
      <c r="FL432" s="251"/>
      <c r="FM432" s="251"/>
      <c r="FN432" s="251"/>
      <c r="FO432" s="251"/>
      <c r="FP432" s="251"/>
      <c r="FQ432" s="251"/>
      <c r="FR432" s="251"/>
      <c r="FS432" s="251"/>
      <c r="FT432" s="251"/>
      <c r="FU432" s="251"/>
      <c r="FV432" s="251"/>
      <c r="FW432" s="251"/>
      <c r="FX432" s="251"/>
      <c r="FY432" s="251"/>
      <c r="FZ432" s="251"/>
      <c r="GA432" s="251"/>
      <c r="GB432" s="251"/>
      <c r="GC432" s="251"/>
      <c r="GD432" s="251"/>
      <c r="GE432" s="251"/>
      <c r="GF432" s="251"/>
      <c r="GG432" s="251"/>
      <c r="GH432" s="251"/>
      <c r="GI432" s="251"/>
      <c r="GJ432" s="251"/>
      <c r="GK432" s="251"/>
      <c r="GL432" s="251"/>
      <c r="GM432" s="251"/>
      <c r="GN432" s="251"/>
      <c r="GO432" s="251"/>
      <c r="GP432" s="251"/>
      <c r="GQ432" s="251"/>
      <c r="GR432" s="251"/>
      <c r="GS432" s="251"/>
      <c r="GT432" s="251"/>
      <c r="GU432" s="251"/>
      <c r="GV432" s="251"/>
      <c r="GW432" s="251"/>
      <c r="GX432" s="251"/>
      <c r="GY432" s="251"/>
      <c r="GZ432" s="251"/>
      <c r="HA432" s="251"/>
      <c r="HB432" s="251"/>
      <c r="HC432" s="251"/>
      <c r="HD432" s="251"/>
      <c r="HE432" s="251"/>
      <c r="HF432" s="251"/>
      <c r="HG432" s="251"/>
      <c r="HH432" s="251"/>
      <c r="HI432" s="251"/>
      <c r="HJ432" s="251"/>
      <c r="HK432" s="251"/>
      <c r="HL432" s="251"/>
      <c r="HM432" s="251"/>
      <c r="HN432" s="251"/>
      <c r="HO432" s="251"/>
      <c r="HP432" s="251"/>
      <c r="HQ432" s="251"/>
      <c r="HR432" s="251"/>
      <c r="HS432" s="251"/>
      <c r="HT432" s="251"/>
      <c r="HU432" s="251"/>
      <c r="HV432" s="251"/>
      <c r="HW432" s="251"/>
      <c r="HX432" s="251"/>
      <c r="HY432" s="251"/>
      <c r="HZ432" s="251"/>
      <c r="IA432" s="251"/>
      <c r="IB432" s="251"/>
      <c r="IC432" s="251"/>
      <c r="ID432" s="251"/>
      <c r="IE432" s="251"/>
      <c r="IF432" s="251"/>
      <c r="IG432" s="251"/>
      <c r="IH432" s="251"/>
      <c r="II432" s="251"/>
      <c r="IJ432" s="251"/>
      <c r="IK432" s="251"/>
      <c r="IL432" s="251"/>
      <c r="IM432" s="251"/>
      <c r="IN432" s="251"/>
    </row>
    <row r="433" spans="1:248" s="4" customFormat="1" ht="12.75" customHeight="1" x14ac:dyDescent="0.2">
      <c r="A433" s="1"/>
      <c r="B433" s="85" t="s">
        <v>8</v>
      </c>
      <c r="C433" s="85" t="s">
        <v>16</v>
      </c>
      <c r="D433" s="85" t="s">
        <v>202</v>
      </c>
      <c r="E433" s="154" t="s">
        <v>8</v>
      </c>
      <c r="F433" s="84" t="s">
        <v>18</v>
      </c>
      <c r="G433" s="128" t="s">
        <v>19</v>
      </c>
      <c r="H433" s="84" t="s">
        <v>20</v>
      </c>
      <c r="I433" s="99" t="s">
        <v>475</v>
      </c>
      <c r="J433" s="85" t="s">
        <v>21</v>
      </c>
      <c r="K433" s="84" t="s">
        <v>22</v>
      </c>
      <c r="L433" s="85" t="s">
        <v>462</v>
      </c>
      <c r="M433" s="85" t="s">
        <v>463</v>
      </c>
      <c r="N433" s="85" t="s">
        <v>476</v>
      </c>
      <c r="O433" s="154" t="s">
        <v>464</v>
      </c>
      <c r="P433" s="154" t="s">
        <v>23</v>
      </c>
      <c r="Q433" s="85" t="s">
        <v>24</v>
      </c>
      <c r="R433" s="84" t="s">
        <v>24</v>
      </c>
      <c r="S433" s="100" t="s">
        <v>135</v>
      </c>
      <c r="T433" s="84" t="s">
        <v>135</v>
      </c>
      <c r="U433" s="85" t="s">
        <v>25</v>
      </c>
      <c r="V433" s="85" t="s">
        <v>26</v>
      </c>
      <c r="W433" s="85" t="s">
        <v>27</v>
      </c>
      <c r="X433" s="85" t="s">
        <v>28</v>
      </c>
      <c r="Y433" s="85" t="s">
        <v>136</v>
      </c>
      <c r="Z433" s="85" t="s">
        <v>251</v>
      </c>
      <c r="AA433" s="85" t="s">
        <v>137</v>
      </c>
      <c r="AB433" s="85" t="s">
        <v>203</v>
      </c>
      <c r="AC433" s="85" t="s">
        <v>30</v>
      </c>
      <c r="AD433" s="85" t="s">
        <v>140</v>
      </c>
      <c r="AE433" s="85" t="s">
        <v>31</v>
      </c>
      <c r="AF433" s="85" t="s">
        <v>32</v>
      </c>
      <c r="AG433" s="85" t="s">
        <v>205</v>
      </c>
      <c r="AH433" s="100" t="s">
        <v>16</v>
      </c>
      <c r="AI433" s="98" t="s">
        <v>34</v>
      </c>
      <c r="AJ433" s="85" t="s">
        <v>35</v>
      </c>
      <c r="AK433" s="84" t="s">
        <v>18</v>
      </c>
      <c r="AL433" s="102"/>
      <c r="AM433" s="251"/>
      <c r="AN433" s="251"/>
      <c r="AO433" s="251"/>
      <c r="AP433" s="251"/>
      <c r="AQ433" s="251"/>
      <c r="AR433" s="251"/>
      <c r="AS433" s="251"/>
      <c r="AT433" s="251"/>
      <c r="AU433" s="251"/>
      <c r="AV433" s="251"/>
      <c r="AW433" s="251"/>
      <c r="AX433" s="251"/>
      <c r="AY433" s="251"/>
      <c r="AZ433" s="251"/>
      <c r="BA433" s="251"/>
      <c r="BB433" s="251"/>
      <c r="BC433" s="251"/>
      <c r="BD433" s="251"/>
      <c r="BE433" s="251"/>
      <c r="BF433" s="251"/>
      <c r="BG433" s="251"/>
      <c r="BH433" s="251"/>
      <c r="BI433" s="251"/>
      <c r="BJ433" s="251"/>
      <c r="BK433" s="251"/>
      <c r="BL433" s="251"/>
      <c r="BM433" s="251"/>
      <c r="BN433" s="251"/>
      <c r="BO433" s="251"/>
      <c r="BP433" s="251"/>
      <c r="BQ433" s="251"/>
      <c r="BR433" s="251"/>
      <c r="BS433" s="251"/>
      <c r="BT433" s="251"/>
      <c r="BU433" s="251"/>
      <c r="BV433" s="251"/>
      <c r="BW433" s="251"/>
      <c r="BX433" s="251"/>
      <c r="BY433" s="251"/>
      <c r="BZ433" s="251"/>
      <c r="CA433" s="251"/>
      <c r="CB433" s="251"/>
      <c r="CC433" s="251"/>
      <c r="CD433" s="251"/>
      <c r="CE433" s="251"/>
      <c r="CF433" s="251"/>
      <c r="CG433" s="251"/>
      <c r="CH433" s="251"/>
      <c r="CI433" s="251"/>
      <c r="CJ433" s="251"/>
      <c r="CK433" s="251"/>
      <c r="CL433" s="251"/>
      <c r="CM433" s="251"/>
      <c r="CN433" s="251"/>
      <c r="CO433" s="251"/>
      <c r="CP433" s="251"/>
      <c r="CQ433" s="251"/>
      <c r="CR433" s="251"/>
      <c r="CS433" s="251"/>
      <c r="CT433" s="251"/>
      <c r="CU433" s="251"/>
      <c r="CV433" s="251"/>
      <c r="CW433" s="251"/>
      <c r="CX433" s="251"/>
      <c r="CY433" s="251"/>
      <c r="CZ433" s="251"/>
      <c r="DA433" s="251"/>
      <c r="DB433" s="251"/>
      <c r="DC433" s="251"/>
      <c r="DD433" s="251"/>
      <c r="DE433" s="251"/>
      <c r="DF433" s="251"/>
      <c r="DG433" s="251"/>
      <c r="DH433" s="251"/>
      <c r="DI433" s="251"/>
      <c r="DJ433" s="251"/>
      <c r="DK433" s="251"/>
      <c r="DL433" s="251"/>
      <c r="DM433" s="251"/>
      <c r="DN433" s="251"/>
      <c r="DO433" s="251"/>
      <c r="DP433" s="251"/>
      <c r="DQ433" s="251"/>
      <c r="DR433" s="251"/>
      <c r="DS433" s="251"/>
      <c r="DT433" s="251"/>
      <c r="DU433" s="251"/>
      <c r="DV433" s="251"/>
      <c r="DW433" s="251"/>
      <c r="DX433" s="251"/>
      <c r="DY433" s="251"/>
      <c r="DZ433" s="251"/>
      <c r="EA433" s="251"/>
      <c r="EB433" s="251"/>
      <c r="EC433" s="251"/>
      <c r="ED433" s="251"/>
      <c r="EE433" s="251"/>
      <c r="EF433" s="251"/>
      <c r="EG433" s="251"/>
      <c r="EH433" s="251"/>
      <c r="EI433" s="251"/>
      <c r="EJ433" s="251"/>
      <c r="EK433" s="251"/>
      <c r="EL433" s="251"/>
      <c r="EM433" s="251"/>
      <c r="EN433" s="251"/>
      <c r="EO433" s="251"/>
      <c r="EP433" s="251"/>
      <c r="EQ433" s="251"/>
      <c r="ER433" s="251"/>
      <c r="ES433" s="251"/>
      <c r="ET433" s="251"/>
      <c r="EU433" s="251"/>
      <c r="EV433" s="251"/>
      <c r="EW433" s="251"/>
      <c r="EX433" s="251"/>
      <c r="EY433" s="251"/>
      <c r="EZ433" s="251"/>
      <c r="FA433" s="251"/>
      <c r="FB433" s="251"/>
      <c r="FC433" s="251"/>
      <c r="FD433" s="251"/>
      <c r="FE433" s="251"/>
      <c r="FF433" s="251"/>
      <c r="FG433" s="251"/>
      <c r="FH433" s="251"/>
      <c r="FI433" s="251"/>
      <c r="FJ433" s="251"/>
      <c r="FK433" s="251"/>
      <c r="FL433" s="251"/>
      <c r="FM433" s="251"/>
      <c r="FN433" s="251"/>
      <c r="FO433" s="251"/>
      <c r="FP433" s="251"/>
      <c r="FQ433" s="251"/>
      <c r="FR433" s="251"/>
      <c r="FS433" s="251"/>
      <c r="FT433" s="251"/>
      <c r="FU433" s="251"/>
      <c r="FV433" s="251"/>
      <c r="FW433" s="251"/>
      <c r="FX433" s="251"/>
      <c r="FY433" s="251"/>
      <c r="FZ433" s="251"/>
      <c r="GA433" s="251"/>
      <c r="GB433" s="251"/>
      <c r="GC433" s="251"/>
      <c r="GD433" s="251"/>
      <c r="GE433" s="251"/>
      <c r="GF433" s="251"/>
      <c r="GG433" s="251"/>
      <c r="GH433" s="251"/>
      <c r="GI433" s="251"/>
      <c r="GJ433" s="251"/>
      <c r="GK433" s="251"/>
      <c r="GL433" s="251"/>
      <c r="GM433" s="251"/>
      <c r="GN433" s="251"/>
      <c r="GO433" s="251"/>
      <c r="GP433" s="251"/>
      <c r="GQ433" s="251"/>
      <c r="GR433" s="251"/>
      <c r="GS433" s="251"/>
      <c r="GT433" s="251"/>
      <c r="GU433" s="251"/>
      <c r="GV433" s="251"/>
      <c r="GW433" s="251"/>
      <c r="GX433" s="251"/>
      <c r="GY433" s="251"/>
      <c r="GZ433" s="251"/>
      <c r="HA433" s="251"/>
      <c r="HB433" s="251"/>
      <c r="HC433" s="251"/>
      <c r="HD433" s="251"/>
      <c r="HE433" s="251"/>
      <c r="HF433" s="251"/>
      <c r="HG433" s="251"/>
      <c r="HH433" s="251"/>
      <c r="HI433" s="251"/>
      <c r="HJ433" s="251"/>
      <c r="HK433" s="251"/>
      <c r="HL433" s="251"/>
      <c r="HM433" s="251"/>
      <c r="HN433" s="251"/>
      <c r="HO433" s="251"/>
      <c r="HP433" s="251"/>
      <c r="HQ433" s="251"/>
      <c r="HR433" s="251"/>
      <c r="HS433" s="251"/>
      <c r="HT433" s="251"/>
      <c r="HU433" s="251"/>
      <c r="HV433" s="251"/>
      <c r="HW433" s="251"/>
      <c r="HX433" s="251"/>
      <c r="HY433" s="251"/>
      <c r="HZ433" s="251"/>
      <c r="IA433" s="251"/>
      <c r="IB433" s="251"/>
      <c r="IC433" s="251"/>
      <c r="ID433" s="251"/>
      <c r="IE433" s="251"/>
      <c r="IF433" s="251"/>
      <c r="IG433" s="251"/>
      <c r="IH433" s="251"/>
      <c r="II433" s="251"/>
      <c r="IJ433" s="251"/>
      <c r="IK433" s="251"/>
      <c r="IL433" s="251"/>
      <c r="IM433" s="251"/>
      <c r="IN433" s="251"/>
    </row>
    <row r="434" spans="1:248" s="4" customFormat="1" ht="12.75" customHeight="1" thickBot="1" x14ac:dyDescent="0.25">
      <c r="A434" s="6"/>
      <c r="B434" s="86" t="s">
        <v>36</v>
      </c>
      <c r="C434" s="86" t="s">
        <v>37</v>
      </c>
      <c r="D434" s="86" t="s">
        <v>38</v>
      </c>
      <c r="E434" s="439" t="s">
        <v>39</v>
      </c>
      <c r="F434" s="103" t="s">
        <v>40</v>
      </c>
      <c r="G434" s="129"/>
      <c r="H434" s="103"/>
      <c r="I434" s="104" t="s">
        <v>41</v>
      </c>
      <c r="J434" s="86"/>
      <c r="K434" s="103"/>
      <c r="L434" s="86" t="s">
        <v>465</v>
      </c>
      <c r="M434" s="86"/>
      <c r="N434" s="86" t="s">
        <v>235</v>
      </c>
      <c r="O434" s="439" t="s">
        <v>235</v>
      </c>
      <c r="P434" s="155"/>
      <c r="Q434" s="440" t="s">
        <v>258</v>
      </c>
      <c r="R434" s="441" t="s">
        <v>259</v>
      </c>
      <c r="S434" s="105" t="s">
        <v>109</v>
      </c>
      <c r="T434" s="103" t="s">
        <v>187</v>
      </c>
      <c r="U434" s="86" t="s">
        <v>42</v>
      </c>
      <c r="V434" s="86" t="s">
        <v>43</v>
      </c>
      <c r="W434" s="86"/>
      <c r="X434" s="86" t="s">
        <v>44</v>
      </c>
      <c r="Y434" s="86" t="s">
        <v>30</v>
      </c>
      <c r="Z434" s="86" t="s">
        <v>30</v>
      </c>
      <c r="AA434" s="86" t="s">
        <v>138</v>
      </c>
      <c r="AB434" s="86" t="s">
        <v>15</v>
      </c>
      <c r="AC434" s="86" t="s">
        <v>139</v>
      </c>
      <c r="AD434" s="86" t="s">
        <v>141</v>
      </c>
      <c r="AE434" s="86" t="s">
        <v>47</v>
      </c>
      <c r="AF434" s="86" t="s">
        <v>48</v>
      </c>
      <c r="AG434" s="86" t="s">
        <v>15</v>
      </c>
      <c r="AH434" s="105" t="s">
        <v>30</v>
      </c>
      <c r="AI434" s="106"/>
      <c r="AJ434" s="86" t="s">
        <v>49</v>
      </c>
      <c r="AK434" s="103" t="s">
        <v>188</v>
      </c>
      <c r="AL434" s="107"/>
      <c r="AM434" s="251"/>
      <c r="AN434" s="251"/>
      <c r="AO434" s="251"/>
      <c r="AP434" s="251"/>
      <c r="AQ434" s="251"/>
      <c r="AR434" s="251"/>
      <c r="AS434" s="251"/>
      <c r="AT434" s="251"/>
      <c r="AU434" s="251"/>
      <c r="AV434" s="251"/>
      <c r="AW434" s="251"/>
      <c r="AX434" s="251"/>
      <c r="AY434" s="251"/>
      <c r="AZ434" s="251"/>
      <c r="BA434" s="251"/>
      <c r="BB434" s="251"/>
      <c r="BC434" s="251"/>
      <c r="BD434" s="251"/>
      <c r="BE434" s="251"/>
      <c r="BF434" s="251"/>
      <c r="BG434" s="251"/>
      <c r="BH434" s="251"/>
      <c r="BI434" s="251"/>
      <c r="BJ434" s="251"/>
      <c r="BK434" s="251"/>
      <c r="BL434" s="251"/>
      <c r="BM434" s="251"/>
      <c r="BN434" s="251"/>
      <c r="BO434" s="251"/>
      <c r="BP434" s="251"/>
      <c r="BQ434" s="251"/>
      <c r="BR434" s="251"/>
      <c r="BS434" s="251"/>
      <c r="BT434" s="251"/>
      <c r="BU434" s="251"/>
      <c r="BV434" s="251"/>
      <c r="BW434" s="251"/>
      <c r="BX434" s="251"/>
      <c r="BY434" s="251"/>
      <c r="BZ434" s="251"/>
      <c r="CA434" s="251"/>
      <c r="CB434" s="251"/>
      <c r="CC434" s="251"/>
      <c r="CD434" s="251"/>
      <c r="CE434" s="251"/>
      <c r="CF434" s="251"/>
      <c r="CG434" s="251"/>
      <c r="CH434" s="251"/>
      <c r="CI434" s="251"/>
      <c r="CJ434" s="251"/>
      <c r="CK434" s="251"/>
      <c r="CL434" s="251"/>
      <c r="CM434" s="251"/>
      <c r="CN434" s="251"/>
      <c r="CO434" s="251"/>
      <c r="CP434" s="251"/>
      <c r="CQ434" s="251"/>
      <c r="CR434" s="251"/>
      <c r="CS434" s="251"/>
      <c r="CT434" s="251"/>
      <c r="CU434" s="251"/>
      <c r="CV434" s="251"/>
      <c r="CW434" s="251"/>
      <c r="CX434" s="251"/>
      <c r="CY434" s="251"/>
      <c r="CZ434" s="251"/>
      <c r="DA434" s="251"/>
      <c r="DB434" s="251"/>
      <c r="DC434" s="251"/>
      <c r="DD434" s="251"/>
      <c r="DE434" s="251"/>
      <c r="DF434" s="251"/>
      <c r="DG434" s="251"/>
      <c r="DH434" s="251"/>
      <c r="DI434" s="251"/>
      <c r="DJ434" s="251"/>
      <c r="DK434" s="251"/>
      <c r="DL434" s="251"/>
      <c r="DM434" s="251"/>
      <c r="DN434" s="251"/>
      <c r="DO434" s="251"/>
      <c r="DP434" s="251"/>
      <c r="DQ434" s="251"/>
      <c r="DR434" s="251"/>
      <c r="DS434" s="251"/>
      <c r="DT434" s="251"/>
      <c r="DU434" s="251"/>
      <c r="DV434" s="251"/>
      <c r="DW434" s="251"/>
      <c r="DX434" s="251"/>
      <c r="DY434" s="251"/>
      <c r="DZ434" s="251"/>
      <c r="EA434" s="251"/>
      <c r="EB434" s="251"/>
      <c r="EC434" s="251"/>
      <c r="ED434" s="251"/>
      <c r="EE434" s="251"/>
      <c r="EF434" s="251"/>
      <c r="EG434" s="251"/>
      <c r="EH434" s="251"/>
      <c r="EI434" s="251"/>
      <c r="EJ434" s="251"/>
      <c r="EK434" s="251"/>
      <c r="EL434" s="251"/>
      <c r="EM434" s="251"/>
      <c r="EN434" s="251"/>
      <c r="EO434" s="251"/>
      <c r="EP434" s="251"/>
      <c r="EQ434" s="251"/>
      <c r="ER434" s="251"/>
      <c r="ES434" s="251"/>
      <c r="ET434" s="251"/>
      <c r="EU434" s="251"/>
      <c r="EV434" s="251"/>
      <c r="EW434" s="251"/>
      <c r="EX434" s="251"/>
      <c r="EY434" s="251"/>
      <c r="EZ434" s="251"/>
      <c r="FA434" s="251"/>
      <c r="FB434" s="251"/>
      <c r="FC434" s="251"/>
      <c r="FD434" s="251"/>
      <c r="FE434" s="251"/>
      <c r="FF434" s="251"/>
      <c r="FG434" s="251"/>
      <c r="FH434" s="251"/>
      <c r="FI434" s="251"/>
      <c r="FJ434" s="251"/>
      <c r="FK434" s="251"/>
      <c r="FL434" s="251"/>
      <c r="FM434" s="251"/>
      <c r="FN434" s="251"/>
      <c r="FO434" s="251"/>
      <c r="FP434" s="251"/>
      <c r="FQ434" s="251"/>
      <c r="FR434" s="251"/>
      <c r="FS434" s="251"/>
      <c r="FT434" s="251"/>
      <c r="FU434" s="251"/>
      <c r="FV434" s="251"/>
      <c r="FW434" s="251"/>
      <c r="FX434" s="251"/>
      <c r="FY434" s="251"/>
      <c r="FZ434" s="251"/>
      <c r="GA434" s="251"/>
      <c r="GB434" s="251"/>
      <c r="GC434" s="251"/>
      <c r="GD434" s="251"/>
      <c r="GE434" s="251"/>
      <c r="GF434" s="251"/>
      <c r="GG434" s="251"/>
      <c r="GH434" s="251"/>
      <c r="GI434" s="251"/>
      <c r="GJ434" s="251"/>
      <c r="GK434" s="251"/>
      <c r="GL434" s="251"/>
      <c r="GM434" s="251"/>
      <c r="GN434" s="251"/>
      <c r="GO434" s="251"/>
      <c r="GP434" s="251"/>
      <c r="GQ434" s="251"/>
      <c r="GR434" s="251"/>
      <c r="GS434" s="251"/>
      <c r="GT434" s="251"/>
      <c r="GU434" s="251"/>
      <c r="GV434" s="251"/>
      <c r="GW434" s="251"/>
      <c r="GX434" s="251"/>
      <c r="GY434" s="251"/>
      <c r="GZ434" s="251"/>
      <c r="HA434" s="251"/>
      <c r="HB434" s="251"/>
      <c r="HC434" s="251"/>
      <c r="HD434" s="251"/>
      <c r="HE434" s="251"/>
      <c r="HF434" s="251"/>
      <c r="HG434" s="251"/>
      <c r="HH434" s="251"/>
      <c r="HI434" s="251"/>
      <c r="HJ434" s="251"/>
      <c r="HK434" s="251"/>
      <c r="HL434" s="251"/>
      <c r="HM434" s="251"/>
      <c r="HN434" s="251"/>
      <c r="HO434" s="251"/>
      <c r="HP434" s="251"/>
      <c r="HQ434" s="251"/>
      <c r="HR434" s="251"/>
      <c r="HS434" s="251"/>
      <c r="HT434" s="251"/>
      <c r="HU434" s="251"/>
      <c r="HV434" s="251"/>
      <c r="HW434" s="251"/>
      <c r="HX434" s="251"/>
      <c r="HY434" s="251"/>
      <c r="HZ434" s="251"/>
      <c r="IA434" s="251"/>
      <c r="IB434" s="251"/>
      <c r="IC434" s="251"/>
      <c r="ID434" s="251"/>
      <c r="IE434" s="251"/>
      <c r="IF434" s="251"/>
      <c r="IG434" s="251"/>
      <c r="IH434" s="251"/>
      <c r="II434" s="251"/>
      <c r="IJ434" s="251"/>
      <c r="IK434" s="251"/>
      <c r="IL434" s="251"/>
      <c r="IM434" s="251"/>
      <c r="IN434" s="251"/>
    </row>
    <row r="435" spans="1:248" s="20" customFormat="1" ht="12.75" customHeight="1" thickTop="1" x14ac:dyDescent="0.2">
      <c r="A435" s="8"/>
      <c r="B435" s="296">
        <f>B421</f>
        <v>0</v>
      </c>
      <c r="C435" s="296">
        <f>C421</f>
        <v>0</v>
      </c>
      <c r="D435" s="296">
        <f>D421</f>
        <v>0</v>
      </c>
      <c r="E435" s="296">
        <f>E421</f>
        <v>0</v>
      </c>
      <c r="F435" s="298">
        <f>F421</f>
        <v>0</v>
      </c>
      <c r="G435" s="130" t="str">
        <f>G7</f>
        <v>MAY</v>
      </c>
      <c r="H435" s="31" t="s">
        <v>58</v>
      </c>
      <c r="I435" s="32"/>
      <c r="J435" s="306">
        <f t="shared" ref="J435:R435" si="54">J421</f>
        <v>0</v>
      </c>
      <c r="K435" s="298">
        <f t="shared" si="54"/>
        <v>0</v>
      </c>
      <c r="L435" s="296">
        <f t="shared" si="54"/>
        <v>0</v>
      </c>
      <c r="M435" s="296">
        <f t="shared" si="54"/>
        <v>0</v>
      </c>
      <c r="N435" s="296">
        <f t="shared" si="54"/>
        <v>0</v>
      </c>
      <c r="O435" s="297">
        <f t="shared" si="54"/>
        <v>0</v>
      </c>
      <c r="P435" s="299">
        <f t="shared" si="54"/>
        <v>0</v>
      </c>
      <c r="Q435" s="296">
        <f t="shared" si="54"/>
        <v>0</v>
      </c>
      <c r="R435" s="298">
        <f t="shared" si="54"/>
        <v>0</v>
      </c>
      <c r="S435" s="9"/>
      <c r="T435" s="8"/>
      <c r="U435" s="296">
        <f t="shared" ref="U435:AH435" si="55">U421</f>
        <v>0</v>
      </c>
      <c r="V435" s="296">
        <f t="shared" si="55"/>
        <v>0</v>
      </c>
      <c r="W435" s="296">
        <f t="shared" si="55"/>
        <v>0</v>
      </c>
      <c r="X435" s="296">
        <f t="shared" si="55"/>
        <v>0</v>
      </c>
      <c r="Y435" s="296">
        <f t="shared" si="55"/>
        <v>0</v>
      </c>
      <c r="Z435" s="296">
        <f t="shared" si="55"/>
        <v>0</v>
      </c>
      <c r="AA435" s="296">
        <f t="shared" si="55"/>
        <v>0</v>
      </c>
      <c r="AB435" s="296">
        <f t="shared" si="55"/>
        <v>0</v>
      </c>
      <c r="AC435" s="296">
        <f t="shared" si="55"/>
        <v>0</v>
      </c>
      <c r="AD435" s="296">
        <f t="shared" si="55"/>
        <v>0</v>
      </c>
      <c r="AE435" s="296">
        <f t="shared" si="55"/>
        <v>0</v>
      </c>
      <c r="AF435" s="296">
        <f t="shared" si="55"/>
        <v>0</v>
      </c>
      <c r="AG435" s="296">
        <f t="shared" si="55"/>
        <v>0</v>
      </c>
      <c r="AH435" s="297">
        <f t="shared" si="55"/>
        <v>0</v>
      </c>
      <c r="AI435" s="305"/>
      <c r="AJ435" s="296">
        <f>AJ421</f>
        <v>0</v>
      </c>
      <c r="AK435" s="298">
        <f>AK421</f>
        <v>0</v>
      </c>
      <c r="AL435" s="9"/>
    </row>
    <row r="436" spans="1:248" s="20" customFormat="1" ht="12.75" customHeight="1" x14ac:dyDescent="0.2">
      <c r="A436" s="8">
        <v>1</v>
      </c>
      <c r="B436" s="280"/>
      <c r="C436" s="280"/>
      <c r="D436" s="280"/>
      <c r="E436" s="280"/>
      <c r="F436" s="281"/>
      <c r="G436" s="443"/>
      <c r="H436" s="444"/>
      <c r="I436" s="445"/>
      <c r="J436" s="296">
        <f t="shared" ref="J436:J466" si="56">SUM(B436:F436)</f>
        <v>0</v>
      </c>
      <c r="K436" s="298">
        <f t="shared" ref="K436:K466" si="57">SUM(U436:AK436)-SUM(L436:R436)</f>
        <v>0</v>
      </c>
      <c r="L436" s="280"/>
      <c r="M436" s="280"/>
      <c r="N436" s="280"/>
      <c r="O436" s="293"/>
      <c r="P436" s="300"/>
      <c r="Q436" s="280"/>
      <c r="R436" s="281"/>
      <c r="S436" s="15" t="s">
        <v>59</v>
      </c>
      <c r="T436" s="8">
        <v>1</v>
      </c>
      <c r="U436" s="280"/>
      <c r="V436" s="280"/>
      <c r="W436" s="280"/>
      <c r="X436" s="280"/>
      <c r="Y436" s="280"/>
      <c r="Z436" s="280"/>
      <c r="AA436" s="280"/>
      <c r="AB436" s="280"/>
      <c r="AC436" s="280"/>
      <c r="AD436" s="280"/>
      <c r="AE436" s="280"/>
      <c r="AF436" s="280"/>
      <c r="AG436" s="280"/>
      <c r="AH436" s="293"/>
      <c r="AI436" s="444"/>
      <c r="AJ436" s="280"/>
      <c r="AK436" s="281"/>
      <c r="AL436" s="15" t="s">
        <v>59</v>
      </c>
    </row>
    <row r="437" spans="1:248" s="20" customFormat="1" ht="12.75" customHeight="1" x14ac:dyDescent="0.2">
      <c r="A437" s="8">
        <v>2</v>
      </c>
      <c r="B437" s="280"/>
      <c r="C437" s="280"/>
      <c r="D437" s="280"/>
      <c r="E437" s="280"/>
      <c r="F437" s="281"/>
      <c r="G437" s="443"/>
      <c r="H437" s="444"/>
      <c r="I437" s="445"/>
      <c r="J437" s="296">
        <f t="shared" si="56"/>
        <v>0</v>
      </c>
      <c r="K437" s="298">
        <f t="shared" si="57"/>
        <v>0</v>
      </c>
      <c r="L437" s="280"/>
      <c r="M437" s="280"/>
      <c r="N437" s="280"/>
      <c r="O437" s="293"/>
      <c r="P437" s="300"/>
      <c r="Q437" s="280"/>
      <c r="R437" s="281"/>
      <c r="S437" s="15" t="s">
        <v>60</v>
      </c>
      <c r="T437" s="8">
        <v>2</v>
      </c>
      <c r="U437" s="280"/>
      <c r="V437" s="280"/>
      <c r="W437" s="280"/>
      <c r="X437" s="280"/>
      <c r="Y437" s="280"/>
      <c r="Z437" s="280"/>
      <c r="AA437" s="280"/>
      <c r="AB437" s="280"/>
      <c r="AC437" s="280"/>
      <c r="AD437" s="280"/>
      <c r="AE437" s="280"/>
      <c r="AF437" s="280"/>
      <c r="AG437" s="280"/>
      <c r="AH437" s="293"/>
      <c r="AI437" s="444"/>
      <c r="AJ437" s="280"/>
      <c r="AK437" s="281"/>
      <c r="AL437" s="15" t="s">
        <v>60</v>
      </c>
    </row>
    <row r="438" spans="1:248" s="20" customFormat="1" ht="12.75" customHeight="1" x14ac:dyDescent="0.2">
      <c r="A438" s="8">
        <v>3</v>
      </c>
      <c r="B438" s="280"/>
      <c r="C438" s="280"/>
      <c r="D438" s="280"/>
      <c r="E438" s="280"/>
      <c r="F438" s="281"/>
      <c r="G438" s="443"/>
      <c r="H438" s="444"/>
      <c r="I438" s="445"/>
      <c r="J438" s="296">
        <f t="shared" si="56"/>
        <v>0</v>
      </c>
      <c r="K438" s="298">
        <f t="shared" si="57"/>
        <v>0</v>
      </c>
      <c r="L438" s="280"/>
      <c r="M438" s="280"/>
      <c r="N438" s="280"/>
      <c r="O438" s="293"/>
      <c r="P438" s="300"/>
      <c r="Q438" s="280"/>
      <c r="R438" s="281"/>
      <c r="S438" s="15" t="s">
        <v>61</v>
      </c>
      <c r="T438" s="8">
        <v>3</v>
      </c>
      <c r="U438" s="280"/>
      <c r="V438" s="280"/>
      <c r="W438" s="280"/>
      <c r="X438" s="280"/>
      <c r="Y438" s="280"/>
      <c r="Z438" s="280"/>
      <c r="AA438" s="280"/>
      <c r="AB438" s="280"/>
      <c r="AC438" s="280"/>
      <c r="AD438" s="280"/>
      <c r="AE438" s="280"/>
      <c r="AF438" s="280"/>
      <c r="AG438" s="280"/>
      <c r="AH438" s="293"/>
      <c r="AI438" s="444"/>
      <c r="AJ438" s="280"/>
      <c r="AK438" s="281"/>
      <c r="AL438" s="15" t="s">
        <v>61</v>
      </c>
    </row>
    <row r="439" spans="1:248" s="20" customFormat="1" ht="12.75" customHeight="1" x14ac:dyDescent="0.2">
      <c r="A439" s="8">
        <v>4</v>
      </c>
      <c r="B439" s="280"/>
      <c r="C439" s="280"/>
      <c r="D439" s="280"/>
      <c r="E439" s="280"/>
      <c r="F439" s="281"/>
      <c r="G439" s="443"/>
      <c r="H439" s="444"/>
      <c r="I439" s="445"/>
      <c r="J439" s="296">
        <f t="shared" si="56"/>
        <v>0</v>
      </c>
      <c r="K439" s="298">
        <f t="shared" si="57"/>
        <v>0</v>
      </c>
      <c r="L439" s="280"/>
      <c r="M439" s="280"/>
      <c r="N439" s="280"/>
      <c r="O439" s="293"/>
      <c r="P439" s="300"/>
      <c r="Q439" s="280"/>
      <c r="R439" s="281"/>
      <c r="S439" s="15" t="s">
        <v>62</v>
      </c>
      <c r="T439" s="8">
        <v>4</v>
      </c>
      <c r="U439" s="280"/>
      <c r="V439" s="280"/>
      <c r="W439" s="280"/>
      <c r="X439" s="280"/>
      <c r="Y439" s="280"/>
      <c r="Z439" s="280"/>
      <c r="AA439" s="280"/>
      <c r="AB439" s="280"/>
      <c r="AC439" s="280"/>
      <c r="AD439" s="280"/>
      <c r="AE439" s="280"/>
      <c r="AF439" s="280"/>
      <c r="AG439" s="280"/>
      <c r="AH439" s="293"/>
      <c r="AI439" s="444"/>
      <c r="AJ439" s="280"/>
      <c r="AK439" s="281"/>
      <c r="AL439" s="15" t="s">
        <v>62</v>
      </c>
    </row>
    <row r="440" spans="1:248" s="20" customFormat="1" ht="12.75" customHeight="1" x14ac:dyDescent="0.2">
      <c r="A440" s="8">
        <v>5</v>
      </c>
      <c r="B440" s="280"/>
      <c r="C440" s="280"/>
      <c r="D440" s="280"/>
      <c r="E440" s="280"/>
      <c r="F440" s="281"/>
      <c r="G440" s="446"/>
      <c r="H440" s="444"/>
      <c r="I440" s="445"/>
      <c r="J440" s="296">
        <f t="shared" si="56"/>
        <v>0</v>
      </c>
      <c r="K440" s="298">
        <f t="shared" si="57"/>
        <v>0</v>
      </c>
      <c r="L440" s="280"/>
      <c r="M440" s="280"/>
      <c r="N440" s="280"/>
      <c r="O440" s="293"/>
      <c r="P440" s="300"/>
      <c r="Q440" s="280"/>
      <c r="R440" s="281"/>
      <c r="S440" s="15" t="s">
        <v>63</v>
      </c>
      <c r="T440" s="8">
        <v>5</v>
      </c>
      <c r="U440" s="280"/>
      <c r="V440" s="280"/>
      <c r="W440" s="280"/>
      <c r="X440" s="280"/>
      <c r="Y440" s="280"/>
      <c r="Z440" s="280"/>
      <c r="AA440" s="280"/>
      <c r="AB440" s="280"/>
      <c r="AC440" s="280"/>
      <c r="AD440" s="280"/>
      <c r="AE440" s="280"/>
      <c r="AF440" s="280"/>
      <c r="AG440" s="280"/>
      <c r="AH440" s="293"/>
      <c r="AI440" s="444"/>
      <c r="AJ440" s="280"/>
      <c r="AK440" s="281"/>
      <c r="AL440" s="15" t="s">
        <v>63</v>
      </c>
    </row>
    <row r="441" spans="1:248" s="20" customFormat="1" ht="12.75" customHeight="1" x14ac:dyDescent="0.2">
      <c r="A441" s="16">
        <v>6</v>
      </c>
      <c r="B441" s="282"/>
      <c r="C441" s="282"/>
      <c r="D441" s="282"/>
      <c r="E441" s="282"/>
      <c r="F441" s="283"/>
      <c r="G441" s="443"/>
      <c r="H441" s="447"/>
      <c r="I441" s="448"/>
      <c r="J441" s="296">
        <f t="shared" si="56"/>
        <v>0</v>
      </c>
      <c r="K441" s="298">
        <f t="shared" si="57"/>
        <v>0</v>
      </c>
      <c r="L441" s="282"/>
      <c r="M441" s="282"/>
      <c r="N441" s="282"/>
      <c r="O441" s="294"/>
      <c r="P441" s="301"/>
      <c r="Q441" s="282"/>
      <c r="R441" s="283"/>
      <c r="S441" s="17" t="s">
        <v>64</v>
      </c>
      <c r="T441" s="16">
        <v>6</v>
      </c>
      <c r="U441" s="282"/>
      <c r="V441" s="282"/>
      <c r="W441" s="282"/>
      <c r="X441" s="282"/>
      <c r="Y441" s="282"/>
      <c r="Z441" s="282"/>
      <c r="AA441" s="282"/>
      <c r="AB441" s="282"/>
      <c r="AC441" s="282"/>
      <c r="AD441" s="282"/>
      <c r="AE441" s="282"/>
      <c r="AF441" s="282"/>
      <c r="AG441" s="282"/>
      <c r="AH441" s="294"/>
      <c r="AI441" s="447"/>
      <c r="AJ441" s="282"/>
      <c r="AK441" s="283"/>
      <c r="AL441" s="17" t="s">
        <v>64</v>
      </c>
    </row>
    <row r="442" spans="1:248" s="20" customFormat="1" ht="12.75" customHeight="1" x14ac:dyDescent="0.2">
      <c r="A442" s="8">
        <v>7</v>
      </c>
      <c r="B442" s="280"/>
      <c r="C442" s="280"/>
      <c r="D442" s="280"/>
      <c r="E442" s="280"/>
      <c r="F442" s="281"/>
      <c r="G442" s="443"/>
      <c r="H442" s="444"/>
      <c r="I442" s="445"/>
      <c r="J442" s="296">
        <f t="shared" si="56"/>
        <v>0</v>
      </c>
      <c r="K442" s="298">
        <f t="shared" si="57"/>
        <v>0</v>
      </c>
      <c r="L442" s="280"/>
      <c r="M442" s="280"/>
      <c r="N442" s="280"/>
      <c r="O442" s="293"/>
      <c r="P442" s="300"/>
      <c r="Q442" s="280"/>
      <c r="R442" s="281"/>
      <c r="S442" s="15" t="s">
        <v>65</v>
      </c>
      <c r="T442" s="8">
        <v>7</v>
      </c>
      <c r="U442" s="280"/>
      <c r="V442" s="280"/>
      <c r="W442" s="280"/>
      <c r="X442" s="280"/>
      <c r="Y442" s="280"/>
      <c r="Z442" s="280"/>
      <c r="AA442" s="280"/>
      <c r="AB442" s="280"/>
      <c r="AC442" s="280"/>
      <c r="AD442" s="280"/>
      <c r="AE442" s="280"/>
      <c r="AF442" s="280"/>
      <c r="AG442" s="280"/>
      <c r="AH442" s="293"/>
      <c r="AI442" s="444"/>
      <c r="AJ442" s="280"/>
      <c r="AK442" s="281"/>
      <c r="AL442" s="15" t="s">
        <v>65</v>
      </c>
    </row>
    <row r="443" spans="1:248" s="20" customFormat="1" ht="12.75" customHeight="1" x14ac:dyDescent="0.2">
      <c r="A443" s="8">
        <v>8</v>
      </c>
      <c r="B443" s="280"/>
      <c r="C443" s="280"/>
      <c r="D443" s="280"/>
      <c r="E443" s="280"/>
      <c r="F443" s="281"/>
      <c r="G443" s="443"/>
      <c r="H443" s="444"/>
      <c r="I443" s="445"/>
      <c r="J443" s="296">
        <f t="shared" si="56"/>
        <v>0</v>
      </c>
      <c r="K443" s="298">
        <f t="shared" si="57"/>
        <v>0</v>
      </c>
      <c r="L443" s="280"/>
      <c r="M443" s="280"/>
      <c r="N443" s="280"/>
      <c r="O443" s="293"/>
      <c r="P443" s="300"/>
      <c r="Q443" s="280"/>
      <c r="R443" s="281"/>
      <c r="S443" s="15" t="s">
        <v>66</v>
      </c>
      <c r="T443" s="8">
        <v>8</v>
      </c>
      <c r="U443" s="280"/>
      <c r="V443" s="280"/>
      <c r="W443" s="280"/>
      <c r="X443" s="280"/>
      <c r="Y443" s="280"/>
      <c r="Z443" s="280"/>
      <c r="AA443" s="280"/>
      <c r="AB443" s="280"/>
      <c r="AC443" s="280"/>
      <c r="AD443" s="280"/>
      <c r="AE443" s="280"/>
      <c r="AF443" s="280"/>
      <c r="AG443" s="280"/>
      <c r="AH443" s="293"/>
      <c r="AI443" s="444"/>
      <c r="AJ443" s="280"/>
      <c r="AK443" s="281"/>
      <c r="AL443" s="15" t="s">
        <v>66</v>
      </c>
    </row>
    <row r="444" spans="1:248" s="20" customFormat="1" ht="12.75" customHeight="1" x14ac:dyDescent="0.2">
      <c r="A444" s="8">
        <v>9</v>
      </c>
      <c r="B444" s="280"/>
      <c r="C444" s="280"/>
      <c r="D444" s="280"/>
      <c r="E444" s="280"/>
      <c r="F444" s="281"/>
      <c r="G444" s="443"/>
      <c r="H444" s="444"/>
      <c r="I444" s="445"/>
      <c r="J444" s="296">
        <f t="shared" si="56"/>
        <v>0</v>
      </c>
      <c r="K444" s="298">
        <f t="shared" si="57"/>
        <v>0</v>
      </c>
      <c r="L444" s="280"/>
      <c r="M444" s="280"/>
      <c r="N444" s="280"/>
      <c r="O444" s="293"/>
      <c r="P444" s="300"/>
      <c r="Q444" s="280"/>
      <c r="R444" s="281"/>
      <c r="S444" s="15" t="s">
        <v>67</v>
      </c>
      <c r="T444" s="8">
        <v>9</v>
      </c>
      <c r="U444" s="280"/>
      <c r="V444" s="280"/>
      <c r="W444" s="280"/>
      <c r="X444" s="280"/>
      <c r="Y444" s="280"/>
      <c r="Z444" s="280"/>
      <c r="AA444" s="280"/>
      <c r="AB444" s="280"/>
      <c r="AC444" s="280"/>
      <c r="AD444" s="280"/>
      <c r="AE444" s="280"/>
      <c r="AF444" s="280"/>
      <c r="AG444" s="280"/>
      <c r="AH444" s="293"/>
      <c r="AI444" s="444"/>
      <c r="AJ444" s="280"/>
      <c r="AK444" s="281"/>
      <c r="AL444" s="15" t="s">
        <v>67</v>
      </c>
    </row>
    <row r="445" spans="1:248" s="20" customFormat="1" ht="12.75" customHeight="1" x14ac:dyDescent="0.2">
      <c r="A445" s="8">
        <v>10</v>
      </c>
      <c r="B445" s="280"/>
      <c r="C445" s="280"/>
      <c r="D445" s="280"/>
      <c r="E445" s="280"/>
      <c r="F445" s="281"/>
      <c r="G445" s="443"/>
      <c r="H445" s="444"/>
      <c r="I445" s="445"/>
      <c r="J445" s="296">
        <f t="shared" si="56"/>
        <v>0</v>
      </c>
      <c r="K445" s="298">
        <f t="shared" si="57"/>
        <v>0</v>
      </c>
      <c r="L445" s="280"/>
      <c r="M445" s="280"/>
      <c r="N445" s="280"/>
      <c r="O445" s="293"/>
      <c r="P445" s="300"/>
      <c r="Q445" s="280"/>
      <c r="R445" s="281"/>
      <c r="S445" s="15" t="s">
        <v>68</v>
      </c>
      <c r="T445" s="8">
        <v>10</v>
      </c>
      <c r="U445" s="280"/>
      <c r="V445" s="280"/>
      <c r="W445" s="280"/>
      <c r="X445" s="280"/>
      <c r="Y445" s="280"/>
      <c r="Z445" s="280"/>
      <c r="AA445" s="280"/>
      <c r="AB445" s="280"/>
      <c r="AC445" s="280"/>
      <c r="AD445" s="280"/>
      <c r="AE445" s="280"/>
      <c r="AF445" s="280"/>
      <c r="AG445" s="280"/>
      <c r="AH445" s="293"/>
      <c r="AI445" s="444"/>
      <c r="AJ445" s="280"/>
      <c r="AK445" s="281"/>
      <c r="AL445" s="15" t="s">
        <v>68</v>
      </c>
    </row>
    <row r="446" spans="1:248" s="20" customFormat="1" ht="12.75" customHeight="1" x14ac:dyDescent="0.2">
      <c r="A446" s="8">
        <v>11</v>
      </c>
      <c r="B446" s="280"/>
      <c r="C446" s="280"/>
      <c r="D446" s="280"/>
      <c r="E446" s="280"/>
      <c r="F446" s="281"/>
      <c r="G446" s="443"/>
      <c r="H446" s="444"/>
      <c r="I446" s="445"/>
      <c r="J446" s="296">
        <f t="shared" si="56"/>
        <v>0</v>
      </c>
      <c r="K446" s="298">
        <f t="shared" si="57"/>
        <v>0</v>
      </c>
      <c r="L446" s="280"/>
      <c r="M446" s="280"/>
      <c r="N446" s="280"/>
      <c r="O446" s="293"/>
      <c r="P446" s="300"/>
      <c r="Q446" s="280"/>
      <c r="R446" s="281"/>
      <c r="S446" s="15" t="s">
        <v>69</v>
      </c>
      <c r="T446" s="8">
        <v>11</v>
      </c>
      <c r="U446" s="280"/>
      <c r="V446" s="280"/>
      <c r="W446" s="280"/>
      <c r="X446" s="280"/>
      <c r="Y446" s="280"/>
      <c r="Z446" s="280"/>
      <c r="AA446" s="280"/>
      <c r="AB446" s="280"/>
      <c r="AC446" s="280"/>
      <c r="AD446" s="280"/>
      <c r="AE446" s="280"/>
      <c r="AF446" s="280"/>
      <c r="AG446" s="280"/>
      <c r="AH446" s="293"/>
      <c r="AI446" s="444"/>
      <c r="AJ446" s="280"/>
      <c r="AK446" s="281"/>
      <c r="AL446" s="15" t="s">
        <v>69</v>
      </c>
    </row>
    <row r="447" spans="1:248" s="20" customFormat="1" ht="12.75" customHeight="1" x14ac:dyDescent="0.2">
      <c r="A447" s="8">
        <v>12</v>
      </c>
      <c r="B447" s="280"/>
      <c r="C447" s="280"/>
      <c r="D447" s="280"/>
      <c r="E447" s="280"/>
      <c r="F447" s="281"/>
      <c r="G447" s="443"/>
      <c r="H447" s="444"/>
      <c r="I447" s="445"/>
      <c r="J447" s="296">
        <f t="shared" si="56"/>
        <v>0</v>
      </c>
      <c r="K447" s="298">
        <f t="shared" si="57"/>
        <v>0</v>
      </c>
      <c r="L447" s="280"/>
      <c r="M447" s="280"/>
      <c r="N447" s="280"/>
      <c r="O447" s="293"/>
      <c r="P447" s="300"/>
      <c r="Q447" s="280"/>
      <c r="R447" s="281"/>
      <c r="S447" s="15" t="s">
        <v>70</v>
      </c>
      <c r="T447" s="8">
        <v>12</v>
      </c>
      <c r="U447" s="280"/>
      <c r="V447" s="280"/>
      <c r="W447" s="280"/>
      <c r="X447" s="280"/>
      <c r="Y447" s="280"/>
      <c r="Z447" s="280"/>
      <c r="AA447" s="280"/>
      <c r="AB447" s="280"/>
      <c r="AC447" s="280"/>
      <c r="AD447" s="280"/>
      <c r="AE447" s="280"/>
      <c r="AF447" s="280"/>
      <c r="AG447" s="280"/>
      <c r="AH447" s="293"/>
      <c r="AI447" s="444"/>
      <c r="AJ447" s="280"/>
      <c r="AK447" s="281"/>
      <c r="AL447" s="15" t="s">
        <v>70</v>
      </c>
    </row>
    <row r="448" spans="1:248" s="20" customFormat="1" ht="12.75" customHeight="1" x14ac:dyDescent="0.2">
      <c r="A448" s="8">
        <v>13</v>
      </c>
      <c r="B448" s="280"/>
      <c r="C448" s="280"/>
      <c r="D448" s="280"/>
      <c r="E448" s="280"/>
      <c r="F448" s="281"/>
      <c r="G448" s="443"/>
      <c r="H448" s="444"/>
      <c r="I448" s="445"/>
      <c r="J448" s="296">
        <f t="shared" si="56"/>
        <v>0</v>
      </c>
      <c r="K448" s="298">
        <f t="shared" si="57"/>
        <v>0</v>
      </c>
      <c r="L448" s="280"/>
      <c r="M448" s="280"/>
      <c r="N448" s="280"/>
      <c r="O448" s="293"/>
      <c r="P448" s="300"/>
      <c r="Q448" s="280"/>
      <c r="R448" s="281"/>
      <c r="S448" s="15" t="s">
        <v>71</v>
      </c>
      <c r="T448" s="8">
        <v>13</v>
      </c>
      <c r="U448" s="280"/>
      <c r="V448" s="280"/>
      <c r="W448" s="280"/>
      <c r="X448" s="280"/>
      <c r="Y448" s="280"/>
      <c r="Z448" s="280"/>
      <c r="AA448" s="280"/>
      <c r="AB448" s="280"/>
      <c r="AC448" s="280"/>
      <c r="AD448" s="280"/>
      <c r="AE448" s="280"/>
      <c r="AF448" s="280"/>
      <c r="AG448" s="280"/>
      <c r="AH448" s="293"/>
      <c r="AI448" s="444"/>
      <c r="AJ448" s="280"/>
      <c r="AK448" s="281"/>
      <c r="AL448" s="15" t="s">
        <v>71</v>
      </c>
    </row>
    <row r="449" spans="1:38" s="20" customFormat="1" ht="12.75" customHeight="1" x14ac:dyDescent="0.2">
      <c r="A449" s="8">
        <v>14</v>
      </c>
      <c r="B449" s="280"/>
      <c r="C449" s="280"/>
      <c r="D449" s="280"/>
      <c r="E449" s="280"/>
      <c r="F449" s="281"/>
      <c r="G449" s="443"/>
      <c r="H449" s="444"/>
      <c r="I449" s="445"/>
      <c r="J449" s="296">
        <f t="shared" si="56"/>
        <v>0</v>
      </c>
      <c r="K449" s="298">
        <f t="shared" si="57"/>
        <v>0</v>
      </c>
      <c r="L449" s="280"/>
      <c r="M449" s="280"/>
      <c r="N449" s="280"/>
      <c r="O449" s="293"/>
      <c r="P449" s="300"/>
      <c r="Q449" s="280"/>
      <c r="R449" s="281"/>
      <c r="S449" s="15" t="s">
        <v>72</v>
      </c>
      <c r="T449" s="8">
        <v>14</v>
      </c>
      <c r="U449" s="280"/>
      <c r="V449" s="280"/>
      <c r="W449" s="280"/>
      <c r="X449" s="280"/>
      <c r="Y449" s="280"/>
      <c r="Z449" s="280"/>
      <c r="AA449" s="280"/>
      <c r="AB449" s="280"/>
      <c r="AC449" s="280"/>
      <c r="AD449" s="280"/>
      <c r="AE449" s="280"/>
      <c r="AF449" s="280"/>
      <c r="AG449" s="280"/>
      <c r="AH449" s="293"/>
      <c r="AI449" s="444"/>
      <c r="AJ449" s="280"/>
      <c r="AK449" s="281"/>
      <c r="AL449" s="15" t="s">
        <v>72</v>
      </c>
    </row>
    <row r="450" spans="1:38" s="20" customFormat="1" ht="12.75" customHeight="1" x14ac:dyDescent="0.2">
      <c r="A450" s="8">
        <v>15</v>
      </c>
      <c r="B450" s="280"/>
      <c r="C450" s="280"/>
      <c r="D450" s="280"/>
      <c r="E450" s="280"/>
      <c r="F450" s="281"/>
      <c r="G450" s="443"/>
      <c r="H450" s="444"/>
      <c r="I450" s="445"/>
      <c r="J450" s="296">
        <f t="shared" si="56"/>
        <v>0</v>
      </c>
      <c r="K450" s="298">
        <f t="shared" si="57"/>
        <v>0</v>
      </c>
      <c r="L450" s="280"/>
      <c r="M450" s="280"/>
      <c r="N450" s="280"/>
      <c r="O450" s="293"/>
      <c r="P450" s="300"/>
      <c r="Q450" s="280"/>
      <c r="R450" s="281"/>
      <c r="S450" s="15" t="s">
        <v>73</v>
      </c>
      <c r="T450" s="8">
        <v>15</v>
      </c>
      <c r="U450" s="280"/>
      <c r="V450" s="280"/>
      <c r="W450" s="280"/>
      <c r="X450" s="280"/>
      <c r="Y450" s="280"/>
      <c r="Z450" s="280"/>
      <c r="AA450" s="280"/>
      <c r="AB450" s="280"/>
      <c r="AC450" s="280"/>
      <c r="AD450" s="280"/>
      <c r="AE450" s="280"/>
      <c r="AF450" s="280"/>
      <c r="AG450" s="280"/>
      <c r="AH450" s="293"/>
      <c r="AI450" s="444"/>
      <c r="AJ450" s="280"/>
      <c r="AK450" s="281"/>
      <c r="AL450" s="15" t="s">
        <v>73</v>
      </c>
    </row>
    <row r="451" spans="1:38" s="20" customFormat="1" ht="12.75" customHeight="1" x14ac:dyDescent="0.2">
      <c r="A451" s="8">
        <v>16</v>
      </c>
      <c r="B451" s="280"/>
      <c r="C451" s="280"/>
      <c r="D451" s="280"/>
      <c r="E451" s="280"/>
      <c r="F451" s="281"/>
      <c r="G451" s="443"/>
      <c r="H451" s="444"/>
      <c r="I451" s="445"/>
      <c r="J451" s="296">
        <f t="shared" si="56"/>
        <v>0</v>
      </c>
      <c r="K451" s="298">
        <f t="shared" si="57"/>
        <v>0</v>
      </c>
      <c r="L451" s="280"/>
      <c r="M451" s="280"/>
      <c r="N451" s="280"/>
      <c r="O451" s="293"/>
      <c r="P451" s="300"/>
      <c r="Q451" s="280"/>
      <c r="R451" s="281"/>
      <c r="S451" s="15" t="s">
        <v>74</v>
      </c>
      <c r="T451" s="8">
        <v>16</v>
      </c>
      <c r="U451" s="280"/>
      <c r="V451" s="280"/>
      <c r="W451" s="280"/>
      <c r="X451" s="280"/>
      <c r="Y451" s="280"/>
      <c r="Z451" s="280"/>
      <c r="AA451" s="280"/>
      <c r="AB451" s="280"/>
      <c r="AC451" s="280"/>
      <c r="AD451" s="280"/>
      <c r="AE451" s="280"/>
      <c r="AF451" s="280"/>
      <c r="AG451" s="280"/>
      <c r="AH451" s="293"/>
      <c r="AI451" s="444"/>
      <c r="AJ451" s="280"/>
      <c r="AK451" s="281"/>
      <c r="AL451" s="15" t="s">
        <v>74</v>
      </c>
    </row>
    <row r="452" spans="1:38" s="20" customFormat="1" ht="12.75" customHeight="1" x14ac:dyDescent="0.2">
      <c r="A452" s="8">
        <v>17</v>
      </c>
      <c r="B452" s="280"/>
      <c r="C452" s="280"/>
      <c r="D452" s="280"/>
      <c r="E452" s="280"/>
      <c r="F452" s="281"/>
      <c r="G452" s="443"/>
      <c r="H452" s="444"/>
      <c r="I452" s="445"/>
      <c r="J452" s="296">
        <f t="shared" si="56"/>
        <v>0</v>
      </c>
      <c r="K452" s="298">
        <f t="shared" si="57"/>
        <v>0</v>
      </c>
      <c r="L452" s="280"/>
      <c r="M452" s="280"/>
      <c r="N452" s="280"/>
      <c r="O452" s="293"/>
      <c r="P452" s="300"/>
      <c r="Q452" s="280"/>
      <c r="R452" s="281"/>
      <c r="S452" s="15" t="s">
        <v>75</v>
      </c>
      <c r="T452" s="8">
        <v>17</v>
      </c>
      <c r="U452" s="280"/>
      <c r="V452" s="280"/>
      <c r="W452" s="280"/>
      <c r="X452" s="280"/>
      <c r="Y452" s="280"/>
      <c r="Z452" s="280"/>
      <c r="AA452" s="280"/>
      <c r="AB452" s="280"/>
      <c r="AC452" s="280"/>
      <c r="AD452" s="280"/>
      <c r="AE452" s="280"/>
      <c r="AF452" s="280"/>
      <c r="AG452" s="280"/>
      <c r="AH452" s="293"/>
      <c r="AI452" s="444"/>
      <c r="AJ452" s="280"/>
      <c r="AK452" s="281"/>
      <c r="AL452" s="15" t="s">
        <v>75</v>
      </c>
    </row>
    <row r="453" spans="1:38" s="20" customFormat="1" ht="12.75" customHeight="1" x14ac:dyDescent="0.2">
      <c r="A453" s="8">
        <v>18</v>
      </c>
      <c r="B453" s="280"/>
      <c r="C453" s="280"/>
      <c r="D453" s="280"/>
      <c r="E453" s="280"/>
      <c r="F453" s="281"/>
      <c r="G453" s="443"/>
      <c r="H453" s="444"/>
      <c r="I453" s="445"/>
      <c r="J453" s="296">
        <f t="shared" si="56"/>
        <v>0</v>
      </c>
      <c r="K453" s="298">
        <f t="shared" si="57"/>
        <v>0</v>
      </c>
      <c r="L453" s="280"/>
      <c r="M453" s="280"/>
      <c r="N453" s="280"/>
      <c r="O453" s="293"/>
      <c r="P453" s="300"/>
      <c r="Q453" s="280"/>
      <c r="R453" s="281"/>
      <c r="S453" s="15" t="s">
        <v>76</v>
      </c>
      <c r="T453" s="8">
        <v>18</v>
      </c>
      <c r="U453" s="280"/>
      <c r="V453" s="280"/>
      <c r="W453" s="280"/>
      <c r="X453" s="280"/>
      <c r="Y453" s="280"/>
      <c r="Z453" s="280"/>
      <c r="AA453" s="280"/>
      <c r="AB453" s="280"/>
      <c r="AC453" s="280"/>
      <c r="AD453" s="280"/>
      <c r="AE453" s="280"/>
      <c r="AF453" s="280"/>
      <c r="AG453" s="280"/>
      <c r="AH453" s="293"/>
      <c r="AI453" s="444"/>
      <c r="AJ453" s="280"/>
      <c r="AK453" s="281"/>
      <c r="AL453" s="15" t="s">
        <v>76</v>
      </c>
    </row>
    <row r="454" spans="1:38" s="20" customFormat="1" ht="12.75" customHeight="1" x14ac:dyDescent="0.2">
      <c r="A454" s="8">
        <v>19</v>
      </c>
      <c r="B454" s="280"/>
      <c r="C454" s="280"/>
      <c r="D454" s="280"/>
      <c r="E454" s="280"/>
      <c r="F454" s="281"/>
      <c r="G454" s="443"/>
      <c r="H454" s="444"/>
      <c r="I454" s="445"/>
      <c r="J454" s="296">
        <f t="shared" si="56"/>
        <v>0</v>
      </c>
      <c r="K454" s="298">
        <f t="shared" si="57"/>
        <v>0</v>
      </c>
      <c r="L454" s="280"/>
      <c r="M454" s="280"/>
      <c r="N454" s="280"/>
      <c r="O454" s="293"/>
      <c r="P454" s="300"/>
      <c r="Q454" s="280"/>
      <c r="R454" s="281"/>
      <c r="S454" s="15" t="s">
        <v>77</v>
      </c>
      <c r="T454" s="8">
        <v>19</v>
      </c>
      <c r="U454" s="280"/>
      <c r="V454" s="280"/>
      <c r="W454" s="280"/>
      <c r="X454" s="280"/>
      <c r="Y454" s="280"/>
      <c r="Z454" s="280"/>
      <c r="AA454" s="280"/>
      <c r="AB454" s="280"/>
      <c r="AC454" s="280"/>
      <c r="AD454" s="280"/>
      <c r="AE454" s="280"/>
      <c r="AF454" s="280"/>
      <c r="AG454" s="280"/>
      <c r="AH454" s="293"/>
      <c r="AI454" s="444"/>
      <c r="AJ454" s="280"/>
      <c r="AK454" s="281"/>
      <c r="AL454" s="15" t="s">
        <v>77</v>
      </c>
    </row>
    <row r="455" spans="1:38" s="20" customFormat="1" ht="12.75" customHeight="1" x14ac:dyDescent="0.2">
      <c r="A455" s="8">
        <v>20</v>
      </c>
      <c r="B455" s="280"/>
      <c r="C455" s="280"/>
      <c r="D455" s="280"/>
      <c r="E455" s="280"/>
      <c r="F455" s="281"/>
      <c r="G455" s="443"/>
      <c r="H455" s="444"/>
      <c r="I455" s="445"/>
      <c r="J455" s="296">
        <f t="shared" si="56"/>
        <v>0</v>
      </c>
      <c r="K455" s="298">
        <f t="shared" si="57"/>
        <v>0</v>
      </c>
      <c r="L455" s="280"/>
      <c r="M455" s="280"/>
      <c r="N455" s="280"/>
      <c r="O455" s="293"/>
      <c r="P455" s="300"/>
      <c r="Q455" s="280"/>
      <c r="R455" s="281"/>
      <c r="S455" s="15" t="s">
        <v>78</v>
      </c>
      <c r="T455" s="8">
        <v>20</v>
      </c>
      <c r="U455" s="280"/>
      <c r="V455" s="280"/>
      <c r="W455" s="280"/>
      <c r="X455" s="280"/>
      <c r="Y455" s="280"/>
      <c r="Z455" s="280"/>
      <c r="AA455" s="280"/>
      <c r="AB455" s="280"/>
      <c r="AC455" s="280"/>
      <c r="AD455" s="280"/>
      <c r="AE455" s="280"/>
      <c r="AF455" s="280"/>
      <c r="AG455" s="280"/>
      <c r="AH455" s="293"/>
      <c r="AI455" s="444"/>
      <c r="AJ455" s="280"/>
      <c r="AK455" s="281"/>
      <c r="AL455" s="15" t="s">
        <v>78</v>
      </c>
    </row>
    <row r="456" spans="1:38" s="20" customFormat="1" ht="12.75" customHeight="1" x14ac:dyDescent="0.2">
      <c r="A456" s="8">
        <v>21</v>
      </c>
      <c r="B456" s="280"/>
      <c r="C456" s="280"/>
      <c r="D456" s="280"/>
      <c r="E456" s="280"/>
      <c r="F456" s="281"/>
      <c r="G456" s="443"/>
      <c r="H456" s="444"/>
      <c r="I456" s="445"/>
      <c r="J456" s="296">
        <f t="shared" si="56"/>
        <v>0</v>
      </c>
      <c r="K456" s="298">
        <f t="shared" si="57"/>
        <v>0</v>
      </c>
      <c r="L456" s="280"/>
      <c r="M456" s="280"/>
      <c r="N456" s="280"/>
      <c r="O456" s="293"/>
      <c r="P456" s="300"/>
      <c r="Q456" s="280"/>
      <c r="R456" s="281"/>
      <c r="S456" s="15" t="s">
        <v>79</v>
      </c>
      <c r="T456" s="8">
        <v>21</v>
      </c>
      <c r="U456" s="280"/>
      <c r="V456" s="280"/>
      <c r="W456" s="280"/>
      <c r="X456" s="280"/>
      <c r="Y456" s="280"/>
      <c r="Z456" s="280"/>
      <c r="AA456" s="280"/>
      <c r="AB456" s="280"/>
      <c r="AC456" s="280"/>
      <c r="AD456" s="280"/>
      <c r="AE456" s="280"/>
      <c r="AF456" s="280"/>
      <c r="AG456" s="280"/>
      <c r="AH456" s="293"/>
      <c r="AI456" s="444"/>
      <c r="AJ456" s="280"/>
      <c r="AK456" s="281"/>
      <c r="AL456" s="15" t="s">
        <v>79</v>
      </c>
    </row>
    <row r="457" spans="1:38" s="20" customFormat="1" ht="12.75" customHeight="1" x14ac:dyDescent="0.2">
      <c r="A457" s="8">
        <v>22</v>
      </c>
      <c r="B457" s="280"/>
      <c r="C457" s="280"/>
      <c r="D457" s="280"/>
      <c r="E457" s="280"/>
      <c r="F457" s="281"/>
      <c r="G457" s="443"/>
      <c r="H457" s="444"/>
      <c r="I457" s="445"/>
      <c r="J457" s="296">
        <f t="shared" si="56"/>
        <v>0</v>
      </c>
      <c r="K457" s="298">
        <f t="shared" si="57"/>
        <v>0</v>
      </c>
      <c r="L457" s="280"/>
      <c r="M457" s="280"/>
      <c r="N457" s="280"/>
      <c r="O457" s="293"/>
      <c r="P457" s="300"/>
      <c r="Q457" s="280"/>
      <c r="R457" s="281"/>
      <c r="S457" s="15" t="s">
        <v>80</v>
      </c>
      <c r="T457" s="8">
        <v>22</v>
      </c>
      <c r="U457" s="280"/>
      <c r="V457" s="280"/>
      <c r="W457" s="280"/>
      <c r="X457" s="280"/>
      <c r="Y457" s="280"/>
      <c r="Z457" s="280"/>
      <c r="AA457" s="280"/>
      <c r="AB457" s="280"/>
      <c r="AC457" s="280"/>
      <c r="AD457" s="280"/>
      <c r="AE457" s="280"/>
      <c r="AF457" s="280"/>
      <c r="AG457" s="280"/>
      <c r="AH457" s="293"/>
      <c r="AI457" s="444"/>
      <c r="AJ457" s="280"/>
      <c r="AK457" s="281"/>
      <c r="AL457" s="15" t="s">
        <v>80</v>
      </c>
    </row>
    <row r="458" spans="1:38" s="20" customFormat="1" ht="12.75" customHeight="1" x14ac:dyDescent="0.2">
      <c r="A458" s="8">
        <v>23</v>
      </c>
      <c r="B458" s="280"/>
      <c r="C458" s="280"/>
      <c r="D458" s="280"/>
      <c r="E458" s="280"/>
      <c r="F458" s="281"/>
      <c r="G458" s="443"/>
      <c r="H458" s="444"/>
      <c r="I458" s="445"/>
      <c r="J458" s="296">
        <f t="shared" si="56"/>
        <v>0</v>
      </c>
      <c r="K458" s="298">
        <f t="shared" si="57"/>
        <v>0</v>
      </c>
      <c r="L458" s="280"/>
      <c r="M458" s="280"/>
      <c r="N458" s="280"/>
      <c r="O458" s="293"/>
      <c r="P458" s="300"/>
      <c r="Q458" s="280"/>
      <c r="R458" s="281"/>
      <c r="S458" s="15" t="s">
        <v>81</v>
      </c>
      <c r="T458" s="8">
        <v>23</v>
      </c>
      <c r="U458" s="280"/>
      <c r="V458" s="280"/>
      <c r="W458" s="280"/>
      <c r="X458" s="280"/>
      <c r="Y458" s="280"/>
      <c r="Z458" s="280"/>
      <c r="AA458" s="280"/>
      <c r="AB458" s="280"/>
      <c r="AC458" s="280"/>
      <c r="AD458" s="280"/>
      <c r="AE458" s="280"/>
      <c r="AF458" s="280"/>
      <c r="AG458" s="280"/>
      <c r="AH458" s="293"/>
      <c r="AI458" s="444"/>
      <c r="AJ458" s="280"/>
      <c r="AK458" s="281"/>
      <c r="AL458" s="15" t="s">
        <v>81</v>
      </c>
    </row>
    <row r="459" spans="1:38" s="20" customFormat="1" ht="12.75" customHeight="1" x14ac:dyDescent="0.2">
      <c r="A459" s="8">
        <v>24</v>
      </c>
      <c r="B459" s="280"/>
      <c r="C459" s="280"/>
      <c r="D459" s="280"/>
      <c r="E459" s="280"/>
      <c r="F459" s="281"/>
      <c r="G459" s="443"/>
      <c r="H459" s="444"/>
      <c r="I459" s="445"/>
      <c r="J459" s="296">
        <f t="shared" si="56"/>
        <v>0</v>
      </c>
      <c r="K459" s="298">
        <f t="shared" si="57"/>
        <v>0</v>
      </c>
      <c r="L459" s="280"/>
      <c r="M459" s="280"/>
      <c r="N459" s="280"/>
      <c r="O459" s="293"/>
      <c r="P459" s="300"/>
      <c r="Q459" s="280"/>
      <c r="R459" s="281"/>
      <c r="S459" s="15" t="s">
        <v>82</v>
      </c>
      <c r="T459" s="8">
        <v>24</v>
      </c>
      <c r="U459" s="280"/>
      <c r="V459" s="280"/>
      <c r="W459" s="280"/>
      <c r="X459" s="280"/>
      <c r="Y459" s="280"/>
      <c r="Z459" s="280"/>
      <c r="AA459" s="280"/>
      <c r="AB459" s="280"/>
      <c r="AC459" s="280"/>
      <c r="AD459" s="280"/>
      <c r="AE459" s="280"/>
      <c r="AF459" s="280"/>
      <c r="AG459" s="280"/>
      <c r="AH459" s="293"/>
      <c r="AI459" s="444"/>
      <c r="AJ459" s="280"/>
      <c r="AK459" s="281"/>
      <c r="AL459" s="15" t="s">
        <v>82</v>
      </c>
    </row>
    <row r="460" spans="1:38" s="20" customFormat="1" ht="12.75" customHeight="1" x14ac:dyDescent="0.2">
      <c r="A460" s="8">
        <v>25</v>
      </c>
      <c r="B460" s="280"/>
      <c r="C460" s="280"/>
      <c r="D460" s="280"/>
      <c r="E460" s="280"/>
      <c r="F460" s="281"/>
      <c r="G460" s="443"/>
      <c r="H460" s="444"/>
      <c r="I460" s="445"/>
      <c r="J460" s="296">
        <f t="shared" si="56"/>
        <v>0</v>
      </c>
      <c r="K460" s="298">
        <f t="shared" si="57"/>
        <v>0</v>
      </c>
      <c r="L460" s="280"/>
      <c r="M460" s="280"/>
      <c r="N460" s="280"/>
      <c r="O460" s="293"/>
      <c r="P460" s="300"/>
      <c r="Q460" s="280"/>
      <c r="R460" s="281"/>
      <c r="S460" s="15" t="s">
        <v>83</v>
      </c>
      <c r="T460" s="8">
        <v>25</v>
      </c>
      <c r="U460" s="280"/>
      <c r="V460" s="280"/>
      <c r="W460" s="280"/>
      <c r="X460" s="280"/>
      <c r="Y460" s="280"/>
      <c r="Z460" s="280"/>
      <c r="AA460" s="280"/>
      <c r="AB460" s="280"/>
      <c r="AC460" s="280"/>
      <c r="AD460" s="280"/>
      <c r="AE460" s="280"/>
      <c r="AF460" s="280"/>
      <c r="AG460" s="280"/>
      <c r="AH460" s="293"/>
      <c r="AI460" s="444"/>
      <c r="AJ460" s="280"/>
      <c r="AK460" s="281"/>
      <c r="AL460" s="15" t="s">
        <v>83</v>
      </c>
    </row>
    <row r="461" spans="1:38" s="20" customFormat="1" ht="12.75" customHeight="1" x14ac:dyDescent="0.2">
      <c r="A461" s="8">
        <v>26</v>
      </c>
      <c r="B461" s="280"/>
      <c r="C461" s="280"/>
      <c r="D461" s="280"/>
      <c r="E461" s="280"/>
      <c r="F461" s="281"/>
      <c r="G461" s="443"/>
      <c r="H461" s="444"/>
      <c r="I461" s="445"/>
      <c r="J461" s="296">
        <f t="shared" si="56"/>
        <v>0</v>
      </c>
      <c r="K461" s="298">
        <f t="shared" si="57"/>
        <v>0</v>
      </c>
      <c r="L461" s="280"/>
      <c r="M461" s="280"/>
      <c r="N461" s="280"/>
      <c r="O461" s="293"/>
      <c r="P461" s="300"/>
      <c r="Q461" s="280"/>
      <c r="R461" s="281"/>
      <c r="S461" s="15" t="s">
        <v>84</v>
      </c>
      <c r="T461" s="8">
        <v>26</v>
      </c>
      <c r="U461" s="280"/>
      <c r="V461" s="280"/>
      <c r="W461" s="280"/>
      <c r="X461" s="280"/>
      <c r="Y461" s="280"/>
      <c r="Z461" s="280"/>
      <c r="AA461" s="280"/>
      <c r="AB461" s="280"/>
      <c r="AC461" s="280"/>
      <c r="AD461" s="280"/>
      <c r="AE461" s="280"/>
      <c r="AF461" s="280"/>
      <c r="AG461" s="280"/>
      <c r="AH461" s="293"/>
      <c r="AI461" s="444"/>
      <c r="AJ461" s="280"/>
      <c r="AK461" s="281"/>
      <c r="AL461" s="15" t="s">
        <v>84</v>
      </c>
    </row>
    <row r="462" spans="1:38" s="20" customFormat="1" ht="12.75" customHeight="1" x14ac:dyDescent="0.2">
      <c r="A462" s="8">
        <v>27</v>
      </c>
      <c r="B462" s="280"/>
      <c r="C462" s="280"/>
      <c r="D462" s="280"/>
      <c r="E462" s="280"/>
      <c r="F462" s="281"/>
      <c r="G462" s="443"/>
      <c r="H462" s="444"/>
      <c r="I462" s="445"/>
      <c r="J462" s="296">
        <f t="shared" si="56"/>
        <v>0</v>
      </c>
      <c r="K462" s="298">
        <f t="shared" si="57"/>
        <v>0</v>
      </c>
      <c r="L462" s="280"/>
      <c r="M462" s="280"/>
      <c r="N462" s="280"/>
      <c r="O462" s="293"/>
      <c r="P462" s="300"/>
      <c r="Q462" s="280"/>
      <c r="R462" s="281"/>
      <c r="S462" s="15" t="s">
        <v>85</v>
      </c>
      <c r="T462" s="8">
        <v>27</v>
      </c>
      <c r="U462" s="280"/>
      <c r="V462" s="280"/>
      <c r="W462" s="280"/>
      <c r="X462" s="280"/>
      <c r="Y462" s="280"/>
      <c r="Z462" s="280"/>
      <c r="AA462" s="280"/>
      <c r="AB462" s="280"/>
      <c r="AC462" s="280"/>
      <c r="AD462" s="280"/>
      <c r="AE462" s="280"/>
      <c r="AF462" s="280"/>
      <c r="AG462" s="280"/>
      <c r="AH462" s="293"/>
      <c r="AI462" s="444"/>
      <c r="AJ462" s="280"/>
      <c r="AK462" s="281"/>
      <c r="AL462" s="15" t="s">
        <v>85</v>
      </c>
    </row>
    <row r="463" spans="1:38" s="20" customFormat="1" ht="12.75" customHeight="1" x14ac:dyDescent="0.2">
      <c r="A463" s="8">
        <v>28</v>
      </c>
      <c r="B463" s="280"/>
      <c r="C463" s="280"/>
      <c r="D463" s="280"/>
      <c r="E463" s="280"/>
      <c r="F463" s="281"/>
      <c r="G463" s="443"/>
      <c r="H463" s="444"/>
      <c r="I463" s="445"/>
      <c r="J463" s="296">
        <f t="shared" si="56"/>
        <v>0</v>
      </c>
      <c r="K463" s="298">
        <f t="shared" si="57"/>
        <v>0</v>
      </c>
      <c r="L463" s="280"/>
      <c r="M463" s="280"/>
      <c r="N463" s="280"/>
      <c r="O463" s="293"/>
      <c r="P463" s="300"/>
      <c r="Q463" s="280"/>
      <c r="R463" s="281"/>
      <c r="S463" s="15" t="s">
        <v>86</v>
      </c>
      <c r="T463" s="8">
        <v>28</v>
      </c>
      <c r="U463" s="280"/>
      <c r="V463" s="280"/>
      <c r="W463" s="280"/>
      <c r="X463" s="280"/>
      <c r="Y463" s="280"/>
      <c r="Z463" s="280"/>
      <c r="AA463" s="280"/>
      <c r="AB463" s="280"/>
      <c r="AC463" s="280"/>
      <c r="AD463" s="280"/>
      <c r="AE463" s="280"/>
      <c r="AF463" s="280"/>
      <c r="AG463" s="280"/>
      <c r="AH463" s="293"/>
      <c r="AI463" s="444"/>
      <c r="AJ463" s="280"/>
      <c r="AK463" s="281"/>
      <c r="AL463" s="15" t="s">
        <v>86</v>
      </c>
    </row>
    <row r="464" spans="1:38" s="20" customFormat="1" ht="12.75" customHeight="1" x14ac:dyDescent="0.2">
      <c r="A464" s="8">
        <v>29</v>
      </c>
      <c r="B464" s="280"/>
      <c r="C464" s="280"/>
      <c r="D464" s="280"/>
      <c r="E464" s="280"/>
      <c r="F464" s="281"/>
      <c r="G464" s="443"/>
      <c r="H464" s="444"/>
      <c r="I464" s="445"/>
      <c r="J464" s="296">
        <f t="shared" si="56"/>
        <v>0</v>
      </c>
      <c r="K464" s="298">
        <f t="shared" si="57"/>
        <v>0</v>
      </c>
      <c r="L464" s="280"/>
      <c r="M464" s="280"/>
      <c r="N464" s="280"/>
      <c r="O464" s="293"/>
      <c r="P464" s="300"/>
      <c r="Q464" s="280"/>
      <c r="R464" s="281"/>
      <c r="S464" s="15" t="s">
        <v>87</v>
      </c>
      <c r="T464" s="8">
        <v>29</v>
      </c>
      <c r="U464" s="280"/>
      <c r="V464" s="280"/>
      <c r="W464" s="280"/>
      <c r="X464" s="301"/>
      <c r="Y464" s="280"/>
      <c r="Z464" s="280"/>
      <c r="AA464" s="280"/>
      <c r="AB464" s="280"/>
      <c r="AC464" s="280"/>
      <c r="AD464" s="280"/>
      <c r="AE464" s="280"/>
      <c r="AF464" s="280"/>
      <c r="AG464" s="280"/>
      <c r="AH464" s="293"/>
      <c r="AI464" s="444"/>
      <c r="AJ464" s="280"/>
      <c r="AK464" s="281"/>
      <c r="AL464" s="15" t="s">
        <v>87</v>
      </c>
    </row>
    <row r="465" spans="1:38" s="20" customFormat="1" ht="12.75" customHeight="1" x14ac:dyDescent="0.2">
      <c r="A465" s="8">
        <v>30</v>
      </c>
      <c r="B465" s="280"/>
      <c r="C465" s="280"/>
      <c r="D465" s="280"/>
      <c r="E465" s="280"/>
      <c r="F465" s="281"/>
      <c r="G465" s="449"/>
      <c r="H465" s="444"/>
      <c r="I465" s="445"/>
      <c r="J465" s="296">
        <f t="shared" si="56"/>
        <v>0</v>
      </c>
      <c r="K465" s="298">
        <f t="shared" si="57"/>
        <v>0</v>
      </c>
      <c r="L465" s="280"/>
      <c r="M465" s="280"/>
      <c r="N465" s="280"/>
      <c r="O465" s="293"/>
      <c r="P465" s="300"/>
      <c r="Q465" s="280"/>
      <c r="R465" s="281"/>
      <c r="S465" s="15" t="s">
        <v>88</v>
      </c>
      <c r="T465" s="8">
        <v>30</v>
      </c>
      <c r="U465" s="280"/>
      <c r="V465" s="280"/>
      <c r="W465" s="280"/>
      <c r="X465" s="280"/>
      <c r="Y465" s="280"/>
      <c r="Z465" s="280"/>
      <c r="AA465" s="280"/>
      <c r="AB465" s="280"/>
      <c r="AC465" s="280"/>
      <c r="AD465" s="280"/>
      <c r="AE465" s="280"/>
      <c r="AF465" s="280"/>
      <c r="AG465" s="280"/>
      <c r="AH465" s="293"/>
      <c r="AI465" s="444"/>
      <c r="AJ465" s="280"/>
      <c r="AK465" s="281"/>
      <c r="AL465" s="15" t="s">
        <v>88</v>
      </c>
    </row>
    <row r="466" spans="1:38" s="20" customFormat="1" ht="12.75" customHeight="1" x14ac:dyDescent="0.2">
      <c r="A466" s="18">
        <v>31</v>
      </c>
      <c r="B466" s="284"/>
      <c r="C466" s="284"/>
      <c r="D466" s="284"/>
      <c r="E466" s="284"/>
      <c r="F466" s="285"/>
      <c r="G466" s="450"/>
      <c r="H466" s="451"/>
      <c r="I466" s="452"/>
      <c r="J466" s="302">
        <f t="shared" si="56"/>
        <v>0</v>
      </c>
      <c r="K466" s="303">
        <f t="shared" si="57"/>
        <v>0</v>
      </c>
      <c r="L466" s="284"/>
      <c r="M466" s="284"/>
      <c r="N466" s="284"/>
      <c r="O466" s="295"/>
      <c r="P466" s="304"/>
      <c r="Q466" s="284"/>
      <c r="R466" s="285"/>
      <c r="S466" s="19" t="s">
        <v>89</v>
      </c>
      <c r="T466" s="18">
        <v>31</v>
      </c>
      <c r="U466" s="284"/>
      <c r="V466" s="284"/>
      <c r="W466" s="284"/>
      <c r="X466" s="284"/>
      <c r="Y466" s="284"/>
      <c r="Z466" s="284"/>
      <c r="AA466" s="284"/>
      <c r="AB466" s="284"/>
      <c r="AC466" s="284"/>
      <c r="AD466" s="284"/>
      <c r="AE466" s="284"/>
      <c r="AF466" s="284"/>
      <c r="AG466" s="284"/>
      <c r="AH466" s="295"/>
      <c r="AI466" s="451"/>
      <c r="AJ466" s="284"/>
      <c r="AK466" s="285"/>
      <c r="AL466" s="19" t="s">
        <v>89</v>
      </c>
    </row>
    <row r="467" spans="1:38" s="20" customFormat="1" ht="12.75" customHeight="1" thickBot="1" x14ac:dyDescent="0.25">
      <c r="A467" s="342"/>
      <c r="B467" s="343">
        <f>SUM(B435:B466)</f>
        <v>0</v>
      </c>
      <c r="C467" s="343">
        <f>SUM(C435:C466)</f>
        <v>0</v>
      </c>
      <c r="D467" s="343">
        <f>SUM(D435:D466)</f>
        <v>0</v>
      </c>
      <c r="E467" s="344">
        <f>SUM(E435:E466)</f>
        <v>0</v>
      </c>
      <c r="F467" s="345">
        <f>SUM(F435:F466)</f>
        <v>0</v>
      </c>
      <c r="G467" s="346"/>
      <c r="H467" s="347" t="s">
        <v>90</v>
      </c>
      <c r="I467" s="348">
        <f>COUNTA(I436:I466)</f>
        <v>0</v>
      </c>
      <c r="J467" s="343">
        <f t="shared" ref="J467:R467" si="58">SUM(J435:J466)</f>
        <v>0</v>
      </c>
      <c r="K467" s="343">
        <f t="shared" si="58"/>
        <v>0</v>
      </c>
      <c r="L467" s="343">
        <f t="shared" si="58"/>
        <v>0</v>
      </c>
      <c r="M467" s="343">
        <f t="shared" si="58"/>
        <v>0</v>
      </c>
      <c r="N467" s="343">
        <f t="shared" si="58"/>
        <v>0</v>
      </c>
      <c r="O467" s="349">
        <f t="shared" si="58"/>
        <v>0</v>
      </c>
      <c r="P467" s="344">
        <f t="shared" si="58"/>
        <v>0</v>
      </c>
      <c r="Q467" s="343">
        <f t="shared" si="58"/>
        <v>0</v>
      </c>
      <c r="R467" s="350">
        <f t="shared" si="58"/>
        <v>0</v>
      </c>
      <c r="S467" s="351"/>
      <c r="T467" s="342"/>
      <c r="U467" s="343">
        <f t="shared" ref="U467:AH467" si="59">SUM(U435:U466)</f>
        <v>0</v>
      </c>
      <c r="V467" s="343">
        <f t="shared" si="59"/>
        <v>0</v>
      </c>
      <c r="W467" s="343">
        <f t="shared" si="59"/>
        <v>0</v>
      </c>
      <c r="X467" s="343">
        <f t="shared" si="59"/>
        <v>0</v>
      </c>
      <c r="Y467" s="343">
        <f t="shared" si="59"/>
        <v>0</v>
      </c>
      <c r="Z467" s="343">
        <f t="shared" si="59"/>
        <v>0</v>
      </c>
      <c r="AA467" s="343">
        <f t="shared" si="59"/>
        <v>0</v>
      </c>
      <c r="AB467" s="343">
        <f t="shared" si="59"/>
        <v>0</v>
      </c>
      <c r="AC467" s="343">
        <f t="shared" si="59"/>
        <v>0</v>
      </c>
      <c r="AD467" s="343">
        <f t="shared" si="59"/>
        <v>0</v>
      </c>
      <c r="AE467" s="343">
        <f t="shared" si="59"/>
        <v>0</v>
      </c>
      <c r="AF467" s="343">
        <f t="shared" si="59"/>
        <v>0</v>
      </c>
      <c r="AG467" s="343">
        <f t="shared" si="59"/>
        <v>0</v>
      </c>
      <c r="AH467" s="345">
        <f t="shared" si="59"/>
        <v>0</v>
      </c>
      <c r="AI467" s="352"/>
      <c r="AJ467" s="343">
        <f>SUM(AJ435:AJ466)</f>
        <v>0</v>
      </c>
      <c r="AK467" s="350">
        <f>SUM(AK435:AK466)</f>
        <v>0</v>
      </c>
      <c r="AL467" s="351"/>
    </row>
    <row r="468" spans="1:38" ht="12.75" customHeight="1" thickTop="1" x14ac:dyDescent="0.2">
      <c r="A468" s="43"/>
      <c r="B468" s="153"/>
      <c r="C468" s="153"/>
      <c r="D468" s="153"/>
      <c r="E468" s="153"/>
      <c r="F468" s="153"/>
      <c r="G468" s="340"/>
      <c r="H468" s="153"/>
      <c r="I468" s="341"/>
      <c r="J468" s="153"/>
      <c r="K468" s="153"/>
      <c r="L468" s="153"/>
      <c r="M468" s="153"/>
      <c r="N468" s="153"/>
      <c r="O468" s="153"/>
      <c r="P468" s="153"/>
      <c r="Q468" s="153"/>
      <c r="R468" s="153"/>
      <c r="S468" s="43"/>
      <c r="T468" s="43"/>
      <c r="U468" s="153"/>
      <c r="V468" s="153"/>
      <c r="W468" s="153"/>
      <c r="X468" s="153"/>
      <c r="Y468" s="153"/>
      <c r="Z468" s="153"/>
      <c r="AA468" s="153"/>
      <c r="AB468" s="153"/>
      <c r="AC468" s="153"/>
      <c r="AD468" s="153"/>
      <c r="AE468" s="153"/>
      <c r="AF468" s="153"/>
      <c r="AG468" s="153"/>
      <c r="AH468" s="153"/>
      <c r="AI468" s="153"/>
      <c r="AJ468" s="153"/>
      <c r="AK468" s="153"/>
      <c r="AL468" s="43"/>
    </row>
    <row r="469" spans="1:38" s="20" customFormat="1" ht="12.75" customHeight="1" x14ac:dyDescent="0.2">
      <c r="B469" s="33"/>
      <c r="C469" s="33"/>
      <c r="D469" s="33"/>
      <c r="E469" s="33"/>
      <c r="F469" s="33"/>
      <c r="G469" s="121"/>
      <c r="H469" s="33" t="s">
        <v>121</v>
      </c>
      <c r="I469" s="33"/>
      <c r="J469" s="134">
        <f>SUM(J467-K467)</f>
        <v>0</v>
      </c>
      <c r="K469" s="33"/>
      <c r="L469" s="66"/>
      <c r="M469" s="66"/>
      <c r="N469" s="66"/>
      <c r="O469" s="66"/>
      <c r="P469" s="66"/>
      <c r="Q469" s="66"/>
      <c r="R469" s="66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</row>
    <row r="470" spans="1:38" ht="12.75" customHeight="1" thickBot="1" x14ac:dyDescent="0.25">
      <c r="A470" s="20"/>
      <c r="B470" s="20"/>
      <c r="C470" s="20"/>
      <c r="D470" s="20"/>
      <c r="E470" s="20"/>
      <c r="F470" s="20"/>
      <c r="G470" s="131"/>
      <c r="H470" s="63"/>
      <c r="I470" s="64"/>
      <c r="J470" s="64"/>
      <c r="K470" s="6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</row>
    <row r="471" spans="1:38" ht="12.75" customHeight="1" x14ac:dyDescent="0.2">
      <c r="A471" s="20"/>
      <c r="B471" s="487" t="s">
        <v>478</v>
      </c>
      <c r="C471" s="488"/>
      <c r="D471" s="488"/>
      <c r="E471" s="488"/>
      <c r="F471" s="488"/>
      <c r="G471" s="489"/>
      <c r="H471" s="21"/>
      <c r="I471" s="113"/>
      <c r="J471" s="65"/>
      <c r="K471" s="484" t="s">
        <v>96</v>
      </c>
      <c r="L471" s="485"/>
      <c r="M471" s="485"/>
      <c r="N471" s="485"/>
      <c r="O471" s="486"/>
      <c r="P471" s="486"/>
      <c r="Q471" s="50"/>
      <c r="R471" s="41"/>
      <c r="S471" s="41"/>
      <c r="T471" s="521" t="s">
        <v>482</v>
      </c>
      <c r="U471" s="522"/>
      <c r="V471" s="522"/>
      <c r="W471" s="523"/>
      <c r="X471" s="357"/>
      <c r="Y471" s="521" t="s">
        <v>482</v>
      </c>
      <c r="Z471" s="522"/>
      <c r="AA471" s="522"/>
      <c r="AB471" s="523"/>
      <c r="AC471" s="358"/>
      <c r="AD471" s="521" t="s">
        <v>472</v>
      </c>
      <c r="AE471" s="522"/>
      <c r="AF471" s="522"/>
      <c r="AG471" s="523"/>
      <c r="AH471" s="20"/>
      <c r="AI471" s="20"/>
      <c r="AJ471" s="20"/>
      <c r="AK471" s="20"/>
      <c r="AL471" s="20"/>
    </row>
    <row r="472" spans="1:38" ht="12.75" customHeight="1" thickBot="1" x14ac:dyDescent="0.25">
      <c r="A472" s="20"/>
      <c r="B472" s="53" t="s">
        <v>479</v>
      </c>
      <c r="C472" s="54" t="s">
        <v>130</v>
      </c>
      <c r="D472" s="54" t="s">
        <v>479</v>
      </c>
      <c r="E472" s="54" t="s">
        <v>130</v>
      </c>
      <c r="F472" s="54" t="s">
        <v>479</v>
      </c>
      <c r="G472" s="132" t="s">
        <v>130</v>
      </c>
      <c r="H472" s="41"/>
      <c r="I472" s="113"/>
      <c r="J472" s="65"/>
      <c r="K472" s="503" t="s">
        <v>129</v>
      </c>
      <c r="L472" s="504"/>
      <c r="M472" s="504"/>
      <c r="N472" s="504"/>
      <c r="O472" s="477"/>
      <c r="P472" s="477"/>
      <c r="Q472" s="51"/>
      <c r="R472" s="41"/>
      <c r="S472" s="41"/>
      <c r="T472" s="359" t="s">
        <v>242</v>
      </c>
      <c r="U472" s="517">
        <f>APRIL!U472</f>
        <v>0</v>
      </c>
      <c r="V472" s="517"/>
      <c r="W472" s="518"/>
      <c r="X472" s="357"/>
      <c r="Y472" s="359" t="s">
        <v>238</v>
      </c>
      <c r="Z472" s="517">
        <f>APRIL!Z472</f>
        <v>0</v>
      </c>
      <c r="AA472" s="517"/>
      <c r="AB472" s="518"/>
      <c r="AC472" s="358"/>
      <c r="AD472" s="359" t="s">
        <v>369</v>
      </c>
      <c r="AE472" s="517">
        <f>APRIL!AE472</f>
        <v>0</v>
      </c>
      <c r="AF472" s="517"/>
      <c r="AG472" s="518"/>
      <c r="AH472" s="20"/>
      <c r="AI472" s="20"/>
      <c r="AJ472" s="20"/>
      <c r="AK472" s="20"/>
      <c r="AL472" s="20"/>
    </row>
    <row r="473" spans="1:38" ht="12.75" customHeight="1" x14ac:dyDescent="0.2">
      <c r="A473" s="20"/>
      <c r="B473" s="453"/>
      <c r="C473" s="308">
        <v>0</v>
      </c>
      <c r="D473" s="455"/>
      <c r="E473" s="308">
        <v>0</v>
      </c>
      <c r="F473" s="455"/>
      <c r="G473" s="311">
        <v>0</v>
      </c>
      <c r="H473" s="64"/>
      <c r="I473" s="111"/>
      <c r="J473" s="112"/>
      <c r="K473" s="478" t="s">
        <v>153</v>
      </c>
      <c r="L473" s="479"/>
      <c r="M473" s="479"/>
      <c r="N473" s="479"/>
      <c r="O473" s="480">
        <f>J21</f>
        <v>0</v>
      </c>
      <c r="P473" s="480"/>
      <c r="Q473" s="51"/>
      <c r="R473" s="41"/>
      <c r="S473" s="41"/>
      <c r="T473" s="359" t="s">
        <v>206</v>
      </c>
      <c r="U473" s="517">
        <f>APRIL!U473</f>
        <v>0</v>
      </c>
      <c r="V473" s="517"/>
      <c r="W473" s="518"/>
      <c r="X473" s="357"/>
      <c r="Y473" s="359" t="s">
        <v>206</v>
      </c>
      <c r="Z473" s="517">
        <f>APRIL!Z473</f>
        <v>0</v>
      </c>
      <c r="AA473" s="517"/>
      <c r="AB473" s="518"/>
      <c r="AC473" s="358"/>
      <c r="AD473" s="359" t="s">
        <v>206</v>
      </c>
      <c r="AE473" s="517">
        <f>APRIL!AE473</f>
        <v>0</v>
      </c>
      <c r="AF473" s="517"/>
      <c r="AG473" s="518"/>
      <c r="AH473" s="20"/>
      <c r="AI473" s="20"/>
      <c r="AJ473" s="20"/>
      <c r="AK473" s="20"/>
      <c r="AL473" s="20"/>
    </row>
    <row r="474" spans="1:38" ht="12.75" customHeight="1" x14ac:dyDescent="0.2">
      <c r="A474" s="20"/>
      <c r="B474" s="453"/>
      <c r="C474" s="308">
        <v>0</v>
      </c>
      <c r="D474" s="455"/>
      <c r="E474" s="308">
        <v>0</v>
      </c>
      <c r="F474" s="455"/>
      <c r="G474" s="312">
        <v>0</v>
      </c>
      <c r="H474" s="64"/>
      <c r="I474" s="112"/>
      <c r="J474" s="112"/>
      <c r="K474" s="496" t="s">
        <v>131</v>
      </c>
      <c r="L474" s="477"/>
      <c r="M474" s="477"/>
      <c r="N474" s="477"/>
      <c r="O474" s="480">
        <f>J7</f>
        <v>0</v>
      </c>
      <c r="P474" s="480"/>
      <c r="Q474" s="51"/>
      <c r="R474" s="41"/>
      <c r="S474" s="41"/>
      <c r="T474" s="359" t="s">
        <v>253</v>
      </c>
      <c r="U474" s="517">
        <f>APRIL!U474</f>
        <v>0</v>
      </c>
      <c r="V474" s="517"/>
      <c r="W474" s="518"/>
      <c r="X474" s="357"/>
      <c r="Y474" s="359" t="s">
        <v>253</v>
      </c>
      <c r="Z474" s="517">
        <f>APRIL!Z474</f>
        <v>0</v>
      </c>
      <c r="AA474" s="517"/>
      <c r="AB474" s="518"/>
      <c r="AC474" s="358"/>
      <c r="AD474" s="359" t="s">
        <v>253</v>
      </c>
      <c r="AE474" s="517">
        <f>APRIL!AE474</f>
        <v>0</v>
      </c>
      <c r="AF474" s="517"/>
      <c r="AG474" s="518"/>
      <c r="AH474" s="20"/>
      <c r="AI474" s="20"/>
      <c r="AJ474" s="20"/>
      <c r="AK474" s="20"/>
      <c r="AL474" s="20"/>
    </row>
    <row r="475" spans="1:38" ht="12.75" customHeight="1" x14ac:dyDescent="0.2">
      <c r="A475" s="20"/>
      <c r="B475" s="453"/>
      <c r="C475" s="308">
        <v>0</v>
      </c>
      <c r="D475" s="455"/>
      <c r="E475" s="308">
        <v>0</v>
      </c>
      <c r="F475" s="455"/>
      <c r="G475" s="312">
        <v>0</v>
      </c>
      <c r="H475" s="64"/>
      <c r="I475" s="112"/>
      <c r="J475" s="112"/>
      <c r="K475" s="496" t="s">
        <v>132</v>
      </c>
      <c r="L475" s="477"/>
      <c r="M475" s="477"/>
      <c r="N475" s="477"/>
      <c r="O475" s="480">
        <f>SUM(O473:P474)</f>
        <v>0</v>
      </c>
      <c r="P475" s="480"/>
      <c r="Q475" s="51"/>
      <c r="R475" s="41"/>
      <c r="S475" s="41"/>
      <c r="T475" s="359" t="s">
        <v>207</v>
      </c>
      <c r="U475" s="519">
        <f>APRIL!U479</f>
        <v>0</v>
      </c>
      <c r="V475" s="519"/>
      <c r="W475" s="360"/>
      <c r="X475" s="357"/>
      <c r="Y475" s="359" t="s">
        <v>207</v>
      </c>
      <c r="Z475" s="519">
        <f>APRIL!Z479</f>
        <v>0</v>
      </c>
      <c r="AA475" s="519"/>
      <c r="AB475" s="360"/>
      <c r="AC475" s="358"/>
      <c r="AD475" s="359" t="s">
        <v>207</v>
      </c>
      <c r="AE475" s="519">
        <f>APRIL!AE479</f>
        <v>0</v>
      </c>
      <c r="AF475" s="519"/>
      <c r="AG475" s="360"/>
      <c r="AH475" s="20"/>
      <c r="AI475" s="20"/>
      <c r="AJ475" s="20"/>
      <c r="AK475" s="20"/>
      <c r="AL475" s="20"/>
    </row>
    <row r="476" spans="1:38" ht="12.75" customHeight="1" x14ac:dyDescent="0.2">
      <c r="A476" s="20"/>
      <c r="B476" s="453"/>
      <c r="C476" s="308">
        <v>0</v>
      </c>
      <c r="D476" s="455"/>
      <c r="E476" s="308">
        <v>0</v>
      </c>
      <c r="F476" s="455"/>
      <c r="G476" s="312">
        <v>0</v>
      </c>
      <c r="H476" s="64"/>
      <c r="I476" s="112"/>
      <c r="J476" s="112"/>
      <c r="K476" s="496" t="s">
        <v>133</v>
      </c>
      <c r="L476" s="477"/>
      <c r="M476" s="477"/>
      <c r="N476" s="477"/>
      <c r="O476" s="480">
        <f>K467</f>
        <v>0</v>
      </c>
      <c r="P476" s="480"/>
      <c r="Q476" s="51"/>
      <c r="R476" s="41"/>
      <c r="S476" s="41"/>
      <c r="T476" s="359" t="s">
        <v>208</v>
      </c>
      <c r="U476" s="520">
        <v>0</v>
      </c>
      <c r="V476" s="520"/>
      <c r="W476" s="360"/>
      <c r="X476" s="357"/>
      <c r="Y476" s="359" t="s">
        <v>208</v>
      </c>
      <c r="Z476" s="520">
        <v>0</v>
      </c>
      <c r="AA476" s="520"/>
      <c r="AB476" s="360"/>
      <c r="AC476" s="358"/>
      <c r="AD476" s="359" t="s">
        <v>208</v>
      </c>
      <c r="AE476" s="520">
        <v>0</v>
      </c>
      <c r="AF476" s="520"/>
      <c r="AG476" s="360"/>
      <c r="AH476" s="20"/>
      <c r="AI476" s="20"/>
      <c r="AJ476" s="20"/>
      <c r="AK476" s="20"/>
      <c r="AL476" s="20"/>
    </row>
    <row r="477" spans="1:38" ht="12.75" customHeight="1" x14ac:dyDescent="0.2">
      <c r="A477" s="20"/>
      <c r="B477" s="453"/>
      <c r="C477" s="308">
        <v>0</v>
      </c>
      <c r="D477" s="455"/>
      <c r="E477" s="308">
        <v>0</v>
      </c>
      <c r="F477" s="455"/>
      <c r="G477" s="312">
        <v>0</v>
      </c>
      <c r="H477" s="64"/>
      <c r="I477" s="112"/>
      <c r="J477" s="112"/>
      <c r="K477" s="496" t="s">
        <v>134</v>
      </c>
      <c r="L477" s="477"/>
      <c r="M477" s="477"/>
      <c r="N477" s="477"/>
      <c r="O477" s="495"/>
      <c r="P477" s="495"/>
      <c r="Q477" s="120" t="s">
        <v>191</v>
      </c>
      <c r="R477" s="41"/>
      <c r="S477" s="41"/>
      <c r="T477" s="359" t="s">
        <v>209</v>
      </c>
      <c r="U477" s="520">
        <v>0</v>
      </c>
      <c r="V477" s="520"/>
      <c r="W477" s="360"/>
      <c r="X477" s="357"/>
      <c r="Y477" s="359" t="s">
        <v>209</v>
      </c>
      <c r="Z477" s="520">
        <v>0</v>
      </c>
      <c r="AA477" s="520"/>
      <c r="AB477" s="360"/>
      <c r="AC477" s="358"/>
      <c r="AD477" s="359" t="s">
        <v>209</v>
      </c>
      <c r="AE477" s="520">
        <v>0</v>
      </c>
      <c r="AF477" s="520"/>
      <c r="AG477" s="360"/>
      <c r="AH477" s="20"/>
      <c r="AI477" s="20"/>
      <c r="AJ477" s="20"/>
      <c r="AK477" s="20"/>
      <c r="AL477" s="20"/>
    </row>
    <row r="478" spans="1:38" ht="12.75" customHeight="1" x14ac:dyDescent="0.2">
      <c r="A478" s="20"/>
      <c r="B478" s="453"/>
      <c r="C478" s="308">
        <v>0</v>
      </c>
      <c r="D478" s="455"/>
      <c r="E478" s="308">
        <v>0</v>
      </c>
      <c r="F478" s="455"/>
      <c r="G478" s="312">
        <v>0</v>
      </c>
      <c r="H478" s="64"/>
      <c r="I478" s="112"/>
      <c r="J478" s="112"/>
      <c r="K478" s="497" t="s">
        <v>154</v>
      </c>
      <c r="L478" s="498"/>
      <c r="M478" s="498"/>
      <c r="N478" s="498"/>
      <c r="O478" s="480">
        <f>SUM(O475-O476+O477)</f>
        <v>0</v>
      </c>
      <c r="P478" s="480"/>
      <c r="Q478" s="120"/>
      <c r="R478" s="41"/>
      <c r="S478" s="41"/>
      <c r="T478" s="359" t="s">
        <v>210</v>
      </c>
      <c r="U478" s="520">
        <v>0</v>
      </c>
      <c r="V478" s="520"/>
      <c r="W478" s="360"/>
      <c r="X478" s="357"/>
      <c r="Y478" s="359" t="s">
        <v>210</v>
      </c>
      <c r="Z478" s="520">
        <v>0</v>
      </c>
      <c r="AA478" s="520"/>
      <c r="AB478" s="360"/>
      <c r="AC478" s="358"/>
      <c r="AD478" s="359" t="s">
        <v>210</v>
      </c>
      <c r="AE478" s="520">
        <v>0</v>
      </c>
      <c r="AF478" s="520"/>
      <c r="AG478" s="360"/>
      <c r="AH478" s="20"/>
      <c r="AI478" s="20"/>
      <c r="AJ478" s="20"/>
      <c r="AK478" s="20"/>
      <c r="AL478" s="20"/>
    </row>
    <row r="479" spans="1:38" ht="12.75" customHeight="1" x14ac:dyDescent="0.2">
      <c r="A479" s="20"/>
      <c r="B479" s="453"/>
      <c r="C479" s="308">
        <v>0</v>
      </c>
      <c r="D479" s="455"/>
      <c r="E479" s="308">
        <v>0</v>
      </c>
      <c r="F479" s="455"/>
      <c r="G479" s="312">
        <v>0</v>
      </c>
      <c r="H479" s="64"/>
      <c r="I479" s="112"/>
      <c r="J479" s="112"/>
      <c r="K479" s="496"/>
      <c r="L479" s="477"/>
      <c r="M479" s="477"/>
      <c r="N479" s="477"/>
      <c r="O479" s="499"/>
      <c r="P479" s="499"/>
      <c r="Q479" s="120"/>
      <c r="R479" s="41"/>
      <c r="S479" s="41"/>
      <c r="T479" s="359" t="s">
        <v>221</v>
      </c>
      <c r="U479" s="519">
        <f>U475+U476+U477-U478</f>
        <v>0</v>
      </c>
      <c r="V479" s="519"/>
      <c r="W479" s="360"/>
      <c r="X479" s="357"/>
      <c r="Y479" s="359" t="s">
        <v>221</v>
      </c>
      <c r="Z479" s="519">
        <f>Z475+Z476+Z477-Z478</f>
        <v>0</v>
      </c>
      <c r="AA479" s="519"/>
      <c r="AB479" s="360"/>
      <c r="AC479" s="358"/>
      <c r="AD479" s="359" t="s">
        <v>221</v>
      </c>
      <c r="AE479" s="519">
        <f>AE475+AE476+AE477-AE478</f>
        <v>0</v>
      </c>
      <c r="AF479" s="519"/>
      <c r="AG479" s="360"/>
      <c r="AH479" s="20"/>
      <c r="AI479" s="20"/>
      <c r="AJ479" s="20"/>
      <c r="AK479" s="20"/>
      <c r="AL479" s="20"/>
    </row>
    <row r="480" spans="1:38" ht="12.75" customHeight="1" x14ac:dyDescent="0.2">
      <c r="A480" s="20"/>
      <c r="B480" s="453"/>
      <c r="C480" s="308">
        <v>0</v>
      </c>
      <c r="D480" s="455"/>
      <c r="E480" s="308">
        <v>0</v>
      </c>
      <c r="F480" s="455"/>
      <c r="G480" s="312">
        <v>0</v>
      </c>
      <c r="H480" s="64"/>
      <c r="I480" s="113"/>
      <c r="J480" s="112"/>
      <c r="K480" s="496"/>
      <c r="L480" s="477"/>
      <c r="M480" s="477"/>
      <c r="N480" s="477"/>
      <c r="O480" s="499"/>
      <c r="P480" s="499"/>
      <c r="Q480" s="120"/>
      <c r="R480" s="41"/>
      <c r="S480" s="41"/>
      <c r="T480" s="361"/>
      <c r="U480" s="362"/>
      <c r="V480" s="362"/>
      <c r="W480" s="360"/>
      <c r="X480" s="357"/>
      <c r="Y480" s="361"/>
      <c r="Z480" s="362"/>
      <c r="AA480" s="362"/>
      <c r="AB480" s="360"/>
      <c r="AC480" s="358"/>
      <c r="AD480" s="361"/>
      <c r="AE480" s="362"/>
      <c r="AF480" s="362"/>
      <c r="AG480" s="360"/>
      <c r="AH480" s="20"/>
      <c r="AI480" s="20"/>
      <c r="AJ480" s="20"/>
      <c r="AK480" s="20"/>
      <c r="AL480" s="20"/>
    </row>
    <row r="481" spans="1:38" ht="12.75" customHeight="1" x14ac:dyDescent="0.2">
      <c r="A481" s="20"/>
      <c r="B481" s="453"/>
      <c r="C481" s="308">
        <v>0</v>
      </c>
      <c r="D481" s="455"/>
      <c r="E481" s="308">
        <v>0</v>
      </c>
      <c r="F481" s="455"/>
      <c r="G481" s="312">
        <v>0</v>
      </c>
      <c r="H481" s="64"/>
      <c r="I481" s="113"/>
      <c r="J481" s="112"/>
      <c r="K481" s="497" t="s">
        <v>155</v>
      </c>
      <c r="L481" s="498"/>
      <c r="M481" s="498"/>
      <c r="N481" s="498"/>
      <c r="O481" s="495"/>
      <c r="P481" s="495"/>
      <c r="Q481" s="120"/>
      <c r="R481" s="41"/>
      <c r="S481" s="41"/>
      <c r="T481" s="361"/>
      <c r="U481" s="362"/>
      <c r="V481" s="362"/>
      <c r="W481" s="360"/>
      <c r="X481" s="357"/>
      <c r="Y481" s="361"/>
      <c r="Z481" s="362"/>
      <c r="AA481" s="362"/>
      <c r="AB481" s="360"/>
      <c r="AC481" s="358"/>
      <c r="AD481" s="361"/>
      <c r="AE481" s="362"/>
      <c r="AF481" s="362"/>
      <c r="AG481" s="360"/>
      <c r="AH481" s="20"/>
      <c r="AI481" s="20"/>
      <c r="AJ481" s="20"/>
      <c r="AK481" s="20"/>
      <c r="AL481" s="20"/>
    </row>
    <row r="482" spans="1:38" ht="12.75" customHeight="1" x14ac:dyDescent="0.2">
      <c r="A482" s="20"/>
      <c r="B482" s="453"/>
      <c r="C482" s="308">
        <v>0</v>
      </c>
      <c r="D482" s="455"/>
      <c r="E482" s="308">
        <v>0</v>
      </c>
      <c r="F482" s="455"/>
      <c r="G482" s="312">
        <v>0</v>
      </c>
      <c r="H482" s="64"/>
      <c r="I482" s="113"/>
      <c r="J482" s="112"/>
      <c r="K482" s="496" t="s">
        <v>269</v>
      </c>
      <c r="L482" s="477"/>
      <c r="M482" s="477"/>
      <c r="N482" s="477"/>
      <c r="O482" s="495"/>
      <c r="P482" s="495"/>
      <c r="Q482" s="51"/>
      <c r="R482" s="41"/>
      <c r="S482" s="41"/>
      <c r="T482" s="359" t="s">
        <v>243</v>
      </c>
      <c r="U482" s="517">
        <f>APRIL!U482</f>
        <v>0</v>
      </c>
      <c r="V482" s="517"/>
      <c r="W482" s="518"/>
      <c r="X482" s="357"/>
      <c r="Y482" s="359" t="s">
        <v>239</v>
      </c>
      <c r="Z482" s="517">
        <f>APRIL!Z482</f>
        <v>0</v>
      </c>
      <c r="AA482" s="517"/>
      <c r="AB482" s="518"/>
      <c r="AC482" s="358"/>
      <c r="AD482" s="359" t="s">
        <v>370</v>
      </c>
      <c r="AE482" s="517">
        <f>APRIL!AE482</f>
        <v>0</v>
      </c>
      <c r="AF482" s="517"/>
      <c r="AG482" s="518"/>
      <c r="AH482" s="20"/>
      <c r="AI482" s="20"/>
      <c r="AJ482" s="20"/>
      <c r="AK482" s="20"/>
      <c r="AL482" s="20"/>
    </row>
    <row r="483" spans="1:38" ht="12.75" customHeight="1" x14ac:dyDescent="0.2">
      <c r="A483" s="20"/>
      <c r="B483" s="453"/>
      <c r="C483" s="308">
        <v>0</v>
      </c>
      <c r="D483" s="455"/>
      <c r="E483" s="308">
        <v>0</v>
      </c>
      <c r="F483" s="455"/>
      <c r="G483" s="312">
        <v>0</v>
      </c>
      <c r="H483" s="64"/>
      <c r="I483" s="113"/>
      <c r="J483" s="112"/>
      <c r="K483" s="496" t="s">
        <v>480</v>
      </c>
      <c r="L483" s="477"/>
      <c r="M483" s="477"/>
      <c r="N483" s="477"/>
      <c r="O483" s="480">
        <f>H514</f>
        <v>0</v>
      </c>
      <c r="P483" s="480"/>
      <c r="Q483" s="120"/>
      <c r="R483" s="56" t="s">
        <v>233</v>
      </c>
      <c r="S483" s="56"/>
      <c r="T483" s="359" t="s">
        <v>206</v>
      </c>
      <c r="U483" s="517">
        <f>APRIL!U483</f>
        <v>0</v>
      </c>
      <c r="V483" s="517"/>
      <c r="W483" s="518"/>
      <c r="X483" s="357"/>
      <c r="Y483" s="359" t="s">
        <v>206</v>
      </c>
      <c r="Z483" s="517">
        <f>APRIL!Z483</f>
        <v>0</v>
      </c>
      <c r="AA483" s="517"/>
      <c r="AB483" s="518"/>
      <c r="AC483" s="363"/>
      <c r="AD483" s="359" t="s">
        <v>206</v>
      </c>
      <c r="AE483" s="517">
        <f>APRIL!AE483</f>
        <v>0</v>
      </c>
      <c r="AF483" s="517"/>
      <c r="AG483" s="518"/>
      <c r="AH483" s="20"/>
      <c r="AI483" s="20"/>
      <c r="AJ483" s="20"/>
      <c r="AK483" s="20"/>
      <c r="AL483" s="20"/>
    </row>
    <row r="484" spans="1:38" ht="12.75" customHeight="1" x14ac:dyDescent="0.2">
      <c r="A484" s="20"/>
      <c r="B484" s="453"/>
      <c r="C484" s="308">
        <v>0</v>
      </c>
      <c r="D484" s="455"/>
      <c r="E484" s="308">
        <v>0</v>
      </c>
      <c r="F484" s="455"/>
      <c r="G484" s="312">
        <v>0</v>
      </c>
      <c r="H484" s="64"/>
      <c r="I484" s="113"/>
      <c r="J484" s="112"/>
      <c r="K484" s="496" t="s">
        <v>134</v>
      </c>
      <c r="L484" s="477"/>
      <c r="M484" s="477"/>
      <c r="N484" s="477"/>
      <c r="O484" s="495"/>
      <c r="P484" s="495"/>
      <c r="Q484" s="120" t="s">
        <v>191</v>
      </c>
      <c r="R484" s="397">
        <f>SUM(E2-O485)</f>
        <v>0</v>
      </c>
      <c r="S484" s="57"/>
      <c r="T484" s="359" t="s">
        <v>253</v>
      </c>
      <c r="U484" s="517">
        <f>APRIL!U484</f>
        <v>0</v>
      </c>
      <c r="V484" s="517"/>
      <c r="W484" s="518"/>
      <c r="X484" s="357"/>
      <c r="Y484" s="359" t="s">
        <v>253</v>
      </c>
      <c r="Z484" s="517">
        <f>APRIL!Z484</f>
        <v>0</v>
      </c>
      <c r="AA484" s="517"/>
      <c r="AB484" s="518"/>
      <c r="AC484" s="364"/>
      <c r="AD484" s="359" t="s">
        <v>253</v>
      </c>
      <c r="AE484" s="517">
        <f>APRIL!AE484</f>
        <v>0</v>
      </c>
      <c r="AF484" s="517"/>
      <c r="AG484" s="518"/>
      <c r="AH484" s="20"/>
      <c r="AI484" s="20"/>
      <c r="AJ484" s="20"/>
      <c r="AK484" s="20"/>
      <c r="AL484" s="20"/>
    </row>
    <row r="485" spans="1:38" ht="12.75" customHeight="1" x14ac:dyDescent="0.2">
      <c r="A485" s="20"/>
      <c r="B485" s="453"/>
      <c r="C485" s="308">
        <v>0</v>
      </c>
      <c r="D485" s="455"/>
      <c r="E485" s="308">
        <v>0</v>
      </c>
      <c r="F485" s="455"/>
      <c r="G485" s="312">
        <v>0</v>
      </c>
      <c r="H485" s="64"/>
      <c r="I485" s="113"/>
      <c r="J485" s="112"/>
      <c r="K485" s="497" t="s">
        <v>391</v>
      </c>
      <c r="L485" s="498"/>
      <c r="M485" s="498"/>
      <c r="N485" s="498"/>
      <c r="O485" s="480">
        <f>SUM(O481-O483+O484+O482)</f>
        <v>0</v>
      </c>
      <c r="P485" s="480"/>
      <c r="Q485" s="51"/>
      <c r="R485" s="41"/>
      <c r="S485" s="41"/>
      <c r="T485" s="359" t="s">
        <v>207</v>
      </c>
      <c r="U485" s="519">
        <f>APRIL!U489</f>
        <v>0</v>
      </c>
      <c r="V485" s="519"/>
      <c r="W485" s="360"/>
      <c r="X485" s="357"/>
      <c r="Y485" s="359" t="s">
        <v>207</v>
      </c>
      <c r="Z485" s="519">
        <f>APRIL!Z489</f>
        <v>0</v>
      </c>
      <c r="AA485" s="519"/>
      <c r="AB485" s="360"/>
      <c r="AC485" s="358"/>
      <c r="AD485" s="359" t="s">
        <v>207</v>
      </c>
      <c r="AE485" s="519">
        <f>APRIL!AE489</f>
        <v>0</v>
      </c>
      <c r="AF485" s="519"/>
      <c r="AG485" s="360"/>
      <c r="AH485" s="20"/>
      <c r="AI485" s="20"/>
      <c r="AJ485" s="20"/>
      <c r="AK485" s="20"/>
      <c r="AL485" s="20"/>
    </row>
    <row r="486" spans="1:38" ht="12.75" customHeight="1" thickBot="1" x14ac:dyDescent="0.25">
      <c r="A486" s="20"/>
      <c r="B486" s="453"/>
      <c r="C486" s="308">
        <v>0</v>
      </c>
      <c r="D486" s="455"/>
      <c r="E486" s="308">
        <v>0</v>
      </c>
      <c r="F486" s="455"/>
      <c r="G486" s="312">
        <v>0</v>
      </c>
      <c r="H486" s="64"/>
      <c r="I486" s="113"/>
      <c r="J486" s="112"/>
      <c r="K486" s="500"/>
      <c r="L486" s="501"/>
      <c r="M486" s="501"/>
      <c r="N486" s="501"/>
      <c r="O486" s="502"/>
      <c r="P486" s="502"/>
      <c r="Q486" s="58"/>
      <c r="R486" s="41"/>
      <c r="S486" s="41"/>
      <c r="T486" s="359" t="s">
        <v>208</v>
      </c>
      <c r="U486" s="520">
        <v>0</v>
      </c>
      <c r="V486" s="520"/>
      <c r="W486" s="360"/>
      <c r="X486" s="357"/>
      <c r="Y486" s="359" t="s">
        <v>208</v>
      </c>
      <c r="Z486" s="520">
        <v>0</v>
      </c>
      <c r="AA486" s="520"/>
      <c r="AB486" s="360"/>
      <c r="AC486" s="358"/>
      <c r="AD486" s="359" t="s">
        <v>208</v>
      </c>
      <c r="AE486" s="520">
        <v>0</v>
      </c>
      <c r="AF486" s="520"/>
      <c r="AG486" s="360"/>
      <c r="AH486" s="20"/>
      <c r="AI486" s="20"/>
      <c r="AJ486" s="20"/>
      <c r="AK486" s="20"/>
      <c r="AL486" s="20"/>
    </row>
    <row r="487" spans="1:38" ht="12.75" customHeight="1" x14ac:dyDescent="0.2">
      <c r="A487" s="20"/>
      <c r="B487" s="453"/>
      <c r="C487" s="308">
        <v>0</v>
      </c>
      <c r="D487" s="455"/>
      <c r="E487" s="308">
        <v>0</v>
      </c>
      <c r="F487" s="455"/>
      <c r="G487" s="312">
        <v>0</v>
      </c>
      <c r="H487" s="64"/>
      <c r="I487" s="118"/>
      <c r="J487" s="119"/>
      <c r="K487" s="20"/>
      <c r="L487" s="20"/>
      <c r="M487" s="20"/>
      <c r="N487" s="20"/>
      <c r="O487" s="20"/>
      <c r="P487" s="20"/>
      <c r="Q487" s="20"/>
      <c r="R487" s="20"/>
      <c r="S487" s="20"/>
      <c r="T487" s="359" t="s">
        <v>209</v>
      </c>
      <c r="U487" s="520">
        <v>0</v>
      </c>
      <c r="V487" s="520"/>
      <c r="W487" s="360"/>
      <c r="X487" s="357"/>
      <c r="Y487" s="359" t="s">
        <v>209</v>
      </c>
      <c r="Z487" s="520">
        <v>0</v>
      </c>
      <c r="AA487" s="520"/>
      <c r="AB487" s="360"/>
      <c r="AC487" s="357"/>
      <c r="AD487" s="359" t="s">
        <v>209</v>
      </c>
      <c r="AE487" s="520">
        <v>0</v>
      </c>
      <c r="AF487" s="520"/>
      <c r="AG487" s="360"/>
      <c r="AH487" s="20"/>
      <c r="AI487" s="20"/>
      <c r="AJ487" s="20"/>
      <c r="AK487" s="20"/>
      <c r="AL487" s="20"/>
    </row>
    <row r="488" spans="1:38" ht="12.75" customHeight="1" x14ac:dyDescent="0.2">
      <c r="A488" s="20"/>
      <c r="B488" s="453"/>
      <c r="C488" s="308">
        <v>0</v>
      </c>
      <c r="D488" s="455"/>
      <c r="E488" s="308">
        <v>0</v>
      </c>
      <c r="F488" s="455"/>
      <c r="G488" s="312">
        <v>0</v>
      </c>
      <c r="H488" s="64"/>
      <c r="I488" s="118"/>
      <c r="J488" s="119"/>
      <c r="K488" s="20"/>
      <c r="L488" s="20"/>
      <c r="M488" s="20"/>
      <c r="N488" s="20"/>
      <c r="O488" s="20"/>
      <c r="P488" s="20"/>
      <c r="Q488" s="20"/>
      <c r="R488" s="20"/>
      <c r="S488" s="20"/>
      <c r="T488" s="359" t="s">
        <v>210</v>
      </c>
      <c r="U488" s="520">
        <v>0</v>
      </c>
      <c r="V488" s="520"/>
      <c r="W488" s="360"/>
      <c r="X488" s="357"/>
      <c r="Y488" s="359" t="s">
        <v>210</v>
      </c>
      <c r="Z488" s="520">
        <v>0</v>
      </c>
      <c r="AA488" s="520"/>
      <c r="AB488" s="360"/>
      <c r="AC488" s="357"/>
      <c r="AD488" s="359" t="s">
        <v>210</v>
      </c>
      <c r="AE488" s="520">
        <v>0</v>
      </c>
      <c r="AF488" s="520"/>
      <c r="AG488" s="360"/>
      <c r="AH488" s="20"/>
      <c r="AI488" s="20"/>
      <c r="AJ488" s="20"/>
      <c r="AK488" s="20"/>
      <c r="AL488" s="20"/>
    </row>
    <row r="489" spans="1:38" ht="12.75" customHeight="1" x14ac:dyDescent="0.2">
      <c r="A489" s="20"/>
      <c r="B489" s="453"/>
      <c r="C489" s="308">
        <v>0</v>
      </c>
      <c r="D489" s="455"/>
      <c r="E489" s="308">
        <v>0</v>
      </c>
      <c r="F489" s="455"/>
      <c r="G489" s="312">
        <v>0</v>
      </c>
      <c r="H489" s="64"/>
      <c r="I489" s="118"/>
      <c r="J489" s="119"/>
      <c r="K489" s="20"/>
      <c r="L489" s="20"/>
      <c r="M489" s="20"/>
      <c r="N489" s="20"/>
      <c r="O489" s="20"/>
      <c r="P489" s="20"/>
      <c r="Q489" s="20"/>
      <c r="R489" s="20"/>
      <c r="S489" s="20"/>
      <c r="T489" s="359" t="str">
        <f>T479</f>
        <v>AS OF 5/31</v>
      </c>
      <c r="U489" s="519">
        <f>U485+U486+U487-U488</f>
        <v>0</v>
      </c>
      <c r="V489" s="519"/>
      <c r="W489" s="360"/>
      <c r="X489" s="357"/>
      <c r="Y489" s="359" t="str">
        <f>Y479</f>
        <v>AS OF 5/31</v>
      </c>
      <c r="Z489" s="519">
        <f>Z485+Z486+Z487-Z488</f>
        <v>0</v>
      </c>
      <c r="AA489" s="519"/>
      <c r="AB489" s="360"/>
      <c r="AC489" s="357"/>
      <c r="AD489" s="359" t="str">
        <f>AD479</f>
        <v>AS OF 5/31</v>
      </c>
      <c r="AE489" s="519">
        <f>AE485+AE486+AE487-AE488</f>
        <v>0</v>
      </c>
      <c r="AF489" s="519"/>
      <c r="AG489" s="360"/>
      <c r="AH489" s="20"/>
      <c r="AI489" s="20"/>
      <c r="AJ489" s="20"/>
      <c r="AK489" s="20"/>
      <c r="AL489" s="20"/>
    </row>
    <row r="490" spans="1:38" ht="12.75" customHeight="1" x14ac:dyDescent="0.2">
      <c r="A490" s="20"/>
      <c r="B490" s="453"/>
      <c r="C490" s="308">
        <v>0</v>
      </c>
      <c r="D490" s="455"/>
      <c r="E490" s="308">
        <v>0</v>
      </c>
      <c r="F490" s="455"/>
      <c r="G490" s="312">
        <v>0</v>
      </c>
      <c r="H490" s="64"/>
      <c r="I490" s="118"/>
      <c r="J490" s="119"/>
      <c r="K490" s="20"/>
      <c r="L490" s="20"/>
      <c r="M490" s="20"/>
      <c r="N490" s="20"/>
      <c r="O490" s="20"/>
      <c r="P490" s="20"/>
      <c r="Q490" s="20"/>
      <c r="R490" s="20"/>
      <c r="S490" s="20"/>
      <c r="T490" s="361"/>
      <c r="U490" s="362"/>
      <c r="V490" s="362"/>
      <c r="W490" s="360"/>
      <c r="X490" s="357"/>
      <c r="Y490" s="361"/>
      <c r="Z490" s="362"/>
      <c r="AA490" s="362"/>
      <c r="AB490" s="360"/>
      <c r="AC490" s="357"/>
      <c r="AD490" s="361"/>
      <c r="AE490" s="362"/>
      <c r="AF490" s="362"/>
      <c r="AG490" s="360"/>
      <c r="AH490" s="20"/>
      <c r="AI490" s="20"/>
      <c r="AJ490" s="20"/>
      <c r="AK490" s="20"/>
      <c r="AL490" s="20"/>
    </row>
    <row r="491" spans="1:38" ht="12.75" customHeight="1" x14ac:dyDescent="0.2">
      <c r="A491" s="20"/>
      <c r="B491" s="453"/>
      <c r="C491" s="308">
        <v>0</v>
      </c>
      <c r="D491" s="455"/>
      <c r="E491" s="308">
        <v>0</v>
      </c>
      <c r="F491" s="455"/>
      <c r="G491" s="312">
        <v>0</v>
      </c>
      <c r="H491" s="64"/>
      <c r="I491" s="118"/>
      <c r="J491" s="119"/>
      <c r="K491" s="20"/>
      <c r="L491" s="20"/>
      <c r="M491" s="20"/>
      <c r="N491" s="20"/>
      <c r="O491" s="20"/>
      <c r="P491" s="20"/>
      <c r="Q491" s="20"/>
      <c r="R491" s="20"/>
      <c r="S491" s="20"/>
      <c r="T491" s="361"/>
      <c r="U491" s="362"/>
      <c r="V491" s="362"/>
      <c r="W491" s="360"/>
      <c r="X491" s="357"/>
      <c r="Y491" s="361"/>
      <c r="Z491" s="362"/>
      <c r="AA491" s="362"/>
      <c r="AB491" s="360"/>
      <c r="AC491" s="357"/>
      <c r="AD491" s="361"/>
      <c r="AE491" s="362"/>
      <c r="AF491" s="362"/>
      <c r="AG491" s="360"/>
      <c r="AH491" s="20"/>
      <c r="AI491" s="20"/>
      <c r="AJ491" s="20"/>
      <c r="AK491" s="20"/>
      <c r="AL491" s="20"/>
    </row>
    <row r="492" spans="1:38" ht="12.75" customHeight="1" x14ac:dyDescent="0.2">
      <c r="A492" s="20"/>
      <c r="B492" s="453"/>
      <c r="C492" s="308">
        <v>0</v>
      </c>
      <c r="D492" s="455"/>
      <c r="E492" s="308">
        <v>0</v>
      </c>
      <c r="F492" s="455"/>
      <c r="G492" s="312">
        <v>0</v>
      </c>
      <c r="H492" s="64"/>
      <c r="I492" s="118"/>
      <c r="J492" s="119"/>
      <c r="K492" s="20"/>
      <c r="L492" s="20"/>
      <c r="M492" s="20"/>
      <c r="N492" s="20"/>
      <c r="O492" s="20"/>
      <c r="P492" s="20"/>
      <c r="Q492" s="20"/>
      <c r="R492" s="20"/>
      <c r="S492" s="20"/>
      <c r="T492" s="359" t="s">
        <v>244</v>
      </c>
      <c r="U492" s="517">
        <f>APRIL!U492</f>
        <v>0</v>
      </c>
      <c r="V492" s="517"/>
      <c r="W492" s="518"/>
      <c r="X492" s="357"/>
      <c r="Y492" s="359" t="s">
        <v>240</v>
      </c>
      <c r="Z492" s="517">
        <f>APRIL!Z492</f>
        <v>0</v>
      </c>
      <c r="AA492" s="517"/>
      <c r="AB492" s="518"/>
      <c r="AC492" s="358"/>
      <c r="AD492" s="359" t="s">
        <v>371</v>
      </c>
      <c r="AE492" s="517">
        <f>APRIL!AE492</f>
        <v>0</v>
      </c>
      <c r="AF492" s="517"/>
      <c r="AG492" s="518"/>
      <c r="AH492" s="20"/>
      <c r="AI492" s="20"/>
      <c r="AJ492" s="20"/>
      <c r="AK492" s="20"/>
      <c r="AL492" s="20"/>
    </row>
    <row r="493" spans="1:38" ht="12.75" customHeight="1" x14ac:dyDescent="0.2">
      <c r="A493" s="20"/>
      <c r="B493" s="453"/>
      <c r="C493" s="308">
        <v>0</v>
      </c>
      <c r="D493" s="455"/>
      <c r="E493" s="308">
        <v>0</v>
      </c>
      <c r="F493" s="455"/>
      <c r="G493" s="312">
        <v>0</v>
      </c>
      <c r="H493" s="64"/>
      <c r="I493" s="118"/>
      <c r="J493" s="119"/>
      <c r="K493" s="20"/>
      <c r="L493" s="20"/>
      <c r="M493" s="20"/>
      <c r="N493" s="20"/>
      <c r="O493" s="20"/>
      <c r="P493" s="20"/>
      <c r="Q493" s="20"/>
      <c r="R493" s="20"/>
      <c r="S493" s="20"/>
      <c r="T493" s="359" t="s">
        <v>206</v>
      </c>
      <c r="U493" s="517">
        <f>APRIL!U493</f>
        <v>0</v>
      </c>
      <c r="V493" s="517"/>
      <c r="W493" s="518"/>
      <c r="X493" s="357"/>
      <c r="Y493" s="359" t="s">
        <v>206</v>
      </c>
      <c r="Z493" s="517">
        <f>APRIL!Z493</f>
        <v>0</v>
      </c>
      <c r="AA493" s="517"/>
      <c r="AB493" s="518"/>
      <c r="AC493" s="363"/>
      <c r="AD493" s="359" t="s">
        <v>206</v>
      </c>
      <c r="AE493" s="517">
        <f>APRIL!AE493</f>
        <v>0</v>
      </c>
      <c r="AF493" s="517"/>
      <c r="AG493" s="518"/>
      <c r="AH493" s="20"/>
      <c r="AI493" s="20"/>
      <c r="AJ493" s="20"/>
      <c r="AK493" s="20"/>
      <c r="AL493" s="20"/>
    </row>
    <row r="494" spans="1:38" ht="12.75" customHeight="1" x14ac:dyDescent="0.2">
      <c r="A494" s="20"/>
      <c r="B494" s="453"/>
      <c r="C494" s="308">
        <v>0</v>
      </c>
      <c r="D494" s="455"/>
      <c r="E494" s="308">
        <v>0</v>
      </c>
      <c r="F494" s="455"/>
      <c r="G494" s="312">
        <v>0</v>
      </c>
      <c r="H494" s="64"/>
      <c r="I494" s="118"/>
      <c r="J494" s="119"/>
      <c r="K494" s="119"/>
      <c r="L494" s="119"/>
      <c r="M494" s="63"/>
      <c r="N494" s="20"/>
      <c r="O494" s="20"/>
      <c r="P494" s="20"/>
      <c r="Q494" s="20"/>
      <c r="R494" s="20"/>
      <c r="S494" s="20"/>
      <c r="T494" s="359" t="s">
        <v>253</v>
      </c>
      <c r="U494" s="517">
        <f>APRIL!U494</f>
        <v>0</v>
      </c>
      <c r="V494" s="517"/>
      <c r="W494" s="518"/>
      <c r="X494" s="357"/>
      <c r="Y494" s="359" t="s">
        <v>253</v>
      </c>
      <c r="Z494" s="517">
        <f>APRIL!Z494</f>
        <v>0</v>
      </c>
      <c r="AA494" s="517"/>
      <c r="AB494" s="518"/>
      <c r="AC494" s="364"/>
      <c r="AD494" s="359" t="s">
        <v>253</v>
      </c>
      <c r="AE494" s="517">
        <f>APRIL!AE494</f>
        <v>0</v>
      </c>
      <c r="AF494" s="517"/>
      <c r="AG494" s="518"/>
      <c r="AH494" s="20"/>
      <c r="AI494" s="20"/>
      <c r="AJ494" s="20"/>
      <c r="AK494" s="20"/>
      <c r="AL494" s="20"/>
    </row>
    <row r="495" spans="1:38" ht="12.75" customHeight="1" x14ac:dyDescent="0.2">
      <c r="A495" s="20"/>
      <c r="B495" s="453"/>
      <c r="C495" s="308">
        <v>0</v>
      </c>
      <c r="D495" s="455"/>
      <c r="E495" s="308">
        <v>0</v>
      </c>
      <c r="F495" s="455"/>
      <c r="G495" s="312">
        <v>0</v>
      </c>
      <c r="H495" s="64"/>
      <c r="I495" s="118"/>
      <c r="J495" s="119"/>
      <c r="K495" s="119"/>
      <c r="L495" s="119"/>
      <c r="M495" s="63"/>
      <c r="N495" s="20"/>
      <c r="O495" s="20"/>
      <c r="P495" s="20"/>
      <c r="Q495" s="20"/>
      <c r="R495" s="20"/>
      <c r="S495" s="20"/>
      <c r="T495" s="359" t="s">
        <v>207</v>
      </c>
      <c r="U495" s="519">
        <f>APRIL!U499</f>
        <v>0</v>
      </c>
      <c r="V495" s="519"/>
      <c r="W495" s="360"/>
      <c r="X495" s="357"/>
      <c r="Y495" s="359" t="s">
        <v>207</v>
      </c>
      <c r="Z495" s="519">
        <f>APRIL!Z499</f>
        <v>0</v>
      </c>
      <c r="AA495" s="519"/>
      <c r="AB495" s="360"/>
      <c r="AC495" s="357"/>
      <c r="AD495" s="359" t="s">
        <v>207</v>
      </c>
      <c r="AE495" s="519">
        <f>APRIL!AE499</f>
        <v>0</v>
      </c>
      <c r="AF495" s="519"/>
      <c r="AG495" s="360"/>
      <c r="AH495" s="20"/>
      <c r="AI495" s="20"/>
      <c r="AJ495" s="20"/>
      <c r="AK495" s="20"/>
      <c r="AL495" s="20"/>
    </row>
    <row r="496" spans="1:38" ht="12.75" customHeight="1" x14ac:dyDescent="0.2">
      <c r="A496" s="20"/>
      <c r="B496" s="453"/>
      <c r="C496" s="308">
        <v>0</v>
      </c>
      <c r="D496" s="455"/>
      <c r="E496" s="308">
        <v>0</v>
      </c>
      <c r="F496" s="455"/>
      <c r="G496" s="312">
        <v>0</v>
      </c>
      <c r="H496" s="64"/>
      <c r="I496" s="118"/>
      <c r="J496" s="119"/>
      <c r="K496" s="119"/>
      <c r="L496" s="119"/>
      <c r="M496" s="63"/>
      <c r="N496" s="20"/>
      <c r="O496" s="20"/>
      <c r="P496" s="20"/>
      <c r="Q496" s="20"/>
      <c r="R496" s="20"/>
      <c r="S496" s="20"/>
      <c r="T496" s="359" t="s">
        <v>208</v>
      </c>
      <c r="U496" s="520">
        <v>0</v>
      </c>
      <c r="V496" s="520"/>
      <c r="W496" s="360"/>
      <c r="X496" s="357"/>
      <c r="Y496" s="359" t="s">
        <v>208</v>
      </c>
      <c r="Z496" s="520">
        <v>0</v>
      </c>
      <c r="AA496" s="520"/>
      <c r="AB496" s="360"/>
      <c r="AC496" s="357"/>
      <c r="AD496" s="359" t="s">
        <v>208</v>
      </c>
      <c r="AE496" s="520">
        <v>0</v>
      </c>
      <c r="AF496" s="520"/>
      <c r="AG496" s="360"/>
      <c r="AH496" s="20"/>
      <c r="AI496" s="20"/>
      <c r="AJ496" s="20"/>
      <c r="AK496" s="20"/>
      <c r="AL496" s="20"/>
    </row>
    <row r="497" spans="1:38" ht="12.75" customHeight="1" x14ac:dyDescent="0.2">
      <c r="A497" s="20"/>
      <c r="B497" s="453"/>
      <c r="C497" s="308">
        <v>0</v>
      </c>
      <c r="D497" s="455"/>
      <c r="E497" s="308">
        <v>0</v>
      </c>
      <c r="F497" s="455"/>
      <c r="G497" s="312">
        <v>0</v>
      </c>
      <c r="H497" s="64"/>
      <c r="I497" s="118"/>
      <c r="J497" s="119"/>
      <c r="K497" s="119"/>
      <c r="L497" s="119"/>
      <c r="M497" s="63"/>
      <c r="N497" s="20"/>
      <c r="O497" s="20"/>
      <c r="P497" s="20"/>
      <c r="Q497" s="20"/>
      <c r="R497" s="20"/>
      <c r="S497" s="20"/>
      <c r="T497" s="359" t="s">
        <v>209</v>
      </c>
      <c r="U497" s="520">
        <v>0</v>
      </c>
      <c r="V497" s="520"/>
      <c r="W497" s="360"/>
      <c r="X497" s="357"/>
      <c r="Y497" s="359" t="s">
        <v>209</v>
      </c>
      <c r="Z497" s="520">
        <v>0</v>
      </c>
      <c r="AA497" s="520"/>
      <c r="AB497" s="360"/>
      <c r="AC497" s="357"/>
      <c r="AD497" s="359" t="s">
        <v>209</v>
      </c>
      <c r="AE497" s="520">
        <v>0</v>
      </c>
      <c r="AF497" s="520"/>
      <c r="AG497" s="360"/>
      <c r="AH497" s="20"/>
      <c r="AI497" s="20"/>
      <c r="AJ497" s="20"/>
      <c r="AK497" s="20"/>
      <c r="AL497" s="20"/>
    </row>
    <row r="498" spans="1:38" ht="12.75" customHeight="1" x14ac:dyDescent="0.2">
      <c r="A498" s="20"/>
      <c r="B498" s="453"/>
      <c r="C498" s="308">
        <v>0</v>
      </c>
      <c r="D498" s="455"/>
      <c r="E498" s="308">
        <v>0</v>
      </c>
      <c r="F498" s="455"/>
      <c r="G498" s="312">
        <v>0</v>
      </c>
      <c r="H498" s="64"/>
      <c r="I498" s="118"/>
      <c r="J498" s="119"/>
      <c r="K498" s="119"/>
      <c r="L498" s="119"/>
      <c r="M498" s="63"/>
      <c r="N498" s="20"/>
      <c r="O498" s="20"/>
      <c r="P498" s="20"/>
      <c r="Q498" s="20"/>
      <c r="R498" s="20"/>
      <c r="S498" s="20"/>
      <c r="T498" s="359" t="s">
        <v>210</v>
      </c>
      <c r="U498" s="520">
        <v>0</v>
      </c>
      <c r="V498" s="520"/>
      <c r="W498" s="360"/>
      <c r="X498" s="357"/>
      <c r="Y498" s="359" t="s">
        <v>210</v>
      </c>
      <c r="Z498" s="520">
        <v>0</v>
      </c>
      <c r="AA498" s="520"/>
      <c r="AB498" s="360"/>
      <c r="AC498" s="357"/>
      <c r="AD498" s="359" t="s">
        <v>210</v>
      </c>
      <c r="AE498" s="520">
        <v>0</v>
      </c>
      <c r="AF498" s="520"/>
      <c r="AG498" s="360"/>
      <c r="AH498" s="20"/>
      <c r="AI498" s="20"/>
      <c r="AJ498" s="20"/>
      <c r="AK498" s="20"/>
      <c r="AL498" s="20"/>
    </row>
    <row r="499" spans="1:38" ht="12.75" customHeight="1" x14ac:dyDescent="0.2">
      <c r="A499" s="20"/>
      <c r="B499" s="453"/>
      <c r="C499" s="308">
        <v>0</v>
      </c>
      <c r="D499" s="455"/>
      <c r="E499" s="308">
        <v>0</v>
      </c>
      <c r="F499" s="455"/>
      <c r="G499" s="312">
        <v>0</v>
      </c>
      <c r="H499" s="64"/>
      <c r="I499" s="118"/>
      <c r="J499" s="119"/>
      <c r="K499" s="119"/>
      <c r="L499" s="119"/>
      <c r="M499" s="63"/>
      <c r="N499" s="20"/>
      <c r="O499" s="20"/>
      <c r="P499" s="20"/>
      <c r="Q499" s="20"/>
      <c r="R499" s="20"/>
      <c r="S499" s="20"/>
      <c r="T499" s="359" t="str">
        <f>T489</f>
        <v>AS OF 5/31</v>
      </c>
      <c r="U499" s="519">
        <f>U495+U496+U497-U498</f>
        <v>0</v>
      </c>
      <c r="V499" s="519"/>
      <c r="W499" s="360"/>
      <c r="X499" s="357"/>
      <c r="Y499" s="359" t="str">
        <f>Y489</f>
        <v>AS OF 5/31</v>
      </c>
      <c r="Z499" s="519">
        <f>Z495+Z496+Z497-Z498</f>
        <v>0</v>
      </c>
      <c r="AA499" s="519"/>
      <c r="AB499" s="360"/>
      <c r="AC499" s="357"/>
      <c r="AD499" s="359" t="str">
        <f>AD489</f>
        <v>AS OF 5/31</v>
      </c>
      <c r="AE499" s="519">
        <f>AE495+AE496+AE497-AE498</f>
        <v>0</v>
      </c>
      <c r="AF499" s="519"/>
      <c r="AG499" s="360"/>
      <c r="AH499" s="20"/>
      <c r="AI499" s="20"/>
      <c r="AJ499" s="20"/>
      <c r="AK499" s="20"/>
      <c r="AL499" s="20"/>
    </row>
    <row r="500" spans="1:38" ht="12.75" customHeight="1" x14ac:dyDescent="0.2">
      <c r="A500" s="20"/>
      <c r="B500" s="453"/>
      <c r="C500" s="308">
        <v>0</v>
      </c>
      <c r="D500" s="455"/>
      <c r="E500" s="308">
        <v>0</v>
      </c>
      <c r="F500" s="455"/>
      <c r="G500" s="312">
        <v>0</v>
      </c>
      <c r="H500" s="64"/>
      <c r="I500" s="118"/>
      <c r="J500" s="119"/>
      <c r="K500" s="119"/>
      <c r="L500" s="119"/>
      <c r="M500" s="63"/>
      <c r="N500" s="20"/>
      <c r="O500" s="20"/>
      <c r="P500" s="20"/>
      <c r="Q500" s="20"/>
      <c r="R500" s="20"/>
      <c r="S500" s="20"/>
      <c r="T500" s="361"/>
      <c r="U500" s="362"/>
      <c r="V500" s="362"/>
      <c r="W500" s="360"/>
      <c r="X500" s="357"/>
      <c r="Y500" s="361"/>
      <c r="Z500" s="362"/>
      <c r="AA500" s="362"/>
      <c r="AB500" s="360"/>
      <c r="AC500" s="357"/>
      <c r="AD500" s="361"/>
      <c r="AE500" s="362"/>
      <c r="AF500" s="362"/>
      <c r="AG500" s="360"/>
      <c r="AH500" s="20"/>
      <c r="AI500" s="20"/>
      <c r="AJ500" s="20"/>
      <c r="AK500" s="20"/>
      <c r="AL500" s="20"/>
    </row>
    <row r="501" spans="1:38" ht="12.75" customHeight="1" x14ac:dyDescent="0.2">
      <c r="A501" s="20"/>
      <c r="B501" s="453"/>
      <c r="C501" s="308">
        <v>0</v>
      </c>
      <c r="D501" s="455"/>
      <c r="E501" s="308">
        <v>0</v>
      </c>
      <c r="F501" s="455"/>
      <c r="G501" s="312">
        <v>0</v>
      </c>
      <c r="H501" s="64"/>
      <c r="I501" s="118"/>
      <c r="J501" s="119"/>
      <c r="K501" s="119"/>
      <c r="L501" s="119"/>
      <c r="M501" s="63"/>
      <c r="N501" s="20"/>
      <c r="O501" s="20"/>
      <c r="P501" s="20"/>
      <c r="Q501" s="20"/>
      <c r="R501" s="20"/>
      <c r="S501" s="20"/>
      <c r="T501" s="361"/>
      <c r="U501" s="362"/>
      <c r="V501" s="362"/>
      <c r="W501" s="360"/>
      <c r="X501" s="357"/>
      <c r="Y501" s="361"/>
      <c r="Z501" s="362"/>
      <c r="AA501" s="362"/>
      <c r="AB501" s="360"/>
      <c r="AC501" s="357"/>
      <c r="AD501" s="361"/>
      <c r="AE501" s="362"/>
      <c r="AF501" s="362"/>
      <c r="AG501" s="360"/>
      <c r="AH501" s="20"/>
      <c r="AI501" s="20"/>
      <c r="AJ501" s="20"/>
      <c r="AK501" s="20"/>
      <c r="AL501" s="20"/>
    </row>
    <row r="502" spans="1:38" ht="12.75" customHeight="1" x14ac:dyDescent="0.2">
      <c r="A502" s="20"/>
      <c r="B502" s="453"/>
      <c r="C502" s="308">
        <v>0</v>
      </c>
      <c r="D502" s="455"/>
      <c r="E502" s="308">
        <v>0</v>
      </c>
      <c r="F502" s="455"/>
      <c r="G502" s="312">
        <v>0</v>
      </c>
      <c r="H502" s="64"/>
      <c r="I502" s="118"/>
      <c r="J502" s="119"/>
      <c r="K502" s="119"/>
      <c r="L502" s="119"/>
      <c r="M502" s="63"/>
      <c r="N502" s="20"/>
      <c r="O502" s="20"/>
      <c r="P502" s="20"/>
      <c r="Q502" s="20"/>
      <c r="R502" s="20"/>
      <c r="S502" s="20"/>
      <c r="T502" s="359" t="s">
        <v>245</v>
      </c>
      <c r="U502" s="517">
        <f>APRIL!U502</f>
        <v>0</v>
      </c>
      <c r="V502" s="517"/>
      <c r="W502" s="518"/>
      <c r="X502" s="357"/>
      <c r="Y502" s="359" t="s">
        <v>241</v>
      </c>
      <c r="Z502" s="517">
        <f>APRIL!Z502</f>
        <v>0</v>
      </c>
      <c r="AA502" s="517"/>
      <c r="AB502" s="518"/>
      <c r="AC502" s="358"/>
      <c r="AD502" s="359" t="s">
        <v>411</v>
      </c>
      <c r="AE502" s="517">
        <f>APRIL!AE502</f>
        <v>0</v>
      </c>
      <c r="AF502" s="517"/>
      <c r="AG502" s="518"/>
      <c r="AH502" s="20"/>
      <c r="AI502" s="20"/>
      <c r="AJ502" s="20"/>
      <c r="AK502" s="20"/>
      <c r="AL502" s="20"/>
    </row>
    <row r="503" spans="1:38" ht="12.75" customHeight="1" x14ac:dyDescent="0.2">
      <c r="A503" s="20"/>
      <c r="B503" s="453"/>
      <c r="C503" s="308">
        <v>0</v>
      </c>
      <c r="D503" s="455"/>
      <c r="E503" s="308">
        <v>0</v>
      </c>
      <c r="F503" s="455"/>
      <c r="G503" s="312">
        <v>0</v>
      </c>
      <c r="H503" s="64"/>
      <c r="I503" s="118"/>
      <c r="J503" s="119"/>
      <c r="K503" s="119"/>
      <c r="L503" s="119"/>
      <c r="M503" s="63"/>
      <c r="N503" s="20"/>
      <c r="O503" s="20"/>
      <c r="P503" s="20"/>
      <c r="Q503" s="20"/>
      <c r="R503" s="20"/>
      <c r="S503" s="20"/>
      <c r="T503" s="359" t="s">
        <v>206</v>
      </c>
      <c r="U503" s="517">
        <f>APRIL!U503</f>
        <v>0</v>
      </c>
      <c r="V503" s="517"/>
      <c r="W503" s="518"/>
      <c r="X503" s="357"/>
      <c r="Y503" s="359" t="s">
        <v>206</v>
      </c>
      <c r="Z503" s="517">
        <f>APRIL!Z503</f>
        <v>0</v>
      </c>
      <c r="AA503" s="517"/>
      <c r="AB503" s="518"/>
      <c r="AC503" s="363"/>
      <c r="AD503" s="359" t="s">
        <v>206</v>
      </c>
      <c r="AE503" s="517">
        <f>APRIL!AE503</f>
        <v>0</v>
      </c>
      <c r="AF503" s="517"/>
      <c r="AG503" s="518"/>
      <c r="AH503" s="20"/>
      <c r="AI503" s="20"/>
      <c r="AJ503" s="20"/>
      <c r="AK503" s="20"/>
      <c r="AL503" s="20"/>
    </row>
    <row r="504" spans="1:38" ht="12.75" customHeight="1" x14ac:dyDescent="0.2">
      <c r="A504" s="20"/>
      <c r="B504" s="453"/>
      <c r="C504" s="308">
        <v>0</v>
      </c>
      <c r="D504" s="455"/>
      <c r="E504" s="308">
        <v>0</v>
      </c>
      <c r="F504" s="455"/>
      <c r="G504" s="312">
        <v>0</v>
      </c>
      <c r="H504" s="64"/>
      <c r="I504" s="118"/>
      <c r="J504" s="119"/>
      <c r="K504" s="119"/>
      <c r="L504" s="119"/>
      <c r="M504" s="63"/>
      <c r="N504" s="20"/>
      <c r="O504" s="20"/>
      <c r="P504" s="20"/>
      <c r="Q504" s="20"/>
      <c r="R504" s="20"/>
      <c r="S504" s="20"/>
      <c r="T504" s="359" t="s">
        <v>253</v>
      </c>
      <c r="U504" s="517">
        <f>APRIL!U504</f>
        <v>0</v>
      </c>
      <c r="V504" s="517"/>
      <c r="W504" s="518"/>
      <c r="X504" s="357"/>
      <c r="Y504" s="359" t="s">
        <v>253</v>
      </c>
      <c r="Z504" s="517">
        <f>APRIL!Z504</f>
        <v>0</v>
      </c>
      <c r="AA504" s="517"/>
      <c r="AB504" s="518"/>
      <c r="AC504" s="364"/>
      <c r="AD504" s="359" t="s">
        <v>253</v>
      </c>
      <c r="AE504" s="517">
        <f>APRIL!AE504</f>
        <v>0</v>
      </c>
      <c r="AF504" s="517"/>
      <c r="AG504" s="518"/>
      <c r="AH504" s="20"/>
      <c r="AI504" s="20"/>
      <c r="AJ504" s="20"/>
      <c r="AK504" s="20"/>
      <c r="AL504" s="20"/>
    </row>
    <row r="505" spans="1:38" ht="12.75" customHeight="1" x14ac:dyDescent="0.2">
      <c r="A505" s="20"/>
      <c r="B505" s="453"/>
      <c r="C505" s="308">
        <v>0</v>
      </c>
      <c r="D505" s="455"/>
      <c r="E505" s="308">
        <v>0</v>
      </c>
      <c r="F505" s="455"/>
      <c r="G505" s="312">
        <v>0</v>
      </c>
      <c r="H505" s="64"/>
      <c r="I505" s="118"/>
      <c r="J505" s="119"/>
      <c r="K505" s="119"/>
      <c r="L505" s="119"/>
      <c r="M505" s="63"/>
      <c r="N505" s="20"/>
      <c r="O505" s="20"/>
      <c r="P505" s="20"/>
      <c r="Q505" s="20"/>
      <c r="R505" s="20"/>
      <c r="S505" s="20"/>
      <c r="T505" s="359" t="s">
        <v>207</v>
      </c>
      <c r="U505" s="519">
        <f>APRIL!U509</f>
        <v>0</v>
      </c>
      <c r="V505" s="519"/>
      <c r="W505" s="360"/>
      <c r="X505" s="357"/>
      <c r="Y505" s="359" t="s">
        <v>207</v>
      </c>
      <c r="Z505" s="519">
        <f>APRIL!Z509</f>
        <v>0</v>
      </c>
      <c r="AA505" s="519"/>
      <c r="AB505" s="360"/>
      <c r="AC505" s="357"/>
      <c r="AD505" s="359" t="s">
        <v>207</v>
      </c>
      <c r="AE505" s="519">
        <f>APRIL!AE509</f>
        <v>0</v>
      </c>
      <c r="AF505" s="519"/>
      <c r="AG505" s="360"/>
      <c r="AH505" s="20"/>
      <c r="AI505" s="20"/>
      <c r="AJ505" s="20"/>
      <c r="AK505" s="20"/>
      <c r="AL505" s="20"/>
    </row>
    <row r="506" spans="1:38" ht="12.75" customHeight="1" x14ac:dyDescent="0.2">
      <c r="A506" s="20"/>
      <c r="B506" s="453"/>
      <c r="C506" s="308">
        <v>0</v>
      </c>
      <c r="D506" s="455"/>
      <c r="E506" s="308">
        <v>0</v>
      </c>
      <c r="F506" s="455"/>
      <c r="G506" s="312">
        <v>0</v>
      </c>
      <c r="H506" s="64"/>
      <c r="I506" s="118"/>
      <c r="J506" s="119"/>
      <c r="K506" s="119"/>
      <c r="L506" s="119"/>
      <c r="M506" s="63"/>
      <c r="N506" s="20"/>
      <c r="O506" s="20"/>
      <c r="P506" s="20"/>
      <c r="Q506" s="20"/>
      <c r="R506" s="20"/>
      <c r="S506" s="20"/>
      <c r="T506" s="359" t="s">
        <v>208</v>
      </c>
      <c r="U506" s="520">
        <v>0</v>
      </c>
      <c r="V506" s="520"/>
      <c r="W506" s="360"/>
      <c r="X506" s="357"/>
      <c r="Y506" s="359" t="s">
        <v>208</v>
      </c>
      <c r="Z506" s="520">
        <v>0</v>
      </c>
      <c r="AA506" s="520"/>
      <c r="AB506" s="360"/>
      <c r="AC506" s="357"/>
      <c r="AD506" s="359" t="s">
        <v>208</v>
      </c>
      <c r="AE506" s="520">
        <v>0</v>
      </c>
      <c r="AF506" s="520"/>
      <c r="AG506" s="360"/>
      <c r="AH506" s="20"/>
      <c r="AI506" s="20"/>
      <c r="AJ506" s="20"/>
      <c r="AK506" s="20"/>
      <c r="AL506" s="20"/>
    </row>
    <row r="507" spans="1:38" ht="12.75" customHeight="1" x14ac:dyDescent="0.2">
      <c r="A507" s="20"/>
      <c r="B507" s="453"/>
      <c r="C507" s="308">
        <v>0</v>
      </c>
      <c r="D507" s="455"/>
      <c r="E507" s="308">
        <v>0</v>
      </c>
      <c r="F507" s="455"/>
      <c r="G507" s="312">
        <v>0</v>
      </c>
      <c r="H507" s="64"/>
      <c r="I507" s="118"/>
      <c r="J507" s="119"/>
      <c r="K507" s="119"/>
      <c r="L507" s="119"/>
      <c r="M507" s="63"/>
      <c r="N507" s="20"/>
      <c r="O507" s="20"/>
      <c r="P507" s="20"/>
      <c r="Q507" s="20"/>
      <c r="R507" s="20"/>
      <c r="S507" s="20"/>
      <c r="T507" s="359" t="s">
        <v>209</v>
      </c>
      <c r="U507" s="520">
        <v>0</v>
      </c>
      <c r="V507" s="520"/>
      <c r="W507" s="360"/>
      <c r="X507" s="357"/>
      <c r="Y507" s="359" t="s">
        <v>209</v>
      </c>
      <c r="Z507" s="520">
        <v>0</v>
      </c>
      <c r="AA507" s="520"/>
      <c r="AB507" s="360"/>
      <c r="AC507" s="357"/>
      <c r="AD507" s="359" t="s">
        <v>209</v>
      </c>
      <c r="AE507" s="520">
        <v>0</v>
      </c>
      <c r="AF507" s="520"/>
      <c r="AG507" s="360"/>
      <c r="AH507" s="20"/>
      <c r="AI507" s="20"/>
      <c r="AJ507" s="20"/>
      <c r="AK507" s="20"/>
      <c r="AL507" s="20"/>
    </row>
    <row r="508" spans="1:38" ht="12.75" customHeight="1" x14ac:dyDescent="0.2">
      <c r="A508" s="20"/>
      <c r="B508" s="453"/>
      <c r="C508" s="308">
        <v>0</v>
      </c>
      <c r="D508" s="455"/>
      <c r="E508" s="308">
        <v>0</v>
      </c>
      <c r="F508" s="455"/>
      <c r="G508" s="312">
        <v>0</v>
      </c>
      <c r="H508" s="64"/>
      <c r="I508" s="118"/>
      <c r="J508" s="119"/>
      <c r="K508" s="119"/>
      <c r="L508" s="119"/>
      <c r="M508" s="63"/>
      <c r="N508" s="20"/>
      <c r="O508" s="20"/>
      <c r="P508" s="20"/>
      <c r="Q508" s="20"/>
      <c r="R508" s="20"/>
      <c r="S508" s="20"/>
      <c r="T508" s="359" t="s">
        <v>210</v>
      </c>
      <c r="U508" s="520">
        <v>0</v>
      </c>
      <c r="V508" s="520"/>
      <c r="W508" s="360"/>
      <c r="X508" s="357"/>
      <c r="Y508" s="359" t="s">
        <v>210</v>
      </c>
      <c r="Z508" s="520">
        <v>0</v>
      </c>
      <c r="AA508" s="520"/>
      <c r="AB508" s="360"/>
      <c r="AC508" s="357"/>
      <c r="AD508" s="359" t="s">
        <v>210</v>
      </c>
      <c r="AE508" s="520">
        <v>0</v>
      </c>
      <c r="AF508" s="520"/>
      <c r="AG508" s="360"/>
      <c r="AH508" s="20"/>
      <c r="AI508" s="20"/>
      <c r="AJ508" s="20"/>
      <c r="AK508" s="20"/>
      <c r="AL508" s="20"/>
    </row>
    <row r="509" spans="1:38" ht="12.75" customHeight="1" x14ac:dyDescent="0.2">
      <c r="A509" s="20"/>
      <c r="B509" s="453"/>
      <c r="C509" s="308">
        <v>0</v>
      </c>
      <c r="D509" s="455"/>
      <c r="E509" s="308">
        <v>0</v>
      </c>
      <c r="F509" s="455"/>
      <c r="G509" s="312">
        <v>0</v>
      </c>
      <c r="H509" s="64"/>
      <c r="I509" s="118"/>
      <c r="J509" s="119"/>
      <c r="K509" s="119"/>
      <c r="L509" s="119"/>
      <c r="M509" s="63"/>
      <c r="N509" s="20"/>
      <c r="O509" s="20"/>
      <c r="P509" s="20"/>
      <c r="Q509" s="20"/>
      <c r="R509" s="20"/>
      <c r="S509" s="20"/>
      <c r="T509" s="359" t="str">
        <f>T499</f>
        <v>AS OF 5/31</v>
      </c>
      <c r="U509" s="519">
        <f>U505+U506+U507-U508</f>
        <v>0</v>
      </c>
      <c r="V509" s="519"/>
      <c r="W509" s="360"/>
      <c r="X509" s="357"/>
      <c r="Y509" s="359" t="str">
        <f>Y499</f>
        <v>AS OF 5/31</v>
      </c>
      <c r="Z509" s="519">
        <f>Z505+Z506+Z507-Z508</f>
        <v>0</v>
      </c>
      <c r="AA509" s="519"/>
      <c r="AB509" s="360"/>
      <c r="AC509" s="357"/>
      <c r="AD509" s="359" t="str">
        <f>AD499</f>
        <v>AS OF 5/31</v>
      </c>
      <c r="AE509" s="519">
        <f>AE505+AE506+AE507-AE508</f>
        <v>0</v>
      </c>
      <c r="AF509" s="519"/>
      <c r="AG509" s="360"/>
      <c r="AH509" s="20"/>
      <c r="AI509" s="20"/>
      <c r="AJ509" s="20"/>
      <c r="AK509" s="20"/>
      <c r="AL509" s="20"/>
    </row>
    <row r="510" spans="1:38" ht="12.75" customHeight="1" thickBot="1" x14ac:dyDescent="0.25">
      <c r="A510" s="20"/>
      <c r="B510" s="453"/>
      <c r="C510" s="308">
        <v>0</v>
      </c>
      <c r="D510" s="455"/>
      <c r="E510" s="308">
        <v>0</v>
      </c>
      <c r="F510" s="455"/>
      <c r="G510" s="312">
        <v>0</v>
      </c>
      <c r="I510" s="118"/>
      <c r="J510" s="119"/>
      <c r="K510" s="119"/>
      <c r="L510" s="119"/>
      <c r="M510" s="63"/>
      <c r="N510" s="20"/>
      <c r="O510" s="20"/>
      <c r="P510" s="20"/>
      <c r="Q510" s="20"/>
      <c r="R510" s="20"/>
      <c r="S510" s="20"/>
      <c r="T510" s="365"/>
      <c r="U510" s="366"/>
      <c r="V510" s="366"/>
      <c r="W510" s="367"/>
      <c r="X510" s="357"/>
      <c r="Y510" s="368"/>
      <c r="Z510" s="366"/>
      <c r="AA510" s="366"/>
      <c r="AB510" s="367"/>
      <c r="AC510" s="357"/>
      <c r="AD510" s="368"/>
      <c r="AE510" s="366"/>
      <c r="AF510" s="366"/>
      <c r="AG510" s="367"/>
      <c r="AH510" s="20"/>
      <c r="AI510" s="20"/>
      <c r="AJ510" s="20"/>
      <c r="AK510" s="20"/>
      <c r="AL510" s="20"/>
    </row>
    <row r="511" spans="1:38" ht="12.75" customHeight="1" x14ac:dyDescent="0.2">
      <c r="A511" s="20"/>
      <c r="B511" s="453"/>
      <c r="C511" s="308">
        <v>0</v>
      </c>
      <c r="D511" s="455"/>
      <c r="E511" s="308">
        <v>0</v>
      </c>
      <c r="F511" s="455"/>
      <c r="G511" s="312">
        <v>0</v>
      </c>
      <c r="I511" s="118"/>
      <c r="J511" s="119"/>
      <c r="K511" s="119"/>
      <c r="L511" s="119"/>
      <c r="M511" s="63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</row>
    <row r="512" spans="1:38" ht="12.75" customHeight="1" x14ac:dyDescent="0.2">
      <c r="A512" s="20"/>
      <c r="B512" s="453"/>
      <c r="C512" s="308">
        <v>0</v>
      </c>
      <c r="D512" s="455"/>
      <c r="E512" s="308">
        <v>0</v>
      </c>
      <c r="F512" s="455"/>
      <c r="G512" s="312">
        <v>0</v>
      </c>
      <c r="I512" s="118"/>
      <c r="J512" s="119"/>
      <c r="K512" s="119"/>
      <c r="L512" s="119"/>
      <c r="M512" s="63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</row>
    <row r="513" spans="2:8" ht="12.75" customHeight="1" x14ac:dyDescent="0.2">
      <c r="B513" s="453"/>
      <c r="C513" s="308">
        <v>0</v>
      </c>
      <c r="D513" s="455"/>
      <c r="E513" s="308">
        <v>0</v>
      </c>
      <c r="F513" s="455"/>
      <c r="G513" s="312">
        <v>0</v>
      </c>
      <c r="H513" s="65" t="s">
        <v>481</v>
      </c>
    </row>
    <row r="514" spans="2:8" ht="12.75" customHeight="1" x14ac:dyDescent="0.2">
      <c r="B514" s="453"/>
      <c r="C514" s="308">
        <v>0</v>
      </c>
      <c r="D514" s="455"/>
      <c r="E514" s="308">
        <v>0</v>
      </c>
      <c r="F514" s="455"/>
      <c r="G514" s="312">
        <v>0</v>
      </c>
      <c r="H514" s="314">
        <f>SUM(G516,E516,C516)</f>
        <v>0</v>
      </c>
    </row>
    <row r="515" spans="2:8" ht="12.75" customHeight="1" x14ac:dyDescent="0.2">
      <c r="B515" s="454"/>
      <c r="C515" s="309">
        <v>0</v>
      </c>
      <c r="D515" s="456"/>
      <c r="E515" s="309">
        <v>0</v>
      </c>
      <c r="F515" s="456"/>
      <c r="G515" s="313">
        <v>0</v>
      </c>
    </row>
    <row r="516" spans="2:8" ht="12.75" customHeight="1" x14ac:dyDescent="0.2">
      <c r="B516" s="28" t="s">
        <v>135</v>
      </c>
      <c r="C516" s="310">
        <f>SUM(C473:C515)</f>
        <v>0</v>
      </c>
      <c r="D516" s="62" t="s">
        <v>135</v>
      </c>
      <c r="E516" s="310">
        <f>SUM(E473:E515)</f>
        <v>0</v>
      </c>
      <c r="F516" s="62" t="s">
        <v>135</v>
      </c>
      <c r="G516" s="310">
        <f>SUM(G473:G515)</f>
        <v>0</v>
      </c>
    </row>
    <row r="517" spans="2:8" ht="12.75" customHeight="1" x14ac:dyDescent="0.2">
      <c r="G517" s="46"/>
    </row>
    <row r="518" spans="2:8" ht="12.75" customHeight="1" x14ac:dyDescent="0.2">
      <c r="G518" s="46"/>
    </row>
    <row r="519" spans="2:8" ht="12.75" customHeight="1" x14ac:dyDescent="0.2">
      <c r="G519" s="46"/>
    </row>
    <row r="520" spans="2:8" ht="12.75" customHeight="1" x14ac:dyDescent="0.2">
      <c r="G520" s="46"/>
    </row>
    <row r="521" spans="2:8" ht="12.75" customHeight="1" x14ac:dyDescent="0.2">
      <c r="G521" s="46"/>
    </row>
    <row r="522" spans="2:8" ht="12.75" customHeight="1" x14ac:dyDescent="0.2">
      <c r="G522" s="46"/>
    </row>
    <row r="523" spans="2:8" ht="12.75" customHeight="1" x14ac:dyDescent="0.2">
      <c r="G523" s="46"/>
    </row>
    <row r="524" spans="2:8" ht="12.75" customHeight="1" x14ac:dyDescent="0.2">
      <c r="G524" s="46"/>
    </row>
    <row r="525" spans="2:8" ht="12.75" customHeight="1" x14ac:dyDescent="0.2">
      <c r="G525" s="46"/>
    </row>
    <row r="526" spans="2:8" ht="12.75" customHeight="1" x14ac:dyDescent="0.2">
      <c r="G526" s="46"/>
    </row>
    <row r="527" spans="2:8" ht="12.75" customHeight="1" x14ac:dyDescent="0.2">
      <c r="G527" s="46"/>
    </row>
    <row r="528" spans="2:8" ht="12.75" customHeight="1" x14ac:dyDescent="0.2">
      <c r="G528" s="46"/>
    </row>
    <row r="529" spans="7:7" ht="12.75" customHeight="1" x14ac:dyDescent="0.2">
      <c r="G529" s="46"/>
    </row>
    <row r="530" spans="7:7" ht="12.75" customHeight="1" x14ac:dyDescent="0.2">
      <c r="G530" s="46"/>
    </row>
    <row r="531" spans="7:7" ht="12.75" customHeight="1" x14ac:dyDescent="0.2">
      <c r="G531" s="46"/>
    </row>
    <row r="532" spans="7:7" ht="12.75" customHeight="1" x14ac:dyDescent="0.2">
      <c r="G532" s="46"/>
    </row>
    <row r="533" spans="7:7" ht="12.75" customHeight="1" x14ac:dyDescent="0.2">
      <c r="G533" s="46"/>
    </row>
    <row r="534" spans="7:7" ht="12.75" customHeight="1" x14ac:dyDescent="0.2">
      <c r="G534" s="46"/>
    </row>
    <row r="535" spans="7:7" ht="12.75" customHeight="1" x14ac:dyDescent="0.2">
      <c r="G535" s="46"/>
    </row>
    <row r="536" spans="7:7" ht="12.75" customHeight="1" x14ac:dyDescent="0.2">
      <c r="G536" s="46"/>
    </row>
    <row r="537" spans="7:7" ht="12.75" customHeight="1" x14ac:dyDescent="0.2">
      <c r="G537" s="46"/>
    </row>
    <row r="538" spans="7:7" ht="12.75" customHeight="1" x14ac:dyDescent="0.2">
      <c r="G538" s="46"/>
    </row>
    <row r="539" spans="7:7" ht="12.75" customHeight="1" x14ac:dyDescent="0.2">
      <c r="G539" s="46"/>
    </row>
    <row r="540" spans="7:7" ht="12.75" customHeight="1" x14ac:dyDescent="0.2">
      <c r="G540" s="46"/>
    </row>
    <row r="541" spans="7:7" ht="12.75" customHeight="1" x14ac:dyDescent="0.2">
      <c r="G541" s="46"/>
    </row>
    <row r="542" spans="7:7" ht="12.75" customHeight="1" x14ac:dyDescent="0.2">
      <c r="G542" s="46"/>
    </row>
    <row r="543" spans="7:7" ht="12.75" customHeight="1" x14ac:dyDescent="0.2">
      <c r="G543" s="46"/>
    </row>
    <row r="544" spans="7:7" ht="12.75" customHeight="1" x14ac:dyDescent="0.2">
      <c r="G544" s="46"/>
    </row>
    <row r="545" spans="7:7" ht="12.75" customHeight="1" x14ac:dyDescent="0.2">
      <c r="G545" s="46"/>
    </row>
    <row r="546" spans="7:7" ht="12.75" customHeight="1" x14ac:dyDescent="0.2">
      <c r="G546" s="46"/>
    </row>
    <row r="547" spans="7:7" ht="12.75" customHeight="1" x14ac:dyDescent="0.2">
      <c r="G547" s="46"/>
    </row>
    <row r="548" spans="7:7" ht="12.75" customHeight="1" x14ac:dyDescent="0.2">
      <c r="G548" s="46"/>
    </row>
    <row r="549" spans="7:7" ht="12.75" customHeight="1" x14ac:dyDescent="0.2">
      <c r="G549" s="46"/>
    </row>
    <row r="550" spans="7:7" ht="12.75" customHeight="1" x14ac:dyDescent="0.2">
      <c r="G550" s="46"/>
    </row>
    <row r="551" spans="7:7" ht="12.75" customHeight="1" x14ac:dyDescent="0.2">
      <c r="G551" s="46"/>
    </row>
    <row r="552" spans="7:7" ht="12.75" customHeight="1" x14ac:dyDescent="0.2">
      <c r="G552" s="46"/>
    </row>
    <row r="553" spans="7:7" ht="12.75" customHeight="1" x14ac:dyDescent="0.2">
      <c r="G553" s="46"/>
    </row>
    <row r="554" spans="7:7" ht="12.75" customHeight="1" x14ac:dyDescent="0.2">
      <c r="G554" s="46"/>
    </row>
    <row r="555" spans="7:7" ht="12.75" customHeight="1" x14ac:dyDescent="0.2">
      <c r="G555" s="46"/>
    </row>
    <row r="556" spans="7:7" ht="12.75" customHeight="1" x14ac:dyDescent="0.2">
      <c r="G556" s="46"/>
    </row>
    <row r="557" spans="7:7" ht="12.75" customHeight="1" x14ac:dyDescent="0.2">
      <c r="G557" s="46"/>
    </row>
    <row r="558" spans="7:7" ht="12.75" customHeight="1" x14ac:dyDescent="0.2">
      <c r="G558" s="46"/>
    </row>
    <row r="559" spans="7:7" ht="12.75" customHeight="1" x14ac:dyDescent="0.2">
      <c r="G559" s="46"/>
    </row>
    <row r="560" spans="7:7" ht="12.75" customHeight="1" x14ac:dyDescent="0.2">
      <c r="G560" s="46"/>
    </row>
    <row r="561" spans="7:7" ht="12.75" customHeight="1" x14ac:dyDescent="0.2">
      <c r="G561" s="46"/>
    </row>
    <row r="562" spans="7:7" ht="12.75" customHeight="1" x14ac:dyDescent="0.2">
      <c r="G562" s="46"/>
    </row>
    <row r="563" spans="7:7" ht="12.75" customHeight="1" x14ac:dyDescent="0.2">
      <c r="G563" s="46"/>
    </row>
    <row r="564" spans="7:7" ht="12.75" customHeight="1" x14ac:dyDescent="0.2">
      <c r="G564" s="46"/>
    </row>
    <row r="565" spans="7:7" ht="12.75" customHeight="1" x14ac:dyDescent="0.2">
      <c r="G565" s="46"/>
    </row>
    <row r="566" spans="7:7" ht="12.75" customHeight="1" x14ac:dyDescent="0.2">
      <c r="G566" s="46"/>
    </row>
    <row r="567" spans="7:7" ht="12.75" customHeight="1" x14ac:dyDescent="0.2">
      <c r="G567" s="46"/>
    </row>
    <row r="568" spans="7:7" ht="12.75" customHeight="1" x14ac:dyDescent="0.2">
      <c r="G568" s="46"/>
    </row>
    <row r="569" spans="7:7" ht="12.75" customHeight="1" x14ac:dyDescent="0.2">
      <c r="G569" s="46"/>
    </row>
    <row r="570" spans="7:7" ht="12.75" customHeight="1" x14ac:dyDescent="0.2">
      <c r="G570" s="46"/>
    </row>
    <row r="571" spans="7:7" ht="12.75" customHeight="1" x14ac:dyDescent="0.2">
      <c r="G571" s="46"/>
    </row>
    <row r="572" spans="7:7" ht="12.75" customHeight="1" x14ac:dyDescent="0.2">
      <c r="G572" s="46"/>
    </row>
    <row r="573" spans="7:7" ht="12.75" customHeight="1" x14ac:dyDescent="0.2">
      <c r="G573" s="46"/>
    </row>
    <row r="574" spans="7:7" ht="12.75" customHeight="1" x14ac:dyDescent="0.2">
      <c r="G574" s="46"/>
    </row>
    <row r="575" spans="7:7" ht="12.75" customHeight="1" x14ac:dyDescent="0.2">
      <c r="G575" s="46"/>
    </row>
    <row r="576" spans="7:7" ht="12.75" customHeight="1" x14ac:dyDescent="0.2">
      <c r="G576" s="46"/>
    </row>
    <row r="577" spans="7:7" ht="12.75" customHeight="1" x14ac:dyDescent="0.2">
      <c r="G577" s="46"/>
    </row>
    <row r="578" spans="7:7" ht="12.75" customHeight="1" x14ac:dyDescent="0.2">
      <c r="G578" s="46"/>
    </row>
    <row r="579" spans="7:7" ht="12.75" customHeight="1" x14ac:dyDescent="0.2">
      <c r="G579" s="46"/>
    </row>
    <row r="580" spans="7:7" ht="12.75" customHeight="1" x14ac:dyDescent="0.2">
      <c r="G580" s="46"/>
    </row>
    <row r="581" spans="7:7" ht="12.75" customHeight="1" x14ac:dyDescent="0.2">
      <c r="G581" s="46"/>
    </row>
    <row r="582" spans="7:7" ht="12.75" customHeight="1" x14ac:dyDescent="0.2">
      <c r="G582" s="46"/>
    </row>
    <row r="583" spans="7:7" ht="12.75" customHeight="1" x14ac:dyDescent="0.2">
      <c r="G583" s="46"/>
    </row>
    <row r="584" spans="7:7" ht="12.75" customHeight="1" x14ac:dyDescent="0.2">
      <c r="G584" s="46"/>
    </row>
    <row r="585" spans="7:7" ht="12.75" customHeight="1" x14ac:dyDescent="0.2">
      <c r="G585" s="46"/>
    </row>
    <row r="586" spans="7:7" ht="12.75" customHeight="1" x14ac:dyDescent="0.2">
      <c r="G586" s="46"/>
    </row>
    <row r="587" spans="7:7" ht="12.75" customHeight="1" x14ac:dyDescent="0.2">
      <c r="G587" s="46"/>
    </row>
    <row r="588" spans="7:7" ht="12.75" customHeight="1" x14ac:dyDescent="0.2">
      <c r="G588" s="46"/>
    </row>
    <row r="589" spans="7:7" ht="12.75" customHeight="1" x14ac:dyDescent="0.2">
      <c r="G589" s="46"/>
    </row>
    <row r="590" spans="7:7" ht="12.75" customHeight="1" x14ac:dyDescent="0.2">
      <c r="G590" s="46"/>
    </row>
    <row r="591" spans="7:7" ht="12.75" customHeight="1" x14ac:dyDescent="0.2">
      <c r="G591" s="46"/>
    </row>
    <row r="592" spans="7:7" ht="12.75" customHeight="1" x14ac:dyDescent="0.2">
      <c r="G592" s="46"/>
    </row>
    <row r="593" spans="7:7" ht="12.75" customHeight="1" x14ac:dyDescent="0.2">
      <c r="G593" s="46"/>
    </row>
    <row r="594" spans="7:7" ht="12.75" customHeight="1" x14ac:dyDescent="0.2">
      <c r="G594" s="46"/>
    </row>
    <row r="595" spans="7:7" ht="12.75" customHeight="1" x14ac:dyDescent="0.2">
      <c r="G595" s="46"/>
    </row>
    <row r="596" spans="7:7" ht="12.75" customHeight="1" x14ac:dyDescent="0.2">
      <c r="G596" s="46"/>
    </row>
    <row r="597" spans="7:7" ht="12.75" customHeight="1" x14ac:dyDescent="0.2">
      <c r="G597" s="46"/>
    </row>
    <row r="598" spans="7:7" ht="12.75" customHeight="1" x14ac:dyDescent="0.2">
      <c r="G598" s="46"/>
    </row>
    <row r="599" spans="7:7" ht="12.75" customHeight="1" x14ac:dyDescent="0.2">
      <c r="G599" s="46"/>
    </row>
    <row r="600" spans="7:7" ht="12.75" customHeight="1" x14ac:dyDescent="0.2">
      <c r="G600" s="46"/>
    </row>
    <row r="601" spans="7:7" ht="12.75" customHeight="1" x14ac:dyDescent="0.2">
      <c r="G601" s="46"/>
    </row>
    <row r="602" spans="7:7" ht="12.75" customHeight="1" x14ac:dyDescent="0.2">
      <c r="G602" s="46"/>
    </row>
    <row r="603" spans="7:7" ht="12.75" customHeight="1" x14ac:dyDescent="0.2">
      <c r="G603" s="46"/>
    </row>
    <row r="604" spans="7:7" ht="12.75" customHeight="1" x14ac:dyDescent="0.2">
      <c r="G604" s="46"/>
    </row>
    <row r="605" spans="7:7" ht="12.75" customHeight="1" x14ac:dyDescent="0.2">
      <c r="G605" s="46"/>
    </row>
    <row r="606" spans="7:7" ht="12.75" customHeight="1" x14ac:dyDescent="0.2">
      <c r="G606" s="46"/>
    </row>
    <row r="607" spans="7:7" ht="12.75" customHeight="1" x14ac:dyDescent="0.2">
      <c r="G607" s="46"/>
    </row>
    <row r="608" spans="7:7" ht="12.75" customHeight="1" x14ac:dyDescent="0.2">
      <c r="G608" s="46"/>
    </row>
    <row r="609" spans="7:7" ht="12.75" customHeight="1" x14ac:dyDescent="0.2">
      <c r="G609" s="46"/>
    </row>
    <row r="610" spans="7:7" ht="12.75" customHeight="1" x14ac:dyDescent="0.2">
      <c r="G610" s="46"/>
    </row>
    <row r="611" spans="7:7" ht="12.75" customHeight="1" x14ac:dyDescent="0.2">
      <c r="G611" s="46"/>
    </row>
    <row r="612" spans="7:7" ht="12.75" customHeight="1" x14ac:dyDescent="0.2">
      <c r="G612" s="46"/>
    </row>
    <row r="613" spans="7:7" ht="12.75" customHeight="1" x14ac:dyDescent="0.2">
      <c r="G613" s="46"/>
    </row>
    <row r="614" spans="7:7" ht="12.75" customHeight="1" x14ac:dyDescent="0.2">
      <c r="G614" s="46"/>
    </row>
    <row r="615" spans="7:7" ht="12.75" customHeight="1" x14ac:dyDescent="0.2">
      <c r="G615" s="46"/>
    </row>
    <row r="616" spans="7:7" ht="12.75" customHeight="1" x14ac:dyDescent="0.2">
      <c r="G616" s="46"/>
    </row>
    <row r="617" spans="7:7" ht="12.75" customHeight="1" x14ac:dyDescent="0.2">
      <c r="G617" s="46"/>
    </row>
    <row r="618" spans="7:7" ht="12.75" customHeight="1" x14ac:dyDescent="0.2">
      <c r="G618" s="46"/>
    </row>
    <row r="619" spans="7:7" ht="12.75" customHeight="1" x14ac:dyDescent="0.2">
      <c r="G619" s="46"/>
    </row>
    <row r="620" spans="7:7" ht="12.75" customHeight="1" x14ac:dyDescent="0.2">
      <c r="G620" s="46"/>
    </row>
    <row r="621" spans="7:7" ht="12.75" customHeight="1" x14ac:dyDescent="0.2">
      <c r="G621" s="46"/>
    </row>
    <row r="622" spans="7:7" ht="12.75" customHeight="1" x14ac:dyDescent="0.2">
      <c r="G622" s="46"/>
    </row>
    <row r="623" spans="7:7" ht="12.75" customHeight="1" x14ac:dyDescent="0.2">
      <c r="G623" s="46"/>
    </row>
    <row r="624" spans="7:7" ht="12.75" customHeight="1" x14ac:dyDescent="0.2">
      <c r="G624" s="46"/>
    </row>
    <row r="625" spans="7:7" ht="12.75" customHeight="1" x14ac:dyDescent="0.2">
      <c r="G625" s="46"/>
    </row>
    <row r="626" spans="7:7" ht="12.75" customHeight="1" x14ac:dyDescent="0.2">
      <c r="G626" s="46"/>
    </row>
    <row r="627" spans="7:7" ht="12.75" customHeight="1" x14ac:dyDescent="0.2">
      <c r="G627" s="46"/>
    </row>
    <row r="628" spans="7:7" ht="12.75" customHeight="1" x14ac:dyDescent="0.2">
      <c r="G628" s="46"/>
    </row>
    <row r="629" spans="7:7" ht="12.75" customHeight="1" x14ac:dyDescent="0.2">
      <c r="G629" s="46"/>
    </row>
    <row r="630" spans="7:7" ht="12.75" customHeight="1" x14ac:dyDescent="0.2">
      <c r="G630" s="46"/>
    </row>
    <row r="631" spans="7:7" ht="12.75" customHeight="1" x14ac:dyDescent="0.2">
      <c r="G631" s="46"/>
    </row>
    <row r="632" spans="7:7" ht="12.75" customHeight="1" x14ac:dyDescent="0.2">
      <c r="G632" s="46"/>
    </row>
    <row r="633" spans="7:7" ht="12.75" customHeight="1" x14ac:dyDescent="0.2">
      <c r="G633" s="46"/>
    </row>
    <row r="634" spans="7:7" ht="12.75" customHeight="1" x14ac:dyDescent="0.2">
      <c r="G634" s="46"/>
    </row>
    <row r="635" spans="7:7" ht="12.75" customHeight="1" x14ac:dyDescent="0.2">
      <c r="G635" s="46"/>
    </row>
    <row r="636" spans="7:7" ht="12.75" customHeight="1" x14ac:dyDescent="0.2">
      <c r="G636" s="46"/>
    </row>
    <row r="637" spans="7:7" ht="12.75" customHeight="1" x14ac:dyDescent="0.2">
      <c r="G637" s="46"/>
    </row>
    <row r="638" spans="7:7" ht="12.75" customHeight="1" x14ac:dyDescent="0.2">
      <c r="G638" s="46"/>
    </row>
    <row r="639" spans="7:7" ht="12.75" customHeight="1" x14ac:dyDescent="0.2">
      <c r="G639" s="46"/>
    </row>
    <row r="640" spans="7:7" ht="12.75" customHeight="1" x14ac:dyDescent="0.2">
      <c r="G640" s="46"/>
    </row>
    <row r="641" spans="7:7" ht="12.75" customHeight="1" x14ac:dyDescent="0.2">
      <c r="G641" s="46"/>
    </row>
    <row r="642" spans="7:7" ht="12.75" customHeight="1" x14ac:dyDescent="0.2">
      <c r="G642" s="46"/>
    </row>
    <row r="643" spans="7:7" ht="12.75" customHeight="1" x14ac:dyDescent="0.2">
      <c r="G643" s="46"/>
    </row>
    <row r="644" spans="7:7" ht="12.75" customHeight="1" x14ac:dyDescent="0.2">
      <c r="G644" s="46"/>
    </row>
    <row r="645" spans="7:7" ht="12.75" customHeight="1" x14ac:dyDescent="0.2">
      <c r="G645" s="46"/>
    </row>
    <row r="646" spans="7:7" ht="12.75" customHeight="1" x14ac:dyDescent="0.2">
      <c r="G646" s="46"/>
    </row>
    <row r="647" spans="7:7" ht="12.75" customHeight="1" x14ac:dyDescent="0.2">
      <c r="G647" s="46"/>
    </row>
    <row r="648" spans="7:7" ht="12.75" customHeight="1" x14ac:dyDescent="0.2">
      <c r="G648" s="46"/>
    </row>
    <row r="649" spans="7:7" ht="12.75" customHeight="1" x14ac:dyDescent="0.2">
      <c r="G649" s="46"/>
    </row>
    <row r="650" spans="7:7" ht="12.75" customHeight="1" x14ac:dyDescent="0.2">
      <c r="G650" s="46"/>
    </row>
    <row r="651" spans="7:7" ht="12.75" customHeight="1" x14ac:dyDescent="0.2">
      <c r="G651" s="46"/>
    </row>
    <row r="652" spans="7:7" ht="12.75" customHeight="1" x14ac:dyDescent="0.2">
      <c r="G652" s="46"/>
    </row>
    <row r="653" spans="7:7" ht="12.75" customHeight="1" x14ac:dyDescent="0.2">
      <c r="G653" s="46"/>
    </row>
    <row r="654" spans="7:7" ht="12.75" customHeight="1" x14ac:dyDescent="0.2">
      <c r="G654" s="46"/>
    </row>
    <row r="655" spans="7:7" ht="12.75" customHeight="1" x14ac:dyDescent="0.2">
      <c r="G655" s="46"/>
    </row>
    <row r="656" spans="7:7" ht="12.75" customHeight="1" x14ac:dyDescent="0.2">
      <c r="G656" s="46"/>
    </row>
    <row r="657" spans="7:7" ht="12.75" customHeight="1" x14ac:dyDescent="0.2">
      <c r="G657" s="46"/>
    </row>
    <row r="658" spans="7:7" ht="12.75" customHeight="1" x14ac:dyDescent="0.2">
      <c r="G658" s="46"/>
    </row>
    <row r="659" spans="7:7" ht="12.75" customHeight="1" x14ac:dyDescent="0.2">
      <c r="G659" s="46"/>
    </row>
    <row r="660" spans="7:7" ht="12.75" customHeight="1" x14ac:dyDescent="0.2">
      <c r="G660" s="46"/>
    </row>
    <row r="661" spans="7:7" ht="12.75" customHeight="1" x14ac:dyDescent="0.2">
      <c r="G661" s="46"/>
    </row>
    <row r="662" spans="7:7" ht="12.75" customHeight="1" x14ac:dyDescent="0.2">
      <c r="G662" s="46"/>
    </row>
    <row r="663" spans="7:7" ht="12.75" customHeight="1" x14ac:dyDescent="0.2">
      <c r="G663" s="46"/>
    </row>
    <row r="664" spans="7:7" ht="12.75" customHeight="1" x14ac:dyDescent="0.2">
      <c r="G664" s="46"/>
    </row>
    <row r="665" spans="7:7" ht="12.75" customHeight="1" x14ac:dyDescent="0.2">
      <c r="G665" s="46"/>
    </row>
    <row r="666" spans="7:7" ht="12.75" customHeight="1" x14ac:dyDescent="0.2">
      <c r="G666" s="46"/>
    </row>
    <row r="667" spans="7:7" ht="12.75" customHeight="1" x14ac:dyDescent="0.2">
      <c r="G667" s="46"/>
    </row>
    <row r="668" spans="7:7" ht="12.75" customHeight="1" x14ac:dyDescent="0.2">
      <c r="G668" s="46"/>
    </row>
    <row r="669" spans="7:7" ht="12.75" customHeight="1" x14ac:dyDescent="0.2">
      <c r="G669" s="46"/>
    </row>
    <row r="670" spans="7:7" ht="12.75" customHeight="1" x14ac:dyDescent="0.2">
      <c r="G670" s="46"/>
    </row>
    <row r="671" spans="7:7" ht="12.75" customHeight="1" x14ac:dyDescent="0.2">
      <c r="G671" s="46"/>
    </row>
    <row r="672" spans="7:7" ht="12.75" customHeight="1" x14ac:dyDescent="0.2">
      <c r="G672" s="46"/>
    </row>
    <row r="673" spans="7:7" ht="12.75" customHeight="1" x14ac:dyDescent="0.2">
      <c r="G673" s="46"/>
    </row>
    <row r="674" spans="7:7" ht="12.75" customHeight="1" x14ac:dyDescent="0.2">
      <c r="G674" s="46"/>
    </row>
    <row r="675" spans="7:7" ht="12.75" customHeight="1" x14ac:dyDescent="0.2">
      <c r="G675" s="46"/>
    </row>
    <row r="676" spans="7:7" ht="12.75" customHeight="1" x14ac:dyDescent="0.2">
      <c r="G676" s="46"/>
    </row>
    <row r="677" spans="7:7" ht="12.75" customHeight="1" x14ac:dyDescent="0.2">
      <c r="G677" s="46"/>
    </row>
    <row r="678" spans="7:7" ht="12.75" customHeight="1" x14ac:dyDescent="0.2">
      <c r="G678" s="46"/>
    </row>
    <row r="679" spans="7:7" ht="12.75" customHeight="1" x14ac:dyDescent="0.2">
      <c r="G679" s="46"/>
    </row>
    <row r="680" spans="7:7" ht="12.75" customHeight="1" x14ac:dyDescent="0.2">
      <c r="G680" s="46"/>
    </row>
    <row r="681" spans="7:7" ht="12.75" customHeight="1" x14ac:dyDescent="0.2">
      <c r="G681" s="46"/>
    </row>
    <row r="682" spans="7:7" ht="12.75" customHeight="1" x14ac:dyDescent="0.2">
      <c r="G682" s="46"/>
    </row>
    <row r="683" spans="7:7" ht="12.75" customHeight="1" x14ac:dyDescent="0.2">
      <c r="G683" s="46"/>
    </row>
    <row r="684" spans="7:7" ht="12.75" customHeight="1" x14ac:dyDescent="0.2">
      <c r="G684" s="46"/>
    </row>
    <row r="685" spans="7:7" ht="12.75" customHeight="1" x14ac:dyDescent="0.2">
      <c r="G685" s="46"/>
    </row>
    <row r="686" spans="7:7" ht="12.75" customHeight="1" x14ac:dyDescent="0.2">
      <c r="G686" s="46"/>
    </row>
    <row r="687" spans="7:7" ht="12.75" customHeight="1" x14ac:dyDescent="0.2">
      <c r="G687" s="46"/>
    </row>
    <row r="688" spans="7:7" ht="12.75" customHeight="1" x14ac:dyDescent="0.2">
      <c r="G688" s="46"/>
    </row>
    <row r="689" spans="7:7" ht="12.75" customHeight="1" x14ac:dyDescent="0.2">
      <c r="G689" s="46"/>
    </row>
    <row r="690" spans="7:7" ht="12.75" customHeight="1" x14ac:dyDescent="0.2">
      <c r="G690" s="46"/>
    </row>
    <row r="691" spans="7:7" ht="12.75" customHeight="1" x14ac:dyDescent="0.2">
      <c r="G691" s="46"/>
    </row>
    <row r="692" spans="7:7" ht="12.75" customHeight="1" x14ac:dyDescent="0.2">
      <c r="G692" s="46"/>
    </row>
    <row r="693" spans="7:7" ht="12.75" customHeight="1" x14ac:dyDescent="0.2">
      <c r="G693" s="46"/>
    </row>
    <row r="694" spans="7:7" ht="12.75" customHeight="1" x14ac:dyDescent="0.2">
      <c r="G694" s="46"/>
    </row>
    <row r="695" spans="7:7" ht="12.75" customHeight="1" x14ac:dyDescent="0.2">
      <c r="G695" s="46"/>
    </row>
    <row r="696" spans="7:7" ht="12.75" customHeight="1" x14ac:dyDescent="0.2">
      <c r="G696" s="46"/>
    </row>
    <row r="697" spans="7:7" ht="12.75" customHeight="1" x14ac:dyDescent="0.2">
      <c r="G697" s="46"/>
    </row>
    <row r="698" spans="7:7" ht="12.75" customHeight="1" x14ac:dyDescent="0.2">
      <c r="G698" s="46"/>
    </row>
    <row r="699" spans="7:7" ht="12.75" customHeight="1" x14ac:dyDescent="0.2">
      <c r="G699" s="46"/>
    </row>
    <row r="700" spans="7:7" ht="12.75" customHeight="1" x14ac:dyDescent="0.2">
      <c r="G700" s="46"/>
    </row>
    <row r="701" spans="7:7" ht="12.75" customHeight="1" x14ac:dyDescent="0.2">
      <c r="G701" s="46"/>
    </row>
    <row r="702" spans="7:7" ht="12.75" customHeight="1" x14ac:dyDescent="0.2">
      <c r="G702" s="46"/>
    </row>
    <row r="703" spans="7:7" ht="12.75" customHeight="1" x14ac:dyDescent="0.2">
      <c r="G703" s="46"/>
    </row>
    <row r="704" spans="7:7" ht="12.75" customHeight="1" x14ac:dyDescent="0.2">
      <c r="G704" s="46"/>
    </row>
    <row r="705" spans="7:7" ht="12.75" customHeight="1" x14ac:dyDescent="0.2">
      <c r="G705" s="46"/>
    </row>
    <row r="706" spans="7:7" ht="12.75" customHeight="1" x14ac:dyDescent="0.2">
      <c r="G706" s="46"/>
    </row>
    <row r="707" spans="7:7" ht="12.75" customHeight="1" x14ac:dyDescent="0.2">
      <c r="G707" s="46"/>
    </row>
    <row r="708" spans="7:7" ht="12.75" customHeight="1" x14ac:dyDescent="0.2">
      <c r="G708" s="46"/>
    </row>
    <row r="709" spans="7:7" ht="12.75" customHeight="1" x14ac:dyDescent="0.2">
      <c r="G709" s="46"/>
    </row>
    <row r="710" spans="7:7" ht="12.75" customHeight="1" x14ac:dyDescent="0.2">
      <c r="G710" s="46"/>
    </row>
    <row r="711" spans="7:7" ht="12.75" customHeight="1" x14ac:dyDescent="0.2">
      <c r="G711" s="46"/>
    </row>
    <row r="712" spans="7:7" ht="12.75" customHeight="1" x14ac:dyDescent="0.2">
      <c r="G712" s="46"/>
    </row>
    <row r="713" spans="7:7" ht="12.75" customHeight="1" x14ac:dyDescent="0.2">
      <c r="G713" s="46"/>
    </row>
    <row r="714" spans="7:7" ht="12.75" customHeight="1" x14ac:dyDescent="0.2">
      <c r="G714" s="46"/>
    </row>
    <row r="715" spans="7:7" ht="12.75" customHeight="1" x14ac:dyDescent="0.2">
      <c r="G715" s="46"/>
    </row>
    <row r="716" spans="7:7" ht="12.75" customHeight="1" x14ac:dyDescent="0.2">
      <c r="G716" s="46"/>
    </row>
    <row r="717" spans="7:7" ht="12.75" customHeight="1" x14ac:dyDescent="0.2">
      <c r="G717" s="46"/>
    </row>
    <row r="718" spans="7:7" ht="12.75" customHeight="1" x14ac:dyDescent="0.2">
      <c r="G718" s="46"/>
    </row>
    <row r="719" spans="7:7" ht="12.75" customHeight="1" x14ac:dyDescent="0.2">
      <c r="G719" s="46"/>
    </row>
    <row r="720" spans="7:7" ht="12.75" customHeight="1" x14ac:dyDescent="0.2">
      <c r="G720" s="46"/>
    </row>
    <row r="721" spans="7:7" ht="12.75" customHeight="1" x14ac:dyDescent="0.2">
      <c r="G721" s="46"/>
    </row>
    <row r="722" spans="7:7" ht="12.75" customHeight="1" x14ac:dyDescent="0.2">
      <c r="G722" s="46"/>
    </row>
    <row r="723" spans="7:7" ht="12.75" customHeight="1" x14ac:dyDescent="0.2">
      <c r="G723" s="46"/>
    </row>
    <row r="724" spans="7:7" ht="12.75" customHeight="1" x14ac:dyDescent="0.2">
      <c r="G724" s="46"/>
    </row>
    <row r="725" spans="7:7" ht="12.75" customHeight="1" x14ac:dyDescent="0.2">
      <c r="G725" s="46"/>
    </row>
    <row r="726" spans="7:7" ht="12.75" customHeight="1" x14ac:dyDescent="0.2">
      <c r="G726" s="46"/>
    </row>
    <row r="727" spans="7:7" ht="12.75" customHeight="1" x14ac:dyDescent="0.2">
      <c r="G727" s="46"/>
    </row>
    <row r="728" spans="7:7" ht="12.75" customHeight="1" x14ac:dyDescent="0.2">
      <c r="G728" s="46"/>
    </row>
    <row r="729" spans="7:7" ht="12.75" customHeight="1" x14ac:dyDescent="0.2">
      <c r="G729" s="46"/>
    </row>
    <row r="730" spans="7:7" ht="12.75" customHeight="1" x14ac:dyDescent="0.2">
      <c r="G730" s="46"/>
    </row>
    <row r="731" spans="7:7" ht="12.75" customHeight="1" x14ac:dyDescent="0.2">
      <c r="G731" s="46"/>
    </row>
    <row r="732" spans="7:7" ht="12.75" customHeight="1" x14ac:dyDescent="0.2">
      <c r="G732" s="46"/>
    </row>
    <row r="733" spans="7:7" ht="12.75" customHeight="1" x14ac:dyDescent="0.2">
      <c r="G733" s="46"/>
    </row>
    <row r="734" spans="7:7" ht="12.75" customHeight="1" x14ac:dyDescent="0.2">
      <c r="G734" s="46"/>
    </row>
    <row r="735" spans="7:7" ht="12.75" customHeight="1" x14ac:dyDescent="0.2">
      <c r="G735" s="46"/>
    </row>
    <row r="736" spans="7:7" ht="12.75" customHeight="1" x14ac:dyDescent="0.2">
      <c r="G736" s="46"/>
    </row>
    <row r="737" spans="7:7" ht="12.75" customHeight="1" x14ac:dyDescent="0.2">
      <c r="G737" s="46"/>
    </row>
    <row r="738" spans="7:7" ht="12.75" customHeight="1" x14ac:dyDescent="0.2">
      <c r="G738" s="46"/>
    </row>
    <row r="739" spans="7:7" ht="12.75" customHeight="1" x14ac:dyDescent="0.2">
      <c r="G739" s="46"/>
    </row>
    <row r="740" spans="7:7" ht="12.75" customHeight="1" x14ac:dyDescent="0.2">
      <c r="G740" s="46"/>
    </row>
    <row r="741" spans="7:7" ht="12.75" customHeight="1" x14ac:dyDescent="0.2">
      <c r="G741" s="46"/>
    </row>
    <row r="742" spans="7:7" ht="12.75" customHeight="1" x14ac:dyDescent="0.2">
      <c r="G742" s="46"/>
    </row>
    <row r="743" spans="7:7" ht="12.75" customHeight="1" x14ac:dyDescent="0.2">
      <c r="G743" s="46"/>
    </row>
    <row r="744" spans="7:7" ht="12.75" customHeight="1" x14ac:dyDescent="0.2">
      <c r="G744" s="46"/>
    </row>
    <row r="745" spans="7:7" ht="12.75" customHeight="1" x14ac:dyDescent="0.2">
      <c r="G745" s="46"/>
    </row>
    <row r="746" spans="7:7" ht="12.75" customHeight="1" x14ac:dyDescent="0.2">
      <c r="G746" s="46"/>
    </row>
    <row r="747" spans="7:7" ht="12.75" customHeight="1" x14ac:dyDescent="0.2">
      <c r="G747" s="46"/>
    </row>
    <row r="748" spans="7:7" ht="12.75" customHeight="1" x14ac:dyDescent="0.2">
      <c r="G748" s="46"/>
    </row>
    <row r="749" spans="7:7" ht="12.75" customHeight="1" x14ac:dyDescent="0.2">
      <c r="G749" s="46"/>
    </row>
    <row r="750" spans="7:7" ht="12.75" customHeight="1" x14ac:dyDescent="0.2">
      <c r="G750" s="46"/>
    </row>
    <row r="751" spans="7:7" ht="12.75" customHeight="1" x14ac:dyDescent="0.2">
      <c r="G751" s="46"/>
    </row>
    <row r="752" spans="7:7" ht="12.75" customHeight="1" x14ac:dyDescent="0.2">
      <c r="G752" s="46"/>
    </row>
    <row r="753" spans="7:7" ht="12.75" customHeight="1" x14ac:dyDescent="0.2">
      <c r="G753" s="46"/>
    </row>
    <row r="754" spans="7:7" ht="12.75" customHeight="1" x14ac:dyDescent="0.2">
      <c r="G754" s="46"/>
    </row>
    <row r="755" spans="7:7" ht="12.75" customHeight="1" x14ac:dyDescent="0.2">
      <c r="G755" s="46"/>
    </row>
    <row r="756" spans="7:7" ht="12.75" customHeight="1" x14ac:dyDescent="0.2">
      <c r="G756" s="46"/>
    </row>
    <row r="757" spans="7:7" ht="12.75" customHeight="1" x14ac:dyDescent="0.2">
      <c r="G757" s="46"/>
    </row>
    <row r="758" spans="7:7" ht="12.75" customHeight="1" x14ac:dyDescent="0.2">
      <c r="G758" s="46"/>
    </row>
    <row r="759" spans="7:7" ht="12.75" customHeight="1" x14ac:dyDescent="0.2">
      <c r="G759" s="46"/>
    </row>
    <row r="760" spans="7:7" ht="12.75" customHeight="1" x14ac:dyDescent="0.2">
      <c r="G760" s="46"/>
    </row>
    <row r="761" spans="7:7" ht="12.75" customHeight="1" x14ac:dyDescent="0.2">
      <c r="G761" s="46"/>
    </row>
    <row r="762" spans="7:7" ht="12.75" customHeight="1" x14ac:dyDescent="0.2">
      <c r="G762" s="46"/>
    </row>
    <row r="763" spans="7:7" ht="12.75" customHeight="1" x14ac:dyDescent="0.2">
      <c r="G763" s="46"/>
    </row>
    <row r="764" spans="7:7" ht="12.75" customHeight="1" x14ac:dyDescent="0.2">
      <c r="G764" s="46"/>
    </row>
    <row r="765" spans="7:7" ht="12.75" customHeight="1" x14ac:dyDescent="0.2">
      <c r="G765" s="46"/>
    </row>
    <row r="766" spans="7:7" ht="12.75" customHeight="1" x14ac:dyDescent="0.2">
      <c r="G766" s="46"/>
    </row>
    <row r="767" spans="7:7" ht="12.75" customHeight="1" x14ac:dyDescent="0.2">
      <c r="G767" s="46"/>
    </row>
    <row r="768" spans="7:7" ht="12.75" customHeight="1" x14ac:dyDescent="0.2">
      <c r="G768" s="46"/>
    </row>
    <row r="769" spans="7:7" ht="12.75" customHeight="1" x14ac:dyDescent="0.2">
      <c r="G769" s="46"/>
    </row>
    <row r="770" spans="7:7" ht="12.75" customHeight="1" x14ac:dyDescent="0.2">
      <c r="G770" s="46"/>
    </row>
    <row r="771" spans="7:7" ht="12.75" customHeight="1" x14ac:dyDescent="0.2">
      <c r="G771" s="46"/>
    </row>
    <row r="772" spans="7:7" ht="12.75" customHeight="1" x14ac:dyDescent="0.2">
      <c r="G772" s="46"/>
    </row>
    <row r="773" spans="7:7" ht="12.75" customHeight="1" x14ac:dyDescent="0.2">
      <c r="G773" s="46"/>
    </row>
    <row r="774" spans="7:7" ht="12.75" customHeight="1" x14ac:dyDescent="0.2">
      <c r="G774" s="46"/>
    </row>
    <row r="775" spans="7:7" ht="12.75" customHeight="1" x14ac:dyDescent="0.2">
      <c r="G775" s="46"/>
    </row>
    <row r="776" spans="7:7" ht="12.75" customHeight="1" x14ac:dyDescent="0.2">
      <c r="G776" s="46"/>
    </row>
    <row r="777" spans="7:7" ht="12.75" customHeight="1" x14ac:dyDescent="0.2">
      <c r="G777" s="46"/>
    </row>
    <row r="778" spans="7:7" ht="12.75" customHeight="1" x14ac:dyDescent="0.2">
      <c r="G778" s="46"/>
    </row>
    <row r="779" spans="7:7" ht="12.75" customHeight="1" x14ac:dyDescent="0.2">
      <c r="G779" s="46"/>
    </row>
    <row r="780" spans="7:7" ht="12.75" customHeight="1" x14ac:dyDescent="0.2">
      <c r="G780" s="46"/>
    </row>
    <row r="781" spans="7:7" ht="12.75" customHeight="1" x14ac:dyDescent="0.2">
      <c r="G781" s="46"/>
    </row>
    <row r="782" spans="7:7" ht="12.75" customHeight="1" x14ac:dyDescent="0.2">
      <c r="G782" s="46"/>
    </row>
    <row r="783" spans="7:7" ht="12.75" customHeight="1" x14ac:dyDescent="0.2">
      <c r="G783" s="46"/>
    </row>
    <row r="784" spans="7:7" ht="12.75" customHeight="1" x14ac:dyDescent="0.2">
      <c r="G784" s="46"/>
    </row>
    <row r="785" spans="7:7" ht="12.75" customHeight="1" x14ac:dyDescent="0.2">
      <c r="G785" s="46"/>
    </row>
    <row r="786" spans="7:7" ht="12.75" customHeight="1" x14ac:dyDescent="0.2">
      <c r="G786" s="46"/>
    </row>
    <row r="787" spans="7:7" ht="12.75" customHeight="1" x14ac:dyDescent="0.2">
      <c r="G787" s="46"/>
    </row>
    <row r="788" spans="7:7" ht="12.75" customHeight="1" x14ac:dyDescent="0.2">
      <c r="G788" s="46"/>
    </row>
    <row r="789" spans="7:7" ht="12.75" customHeight="1" x14ac:dyDescent="0.2">
      <c r="G789" s="46"/>
    </row>
    <row r="790" spans="7:7" ht="12.75" customHeight="1" x14ac:dyDescent="0.2">
      <c r="G790" s="46"/>
    </row>
    <row r="791" spans="7:7" ht="12.75" customHeight="1" x14ac:dyDescent="0.2">
      <c r="G791" s="46"/>
    </row>
    <row r="792" spans="7:7" ht="12.75" customHeight="1" x14ac:dyDescent="0.2">
      <c r="G792" s="46"/>
    </row>
    <row r="793" spans="7:7" ht="12.75" customHeight="1" x14ac:dyDescent="0.2">
      <c r="G793" s="46"/>
    </row>
    <row r="794" spans="7:7" ht="12.75" customHeight="1" x14ac:dyDescent="0.2">
      <c r="G794" s="46"/>
    </row>
    <row r="795" spans="7:7" ht="12.75" customHeight="1" x14ac:dyDescent="0.2">
      <c r="G795" s="46"/>
    </row>
    <row r="796" spans="7:7" ht="12.75" customHeight="1" x14ac:dyDescent="0.2">
      <c r="G796" s="46"/>
    </row>
    <row r="797" spans="7:7" ht="12.75" customHeight="1" x14ac:dyDescent="0.2">
      <c r="G797" s="46"/>
    </row>
    <row r="798" spans="7:7" ht="12.75" customHeight="1" x14ac:dyDescent="0.2">
      <c r="G798" s="46"/>
    </row>
    <row r="799" spans="7:7" ht="12.75" customHeight="1" x14ac:dyDescent="0.2">
      <c r="G799" s="46"/>
    </row>
    <row r="800" spans="7:7" ht="12.75" customHeight="1" x14ac:dyDescent="0.2">
      <c r="G800" s="46"/>
    </row>
    <row r="801" spans="7:7" ht="12.75" customHeight="1" x14ac:dyDescent="0.2">
      <c r="G801" s="46"/>
    </row>
    <row r="802" spans="7:7" ht="12.75" customHeight="1" x14ac:dyDescent="0.2">
      <c r="G802" s="46"/>
    </row>
    <row r="803" spans="7:7" ht="12.75" customHeight="1" x14ac:dyDescent="0.2">
      <c r="G803" s="46"/>
    </row>
    <row r="804" spans="7:7" ht="12.75" customHeight="1" x14ac:dyDescent="0.2">
      <c r="G804" s="46"/>
    </row>
    <row r="805" spans="7:7" ht="12.75" customHeight="1" x14ac:dyDescent="0.2">
      <c r="G805" s="46"/>
    </row>
    <row r="806" spans="7:7" ht="12.75" customHeight="1" x14ac:dyDescent="0.2">
      <c r="G806" s="46"/>
    </row>
    <row r="807" spans="7:7" ht="12.75" customHeight="1" x14ac:dyDescent="0.2">
      <c r="G807" s="46"/>
    </row>
    <row r="808" spans="7:7" ht="12.75" customHeight="1" x14ac:dyDescent="0.2">
      <c r="G808" s="46"/>
    </row>
    <row r="809" spans="7:7" ht="12.75" customHeight="1" x14ac:dyDescent="0.2">
      <c r="G809" s="46"/>
    </row>
    <row r="810" spans="7:7" ht="12.75" customHeight="1" x14ac:dyDescent="0.2">
      <c r="G810" s="46"/>
    </row>
    <row r="811" spans="7:7" ht="12.75" customHeight="1" x14ac:dyDescent="0.2">
      <c r="G811" s="46"/>
    </row>
    <row r="812" spans="7:7" ht="12.75" customHeight="1" x14ac:dyDescent="0.2">
      <c r="G812" s="46"/>
    </row>
    <row r="813" spans="7:7" ht="12.75" customHeight="1" x14ac:dyDescent="0.2">
      <c r="G813" s="46"/>
    </row>
    <row r="814" spans="7:7" ht="12.75" customHeight="1" x14ac:dyDescent="0.2">
      <c r="G814" s="46"/>
    </row>
    <row r="815" spans="7:7" ht="12.75" customHeight="1" x14ac:dyDescent="0.2">
      <c r="G815" s="46"/>
    </row>
    <row r="816" spans="7:7" ht="12.75" customHeight="1" x14ac:dyDescent="0.2">
      <c r="G816" s="46"/>
    </row>
    <row r="817" spans="7:7" ht="12.75" customHeight="1" x14ac:dyDescent="0.2">
      <c r="G817" s="46"/>
    </row>
    <row r="818" spans="7:7" ht="12.75" customHeight="1" x14ac:dyDescent="0.2">
      <c r="G818" s="46"/>
    </row>
    <row r="819" spans="7:7" ht="12.75" customHeight="1" x14ac:dyDescent="0.2">
      <c r="G819" s="46"/>
    </row>
    <row r="820" spans="7:7" ht="12.75" customHeight="1" x14ac:dyDescent="0.2">
      <c r="G820" s="46"/>
    </row>
    <row r="821" spans="7:7" ht="12.75" customHeight="1" x14ac:dyDescent="0.2">
      <c r="G821" s="46"/>
    </row>
    <row r="822" spans="7:7" ht="12.75" customHeight="1" x14ac:dyDescent="0.2">
      <c r="G822" s="46"/>
    </row>
    <row r="823" spans="7:7" ht="12.75" customHeight="1" x14ac:dyDescent="0.2">
      <c r="G823" s="46"/>
    </row>
    <row r="824" spans="7:7" ht="12.75" customHeight="1" x14ac:dyDescent="0.2">
      <c r="G824" s="46"/>
    </row>
    <row r="825" spans="7:7" ht="12.75" customHeight="1" x14ac:dyDescent="0.2">
      <c r="G825" s="46"/>
    </row>
    <row r="826" spans="7:7" ht="12.75" customHeight="1" x14ac:dyDescent="0.2">
      <c r="G826" s="46"/>
    </row>
    <row r="827" spans="7:7" ht="12.75" customHeight="1" x14ac:dyDescent="0.2">
      <c r="G827" s="46"/>
    </row>
    <row r="828" spans="7:7" ht="12.75" customHeight="1" x14ac:dyDescent="0.2">
      <c r="G828" s="46"/>
    </row>
    <row r="829" spans="7:7" ht="12.75" customHeight="1" x14ac:dyDescent="0.2">
      <c r="G829" s="46"/>
    </row>
    <row r="830" spans="7:7" ht="12.75" customHeight="1" x14ac:dyDescent="0.2">
      <c r="G830" s="46"/>
    </row>
    <row r="831" spans="7:7" ht="12.75" customHeight="1" x14ac:dyDescent="0.2">
      <c r="G831" s="46"/>
    </row>
    <row r="832" spans="7:7" ht="12.75" customHeight="1" x14ac:dyDescent="0.2">
      <c r="G832" s="46"/>
    </row>
    <row r="833" spans="7:7" ht="12.75" customHeight="1" x14ac:dyDescent="0.2">
      <c r="G833" s="46"/>
    </row>
    <row r="834" spans="7:7" ht="12.75" customHeight="1" x14ac:dyDescent="0.2">
      <c r="G834" s="46"/>
    </row>
    <row r="835" spans="7:7" ht="12.75" customHeight="1" x14ac:dyDescent="0.2">
      <c r="G835" s="46"/>
    </row>
    <row r="836" spans="7:7" ht="12.75" customHeight="1" x14ac:dyDescent="0.2">
      <c r="G836" s="46"/>
    </row>
    <row r="837" spans="7:7" ht="12.75" customHeight="1" x14ac:dyDescent="0.2">
      <c r="G837" s="46"/>
    </row>
    <row r="838" spans="7:7" ht="12.75" customHeight="1" x14ac:dyDescent="0.2">
      <c r="G838" s="46"/>
    </row>
    <row r="839" spans="7:7" ht="12.75" customHeight="1" x14ac:dyDescent="0.2">
      <c r="G839" s="46"/>
    </row>
    <row r="840" spans="7:7" ht="12.75" customHeight="1" x14ac:dyDescent="0.2">
      <c r="G840" s="46"/>
    </row>
    <row r="841" spans="7:7" ht="12.75" customHeight="1" x14ac:dyDescent="0.2">
      <c r="G841" s="46"/>
    </row>
    <row r="842" spans="7:7" ht="12.75" customHeight="1" x14ac:dyDescent="0.2">
      <c r="G842" s="46"/>
    </row>
    <row r="843" spans="7:7" ht="12.75" customHeight="1" x14ac:dyDescent="0.2">
      <c r="G843" s="46"/>
    </row>
    <row r="844" spans="7:7" ht="12.75" customHeight="1" x14ac:dyDescent="0.2">
      <c r="G844" s="46"/>
    </row>
    <row r="845" spans="7:7" ht="12.75" customHeight="1" x14ac:dyDescent="0.2">
      <c r="G845" s="46"/>
    </row>
    <row r="846" spans="7:7" ht="12.75" customHeight="1" x14ac:dyDescent="0.2">
      <c r="G846" s="46"/>
    </row>
    <row r="847" spans="7:7" ht="12.75" customHeight="1" x14ac:dyDescent="0.2">
      <c r="G847" s="46"/>
    </row>
    <row r="848" spans="7:7" ht="12.75" customHeight="1" x14ac:dyDescent="0.2">
      <c r="G848" s="46"/>
    </row>
    <row r="849" spans="7:7" ht="12.75" customHeight="1" x14ac:dyDescent="0.2">
      <c r="G849" s="46"/>
    </row>
    <row r="850" spans="7:7" ht="12.75" customHeight="1" x14ac:dyDescent="0.2">
      <c r="G850" s="46"/>
    </row>
    <row r="851" spans="7:7" ht="12.75" customHeight="1" x14ac:dyDescent="0.2">
      <c r="G851" s="46"/>
    </row>
    <row r="852" spans="7:7" ht="12.75" customHeight="1" x14ac:dyDescent="0.2">
      <c r="G852" s="46"/>
    </row>
    <row r="853" spans="7:7" ht="12.75" customHeight="1" x14ac:dyDescent="0.2">
      <c r="G853" s="46"/>
    </row>
    <row r="854" spans="7:7" ht="12.75" customHeight="1" x14ac:dyDescent="0.2">
      <c r="G854" s="46"/>
    </row>
    <row r="855" spans="7:7" ht="12.75" customHeight="1" x14ac:dyDescent="0.2">
      <c r="G855" s="46"/>
    </row>
    <row r="856" spans="7:7" ht="12.75" customHeight="1" x14ac:dyDescent="0.2">
      <c r="G856" s="46"/>
    </row>
    <row r="857" spans="7:7" ht="12.75" customHeight="1" x14ac:dyDescent="0.2">
      <c r="G857" s="46"/>
    </row>
    <row r="858" spans="7:7" ht="12.75" customHeight="1" x14ac:dyDescent="0.2">
      <c r="G858" s="46"/>
    </row>
    <row r="859" spans="7:7" ht="12.75" customHeight="1" x14ac:dyDescent="0.2">
      <c r="G859" s="46"/>
    </row>
    <row r="860" spans="7:7" ht="12.75" customHeight="1" x14ac:dyDescent="0.2">
      <c r="G860" s="46"/>
    </row>
    <row r="861" spans="7:7" ht="12.75" customHeight="1" x14ac:dyDescent="0.2">
      <c r="G861" s="46"/>
    </row>
    <row r="862" spans="7:7" ht="12.75" customHeight="1" x14ac:dyDescent="0.2">
      <c r="G862" s="46"/>
    </row>
    <row r="863" spans="7:7" ht="12.75" customHeight="1" x14ac:dyDescent="0.2">
      <c r="G863" s="46"/>
    </row>
    <row r="864" spans="7:7" ht="12.75" customHeight="1" x14ac:dyDescent="0.2">
      <c r="G864" s="46"/>
    </row>
    <row r="865" spans="7:7" ht="12.75" customHeight="1" x14ac:dyDescent="0.2">
      <c r="G865" s="46"/>
    </row>
    <row r="866" spans="7:7" ht="12.75" customHeight="1" x14ac:dyDescent="0.2">
      <c r="G866" s="46"/>
    </row>
    <row r="867" spans="7:7" ht="12.75" customHeight="1" x14ac:dyDescent="0.2">
      <c r="G867" s="46"/>
    </row>
    <row r="868" spans="7:7" ht="12.75" customHeight="1" x14ac:dyDescent="0.2">
      <c r="G868" s="46"/>
    </row>
    <row r="869" spans="7:7" ht="12.75" customHeight="1" x14ac:dyDescent="0.2">
      <c r="G869" s="46"/>
    </row>
    <row r="870" spans="7:7" ht="12.75" customHeight="1" x14ac:dyDescent="0.2">
      <c r="G870" s="46"/>
    </row>
    <row r="871" spans="7:7" ht="12.75" customHeight="1" x14ac:dyDescent="0.2">
      <c r="G871" s="46"/>
    </row>
    <row r="872" spans="7:7" ht="12.75" customHeight="1" x14ac:dyDescent="0.2">
      <c r="G872" s="46"/>
    </row>
    <row r="873" spans="7:7" ht="12.75" customHeight="1" x14ac:dyDescent="0.2">
      <c r="G873" s="46"/>
    </row>
    <row r="874" spans="7:7" ht="12.75" customHeight="1" x14ac:dyDescent="0.2">
      <c r="G874" s="46"/>
    </row>
    <row r="875" spans="7:7" ht="12.75" customHeight="1" x14ac:dyDescent="0.2">
      <c r="G875" s="46"/>
    </row>
    <row r="876" spans="7:7" ht="12.75" customHeight="1" x14ac:dyDescent="0.2">
      <c r="G876" s="46"/>
    </row>
    <row r="877" spans="7:7" ht="12.75" customHeight="1" x14ac:dyDescent="0.2">
      <c r="G877" s="46"/>
    </row>
    <row r="878" spans="7:7" ht="12.75" customHeight="1" x14ac:dyDescent="0.2">
      <c r="G878" s="46"/>
    </row>
    <row r="879" spans="7:7" ht="12.75" customHeight="1" x14ac:dyDescent="0.2">
      <c r="G879" s="46"/>
    </row>
    <row r="880" spans="7:7" ht="12.75" customHeight="1" x14ac:dyDescent="0.2">
      <c r="G880" s="46"/>
    </row>
    <row r="881" spans="7:7" ht="12.75" customHeight="1" x14ac:dyDescent="0.2">
      <c r="G881" s="46"/>
    </row>
    <row r="882" spans="7:7" ht="12.75" customHeight="1" x14ac:dyDescent="0.2">
      <c r="G882" s="46"/>
    </row>
    <row r="883" spans="7:7" ht="12.75" customHeight="1" x14ac:dyDescent="0.2">
      <c r="G883" s="46"/>
    </row>
    <row r="884" spans="7:7" ht="12.75" customHeight="1" x14ac:dyDescent="0.2">
      <c r="G884" s="46"/>
    </row>
    <row r="885" spans="7:7" ht="12.75" customHeight="1" x14ac:dyDescent="0.2">
      <c r="G885" s="46"/>
    </row>
    <row r="886" spans="7:7" ht="12.75" customHeight="1" x14ac:dyDescent="0.2">
      <c r="G886" s="46"/>
    </row>
    <row r="887" spans="7:7" ht="12.75" customHeight="1" x14ac:dyDescent="0.2">
      <c r="G887" s="46"/>
    </row>
    <row r="888" spans="7:7" ht="12.75" customHeight="1" x14ac:dyDescent="0.2">
      <c r="G888" s="46"/>
    </row>
    <row r="889" spans="7:7" ht="12.75" customHeight="1" x14ac:dyDescent="0.2">
      <c r="G889" s="46"/>
    </row>
    <row r="890" spans="7:7" ht="12.75" customHeight="1" x14ac:dyDescent="0.2">
      <c r="G890" s="46"/>
    </row>
    <row r="891" spans="7:7" ht="12.75" customHeight="1" x14ac:dyDescent="0.2">
      <c r="G891" s="46"/>
    </row>
    <row r="892" spans="7:7" ht="12.75" customHeight="1" x14ac:dyDescent="0.2">
      <c r="G892" s="46"/>
    </row>
    <row r="893" spans="7:7" ht="12.75" customHeight="1" x14ac:dyDescent="0.2">
      <c r="G893" s="46"/>
    </row>
    <row r="894" spans="7:7" ht="12.75" customHeight="1" x14ac:dyDescent="0.2">
      <c r="G894" s="46"/>
    </row>
    <row r="895" spans="7:7" ht="12.75" customHeight="1" x14ac:dyDescent="0.2">
      <c r="G895" s="46"/>
    </row>
    <row r="896" spans="7:7" ht="12.75" customHeight="1" x14ac:dyDescent="0.2">
      <c r="G896" s="46"/>
    </row>
    <row r="897" spans="7:7" ht="12.75" customHeight="1" x14ac:dyDescent="0.2">
      <c r="G897" s="46"/>
    </row>
    <row r="898" spans="7:7" ht="12.75" customHeight="1" x14ac:dyDescent="0.2">
      <c r="G898" s="46"/>
    </row>
    <row r="899" spans="7:7" ht="12.75" customHeight="1" x14ac:dyDescent="0.2">
      <c r="G899" s="46"/>
    </row>
    <row r="900" spans="7:7" ht="12.75" customHeight="1" x14ac:dyDescent="0.2">
      <c r="G900" s="46"/>
    </row>
    <row r="901" spans="7:7" ht="12.75" customHeight="1" x14ac:dyDescent="0.2">
      <c r="G901" s="46"/>
    </row>
    <row r="902" spans="7:7" ht="12.75" customHeight="1" x14ac:dyDescent="0.2">
      <c r="G902" s="46"/>
    </row>
    <row r="903" spans="7:7" ht="12.75" customHeight="1" x14ac:dyDescent="0.2">
      <c r="G903" s="46"/>
    </row>
    <row r="904" spans="7:7" ht="12.75" customHeight="1" x14ac:dyDescent="0.2">
      <c r="G904" s="46"/>
    </row>
    <row r="905" spans="7:7" ht="12.75" customHeight="1" x14ac:dyDescent="0.2">
      <c r="G905" s="46"/>
    </row>
    <row r="906" spans="7:7" ht="12.75" customHeight="1" x14ac:dyDescent="0.2">
      <c r="G906" s="46"/>
    </row>
    <row r="907" spans="7:7" ht="12.75" customHeight="1" x14ac:dyDescent="0.2">
      <c r="G907" s="46"/>
    </row>
    <row r="908" spans="7:7" ht="12.75" customHeight="1" x14ac:dyDescent="0.2">
      <c r="G908" s="46"/>
    </row>
    <row r="909" spans="7:7" ht="12.75" customHeight="1" x14ac:dyDescent="0.2">
      <c r="G909" s="46"/>
    </row>
    <row r="910" spans="7:7" ht="12.75" customHeight="1" x14ac:dyDescent="0.2">
      <c r="G910" s="46"/>
    </row>
    <row r="911" spans="7:7" ht="12.75" customHeight="1" x14ac:dyDescent="0.2">
      <c r="G911" s="46"/>
    </row>
    <row r="912" spans="7:7" ht="12.75" customHeight="1" x14ac:dyDescent="0.2">
      <c r="G912" s="46"/>
    </row>
    <row r="913" spans="7:7" ht="12.75" customHeight="1" x14ac:dyDescent="0.2">
      <c r="G913" s="46"/>
    </row>
    <row r="914" spans="7:7" ht="12.75" customHeight="1" x14ac:dyDescent="0.2">
      <c r="G914" s="46"/>
    </row>
    <row r="915" spans="7:7" ht="12.75" customHeight="1" x14ac:dyDescent="0.2">
      <c r="G915" s="46"/>
    </row>
    <row r="916" spans="7:7" ht="12.75" customHeight="1" x14ac:dyDescent="0.2">
      <c r="G916" s="46"/>
    </row>
    <row r="917" spans="7:7" ht="12.75" customHeight="1" x14ac:dyDescent="0.2">
      <c r="G917" s="46"/>
    </row>
    <row r="918" spans="7:7" ht="12.75" customHeight="1" x14ac:dyDescent="0.2">
      <c r="G918" s="46"/>
    </row>
    <row r="919" spans="7:7" ht="12.75" customHeight="1" x14ac:dyDescent="0.2">
      <c r="G919" s="46"/>
    </row>
    <row r="920" spans="7:7" ht="12.75" customHeight="1" x14ac:dyDescent="0.2">
      <c r="G920" s="46"/>
    </row>
    <row r="921" spans="7:7" ht="12.75" customHeight="1" x14ac:dyDescent="0.2">
      <c r="G921" s="46"/>
    </row>
    <row r="922" spans="7:7" ht="12.75" customHeight="1" x14ac:dyDescent="0.2">
      <c r="G922" s="46"/>
    </row>
    <row r="923" spans="7:7" ht="12.75" customHeight="1" x14ac:dyDescent="0.2">
      <c r="G923" s="46"/>
    </row>
    <row r="924" spans="7:7" ht="12.75" customHeight="1" x14ac:dyDescent="0.2">
      <c r="G924" s="46"/>
    </row>
    <row r="925" spans="7:7" ht="12.75" customHeight="1" x14ac:dyDescent="0.2">
      <c r="G925" s="46"/>
    </row>
    <row r="926" spans="7:7" ht="12.75" customHeight="1" x14ac:dyDescent="0.2">
      <c r="G926" s="46"/>
    </row>
    <row r="927" spans="7:7" ht="12.75" customHeight="1" x14ac:dyDescent="0.2">
      <c r="G927" s="46"/>
    </row>
    <row r="928" spans="7:7" ht="12.75" customHeight="1" x14ac:dyDescent="0.2">
      <c r="G928" s="46"/>
    </row>
    <row r="929" spans="7:7" ht="12.75" customHeight="1" x14ac:dyDescent="0.2">
      <c r="G929" s="46"/>
    </row>
    <row r="930" spans="7:7" ht="12.75" customHeight="1" x14ac:dyDescent="0.2">
      <c r="G930" s="46"/>
    </row>
    <row r="931" spans="7:7" ht="12.75" customHeight="1" x14ac:dyDescent="0.2">
      <c r="G931" s="46"/>
    </row>
    <row r="932" spans="7:7" ht="12.75" customHeight="1" x14ac:dyDescent="0.2">
      <c r="G932" s="46"/>
    </row>
    <row r="933" spans="7:7" ht="12.75" customHeight="1" x14ac:dyDescent="0.2">
      <c r="G933" s="46"/>
    </row>
    <row r="934" spans="7:7" ht="12.75" customHeight="1" x14ac:dyDescent="0.2">
      <c r="G934" s="46"/>
    </row>
    <row r="935" spans="7:7" ht="12.75" customHeight="1" x14ac:dyDescent="0.2">
      <c r="G935" s="46"/>
    </row>
    <row r="936" spans="7:7" ht="12.75" customHeight="1" x14ac:dyDescent="0.2">
      <c r="G936" s="46"/>
    </row>
    <row r="937" spans="7:7" ht="12.75" customHeight="1" x14ac:dyDescent="0.2">
      <c r="G937" s="46"/>
    </row>
    <row r="938" spans="7:7" ht="12.75" customHeight="1" x14ac:dyDescent="0.2">
      <c r="G938" s="46"/>
    </row>
    <row r="939" spans="7:7" ht="12.75" customHeight="1" x14ac:dyDescent="0.2">
      <c r="G939" s="46"/>
    </row>
    <row r="940" spans="7:7" ht="12.75" customHeight="1" x14ac:dyDescent="0.2">
      <c r="G940" s="46"/>
    </row>
    <row r="941" spans="7:7" ht="12.75" customHeight="1" x14ac:dyDescent="0.2">
      <c r="G941" s="46"/>
    </row>
    <row r="942" spans="7:7" ht="12.75" customHeight="1" x14ac:dyDescent="0.2">
      <c r="G942" s="46"/>
    </row>
    <row r="943" spans="7:7" ht="12.75" customHeight="1" x14ac:dyDescent="0.2">
      <c r="G943" s="46"/>
    </row>
    <row r="944" spans="7:7" ht="12.75" customHeight="1" x14ac:dyDescent="0.2">
      <c r="G944" s="46"/>
    </row>
    <row r="945" spans="7:7" ht="12.75" customHeight="1" x14ac:dyDescent="0.2">
      <c r="G945" s="46"/>
    </row>
    <row r="946" spans="7:7" ht="12.75" customHeight="1" x14ac:dyDescent="0.2">
      <c r="G946" s="46"/>
    </row>
    <row r="947" spans="7:7" ht="12.75" customHeight="1" x14ac:dyDescent="0.2">
      <c r="G947" s="46"/>
    </row>
    <row r="948" spans="7:7" ht="12.75" customHeight="1" x14ac:dyDescent="0.2">
      <c r="G948" s="46"/>
    </row>
    <row r="949" spans="7:7" ht="12.75" customHeight="1" x14ac:dyDescent="0.2">
      <c r="G949" s="46"/>
    </row>
    <row r="950" spans="7:7" ht="12.75" customHeight="1" x14ac:dyDescent="0.2">
      <c r="G950" s="46"/>
    </row>
    <row r="951" spans="7:7" ht="12.75" customHeight="1" x14ac:dyDescent="0.2">
      <c r="G951" s="46"/>
    </row>
    <row r="952" spans="7:7" ht="12.75" customHeight="1" x14ac:dyDescent="0.2">
      <c r="G952" s="46"/>
    </row>
    <row r="953" spans="7:7" ht="12.75" customHeight="1" x14ac:dyDescent="0.2">
      <c r="G953" s="46"/>
    </row>
    <row r="954" spans="7:7" ht="12.75" customHeight="1" x14ac:dyDescent="0.2">
      <c r="G954" s="46"/>
    </row>
    <row r="955" spans="7:7" ht="12.75" customHeight="1" x14ac:dyDescent="0.2">
      <c r="G955" s="46"/>
    </row>
    <row r="956" spans="7:7" ht="12.75" customHeight="1" x14ac:dyDescent="0.2">
      <c r="G956" s="46"/>
    </row>
    <row r="957" spans="7:7" ht="12.75" customHeight="1" x14ac:dyDescent="0.2">
      <c r="G957" s="46"/>
    </row>
    <row r="958" spans="7:7" ht="12.75" customHeight="1" x14ac:dyDescent="0.2">
      <c r="G958" s="46"/>
    </row>
    <row r="959" spans="7:7" ht="12.75" customHeight="1" x14ac:dyDescent="0.2">
      <c r="G959" s="46"/>
    </row>
    <row r="960" spans="7:7" ht="12.75" customHeight="1" x14ac:dyDescent="0.2">
      <c r="G960" s="46"/>
    </row>
    <row r="961" spans="7:7" ht="12.75" customHeight="1" x14ac:dyDescent="0.2">
      <c r="G961" s="46"/>
    </row>
    <row r="962" spans="7:7" ht="12.75" customHeight="1" x14ac:dyDescent="0.2">
      <c r="G962" s="46"/>
    </row>
    <row r="963" spans="7:7" ht="12.75" customHeight="1" x14ac:dyDescent="0.2">
      <c r="G963" s="46"/>
    </row>
    <row r="964" spans="7:7" ht="12.75" customHeight="1" x14ac:dyDescent="0.2">
      <c r="G964" s="46"/>
    </row>
    <row r="965" spans="7:7" ht="12.75" customHeight="1" x14ac:dyDescent="0.2">
      <c r="G965" s="46"/>
    </row>
    <row r="966" spans="7:7" ht="12.75" customHeight="1" x14ac:dyDescent="0.2">
      <c r="G966" s="46"/>
    </row>
    <row r="967" spans="7:7" ht="12.75" customHeight="1" x14ac:dyDescent="0.2">
      <c r="G967" s="46"/>
    </row>
    <row r="968" spans="7:7" ht="12.75" customHeight="1" x14ac:dyDescent="0.2">
      <c r="G968" s="46"/>
    </row>
    <row r="969" spans="7:7" ht="12.75" customHeight="1" x14ac:dyDescent="0.2">
      <c r="G969" s="46"/>
    </row>
    <row r="970" spans="7:7" ht="12.75" customHeight="1" x14ac:dyDescent="0.2">
      <c r="G970" s="46"/>
    </row>
    <row r="971" spans="7:7" ht="12.75" customHeight="1" x14ac:dyDescent="0.2">
      <c r="G971" s="46"/>
    </row>
    <row r="972" spans="7:7" ht="12.75" customHeight="1" x14ac:dyDescent="0.2">
      <c r="G972" s="46"/>
    </row>
    <row r="973" spans="7:7" ht="12.75" customHeight="1" x14ac:dyDescent="0.2">
      <c r="G973" s="46"/>
    </row>
    <row r="974" spans="7:7" ht="12.75" customHeight="1" x14ac:dyDescent="0.2">
      <c r="G974" s="46"/>
    </row>
    <row r="975" spans="7:7" ht="12.75" customHeight="1" x14ac:dyDescent="0.2">
      <c r="G975" s="46"/>
    </row>
    <row r="976" spans="7:7" ht="12.75" customHeight="1" x14ac:dyDescent="0.2">
      <c r="G976" s="46"/>
    </row>
    <row r="977" spans="7:7" ht="12.75" customHeight="1" x14ac:dyDescent="0.2">
      <c r="G977" s="46"/>
    </row>
    <row r="978" spans="7:7" ht="12.75" customHeight="1" x14ac:dyDescent="0.2">
      <c r="G978" s="46"/>
    </row>
    <row r="979" spans="7:7" ht="12.75" customHeight="1" x14ac:dyDescent="0.2">
      <c r="G979" s="46"/>
    </row>
    <row r="980" spans="7:7" ht="12.75" customHeight="1" x14ac:dyDescent="0.2">
      <c r="G980" s="46"/>
    </row>
    <row r="981" spans="7:7" ht="12.75" customHeight="1" x14ac:dyDescent="0.2">
      <c r="G981" s="46"/>
    </row>
    <row r="982" spans="7:7" ht="12.75" customHeight="1" x14ac:dyDescent="0.2">
      <c r="G982" s="46"/>
    </row>
    <row r="983" spans="7:7" ht="12.75" customHeight="1" x14ac:dyDescent="0.2">
      <c r="G983" s="46"/>
    </row>
    <row r="984" spans="7:7" ht="12.75" customHeight="1" x14ac:dyDescent="0.2">
      <c r="G984" s="46"/>
    </row>
    <row r="985" spans="7:7" ht="12.75" customHeight="1" x14ac:dyDescent="0.2">
      <c r="G985" s="46"/>
    </row>
    <row r="986" spans="7:7" ht="12.75" customHeight="1" x14ac:dyDescent="0.2">
      <c r="G986" s="46"/>
    </row>
    <row r="987" spans="7:7" ht="12.75" customHeight="1" x14ac:dyDescent="0.2">
      <c r="G987" s="46"/>
    </row>
    <row r="988" spans="7:7" ht="12.75" customHeight="1" x14ac:dyDescent="0.2">
      <c r="G988" s="46"/>
    </row>
    <row r="989" spans="7:7" ht="12.75" customHeight="1" x14ac:dyDescent="0.2">
      <c r="G989" s="46"/>
    </row>
    <row r="990" spans="7:7" ht="12.75" customHeight="1" x14ac:dyDescent="0.2">
      <c r="G990" s="46"/>
    </row>
    <row r="991" spans="7:7" ht="12.75" customHeight="1" x14ac:dyDescent="0.2">
      <c r="G991" s="46"/>
    </row>
    <row r="992" spans="7:7" ht="12.75" customHeight="1" x14ac:dyDescent="0.2">
      <c r="G992" s="46"/>
    </row>
    <row r="993" spans="7:7" ht="12.75" customHeight="1" x14ac:dyDescent="0.2">
      <c r="G993" s="46"/>
    </row>
    <row r="994" spans="7:7" ht="12.75" customHeight="1" x14ac:dyDescent="0.2">
      <c r="G994" s="46"/>
    </row>
    <row r="995" spans="7:7" ht="12.75" customHeight="1" x14ac:dyDescent="0.2">
      <c r="G995" s="46"/>
    </row>
    <row r="996" spans="7:7" ht="12.75" customHeight="1" x14ac:dyDescent="0.2">
      <c r="G996" s="46"/>
    </row>
    <row r="997" spans="7:7" ht="12.75" customHeight="1" x14ac:dyDescent="0.2">
      <c r="G997" s="46"/>
    </row>
    <row r="998" spans="7:7" ht="12.75" customHeight="1" x14ac:dyDescent="0.2">
      <c r="G998" s="46"/>
    </row>
    <row r="999" spans="7:7" ht="12.75" customHeight="1" x14ac:dyDescent="0.2">
      <c r="G999" s="46"/>
    </row>
    <row r="1000" spans="7:7" ht="12.75" customHeight="1" x14ac:dyDescent="0.2">
      <c r="G1000" s="46"/>
    </row>
    <row r="1001" spans="7:7" ht="12.75" customHeight="1" x14ac:dyDescent="0.2">
      <c r="G1001" s="46"/>
    </row>
    <row r="1002" spans="7:7" ht="12.75" customHeight="1" x14ac:dyDescent="0.2">
      <c r="G1002" s="46"/>
    </row>
    <row r="1003" spans="7:7" ht="12.75" customHeight="1" x14ac:dyDescent="0.2">
      <c r="G1003" s="46"/>
    </row>
    <row r="1004" spans="7:7" ht="12.75" customHeight="1" x14ac:dyDescent="0.2">
      <c r="G1004" s="46"/>
    </row>
    <row r="1005" spans="7:7" ht="12.75" customHeight="1" x14ac:dyDescent="0.2">
      <c r="G1005" s="46"/>
    </row>
    <row r="1006" spans="7:7" ht="12.75" customHeight="1" x14ac:dyDescent="0.2">
      <c r="G1006" s="46"/>
    </row>
    <row r="1007" spans="7:7" ht="12.75" customHeight="1" x14ac:dyDescent="0.2">
      <c r="G1007" s="46"/>
    </row>
    <row r="1008" spans="7:7" ht="12.75" customHeight="1" x14ac:dyDescent="0.2">
      <c r="G1008" s="46"/>
    </row>
    <row r="1009" spans="7:7" ht="12.75" customHeight="1" x14ac:dyDescent="0.2">
      <c r="G1009" s="46"/>
    </row>
    <row r="1010" spans="7:7" ht="12.75" customHeight="1" x14ac:dyDescent="0.2">
      <c r="G1010" s="46"/>
    </row>
    <row r="1011" spans="7:7" ht="12.75" customHeight="1" x14ac:dyDescent="0.2">
      <c r="G1011" s="46"/>
    </row>
    <row r="1012" spans="7:7" ht="12.75" customHeight="1" x14ac:dyDescent="0.2">
      <c r="G1012" s="46"/>
    </row>
    <row r="1013" spans="7:7" ht="12.75" customHeight="1" x14ac:dyDescent="0.2">
      <c r="G1013" s="46"/>
    </row>
    <row r="1014" spans="7:7" ht="12.75" customHeight="1" x14ac:dyDescent="0.2">
      <c r="G1014" s="46"/>
    </row>
    <row r="1015" spans="7:7" ht="12.75" customHeight="1" x14ac:dyDescent="0.2">
      <c r="G1015" s="46"/>
    </row>
    <row r="1016" spans="7:7" ht="12.75" customHeight="1" x14ac:dyDescent="0.2">
      <c r="G1016" s="46"/>
    </row>
    <row r="1017" spans="7:7" ht="12.75" customHeight="1" x14ac:dyDescent="0.2">
      <c r="G1017" s="46"/>
    </row>
    <row r="1018" spans="7:7" ht="12.75" customHeight="1" x14ac:dyDescent="0.2">
      <c r="G1018" s="46"/>
    </row>
    <row r="1019" spans="7:7" ht="12.75" customHeight="1" x14ac:dyDescent="0.2">
      <c r="G1019" s="46"/>
    </row>
    <row r="1020" spans="7:7" ht="12.75" customHeight="1" x14ac:dyDescent="0.2">
      <c r="G1020" s="46"/>
    </row>
    <row r="1021" spans="7:7" ht="12.75" customHeight="1" x14ac:dyDescent="0.2">
      <c r="G1021" s="46"/>
    </row>
    <row r="1022" spans="7:7" ht="12.75" customHeight="1" x14ac:dyDescent="0.2">
      <c r="G1022" s="46"/>
    </row>
    <row r="1023" spans="7:7" ht="12.75" customHeight="1" x14ac:dyDescent="0.2">
      <c r="G1023" s="46"/>
    </row>
    <row r="1024" spans="7:7" ht="12.75" customHeight="1" x14ac:dyDescent="0.2">
      <c r="G1024" s="46"/>
    </row>
    <row r="1025" spans="7:7" ht="12.75" customHeight="1" x14ac:dyDescent="0.2">
      <c r="G1025" s="46"/>
    </row>
    <row r="1026" spans="7:7" ht="12.75" customHeight="1" x14ac:dyDescent="0.2">
      <c r="G1026" s="46"/>
    </row>
    <row r="1027" spans="7:7" ht="12.75" customHeight="1" x14ac:dyDescent="0.2">
      <c r="G1027" s="46"/>
    </row>
    <row r="1028" spans="7:7" ht="12.75" customHeight="1" x14ac:dyDescent="0.2">
      <c r="G1028" s="46"/>
    </row>
    <row r="1029" spans="7:7" ht="12.75" customHeight="1" x14ac:dyDescent="0.2">
      <c r="G1029" s="46"/>
    </row>
    <row r="1030" spans="7:7" ht="12.75" customHeight="1" x14ac:dyDescent="0.2">
      <c r="G1030" s="46"/>
    </row>
    <row r="1031" spans="7:7" ht="12.75" customHeight="1" x14ac:dyDescent="0.2">
      <c r="G1031" s="46"/>
    </row>
    <row r="1032" spans="7:7" ht="12.75" customHeight="1" x14ac:dyDescent="0.2">
      <c r="G1032" s="46"/>
    </row>
    <row r="1033" spans="7:7" ht="12.75" customHeight="1" x14ac:dyDescent="0.2">
      <c r="G1033" s="46"/>
    </row>
    <row r="1034" spans="7:7" ht="12.75" customHeight="1" x14ac:dyDescent="0.2">
      <c r="G1034" s="46"/>
    </row>
    <row r="1035" spans="7:7" ht="12.75" customHeight="1" x14ac:dyDescent="0.2">
      <c r="G1035" s="46"/>
    </row>
    <row r="1036" spans="7:7" ht="12.75" customHeight="1" x14ac:dyDescent="0.2">
      <c r="G1036" s="46"/>
    </row>
    <row r="1037" spans="7:7" ht="12.75" customHeight="1" x14ac:dyDescent="0.2">
      <c r="G1037" s="46"/>
    </row>
    <row r="1038" spans="7:7" ht="12.75" customHeight="1" x14ac:dyDescent="0.2">
      <c r="G1038" s="46"/>
    </row>
    <row r="1039" spans="7:7" ht="12.75" customHeight="1" x14ac:dyDescent="0.2">
      <c r="G1039" s="46"/>
    </row>
    <row r="1040" spans="7:7" ht="12.75" customHeight="1" x14ac:dyDescent="0.2">
      <c r="G1040" s="46"/>
    </row>
    <row r="1041" spans="7:7" ht="12.75" customHeight="1" x14ac:dyDescent="0.2">
      <c r="G1041" s="46"/>
    </row>
    <row r="1042" spans="7:7" ht="12.75" customHeight="1" x14ac:dyDescent="0.2">
      <c r="G1042" s="46"/>
    </row>
    <row r="1043" spans="7:7" ht="12.75" customHeight="1" x14ac:dyDescent="0.2">
      <c r="G1043" s="46"/>
    </row>
    <row r="1044" spans="7:7" ht="12.75" customHeight="1" x14ac:dyDescent="0.2">
      <c r="G1044" s="46"/>
    </row>
    <row r="1045" spans="7:7" ht="12.75" customHeight="1" x14ac:dyDescent="0.2">
      <c r="G1045" s="46"/>
    </row>
    <row r="1046" spans="7:7" ht="12.75" customHeight="1" x14ac:dyDescent="0.2">
      <c r="G1046" s="46"/>
    </row>
    <row r="1047" spans="7:7" ht="12.75" customHeight="1" x14ac:dyDescent="0.2">
      <c r="G1047" s="46"/>
    </row>
    <row r="1048" spans="7:7" ht="12.75" customHeight="1" x14ac:dyDescent="0.2">
      <c r="G1048" s="46"/>
    </row>
    <row r="1049" spans="7:7" ht="12.75" customHeight="1" x14ac:dyDescent="0.2">
      <c r="G1049" s="46"/>
    </row>
    <row r="1050" spans="7:7" ht="12.75" customHeight="1" x14ac:dyDescent="0.2">
      <c r="G1050" s="46"/>
    </row>
    <row r="1051" spans="7:7" ht="12.75" customHeight="1" x14ac:dyDescent="0.2">
      <c r="G1051" s="46"/>
    </row>
    <row r="1052" spans="7:7" ht="12.75" customHeight="1" x14ac:dyDescent="0.2">
      <c r="G1052" s="46"/>
    </row>
    <row r="1053" spans="7:7" ht="12.75" customHeight="1" x14ac:dyDescent="0.2">
      <c r="G1053" s="46"/>
    </row>
    <row r="1054" spans="7:7" ht="12.75" customHeight="1" x14ac:dyDescent="0.2">
      <c r="G1054" s="46"/>
    </row>
    <row r="1055" spans="7:7" ht="12.75" customHeight="1" x14ac:dyDescent="0.2">
      <c r="G1055" s="46"/>
    </row>
    <row r="1056" spans="7:7" ht="12.75" customHeight="1" x14ac:dyDescent="0.2">
      <c r="G1056" s="46"/>
    </row>
    <row r="1057" spans="7:7" ht="12.75" customHeight="1" x14ac:dyDescent="0.2">
      <c r="G1057" s="46"/>
    </row>
    <row r="1058" spans="7:7" ht="12.75" customHeight="1" x14ac:dyDescent="0.2">
      <c r="G1058" s="46"/>
    </row>
    <row r="1059" spans="7:7" ht="12.75" customHeight="1" x14ac:dyDescent="0.2">
      <c r="G1059" s="46"/>
    </row>
    <row r="1060" spans="7:7" ht="12.75" customHeight="1" x14ac:dyDescent="0.2">
      <c r="G1060" s="46"/>
    </row>
    <row r="1061" spans="7:7" ht="12.75" customHeight="1" x14ac:dyDescent="0.2">
      <c r="G1061" s="46"/>
    </row>
    <row r="1062" spans="7:7" ht="12.75" customHeight="1" x14ac:dyDescent="0.2">
      <c r="G1062" s="46"/>
    </row>
    <row r="1063" spans="7:7" ht="12.75" customHeight="1" x14ac:dyDescent="0.2">
      <c r="G1063" s="46"/>
    </row>
    <row r="1064" spans="7:7" ht="12.75" customHeight="1" x14ac:dyDescent="0.2">
      <c r="G1064" s="46"/>
    </row>
    <row r="1065" spans="7:7" ht="12.75" customHeight="1" x14ac:dyDescent="0.2">
      <c r="G1065" s="46"/>
    </row>
    <row r="1066" spans="7:7" ht="12.75" customHeight="1" x14ac:dyDescent="0.2">
      <c r="G1066" s="46"/>
    </row>
    <row r="1067" spans="7:7" ht="12.75" customHeight="1" x14ac:dyDescent="0.2">
      <c r="G1067" s="46"/>
    </row>
    <row r="1068" spans="7:7" ht="12.75" customHeight="1" x14ac:dyDescent="0.2">
      <c r="G1068" s="46"/>
    </row>
    <row r="1069" spans="7:7" ht="12.75" customHeight="1" x14ac:dyDescent="0.2">
      <c r="G1069" s="46"/>
    </row>
    <row r="1070" spans="7:7" ht="12.75" customHeight="1" x14ac:dyDescent="0.2">
      <c r="G1070" s="46"/>
    </row>
    <row r="1071" spans="7:7" ht="12.75" customHeight="1" x14ac:dyDescent="0.2">
      <c r="G1071" s="46"/>
    </row>
    <row r="1072" spans="7:7" ht="12.75" customHeight="1" x14ac:dyDescent="0.2">
      <c r="G1072" s="46"/>
    </row>
    <row r="1073" spans="7:7" ht="12.75" customHeight="1" x14ac:dyDescent="0.2">
      <c r="G1073" s="46"/>
    </row>
    <row r="1074" spans="7:7" ht="12.75" customHeight="1" x14ac:dyDescent="0.2">
      <c r="G1074" s="46"/>
    </row>
    <row r="1075" spans="7:7" ht="12.75" customHeight="1" x14ac:dyDescent="0.2">
      <c r="G1075" s="46"/>
    </row>
    <row r="1076" spans="7:7" ht="12.75" customHeight="1" x14ac:dyDescent="0.2">
      <c r="G1076" s="46"/>
    </row>
    <row r="1077" spans="7:7" ht="12.75" customHeight="1" x14ac:dyDescent="0.2">
      <c r="G1077" s="46"/>
    </row>
    <row r="1078" spans="7:7" ht="12.75" customHeight="1" x14ac:dyDescent="0.2">
      <c r="G1078" s="46"/>
    </row>
    <row r="1079" spans="7:7" ht="12.75" customHeight="1" x14ac:dyDescent="0.2">
      <c r="G1079" s="46"/>
    </row>
    <row r="1080" spans="7:7" ht="12.75" customHeight="1" x14ac:dyDescent="0.2">
      <c r="G1080" s="46"/>
    </row>
    <row r="1081" spans="7:7" ht="12.75" customHeight="1" x14ac:dyDescent="0.2">
      <c r="G1081" s="46"/>
    </row>
    <row r="1082" spans="7:7" ht="12.75" customHeight="1" x14ac:dyDescent="0.2">
      <c r="G1082" s="46"/>
    </row>
    <row r="1083" spans="7:7" ht="12.75" customHeight="1" x14ac:dyDescent="0.2">
      <c r="G1083" s="46"/>
    </row>
    <row r="1084" spans="7:7" ht="12.75" customHeight="1" x14ac:dyDescent="0.2">
      <c r="G1084" s="46"/>
    </row>
    <row r="1085" spans="7:7" ht="12.75" customHeight="1" x14ac:dyDescent="0.2">
      <c r="G1085" s="46"/>
    </row>
    <row r="1086" spans="7:7" ht="12.75" customHeight="1" x14ac:dyDescent="0.2">
      <c r="G1086" s="46"/>
    </row>
    <row r="1087" spans="7:7" ht="12.75" customHeight="1" x14ac:dyDescent="0.2">
      <c r="G1087" s="46"/>
    </row>
    <row r="1088" spans="7:7" ht="12.75" customHeight="1" x14ac:dyDescent="0.2">
      <c r="G1088" s="46"/>
    </row>
    <row r="1089" spans="7:7" ht="12.75" customHeight="1" x14ac:dyDescent="0.2">
      <c r="G1089" s="46"/>
    </row>
    <row r="1090" spans="7:7" ht="12.75" customHeight="1" x14ac:dyDescent="0.2">
      <c r="G1090" s="46"/>
    </row>
    <row r="1091" spans="7:7" ht="12.75" customHeight="1" x14ac:dyDescent="0.2">
      <c r="G1091" s="46"/>
    </row>
    <row r="1092" spans="7:7" ht="12.75" customHeight="1" x14ac:dyDescent="0.2">
      <c r="G1092" s="46"/>
    </row>
    <row r="1093" spans="7:7" ht="12.75" customHeight="1" x14ac:dyDescent="0.2">
      <c r="G1093" s="46"/>
    </row>
    <row r="1094" spans="7:7" ht="12.75" customHeight="1" x14ac:dyDescent="0.2">
      <c r="G1094" s="46"/>
    </row>
    <row r="1095" spans="7:7" ht="12.75" customHeight="1" x14ac:dyDescent="0.2">
      <c r="G1095" s="46"/>
    </row>
    <row r="1096" spans="7:7" ht="12.75" customHeight="1" x14ac:dyDescent="0.2">
      <c r="G1096" s="46"/>
    </row>
    <row r="1097" spans="7:7" ht="12.75" customHeight="1" x14ac:dyDescent="0.2">
      <c r="G1097" s="46"/>
    </row>
    <row r="1098" spans="7:7" ht="12.75" customHeight="1" x14ac:dyDescent="0.2">
      <c r="G1098" s="46"/>
    </row>
    <row r="1099" spans="7:7" ht="12.75" customHeight="1" x14ac:dyDescent="0.2">
      <c r="G1099" s="46"/>
    </row>
    <row r="1100" spans="7:7" ht="12.75" customHeight="1" x14ac:dyDescent="0.2">
      <c r="G1100" s="46"/>
    </row>
    <row r="1101" spans="7:7" ht="12.75" customHeight="1" x14ac:dyDescent="0.2">
      <c r="G1101" s="46"/>
    </row>
    <row r="1102" spans="7:7" ht="12.75" customHeight="1" x14ac:dyDescent="0.2">
      <c r="G1102" s="46"/>
    </row>
    <row r="1103" spans="7:7" ht="12.75" customHeight="1" x14ac:dyDescent="0.2">
      <c r="G1103" s="46"/>
    </row>
    <row r="1104" spans="7:7" ht="12.75" customHeight="1" x14ac:dyDescent="0.2">
      <c r="G1104" s="46"/>
    </row>
    <row r="1105" spans="7:7" ht="12.75" customHeight="1" x14ac:dyDescent="0.2">
      <c r="G1105" s="46"/>
    </row>
    <row r="1106" spans="7:7" ht="12.75" customHeight="1" x14ac:dyDescent="0.2">
      <c r="G1106" s="46"/>
    </row>
    <row r="1107" spans="7:7" ht="12.75" customHeight="1" x14ac:dyDescent="0.2">
      <c r="G1107" s="46"/>
    </row>
    <row r="1108" spans="7:7" ht="12.75" customHeight="1" x14ac:dyDescent="0.2">
      <c r="G1108" s="46"/>
    </row>
    <row r="1109" spans="7:7" ht="12.75" customHeight="1" x14ac:dyDescent="0.2">
      <c r="G1109" s="46"/>
    </row>
    <row r="1110" spans="7:7" ht="12.75" customHeight="1" x14ac:dyDescent="0.2">
      <c r="G1110" s="46"/>
    </row>
    <row r="1111" spans="7:7" ht="12.75" customHeight="1" x14ac:dyDescent="0.2">
      <c r="G1111" s="46"/>
    </row>
    <row r="1112" spans="7:7" ht="12.75" customHeight="1" x14ac:dyDescent="0.2">
      <c r="G1112" s="46"/>
    </row>
    <row r="1113" spans="7:7" ht="12.75" customHeight="1" x14ac:dyDescent="0.2">
      <c r="G1113" s="46"/>
    </row>
    <row r="1114" spans="7:7" ht="12.75" customHeight="1" x14ac:dyDescent="0.2">
      <c r="G1114" s="46"/>
    </row>
    <row r="1115" spans="7:7" ht="12.75" customHeight="1" x14ac:dyDescent="0.2">
      <c r="G1115" s="46"/>
    </row>
    <row r="1116" spans="7:7" ht="12.75" customHeight="1" x14ac:dyDescent="0.2">
      <c r="G1116" s="46"/>
    </row>
    <row r="1117" spans="7:7" ht="12.75" customHeight="1" x14ac:dyDescent="0.2">
      <c r="G1117" s="46"/>
    </row>
    <row r="1118" spans="7:7" ht="12.75" customHeight="1" x14ac:dyDescent="0.2">
      <c r="G1118" s="46"/>
    </row>
    <row r="1119" spans="7:7" ht="12.75" customHeight="1" x14ac:dyDescent="0.2">
      <c r="G1119" s="46"/>
    </row>
    <row r="1120" spans="7:7" ht="12.75" customHeight="1" x14ac:dyDescent="0.2">
      <c r="G1120" s="46"/>
    </row>
    <row r="1121" spans="7:7" ht="12.75" customHeight="1" x14ac:dyDescent="0.2">
      <c r="G1121" s="46"/>
    </row>
    <row r="1122" spans="7:7" ht="12.75" customHeight="1" x14ac:dyDescent="0.2">
      <c r="G1122" s="46"/>
    </row>
    <row r="1123" spans="7:7" ht="12.75" customHeight="1" x14ac:dyDescent="0.2">
      <c r="G1123" s="46"/>
    </row>
    <row r="1124" spans="7:7" ht="12.75" customHeight="1" x14ac:dyDescent="0.2">
      <c r="G1124" s="46"/>
    </row>
    <row r="1125" spans="7:7" ht="12.75" customHeight="1" x14ac:dyDescent="0.2">
      <c r="G1125" s="46"/>
    </row>
    <row r="1126" spans="7:7" ht="12.75" customHeight="1" x14ac:dyDescent="0.2">
      <c r="G1126" s="46"/>
    </row>
    <row r="1127" spans="7:7" ht="12.75" customHeight="1" x14ac:dyDescent="0.2">
      <c r="G1127" s="46"/>
    </row>
    <row r="1128" spans="7:7" ht="12.75" customHeight="1" x14ac:dyDescent="0.2">
      <c r="G1128" s="46"/>
    </row>
    <row r="1129" spans="7:7" ht="12.75" customHeight="1" x14ac:dyDescent="0.2">
      <c r="G1129" s="46"/>
    </row>
    <row r="1130" spans="7:7" ht="12.75" customHeight="1" x14ac:dyDescent="0.2">
      <c r="G1130" s="46"/>
    </row>
    <row r="1131" spans="7:7" ht="12.75" customHeight="1" x14ac:dyDescent="0.2">
      <c r="G1131" s="46"/>
    </row>
    <row r="1132" spans="7:7" ht="12.75" customHeight="1" x14ac:dyDescent="0.2">
      <c r="G1132" s="46"/>
    </row>
    <row r="1133" spans="7:7" ht="12.75" customHeight="1" x14ac:dyDescent="0.2">
      <c r="G1133" s="46"/>
    </row>
    <row r="1134" spans="7:7" ht="12.75" customHeight="1" x14ac:dyDescent="0.2">
      <c r="G1134" s="46"/>
    </row>
    <row r="1135" spans="7:7" ht="12.75" customHeight="1" x14ac:dyDescent="0.2">
      <c r="G1135" s="46"/>
    </row>
    <row r="1136" spans="7:7" ht="12.75" customHeight="1" x14ac:dyDescent="0.2">
      <c r="G1136" s="46"/>
    </row>
    <row r="1137" spans="7:7" ht="12.75" customHeight="1" x14ac:dyDescent="0.2">
      <c r="G1137" s="46"/>
    </row>
    <row r="1138" spans="7:7" ht="12.75" customHeight="1" x14ac:dyDescent="0.2">
      <c r="G1138" s="46"/>
    </row>
    <row r="1139" spans="7:7" ht="12.75" customHeight="1" x14ac:dyDescent="0.2">
      <c r="G1139" s="46"/>
    </row>
    <row r="1140" spans="7:7" ht="12.75" customHeight="1" x14ac:dyDescent="0.2">
      <c r="G1140" s="46"/>
    </row>
    <row r="1141" spans="7:7" ht="12.75" customHeight="1" x14ac:dyDescent="0.2">
      <c r="G1141" s="46"/>
    </row>
    <row r="1142" spans="7:7" ht="12.75" customHeight="1" x14ac:dyDescent="0.2">
      <c r="G1142" s="46"/>
    </row>
    <row r="1143" spans="7:7" ht="12.75" customHeight="1" x14ac:dyDescent="0.2">
      <c r="G1143" s="46"/>
    </row>
    <row r="1144" spans="7:7" ht="12.75" customHeight="1" x14ac:dyDescent="0.2">
      <c r="G1144" s="46"/>
    </row>
    <row r="1145" spans="7:7" ht="12.75" customHeight="1" x14ac:dyDescent="0.2">
      <c r="G1145" s="46"/>
    </row>
    <row r="1146" spans="7:7" ht="12.75" customHeight="1" x14ac:dyDescent="0.2">
      <c r="G1146" s="46"/>
    </row>
    <row r="1147" spans="7:7" ht="12.75" customHeight="1" x14ac:dyDescent="0.2">
      <c r="G1147" s="46"/>
    </row>
    <row r="1148" spans="7:7" ht="12.75" customHeight="1" x14ac:dyDescent="0.2">
      <c r="G1148" s="46"/>
    </row>
    <row r="1149" spans="7:7" ht="12.75" customHeight="1" x14ac:dyDescent="0.2">
      <c r="G1149" s="46"/>
    </row>
    <row r="1150" spans="7:7" ht="12.75" customHeight="1" x14ac:dyDescent="0.2">
      <c r="G1150" s="46"/>
    </row>
    <row r="1151" spans="7:7" ht="12.75" customHeight="1" x14ac:dyDescent="0.2">
      <c r="G1151" s="46"/>
    </row>
    <row r="1152" spans="7:7" ht="12.75" customHeight="1" x14ac:dyDescent="0.2">
      <c r="G1152" s="46"/>
    </row>
    <row r="1153" spans="7:7" ht="12.75" customHeight="1" x14ac:dyDescent="0.2">
      <c r="G1153" s="46"/>
    </row>
    <row r="1154" spans="7:7" ht="12.75" customHeight="1" x14ac:dyDescent="0.2">
      <c r="G1154" s="46"/>
    </row>
    <row r="1155" spans="7:7" ht="12.75" customHeight="1" x14ac:dyDescent="0.2">
      <c r="G1155" s="46"/>
    </row>
    <row r="1156" spans="7:7" ht="12.75" customHeight="1" x14ac:dyDescent="0.2">
      <c r="G1156" s="46"/>
    </row>
    <row r="1157" spans="7:7" ht="12.75" customHeight="1" x14ac:dyDescent="0.2">
      <c r="G1157" s="46"/>
    </row>
    <row r="1158" spans="7:7" ht="12.75" customHeight="1" x14ac:dyDescent="0.2">
      <c r="G1158" s="46"/>
    </row>
    <row r="1159" spans="7:7" ht="12.75" customHeight="1" x14ac:dyDescent="0.2">
      <c r="G1159" s="46"/>
    </row>
    <row r="1160" spans="7:7" ht="12.75" customHeight="1" x14ac:dyDescent="0.2">
      <c r="G1160" s="46"/>
    </row>
    <row r="1161" spans="7:7" ht="12.75" customHeight="1" x14ac:dyDescent="0.2">
      <c r="G1161" s="46"/>
    </row>
    <row r="1162" spans="7:7" ht="12.75" customHeight="1" x14ac:dyDescent="0.2">
      <c r="G1162" s="46"/>
    </row>
    <row r="1163" spans="7:7" ht="12.75" customHeight="1" x14ac:dyDescent="0.2">
      <c r="G1163" s="46"/>
    </row>
    <row r="1164" spans="7:7" ht="12.75" customHeight="1" x14ac:dyDescent="0.2">
      <c r="G1164" s="46"/>
    </row>
    <row r="1165" spans="7:7" ht="12.75" customHeight="1" x14ac:dyDescent="0.2">
      <c r="G1165" s="46"/>
    </row>
    <row r="1166" spans="7:7" ht="12.75" customHeight="1" x14ac:dyDescent="0.2">
      <c r="G1166" s="46"/>
    </row>
    <row r="1167" spans="7:7" ht="12.75" customHeight="1" x14ac:dyDescent="0.2">
      <c r="G1167" s="46"/>
    </row>
    <row r="1168" spans="7:7" ht="12.75" customHeight="1" x14ac:dyDescent="0.2">
      <c r="G1168" s="46"/>
    </row>
    <row r="1169" spans="7:7" ht="12.75" customHeight="1" x14ac:dyDescent="0.2">
      <c r="G1169" s="46"/>
    </row>
    <row r="1170" spans="7:7" ht="12.75" customHeight="1" x14ac:dyDescent="0.2">
      <c r="G1170" s="46"/>
    </row>
    <row r="1171" spans="7:7" ht="12.75" customHeight="1" x14ac:dyDescent="0.2">
      <c r="G1171" s="46"/>
    </row>
    <row r="1172" spans="7:7" ht="12.75" customHeight="1" x14ac:dyDescent="0.2">
      <c r="G1172" s="46"/>
    </row>
    <row r="1173" spans="7:7" ht="12.75" customHeight="1" x14ac:dyDescent="0.2">
      <c r="G1173" s="46"/>
    </row>
    <row r="1174" spans="7:7" ht="12.75" customHeight="1" x14ac:dyDescent="0.2">
      <c r="G1174" s="46"/>
    </row>
    <row r="1175" spans="7:7" ht="12.75" customHeight="1" x14ac:dyDescent="0.2">
      <c r="G1175" s="46"/>
    </row>
    <row r="1176" spans="7:7" ht="12.75" customHeight="1" x14ac:dyDescent="0.2">
      <c r="G1176" s="46"/>
    </row>
    <row r="1177" spans="7:7" ht="12.75" customHeight="1" x14ac:dyDescent="0.2">
      <c r="G1177" s="46"/>
    </row>
    <row r="1178" spans="7:7" ht="12.75" customHeight="1" x14ac:dyDescent="0.2">
      <c r="G1178" s="46"/>
    </row>
    <row r="1179" spans="7:7" ht="12.75" customHeight="1" x14ac:dyDescent="0.2">
      <c r="G1179" s="46"/>
    </row>
    <row r="1180" spans="7:7" ht="12.75" customHeight="1" x14ac:dyDescent="0.2">
      <c r="G1180" s="46"/>
    </row>
    <row r="1181" spans="7:7" ht="12.75" customHeight="1" x14ac:dyDescent="0.2">
      <c r="G1181" s="46"/>
    </row>
    <row r="1182" spans="7:7" ht="12.75" customHeight="1" x14ac:dyDescent="0.2">
      <c r="G1182" s="46"/>
    </row>
    <row r="1183" spans="7:7" ht="12.75" customHeight="1" x14ac:dyDescent="0.2">
      <c r="G1183" s="46"/>
    </row>
    <row r="1184" spans="7:7" ht="12.75" customHeight="1" x14ac:dyDescent="0.2">
      <c r="G1184" s="46"/>
    </row>
    <row r="1185" spans="7:7" ht="12.75" customHeight="1" x14ac:dyDescent="0.2">
      <c r="G1185" s="46"/>
    </row>
    <row r="1186" spans="7:7" ht="12.75" customHeight="1" x14ac:dyDescent="0.2">
      <c r="G1186" s="46"/>
    </row>
    <row r="1187" spans="7:7" ht="12.75" customHeight="1" x14ac:dyDescent="0.2">
      <c r="G1187" s="46"/>
    </row>
    <row r="1188" spans="7:7" ht="12.75" customHeight="1" x14ac:dyDescent="0.2">
      <c r="G1188" s="46"/>
    </row>
    <row r="1189" spans="7:7" ht="12.75" customHeight="1" x14ac:dyDescent="0.2">
      <c r="G1189" s="46"/>
    </row>
    <row r="1190" spans="7:7" ht="12.75" customHeight="1" x14ac:dyDescent="0.2">
      <c r="G1190" s="46"/>
    </row>
    <row r="1191" spans="7:7" ht="12.75" customHeight="1" x14ac:dyDescent="0.2">
      <c r="G1191" s="46"/>
    </row>
    <row r="1192" spans="7:7" ht="12.75" customHeight="1" x14ac:dyDescent="0.2">
      <c r="G1192" s="46"/>
    </row>
    <row r="1193" spans="7:7" ht="12.75" customHeight="1" x14ac:dyDescent="0.2">
      <c r="G1193" s="46"/>
    </row>
    <row r="1194" spans="7:7" ht="12.75" customHeight="1" x14ac:dyDescent="0.2">
      <c r="G1194" s="46"/>
    </row>
    <row r="1195" spans="7:7" ht="12.75" customHeight="1" x14ac:dyDescent="0.2">
      <c r="G1195" s="46"/>
    </row>
    <row r="1196" spans="7:7" ht="12.75" customHeight="1" x14ac:dyDescent="0.2">
      <c r="G1196" s="46"/>
    </row>
    <row r="1197" spans="7:7" ht="12.75" customHeight="1" x14ac:dyDescent="0.2">
      <c r="G1197" s="46"/>
    </row>
    <row r="1198" spans="7:7" ht="12.75" customHeight="1" x14ac:dyDescent="0.2">
      <c r="G1198" s="46"/>
    </row>
    <row r="1199" spans="7:7" ht="12.75" customHeight="1" x14ac:dyDescent="0.2">
      <c r="G1199" s="46"/>
    </row>
    <row r="1200" spans="7:7" ht="12.75" customHeight="1" x14ac:dyDescent="0.2">
      <c r="G1200" s="46"/>
    </row>
    <row r="1201" spans="7:7" ht="12.75" customHeight="1" x14ac:dyDescent="0.2">
      <c r="G1201" s="46"/>
    </row>
    <row r="1202" spans="7:7" ht="12.75" customHeight="1" x14ac:dyDescent="0.2">
      <c r="G1202" s="46"/>
    </row>
    <row r="1203" spans="7:7" ht="12.75" customHeight="1" x14ac:dyDescent="0.2">
      <c r="G1203" s="46"/>
    </row>
    <row r="1204" spans="7:7" ht="12.75" customHeight="1" x14ac:dyDescent="0.2">
      <c r="G1204" s="46"/>
    </row>
    <row r="1205" spans="7:7" ht="12.75" customHeight="1" x14ac:dyDescent="0.2">
      <c r="G1205" s="46"/>
    </row>
    <row r="1206" spans="7:7" ht="12.75" customHeight="1" x14ac:dyDescent="0.2">
      <c r="G1206" s="46"/>
    </row>
    <row r="1207" spans="7:7" ht="12.75" customHeight="1" x14ac:dyDescent="0.2">
      <c r="G1207" s="46"/>
    </row>
    <row r="1208" spans="7:7" ht="12.75" customHeight="1" x14ac:dyDescent="0.2">
      <c r="G1208" s="46"/>
    </row>
    <row r="1209" spans="7:7" ht="12.75" customHeight="1" x14ac:dyDescent="0.2">
      <c r="G1209" s="46"/>
    </row>
    <row r="1210" spans="7:7" ht="12.75" customHeight="1" x14ac:dyDescent="0.2">
      <c r="G1210" s="46"/>
    </row>
    <row r="1211" spans="7:7" ht="12.75" customHeight="1" x14ac:dyDescent="0.2">
      <c r="G1211" s="46"/>
    </row>
    <row r="1212" spans="7:7" ht="12.75" customHeight="1" x14ac:dyDescent="0.2">
      <c r="G1212" s="46"/>
    </row>
    <row r="1213" spans="7:7" ht="12.75" customHeight="1" x14ac:dyDescent="0.2">
      <c r="G1213" s="46"/>
    </row>
    <row r="1214" spans="7:7" ht="12.75" customHeight="1" x14ac:dyDescent="0.2">
      <c r="G1214" s="46"/>
    </row>
    <row r="1215" spans="7:7" ht="12.75" customHeight="1" x14ac:dyDescent="0.2">
      <c r="G1215" s="46"/>
    </row>
    <row r="1216" spans="7:7" ht="12.75" customHeight="1" x14ac:dyDescent="0.2">
      <c r="G1216" s="46"/>
    </row>
    <row r="1217" spans="7:7" ht="12.75" customHeight="1" x14ac:dyDescent="0.2">
      <c r="G1217" s="46"/>
    </row>
    <row r="1218" spans="7:7" ht="12.75" customHeight="1" x14ac:dyDescent="0.2">
      <c r="G1218" s="46"/>
    </row>
    <row r="1219" spans="7:7" ht="12.75" customHeight="1" x14ac:dyDescent="0.2">
      <c r="G1219" s="46"/>
    </row>
    <row r="1220" spans="7:7" ht="12.75" customHeight="1" x14ac:dyDescent="0.2">
      <c r="G1220" s="46"/>
    </row>
    <row r="1221" spans="7:7" ht="12.75" customHeight="1" x14ac:dyDescent="0.2">
      <c r="G1221" s="46"/>
    </row>
    <row r="1222" spans="7:7" ht="12.75" customHeight="1" x14ac:dyDescent="0.2">
      <c r="G1222" s="46"/>
    </row>
    <row r="1223" spans="7:7" ht="12.75" customHeight="1" x14ac:dyDescent="0.2">
      <c r="G1223" s="46"/>
    </row>
    <row r="1224" spans="7:7" ht="12.75" customHeight="1" x14ac:dyDescent="0.2">
      <c r="G1224" s="46"/>
    </row>
    <row r="1225" spans="7:7" ht="12.75" customHeight="1" x14ac:dyDescent="0.2">
      <c r="G1225" s="46"/>
    </row>
    <row r="1226" spans="7:7" ht="12.75" customHeight="1" x14ac:dyDescent="0.2">
      <c r="G1226" s="46"/>
    </row>
    <row r="1227" spans="7:7" ht="12.75" customHeight="1" x14ac:dyDescent="0.2">
      <c r="G1227" s="46"/>
    </row>
    <row r="1228" spans="7:7" ht="12.75" customHeight="1" x14ac:dyDescent="0.2">
      <c r="G1228" s="46"/>
    </row>
    <row r="1229" spans="7:7" ht="12.75" customHeight="1" x14ac:dyDescent="0.2">
      <c r="G1229" s="46"/>
    </row>
    <row r="1230" spans="7:7" ht="12.75" customHeight="1" x14ac:dyDescent="0.2">
      <c r="G1230" s="46"/>
    </row>
    <row r="1231" spans="7:7" ht="12.75" customHeight="1" x14ac:dyDescent="0.2">
      <c r="G1231" s="46"/>
    </row>
    <row r="1232" spans="7:7" ht="12.75" customHeight="1" x14ac:dyDescent="0.2">
      <c r="G1232" s="46"/>
    </row>
    <row r="1233" spans="7:7" ht="12.75" customHeight="1" x14ac:dyDescent="0.2">
      <c r="G1233" s="46"/>
    </row>
    <row r="1234" spans="7:7" ht="12.75" customHeight="1" x14ac:dyDescent="0.2">
      <c r="G1234" s="46"/>
    </row>
    <row r="1235" spans="7:7" ht="12.75" customHeight="1" x14ac:dyDescent="0.2">
      <c r="G1235" s="46"/>
    </row>
    <row r="1236" spans="7:7" ht="12.75" customHeight="1" x14ac:dyDescent="0.2">
      <c r="G1236" s="46"/>
    </row>
    <row r="1237" spans="7:7" ht="12.75" customHeight="1" x14ac:dyDescent="0.2">
      <c r="G1237" s="46"/>
    </row>
    <row r="1238" spans="7:7" ht="12.75" customHeight="1" x14ac:dyDescent="0.2">
      <c r="G1238" s="46"/>
    </row>
    <row r="1239" spans="7:7" ht="12.75" customHeight="1" x14ac:dyDescent="0.2">
      <c r="G1239" s="46"/>
    </row>
    <row r="1240" spans="7:7" ht="12.75" customHeight="1" x14ac:dyDescent="0.2">
      <c r="G1240" s="46"/>
    </row>
    <row r="1241" spans="7:7" ht="12.75" customHeight="1" x14ac:dyDescent="0.2">
      <c r="G1241" s="46"/>
    </row>
    <row r="1242" spans="7:7" ht="12.75" customHeight="1" x14ac:dyDescent="0.2">
      <c r="G1242" s="46"/>
    </row>
    <row r="1243" spans="7:7" ht="12.75" customHeight="1" x14ac:dyDescent="0.2">
      <c r="G1243" s="46"/>
    </row>
    <row r="1244" spans="7:7" ht="12.75" customHeight="1" x14ac:dyDescent="0.2">
      <c r="G1244" s="46"/>
    </row>
    <row r="1245" spans="7:7" ht="12.75" customHeight="1" x14ac:dyDescent="0.2">
      <c r="G1245" s="46"/>
    </row>
    <row r="1246" spans="7:7" ht="12.75" customHeight="1" x14ac:dyDescent="0.2">
      <c r="G1246" s="46"/>
    </row>
    <row r="1247" spans="7:7" ht="12.75" customHeight="1" x14ac:dyDescent="0.2">
      <c r="G1247" s="46"/>
    </row>
    <row r="1248" spans="7:7" ht="12.75" customHeight="1" x14ac:dyDescent="0.2">
      <c r="G1248" s="46"/>
    </row>
    <row r="1249" spans="7:7" ht="12.75" customHeight="1" x14ac:dyDescent="0.2">
      <c r="G1249" s="46"/>
    </row>
    <row r="1250" spans="7:7" ht="12.75" customHeight="1" x14ac:dyDescent="0.2">
      <c r="G1250" s="46"/>
    </row>
    <row r="1251" spans="7:7" ht="12.75" customHeight="1" x14ac:dyDescent="0.2">
      <c r="G1251" s="46"/>
    </row>
    <row r="1252" spans="7:7" ht="12.75" customHeight="1" x14ac:dyDescent="0.2">
      <c r="G1252" s="46"/>
    </row>
    <row r="1253" spans="7:7" ht="12.75" customHeight="1" x14ac:dyDescent="0.2">
      <c r="G1253" s="46"/>
    </row>
    <row r="1254" spans="7:7" ht="12.75" customHeight="1" x14ac:dyDescent="0.2">
      <c r="G1254" s="46"/>
    </row>
    <row r="1255" spans="7:7" ht="12.75" customHeight="1" x14ac:dyDescent="0.2">
      <c r="G1255" s="46"/>
    </row>
    <row r="1256" spans="7:7" ht="12.75" customHeight="1" x14ac:dyDescent="0.2">
      <c r="G1256" s="46"/>
    </row>
    <row r="1257" spans="7:7" ht="12.75" customHeight="1" x14ac:dyDescent="0.2">
      <c r="G1257" s="46"/>
    </row>
    <row r="1258" spans="7:7" ht="12.75" customHeight="1" x14ac:dyDescent="0.2">
      <c r="G1258" s="46"/>
    </row>
    <row r="1259" spans="7:7" ht="12.75" customHeight="1" x14ac:dyDescent="0.2">
      <c r="G1259" s="46"/>
    </row>
    <row r="1260" spans="7:7" ht="12.75" customHeight="1" x14ac:dyDescent="0.2">
      <c r="G1260" s="46"/>
    </row>
    <row r="1261" spans="7:7" ht="12.75" customHeight="1" x14ac:dyDescent="0.2">
      <c r="G1261" s="46"/>
    </row>
    <row r="1262" spans="7:7" ht="12.75" customHeight="1" x14ac:dyDescent="0.2">
      <c r="G1262" s="46"/>
    </row>
    <row r="1263" spans="7:7" ht="12.75" customHeight="1" x14ac:dyDescent="0.2">
      <c r="G1263" s="46"/>
    </row>
    <row r="1264" spans="7:7" ht="12.75" customHeight="1" x14ac:dyDescent="0.2">
      <c r="G1264" s="46"/>
    </row>
    <row r="1265" spans="7:7" ht="12.75" customHeight="1" x14ac:dyDescent="0.2">
      <c r="G1265" s="46"/>
    </row>
    <row r="1266" spans="7:7" ht="12.75" customHeight="1" x14ac:dyDescent="0.2">
      <c r="G1266" s="46"/>
    </row>
    <row r="1267" spans="7:7" ht="12.75" customHeight="1" x14ac:dyDescent="0.2">
      <c r="G1267" s="46"/>
    </row>
    <row r="1268" spans="7:7" ht="12.75" customHeight="1" x14ac:dyDescent="0.2">
      <c r="G1268" s="46"/>
    </row>
    <row r="1269" spans="7:7" ht="12.75" customHeight="1" x14ac:dyDescent="0.2">
      <c r="G1269" s="46"/>
    </row>
    <row r="1270" spans="7:7" ht="12.75" customHeight="1" x14ac:dyDescent="0.2">
      <c r="G1270" s="46"/>
    </row>
    <row r="1271" spans="7:7" ht="12.75" customHeight="1" x14ac:dyDescent="0.2">
      <c r="G1271" s="46"/>
    </row>
    <row r="1272" spans="7:7" ht="12.75" customHeight="1" x14ac:dyDescent="0.2">
      <c r="G1272" s="46"/>
    </row>
    <row r="1273" spans="7:7" ht="12.75" customHeight="1" x14ac:dyDescent="0.2">
      <c r="G1273" s="46"/>
    </row>
    <row r="1274" spans="7:7" ht="12.75" customHeight="1" x14ac:dyDescent="0.2">
      <c r="G1274" s="46"/>
    </row>
    <row r="1275" spans="7:7" ht="12.75" customHeight="1" x14ac:dyDescent="0.2">
      <c r="G1275" s="46"/>
    </row>
    <row r="1276" spans="7:7" ht="12.75" customHeight="1" x14ac:dyDescent="0.2">
      <c r="G1276" s="46"/>
    </row>
    <row r="1277" spans="7:7" ht="12.75" customHeight="1" x14ac:dyDescent="0.2">
      <c r="G1277" s="46"/>
    </row>
    <row r="1278" spans="7:7" ht="12.75" customHeight="1" x14ac:dyDescent="0.2">
      <c r="G1278" s="46"/>
    </row>
    <row r="1279" spans="7:7" ht="12.75" customHeight="1" x14ac:dyDescent="0.2">
      <c r="G1279" s="46"/>
    </row>
    <row r="1280" spans="7:7" ht="12.75" customHeight="1" x14ac:dyDescent="0.2">
      <c r="G1280" s="46"/>
    </row>
    <row r="1281" spans="7:7" ht="12.75" customHeight="1" x14ac:dyDescent="0.2">
      <c r="G1281" s="46"/>
    </row>
    <row r="1282" spans="7:7" ht="12.75" customHeight="1" x14ac:dyDescent="0.2">
      <c r="G1282" s="46"/>
    </row>
    <row r="1283" spans="7:7" ht="12.75" customHeight="1" x14ac:dyDescent="0.2">
      <c r="G1283" s="46"/>
    </row>
    <row r="1284" spans="7:7" ht="12.75" customHeight="1" x14ac:dyDescent="0.2">
      <c r="G1284" s="46"/>
    </row>
    <row r="1285" spans="7:7" ht="12.75" customHeight="1" x14ac:dyDescent="0.2">
      <c r="G1285" s="46"/>
    </row>
    <row r="1286" spans="7:7" ht="12.75" customHeight="1" x14ac:dyDescent="0.2">
      <c r="G1286" s="46"/>
    </row>
    <row r="1287" spans="7:7" ht="12.75" customHeight="1" x14ac:dyDescent="0.2">
      <c r="G1287" s="46"/>
    </row>
    <row r="1288" spans="7:7" ht="12.75" customHeight="1" x14ac:dyDescent="0.2">
      <c r="G1288" s="46"/>
    </row>
    <row r="1289" spans="7:7" ht="12.75" customHeight="1" x14ac:dyDescent="0.2">
      <c r="G1289" s="46"/>
    </row>
    <row r="1290" spans="7:7" ht="12.75" customHeight="1" x14ac:dyDescent="0.2">
      <c r="G1290" s="46"/>
    </row>
    <row r="1291" spans="7:7" ht="12.75" customHeight="1" x14ac:dyDescent="0.2">
      <c r="G1291" s="46"/>
    </row>
    <row r="1292" spans="7:7" ht="12.75" customHeight="1" x14ac:dyDescent="0.2">
      <c r="G1292" s="46"/>
    </row>
    <row r="1293" spans="7:7" ht="12.75" customHeight="1" x14ac:dyDescent="0.2">
      <c r="G1293" s="46"/>
    </row>
    <row r="1294" spans="7:7" ht="12.75" customHeight="1" x14ac:dyDescent="0.2">
      <c r="G1294" s="46"/>
    </row>
    <row r="1295" spans="7:7" ht="12.75" customHeight="1" x14ac:dyDescent="0.2">
      <c r="G1295" s="46"/>
    </row>
    <row r="1296" spans="7:7" ht="12.75" customHeight="1" x14ac:dyDescent="0.2">
      <c r="G1296" s="46"/>
    </row>
    <row r="1297" spans="7:7" ht="12.75" customHeight="1" x14ac:dyDescent="0.2">
      <c r="G1297" s="46"/>
    </row>
    <row r="1298" spans="7:7" ht="12.75" customHeight="1" x14ac:dyDescent="0.2">
      <c r="G1298" s="46"/>
    </row>
    <row r="1299" spans="7:7" ht="12.75" customHeight="1" x14ac:dyDescent="0.2">
      <c r="G1299" s="46"/>
    </row>
    <row r="1300" spans="7:7" ht="12.75" customHeight="1" x14ac:dyDescent="0.2">
      <c r="G1300" s="46"/>
    </row>
    <row r="1301" spans="7:7" ht="12.75" customHeight="1" x14ac:dyDescent="0.2">
      <c r="G1301" s="46"/>
    </row>
    <row r="1302" spans="7:7" ht="12.75" customHeight="1" x14ac:dyDescent="0.2">
      <c r="G1302" s="46"/>
    </row>
    <row r="1303" spans="7:7" ht="12.75" customHeight="1" x14ac:dyDescent="0.2">
      <c r="G1303" s="46"/>
    </row>
    <row r="1304" spans="7:7" ht="12.75" customHeight="1" x14ac:dyDescent="0.2">
      <c r="G1304" s="46"/>
    </row>
    <row r="1305" spans="7:7" ht="12.75" customHeight="1" x14ac:dyDescent="0.2">
      <c r="G1305" s="46"/>
    </row>
    <row r="1306" spans="7:7" ht="12.75" customHeight="1" x14ac:dyDescent="0.2">
      <c r="G1306" s="46"/>
    </row>
    <row r="1307" spans="7:7" ht="12.75" customHeight="1" x14ac:dyDescent="0.2">
      <c r="G1307" s="46"/>
    </row>
    <row r="1308" spans="7:7" ht="12.75" customHeight="1" x14ac:dyDescent="0.2">
      <c r="G1308" s="46"/>
    </row>
    <row r="1309" spans="7:7" ht="12.75" customHeight="1" x14ac:dyDescent="0.2">
      <c r="G1309" s="46"/>
    </row>
    <row r="1310" spans="7:7" ht="12.75" customHeight="1" x14ac:dyDescent="0.2">
      <c r="G1310" s="46"/>
    </row>
    <row r="1311" spans="7:7" ht="12.75" customHeight="1" x14ac:dyDescent="0.2">
      <c r="G1311" s="46"/>
    </row>
    <row r="1312" spans="7:7" ht="12.75" customHeight="1" x14ac:dyDescent="0.2">
      <c r="G1312" s="46"/>
    </row>
    <row r="1313" spans="7:7" ht="12.75" customHeight="1" x14ac:dyDescent="0.2">
      <c r="G1313" s="46"/>
    </row>
    <row r="1314" spans="7:7" ht="12.75" customHeight="1" x14ac:dyDescent="0.2">
      <c r="G1314" s="46"/>
    </row>
    <row r="1315" spans="7:7" ht="12.75" customHeight="1" x14ac:dyDescent="0.2">
      <c r="G1315" s="46"/>
    </row>
    <row r="1316" spans="7:7" ht="12.75" customHeight="1" x14ac:dyDescent="0.2">
      <c r="G1316" s="46"/>
    </row>
    <row r="1317" spans="7:7" ht="12.75" customHeight="1" x14ac:dyDescent="0.2">
      <c r="G1317" s="46"/>
    </row>
    <row r="1318" spans="7:7" ht="12.75" customHeight="1" x14ac:dyDescent="0.2">
      <c r="G1318" s="46"/>
    </row>
    <row r="1319" spans="7:7" ht="12.75" customHeight="1" x14ac:dyDescent="0.2">
      <c r="G1319" s="46"/>
    </row>
    <row r="1320" spans="7:7" ht="12.75" customHeight="1" x14ac:dyDescent="0.2">
      <c r="G1320" s="46"/>
    </row>
    <row r="1321" spans="7:7" ht="12.75" customHeight="1" x14ac:dyDescent="0.2">
      <c r="G1321" s="46"/>
    </row>
    <row r="1322" spans="7:7" ht="12.75" customHeight="1" x14ac:dyDescent="0.2">
      <c r="G1322" s="46"/>
    </row>
    <row r="1323" spans="7:7" ht="12.75" customHeight="1" x14ac:dyDescent="0.2">
      <c r="G1323" s="46"/>
    </row>
    <row r="1324" spans="7:7" ht="12.75" customHeight="1" x14ac:dyDescent="0.2">
      <c r="G1324" s="46"/>
    </row>
    <row r="1325" spans="7:7" ht="12.75" customHeight="1" x14ac:dyDescent="0.2">
      <c r="G1325" s="46"/>
    </row>
    <row r="1326" spans="7:7" ht="12.75" customHeight="1" x14ac:dyDescent="0.2">
      <c r="G1326" s="46"/>
    </row>
    <row r="1327" spans="7:7" ht="12.75" customHeight="1" x14ac:dyDescent="0.2">
      <c r="G1327" s="46"/>
    </row>
    <row r="1328" spans="7:7" ht="12.75" customHeight="1" x14ac:dyDescent="0.2">
      <c r="G1328" s="46"/>
    </row>
    <row r="1329" spans="7:7" ht="12.75" customHeight="1" x14ac:dyDescent="0.2">
      <c r="G1329" s="46"/>
    </row>
    <row r="1330" spans="7:7" ht="12.75" customHeight="1" x14ac:dyDescent="0.2">
      <c r="G1330" s="46"/>
    </row>
    <row r="1331" spans="7:7" ht="12.75" customHeight="1" x14ac:dyDescent="0.2">
      <c r="G1331" s="46"/>
    </row>
    <row r="1332" spans="7:7" ht="12.75" customHeight="1" x14ac:dyDescent="0.2">
      <c r="G1332" s="46"/>
    </row>
    <row r="1333" spans="7:7" ht="12.75" customHeight="1" x14ac:dyDescent="0.2">
      <c r="G1333" s="46"/>
    </row>
    <row r="1334" spans="7:7" ht="12.75" customHeight="1" x14ac:dyDescent="0.2">
      <c r="G1334" s="46"/>
    </row>
    <row r="1335" spans="7:7" ht="12.75" customHeight="1" x14ac:dyDescent="0.2">
      <c r="G1335" s="46"/>
    </row>
    <row r="1336" spans="7:7" ht="12.75" customHeight="1" x14ac:dyDescent="0.2">
      <c r="G1336" s="46"/>
    </row>
    <row r="1337" spans="7:7" ht="12.75" customHeight="1" x14ac:dyDescent="0.2">
      <c r="G1337" s="46"/>
    </row>
    <row r="1338" spans="7:7" ht="12.75" customHeight="1" x14ac:dyDescent="0.2">
      <c r="G1338" s="46"/>
    </row>
    <row r="1339" spans="7:7" ht="12.75" customHeight="1" x14ac:dyDescent="0.2">
      <c r="G1339" s="46"/>
    </row>
    <row r="1340" spans="7:7" ht="12.75" customHeight="1" x14ac:dyDescent="0.2">
      <c r="G1340" s="46"/>
    </row>
    <row r="1341" spans="7:7" ht="12.75" customHeight="1" x14ac:dyDescent="0.2">
      <c r="G1341" s="46"/>
    </row>
    <row r="1342" spans="7:7" ht="12.75" customHeight="1" x14ac:dyDescent="0.2">
      <c r="G1342" s="46"/>
    </row>
    <row r="1343" spans="7:7" ht="12.75" customHeight="1" x14ac:dyDescent="0.2">
      <c r="G1343" s="46"/>
    </row>
    <row r="1344" spans="7:7" ht="12.75" customHeight="1" x14ac:dyDescent="0.2">
      <c r="G1344" s="46"/>
    </row>
    <row r="1345" spans="7:7" ht="12.75" customHeight="1" x14ac:dyDescent="0.2">
      <c r="G1345" s="46"/>
    </row>
    <row r="1346" spans="7:7" ht="12.75" customHeight="1" x14ac:dyDescent="0.2">
      <c r="G1346" s="46"/>
    </row>
    <row r="1347" spans="7:7" ht="12.75" customHeight="1" x14ac:dyDescent="0.2">
      <c r="G1347" s="46"/>
    </row>
    <row r="1348" spans="7:7" ht="12.75" customHeight="1" x14ac:dyDescent="0.2">
      <c r="G1348" s="46"/>
    </row>
    <row r="1349" spans="7:7" ht="12.75" customHeight="1" x14ac:dyDescent="0.2">
      <c r="G1349" s="46"/>
    </row>
    <row r="1350" spans="7:7" ht="12.75" customHeight="1" x14ac:dyDescent="0.2">
      <c r="G1350" s="46"/>
    </row>
    <row r="1351" spans="7:7" ht="12.75" customHeight="1" x14ac:dyDescent="0.2">
      <c r="G1351" s="46"/>
    </row>
    <row r="1352" spans="7:7" ht="12.75" customHeight="1" x14ac:dyDescent="0.2">
      <c r="G1352" s="46"/>
    </row>
    <row r="1353" spans="7:7" ht="12.75" customHeight="1" x14ac:dyDescent="0.2">
      <c r="G1353" s="46"/>
    </row>
    <row r="1354" spans="7:7" ht="12.75" customHeight="1" x14ac:dyDescent="0.2">
      <c r="G1354" s="46"/>
    </row>
    <row r="1355" spans="7:7" ht="12.75" customHeight="1" x14ac:dyDescent="0.2">
      <c r="G1355" s="46"/>
    </row>
    <row r="1356" spans="7:7" ht="12.75" customHeight="1" x14ac:dyDescent="0.2">
      <c r="G1356" s="46"/>
    </row>
    <row r="1357" spans="7:7" ht="12.75" customHeight="1" x14ac:dyDescent="0.2">
      <c r="G1357" s="46"/>
    </row>
    <row r="1358" spans="7:7" ht="12.75" customHeight="1" x14ac:dyDescent="0.2">
      <c r="G1358" s="46"/>
    </row>
    <row r="1359" spans="7:7" ht="12.75" customHeight="1" x14ac:dyDescent="0.2">
      <c r="G1359" s="46"/>
    </row>
    <row r="1360" spans="7:7" ht="12.75" customHeight="1" x14ac:dyDescent="0.2">
      <c r="G1360" s="46"/>
    </row>
    <row r="1361" spans="7:7" ht="12.75" customHeight="1" x14ac:dyDescent="0.2">
      <c r="G1361" s="46"/>
    </row>
    <row r="1362" spans="7:7" ht="12.75" customHeight="1" x14ac:dyDescent="0.2">
      <c r="G1362" s="46"/>
    </row>
    <row r="1363" spans="7:7" ht="12.75" customHeight="1" x14ac:dyDescent="0.2">
      <c r="G1363" s="46"/>
    </row>
    <row r="1364" spans="7:7" ht="12.75" customHeight="1" x14ac:dyDescent="0.2">
      <c r="G1364" s="46"/>
    </row>
    <row r="1365" spans="7:7" ht="12.75" customHeight="1" x14ac:dyDescent="0.2">
      <c r="G1365" s="46"/>
    </row>
    <row r="1366" spans="7:7" ht="12.75" customHeight="1" x14ac:dyDescent="0.2">
      <c r="G1366" s="46"/>
    </row>
    <row r="1367" spans="7:7" ht="12.75" customHeight="1" x14ac:dyDescent="0.2">
      <c r="G1367" s="46"/>
    </row>
    <row r="1368" spans="7:7" ht="12.75" customHeight="1" x14ac:dyDescent="0.2">
      <c r="G1368" s="46"/>
    </row>
    <row r="1369" spans="7:7" ht="12.75" customHeight="1" x14ac:dyDescent="0.2">
      <c r="G1369" s="46"/>
    </row>
    <row r="1370" spans="7:7" ht="12.75" customHeight="1" x14ac:dyDescent="0.2">
      <c r="G1370" s="46"/>
    </row>
    <row r="1371" spans="7:7" ht="12.75" customHeight="1" x14ac:dyDescent="0.2">
      <c r="G1371" s="46"/>
    </row>
    <row r="1372" spans="7:7" ht="12.75" customHeight="1" x14ac:dyDescent="0.2">
      <c r="G1372" s="46"/>
    </row>
    <row r="1373" spans="7:7" ht="12.75" customHeight="1" x14ac:dyDescent="0.2">
      <c r="G1373" s="46"/>
    </row>
    <row r="1374" spans="7:7" ht="12.75" customHeight="1" x14ac:dyDescent="0.2">
      <c r="G1374" s="46"/>
    </row>
    <row r="1375" spans="7:7" ht="12.75" customHeight="1" x14ac:dyDescent="0.2">
      <c r="G1375" s="46"/>
    </row>
    <row r="1376" spans="7:7" ht="12.75" customHeight="1" x14ac:dyDescent="0.2">
      <c r="G1376" s="46"/>
    </row>
    <row r="1377" spans="7:7" ht="12.75" customHeight="1" x14ac:dyDescent="0.2">
      <c r="G1377" s="46"/>
    </row>
    <row r="1378" spans="7:7" ht="12.75" customHeight="1" x14ac:dyDescent="0.2">
      <c r="G1378" s="46"/>
    </row>
    <row r="1379" spans="7:7" ht="12.75" customHeight="1" x14ac:dyDescent="0.2">
      <c r="G1379" s="46"/>
    </row>
    <row r="1380" spans="7:7" ht="12.75" customHeight="1" x14ac:dyDescent="0.2">
      <c r="G1380" s="46"/>
    </row>
    <row r="1381" spans="7:7" ht="12.75" customHeight="1" x14ac:dyDescent="0.2">
      <c r="G1381" s="46"/>
    </row>
    <row r="1382" spans="7:7" ht="12.75" customHeight="1" x14ac:dyDescent="0.2">
      <c r="G1382" s="46"/>
    </row>
    <row r="1383" spans="7:7" ht="12.75" customHeight="1" x14ac:dyDescent="0.2">
      <c r="G1383" s="46"/>
    </row>
    <row r="1384" spans="7:7" ht="12.75" customHeight="1" x14ac:dyDescent="0.2">
      <c r="G1384" s="46"/>
    </row>
    <row r="1385" spans="7:7" ht="12.75" customHeight="1" x14ac:dyDescent="0.2">
      <c r="G1385" s="46"/>
    </row>
    <row r="1386" spans="7:7" ht="12.75" customHeight="1" x14ac:dyDescent="0.2">
      <c r="G1386" s="46"/>
    </row>
    <row r="1387" spans="7:7" ht="12.75" customHeight="1" x14ac:dyDescent="0.2">
      <c r="G1387" s="46"/>
    </row>
    <row r="1388" spans="7:7" ht="12.75" customHeight="1" x14ac:dyDescent="0.2">
      <c r="G1388" s="46"/>
    </row>
    <row r="1389" spans="7:7" ht="12.75" customHeight="1" x14ac:dyDescent="0.2">
      <c r="G1389" s="46"/>
    </row>
    <row r="1390" spans="7:7" ht="12.75" customHeight="1" x14ac:dyDescent="0.2">
      <c r="G1390" s="46"/>
    </row>
    <row r="1391" spans="7:7" ht="12.75" customHeight="1" x14ac:dyDescent="0.2">
      <c r="G1391" s="46"/>
    </row>
    <row r="1392" spans="7:7" ht="12.75" customHeight="1" x14ac:dyDescent="0.2">
      <c r="G1392" s="46"/>
    </row>
    <row r="1393" spans="7:7" ht="12.75" customHeight="1" x14ac:dyDescent="0.2">
      <c r="G1393" s="46"/>
    </row>
    <row r="1394" spans="7:7" ht="12.75" customHeight="1" x14ac:dyDescent="0.2">
      <c r="G1394" s="46"/>
    </row>
    <row r="1395" spans="7:7" ht="12.75" customHeight="1" x14ac:dyDescent="0.2">
      <c r="G1395" s="46"/>
    </row>
    <row r="1396" spans="7:7" ht="12.75" customHeight="1" x14ac:dyDescent="0.2">
      <c r="G1396" s="46"/>
    </row>
    <row r="1397" spans="7:7" ht="12.75" customHeight="1" x14ac:dyDescent="0.2">
      <c r="G1397" s="46"/>
    </row>
    <row r="1398" spans="7:7" ht="12.75" customHeight="1" x14ac:dyDescent="0.2">
      <c r="G1398" s="46"/>
    </row>
    <row r="1399" spans="7:7" ht="12.75" customHeight="1" x14ac:dyDescent="0.2">
      <c r="G1399" s="46"/>
    </row>
    <row r="1400" spans="7:7" ht="12.75" customHeight="1" x14ac:dyDescent="0.2">
      <c r="G1400" s="46"/>
    </row>
    <row r="1401" spans="7:7" ht="12.75" customHeight="1" x14ac:dyDescent="0.2">
      <c r="G1401" s="46"/>
    </row>
    <row r="1402" spans="7:7" ht="12.75" customHeight="1" x14ac:dyDescent="0.2">
      <c r="G1402" s="46"/>
    </row>
    <row r="1403" spans="7:7" ht="12.75" customHeight="1" x14ac:dyDescent="0.2">
      <c r="G1403" s="46"/>
    </row>
    <row r="1404" spans="7:7" ht="12.75" customHeight="1" x14ac:dyDescent="0.2">
      <c r="G1404" s="46"/>
    </row>
    <row r="1405" spans="7:7" ht="12.75" customHeight="1" x14ac:dyDescent="0.2">
      <c r="G1405" s="46"/>
    </row>
    <row r="1406" spans="7:7" ht="12.75" customHeight="1" x14ac:dyDescent="0.2">
      <c r="G1406" s="46"/>
    </row>
    <row r="1407" spans="7:7" ht="12.75" customHeight="1" x14ac:dyDescent="0.2">
      <c r="G1407" s="46"/>
    </row>
    <row r="1408" spans="7:7" ht="12.75" customHeight="1" x14ac:dyDescent="0.2">
      <c r="G1408" s="46"/>
    </row>
    <row r="1409" spans="7:7" ht="12.75" customHeight="1" x14ac:dyDescent="0.2">
      <c r="G1409" s="46"/>
    </row>
    <row r="1410" spans="7:7" ht="12.75" customHeight="1" x14ac:dyDescent="0.2">
      <c r="G1410" s="46"/>
    </row>
    <row r="1411" spans="7:7" ht="12.75" customHeight="1" x14ac:dyDescent="0.2">
      <c r="G1411" s="46"/>
    </row>
    <row r="1412" spans="7:7" ht="12.75" customHeight="1" x14ac:dyDescent="0.2">
      <c r="G1412" s="46"/>
    </row>
    <row r="1413" spans="7:7" ht="12.75" customHeight="1" x14ac:dyDescent="0.2">
      <c r="G1413" s="46"/>
    </row>
    <row r="1414" spans="7:7" ht="12.75" customHeight="1" x14ac:dyDescent="0.2">
      <c r="G1414" s="46"/>
    </row>
    <row r="1415" spans="7:7" ht="12.75" customHeight="1" x14ac:dyDescent="0.2">
      <c r="G1415" s="46"/>
    </row>
    <row r="1416" spans="7:7" ht="12.75" customHeight="1" x14ac:dyDescent="0.2">
      <c r="G1416" s="46"/>
    </row>
    <row r="1417" spans="7:7" ht="12.75" customHeight="1" x14ac:dyDescent="0.2">
      <c r="G1417" s="46"/>
    </row>
    <row r="1418" spans="7:7" ht="12.75" customHeight="1" x14ac:dyDescent="0.2">
      <c r="G1418" s="46"/>
    </row>
    <row r="1419" spans="7:7" ht="12.75" customHeight="1" x14ac:dyDescent="0.2">
      <c r="G1419" s="46"/>
    </row>
    <row r="1420" spans="7:7" ht="12.75" customHeight="1" x14ac:dyDescent="0.2">
      <c r="G1420" s="46"/>
    </row>
    <row r="1421" spans="7:7" ht="12.75" customHeight="1" x14ac:dyDescent="0.2">
      <c r="G1421" s="46"/>
    </row>
    <row r="1422" spans="7:7" ht="12.75" customHeight="1" x14ac:dyDescent="0.2">
      <c r="G1422" s="46"/>
    </row>
    <row r="1423" spans="7:7" ht="12.75" customHeight="1" x14ac:dyDescent="0.2">
      <c r="G1423" s="46"/>
    </row>
    <row r="1424" spans="7:7" ht="12.75" customHeight="1" x14ac:dyDescent="0.2">
      <c r="G1424" s="46"/>
    </row>
    <row r="1425" spans="7:7" ht="12.75" customHeight="1" x14ac:dyDescent="0.2">
      <c r="G1425" s="46"/>
    </row>
    <row r="1426" spans="7:7" ht="12.75" customHeight="1" x14ac:dyDescent="0.2">
      <c r="G1426" s="46"/>
    </row>
    <row r="1427" spans="7:7" ht="12.75" customHeight="1" x14ac:dyDescent="0.2">
      <c r="G1427" s="46"/>
    </row>
    <row r="1428" spans="7:7" ht="12.75" customHeight="1" x14ac:dyDescent="0.2">
      <c r="G1428" s="46"/>
    </row>
    <row r="1429" spans="7:7" ht="12.75" customHeight="1" x14ac:dyDescent="0.2">
      <c r="G1429" s="46"/>
    </row>
    <row r="1430" spans="7:7" ht="12.75" customHeight="1" x14ac:dyDescent="0.2">
      <c r="G1430" s="46"/>
    </row>
    <row r="1431" spans="7:7" ht="12.75" customHeight="1" x14ac:dyDescent="0.2">
      <c r="G1431" s="46"/>
    </row>
    <row r="1432" spans="7:7" ht="12.75" customHeight="1" x14ac:dyDescent="0.2">
      <c r="G1432" s="46"/>
    </row>
    <row r="1433" spans="7:7" ht="12.75" customHeight="1" x14ac:dyDescent="0.2">
      <c r="G1433" s="46"/>
    </row>
    <row r="1434" spans="7:7" ht="12.75" customHeight="1" x14ac:dyDescent="0.2">
      <c r="G1434" s="46"/>
    </row>
    <row r="1435" spans="7:7" ht="12.75" customHeight="1" x14ac:dyDescent="0.2">
      <c r="G1435" s="46"/>
    </row>
    <row r="1436" spans="7:7" ht="12.75" customHeight="1" x14ac:dyDescent="0.2">
      <c r="G1436" s="46"/>
    </row>
    <row r="1437" spans="7:7" ht="12.75" customHeight="1" x14ac:dyDescent="0.2">
      <c r="G1437" s="46"/>
    </row>
    <row r="1438" spans="7:7" ht="12.75" customHeight="1" x14ac:dyDescent="0.2">
      <c r="G1438" s="46"/>
    </row>
    <row r="1439" spans="7:7" ht="12.75" customHeight="1" x14ac:dyDescent="0.2">
      <c r="G1439" s="46"/>
    </row>
    <row r="1440" spans="7:7" ht="12.75" customHeight="1" x14ac:dyDescent="0.2">
      <c r="G1440" s="46"/>
    </row>
    <row r="1441" spans="7:7" ht="12.75" customHeight="1" x14ac:dyDescent="0.2">
      <c r="G1441" s="46"/>
    </row>
    <row r="1442" spans="7:7" ht="12.75" customHeight="1" x14ac:dyDescent="0.2">
      <c r="G1442" s="46"/>
    </row>
    <row r="1443" spans="7:7" ht="12.75" customHeight="1" x14ac:dyDescent="0.2">
      <c r="G1443" s="46"/>
    </row>
    <row r="1444" spans="7:7" ht="12.75" customHeight="1" x14ac:dyDescent="0.2">
      <c r="G1444" s="46"/>
    </row>
    <row r="1445" spans="7:7" ht="12.75" customHeight="1" x14ac:dyDescent="0.2">
      <c r="G1445" s="46"/>
    </row>
    <row r="1446" spans="7:7" ht="12.75" customHeight="1" x14ac:dyDescent="0.2">
      <c r="G1446" s="46"/>
    </row>
    <row r="1447" spans="7:7" ht="12.75" customHeight="1" x14ac:dyDescent="0.2">
      <c r="G1447" s="46"/>
    </row>
    <row r="1448" spans="7:7" ht="12.75" customHeight="1" x14ac:dyDescent="0.2">
      <c r="G1448" s="46"/>
    </row>
    <row r="1449" spans="7:7" ht="12.75" customHeight="1" x14ac:dyDescent="0.2">
      <c r="G1449" s="46"/>
    </row>
    <row r="1450" spans="7:7" ht="12.75" customHeight="1" x14ac:dyDescent="0.2">
      <c r="G1450" s="46"/>
    </row>
    <row r="1451" spans="7:7" ht="12.75" customHeight="1" x14ac:dyDescent="0.2">
      <c r="G1451" s="46"/>
    </row>
    <row r="1452" spans="7:7" ht="12.75" customHeight="1" x14ac:dyDescent="0.2">
      <c r="G1452" s="46"/>
    </row>
    <row r="1453" spans="7:7" ht="12.75" customHeight="1" x14ac:dyDescent="0.2">
      <c r="G1453" s="46"/>
    </row>
    <row r="1454" spans="7:7" ht="12.75" customHeight="1" x14ac:dyDescent="0.2">
      <c r="G1454" s="46"/>
    </row>
    <row r="1455" spans="7:7" ht="12.75" customHeight="1" x14ac:dyDescent="0.2">
      <c r="G1455" s="46"/>
    </row>
    <row r="1456" spans="7:7" ht="12.75" customHeight="1" x14ac:dyDescent="0.2">
      <c r="G1456" s="46"/>
    </row>
    <row r="1457" spans="7:7" ht="12.75" customHeight="1" x14ac:dyDescent="0.2">
      <c r="G1457" s="46"/>
    </row>
    <row r="1458" spans="7:7" ht="12.75" customHeight="1" x14ac:dyDescent="0.2">
      <c r="G1458" s="46"/>
    </row>
    <row r="1459" spans="7:7" ht="12.75" customHeight="1" x14ac:dyDescent="0.2">
      <c r="G1459" s="46"/>
    </row>
  </sheetData>
  <sheetProtection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</row>
    <row r="2" spans="1:11" s="208" customFormat="1" ht="15.6" customHeight="1" x14ac:dyDescent="0.25">
      <c r="A2" s="524" t="str">
        <f>JANUARY!G10</f>
        <v>UNITED STEELWORKERS - LOCAL UNION</v>
      </c>
      <c r="B2" s="524"/>
      <c r="C2" s="524"/>
      <c r="D2" s="524"/>
      <c r="E2" s="524"/>
      <c r="F2" s="524" t="str">
        <f>JANUARY!G10</f>
        <v>UNITED STEELWORKERS - LOCAL UNION</v>
      </c>
      <c r="G2" s="524"/>
      <c r="H2" s="524"/>
      <c r="I2" s="524"/>
      <c r="J2" s="524"/>
      <c r="K2" s="207"/>
    </row>
    <row r="3" spans="1:11" s="208" customFormat="1" ht="15.6" customHeight="1" x14ac:dyDescent="0.25">
      <c r="A3" s="524" t="s">
        <v>355</v>
      </c>
      <c r="B3" s="524"/>
      <c r="C3" s="524"/>
      <c r="D3" s="524"/>
      <c r="E3" s="524"/>
      <c r="F3" s="524"/>
      <c r="G3" s="524"/>
      <c r="H3" s="524"/>
      <c r="I3" s="524"/>
      <c r="J3" s="524"/>
      <c r="K3" s="207"/>
    </row>
    <row r="4" spans="1:11" s="208" customFormat="1" ht="15.6" customHeight="1" x14ac:dyDescent="0.25">
      <c r="B4" s="212"/>
      <c r="C4" s="212"/>
      <c r="D4" s="212"/>
      <c r="E4" s="212"/>
      <c r="F4" s="210" t="s">
        <v>353</v>
      </c>
      <c r="G4" s="213">
        <f>JANUARY!E11</f>
        <v>0</v>
      </c>
      <c r="H4" s="212"/>
      <c r="I4" s="212"/>
      <c r="J4" s="212"/>
      <c r="K4" s="207"/>
    </row>
    <row r="5" spans="1:11" ht="15.6" customHeight="1" x14ac:dyDescent="0.2">
      <c r="A5" s="46" t="s">
        <v>236</v>
      </c>
      <c r="B5" s="46"/>
      <c r="C5" s="46"/>
      <c r="D5" s="46"/>
      <c r="E5" s="46"/>
      <c r="F5" s="46"/>
      <c r="G5" s="356" t="s">
        <v>410</v>
      </c>
      <c r="H5" s="179" t="s">
        <v>345</v>
      </c>
      <c r="I5" s="179"/>
      <c r="J5" s="46"/>
      <c r="K5" s="46"/>
    </row>
    <row r="6" spans="1:11" ht="15.6" customHeight="1" thickBot="1" x14ac:dyDescent="0.2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</row>
    <row r="7" spans="1:11" ht="15.6" customHeight="1" x14ac:dyDescent="0.2">
      <c r="A7" s="46" t="s">
        <v>303</v>
      </c>
      <c r="B7" s="46"/>
      <c r="C7" s="46"/>
      <c r="D7" s="46"/>
      <c r="E7" s="46"/>
      <c r="F7" s="46"/>
      <c r="G7" s="46"/>
      <c r="H7" s="46"/>
      <c r="I7" s="46" t="s">
        <v>304</v>
      </c>
      <c r="J7" s="180">
        <f>AprRpt!J39</f>
        <v>0</v>
      </c>
      <c r="K7" s="46"/>
    </row>
    <row r="8" spans="1:11" ht="15.6" customHeight="1" x14ac:dyDescent="0.2">
      <c r="A8" s="168" t="s">
        <v>305</v>
      </c>
      <c r="B8" s="168"/>
      <c r="C8" s="168"/>
      <c r="D8" s="168"/>
      <c r="E8" s="168"/>
      <c r="F8" s="46"/>
      <c r="G8" s="46"/>
      <c r="H8" s="46"/>
      <c r="I8" s="46"/>
      <c r="J8" s="181"/>
      <c r="K8" s="46"/>
    </row>
    <row r="9" spans="1:11" ht="15.6" customHeight="1" x14ac:dyDescent="0.2">
      <c r="A9" s="46" t="s">
        <v>306</v>
      </c>
      <c r="B9" s="46"/>
      <c r="C9" s="46"/>
      <c r="D9" s="46"/>
      <c r="E9" s="46"/>
      <c r="F9" s="46"/>
      <c r="G9" s="46"/>
      <c r="H9" s="46"/>
      <c r="I9" s="182">
        <f>SUM(MAY!$B$7)</f>
        <v>0</v>
      </c>
      <c r="J9" s="183"/>
      <c r="K9" s="46"/>
    </row>
    <row r="10" spans="1:11" ht="15.6" customHeight="1" x14ac:dyDescent="0.2">
      <c r="A10" s="46" t="s">
        <v>368</v>
      </c>
      <c r="B10" s="46"/>
      <c r="C10" s="46"/>
      <c r="D10" s="46"/>
      <c r="E10" s="46"/>
      <c r="F10" s="46"/>
      <c r="G10" s="46"/>
      <c r="H10" s="46"/>
      <c r="I10" s="184">
        <f>SUM(MAY!$C$7)</f>
        <v>0</v>
      </c>
      <c r="J10" s="183"/>
      <c r="K10" s="46"/>
    </row>
    <row r="11" spans="1:11" ht="15.6" customHeight="1" x14ac:dyDescent="0.2">
      <c r="A11" s="46" t="s">
        <v>307</v>
      </c>
      <c r="B11" s="46"/>
      <c r="C11" s="46"/>
      <c r="D11" s="46"/>
      <c r="E11" s="46"/>
      <c r="F11" s="46"/>
      <c r="G11" s="46"/>
      <c r="H11" s="46"/>
      <c r="I11" s="184">
        <f>SUM(MAY!$D$7)</f>
        <v>0</v>
      </c>
      <c r="J11" s="183"/>
      <c r="K11" s="46"/>
    </row>
    <row r="12" spans="1:11" ht="15.6" customHeight="1" x14ac:dyDescent="0.2">
      <c r="A12" s="46" t="s">
        <v>308</v>
      </c>
      <c r="B12" s="46"/>
      <c r="C12" s="46"/>
      <c r="D12" s="46"/>
      <c r="E12" s="46"/>
      <c r="F12" s="46"/>
      <c r="G12" s="46"/>
      <c r="H12" s="46"/>
      <c r="I12" s="184">
        <f>SUM(MAY!$E$7)</f>
        <v>0</v>
      </c>
      <c r="J12" s="183"/>
      <c r="K12" s="46"/>
    </row>
    <row r="13" spans="1:11" ht="15.6" customHeight="1" x14ac:dyDescent="0.2">
      <c r="A13" s="46" t="s">
        <v>279</v>
      </c>
      <c r="B13" s="46"/>
      <c r="C13" s="46"/>
      <c r="D13" s="46"/>
      <c r="E13" s="46"/>
      <c r="F13" s="46"/>
      <c r="G13" s="46"/>
      <c r="H13" s="46"/>
      <c r="I13" s="184">
        <f>SUM(MAY!$F$7)</f>
        <v>0</v>
      </c>
      <c r="J13" s="183"/>
      <c r="K13" s="46"/>
    </row>
    <row r="14" spans="1:11" ht="15.6" customHeight="1" x14ac:dyDescent="0.2">
      <c r="A14" s="46" t="s">
        <v>309</v>
      </c>
      <c r="B14" s="46"/>
      <c r="C14" s="46"/>
      <c r="D14" s="46"/>
      <c r="E14" s="46"/>
      <c r="F14" s="46"/>
      <c r="G14" s="46"/>
      <c r="H14" s="46"/>
      <c r="I14" s="184">
        <f>SUM(MAY!$L$7:$O$7)</f>
        <v>0</v>
      </c>
      <c r="J14" s="183"/>
      <c r="K14" s="46"/>
    </row>
    <row r="15" spans="1:11" ht="15.6" customHeight="1" x14ac:dyDescent="0.2">
      <c r="A15" s="46"/>
      <c r="B15" s="46" t="s">
        <v>310</v>
      </c>
      <c r="C15" s="46" t="s">
        <v>280</v>
      </c>
      <c r="D15" s="46"/>
      <c r="E15" s="46"/>
      <c r="F15" s="46"/>
      <c r="G15" s="46"/>
      <c r="H15" s="46"/>
      <c r="I15" s="184">
        <f>SUM(MAY!$Q$7:$R$7)</f>
        <v>0</v>
      </c>
      <c r="J15" s="183"/>
      <c r="K15" s="46"/>
    </row>
    <row r="16" spans="1:11" ht="15.6" customHeight="1" thickBot="1" x14ac:dyDescent="0.25">
      <c r="A16" s="46"/>
      <c r="B16" s="46"/>
      <c r="C16" s="46" t="s">
        <v>281</v>
      </c>
      <c r="D16" s="46"/>
      <c r="E16" s="46"/>
      <c r="F16" s="46"/>
      <c r="G16" s="46"/>
      <c r="H16" s="46"/>
      <c r="I16" s="185">
        <f>SUM(MAY!$P$7)</f>
        <v>0</v>
      </c>
      <c r="J16" s="183"/>
      <c r="K16" s="46"/>
    </row>
    <row r="17" spans="1:11" ht="15.6" customHeight="1" thickBot="1" x14ac:dyDescent="0.25">
      <c r="A17" s="46"/>
      <c r="B17" s="168" t="s">
        <v>311</v>
      </c>
      <c r="C17" s="46"/>
      <c r="D17" s="46"/>
      <c r="E17" s="46"/>
      <c r="F17" s="46"/>
      <c r="G17" s="46"/>
      <c r="H17" s="46"/>
      <c r="I17" s="168"/>
      <c r="J17" s="169">
        <f>SUM(I9:I16)</f>
        <v>0</v>
      </c>
      <c r="K17" s="46"/>
    </row>
    <row r="18" spans="1:11" ht="15.6" customHeight="1" thickTop="1" thickBot="1" x14ac:dyDescent="0.25">
      <c r="A18" s="46"/>
      <c r="B18" s="168" t="s">
        <v>312</v>
      </c>
      <c r="C18" s="46"/>
      <c r="D18" s="46"/>
      <c r="E18" s="46"/>
      <c r="F18" s="46"/>
      <c r="G18" s="46"/>
      <c r="H18" s="46"/>
      <c r="I18" s="46"/>
      <c r="J18" s="186">
        <f>SUM(J7:J17)</f>
        <v>0</v>
      </c>
      <c r="K18" s="46"/>
    </row>
    <row r="19" spans="1:11" ht="15.6" customHeight="1" x14ac:dyDescent="0.2">
      <c r="A19" s="46"/>
      <c r="B19" s="46"/>
      <c r="C19" s="46"/>
      <c r="D19" s="46"/>
      <c r="E19" s="46"/>
      <c r="F19" s="46"/>
      <c r="G19" s="46"/>
      <c r="H19" s="46"/>
      <c r="I19" s="46"/>
      <c r="J19" s="187" t="s">
        <v>236</v>
      </c>
      <c r="K19" s="46"/>
    </row>
    <row r="20" spans="1:11" ht="15.6" customHeight="1" x14ac:dyDescent="0.2">
      <c r="A20" s="46" t="s">
        <v>313</v>
      </c>
      <c r="B20" s="46"/>
      <c r="C20" s="46"/>
      <c r="D20" s="46"/>
      <c r="E20" s="46"/>
      <c r="F20" s="46"/>
      <c r="G20" s="46"/>
      <c r="H20" s="46"/>
      <c r="I20" s="46"/>
      <c r="J20" s="183"/>
      <c r="K20" s="46"/>
    </row>
    <row r="21" spans="1:11" ht="15.6" customHeight="1" thickBot="1" x14ac:dyDescent="0.25">
      <c r="A21" s="46" t="s">
        <v>283</v>
      </c>
      <c r="B21" s="46"/>
      <c r="C21" s="46"/>
      <c r="D21" s="46"/>
      <c r="E21" s="46"/>
      <c r="F21" s="46"/>
      <c r="G21" s="46"/>
      <c r="H21" s="46"/>
      <c r="I21" s="46"/>
      <c r="J21" s="183"/>
      <c r="K21" s="46"/>
    </row>
    <row r="22" spans="1:11" ht="15.6" customHeight="1" x14ac:dyDescent="0.2">
      <c r="A22" s="46" t="s">
        <v>314</v>
      </c>
      <c r="B22" s="46"/>
      <c r="C22" s="46"/>
      <c r="D22" s="46"/>
      <c r="E22" s="46"/>
      <c r="F22" s="46"/>
      <c r="G22" s="46"/>
      <c r="H22" s="180">
        <f>SUM(MAY!$U$7)</f>
        <v>0</v>
      </c>
      <c r="I22" s="46"/>
      <c r="J22" s="183"/>
      <c r="K22" s="46"/>
    </row>
    <row r="23" spans="1:11" ht="15.6" customHeight="1" x14ac:dyDescent="0.2">
      <c r="A23" s="46" t="s">
        <v>315</v>
      </c>
      <c r="B23" s="46"/>
      <c r="C23" s="46"/>
      <c r="D23" s="46"/>
      <c r="E23" s="46"/>
      <c r="F23" s="46"/>
      <c r="G23" s="46"/>
      <c r="H23" s="188">
        <f>SUM(MAY!$V$7)</f>
        <v>0</v>
      </c>
      <c r="I23" s="46"/>
      <c r="J23" s="183"/>
      <c r="K23" s="46"/>
    </row>
    <row r="24" spans="1:11" ht="15.6" customHeight="1" thickBot="1" x14ac:dyDescent="0.25">
      <c r="A24" s="46" t="s">
        <v>316</v>
      </c>
      <c r="B24" s="46"/>
      <c r="C24" s="46"/>
      <c r="D24" s="46"/>
      <c r="E24" s="46"/>
      <c r="F24" s="46"/>
      <c r="G24" s="46"/>
      <c r="H24" s="188">
        <f>SUM(MAY!$W$7:'MAY'!$X$7)</f>
        <v>0</v>
      </c>
      <c r="I24" s="46"/>
      <c r="J24" s="183"/>
      <c r="K24" s="46"/>
    </row>
    <row r="25" spans="1:11" ht="15.6" customHeight="1" thickBot="1" x14ac:dyDescent="0.25">
      <c r="A25" s="46" t="s">
        <v>317</v>
      </c>
      <c r="B25" s="46"/>
      <c r="C25" s="46"/>
      <c r="D25" s="46"/>
      <c r="E25" s="46"/>
      <c r="F25" s="46"/>
      <c r="G25" s="46"/>
      <c r="H25" s="185">
        <f>SUM(MAY!$Y$7)</f>
        <v>0</v>
      </c>
      <c r="I25" s="189">
        <f>SUM(H22:H25)</f>
        <v>0</v>
      </c>
      <c r="J25" s="183"/>
      <c r="K25" s="46"/>
    </row>
    <row r="26" spans="1:11" ht="15.6" customHeight="1" x14ac:dyDescent="0.2">
      <c r="A26" s="46" t="s">
        <v>284</v>
      </c>
      <c r="B26" s="46"/>
      <c r="C26" s="46"/>
      <c r="D26" s="46"/>
      <c r="E26" s="46"/>
      <c r="F26" s="46"/>
      <c r="G26" s="46"/>
      <c r="H26" s="46"/>
      <c r="I26" s="184">
        <f>SUM(MAY!$Z$7)</f>
        <v>0</v>
      </c>
      <c r="J26" s="183"/>
      <c r="K26" s="46"/>
    </row>
    <row r="27" spans="1:11" ht="15.6" customHeight="1" x14ac:dyDescent="0.2">
      <c r="A27" s="46" t="s">
        <v>285</v>
      </c>
      <c r="B27" s="46"/>
      <c r="C27" s="46"/>
      <c r="D27" s="46"/>
      <c r="E27" s="46"/>
      <c r="F27" s="46"/>
      <c r="G27" s="46"/>
      <c r="H27" s="46"/>
      <c r="I27" s="184">
        <f>SUM(MAY!$AA$7)</f>
        <v>0</v>
      </c>
      <c r="J27" s="183"/>
      <c r="K27" s="46"/>
    </row>
    <row r="28" spans="1:11" ht="15.6" customHeight="1" x14ac:dyDescent="0.2">
      <c r="A28" s="46" t="s">
        <v>318</v>
      </c>
      <c r="B28" s="46"/>
      <c r="C28" s="46"/>
      <c r="D28" s="46"/>
      <c r="E28" s="46"/>
      <c r="F28" s="46"/>
      <c r="G28" s="46"/>
      <c r="H28" s="46"/>
      <c r="I28" s="184">
        <f>SUM(MAY!$AB$7)</f>
        <v>0</v>
      </c>
      <c r="J28" s="183"/>
      <c r="K28" s="46"/>
    </row>
    <row r="29" spans="1:11" ht="15.6" customHeight="1" x14ac:dyDescent="0.2">
      <c r="A29" s="46" t="s">
        <v>319</v>
      </c>
      <c r="B29" s="46"/>
      <c r="C29" s="46"/>
      <c r="D29" s="46"/>
      <c r="E29" s="46"/>
      <c r="F29" s="46"/>
      <c r="G29" s="46"/>
      <c r="H29" s="46"/>
      <c r="I29" s="184">
        <f>SUM(MAY!$AC$7)</f>
        <v>0</v>
      </c>
      <c r="J29" s="183"/>
      <c r="K29" s="46"/>
    </row>
    <row r="30" spans="1:11" ht="15.6" customHeight="1" x14ac:dyDescent="0.2">
      <c r="A30" s="46" t="s">
        <v>320</v>
      </c>
      <c r="B30" s="46"/>
      <c r="C30" s="46"/>
      <c r="D30" s="46"/>
      <c r="E30" s="46"/>
      <c r="F30" s="46"/>
      <c r="G30" s="46"/>
      <c r="H30" s="46"/>
      <c r="I30" s="184">
        <f>SUM(MAY!$AD$7)</f>
        <v>0</v>
      </c>
      <c r="J30" s="183"/>
      <c r="K30" s="46"/>
    </row>
    <row r="31" spans="1:11" ht="15.6" customHeight="1" x14ac:dyDescent="0.2">
      <c r="A31" s="46" t="s">
        <v>321</v>
      </c>
      <c r="B31" s="46"/>
      <c r="C31" s="46"/>
      <c r="D31" s="46"/>
      <c r="E31" s="46"/>
      <c r="F31" s="46"/>
      <c r="G31" s="46"/>
      <c r="H31" s="46"/>
      <c r="I31" s="184">
        <f>SUM(MAY!$AE$7)</f>
        <v>0</v>
      </c>
      <c r="J31" s="183"/>
      <c r="K31" s="46"/>
    </row>
    <row r="32" spans="1:11" ht="15.6" customHeight="1" x14ac:dyDescent="0.2">
      <c r="A32" s="46" t="s">
        <v>322</v>
      </c>
      <c r="B32" s="46"/>
      <c r="C32" s="46"/>
      <c r="D32" s="46"/>
      <c r="E32" s="46"/>
      <c r="F32" s="46"/>
      <c r="G32" s="46"/>
      <c r="H32" s="46"/>
      <c r="I32" s="184">
        <f>SUM(MAY!$AF$7)</f>
        <v>0</v>
      </c>
      <c r="J32" s="183"/>
      <c r="K32" s="46"/>
    </row>
    <row r="33" spans="1:11" ht="15.6" customHeight="1" x14ac:dyDescent="0.2">
      <c r="A33" s="46" t="s">
        <v>323</v>
      </c>
      <c r="B33" s="46"/>
      <c r="C33" s="46"/>
      <c r="D33" s="46"/>
      <c r="E33" s="46"/>
      <c r="F33" s="46"/>
      <c r="G33" s="46"/>
      <c r="H33" s="46"/>
      <c r="I33" s="184">
        <f>SUM(MAY!$AG$7)</f>
        <v>0</v>
      </c>
      <c r="J33" s="183"/>
      <c r="K33" s="46"/>
    </row>
    <row r="34" spans="1:11" ht="15.6" customHeight="1" x14ac:dyDescent="0.2">
      <c r="A34" s="46" t="s">
        <v>324</v>
      </c>
      <c r="B34" s="46"/>
      <c r="C34" s="46"/>
      <c r="D34" s="46"/>
      <c r="E34" s="46"/>
      <c r="F34" s="46"/>
      <c r="G34" s="46"/>
      <c r="H34" s="46"/>
      <c r="I34" s="184">
        <f>SUM(MAY!$AH$7)</f>
        <v>0</v>
      </c>
      <c r="J34" s="183"/>
      <c r="K34" s="46"/>
    </row>
    <row r="35" spans="1:11" ht="15.6" customHeight="1" x14ac:dyDescent="0.2">
      <c r="A35" s="46" t="s">
        <v>324</v>
      </c>
      <c r="B35" s="46"/>
      <c r="C35" s="46"/>
      <c r="D35" s="46"/>
      <c r="E35" s="46"/>
      <c r="F35" s="46"/>
      <c r="G35" s="46"/>
      <c r="H35" s="46"/>
      <c r="I35" s="190">
        <v>0</v>
      </c>
      <c r="J35" s="183"/>
      <c r="K35" s="46"/>
    </row>
    <row r="36" spans="1:11" ht="15.6" customHeight="1" x14ac:dyDescent="0.2">
      <c r="A36" s="46" t="s">
        <v>325</v>
      </c>
      <c r="B36" s="46"/>
      <c r="C36" s="46"/>
      <c r="D36" s="46"/>
      <c r="E36" s="46"/>
      <c r="F36" s="46"/>
      <c r="G36" s="46"/>
      <c r="H36" s="46"/>
      <c r="I36" s="184">
        <f>SUM(MAY!$AJ$7)</f>
        <v>0</v>
      </c>
      <c r="J36" s="183"/>
      <c r="K36" s="46"/>
    </row>
    <row r="37" spans="1:11" ht="15.6" customHeight="1" thickBot="1" x14ac:dyDescent="0.25">
      <c r="A37" s="46" t="s">
        <v>326</v>
      </c>
      <c r="B37" s="46"/>
      <c r="C37" s="46"/>
      <c r="D37" s="46"/>
      <c r="E37" s="46"/>
      <c r="F37" s="46"/>
      <c r="G37" s="46"/>
      <c r="H37" s="46"/>
      <c r="I37" s="185">
        <f>SUM(MAY!$AK$7)</f>
        <v>0</v>
      </c>
      <c r="J37" s="183"/>
      <c r="K37" s="46"/>
    </row>
    <row r="38" spans="1:11" ht="15.6" customHeight="1" thickBot="1" x14ac:dyDescent="0.25">
      <c r="A38" s="191" t="s">
        <v>327</v>
      </c>
      <c r="B38" s="46"/>
      <c r="C38" s="46"/>
      <c r="D38" s="46"/>
      <c r="E38" s="46"/>
      <c r="F38" s="46"/>
      <c r="G38" s="46"/>
      <c r="H38" s="46"/>
      <c r="I38" s="166"/>
      <c r="J38" s="192">
        <f>SUM(I25:I37)</f>
        <v>0</v>
      </c>
      <c r="K38" s="46"/>
    </row>
    <row r="39" spans="1:11" ht="15.6" customHeight="1" thickTop="1" thickBot="1" x14ac:dyDescent="0.25">
      <c r="A39" s="168" t="s">
        <v>286</v>
      </c>
      <c r="B39" s="46"/>
      <c r="C39" s="46"/>
      <c r="D39" s="46"/>
      <c r="E39" s="46"/>
      <c r="F39" s="46"/>
      <c r="G39" s="46"/>
      <c r="H39" s="46"/>
      <c r="I39" s="46"/>
      <c r="J39" s="193">
        <f>SUM(J18-J38)</f>
        <v>0</v>
      </c>
      <c r="K39" s="46"/>
    </row>
    <row r="40" spans="1:11" ht="15.6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</row>
    <row r="41" spans="1:11" ht="15.6" customHeight="1" x14ac:dyDescent="0.2">
      <c r="A41" s="46" t="s">
        <v>328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</row>
    <row r="42" spans="1:11" ht="15.6" customHeight="1" x14ac:dyDescent="0.2">
      <c r="A42" s="46" t="s">
        <v>329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</row>
    <row r="43" spans="1:11" ht="15.6" customHeight="1" x14ac:dyDescent="0.2">
      <c r="A43" s="46" t="s">
        <v>330</v>
      </c>
      <c r="B43" s="46"/>
      <c r="C43" s="46"/>
      <c r="D43" s="46"/>
      <c r="E43" s="46"/>
      <c r="F43" s="46"/>
      <c r="G43" s="46"/>
      <c r="H43" s="46"/>
      <c r="I43" s="515"/>
      <c r="J43" s="516"/>
      <c r="K43" s="46"/>
    </row>
    <row r="44" spans="1:11" ht="15.6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1:11" ht="15.6" customHeight="1" x14ac:dyDescent="0.2">
      <c r="A45" s="171"/>
      <c r="B45" s="171"/>
      <c r="C45" s="171" t="s">
        <v>236</v>
      </c>
      <c r="D45" s="171"/>
      <c r="E45" s="46"/>
      <c r="F45" s="46"/>
      <c r="G45" s="46"/>
      <c r="H45" s="171"/>
      <c r="I45" s="171"/>
      <c r="J45" s="171"/>
      <c r="K45" s="46"/>
    </row>
    <row r="46" spans="1:11" ht="15.6" customHeight="1" x14ac:dyDescent="0.2">
      <c r="A46" s="46"/>
      <c r="B46" s="46"/>
      <c r="C46" s="46"/>
      <c r="D46" s="177" t="s">
        <v>331</v>
      </c>
      <c r="E46" s="46"/>
      <c r="F46" s="46"/>
      <c r="G46" s="46"/>
      <c r="H46" s="166"/>
      <c r="I46" s="166"/>
      <c r="J46" s="194" t="s">
        <v>332</v>
      </c>
      <c r="K46" s="46"/>
    </row>
    <row r="47" spans="1:11" ht="15.6" customHeight="1" x14ac:dyDescent="0.2">
      <c r="A47" s="46"/>
      <c r="B47" s="46"/>
      <c r="C47" s="46"/>
      <c r="D47" s="46"/>
      <c r="E47" s="46"/>
      <c r="F47" s="46"/>
      <c r="G47" s="46"/>
      <c r="H47" s="46" t="s">
        <v>236</v>
      </c>
      <c r="I47" s="46"/>
      <c r="J47" s="46"/>
      <c r="K47" s="46"/>
    </row>
    <row r="48" spans="1:11" ht="15.6" customHeight="1" x14ac:dyDescent="0.2">
      <c r="A48" s="178"/>
      <c r="B48" s="46"/>
      <c r="C48" s="46"/>
      <c r="D48" s="46"/>
      <c r="E48" s="46"/>
      <c r="F48" s="46"/>
      <c r="G48" s="46"/>
      <c r="H48" s="46"/>
      <c r="I48" s="46"/>
      <c r="J48" s="46"/>
      <c r="K48" s="46"/>
    </row>
    <row r="49" spans="1:11" ht="15.6" customHeight="1" x14ac:dyDescent="0.2">
      <c r="A49" s="20" t="s">
        <v>333</v>
      </c>
      <c r="B49" s="20"/>
      <c r="C49" s="20" t="s">
        <v>334</v>
      </c>
      <c r="D49" s="46"/>
      <c r="E49" s="46"/>
      <c r="F49" s="46"/>
      <c r="G49" s="46"/>
      <c r="H49" s="46"/>
      <c r="I49" s="46"/>
      <c r="J49" s="46"/>
      <c r="K49" s="46"/>
    </row>
    <row r="50" spans="1:11" ht="15.6" customHeight="1" x14ac:dyDescent="0.2">
      <c r="A50" s="178" t="s">
        <v>335</v>
      </c>
      <c r="B50" s="178"/>
      <c r="C50" s="178"/>
      <c r="D50" s="178"/>
      <c r="E50" s="178"/>
      <c r="F50" s="178"/>
      <c r="G50" s="178"/>
      <c r="H50" s="178"/>
      <c r="I50" s="178"/>
      <c r="J50" s="46"/>
      <c r="K50" s="46"/>
    </row>
    <row r="51" spans="1:11" ht="15.6" customHeight="1" x14ac:dyDescent="0.2">
      <c r="A51" s="178" t="s">
        <v>336</v>
      </c>
      <c r="B51" s="178"/>
      <c r="C51" s="178"/>
      <c r="D51" s="178"/>
      <c r="E51" s="178"/>
      <c r="F51" s="178"/>
      <c r="G51" s="178"/>
      <c r="H51" s="178"/>
      <c r="I51" s="178"/>
      <c r="J51" s="46"/>
      <c r="K51" s="46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IN1459"/>
  <sheetViews>
    <sheetView zoomScaleNormal="100" workbookViewId="0">
      <pane ySplit="7" topLeftCell="A8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6" customWidth="1"/>
    <col min="2" max="6" width="9.140625" style="46" customWidth="1"/>
    <col min="7" max="7" width="9.140625" style="133" customWidth="1"/>
    <col min="8" max="8" width="32.85546875" style="46" customWidth="1"/>
    <col min="9" max="34" width="9.140625" style="46" customWidth="1"/>
    <col min="35" max="35" width="37" style="46" customWidth="1"/>
    <col min="36" max="37" width="9.140625" style="46" customWidth="1"/>
    <col min="38" max="38" width="2.5703125" style="46" customWidth="1"/>
    <col min="39" max="16384" width="9.140625" style="46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21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08" t="s">
        <v>128</v>
      </c>
      <c r="C2" s="509"/>
      <c r="D2" s="509"/>
      <c r="E2" s="510">
        <f>J469</f>
        <v>0</v>
      </c>
      <c r="F2" s="511"/>
      <c r="G2" s="121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6"/>
      <c r="B3" s="157">
        <v>1</v>
      </c>
      <c r="C3" s="157">
        <v>2</v>
      </c>
      <c r="D3" s="157">
        <v>3</v>
      </c>
      <c r="E3" s="158">
        <v>4</v>
      </c>
      <c r="F3" s="159">
        <v>5</v>
      </c>
      <c r="G3" s="160"/>
      <c r="H3" s="159">
        <v>7</v>
      </c>
      <c r="I3" s="161">
        <v>8</v>
      </c>
      <c r="J3" s="157">
        <v>9</v>
      </c>
      <c r="K3" s="159">
        <v>10</v>
      </c>
      <c r="L3" s="157">
        <v>11</v>
      </c>
      <c r="M3" s="157" t="s">
        <v>1</v>
      </c>
      <c r="N3" s="157">
        <v>12</v>
      </c>
      <c r="O3" s="157">
        <v>13</v>
      </c>
      <c r="P3" s="157">
        <v>14</v>
      </c>
      <c r="Q3" s="157">
        <v>15</v>
      </c>
      <c r="R3" s="159" t="s">
        <v>2</v>
      </c>
      <c r="S3" s="162"/>
      <c r="T3" s="156"/>
      <c r="U3" s="157">
        <v>16</v>
      </c>
      <c r="V3" s="157">
        <v>17</v>
      </c>
      <c r="W3" s="157">
        <v>18</v>
      </c>
      <c r="X3" s="157">
        <v>19</v>
      </c>
      <c r="Y3" s="157">
        <v>20</v>
      </c>
      <c r="Z3" s="157" t="s">
        <v>3</v>
      </c>
      <c r="AA3" s="157">
        <v>21</v>
      </c>
      <c r="AB3" s="157">
        <v>22</v>
      </c>
      <c r="AC3" s="157">
        <v>23</v>
      </c>
      <c r="AD3" s="157">
        <v>24</v>
      </c>
      <c r="AE3" s="157">
        <v>25</v>
      </c>
      <c r="AF3" s="157">
        <v>26</v>
      </c>
      <c r="AG3" s="157">
        <v>27</v>
      </c>
      <c r="AH3" s="157">
        <v>28</v>
      </c>
      <c r="AI3" s="163">
        <v>29</v>
      </c>
      <c r="AJ3" s="157">
        <v>30</v>
      </c>
      <c r="AK3" s="159">
        <v>31</v>
      </c>
      <c r="AL3" s="162"/>
    </row>
    <row r="4" spans="1:248" s="91" customFormat="1" ht="12.75" customHeight="1" thickTop="1" x14ac:dyDescent="0.2">
      <c r="A4" s="10"/>
      <c r="B4" s="68" t="s">
        <v>4</v>
      </c>
      <c r="C4" s="69"/>
      <c r="D4" s="68" t="s">
        <v>473</v>
      </c>
      <c r="E4" s="419" t="s">
        <v>6</v>
      </c>
      <c r="F4" s="70" t="s">
        <v>7</v>
      </c>
      <c r="G4" s="122"/>
      <c r="H4" s="70"/>
      <c r="I4" s="88"/>
      <c r="J4" s="68"/>
      <c r="K4" s="70"/>
      <c r="L4" s="68" t="s">
        <v>460</v>
      </c>
      <c r="M4" s="68"/>
      <c r="N4" s="68" t="s">
        <v>474</v>
      </c>
      <c r="O4" s="419" t="s">
        <v>461</v>
      </c>
      <c r="P4" s="421"/>
      <c r="Q4" s="430" t="s">
        <v>8</v>
      </c>
      <c r="R4" s="70" t="s">
        <v>8</v>
      </c>
      <c r="S4" s="89"/>
      <c r="T4" s="427"/>
      <c r="U4" s="505" t="s">
        <v>9</v>
      </c>
      <c r="V4" s="506"/>
      <c r="W4" s="506"/>
      <c r="X4" s="506"/>
      <c r="Y4" s="507"/>
      <c r="Z4" s="68" t="s">
        <v>10</v>
      </c>
      <c r="AA4" s="68" t="s">
        <v>11</v>
      </c>
      <c r="AB4" s="68" t="s">
        <v>204</v>
      </c>
      <c r="AC4" s="68" t="s">
        <v>12</v>
      </c>
      <c r="AD4" s="68" t="s">
        <v>13</v>
      </c>
      <c r="AE4" s="68" t="s">
        <v>14</v>
      </c>
      <c r="AF4" s="68"/>
      <c r="AG4" s="68"/>
      <c r="AH4" s="74"/>
      <c r="AI4" s="431"/>
      <c r="AJ4" s="68" t="s">
        <v>15</v>
      </c>
      <c r="AK4" s="70" t="s">
        <v>7</v>
      </c>
      <c r="AL4" s="89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0"/>
      <c r="ET4" s="90"/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0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0"/>
      <c r="GH4" s="90"/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0"/>
      <c r="GU4" s="90"/>
      <c r="GV4" s="90"/>
      <c r="GW4" s="90"/>
      <c r="GX4" s="90"/>
      <c r="GY4" s="90"/>
      <c r="GZ4" s="90"/>
      <c r="HA4" s="90"/>
      <c r="HB4" s="90"/>
      <c r="HC4" s="90"/>
      <c r="HD4" s="90"/>
      <c r="HE4" s="90"/>
      <c r="HF4" s="90"/>
      <c r="HG4" s="90"/>
      <c r="HH4" s="90"/>
      <c r="HI4" s="90"/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0"/>
      <c r="HV4" s="90"/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0"/>
      <c r="II4" s="90"/>
      <c r="IJ4" s="90"/>
      <c r="IK4" s="90"/>
      <c r="IL4" s="90"/>
      <c r="IM4" s="90"/>
      <c r="IN4" s="90"/>
    </row>
    <row r="5" spans="1:248" s="91" customFormat="1" ht="12.75" customHeight="1" x14ac:dyDescent="0.2">
      <c r="A5" s="10"/>
      <c r="B5" s="68" t="s">
        <v>8</v>
      </c>
      <c r="C5" s="68" t="s">
        <v>16</v>
      </c>
      <c r="D5" s="68" t="s">
        <v>202</v>
      </c>
      <c r="E5" s="76" t="s">
        <v>8</v>
      </c>
      <c r="F5" s="70" t="s">
        <v>18</v>
      </c>
      <c r="G5" s="122" t="s">
        <v>19</v>
      </c>
      <c r="H5" s="70" t="s">
        <v>20</v>
      </c>
      <c r="I5" s="88" t="s">
        <v>475</v>
      </c>
      <c r="J5" s="68" t="s">
        <v>21</v>
      </c>
      <c r="K5" s="70" t="s">
        <v>22</v>
      </c>
      <c r="L5" s="68" t="s">
        <v>462</v>
      </c>
      <c r="M5" s="68" t="s">
        <v>463</v>
      </c>
      <c r="N5" s="68" t="s">
        <v>476</v>
      </c>
      <c r="O5" s="76" t="s">
        <v>464</v>
      </c>
      <c r="P5" s="76" t="s">
        <v>23</v>
      </c>
      <c r="Q5" s="68" t="s">
        <v>24</v>
      </c>
      <c r="R5" s="70" t="s">
        <v>24</v>
      </c>
      <c r="S5" s="74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251</v>
      </c>
      <c r="AA5" s="68" t="s">
        <v>137</v>
      </c>
      <c r="AB5" s="68" t="s">
        <v>203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205</v>
      </c>
      <c r="AH5" s="74" t="s">
        <v>16</v>
      </c>
      <c r="AI5" s="71" t="s">
        <v>34</v>
      </c>
      <c r="AJ5" s="68" t="s">
        <v>35</v>
      </c>
      <c r="AK5" s="70" t="s">
        <v>18</v>
      </c>
      <c r="AL5" s="89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</row>
    <row r="6" spans="1:248" s="91" customFormat="1" ht="12.75" customHeight="1" thickBot="1" x14ac:dyDescent="0.25">
      <c r="A6" s="12"/>
      <c r="B6" s="78" t="s">
        <v>36</v>
      </c>
      <c r="C6" s="78" t="s">
        <v>37</v>
      </c>
      <c r="D6" s="78" t="s">
        <v>38</v>
      </c>
      <c r="E6" s="81" t="s">
        <v>39</v>
      </c>
      <c r="F6" s="79" t="s">
        <v>40</v>
      </c>
      <c r="G6" s="123"/>
      <c r="H6" s="79"/>
      <c r="I6" s="92" t="s">
        <v>41</v>
      </c>
      <c r="J6" s="78"/>
      <c r="K6" s="79"/>
      <c r="L6" s="78" t="s">
        <v>465</v>
      </c>
      <c r="M6" s="78"/>
      <c r="N6" s="78" t="s">
        <v>235</v>
      </c>
      <c r="O6" s="81" t="s">
        <v>235</v>
      </c>
      <c r="P6" s="82"/>
      <c r="Q6" s="432" t="s">
        <v>258</v>
      </c>
      <c r="R6" s="83" t="s">
        <v>259</v>
      </c>
      <c r="S6" s="80" t="s">
        <v>109</v>
      </c>
      <c r="T6" s="79" t="s">
        <v>187</v>
      </c>
      <c r="U6" s="78" t="s">
        <v>42</v>
      </c>
      <c r="V6" s="78" t="s">
        <v>43</v>
      </c>
      <c r="W6" s="78"/>
      <c r="X6" s="78" t="s">
        <v>44</v>
      </c>
      <c r="Y6" s="78" t="s">
        <v>30</v>
      </c>
      <c r="Z6" s="78" t="s">
        <v>30</v>
      </c>
      <c r="AA6" s="78" t="s">
        <v>138</v>
      </c>
      <c r="AB6" s="78" t="s">
        <v>15</v>
      </c>
      <c r="AC6" s="78" t="s">
        <v>139</v>
      </c>
      <c r="AD6" s="78" t="s">
        <v>141</v>
      </c>
      <c r="AE6" s="78" t="s">
        <v>47</v>
      </c>
      <c r="AF6" s="78" t="s">
        <v>48</v>
      </c>
      <c r="AG6" s="78" t="s">
        <v>15</v>
      </c>
      <c r="AH6" s="80" t="s">
        <v>30</v>
      </c>
      <c r="AI6" s="93"/>
      <c r="AJ6" s="78" t="s">
        <v>49</v>
      </c>
      <c r="AK6" s="79" t="s">
        <v>188</v>
      </c>
      <c r="AL6" s="94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90"/>
      <c r="FC6" s="90"/>
      <c r="FD6" s="90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0"/>
      <c r="GC6" s="90"/>
      <c r="GD6" s="90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90"/>
      <c r="HX6" s="90"/>
      <c r="HY6" s="90"/>
      <c r="HZ6" s="90"/>
      <c r="IA6" s="90"/>
      <c r="IB6" s="90"/>
      <c r="IC6" s="90"/>
      <c r="ID6" s="90"/>
      <c r="IE6" s="90"/>
      <c r="IF6" s="90"/>
      <c r="IG6" s="90"/>
      <c r="IH6" s="90"/>
      <c r="II6" s="90"/>
      <c r="IJ6" s="90"/>
      <c r="IK6" s="90"/>
      <c r="IL6" s="90"/>
      <c r="IM6" s="90"/>
      <c r="IN6" s="90"/>
    </row>
    <row r="7" spans="1:248" s="115" customFormat="1" ht="12.75" customHeight="1" thickTop="1" x14ac:dyDescent="0.2">
      <c r="A7" s="35"/>
      <c r="B7" s="286">
        <f>B467</f>
        <v>0</v>
      </c>
      <c r="C7" s="286">
        <f>C467</f>
        <v>0</v>
      </c>
      <c r="D7" s="286">
        <f>D467</f>
        <v>0</v>
      </c>
      <c r="E7" s="287">
        <f>E467</f>
        <v>0</v>
      </c>
      <c r="F7" s="288">
        <f>F467</f>
        <v>0</v>
      </c>
      <c r="G7" s="124" t="str">
        <f>C11</f>
        <v>JUNE</v>
      </c>
      <c r="H7" s="39"/>
      <c r="I7" s="114"/>
      <c r="J7" s="286">
        <f>J467-J21</f>
        <v>0</v>
      </c>
      <c r="K7" s="289">
        <f t="shared" ref="K7:R7" si="0">K467</f>
        <v>0</v>
      </c>
      <c r="L7" s="286">
        <f t="shared" si="0"/>
        <v>0</v>
      </c>
      <c r="M7" s="286">
        <f t="shared" si="0"/>
        <v>0</v>
      </c>
      <c r="N7" s="286">
        <f t="shared" si="0"/>
        <v>0</v>
      </c>
      <c r="O7" s="290">
        <f t="shared" si="0"/>
        <v>0</v>
      </c>
      <c r="P7" s="287">
        <f t="shared" si="0"/>
        <v>0</v>
      </c>
      <c r="Q7" s="286">
        <f t="shared" si="0"/>
        <v>0</v>
      </c>
      <c r="R7" s="289">
        <f t="shared" si="0"/>
        <v>0</v>
      </c>
      <c r="S7" s="291">
        <f>SUM(L7:R7)</f>
        <v>0</v>
      </c>
      <c r="T7" s="288">
        <f>SUM(U7:AK7)</f>
        <v>0</v>
      </c>
      <c r="U7" s="286">
        <f t="shared" ref="U7:AH7" si="1">U467</f>
        <v>0</v>
      </c>
      <c r="V7" s="286">
        <f t="shared" si="1"/>
        <v>0</v>
      </c>
      <c r="W7" s="286">
        <f t="shared" si="1"/>
        <v>0</v>
      </c>
      <c r="X7" s="286">
        <f t="shared" si="1"/>
        <v>0</v>
      </c>
      <c r="Y7" s="286">
        <f t="shared" si="1"/>
        <v>0</v>
      </c>
      <c r="Z7" s="286">
        <f t="shared" si="1"/>
        <v>0</v>
      </c>
      <c r="AA7" s="286">
        <f t="shared" si="1"/>
        <v>0</v>
      </c>
      <c r="AB7" s="286">
        <f t="shared" si="1"/>
        <v>0</v>
      </c>
      <c r="AC7" s="286">
        <f t="shared" si="1"/>
        <v>0</v>
      </c>
      <c r="AD7" s="286">
        <f t="shared" si="1"/>
        <v>0</v>
      </c>
      <c r="AE7" s="286">
        <f t="shared" si="1"/>
        <v>0</v>
      </c>
      <c r="AF7" s="286">
        <f t="shared" si="1"/>
        <v>0</v>
      </c>
      <c r="AG7" s="286">
        <f t="shared" si="1"/>
        <v>0</v>
      </c>
      <c r="AH7" s="289">
        <f t="shared" si="1"/>
        <v>0</v>
      </c>
      <c r="AI7" s="38"/>
      <c r="AJ7" s="286">
        <f>AJ467</f>
        <v>0</v>
      </c>
      <c r="AK7" s="289">
        <f>AK467</f>
        <v>0</v>
      </c>
      <c r="AL7" s="36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292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0"/>
      <c r="B9" s="20"/>
      <c r="C9" s="20"/>
      <c r="D9" s="20"/>
      <c r="E9" s="20"/>
      <c r="F9" s="20"/>
      <c r="G9" s="125"/>
      <c r="H9" s="20"/>
      <c r="I9" s="23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474" t="str">
        <f>MAY!G10</f>
        <v>UNITED STEELWORKERS - LOCAL UNION</v>
      </c>
      <c r="H10" s="474"/>
      <c r="I10" s="474"/>
      <c r="J10" s="11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">
        <v>420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8" customFormat="1" ht="12.75" customHeight="1" x14ac:dyDescent="0.2">
      <c r="A11" s="140"/>
      <c r="B11" s="138" t="s">
        <v>51</v>
      </c>
      <c r="C11" s="73" t="s">
        <v>156</v>
      </c>
      <c r="D11" s="138" t="s">
        <v>237</v>
      </c>
      <c r="E11" s="27">
        <f>MAY!E11</f>
        <v>0</v>
      </c>
      <c r="F11" s="140"/>
      <c r="G11" s="145"/>
      <c r="H11" s="140"/>
      <c r="I11" s="146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38"/>
      <c r="AJ11" s="147" t="str">
        <f>$C$11</f>
        <v>JUNE</v>
      </c>
      <c r="AK11" s="27">
        <f>$E$11</f>
        <v>0</v>
      </c>
      <c r="AL11" s="140"/>
    </row>
    <row r="12" spans="1:248" s="148" customFormat="1" ht="12.75" customHeight="1" x14ac:dyDescent="0.2">
      <c r="A12" s="140"/>
      <c r="B12" s="138" t="s">
        <v>52</v>
      </c>
      <c r="C12" s="355" t="s">
        <v>143</v>
      </c>
      <c r="D12" s="140"/>
      <c r="E12" s="140"/>
      <c r="F12" s="140"/>
      <c r="G12" s="145"/>
      <c r="H12" s="140"/>
      <c r="I12" s="146" t="s">
        <v>53</v>
      </c>
      <c r="J12" s="140"/>
      <c r="K12" s="140"/>
      <c r="L12" s="146"/>
      <c r="M12" s="140"/>
      <c r="N12" s="140"/>
      <c r="O12" s="140"/>
      <c r="P12" s="138"/>
      <c r="Q12" s="140"/>
      <c r="R12" s="138"/>
      <c r="S12" s="140"/>
      <c r="T12" s="140"/>
      <c r="U12" s="140"/>
      <c r="V12" s="140"/>
      <c r="W12" s="140"/>
      <c r="X12" s="140"/>
      <c r="Y12" s="140"/>
      <c r="Z12" s="140"/>
      <c r="AA12" s="140"/>
      <c r="AB12" s="149" t="s">
        <v>54</v>
      </c>
      <c r="AC12" s="140"/>
      <c r="AD12" s="140"/>
      <c r="AE12" s="140"/>
      <c r="AF12" s="140"/>
      <c r="AG12" s="140"/>
      <c r="AH12" s="140"/>
      <c r="AI12" s="138" t="str">
        <f>$B$12</f>
        <v>Page No.</v>
      </c>
      <c r="AJ12" s="355" t="str">
        <f>C12</f>
        <v>1</v>
      </c>
      <c r="AK12" s="150"/>
      <c r="AL12" s="152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3"/>
      <c r="K13" s="3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17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7"/>
      <c r="H14" s="25"/>
      <c r="I14" s="26"/>
      <c r="J14" s="25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40"/>
      <c r="AK14" s="25"/>
      <c r="AL14" s="25"/>
    </row>
    <row r="15" spans="1:248" s="407" customFormat="1" ht="12.75" customHeight="1" x14ac:dyDescent="0.2">
      <c r="A15" s="1"/>
      <c r="B15" s="3"/>
      <c r="C15" s="3" t="s">
        <v>55</v>
      </c>
      <c r="D15" s="3"/>
      <c r="E15" s="3"/>
      <c r="F15" s="13"/>
      <c r="G15" s="433"/>
      <c r="H15" s="2" t="s">
        <v>56</v>
      </c>
      <c r="I15" s="95"/>
      <c r="J15" s="475" t="s">
        <v>477</v>
      </c>
      <c r="K15" s="47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07" customFormat="1" ht="12.75" customHeight="1" x14ac:dyDescent="0.2">
      <c r="A16" s="1"/>
      <c r="B16" s="3"/>
      <c r="C16" s="3"/>
      <c r="D16" s="3"/>
      <c r="E16" s="3"/>
      <c r="F16" s="13"/>
      <c r="G16" s="433"/>
      <c r="H16" s="13"/>
      <c r="I16" s="9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07" customFormat="1" ht="12.75" customHeight="1" thickBot="1" x14ac:dyDescent="0.25">
      <c r="A17" s="422"/>
      <c r="B17" s="423">
        <v>1</v>
      </c>
      <c r="C17" s="423">
        <v>2</v>
      </c>
      <c r="D17" s="423">
        <v>3</v>
      </c>
      <c r="E17" s="423">
        <v>4</v>
      </c>
      <c r="F17" s="424">
        <v>5</v>
      </c>
      <c r="G17" s="434">
        <v>6</v>
      </c>
      <c r="H17" s="425">
        <v>7</v>
      </c>
      <c r="I17" s="435">
        <v>8</v>
      </c>
      <c r="J17" s="423">
        <v>9</v>
      </c>
      <c r="K17" s="425">
        <v>10</v>
      </c>
      <c r="L17" s="423">
        <v>11</v>
      </c>
      <c r="M17" s="423" t="s">
        <v>1</v>
      </c>
      <c r="N17" s="423">
        <v>12</v>
      </c>
      <c r="O17" s="423">
        <v>13</v>
      </c>
      <c r="P17" s="423">
        <v>14</v>
      </c>
      <c r="Q17" s="423">
        <v>15</v>
      </c>
      <c r="R17" s="425" t="s">
        <v>2</v>
      </c>
      <c r="S17" s="426"/>
      <c r="T17" s="422"/>
      <c r="U17" s="423">
        <v>16</v>
      </c>
      <c r="V17" s="423">
        <v>17</v>
      </c>
      <c r="W17" s="423">
        <v>18</v>
      </c>
      <c r="X17" s="423">
        <v>19</v>
      </c>
      <c r="Y17" s="423">
        <v>20</v>
      </c>
      <c r="Z17" s="423" t="s">
        <v>3</v>
      </c>
      <c r="AA17" s="423">
        <v>21</v>
      </c>
      <c r="AB17" s="423">
        <v>22</v>
      </c>
      <c r="AC17" s="423">
        <v>23</v>
      </c>
      <c r="AD17" s="423">
        <v>24</v>
      </c>
      <c r="AE17" s="423">
        <v>25</v>
      </c>
      <c r="AF17" s="423">
        <v>26</v>
      </c>
      <c r="AG17" s="423">
        <v>27</v>
      </c>
      <c r="AH17" s="423">
        <v>28</v>
      </c>
      <c r="AI17" s="424">
        <v>29</v>
      </c>
      <c r="AJ17" s="423">
        <v>30</v>
      </c>
      <c r="AK17" s="425">
        <v>31</v>
      </c>
      <c r="AL17" s="426"/>
    </row>
    <row r="18" spans="1:248" s="4" customFormat="1" ht="12.75" customHeight="1" thickTop="1" x14ac:dyDescent="0.2">
      <c r="A18" s="1"/>
      <c r="B18" s="85" t="s">
        <v>4</v>
      </c>
      <c r="C18" s="97"/>
      <c r="D18" s="85" t="s">
        <v>473</v>
      </c>
      <c r="E18" s="436" t="s">
        <v>6</v>
      </c>
      <c r="F18" s="84" t="s">
        <v>7</v>
      </c>
      <c r="G18" s="128"/>
      <c r="H18" s="84"/>
      <c r="I18" s="99"/>
      <c r="J18" s="85"/>
      <c r="K18" s="84"/>
      <c r="L18" s="85" t="s">
        <v>460</v>
      </c>
      <c r="M18" s="85"/>
      <c r="N18" s="85" t="s">
        <v>474</v>
      </c>
      <c r="O18" s="436" t="s">
        <v>461</v>
      </c>
      <c r="P18" s="437"/>
      <c r="Q18" s="438" t="s">
        <v>8</v>
      </c>
      <c r="R18" s="84" t="s">
        <v>8</v>
      </c>
      <c r="S18" s="102"/>
      <c r="T18" s="67"/>
      <c r="U18" s="471" t="s">
        <v>9</v>
      </c>
      <c r="V18" s="472"/>
      <c r="W18" s="472"/>
      <c r="X18" s="472"/>
      <c r="Y18" s="473"/>
      <c r="Z18" s="85" t="s">
        <v>10</v>
      </c>
      <c r="AA18" s="85" t="s">
        <v>11</v>
      </c>
      <c r="AB18" s="85" t="s">
        <v>204</v>
      </c>
      <c r="AC18" s="85" t="s">
        <v>12</v>
      </c>
      <c r="AD18" s="85" t="s">
        <v>13</v>
      </c>
      <c r="AE18" s="85" t="s">
        <v>14</v>
      </c>
      <c r="AF18" s="85"/>
      <c r="AG18" s="85"/>
      <c r="AH18" s="100"/>
      <c r="AI18" s="101"/>
      <c r="AJ18" s="85" t="s">
        <v>15</v>
      </c>
      <c r="AK18" s="84" t="s">
        <v>7</v>
      </c>
      <c r="AL18" s="102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1"/>
      <c r="BZ18" s="251"/>
      <c r="CA18" s="251"/>
      <c r="CB18" s="251"/>
      <c r="CC18" s="251"/>
      <c r="CD18" s="251"/>
      <c r="CE18" s="251"/>
      <c r="CF18" s="251"/>
      <c r="CG18" s="251"/>
      <c r="CH18" s="251"/>
      <c r="CI18" s="251"/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1"/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51"/>
      <c r="EU18" s="251"/>
      <c r="EV18" s="251"/>
      <c r="EW18" s="251"/>
      <c r="EX18" s="251"/>
      <c r="EY18" s="251"/>
      <c r="EZ18" s="251"/>
      <c r="FA18" s="251"/>
      <c r="FB18" s="251"/>
      <c r="FC18" s="251"/>
      <c r="FD18" s="251"/>
      <c r="FE18" s="251"/>
      <c r="FF18" s="251"/>
      <c r="FG18" s="251"/>
      <c r="FH18" s="251"/>
      <c r="FI18" s="251"/>
      <c r="FJ18" s="251"/>
      <c r="FK18" s="251"/>
      <c r="FL18" s="251"/>
      <c r="FM18" s="251"/>
      <c r="FN18" s="251"/>
      <c r="FO18" s="251"/>
      <c r="FP18" s="251"/>
      <c r="FQ18" s="251"/>
      <c r="FR18" s="251"/>
      <c r="FS18" s="251"/>
      <c r="FT18" s="251"/>
      <c r="FU18" s="251"/>
      <c r="FV18" s="251"/>
      <c r="FW18" s="251"/>
      <c r="FX18" s="251"/>
      <c r="FY18" s="251"/>
      <c r="FZ18" s="251"/>
      <c r="GA18" s="251"/>
      <c r="GB18" s="251"/>
      <c r="GC18" s="251"/>
      <c r="GD18" s="251"/>
      <c r="GE18" s="251"/>
      <c r="GF18" s="251"/>
      <c r="GG18" s="251"/>
      <c r="GH18" s="251"/>
      <c r="GI18" s="251"/>
      <c r="GJ18" s="251"/>
      <c r="GK18" s="251"/>
      <c r="GL18" s="251"/>
      <c r="GM18" s="251"/>
      <c r="GN18" s="251"/>
      <c r="GO18" s="251"/>
      <c r="GP18" s="251"/>
      <c r="GQ18" s="251"/>
      <c r="GR18" s="251"/>
      <c r="GS18" s="251"/>
      <c r="GT18" s="251"/>
      <c r="GU18" s="251"/>
      <c r="GV18" s="251"/>
      <c r="GW18" s="251"/>
      <c r="GX18" s="251"/>
      <c r="GY18" s="251"/>
      <c r="GZ18" s="251"/>
      <c r="HA18" s="251"/>
      <c r="HB18" s="251"/>
      <c r="HC18" s="251"/>
      <c r="HD18" s="251"/>
      <c r="HE18" s="251"/>
      <c r="HF18" s="251"/>
      <c r="HG18" s="251"/>
      <c r="HH18" s="251"/>
      <c r="HI18" s="251"/>
      <c r="HJ18" s="251"/>
      <c r="HK18" s="251"/>
      <c r="HL18" s="251"/>
      <c r="HM18" s="251"/>
      <c r="HN18" s="251"/>
      <c r="HO18" s="251"/>
      <c r="HP18" s="251"/>
      <c r="HQ18" s="251"/>
      <c r="HR18" s="251"/>
      <c r="HS18" s="251"/>
      <c r="HT18" s="251"/>
      <c r="HU18" s="251"/>
      <c r="HV18" s="251"/>
      <c r="HW18" s="251"/>
      <c r="HX18" s="251"/>
      <c r="HY18" s="251"/>
      <c r="HZ18" s="251"/>
      <c r="IA18" s="251"/>
      <c r="IB18" s="251"/>
      <c r="IC18" s="251"/>
      <c r="ID18" s="251"/>
      <c r="IE18" s="251"/>
      <c r="IF18" s="251"/>
      <c r="IG18" s="251"/>
      <c r="IH18" s="251"/>
      <c r="II18" s="251"/>
      <c r="IJ18" s="251"/>
      <c r="IK18" s="251"/>
      <c r="IL18" s="251"/>
      <c r="IM18" s="251"/>
      <c r="IN18" s="251"/>
    </row>
    <row r="19" spans="1:248" s="4" customFormat="1" ht="12.75" customHeight="1" x14ac:dyDescent="0.2">
      <c r="A19" s="1"/>
      <c r="B19" s="85" t="s">
        <v>8</v>
      </c>
      <c r="C19" s="85" t="s">
        <v>16</v>
      </c>
      <c r="D19" s="85" t="s">
        <v>202</v>
      </c>
      <c r="E19" s="154" t="s">
        <v>8</v>
      </c>
      <c r="F19" s="84" t="s">
        <v>18</v>
      </c>
      <c r="G19" s="128" t="s">
        <v>19</v>
      </c>
      <c r="H19" s="84" t="s">
        <v>20</v>
      </c>
      <c r="I19" s="99" t="s">
        <v>475</v>
      </c>
      <c r="J19" s="85" t="s">
        <v>21</v>
      </c>
      <c r="K19" s="84" t="s">
        <v>22</v>
      </c>
      <c r="L19" s="85" t="s">
        <v>462</v>
      </c>
      <c r="M19" s="85" t="s">
        <v>463</v>
      </c>
      <c r="N19" s="85" t="s">
        <v>476</v>
      </c>
      <c r="O19" s="154" t="s">
        <v>464</v>
      </c>
      <c r="P19" s="154" t="s">
        <v>23</v>
      </c>
      <c r="Q19" s="85" t="s">
        <v>24</v>
      </c>
      <c r="R19" s="84" t="s">
        <v>24</v>
      </c>
      <c r="S19" s="100" t="s">
        <v>135</v>
      </c>
      <c r="T19" s="84" t="s">
        <v>135</v>
      </c>
      <c r="U19" s="85" t="s">
        <v>25</v>
      </c>
      <c r="V19" s="85" t="s">
        <v>26</v>
      </c>
      <c r="W19" s="85" t="s">
        <v>27</v>
      </c>
      <c r="X19" s="85" t="s">
        <v>28</v>
      </c>
      <c r="Y19" s="85" t="s">
        <v>136</v>
      </c>
      <c r="Z19" s="85" t="s">
        <v>251</v>
      </c>
      <c r="AA19" s="85" t="s">
        <v>137</v>
      </c>
      <c r="AB19" s="85" t="s">
        <v>203</v>
      </c>
      <c r="AC19" s="85" t="s">
        <v>30</v>
      </c>
      <c r="AD19" s="85" t="s">
        <v>140</v>
      </c>
      <c r="AE19" s="85" t="s">
        <v>31</v>
      </c>
      <c r="AF19" s="85" t="s">
        <v>32</v>
      </c>
      <c r="AG19" s="85" t="s">
        <v>205</v>
      </c>
      <c r="AH19" s="100" t="s">
        <v>16</v>
      </c>
      <c r="AI19" s="98" t="s">
        <v>34</v>
      </c>
      <c r="AJ19" s="85" t="s">
        <v>35</v>
      </c>
      <c r="AK19" s="84" t="s">
        <v>18</v>
      </c>
      <c r="AL19" s="102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51"/>
      <c r="CF19" s="251"/>
      <c r="CG19" s="251"/>
      <c r="CH19" s="251"/>
      <c r="CI19" s="251"/>
      <c r="CJ19" s="251"/>
      <c r="CK19" s="251"/>
      <c r="CL19" s="251"/>
      <c r="CM19" s="251"/>
      <c r="CN19" s="251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51"/>
      <c r="EU19" s="251"/>
      <c r="EV19" s="251"/>
      <c r="EW19" s="251"/>
      <c r="EX19" s="251"/>
      <c r="EY19" s="251"/>
      <c r="EZ19" s="251"/>
      <c r="FA19" s="251"/>
      <c r="FB19" s="251"/>
      <c r="FC19" s="251"/>
      <c r="FD19" s="251"/>
      <c r="FE19" s="251"/>
      <c r="FF19" s="251"/>
      <c r="FG19" s="251"/>
      <c r="FH19" s="251"/>
      <c r="FI19" s="251"/>
      <c r="FJ19" s="251"/>
      <c r="FK19" s="251"/>
      <c r="FL19" s="251"/>
      <c r="FM19" s="251"/>
      <c r="FN19" s="251"/>
      <c r="FO19" s="251"/>
      <c r="FP19" s="251"/>
      <c r="FQ19" s="251"/>
      <c r="FR19" s="251"/>
      <c r="FS19" s="251"/>
      <c r="FT19" s="251"/>
      <c r="FU19" s="251"/>
      <c r="FV19" s="251"/>
      <c r="FW19" s="251"/>
      <c r="FX19" s="251"/>
      <c r="FY19" s="251"/>
      <c r="FZ19" s="251"/>
      <c r="GA19" s="251"/>
      <c r="GB19" s="251"/>
      <c r="GC19" s="251"/>
      <c r="GD19" s="251"/>
      <c r="GE19" s="251"/>
      <c r="GF19" s="251"/>
      <c r="GG19" s="251"/>
      <c r="GH19" s="251"/>
      <c r="GI19" s="251"/>
      <c r="GJ19" s="251"/>
      <c r="GK19" s="251"/>
      <c r="GL19" s="251"/>
      <c r="GM19" s="251"/>
      <c r="GN19" s="251"/>
      <c r="GO19" s="251"/>
      <c r="GP19" s="251"/>
      <c r="GQ19" s="251"/>
      <c r="GR19" s="251"/>
      <c r="GS19" s="251"/>
      <c r="GT19" s="251"/>
      <c r="GU19" s="251"/>
      <c r="GV19" s="251"/>
      <c r="GW19" s="251"/>
      <c r="GX19" s="251"/>
      <c r="GY19" s="251"/>
      <c r="GZ19" s="251"/>
      <c r="HA19" s="251"/>
      <c r="HB19" s="251"/>
      <c r="HC19" s="251"/>
      <c r="HD19" s="251"/>
      <c r="HE19" s="251"/>
      <c r="HF19" s="251"/>
      <c r="HG19" s="251"/>
      <c r="HH19" s="251"/>
      <c r="HI19" s="251"/>
      <c r="HJ19" s="251"/>
      <c r="HK19" s="251"/>
      <c r="HL19" s="251"/>
      <c r="HM19" s="251"/>
      <c r="HN19" s="251"/>
      <c r="HO19" s="251"/>
      <c r="HP19" s="251"/>
      <c r="HQ19" s="251"/>
      <c r="HR19" s="251"/>
      <c r="HS19" s="251"/>
      <c r="HT19" s="251"/>
      <c r="HU19" s="251"/>
      <c r="HV19" s="251"/>
      <c r="HW19" s="251"/>
      <c r="HX19" s="251"/>
      <c r="HY19" s="251"/>
      <c r="HZ19" s="251"/>
      <c r="IA19" s="251"/>
      <c r="IB19" s="251"/>
      <c r="IC19" s="251"/>
      <c r="ID19" s="251"/>
      <c r="IE19" s="251"/>
      <c r="IF19" s="251"/>
      <c r="IG19" s="251"/>
      <c r="IH19" s="251"/>
      <c r="II19" s="251"/>
      <c r="IJ19" s="251"/>
      <c r="IK19" s="251"/>
      <c r="IL19" s="251"/>
      <c r="IM19" s="251"/>
      <c r="IN19" s="251"/>
    </row>
    <row r="20" spans="1:248" s="4" customFormat="1" ht="12.75" customHeight="1" thickBot="1" x14ac:dyDescent="0.25">
      <c r="A20" s="6"/>
      <c r="B20" s="86" t="s">
        <v>36</v>
      </c>
      <c r="C20" s="86" t="s">
        <v>37</v>
      </c>
      <c r="D20" s="86" t="s">
        <v>38</v>
      </c>
      <c r="E20" s="439" t="s">
        <v>39</v>
      </c>
      <c r="F20" s="103" t="s">
        <v>40</v>
      </c>
      <c r="G20" s="129"/>
      <c r="H20" s="103"/>
      <c r="I20" s="104" t="s">
        <v>41</v>
      </c>
      <c r="J20" s="86"/>
      <c r="K20" s="103"/>
      <c r="L20" s="86" t="s">
        <v>465</v>
      </c>
      <c r="M20" s="86"/>
      <c r="N20" s="86" t="s">
        <v>235</v>
      </c>
      <c r="O20" s="439" t="s">
        <v>235</v>
      </c>
      <c r="P20" s="155"/>
      <c r="Q20" s="440" t="s">
        <v>258</v>
      </c>
      <c r="R20" s="441" t="s">
        <v>259</v>
      </c>
      <c r="S20" s="105" t="s">
        <v>109</v>
      </c>
      <c r="T20" s="103" t="s">
        <v>187</v>
      </c>
      <c r="U20" s="86" t="s">
        <v>42</v>
      </c>
      <c r="V20" s="86" t="s">
        <v>43</v>
      </c>
      <c r="W20" s="86"/>
      <c r="X20" s="86" t="s">
        <v>44</v>
      </c>
      <c r="Y20" s="86" t="s">
        <v>30</v>
      </c>
      <c r="Z20" s="86" t="s">
        <v>30</v>
      </c>
      <c r="AA20" s="86" t="s">
        <v>138</v>
      </c>
      <c r="AB20" s="86" t="s">
        <v>15</v>
      </c>
      <c r="AC20" s="86" t="s">
        <v>139</v>
      </c>
      <c r="AD20" s="86" t="s">
        <v>141</v>
      </c>
      <c r="AE20" s="86" t="s">
        <v>47</v>
      </c>
      <c r="AF20" s="86" t="s">
        <v>48</v>
      </c>
      <c r="AG20" s="86" t="s">
        <v>15</v>
      </c>
      <c r="AH20" s="105" t="s">
        <v>30</v>
      </c>
      <c r="AI20" s="106"/>
      <c r="AJ20" s="86" t="s">
        <v>49</v>
      </c>
      <c r="AK20" s="103" t="s">
        <v>188</v>
      </c>
      <c r="AL20" s="107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1"/>
      <c r="BZ20" s="251"/>
      <c r="CA20" s="251"/>
      <c r="CB20" s="251"/>
      <c r="CC20" s="251"/>
      <c r="CD20" s="251"/>
      <c r="CE20" s="251"/>
      <c r="CF20" s="251"/>
      <c r="CG20" s="251"/>
      <c r="CH20" s="251"/>
      <c r="CI20" s="251"/>
      <c r="CJ20" s="251"/>
      <c r="CK20" s="251"/>
      <c r="CL20" s="251"/>
      <c r="CM20" s="251"/>
      <c r="CN20" s="251"/>
      <c r="CO20" s="251"/>
      <c r="CP20" s="251"/>
      <c r="CQ20" s="251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51"/>
      <c r="DK20" s="251"/>
      <c r="DL20" s="251"/>
      <c r="DM20" s="251"/>
      <c r="DN20" s="251"/>
      <c r="DO20" s="251"/>
      <c r="DP20" s="251"/>
      <c r="DQ20" s="251"/>
      <c r="DR20" s="251"/>
      <c r="DS20" s="251"/>
      <c r="DT20" s="251"/>
      <c r="DU20" s="251"/>
      <c r="DV20" s="251"/>
      <c r="DW20" s="251"/>
      <c r="DX20" s="251"/>
      <c r="DY20" s="251"/>
      <c r="DZ20" s="251"/>
      <c r="EA20" s="251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51"/>
      <c r="EU20" s="251"/>
      <c r="EV20" s="251"/>
      <c r="EW20" s="251"/>
      <c r="EX20" s="251"/>
      <c r="EY20" s="251"/>
      <c r="EZ20" s="251"/>
      <c r="FA20" s="251"/>
      <c r="FB20" s="251"/>
      <c r="FC20" s="251"/>
      <c r="FD20" s="251"/>
      <c r="FE20" s="251"/>
      <c r="FF20" s="251"/>
      <c r="FG20" s="251"/>
      <c r="FH20" s="251"/>
      <c r="FI20" s="251"/>
      <c r="FJ20" s="251"/>
      <c r="FK20" s="251"/>
      <c r="FL20" s="251"/>
      <c r="FM20" s="251"/>
      <c r="FN20" s="251"/>
      <c r="FO20" s="251"/>
      <c r="FP20" s="251"/>
      <c r="FQ20" s="251"/>
      <c r="FR20" s="251"/>
      <c r="FS20" s="251"/>
      <c r="FT20" s="251"/>
      <c r="FU20" s="251"/>
      <c r="FV20" s="251"/>
      <c r="FW20" s="251"/>
      <c r="FX20" s="251"/>
      <c r="FY20" s="251"/>
      <c r="FZ20" s="251"/>
      <c r="GA20" s="251"/>
      <c r="GB20" s="251"/>
      <c r="GC20" s="251"/>
      <c r="GD20" s="251"/>
      <c r="GE20" s="251"/>
      <c r="GF20" s="251"/>
      <c r="GG20" s="251"/>
      <c r="GH20" s="251"/>
      <c r="GI20" s="251"/>
      <c r="GJ20" s="251"/>
      <c r="GK20" s="251"/>
      <c r="GL20" s="251"/>
      <c r="GM20" s="251"/>
      <c r="GN20" s="251"/>
      <c r="GO20" s="251"/>
      <c r="GP20" s="251"/>
      <c r="GQ20" s="251"/>
      <c r="GR20" s="251"/>
      <c r="GS20" s="251"/>
      <c r="GT20" s="251"/>
      <c r="GU20" s="251"/>
      <c r="GV20" s="251"/>
      <c r="GW20" s="251"/>
      <c r="GX20" s="251"/>
      <c r="GY20" s="251"/>
      <c r="GZ20" s="251"/>
      <c r="HA20" s="251"/>
      <c r="HB20" s="251"/>
      <c r="HC20" s="251"/>
      <c r="HD20" s="251"/>
      <c r="HE20" s="251"/>
      <c r="HF20" s="251"/>
      <c r="HG20" s="251"/>
      <c r="HH20" s="251"/>
      <c r="HI20" s="251"/>
      <c r="HJ20" s="251"/>
      <c r="HK20" s="251"/>
      <c r="HL20" s="251"/>
      <c r="HM20" s="251"/>
      <c r="HN20" s="251"/>
      <c r="HO20" s="251"/>
      <c r="HP20" s="251"/>
      <c r="HQ20" s="251"/>
      <c r="HR20" s="251"/>
      <c r="HS20" s="251"/>
      <c r="HT20" s="251"/>
      <c r="HU20" s="251"/>
      <c r="HV20" s="251"/>
      <c r="HW20" s="251"/>
      <c r="HX20" s="251"/>
      <c r="HY20" s="251"/>
      <c r="HZ20" s="251"/>
      <c r="IA20" s="251"/>
      <c r="IB20" s="251"/>
      <c r="IC20" s="251"/>
      <c r="ID20" s="251"/>
      <c r="IE20" s="251"/>
      <c r="IF20" s="251"/>
      <c r="IG20" s="251"/>
      <c r="IH20" s="251"/>
      <c r="II20" s="251"/>
      <c r="IJ20" s="251"/>
      <c r="IK20" s="251"/>
      <c r="IL20" s="251"/>
      <c r="IM20" s="251"/>
      <c r="IN20" s="251"/>
    </row>
    <row r="21" spans="1:248" s="20" customFormat="1" ht="12.75" customHeight="1" thickTop="1" x14ac:dyDescent="0.2">
      <c r="A21" s="8"/>
      <c r="B21" s="296"/>
      <c r="C21" s="296"/>
      <c r="D21" s="296"/>
      <c r="E21" s="296"/>
      <c r="F21" s="298"/>
      <c r="G21" s="130" t="str">
        <f>G7</f>
        <v>JUNE</v>
      </c>
      <c r="H21" s="31" t="s">
        <v>58</v>
      </c>
      <c r="I21" s="32"/>
      <c r="J21" s="469">
        <f>MAY!E2</f>
        <v>0</v>
      </c>
      <c r="K21" s="298"/>
      <c r="L21" s="296"/>
      <c r="M21" s="296"/>
      <c r="N21" s="296"/>
      <c r="O21" s="297"/>
      <c r="P21" s="299"/>
      <c r="Q21" s="296"/>
      <c r="R21" s="298"/>
      <c r="S21" s="9"/>
      <c r="T21" s="8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7"/>
      <c r="AI21" s="305"/>
      <c r="AJ21" s="296"/>
      <c r="AK21" s="298"/>
      <c r="AL21" s="9"/>
    </row>
    <row r="22" spans="1:248" s="20" customFormat="1" ht="12.75" customHeight="1" x14ac:dyDescent="0.2">
      <c r="A22" s="8">
        <v>1</v>
      </c>
      <c r="B22" s="280"/>
      <c r="C22" s="280"/>
      <c r="D22" s="280"/>
      <c r="E22" s="280"/>
      <c r="F22" s="281"/>
      <c r="G22" s="443"/>
      <c r="H22" s="444"/>
      <c r="I22" s="445"/>
      <c r="J22" s="296">
        <f t="shared" ref="J22:J52" si="2">SUM(B22:F22)</f>
        <v>0</v>
      </c>
      <c r="K22" s="298">
        <f>SUM(U22:AK22)-SUM(L22:R22)</f>
        <v>0</v>
      </c>
      <c r="L22" s="280"/>
      <c r="M22" s="280"/>
      <c r="N22" s="280"/>
      <c r="O22" s="293"/>
      <c r="P22" s="300"/>
      <c r="Q22" s="280"/>
      <c r="R22" s="281"/>
      <c r="S22" s="15" t="s">
        <v>59</v>
      </c>
      <c r="T22" s="8">
        <v>1</v>
      </c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93"/>
      <c r="AI22" s="444"/>
      <c r="AJ22" s="280"/>
      <c r="AK22" s="281"/>
      <c r="AL22" s="15" t="s">
        <v>59</v>
      </c>
    </row>
    <row r="23" spans="1:248" s="20" customFormat="1" ht="12.75" customHeight="1" x14ac:dyDescent="0.2">
      <c r="A23" s="8">
        <v>2</v>
      </c>
      <c r="B23" s="280"/>
      <c r="C23" s="280"/>
      <c r="D23" s="280"/>
      <c r="E23" s="280"/>
      <c r="F23" s="281"/>
      <c r="G23" s="443"/>
      <c r="H23" s="444"/>
      <c r="I23" s="445"/>
      <c r="J23" s="296">
        <f t="shared" si="2"/>
        <v>0</v>
      </c>
      <c r="K23" s="298">
        <f t="shared" ref="K23:K52" si="3">SUM(U23:AK23)-SUM(L23:R23)</f>
        <v>0</v>
      </c>
      <c r="L23" s="280"/>
      <c r="M23" s="280"/>
      <c r="N23" s="280"/>
      <c r="O23" s="293"/>
      <c r="P23" s="300"/>
      <c r="Q23" s="280"/>
      <c r="R23" s="281"/>
      <c r="S23" s="15" t="s">
        <v>60</v>
      </c>
      <c r="T23" s="8">
        <v>2</v>
      </c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93"/>
      <c r="AI23" s="444"/>
      <c r="AJ23" s="280"/>
      <c r="AK23" s="281"/>
      <c r="AL23" s="15" t="s">
        <v>60</v>
      </c>
    </row>
    <row r="24" spans="1:248" s="20" customFormat="1" ht="12.75" customHeight="1" x14ac:dyDescent="0.2">
      <c r="A24" s="8">
        <v>3</v>
      </c>
      <c r="B24" s="280"/>
      <c r="C24" s="280"/>
      <c r="D24" s="280"/>
      <c r="E24" s="280"/>
      <c r="F24" s="281"/>
      <c r="G24" s="443"/>
      <c r="H24" s="444"/>
      <c r="I24" s="445"/>
      <c r="J24" s="296">
        <f t="shared" si="2"/>
        <v>0</v>
      </c>
      <c r="K24" s="298">
        <f t="shared" si="3"/>
        <v>0</v>
      </c>
      <c r="L24" s="280"/>
      <c r="M24" s="280"/>
      <c r="N24" s="280"/>
      <c r="O24" s="293"/>
      <c r="P24" s="300"/>
      <c r="Q24" s="280"/>
      <c r="R24" s="281"/>
      <c r="S24" s="15" t="s">
        <v>61</v>
      </c>
      <c r="T24" s="8">
        <v>3</v>
      </c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93"/>
      <c r="AI24" s="444"/>
      <c r="AJ24" s="280"/>
      <c r="AK24" s="281"/>
      <c r="AL24" s="15" t="s">
        <v>61</v>
      </c>
    </row>
    <row r="25" spans="1:248" s="20" customFormat="1" ht="12.75" customHeight="1" x14ac:dyDescent="0.2">
      <c r="A25" s="8">
        <v>4</v>
      </c>
      <c r="B25" s="280"/>
      <c r="C25" s="280"/>
      <c r="D25" s="280"/>
      <c r="E25" s="280"/>
      <c r="F25" s="281"/>
      <c r="G25" s="443"/>
      <c r="H25" s="444"/>
      <c r="I25" s="445"/>
      <c r="J25" s="296">
        <f t="shared" si="2"/>
        <v>0</v>
      </c>
      <c r="K25" s="298">
        <f t="shared" si="3"/>
        <v>0</v>
      </c>
      <c r="L25" s="280"/>
      <c r="M25" s="280"/>
      <c r="N25" s="280"/>
      <c r="O25" s="293"/>
      <c r="P25" s="300"/>
      <c r="Q25" s="280"/>
      <c r="R25" s="281"/>
      <c r="S25" s="15" t="s">
        <v>62</v>
      </c>
      <c r="T25" s="8">
        <v>4</v>
      </c>
      <c r="U25" s="280"/>
      <c r="V25" s="280"/>
      <c r="W25" s="280"/>
      <c r="X25" s="280"/>
      <c r="Y25" s="280"/>
      <c r="Z25" s="280"/>
      <c r="AA25" s="280"/>
      <c r="AB25" s="280"/>
      <c r="AC25" s="280"/>
      <c r="AD25" s="280"/>
      <c r="AE25" s="280"/>
      <c r="AF25" s="280"/>
      <c r="AG25" s="280"/>
      <c r="AH25" s="293"/>
      <c r="AI25" s="444"/>
      <c r="AJ25" s="280"/>
      <c r="AK25" s="281"/>
      <c r="AL25" s="15" t="s">
        <v>62</v>
      </c>
    </row>
    <row r="26" spans="1:248" s="20" customFormat="1" ht="12.75" customHeight="1" x14ac:dyDescent="0.2">
      <c r="A26" s="8">
        <v>5</v>
      </c>
      <c r="B26" s="280"/>
      <c r="C26" s="280"/>
      <c r="D26" s="280"/>
      <c r="E26" s="280"/>
      <c r="F26" s="281"/>
      <c r="G26" s="446"/>
      <c r="H26" s="444"/>
      <c r="I26" s="445"/>
      <c r="J26" s="296">
        <f t="shared" si="2"/>
        <v>0</v>
      </c>
      <c r="K26" s="298">
        <f t="shared" si="3"/>
        <v>0</v>
      </c>
      <c r="L26" s="280"/>
      <c r="M26" s="280"/>
      <c r="N26" s="280"/>
      <c r="O26" s="293"/>
      <c r="P26" s="300"/>
      <c r="Q26" s="280"/>
      <c r="R26" s="281"/>
      <c r="S26" s="15" t="s">
        <v>63</v>
      </c>
      <c r="T26" s="8">
        <v>5</v>
      </c>
      <c r="U26" s="280"/>
      <c r="V26" s="280"/>
      <c r="W26" s="280"/>
      <c r="X26" s="280"/>
      <c r="Y26" s="280"/>
      <c r="Z26" s="280"/>
      <c r="AA26" s="280"/>
      <c r="AB26" s="280"/>
      <c r="AC26" s="280"/>
      <c r="AD26" s="280"/>
      <c r="AE26" s="280"/>
      <c r="AF26" s="280"/>
      <c r="AG26" s="280"/>
      <c r="AH26" s="293"/>
      <c r="AI26" s="444"/>
      <c r="AJ26" s="280"/>
      <c r="AK26" s="281"/>
      <c r="AL26" s="15" t="s">
        <v>63</v>
      </c>
    </row>
    <row r="27" spans="1:248" s="20" customFormat="1" ht="12.75" customHeight="1" x14ac:dyDescent="0.2">
      <c r="A27" s="16">
        <v>6</v>
      </c>
      <c r="B27" s="282"/>
      <c r="C27" s="282"/>
      <c r="D27" s="282"/>
      <c r="E27" s="282"/>
      <c r="F27" s="283"/>
      <c r="G27" s="443"/>
      <c r="H27" s="447"/>
      <c r="I27" s="448"/>
      <c r="J27" s="296">
        <f t="shared" si="2"/>
        <v>0</v>
      </c>
      <c r="K27" s="298">
        <f t="shared" si="3"/>
        <v>0</v>
      </c>
      <c r="L27" s="282"/>
      <c r="M27" s="282"/>
      <c r="N27" s="282"/>
      <c r="O27" s="294"/>
      <c r="P27" s="301"/>
      <c r="Q27" s="282"/>
      <c r="R27" s="283"/>
      <c r="S27" s="17" t="s">
        <v>64</v>
      </c>
      <c r="T27" s="16">
        <v>6</v>
      </c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94"/>
      <c r="AI27" s="447"/>
      <c r="AJ27" s="282"/>
      <c r="AK27" s="283"/>
      <c r="AL27" s="17" t="s">
        <v>64</v>
      </c>
    </row>
    <row r="28" spans="1:248" s="20" customFormat="1" ht="12.75" customHeight="1" x14ac:dyDescent="0.2">
      <c r="A28" s="8">
        <v>7</v>
      </c>
      <c r="B28" s="280"/>
      <c r="C28" s="280"/>
      <c r="D28" s="280"/>
      <c r="E28" s="280"/>
      <c r="F28" s="281"/>
      <c r="G28" s="443"/>
      <c r="H28" s="444"/>
      <c r="I28" s="445"/>
      <c r="J28" s="296">
        <f t="shared" si="2"/>
        <v>0</v>
      </c>
      <c r="K28" s="298">
        <f t="shared" si="3"/>
        <v>0</v>
      </c>
      <c r="L28" s="280"/>
      <c r="M28" s="280"/>
      <c r="N28" s="280"/>
      <c r="O28" s="293"/>
      <c r="P28" s="300"/>
      <c r="Q28" s="280"/>
      <c r="R28" s="281"/>
      <c r="S28" s="15" t="s">
        <v>65</v>
      </c>
      <c r="T28" s="8">
        <v>7</v>
      </c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93"/>
      <c r="AI28" s="444"/>
      <c r="AJ28" s="280"/>
      <c r="AK28" s="281"/>
      <c r="AL28" s="15" t="s">
        <v>65</v>
      </c>
    </row>
    <row r="29" spans="1:248" s="20" customFormat="1" ht="12.75" customHeight="1" x14ac:dyDescent="0.2">
      <c r="A29" s="8">
        <v>8</v>
      </c>
      <c r="B29" s="280"/>
      <c r="C29" s="280"/>
      <c r="D29" s="280"/>
      <c r="E29" s="280"/>
      <c r="F29" s="281"/>
      <c r="G29" s="443"/>
      <c r="H29" s="444"/>
      <c r="I29" s="445"/>
      <c r="J29" s="296">
        <f t="shared" si="2"/>
        <v>0</v>
      </c>
      <c r="K29" s="298">
        <f t="shared" si="3"/>
        <v>0</v>
      </c>
      <c r="L29" s="280"/>
      <c r="M29" s="280"/>
      <c r="N29" s="280"/>
      <c r="O29" s="293"/>
      <c r="P29" s="300"/>
      <c r="Q29" s="280"/>
      <c r="R29" s="281"/>
      <c r="S29" s="15" t="s">
        <v>66</v>
      </c>
      <c r="T29" s="8">
        <v>8</v>
      </c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93"/>
      <c r="AI29" s="444"/>
      <c r="AJ29" s="280"/>
      <c r="AK29" s="281"/>
      <c r="AL29" s="15" t="s">
        <v>66</v>
      </c>
    </row>
    <row r="30" spans="1:248" s="20" customFormat="1" ht="12.75" customHeight="1" x14ac:dyDescent="0.2">
      <c r="A30" s="8">
        <v>9</v>
      </c>
      <c r="B30" s="280"/>
      <c r="C30" s="280"/>
      <c r="D30" s="280"/>
      <c r="E30" s="280"/>
      <c r="F30" s="281"/>
      <c r="G30" s="443"/>
      <c r="H30" s="444"/>
      <c r="I30" s="445"/>
      <c r="J30" s="296">
        <f t="shared" si="2"/>
        <v>0</v>
      </c>
      <c r="K30" s="298">
        <f t="shared" si="3"/>
        <v>0</v>
      </c>
      <c r="L30" s="280"/>
      <c r="M30" s="280"/>
      <c r="N30" s="280"/>
      <c r="O30" s="293"/>
      <c r="P30" s="300"/>
      <c r="Q30" s="280"/>
      <c r="R30" s="281"/>
      <c r="S30" s="15" t="s">
        <v>67</v>
      </c>
      <c r="T30" s="8">
        <v>9</v>
      </c>
      <c r="U30" s="280"/>
      <c r="V30" s="280"/>
      <c r="W30" s="280"/>
      <c r="X30" s="280"/>
      <c r="Y30" s="280"/>
      <c r="Z30" s="280"/>
      <c r="AA30" s="280"/>
      <c r="AB30" s="280"/>
      <c r="AC30" s="280"/>
      <c r="AD30" s="280"/>
      <c r="AE30" s="280"/>
      <c r="AF30" s="280"/>
      <c r="AG30" s="280"/>
      <c r="AH30" s="293"/>
      <c r="AI30" s="444"/>
      <c r="AJ30" s="280"/>
      <c r="AK30" s="281"/>
      <c r="AL30" s="15" t="s">
        <v>67</v>
      </c>
    </row>
    <row r="31" spans="1:248" s="20" customFormat="1" ht="12.75" customHeight="1" x14ac:dyDescent="0.2">
      <c r="A31" s="8">
        <v>10</v>
      </c>
      <c r="B31" s="280"/>
      <c r="C31" s="280"/>
      <c r="D31" s="280"/>
      <c r="E31" s="280"/>
      <c r="F31" s="281"/>
      <c r="G31" s="443"/>
      <c r="H31" s="444"/>
      <c r="I31" s="445"/>
      <c r="J31" s="296">
        <f t="shared" si="2"/>
        <v>0</v>
      </c>
      <c r="K31" s="298">
        <f t="shared" si="3"/>
        <v>0</v>
      </c>
      <c r="L31" s="280"/>
      <c r="M31" s="280"/>
      <c r="N31" s="280"/>
      <c r="O31" s="293"/>
      <c r="P31" s="300"/>
      <c r="Q31" s="280"/>
      <c r="R31" s="281"/>
      <c r="S31" s="15" t="s">
        <v>68</v>
      </c>
      <c r="T31" s="8">
        <v>10</v>
      </c>
      <c r="U31" s="280"/>
      <c r="V31" s="280"/>
      <c r="W31" s="280"/>
      <c r="X31" s="280"/>
      <c r="Y31" s="280"/>
      <c r="Z31" s="280"/>
      <c r="AA31" s="280"/>
      <c r="AB31" s="280"/>
      <c r="AC31" s="280"/>
      <c r="AD31" s="280"/>
      <c r="AE31" s="280"/>
      <c r="AF31" s="280"/>
      <c r="AG31" s="280"/>
      <c r="AH31" s="293"/>
      <c r="AI31" s="444"/>
      <c r="AJ31" s="280"/>
      <c r="AK31" s="281"/>
      <c r="AL31" s="15" t="s">
        <v>68</v>
      </c>
    </row>
    <row r="32" spans="1:248" s="20" customFormat="1" ht="12.75" customHeight="1" x14ac:dyDescent="0.2">
      <c r="A32" s="8">
        <v>11</v>
      </c>
      <c r="B32" s="280"/>
      <c r="C32" s="280"/>
      <c r="D32" s="280"/>
      <c r="E32" s="280"/>
      <c r="F32" s="281"/>
      <c r="G32" s="443"/>
      <c r="H32" s="444"/>
      <c r="I32" s="445"/>
      <c r="J32" s="296">
        <f t="shared" si="2"/>
        <v>0</v>
      </c>
      <c r="K32" s="298">
        <f t="shared" si="3"/>
        <v>0</v>
      </c>
      <c r="L32" s="280"/>
      <c r="M32" s="280"/>
      <c r="N32" s="280"/>
      <c r="O32" s="293"/>
      <c r="P32" s="300"/>
      <c r="Q32" s="280"/>
      <c r="R32" s="281"/>
      <c r="S32" s="15" t="s">
        <v>69</v>
      </c>
      <c r="T32" s="8">
        <v>11</v>
      </c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93"/>
      <c r="AI32" s="444"/>
      <c r="AJ32" s="280"/>
      <c r="AK32" s="281"/>
      <c r="AL32" s="15" t="s">
        <v>69</v>
      </c>
    </row>
    <row r="33" spans="1:38" s="20" customFormat="1" ht="12.75" customHeight="1" x14ac:dyDescent="0.2">
      <c r="A33" s="8">
        <v>12</v>
      </c>
      <c r="B33" s="280"/>
      <c r="C33" s="280"/>
      <c r="D33" s="280"/>
      <c r="E33" s="280"/>
      <c r="F33" s="281"/>
      <c r="G33" s="443"/>
      <c r="H33" s="444"/>
      <c r="I33" s="445"/>
      <c r="J33" s="296">
        <f t="shared" si="2"/>
        <v>0</v>
      </c>
      <c r="K33" s="298">
        <f t="shared" si="3"/>
        <v>0</v>
      </c>
      <c r="L33" s="280"/>
      <c r="M33" s="280"/>
      <c r="N33" s="280"/>
      <c r="O33" s="293"/>
      <c r="P33" s="300"/>
      <c r="Q33" s="280"/>
      <c r="R33" s="281"/>
      <c r="S33" s="15" t="s">
        <v>70</v>
      </c>
      <c r="T33" s="8">
        <v>12</v>
      </c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93"/>
      <c r="AI33" s="444"/>
      <c r="AJ33" s="280"/>
      <c r="AK33" s="281"/>
      <c r="AL33" s="15" t="s">
        <v>70</v>
      </c>
    </row>
    <row r="34" spans="1:38" s="20" customFormat="1" ht="12.75" customHeight="1" x14ac:dyDescent="0.2">
      <c r="A34" s="8">
        <v>13</v>
      </c>
      <c r="B34" s="280"/>
      <c r="C34" s="280"/>
      <c r="D34" s="280"/>
      <c r="E34" s="280"/>
      <c r="F34" s="281"/>
      <c r="G34" s="443"/>
      <c r="H34" s="444"/>
      <c r="I34" s="445"/>
      <c r="J34" s="296">
        <f t="shared" si="2"/>
        <v>0</v>
      </c>
      <c r="K34" s="298">
        <f t="shared" si="3"/>
        <v>0</v>
      </c>
      <c r="L34" s="280"/>
      <c r="M34" s="280"/>
      <c r="N34" s="280"/>
      <c r="O34" s="293"/>
      <c r="P34" s="300"/>
      <c r="Q34" s="280"/>
      <c r="R34" s="281"/>
      <c r="S34" s="15" t="s">
        <v>71</v>
      </c>
      <c r="T34" s="8">
        <v>13</v>
      </c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93"/>
      <c r="AI34" s="444"/>
      <c r="AJ34" s="280"/>
      <c r="AK34" s="281"/>
      <c r="AL34" s="15" t="s">
        <v>71</v>
      </c>
    </row>
    <row r="35" spans="1:38" s="20" customFormat="1" ht="12.75" customHeight="1" x14ac:dyDescent="0.2">
      <c r="A35" s="8">
        <v>14</v>
      </c>
      <c r="B35" s="280"/>
      <c r="C35" s="280"/>
      <c r="D35" s="280"/>
      <c r="E35" s="280"/>
      <c r="F35" s="281"/>
      <c r="G35" s="443"/>
      <c r="H35" s="444"/>
      <c r="I35" s="445"/>
      <c r="J35" s="296">
        <f t="shared" si="2"/>
        <v>0</v>
      </c>
      <c r="K35" s="298">
        <f t="shared" si="3"/>
        <v>0</v>
      </c>
      <c r="L35" s="280"/>
      <c r="M35" s="280"/>
      <c r="N35" s="280"/>
      <c r="O35" s="293"/>
      <c r="P35" s="300"/>
      <c r="Q35" s="280"/>
      <c r="R35" s="281"/>
      <c r="S35" s="15" t="s">
        <v>72</v>
      </c>
      <c r="T35" s="8">
        <v>14</v>
      </c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93"/>
      <c r="AI35" s="444"/>
      <c r="AJ35" s="280"/>
      <c r="AK35" s="281"/>
      <c r="AL35" s="15" t="s">
        <v>72</v>
      </c>
    </row>
    <row r="36" spans="1:38" s="20" customFormat="1" ht="12.75" customHeight="1" x14ac:dyDescent="0.2">
      <c r="A36" s="8">
        <v>15</v>
      </c>
      <c r="B36" s="280"/>
      <c r="C36" s="280"/>
      <c r="D36" s="280"/>
      <c r="E36" s="280"/>
      <c r="F36" s="281"/>
      <c r="G36" s="443"/>
      <c r="H36" s="444"/>
      <c r="I36" s="445"/>
      <c r="J36" s="296">
        <f t="shared" si="2"/>
        <v>0</v>
      </c>
      <c r="K36" s="298">
        <f t="shared" si="3"/>
        <v>0</v>
      </c>
      <c r="L36" s="280"/>
      <c r="M36" s="280"/>
      <c r="N36" s="280"/>
      <c r="O36" s="293"/>
      <c r="P36" s="300"/>
      <c r="Q36" s="280"/>
      <c r="R36" s="281"/>
      <c r="S36" s="15" t="s">
        <v>73</v>
      </c>
      <c r="T36" s="8">
        <v>15</v>
      </c>
      <c r="U36" s="280"/>
      <c r="V36" s="280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  <c r="AG36" s="280"/>
      <c r="AH36" s="293"/>
      <c r="AI36" s="444"/>
      <c r="AJ36" s="280"/>
      <c r="AK36" s="281"/>
      <c r="AL36" s="15" t="s">
        <v>73</v>
      </c>
    </row>
    <row r="37" spans="1:38" s="20" customFormat="1" ht="12.75" customHeight="1" x14ac:dyDescent="0.2">
      <c r="A37" s="8">
        <v>16</v>
      </c>
      <c r="B37" s="280"/>
      <c r="C37" s="280"/>
      <c r="D37" s="280"/>
      <c r="E37" s="280"/>
      <c r="F37" s="281"/>
      <c r="G37" s="443"/>
      <c r="H37" s="444"/>
      <c r="I37" s="445"/>
      <c r="J37" s="296">
        <f t="shared" si="2"/>
        <v>0</v>
      </c>
      <c r="K37" s="298">
        <f t="shared" si="3"/>
        <v>0</v>
      </c>
      <c r="L37" s="280"/>
      <c r="M37" s="280"/>
      <c r="N37" s="280"/>
      <c r="O37" s="293"/>
      <c r="P37" s="300"/>
      <c r="Q37" s="280"/>
      <c r="R37" s="281"/>
      <c r="S37" s="15" t="s">
        <v>74</v>
      </c>
      <c r="T37" s="8">
        <v>16</v>
      </c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93"/>
      <c r="AI37" s="444"/>
      <c r="AJ37" s="280"/>
      <c r="AK37" s="281"/>
      <c r="AL37" s="15" t="s">
        <v>74</v>
      </c>
    </row>
    <row r="38" spans="1:38" s="20" customFormat="1" ht="12.75" customHeight="1" x14ac:dyDescent="0.2">
      <c r="A38" s="8">
        <v>17</v>
      </c>
      <c r="B38" s="280"/>
      <c r="C38" s="280"/>
      <c r="D38" s="280"/>
      <c r="E38" s="280"/>
      <c r="F38" s="281"/>
      <c r="G38" s="443"/>
      <c r="H38" s="444"/>
      <c r="I38" s="445"/>
      <c r="J38" s="296">
        <f t="shared" si="2"/>
        <v>0</v>
      </c>
      <c r="K38" s="298">
        <f t="shared" si="3"/>
        <v>0</v>
      </c>
      <c r="L38" s="280"/>
      <c r="M38" s="280"/>
      <c r="N38" s="280"/>
      <c r="O38" s="293"/>
      <c r="P38" s="300"/>
      <c r="Q38" s="280"/>
      <c r="R38" s="281"/>
      <c r="S38" s="15" t="s">
        <v>75</v>
      </c>
      <c r="T38" s="8">
        <v>17</v>
      </c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93"/>
      <c r="AI38" s="444"/>
      <c r="AJ38" s="280"/>
      <c r="AK38" s="281"/>
      <c r="AL38" s="15" t="s">
        <v>75</v>
      </c>
    </row>
    <row r="39" spans="1:38" s="20" customFormat="1" ht="12.75" customHeight="1" x14ac:dyDescent="0.2">
      <c r="A39" s="8">
        <v>18</v>
      </c>
      <c r="B39" s="280"/>
      <c r="C39" s="280"/>
      <c r="D39" s="280"/>
      <c r="E39" s="280"/>
      <c r="F39" s="281"/>
      <c r="G39" s="443"/>
      <c r="H39" s="444"/>
      <c r="I39" s="445"/>
      <c r="J39" s="296">
        <f t="shared" si="2"/>
        <v>0</v>
      </c>
      <c r="K39" s="298">
        <f t="shared" si="3"/>
        <v>0</v>
      </c>
      <c r="L39" s="280"/>
      <c r="M39" s="280"/>
      <c r="N39" s="280"/>
      <c r="O39" s="293"/>
      <c r="P39" s="300"/>
      <c r="Q39" s="280"/>
      <c r="R39" s="281"/>
      <c r="S39" s="15" t="s">
        <v>76</v>
      </c>
      <c r="T39" s="8">
        <v>18</v>
      </c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93"/>
      <c r="AI39" s="444"/>
      <c r="AJ39" s="280"/>
      <c r="AK39" s="281"/>
      <c r="AL39" s="15" t="s">
        <v>76</v>
      </c>
    </row>
    <row r="40" spans="1:38" s="20" customFormat="1" ht="12.75" customHeight="1" x14ac:dyDescent="0.2">
      <c r="A40" s="8">
        <v>19</v>
      </c>
      <c r="B40" s="280"/>
      <c r="C40" s="280"/>
      <c r="D40" s="280"/>
      <c r="E40" s="280"/>
      <c r="F40" s="281"/>
      <c r="G40" s="443"/>
      <c r="H40" s="444"/>
      <c r="I40" s="445"/>
      <c r="J40" s="296">
        <f t="shared" si="2"/>
        <v>0</v>
      </c>
      <c r="K40" s="298">
        <f t="shared" si="3"/>
        <v>0</v>
      </c>
      <c r="L40" s="280"/>
      <c r="M40" s="280"/>
      <c r="N40" s="280"/>
      <c r="O40" s="293"/>
      <c r="P40" s="300"/>
      <c r="Q40" s="280"/>
      <c r="R40" s="281"/>
      <c r="S40" s="15" t="s">
        <v>77</v>
      </c>
      <c r="T40" s="8">
        <v>19</v>
      </c>
      <c r="U40" s="280"/>
      <c r="V40" s="280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  <c r="AG40" s="280"/>
      <c r="AH40" s="293"/>
      <c r="AI40" s="444"/>
      <c r="AJ40" s="280"/>
      <c r="AK40" s="281"/>
      <c r="AL40" s="15" t="s">
        <v>77</v>
      </c>
    </row>
    <row r="41" spans="1:38" s="20" customFormat="1" ht="12.75" customHeight="1" x14ac:dyDescent="0.2">
      <c r="A41" s="8">
        <v>20</v>
      </c>
      <c r="B41" s="280"/>
      <c r="C41" s="280"/>
      <c r="D41" s="280"/>
      <c r="E41" s="280"/>
      <c r="F41" s="281"/>
      <c r="G41" s="443"/>
      <c r="H41" s="444"/>
      <c r="I41" s="445"/>
      <c r="J41" s="296">
        <f t="shared" si="2"/>
        <v>0</v>
      </c>
      <c r="K41" s="298">
        <f t="shared" si="3"/>
        <v>0</v>
      </c>
      <c r="L41" s="280"/>
      <c r="M41" s="280"/>
      <c r="N41" s="280"/>
      <c r="O41" s="293"/>
      <c r="P41" s="300"/>
      <c r="Q41" s="280"/>
      <c r="R41" s="281"/>
      <c r="S41" s="15" t="s">
        <v>78</v>
      </c>
      <c r="T41" s="8">
        <v>20</v>
      </c>
      <c r="U41" s="280"/>
      <c r="V41" s="280"/>
      <c r="W41" s="280"/>
      <c r="X41" s="280"/>
      <c r="Y41" s="280"/>
      <c r="Z41" s="280"/>
      <c r="AA41" s="280"/>
      <c r="AB41" s="280"/>
      <c r="AC41" s="280"/>
      <c r="AD41" s="280"/>
      <c r="AE41" s="280"/>
      <c r="AF41" s="280"/>
      <c r="AG41" s="280"/>
      <c r="AH41" s="293"/>
      <c r="AI41" s="444"/>
      <c r="AJ41" s="280"/>
      <c r="AK41" s="281"/>
      <c r="AL41" s="15" t="s">
        <v>78</v>
      </c>
    </row>
    <row r="42" spans="1:38" s="20" customFormat="1" ht="12.75" customHeight="1" x14ac:dyDescent="0.2">
      <c r="A42" s="8">
        <v>21</v>
      </c>
      <c r="B42" s="280"/>
      <c r="C42" s="280"/>
      <c r="D42" s="280"/>
      <c r="E42" s="280"/>
      <c r="F42" s="281"/>
      <c r="G42" s="443"/>
      <c r="H42" s="444"/>
      <c r="I42" s="445"/>
      <c r="J42" s="296">
        <f t="shared" si="2"/>
        <v>0</v>
      </c>
      <c r="K42" s="298">
        <f t="shared" si="3"/>
        <v>0</v>
      </c>
      <c r="L42" s="280"/>
      <c r="M42" s="280"/>
      <c r="N42" s="280"/>
      <c r="O42" s="293"/>
      <c r="P42" s="300"/>
      <c r="Q42" s="280"/>
      <c r="R42" s="281"/>
      <c r="S42" s="15" t="s">
        <v>79</v>
      </c>
      <c r="T42" s="8">
        <v>21</v>
      </c>
      <c r="U42" s="280"/>
      <c r="V42" s="280"/>
      <c r="W42" s="280"/>
      <c r="X42" s="280"/>
      <c r="Y42" s="280"/>
      <c r="Z42" s="280"/>
      <c r="AA42" s="280"/>
      <c r="AB42" s="280"/>
      <c r="AC42" s="280"/>
      <c r="AD42" s="280"/>
      <c r="AE42" s="280"/>
      <c r="AF42" s="280"/>
      <c r="AG42" s="280"/>
      <c r="AH42" s="293"/>
      <c r="AI42" s="444"/>
      <c r="AJ42" s="280"/>
      <c r="AK42" s="281"/>
      <c r="AL42" s="15" t="s">
        <v>79</v>
      </c>
    </row>
    <row r="43" spans="1:38" s="20" customFormat="1" ht="12.75" customHeight="1" x14ac:dyDescent="0.2">
      <c r="A43" s="8">
        <v>22</v>
      </c>
      <c r="B43" s="280"/>
      <c r="C43" s="280"/>
      <c r="D43" s="280"/>
      <c r="E43" s="280"/>
      <c r="F43" s="281"/>
      <c r="G43" s="443"/>
      <c r="H43" s="444"/>
      <c r="I43" s="445"/>
      <c r="J43" s="296">
        <f t="shared" si="2"/>
        <v>0</v>
      </c>
      <c r="K43" s="298">
        <f t="shared" si="3"/>
        <v>0</v>
      </c>
      <c r="L43" s="280"/>
      <c r="M43" s="280"/>
      <c r="N43" s="280"/>
      <c r="O43" s="293"/>
      <c r="P43" s="300"/>
      <c r="Q43" s="280"/>
      <c r="R43" s="281"/>
      <c r="S43" s="15" t="s">
        <v>80</v>
      </c>
      <c r="T43" s="8">
        <v>22</v>
      </c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0"/>
      <c r="AH43" s="293"/>
      <c r="AI43" s="444"/>
      <c r="AJ43" s="280"/>
      <c r="AK43" s="281"/>
      <c r="AL43" s="15" t="s">
        <v>80</v>
      </c>
    </row>
    <row r="44" spans="1:38" s="20" customFormat="1" ht="12.75" customHeight="1" x14ac:dyDescent="0.2">
      <c r="A44" s="8">
        <v>23</v>
      </c>
      <c r="B44" s="280"/>
      <c r="C44" s="280"/>
      <c r="D44" s="280"/>
      <c r="E44" s="280"/>
      <c r="F44" s="281"/>
      <c r="G44" s="443"/>
      <c r="H44" s="444"/>
      <c r="I44" s="445"/>
      <c r="J44" s="296">
        <f t="shared" si="2"/>
        <v>0</v>
      </c>
      <c r="K44" s="298">
        <f t="shared" si="3"/>
        <v>0</v>
      </c>
      <c r="L44" s="280"/>
      <c r="M44" s="280"/>
      <c r="N44" s="280"/>
      <c r="O44" s="293"/>
      <c r="P44" s="300"/>
      <c r="Q44" s="280"/>
      <c r="R44" s="281"/>
      <c r="S44" s="15" t="s">
        <v>81</v>
      </c>
      <c r="T44" s="8">
        <v>23</v>
      </c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  <c r="AG44" s="280"/>
      <c r="AH44" s="293"/>
      <c r="AI44" s="444"/>
      <c r="AJ44" s="280"/>
      <c r="AK44" s="281"/>
      <c r="AL44" s="15" t="s">
        <v>81</v>
      </c>
    </row>
    <row r="45" spans="1:38" s="20" customFormat="1" ht="12.75" customHeight="1" x14ac:dyDescent="0.2">
      <c r="A45" s="8">
        <v>24</v>
      </c>
      <c r="B45" s="280"/>
      <c r="C45" s="280"/>
      <c r="D45" s="280"/>
      <c r="E45" s="280"/>
      <c r="F45" s="281"/>
      <c r="G45" s="443"/>
      <c r="H45" s="444"/>
      <c r="I45" s="445"/>
      <c r="J45" s="296">
        <f t="shared" si="2"/>
        <v>0</v>
      </c>
      <c r="K45" s="298">
        <f t="shared" si="3"/>
        <v>0</v>
      </c>
      <c r="L45" s="280"/>
      <c r="M45" s="280"/>
      <c r="N45" s="280"/>
      <c r="O45" s="293"/>
      <c r="P45" s="300"/>
      <c r="Q45" s="280"/>
      <c r="R45" s="281"/>
      <c r="S45" s="15" t="s">
        <v>82</v>
      </c>
      <c r="T45" s="8">
        <v>24</v>
      </c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93"/>
      <c r="AI45" s="444"/>
      <c r="AJ45" s="280"/>
      <c r="AK45" s="281"/>
      <c r="AL45" s="15" t="s">
        <v>82</v>
      </c>
    </row>
    <row r="46" spans="1:38" s="20" customFormat="1" ht="12.75" customHeight="1" x14ac:dyDescent="0.2">
      <c r="A46" s="8">
        <v>25</v>
      </c>
      <c r="B46" s="280"/>
      <c r="C46" s="280"/>
      <c r="D46" s="280"/>
      <c r="E46" s="280"/>
      <c r="F46" s="281"/>
      <c r="G46" s="443"/>
      <c r="H46" s="444"/>
      <c r="I46" s="445"/>
      <c r="J46" s="296">
        <f t="shared" si="2"/>
        <v>0</v>
      </c>
      <c r="K46" s="298">
        <f t="shared" si="3"/>
        <v>0</v>
      </c>
      <c r="L46" s="280"/>
      <c r="M46" s="280"/>
      <c r="N46" s="280"/>
      <c r="O46" s="293"/>
      <c r="P46" s="300"/>
      <c r="Q46" s="280"/>
      <c r="R46" s="281"/>
      <c r="S46" s="15" t="s">
        <v>83</v>
      </c>
      <c r="T46" s="8">
        <v>25</v>
      </c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  <c r="AG46" s="280"/>
      <c r="AH46" s="293"/>
      <c r="AI46" s="444"/>
      <c r="AJ46" s="280"/>
      <c r="AK46" s="281"/>
      <c r="AL46" s="15" t="s">
        <v>83</v>
      </c>
    </row>
    <row r="47" spans="1:38" s="20" customFormat="1" ht="12.75" customHeight="1" x14ac:dyDescent="0.2">
      <c r="A47" s="8">
        <v>26</v>
      </c>
      <c r="B47" s="280"/>
      <c r="C47" s="280"/>
      <c r="D47" s="280"/>
      <c r="E47" s="280"/>
      <c r="F47" s="281"/>
      <c r="G47" s="443"/>
      <c r="H47" s="444"/>
      <c r="I47" s="445"/>
      <c r="J47" s="296">
        <f t="shared" si="2"/>
        <v>0</v>
      </c>
      <c r="K47" s="298">
        <f t="shared" si="3"/>
        <v>0</v>
      </c>
      <c r="L47" s="280"/>
      <c r="M47" s="280"/>
      <c r="N47" s="280"/>
      <c r="O47" s="293"/>
      <c r="P47" s="300"/>
      <c r="Q47" s="280"/>
      <c r="R47" s="281"/>
      <c r="S47" s="15" t="s">
        <v>84</v>
      </c>
      <c r="T47" s="8">
        <v>26</v>
      </c>
      <c r="U47" s="280"/>
      <c r="V47" s="280"/>
      <c r="W47" s="280"/>
      <c r="X47" s="280"/>
      <c r="Y47" s="280"/>
      <c r="Z47" s="280"/>
      <c r="AA47" s="280"/>
      <c r="AB47" s="280"/>
      <c r="AC47" s="280"/>
      <c r="AD47" s="280"/>
      <c r="AE47" s="280"/>
      <c r="AF47" s="280"/>
      <c r="AG47" s="280"/>
      <c r="AH47" s="293"/>
      <c r="AI47" s="444"/>
      <c r="AJ47" s="280"/>
      <c r="AK47" s="281"/>
      <c r="AL47" s="15" t="s">
        <v>84</v>
      </c>
    </row>
    <row r="48" spans="1:38" s="20" customFormat="1" ht="12.75" customHeight="1" x14ac:dyDescent="0.2">
      <c r="A48" s="8">
        <v>27</v>
      </c>
      <c r="B48" s="280"/>
      <c r="C48" s="280"/>
      <c r="D48" s="280"/>
      <c r="E48" s="280"/>
      <c r="F48" s="281"/>
      <c r="G48" s="443"/>
      <c r="H48" s="444"/>
      <c r="I48" s="445"/>
      <c r="J48" s="296">
        <f t="shared" si="2"/>
        <v>0</v>
      </c>
      <c r="K48" s="298">
        <f t="shared" si="3"/>
        <v>0</v>
      </c>
      <c r="L48" s="280"/>
      <c r="M48" s="280"/>
      <c r="N48" s="280"/>
      <c r="O48" s="293"/>
      <c r="P48" s="300"/>
      <c r="Q48" s="280"/>
      <c r="R48" s="281"/>
      <c r="S48" s="15" t="s">
        <v>85</v>
      </c>
      <c r="T48" s="8">
        <v>27</v>
      </c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280"/>
      <c r="AF48" s="280"/>
      <c r="AG48" s="280"/>
      <c r="AH48" s="293"/>
      <c r="AI48" s="444"/>
      <c r="AJ48" s="280"/>
      <c r="AK48" s="281"/>
      <c r="AL48" s="15" t="s">
        <v>85</v>
      </c>
    </row>
    <row r="49" spans="1:248" s="20" customFormat="1" ht="12.75" customHeight="1" x14ac:dyDescent="0.2">
      <c r="A49" s="8">
        <v>28</v>
      </c>
      <c r="B49" s="280"/>
      <c r="C49" s="280"/>
      <c r="D49" s="280"/>
      <c r="E49" s="280"/>
      <c r="F49" s="281"/>
      <c r="G49" s="443"/>
      <c r="H49" s="444"/>
      <c r="I49" s="445"/>
      <c r="J49" s="296">
        <f t="shared" si="2"/>
        <v>0</v>
      </c>
      <c r="K49" s="298">
        <f t="shared" si="3"/>
        <v>0</v>
      </c>
      <c r="L49" s="280"/>
      <c r="M49" s="280"/>
      <c r="N49" s="280"/>
      <c r="O49" s="293"/>
      <c r="P49" s="300"/>
      <c r="Q49" s="280"/>
      <c r="R49" s="281"/>
      <c r="S49" s="15" t="s">
        <v>86</v>
      </c>
      <c r="T49" s="8">
        <v>28</v>
      </c>
      <c r="U49" s="280"/>
      <c r="V49" s="280"/>
      <c r="W49" s="280"/>
      <c r="X49" s="280"/>
      <c r="Y49" s="280"/>
      <c r="Z49" s="280"/>
      <c r="AA49" s="280"/>
      <c r="AB49" s="280"/>
      <c r="AC49" s="280"/>
      <c r="AD49" s="280"/>
      <c r="AE49" s="280"/>
      <c r="AF49" s="280"/>
      <c r="AG49" s="280"/>
      <c r="AH49" s="293"/>
      <c r="AI49" s="444"/>
      <c r="AJ49" s="280"/>
      <c r="AK49" s="281"/>
      <c r="AL49" s="15" t="s">
        <v>86</v>
      </c>
    </row>
    <row r="50" spans="1:248" s="20" customFormat="1" ht="12.75" customHeight="1" x14ac:dyDescent="0.2">
      <c r="A50" s="8">
        <v>29</v>
      </c>
      <c r="B50" s="280"/>
      <c r="C50" s="280"/>
      <c r="D50" s="280"/>
      <c r="E50" s="280"/>
      <c r="F50" s="281"/>
      <c r="G50" s="443"/>
      <c r="H50" s="444"/>
      <c r="I50" s="445"/>
      <c r="J50" s="296">
        <f t="shared" si="2"/>
        <v>0</v>
      </c>
      <c r="K50" s="298">
        <f t="shared" si="3"/>
        <v>0</v>
      </c>
      <c r="L50" s="280"/>
      <c r="M50" s="280"/>
      <c r="N50" s="280"/>
      <c r="O50" s="293"/>
      <c r="P50" s="300"/>
      <c r="Q50" s="280"/>
      <c r="R50" s="281"/>
      <c r="S50" s="15" t="s">
        <v>87</v>
      </c>
      <c r="T50" s="8">
        <v>29</v>
      </c>
      <c r="U50" s="280"/>
      <c r="V50" s="280"/>
      <c r="W50" s="280"/>
      <c r="X50" s="301"/>
      <c r="Y50" s="280"/>
      <c r="Z50" s="280"/>
      <c r="AA50" s="280"/>
      <c r="AB50" s="280"/>
      <c r="AC50" s="280"/>
      <c r="AD50" s="280"/>
      <c r="AE50" s="280"/>
      <c r="AF50" s="280"/>
      <c r="AG50" s="280"/>
      <c r="AH50" s="293"/>
      <c r="AI50" s="444"/>
      <c r="AJ50" s="280"/>
      <c r="AK50" s="281"/>
      <c r="AL50" s="15" t="s">
        <v>87</v>
      </c>
    </row>
    <row r="51" spans="1:248" s="20" customFormat="1" ht="12.75" customHeight="1" x14ac:dyDescent="0.2">
      <c r="A51" s="8">
        <v>30</v>
      </c>
      <c r="B51" s="280"/>
      <c r="C51" s="280"/>
      <c r="D51" s="280"/>
      <c r="E51" s="280"/>
      <c r="F51" s="281"/>
      <c r="G51" s="449"/>
      <c r="H51" s="444"/>
      <c r="I51" s="445"/>
      <c r="J51" s="296">
        <f t="shared" si="2"/>
        <v>0</v>
      </c>
      <c r="K51" s="298">
        <f t="shared" si="3"/>
        <v>0</v>
      </c>
      <c r="L51" s="280"/>
      <c r="M51" s="280"/>
      <c r="N51" s="280"/>
      <c r="O51" s="293"/>
      <c r="P51" s="300"/>
      <c r="Q51" s="280"/>
      <c r="R51" s="281"/>
      <c r="S51" s="15" t="s">
        <v>88</v>
      </c>
      <c r="T51" s="8">
        <v>30</v>
      </c>
      <c r="U51" s="280"/>
      <c r="V51" s="280"/>
      <c r="W51" s="280"/>
      <c r="X51" s="280"/>
      <c r="Y51" s="280"/>
      <c r="Z51" s="280"/>
      <c r="AA51" s="280"/>
      <c r="AB51" s="280"/>
      <c r="AC51" s="280"/>
      <c r="AD51" s="280"/>
      <c r="AE51" s="280"/>
      <c r="AF51" s="280"/>
      <c r="AG51" s="280"/>
      <c r="AH51" s="293"/>
      <c r="AI51" s="444"/>
      <c r="AJ51" s="280"/>
      <c r="AK51" s="281"/>
      <c r="AL51" s="15" t="s">
        <v>88</v>
      </c>
    </row>
    <row r="52" spans="1:248" s="20" customFormat="1" ht="12.75" customHeight="1" x14ac:dyDescent="0.2">
      <c r="A52" s="18">
        <v>31</v>
      </c>
      <c r="B52" s="284"/>
      <c r="C52" s="284"/>
      <c r="D52" s="284"/>
      <c r="E52" s="284"/>
      <c r="F52" s="285"/>
      <c r="G52" s="450"/>
      <c r="H52" s="451"/>
      <c r="I52" s="452"/>
      <c r="J52" s="302">
        <f t="shared" si="2"/>
        <v>0</v>
      </c>
      <c r="K52" s="303">
        <f t="shared" si="3"/>
        <v>0</v>
      </c>
      <c r="L52" s="284"/>
      <c r="M52" s="284"/>
      <c r="N52" s="284"/>
      <c r="O52" s="295"/>
      <c r="P52" s="304"/>
      <c r="Q52" s="284"/>
      <c r="R52" s="285"/>
      <c r="S52" s="19" t="s">
        <v>89</v>
      </c>
      <c r="T52" s="18">
        <v>31</v>
      </c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  <c r="AH52" s="295"/>
      <c r="AI52" s="451"/>
      <c r="AJ52" s="284"/>
      <c r="AK52" s="285"/>
      <c r="AL52" s="19" t="s">
        <v>89</v>
      </c>
    </row>
    <row r="53" spans="1:248" s="20" customFormat="1" ht="12.75" customHeight="1" thickBot="1" x14ac:dyDescent="0.25">
      <c r="A53" s="342"/>
      <c r="B53" s="343">
        <f>SUM(B22:B52)</f>
        <v>0</v>
      </c>
      <c r="C53" s="343">
        <f>SUM(C22:C52)</f>
        <v>0</v>
      </c>
      <c r="D53" s="343">
        <f>SUM(D22:D52)</f>
        <v>0</v>
      </c>
      <c r="E53" s="344">
        <f>SUM(E22:E52)</f>
        <v>0</v>
      </c>
      <c r="F53" s="345">
        <f>SUM(F22:F52)</f>
        <v>0</v>
      </c>
      <c r="G53" s="346"/>
      <c r="H53" s="347" t="s">
        <v>90</v>
      </c>
      <c r="I53" s="348">
        <f>COUNTA(I22:I52)</f>
        <v>0</v>
      </c>
      <c r="J53" s="343">
        <f>SUM(J21:J52)</f>
        <v>0</v>
      </c>
      <c r="K53" s="343">
        <f t="shared" ref="K53:R53" si="4">SUM(K22:K52)</f>
        <v>0</v>
      </c>
      <c r="L53" s="343">
        <f t="shared" si="4"/>
        <v>0</v>
      </c>
      <c r="M53" s="343">
        <f t="shared" si="4"/>
        <v>0</v>
      </c>
      <c r="N53" s="343">
        <f t="shared" si="4"/>
        <v>0</v>
      </c>
      <c r="O53" s="349">
        <f t="shared" si="4"/>
        <v>0</v>
      </c>
      <c r="P53" s="344">
        <f t="shared" si="4"/>
        <v>0</v>
      </c>
      <c r="Q53" s="343">
        <f t="shared" si="4"/>
        <v>0</v>
      </c>
      <c r="R53" s="350">
        <f t="shared" si="4"/>
        <v>0</v>
      </c>
      <c r="S53" s="351"/>
      <c r="T53" s="342"/>
      <c r="U53" s="343">
        <f t="shared" ref="U53:AH53" si="5">SUM(U22:U52)</f>
        <v>0</v>
      </c>
      <c r="V53" s="343">
        <f t="shared" si="5"/>
        <v>0</v>
      </c>
      <c r="W53" s="343">
        <f t="shared" si="5"/>
        <v>0</v>
      </c>
      <c r="X53" s="343">
        <f t="shared" si="5"/>
        <v>0</v>
      </c>
      <c r="Y53" s="343">
        <f t="shared" si="5"/>
        <v>0</v>
      </c>
      <c r="Z53" s="343">
        <f t="shared" si="5"/>
        <v>0</v>
      </c>
      <c r="AA53" s="343">
        <f t="shared" si="5"/>
        <v>0</v>
      </c>
      <c r="AB53" s="343">
        <f t="shared" si="5"/>
        <v>0</v>
      </c>
      <c r="AC53" s="343">
        <f t="shared" si="5"/>
        <v>0</v>
      </c>
      <c r="AD53" s="343">
        <f t="shared" si="5"/>
        <v>0</v>
      </c>
      <c r="AE53" s="343">
        <f t="shared" si="5"/>
        <v>0</v>
      </c>
      <c r="AF53" s="343">
        <f t="shared" si="5"/>
        <v>0</v>
      </c>
      <c r="AG53" s="343">
        <f t="shared" si="5"/>
        <v>0</v>
      </c>
      <c r="AH53" s="345">
        <f t="shared" si="5"/>
        <v>0</v>
      </c>
      <c r="AI53" s="352"/>
      <c r="AJ53" s="343">
        <f>SUM(AJ22:AJ52)</f>
        <v>0</v>
      </c>
      <c r="AK53" s="350">
        <f>SUM(AK22:AK52)</f>
        <v>0</v>
      </c>
      <c r="AL53" s="351"/>
    </row>
    <row r="54" spans="1:248" ht="12.75" customHeight="1" thickTop="1" x14ac:dyDescent="0.2">
      <c r="A54" s="43"/>
      <c r="B54" s="153"/>
      <c r="C54" s="153"/>
      <c r="D54" s="153"/>
      <c r="E54" s="153"/>
      <c r="F54" s="153"/>
      <c r="G54" s="340"/>
      <c r="H54" s="153"/>
      <c r="I54" s="341"/>
      <c r="J54" s="153"/>
      <c r="K54" s="153"/>
      <c r="L54" s="153"/>
      <c r="M54" s="153"/>
      <c r="N54" s="153"/>
      <c r="O54" s="153"/>
      <c r="P54" s="153"/>
      <c r="Q54" s="153"/>
      <c r="R54" s="153"/>
      <c r="S54" s="43"/>
      <c r="T54" s="4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43"/>
    </row>
    <row r="55" spans="1:248" ht="12.75" customHeight="1" x14ac:dyDescent="0.2">
      <c r="A55" s="43"/>
      <c r="B55" s="153"/>
      <c r="C55" s="153"/>
      <c r="D55" s="153"/>
      <c r="E55" s="153"/>
      <c r="F55" s="153"/>
      <c r="G55" s="340"/>
      <c r="H55" s="153"/>
      <c r="I55" s="341"/>
      <c r="J55" s="153"/>
      <c r="K55" s="153"/>
      <c r="L55" s="153"/>
      <c r="M55" s="153"/>
      <c r="N55" s="153"/>
      <c r="O55" s="153"/>
      <c r="P55" s="153"/>
      <c r="Q55" s="153"/>
      <c r="R55" s="153"/>
      <c r="S55" s="43"/>
      <c r="T55" s="4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43"/>
    </row>
    <row r="56" spans="1:248" ht="12.75" customHeight="1" x14ac:dyDescent="0.2">
      <c r="A56" s="20"/>
      <c r="B56" s="20"/>
      <c r="C56" s="20"/>
      <c r="D56" s="20"/>
      <c r="E56" s="20"/>
      <c r="F56" s="20"/>
      <c r="G56" s="474" t="str">
        <f>MAY!G10</f>
        <v>UNITED STEELWORKERS - LOCAL UNION</v>
      </c>
      <c r="H56" s="474"/>
      <c r="I56" s="474"/>
      <c r="J56" s="11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33"/>
      <c r="V56" s="33"/>
      <c r="W56" s="33"/>
      <c r="X56" s="33"/>
      <c r="Y56" s="33"/>
      <c r="Z56" s="33"/>
      <c r="AA56" s="34" t="str">
        <f>$AA$10</f>
        <v>FINANCIAL SECRETARY'S CASH BOOK</v>
      </c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20"/>
    </row>
    <row r="57" spans="1:248" s="148" customFormat="1" ht="12.75" customHeight="1" x14ac:dyDescent="0.2">
      <c r="A57" s="140"/>
      <c r="B57" s="138" t="str">
        <f>$B$11</f>
        <v>Month</v>
      </c>
      <c r="C57" s="73" t="str">
        <f>$C$11</f>
        <v>JUNE</v>
      </c>
      <c r="D57" s="138" t="str">
        <f>$D$11</f>
        <v>Year</v>
      </c>
      <c r="E57" s="27">
        <f>$E$11</f>
        <v>0</v>
      </c>
      <c r="F57" s="140"/>
      <c r="G57" s="145"/>
      <c r="H57" s="140"/>
      <c r="I57" s="146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38"/>
      <c r="AJ57" s="147" t="str">
        <f>$C$11</f>
        <v>JUNE</v>
      </c>
      <c r="AK57" s="27">
        <f>$E$11</f>
        <v>0</v>
      </c>
      <c r="AL57" s="140"/>
    </row>
    <row r="58" spans="1:248" s="148" customFormat="1" ht="12.75" customHeight="1" x14ac:dyDescent="0.2">
      <c r="A58" s="140"/>
      <c r="B58" s="138" t="str">
        <f>$B$12</f>
        <v>Page No.</v>
      </c>
      <c r="C58" s="355">
        <f>C12+1</f>
        <v>2</v>
      </c>
      <c r="D58" s="140"/>
      <c r="E58" s="140"/>
      <c r="F58" s="140"/>
      <c r="G58" s="145"/>
      <c r="H58" s="140"/>
      <c r="I58" s="146" t="s">
        <v>53</v>
      </c>
      <c r="J58" s="140"/>
      <c r="K58" s="140"/>
      <c r="L58" s="146"/>
      <c r="M58" s="140"/>
      <c r="N58" s="140"/>
      <c r="O58" s="140"/>
      <c r="P58" s="138"/>
      <c r="Q58" s="140"/>
      <c r="R58" s="138"/>
      <c r="S58" s="140"/>
      <c r="T58" s="140"/>
      <c r="U58" s="140"/>
      <c r="V58" s="140"/>
      <c r="W58" s="140"/>
      <c r="X58" s="140"/>
      <c r="Y58" s="140"/>
      <c r="Z58" s="140"/>
      <c r="AA58" s="140"/>
      <c r="AB58" s="149" t="s">
        <v>54</v>
      </c>
      <c r="AC58" s="140"/>
      <c r="AD58" s="140"/>
      <c r="AE58" s="140"/>
      <c r="AF58" s="140"/>
      <c r="AG58" s="140"/>
      <c r="AH58" s="140"/>
      <c r="AI58" s="138" t="str">
        <f>$B$12</f>
        <v>Page No.</v>
      </c>
      <c r="AJ58" s="355">
        <f>C58</f>
        <v>2</v>
      </c>
      <c r="AK58" s="150"/>
      <c r="AL58" s="151"/>
    </row>
    <row r="59" spans="1:248" ht="12.75" customHeight="1" x14ac:dyDescent="0.2">
      <c r="A59" s="3"/>
      <c r="B59" s="3"/>
      <c r="C59" s="3"/>
      <c r="D59" s="3"/>
      <c r="E59" s="3"/>
      <c r="F59" s="3"/>
      <c r="G59" s="126"/>
      <c r="H59" s="3"/>
      <c r="I59" s="5"/>
      <c r="J59" s="3"/>
      <c r="K59" s="3"/>
      <c r="L59" s="20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0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25"/>
      <c r="B60" s="25"/>
      <c r="C60" s="25"/>
      <c r="D60" s="25"/>
      <c r="E60" s="25"/>
      <c r="F60" s="25"/>
      <c r="G60" s="127"/>
      <c r="H60" s="25"/>
      <c r="I60" s="26"/>
      <c r="J60" s="25"/>
      <c r="K60" s="25"/>
      <c r="L60" s="26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6"/>
      <c r="AF60" s="25"/>
      <c r="AG60" s="25"/>
      <c r="AH60" s="25"/>
      <c r="AI60" s="25"/>
      <c r="AJ60" s="25"/>
      <c r="AK60" s="25"/>
      <c r="AL60" s="25"/>
    </row>
    <row r="61" spans="1:248" s="407" customFormat="1" ht="12.75" customHeight="1" x14ac:dyDescent="0.2">
      <c r="A61" s="1"/>
      <c r="B61" s="3"/>
      <c r="C61" s="3" t="s">
        <v>55</v>
      </c>
      <c r="D61" s="3"/>
      <c r="E61" s="3"/>
      <c r="F61" s="13"/>
      <c r="G61" s="433"/>
      <c r="H61" s="2" t="s">
        <v>56</v>
      </c>
      <c r="I61" s="95"/>
      <c r="J61" s="475" t="s">
        <v>477</v>
      </c>
      <c r="K61" s="476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07" customFormat="1" ht="12.75" customHeight="1" x14ac:dyDescent="0.2">
      <c r="A62" s="1"/>
      <c r="B62" s="3"/>
      <c r="C62" s="3"/>
      <c r="D62" s="3"/>
      <c r="E62" s="3"/>
      <c r="F62" s="13"/>
      <c r="G62" s="433"/>
      <c r="H62" s="13"/>
      <c r="I62" s="96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07" customFormat="1" ht="12.75" customHeight="1" thickBot="1" x14ac:dyDescent="0.25">
      <c r="A63" s="422"/>
      <c r="B63" s="423">
        <v>1</v>
      </c>
      <c r="C63" s="423">
        <v>2</v>
      </c>
      <c r="D63" s="423">
        <v>3</v>
      </c>
      <c r="E63" s="423">
        <v>4</v>
      </c>
      <c r="F63" s="424">
        <v>5</v>
      </c>
      <c r="G63" s="434">
        <v>6</v>
      </c>
      <c r="H63" s="425">
        <v>7</v>
      </c>
      <c r="I63" s="435">
        <v>8</v>
      </c>
      <c r="J63" s="423">
        <v>9</v>
      </c>
      <c r="K63" s="425">
        <v>10</v>
      </c>
      <c r="L63" s="423">
        <v>11</v>
      </c>
      <c r="M63" s="423" t="s">
        <v>1</v>
      </c>
      <c r="N63" s="423">
        <v>12</v>
      </c>
      <c r="O63" s="423">
        <v>13</v>
      </c>
      <c r="P63" s="423">
        <v>14</v>
      </c>
      <c r="Q63" s="423">
        <v>15</v>
      </c>
      <c r="R63" s="425" t="s">
        <v>2</v>
      </c>
      <c r="S63" s="426"/>
      <c r="T63" s="422"/>
      <c r="U63" s="423">
        <v>16</v>
      </c>
      <c r="V63" s="423">
        <v>17</v>
      </c>
      <c r="W63" s="423">
        <v>18</v>
      </c>
      <c r="X63" s="423">
        <v>19</v>
      </c>
      <c r="Y63" s="423">
        <v>20</v>
      </c>
      <c r="Z63" s="423" t="s">
        <v>3</v>
      </c>
      <c r="AA63" s="423">
        <v>21</v>
      </c>
      <c r="AB63" s="423">
        <v>22</v>
      </c>
      <c r="AC63" s="423">
        <v>23</v>
      </c>
      <c r="AD63" s="423">
        <v>24</v>
      </c>
      <c r="AE63" s="423">
        <v>25</v>
      </c>
      <c r="AF63" s="423">
        <v>26</v>
      </c>
      <c r="AG63" s="423">
        <v>27</v>
      </c>
      <c r="AH63" s="423">
        <v>28</v>
      </c>
      <c r="AI63" s="424">
        <v>29</v>
      </c>
      <c r="AJ63" s="423">
        <v>30</v>
      </c>
      <c r="AK63" s="425">
        <v>31</v>
      </c>
      <c r="AL63" s="426"/>
    </row>
    <row r="64" spans="1:248" s="4" customFormat="1" ht="12.75" customHeight="1" thickTop="1" x14ac:dyDescent="0.2">
      <c r="A64" s="1"/>
      <c r="B64" s="85" t="s">
        <v>4</v>
      </c>
      <c r="C64" s="97"/>
      <c r="D64" s="85" t="s">
        <v>473</v>
      </c>
      <c r="E64" s="436" t="s">
        <v>6</v>
      </c>
      <c r="F64" s="84" t="s">
        <v>7</v>
      </c>
      <c r="G64" s="128"/>
      <c r="H64" s="84"/>
      <c r="I64" s="99"/>
      <c r="J64" s="85"/>
      <c r="K64" s="84"/>
      <c r="L64" s="85" t="s">
        <v>460</v>
      </c>
      <c r="M64" s="85"/>
      <c r="N64" s="85" t="s">
        <v>474</v>
      </c>
      <c r="O64" s="436" t="s">
        <v>461</v>
      </c>
      <c r="P64" s="437"/>
      <c r="Q64" s="438" t="s">
        <v>8</v>
      </c>
      <c r="R64" s="84" t="s">
        <v>8</v>
      </c>
      <c r="S64" s="102"/>
      <c r="T64" s="67"/>
      <c r="U64" s="471" t="s">
        <v>9</v>
      </c>
      <c r="V64" s="472"/>
      <c r="W64" s="472"/>
      <c r="X64" s="472"/>
      <c r="Y64" s="473"/>
      <c r="Z64" s="85" t="s">
        <v>10</v>
      </c>
      <c r="AA64" s="85" t="s">
        <v>11</v>
      </c>
      <c r="AB64" s="85" t="s">
        <v>204</v>
      </c>
      <c r="AC64" s="85" t="s">
        <v>12</v>
      </c>
      <c r="AD64" s="85" t="s">
        <v>13</v>
      </c>
      <c r="AE64" s="85" t="s">
        <v>14</v>
      </c>
      <c r="AF64" s="85"/>
      <c r="AG64" s="85"/>
      <c r="AH64" s="100"/>
      <c r="AI64" s="101"/>
      <c r="AJ64" s="85" t="s">
        <v>15</v>
      </c>
      <c r="AK64" s="84" t="s">
        <v>7</v>
      </c>
      <c r="AL64" s="102"/>
      <c r="AM64" s="251"/>
      <c r="AN64" s="251"/>
      <c r="AO64" s="251"/>
      <c r="AP64" s="251"/>
      <c r="AQ64" s="251"/>
      <c r="AR64" s="251"/>
      <c r="AS64" s="251"/>
      <c r="AT64" s="251"/>
      <c r="AU64" s="251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/>
      <c r="BJ64" s="251"/>
      <c r="BK64" s="251"/>
      <c r="BL64" s="251"/>
      <c r="BM64" s="251"/>
      <c r="BN64" s="251"/>
      <c r="BO64" s="251"/>
      <c r="BP64" s="251"/>
      <c r="BQ64" s="251"/>
      <c r="BR64" s="251"/>
      <c r="BS64" s="251"/>
      <c r="BT64" s="251"/>
      <c r="BU64" s="251"/>
      <c r="BV64" s="251"/>
      <c r="BW64" s="251"/>
      <c r="BX64" s="251"/>
      <c r="BY64" s="251"/>
      <c r="BZ64" s="251"/>
      <c r="CA64" s="251"/>
      <c r="CB64" s="251"/>
      <c r="CC64" s="251"/>
      <c r="CD64" s="251"/>
      <c r="CE64" s="251"/>
      <c r="CF64" s="251"/>
      <c r="CG64" s="251"/>
      <c r="CH64" s="251"/>
      <c r="CI64" s="251"/>
      <c r="CJ64" s="251"/>
      <c r="CK64" s="251"/>
      <c r="CL64" s="251"/>
      <c r="CM64" s="251"/>
      <c r="CN64" s="251"/>
      <c r="CO64" s="251"/>
      <c r="CP64" s="251"/>
      <c r="CQ64" s="251"/>
      <c r="CR64" s="251"/>
      <c r="CS64" s="251"/>
      <c r="CT64" s="251"/>
      <c r="CU64" s="251"/>
      <c r="CV64" s="251"/>
      <c r="CW64" s="251"/>
      <c r="CX64" s="251"/>
      <c r="CY64" s="251"/>
      <c r="CZ64" s="251"/>
      <c r="DA64" s="251"/>
      <c r="DB64" s="251"/>
      <c r="DC64" s="251"/>
      <c r="DD64" s="251"/>
      <c r="DE64" s="251"/>
      <c r="DF64" s="251"/>
      <c r="DG64" s="251"/>
      <c r="DH64" s="251"/>
      <c r="DI64" s="251"/>
      <c r="DJ64" s="251"/>
      <c r="DK64" s="251"/>
      <c r="DL64" s="251"/>
      <c r="DM64" s="251"/>
      <c r="DN64" s="251"/>
      <c r="DO64" s="251"/>
      <c r="DP64" s="251"/>
      <c r="DQ64" s="251"/>
      <c r="DR64" s="251"/>
      <c r="DS64" s="251"/>
      <c r="DT64" s="251"/>
      <c r="DU64" s="251"/>
      <c r="DV64" s="251"/>
      <c r="DW64" s="251"/>
      <c r="DX64" s="251"/>
      <c r="DY64" s="251"/>
      <c r="DZ64" s="251"/>
      <c r="EA64" s="251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51"/>
      <c r="EU64" s="251"/>
      <c r="EV64" s="251"/>
      <c r="EW64" s="251"/>
      <c r="EX64" s="251"/>
      <c r="EY64" s="251"/>
      <c r="EZ64" s="251"/>
      <c r="FA64" s="251"/>
      <c r="FB64" s="251"/>
      <c r="FC64" s="251"/>
      <c r="FD64" s="251"/>
      <c r="FE64" s="251"/>
      <c r="FF64" s="251"/>
      <c r="FG64" s="251"/>
      <c r="FH64" s="251"/>
      <c r="FI64" s="251"/>
      <c r="FJ64" s="251"/>
      <c r="FK64" s="251"/>
      <c r="FL64" s="251"/>
      <c r="FM64" s="251"/>
      <c r="FN64" s="251"/>
      <c r="FO64" s="251"/>
      <c r="FP64" s="251"/>
      <c r="FQ64" s="251"/>
      <c r="FR64" s="251"/>
      <c r="FS64" s="251"/>
      <c r="FT64" s="251"/>
      <c r="FU64" s="251"/>
      <c r="FV64" s="251"/>
      <c r="FW64" s="251"/>
      <c r="FX64" s="251"/>
      <c r="FY64" s="251"/>
      <c r="FZ64" s="251"/>
      <c r="GA64" s="251"/>
      <c r="GB64" s="251"/>
      <c r="GC64" s="251"/>
      <c r="GD64" s="251"/>
      <c r="GE64" s="251"/>
      <c r="GF64" s="251"/>
      <c r="GG64" s="251"/>
      <c r="GH64" s="251"/>
      <c r="GI64" s="251"/>
      <c r="GJ64" s="251"/>
      <c r="GK64" s="251"/>
      <c r="GL64" s="251"/>
      <c r="GM64" s="251"/>
      <c r="GN64" s="251"/>
      <c r="GO64" s="251"/>
      <c r="GP64" s="251"/>
      <c r="GQ64" s="251"/>
      <c r="GR64" s="251"/>
      <c r="GS64" s="251"/>
      <c r="GT64" s="251"/>
      <c r="GU64" s="251"/>
      <c r="GV64" s="251"/>
      <c r="GW64" s="251"/>
      <c r="GX64" s="251"/>
      <c r="GY64" s="251"/>
      <c r="GZ64" s="251"/>
      <c r="HA64" s="251"/>
      <c r="HB64" s="251"/>
      <c r="HC64" s="251"/>
      <c r="HD64" s="251"/>
      <c r="HE64" s="251"/>
      <c r="HF64" s="251"/>
      <c r="HG64" s="251"/>
      <c r="HH64" s="251"/>
      <c r="HI64" s="251"/>
      <c r="HJ64" s="251"/>
      <c r="HK64" s="251"/>
      <c r="HL64" s="251"/>
      <c r="HM64" s="251"/>
      <c r="HN64" s="251"/>
      <c r="HO64" s="251"/>
      <c r="HP64" s="251"/>
      <c r="HQ64" s="251"/>
      <c r="HR64" s="251"/>
      <c r="HS64" s="251"/>
      <c r="HT64" s="251"/>
      <c r="HU64" s="251"/>
      <c r="HV64" s="251"/>
      <c r="HW64" s="251"/>
      <c r="HX64" s="251"/>
      <c r="HY64" s="251"/>
      <c r="HZ64" s="251"/>
      <c r="IA64" s="251"/>
      <c r="IB64" s="251"/>
      <c r="IC64" s="251"/>
      <c r="ID64" s="251"/>
      <c r="IE64" s="251"/>
      <c r="IF64" s="251"/>
      <c r="IG64" s="251"/>
      <c r="IH64" s="251"/>
      <c r="II64" s="251"/>
      <c r="IJ64" s="251"/>
      <c r="IK64" s="251"/>
      <c r="IL64" s="251"/>
      <c r="IM64" s="251"/>
      <c r="IN64" s="251"/>
    </row>
    <row r="65" spans="1:248" s="4" customFormat="1" ht="12.75" customHeight="1" x14ac:dyDescent="0.2">
      <c r="A65" s="1"/>
      <c r="B65" s="85" t="s">
        <v>8</v>
      </c>
      <c r="C65" s="85" t="s">
        <v>16</v>
      </c>
      <c r="D65" s="85" t="s">
        <v>202</v>
      </c>
      <c r="E65" s="154" t="s">
        <v>8</v>
      </c>
      <c r="F65" s="84" t="s">
        <v>18</v>
      </c>
      <c r="G65" s="128" t="s">
        <v>19</v>
      </c>
      <c r="H65" s="84" t="s">
        <v>20</v>
      </c>
      <c r="I65" s="99" t="s">
        <v>475</v>
      </c>
      <c r="J65" s="85" t="s">
        <v>21</v>
      </c>
      <c r="K65" s="84" t="s">
        <v>22</v>
      </c>
      <c r="L65" s="85" t="s">
        <v>462</v>
      </c>
      <c r="M65" s="85" t="s">
        <v>463</v>
      </c>
      <c r="N65" s="85" t="s">
        <v>476</v>
      </c>
      <c r="O65" s="154" t="s">
        <v>464</v>
      </c>
      <c r="P65" s="154" t="s">
        <v>23</v>
      </c>
      <c r="Q65" s="85" t="s">
        <v>24</v>
      </c>
      <c r="R65" s="84" t="s">
        <v>24</v>
      </c>
      <c r="S65" s="100" t="s">
        <v>135</v>
      </c>
      <c r="T65" s="84" t="s">
        <v>135</v>
      </c>
      <c r="U65" s="85" t="s">
        <v>25</v>
      </c>
      <c r="V65" s="85" t="s">
        <v>26</v>
      </c>
      <c r="W65" s="85" t="s">
        <v>27</v>
      </c>
      <c r="X65" s="85" t="s">
        <v>28</v>
      </c>
      <c r="Y65" s="85" t="s">
        <v>136</v>
      </c>
      <c r="Z65" s="85" t="s">
        <v>251</v>
      </c>
      <c r="AA65" s="85" t="s">
        <v>137</v>
      </c>
      <c r="AB65" s="85" t="s">
        <v>203</v>
      </c>
      <c r="AC65" s="85" t="s">
        <v>30</v>
      </c>
      <c r="AD65" s="85" t="s">
        <v>140</v>
      </c>
      <c r="AE65" s="85" t="s">
        <v>31</v>
      </c>
      <c r="AF65" s="85" t="s">
        <v>32</v>
      </c>
      <c r="AG65" s="85" t="s">
        <v>205</v>
      </c>
      <c r="AH65" s="100" t="s">
        <v>16</v>
      </c>
      <c r="AI65" s="98" t="s">
        <v>34</v>
      </c>
      <c r="AJ65" s="85" t="s">
        <v>35</v>
      </c>
      <c r="AK65" s="84" t="s">
        <v>18</v>
      </c>
      <c r="AL65" s="102"/>
      <c r="AM65" s="251"/>
      <c r="AN65" s="251"/>
      <c r="AO65" s="251"/>
      <c r="AP65" s="251"/>
      <c r="AQ65" s="251"/>
      <c r="AR65" s="251"/>
      <c r="AS65" s="251"/>
      <c r="AT65" s="251"/>
      <c r="AU65" s="251"/>
      <c r="AV65" s="251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G65" s="251"/>
      <c r="BH65" s="251"/>
      <c r="BI65" s="251"/>
      <c r="BJ65" s="251"/>
      <c r="BK65" s="251"/>
      <c r="BL65" s="251"/>
      <c r="BM65" s="251"/>
      <c r="BN65" s="251"/>
      <c r="BO65" s="251"/>
      <c r="BP65" s="251"/>
      <c r="BQ65" s="251"/>
      <c r="BR65" s="251"/>
      <c r="BS65" s="251"/>
      <c r="BT65" s="251"/>
      <c r="BU65" s="251"/>
      <c r="BV65" s="251"/>
      <c r="BW65" s="251"/>
      <c r="BX65" s="251"/>
      <c r="BY65" s="251"/>
      <c r="BZ65" s="251"/>
      <c r="CA65" s="251"/>
      <c r="CB65" s="251"/>
      <c r="CC65" s="251"/>
      <c r="CD65" s="251"/>
      <c r="CE65" s="251"/>
      <c r="CF65" s="251"/>
      <c r="CG65" s="251"/>
      <c r="CH65" s="251"/>
      <c r="CI65" s="251"/>
      <c r="CJ65" s="251"/>
      <c r="CK65" s="251"/>
      <c r="CL65" s="251"/>
      <c r="CM65" s="251"/>
      <c r="CN65" s="251"/>
      <c r="CO65" s="251"/>
      <c r="CP65" s="251"/>
      <c r="CQ65" s="251"/>
      <c r="CR65" s="251"/>
      <c r="CS65" s="251"/>
      <c r="CT65" s="251"/>
      <c r="CU65" s="251"/>
      <c r="CV65" s="251"/>
      <c r="CW65" s="251"/>
      <c r="CX65" s="251"/>
      <c r="CY65" s="251"/>
      <c r="CZ65" s="251"/>
      <c r="DA65" s="251"/>
      <c r="DB65" s="251"/>
      <c r="DC65" s="251"/>
      <c r="DD65" s="251"/>
      <c r="DE65" s="251"/>
      <c r="DF65" s="251"/>
      <c r="DG65" s="251"/>
      <c r="DH65" s="251"/>
      <c r="DI65" s="251"/>
      <c r="DJ65" s="251"/>
      <c r="DK65" s="251"/>
      <c r="DL65" s="251"/>
      <c r="DM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  <c r="DY65" s="251"/>
      <c r="DZ65" s="251"/>
      <c r="EA65" s="251"/>
      <c r="EB65" s="251"/>
      <c r="EC65" s="251"/>
      <c r="ED65" s="251"/>
      <c r="EE65" s="251"/>
      <c r="EF65" s="251"/>
      <c r="EG65" s="251"/>
      <c r="EH65" s="251"/>
      <c r="EI65" s="251"/>
      <c r="EJ65" s="251"/>
      <c r="EK65" s="251"/>
      <c r="EL65" s="251"/>
      <c r="EM65" s="251"/>
      <c r="EN65" s="251"/>
      <c r="EO65" s="251"/>
      <c r="EP65" s="251"/>
      <c r="EQ65" s="251"/>
      <c r="ER65" s="251"/>
      <c r="ES65" s="251"/>
      <c r="ET65" s="251"/>
      <c r="EU65" s="251"/>
      <c r="EV65" s="251"/>
      <c r="EW65" s="251"/>
      <c r="EX65" s="251"/>
      <c r="EY65" s="251"/>
      <c r="EZ65" s="251"/>
      <c r="FA65" s="251"/>
      <c r="FB65" s="251"/>
      <c r="FC65" s="251"/>
      <c r="FD65" s="251"/>
      <c r="FE65" s="251"/>
      <c r="FF65" s="251"/>
      <c r="FG65" s="251"/>
      <c r="FH65" s="251"/>
      <c r="FI65" s="251"/>
      <c r="FJ65" s="251"/>
      <c r="FK65" s="251"/>
      <c r="FL65" s="251"/>
      <c r="FM65" s="251"/>
      <c r="FN65" s="251"/>
      <c r="FO65" s="251"/>
      <c r="FP65" s="251"/>
      <c r="FQ65" s="251"/>
      <c r="FR65" s="251"/>
      <c r="FS65" s="251"/>
      <c r="FT65" s="251"/>
      <c r="FU65" s="251"/>
      <c r="FV65" s="251"/>
      <c r="FW65" s="251"/>
      <c r="FX65" s="251"/>
      <c r="FY65" s="251"/>
      <c r="FZ65" s="251"/>
      <c r="GA65" s="251"/>
      <c r="GB65" s="251"/>
      <c r="GC65" s="251"/>
      <c r="GD65" s="251"/>
      <c r="GE65" s="251"/>
      <c r="GF65" s="251"/>
      <c r="GG65" s="251"/>
      <c r="GH65" s="251"/>
      <c r="GI65" s="251"/>
      <c r="GJ65" s="251"/>
      <c r="GK65" s="251"/>
      <c r="GL65" s="251"/>
      <c r="GM65" s="251"/>
      <c r="GN65" s="251"/>
      <c r="GO65" s="251"/>
      <c r="GP65" s="251"/>
      <c r="GQ65" s="251"/>
      <c r="GR65" s="251"/>
      <c r="GS65" s="251"/>
      <c r="GT65" s="251"/>
      <c r="GU65" s="251"/>
      <c r="GV65" s="251"/>
      <c r="GW65" s="251"/>
      <c r="GX65" s="251"/>
      <c r="GY65" s="251"/>
      <c r="GZ65" s="251"/>
      <c r="HA65" s="251"/>
      <c r="HB65" s="251"/>
      <c r="HC65" s="251"/>
      <c r="HD65" s="251"/>
      <c r="HE65" s="251"/>
      <c r="HF65" s="251"/>
      <c r="HG65" s="251"/>
      <c r="HH65" s="251"/>
      <c r="HI65" s="251"/>
      <c r="HJ65" s="251"/>
      <c r="HK65" s="251"/>
      <c r="HL65" s="251"/>
      <c r="HM65" s="251"/>
      <c r="HN65" s="251"/>
      <c r="HO65" s="251"/>
      <c r="HP65" s="251"/>
      <c r="HQ65" s="251"/>
      <c r="HR65" s="251"/>
      <c r="HS65" s="251"/>
      <c r="HT65" s="251"/>
      <c r="HU65" s="251"/>
      <c r="HV65" s="251"/>
      <c r="HW65" s="251"/>
      <c r="HX65" s="251"/>
      <c r="HY65" s="251"/>
      <c r="HZ65" s="251"/>
      <c r="IA65" s="251"/>
      <c r="IB65" s="251"/>
      <c r="IC65" s="251"/>
      <c r="ID65" s="251"/>
      <c r="IE65" s="251"/>
      <c r="IF65" s="251"/>
      <c r="IG65" s="251"/>
      <c r="IH65" s="251"/>
      <c r="II65" s="251"/>
      <c r="IJ65" s="251"/>
      <c r="IK65" s="251"/>
      <c r="IL65" s="251"/>
      <c r="IM65" s="251"/>
      <c r="IN65" s="251"/>
    </row>
    <row r="66" spans="1:248" s="4" customFormat="1" ht="12.75" customHeight="1" thickBot="1" x14ac:dyDescent="0.25">
      <c r="A66" s="6"/>
      <c r="B66" s="86" t="s">
        <v>36</v>
      </c>
      <c r="C66" s="86" t="s">
        <v>37</v>
      </c>
      <c r="D66" s="86" t="s">
        <v>38</v>
      </c>
      <c r="E66" s="439" t="s">
        <v>39</v>
      </c>
      <c r="F66" s="103" t="s">
        <v>40</v>
      </c>
      <c r="G66" s="129"/>
      <c r="H66" s="103"/>
      <c r="I66" s="104" t="s">
        <v>41</v>
      </c>
      <c r="J66" s="86"/>
      <c r="K66" s="103"/>
      <c r="L66" s="86" t="s">
        <v>465</v>
      </c>
      <c r="M66" s="86"/>
      <c r="N66" s="86" t="s">
        <v>235</v>
      </c>
      <c r="O66" s="439" t="s">
        <v>235</v>
      </c>
      <c r="P66" s="155"/>
      <c r="Q66" s="440" t="s">
        <v>258</v>
      </c>
      <c r="R66" s="441" t="s">
        <v>259</v>
      </c>
      <c r="S66" s="105" t="s">
        <v>109</v>
      </c>
      <c r="T66" s="103" t="s">
        <v>187</v>
      </c>
      <c r="U66" s="86" t="s">
        <v>42</v>
      </c>
      <c r="V66" s="86" t="s">
        <v>43</v>
      </c>
      <c r="W66" s="86"/>
      <c r="X66" s="86" t="s">
        <v>44</v>
      </c>
      <c r="Y66" s="86" t="s">
        <v>30</v>
      </c>
      <c r="Z66" s="86" t="s">
        <v>30</v>
      </c>
      <c r="AA66" s="86" t="s">
        <v>138</v>
      </c>
      <c r="AB66" s="86" t="s">
        <v>15</v>
      </c>
      <c r="AC66" s="86" t="s">
        <v>139</v>
      </c>
      <c r="AD66" s="86" t="s">
        <v>141</v>
      </c>
      <c r="AE66" s="86" t="s">
        <v>47</v>
      </c>
      <c r="AF66" s="86" t="s">
        <v>48</v>
      </c>
      <c r="AG66" s="86" t="s">
        <v>15</v>
      </c>
      <c r="AH66" s="105" t="s">
        <v>30</v>
      </c>
      <c r="AI66" s="106"/>
      <c r="AJ66" s="86" t="s">
        <v>49</v>
      </c>
      <c r="AK66" s="103" t="s">
        <v>188</v>
      </c>
      <c r="AL66" s="107"/>
      <c r="AM66" s="251"/>
      <c r="AN66" s="251"/>
      <c r="AO66" s="251"/>
      <c r="AP66" s="251"/>
      <c r="AQ66" s="251"/>
      <c r="AR66" s="251"/>
      <c r="AS66" s="251"/>
      <c r="AT66" s="251"/>
      <c r="AU66" s="251"/>
      <c r="AV66" s="251"/>
      <c r="AW66" s="251"/>
      <c r="AX66" s="251"/>
      <c r="AY66" s="251"/>
      <c r="AZ66" s="251"/>
      <c r="BA66" s="251"/>
      <c r="BB66" s="251"/>
      <c r="BC66" s="251"/>
      <c r="BD66" s="251"/>
      <c r="BE66" s="251"/>
      <c r="BF66" s="251"/>
      <c r="BG66" s="251"/>
      <c r="BH66" s="251"/>
      <c r="BI66" s="251"/>
      <c r="BJ66" s="251"/>
      <c r="BK66" s="251"/>
      <c r="BL66" s="251"/>
      <c r="BM66" s="251"/>
      <c r="BN66" s="251"/>
      <c r="BO66" s="251"/>
      <c r="BP66" s="251"/>
      <c r="BQ66" s="251"/>
      <c r="BR66" s="251"/>
      <c r="BS66" s="251"/>
      <c r="BT66" s="251"/>
      <c r="BU66" s="251"/>
      <c r="BV66" s="251"/>
      <c r="BW66" s="251"/>
      <c r="BX66" s="251"/>
      <c r="BY66" s="251"/>
      <c r="BZ66" s="251"/>
      <c r="CA66" s="251"/>
      <c r="CB66" s="251"/>
      <c r="CC66" s="251"/>
      <c r="CD66" s="251"/>
      <c r="CE66" s="251"/>
      <c r="CF66" s="251"/>
      <c r="CG66" s="251"/>
      <c r="CH66" s="251"/>
      <c r="CI66" s="251"/>
      <c r="CJ66" s="251"/>
      <c r="CK66" s="251"/>
      <c r="CL66" s="251"/>
      <c r="CM66" s="251"/>
      <c r="CN66" s="251"/>
      <c r="CO66" s="251"/>
      <c r="CP66" s="251"/>
      <c r="CQ66" s="251"/>
      <c r="CR66" s="251"/>
      <c r="CS66" s="251"/>
      <c r="CT66" s="251"/>
      <c r="CU66" s="251"/>
      <c r="CV66" s="251"/>
      <c r="CW66" s="251"/>
      <c r="CX66" s="251"/>
      <c r="CY66" s="251"/>
      <c r="CZ66" s="251"/>
      <c r="DA66" s="251"/>
      <c r="DB66" s="251"/>
      <c r="DC66" s="251"/>
      <c r="DD66" s="251"/>
      <c r="DE66" s="251"/>
      <c r="DF66" s="251"/>
      <c r="DG66" s="251"/>
      <c r="DH66" s="251"/>
      <c r="DI66" s="251"/>
      <c r="DJ66" s="251"/>
      <c r="DK66" s="251"/>
      <c r="DL66" s="251"/>
      <c r="DM66" s="251"/>
      <c r="DN66" s="251"/>
      <c r="DO66" s="251"/>
      <c r="DP66" s="251"/>
      <c r="DQ66" s="251"/>
      <c r="DR66" s="251"/>
      <c r="DS66" s="251"/>
      <c r="DT66" s="251"/>
      <c r="DU66" s="251"/>
      <c r="DV66" s="251"/>
      <c r="DW66" s="251"/>
      <c r="DX66" s="251"/>
      <c r="DY66" s="251"/>
      <c r="DZ66" s="251"/>
      <c r="EA66" s="251"/>
      <c r="EB66" s="251"/>
      <c r="EC66" s="251"/>
      <c r="ED66" s="251"/>
      <c r="EE66" s="251"/>
      <c r="EF66" s="251"/>
      <c r="EG66" s="251"/>
      <c r="EH66" s="251"/>
      <c r="EI66" s="251"/>
      <c r="EJ66" s="251"/>
      <c r="EK66" s="251"/>
      <c r="EL66" s="251"/>
      <c r="EM66" s="251"/>
      <c r="EN66" s="251"/>
      <c r="EO66" s="251"/>
      <c r="EP66" s="251"/>
      <c r="EQ66" s="251"/>
      <c r="ER66" s="251"/>
      <c r="ES66" s="251"/>
      <c r="ET66" s="251"/>
      <c r="EU66" s="251"/>
      <c r="EV66" s="251"/>
      <c r="EW66" s="251"/>
      <c r="EX66" s="251"/>
      <c r="EY66" s="251"/>
      <c r="EZ66" s="251"/>
      <c r="FA66" s="251"/>
      <c r="FB66" s="251"/>
      <c r="FC66" s="251"/>
      <c r="FD66" s="251"/>
      <c r="FE66" s="251"/>
      <c r="FF66" s="251"/>
      <c r="FG66" s="251"/>
      <c r="FH66" s="251"/>
      <c r="FI66" s="251"/>
      <c r="FJ66" s="251"/>
      <c r="FK66" s="251"/>
      <c r="FL66" s="251"/>
      <c r="FM66" s="251"/>
      <c r="FN66" s="251"/>
      <c r="FO66" s="251"/>
      <c r="FP66" s="251"/>
      <c r="FQ66" s="251"/>
      <c r="FR66" s="251"/>
      <c r="FS66" s="251"/>
      <c r="FT66" s="251"/>
      <c r="FU66" s="251"/>
      <c r="FV66" s="251"/>
      <c r="FW66" s="251"/>
      <c r="FX66" s="251"/>
      <c r="FY66" s="251"/>
      <c r="FZ66" s="251"/>
      <c r="GA66" s="251"/>
      <c r="GB66" s="251"/>
      <c r="GC66" s="251"/>
      <c r="GD66" s="251"/>
      <c r="GE66" s="251"/>
      <c r="GF66" s="251"/>
      <c r="GG66" s="251"/>
      <c r="GH66" s="251"/>
      <c r="GI66" s="251"/>
      <c r="GJ66" s="251"/>
      <c r="GK66" s="251"/>
      <c r="GL66" s="251"/>
      <c r="GM66" s="251"/>
      <c r="GN66" s="251"/>
      <c r="GO66" s="251"/>
      <c r="GP66" s="251"/>
      <c r="GQ66" s="251"/>
      <c r="GR66" s="251"/>
      <c r="GS66" s="251"/>
      <c r="GT66" s="251"/>
      <c r="GU66" s="251"/>
      <c r="GV66" s="251"/>
      <c r="GW66" s="251"/>
      <c r="GX66" s="251"/>
      <c r="GY66" s="251"/>
      <c r="GZ66" s="251"/>
      <c r="HA66" s="251"/>
      <c r="HB66" s="251"/>
      <c r="HC66" s="251"/>
      <c r="HD66" s="251"/>
      <c r="HE66" s="251"/>
      <c r="HF66" s="251"/>
      <c r="HG66" s="251"/>
      <c r="HH66" s="251"/>
      <c r="HI66" s="251"/>
      <c r="HJ66" s="251"/>
      <c r="HK66" s="251"/>
      <c r="HL66" s="251"/>
      <c r="HM66" s="251"/>
      <c r="HN66" s="251"/>
      <c r="HO66" s="251"/>
      <c r="HP66" s="251"/>
      <c r="HQ66" s="251"/>
      <c r="HR66" s="251"/>
      <c r="HS66" s="251"/>
      <c r="HT66" s="251"/>
      <c r="HU66" s="251"/>
      <c r="HV66" s="251"/>
      <c r="HW66" s="251"/>
      <c r="HX66" s="251"/>
      <c r="HY66" s="251"/>
      <c r="HZ66" s="251"/>
      <c r="IA66" s="251"/>
      <c r="IB66" s="251"/>
      <c r="IC66" s="251"/>
      <c r="ID66" s="251"/>
      <c r="IE66" s="251"/>
      <c r="IF66" s="251"/>
      <c r="IG66" s="251"/>
      <c r="IH66" s="251"/>
      <c r="II66" s="251"/>
      <c r="IJ66" s="251"/>
      <c r="IK66" s="251"/>
      <c r="IL66" s="251"/>
      <c r="IM66" s="251"/>
      <c r="IN66" s="251"/>
    </row>
    <row r="67" spans="1:248" s="20" customFormat="1" ht="12.75" customHeight="1" thickTop="1" x14ac:dyDescent="0.2">
      <c r="A67" s="8"/>
      <c r="B67" s="296">
        <f>B53</f>
        <v>0</v>
      </c>
      <c r="C67" s="296">
        <f>C53</f>
        <v>0</v>
      </c>
      <c r="D67" s="296">
        <f>D53</f>
        <v>0</v>
      </c>
      <c r="E67" s="296">
        <f>E53</f>
        <v>0</v>
      </c>
      <c r="F67" s="298">
        <f>F53</f>
        <v>0</v>
      </c>
      <c r="G67" s="130" t="str">
        <f>G7</f>
        <v>JUNE</v>
      </c>
      <c r="H67" s="31" t="s">
        <v>58</v>
      </c>
      <c r="I67" s="32"/>
      <c r="J67" s="306">
        <f t="shared" ref="J67:R67" si="6">J53</f>
        <v>0</v>
      </c>
      <c r="K67" s="298">
        <f t="shared" si="6"/>
        <v>0</v>
      </c>
      <c r="L67" s="296">
        <f t="shared" si="6"/>
        <v>0</v>
      </c>
      <c r="M67" s="296">
        <f t="shared" si="6"/>
        <v>0</v>
      </c>
      <c r="N67" s="296">
        <f t="shared" si="6"/>
        <v>0</v>
      </c>
      <c r="O67" s="297">
        <f t="shared" si="6"/>
        <v>0</v>
      </c>
      <c r="P67" s="299">
        <f t="shared" si="6"/>
        <v>0</v>
      </c>
      <c r="Q67" s="296">
        <f t="shared" si="6"/>
        <v>0</v>
      </c>
      <c r="R67" s="298">
        <f t="shared" si="6"/>
        <v>0</v>
      </c>
      <c r="S67" s="9"/>
      <c r="T67" s="8"/>
      <c r="U67" s="296">
        <f t="shared" ref="U67:AH67" si="7">U53</f>
        <v>0</v>
      </c>
      <c r="V67" s="296">
        <f t="shared" si="7"/>
        <v>0</v>
      </c>
      <c r="W67" s="296">
        <f t="shared" si="7"/>
        <v>0</v>
      </c>
      <c r="X67" s="296">
        <f t="shared" si="7"/>
        <v>0</v>
      </c>
      <c r="Y67" s="296">
        <f t="shared" si="7"/>
        <v>0</v>
      </c>
      <c r="Z67" s="296">
        <f t="shared" si="7"/>
        <v>0</v>
      </c>
      <c r="AA67" s="296">
        <f t="shared" si="7"/>
        <v>0</v>
      </c>
      <c r="AB67" s="296">
        <f t="shared" si="7"/>
        <v>0</v>
      </c>
      <c r="AC67" s="296">
        <f t="shared" si="7"/>
        <v>0</v>
      </c>
      <c r="AD67" s="296">
        <f t="shared" si="7"/>
        <v>0</v>
      </c>
      <c r="AE67" s="296">
        <f t="shared" si="7"/>
        <v>0</v>
      </c>
      <c r="AF67" s="296">
        <f t="shared" si="7"/>
        <v>0</v>
      </c>
      <c r="AG67" s="296">
        <f t="shared" si="7"/>
        <v>0</v>
      </c>
      <c r="AH67" s="297">
        <f t="shared" si="7"/>
        <v>0</v>
      </c>
      <c r="AI67" s="305"/>
      <c r="AJ67" s="296">
        <f>AJ53</f>
        <v>0</v>
      </c>
      <c r="AK67" s="298">
        <f>AK53</f>
        <v>0</v>
      </c>
      <c r="AL67" s="9"/>
    </row>
    <row r="68" spans="1:248" s="20" customFormat="1" ht="12.75" customHeight="1" x14ac:dyDescent="0.2">
      <c r="A68" s="8">
        <v>1</v>
      </c>
      <c r="B68" s="280"/>
      <c r="C68" s="280"/>
      <c r="D68" s="280"/>
      <c r="E68" s="280"/>
      <c r="F68" s="281"/>
      <c r="G68" s="443"/>
      <c r="H68" s="444"/>
      <c r="I68" s="445"/>
      <c r="J68" s="296">
        <f t="shared" ref="J68:J98" si="8">SUM(B68:F68)</f>
        <v>0</v>
      </c>
      <c r="K68" s="298">
        <f t="shared" ref="K68:K98" si="9">SUM(U68:AK68)-SUM(L68:R68)</f>
        <v>0</v>
      </c>
      <c r="L68" s="280"/>
      <c r="M68" s="280"/>
      <c r="N68" s="280"/>
      <c r="O68" s="293"/>
      <c r="P68" s="300"/>
      <c r="Q68" s="280"/>
      <c r="R68" s="281"/>
      <c r="S68" s="15" t="s">
        <v>59</v>
      </c>
      <c r="T68" s="8">
        <v>1</v>
      </c>
      <c r="U68" s="280"/>
      <c r="V68" s="280"/>
      <c r="W68" s="280"/>
      <c r="X68" s="280"/>
      <c r="Y68" s="280"/>
      <c r="Z68" s="280"/>
      <c r="AA68" s="280"/>
      <c r="AB68" s="280"/>
      <c r="AC68" s="280"/>
      <c r="AD68" s="280"/>
      <c r="AE68" s="280"/>
      <c r="AF68" s="280"/>
      <c r="AG68" s="280"/>
      <c r="AH68" s="293"/>
      <c r="AI68" s="444"/>
      <c r="AJ68" s="280"/>
      <c r="AK68" s="281"/>
      <c r="AL68" s="15" t="s">
        <v>59</v>
      </c>
    </row>
    <row r="69" spans="1:248" s="20" customFormat="1" ht="12.75" customHeight="1" x14ac:dyDescent="0.2">
      <c r="A69" s="8">
        <v>2</v>
      </c>
      <c r="B69" s="280"/>
      <c r="C69" s="280"/>
      <c r="D69" s="280"/>
      <c r="E69" s="280"/>
      <c r="F69" s="281"/>
      <c r="G69" s="443"/>
      <c r="H69" s="444"/>
      <c r="I69" s="445"/>
      <c r="J69" s="296">
        <f t="shared" si="8"/>
        <v>0</v>
      </c>
      <c r="K69" s="298">
        <f t="shared" si="9"/>
        <v>0</v>
      </c>
      <c r="L69" s="280"/>
      <c r="M69" s="280"/>
      <c r="N69" s="280"/>
      <c r="O69" s="293"/>
      <c r="P69" s="300"/>
      <c r="Q69" s="280"/>
      <c r="R69" s="281"/>
      <c r="S69" s="15" t="s">
        <v>60</v>
      </c>
      <c r="T69" s="8">
        <v>2</v>
      </c>
      <c r="U69" s="280"/>
      <c r="V69" s="280"/>
      <c r="W69" s="280"/>
      <c r="X69" s="280"/>
      <c r="Y69" s="280"/>
      <c r="Z69" s="280"/>
      <c r="AA69" s="280"/>
      <c r="AB69" s="280"/>
      <c r="AC69" s="280"/>
      <c r="AD69" s="280"/>
      <c r="AE69" s="280"/>
      <c r="AF69" s="280"/>
      <c r="AG69" s="280"/>
      <c r="AH69" s="293"/>
      <c r="AI69" s="444"/>
      <c r="AJ69" s="280"/>
      <c r="AK69" s="281"/>
      <c r="AL69" s="15" t="s">
        <v>60</v>
      </c>
    </row>
    <row r="70" spans="1:248" s="20" customFormat="1" ht="12.75" customHeight="1" x14ac:dyDescent="0.2">
      <c r="A70" s="8">
        <v>3</v>
      </c>
      <c r="B70" s="280"/>
      <c r="C70" s="280"/>
      <c r="D70" s="280"/>
      <c r="E70" s="280"/>
      <c r="F70" s="281"/>
      <c r="G70" s="443"/>
      <c r="H70" s="444"/>
      <c r="I70" s="445"/>
      <c r="J70" s="296">
        <f t="shared" si="8"/>
        <v>0</v>
      </c>
      <c r="K70" s="298">
        <f t="shared" si="9"/>
        <v>0</v>
      </c>
      <c r="L70" s="280"/>
      <c r="M70" s="280"/>
      <c r="N70" s="280"/>
      <c r="O70" s="293"/>
      <c r="P70" s="300"/>
      <c r="Q70" s="280"/>
      <c r="R70" s="281"/>
      <c r="S70" s="15" t="s">
        <v>61</v>
      </c>
      <c r="T70" s="8">
        <v>3</v>
      </c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93"/>
      <c r="AI70" s="444"/>
      <c r="AJ70" s="280"/>
      <c r="AK70" s="281"/>
      <c r="AL70" s="15" t="s">
        <v>61</v>
      </c>
    </row>
    <row r="71" spans="1:248" s="20" customFormat="1" ht="12.75" customHeight="1" x14ac:dyDescent="0.2">
      <c r="A71" s="8">
        <v>4</v>
      </c>
      <c r="B71" s="280"/>
      <c r="C71" s="280"/>
      <c r="D71" s="280"/>
      <c r="E71" s="280"/>
      <c r="F71" s="281"/>
      <c r="G71" s="443"/>
      <c r="H71" s="444"/>
      <c r="I71" s="445"/>
      <c r="J71" s="296">
        <f t="shared" si="8"/>
        <v>0</v>
      </c>
      <c r="K71" s="298">
        <f t="shared" si="9"/>
        <v>0</v>
      </c>
      <c r="L71" s="280"/>
      <c r="M71" s="280"/>
      <c r="N71" s="280"/>
      <c r="O71" s="293"/>
      <c r="P71" s="300"/>
      <c r="Q71" s="280"/>
      <c r="R71" s="281"/>
      <c r="S71" s="15" t="s">
        <v>62</v>
      </c>
      <c r="T71" s="8">
        <v>4</v>
      </c>
      <c r="U71" s="280"/>
      <c r="V71" s="280"/>
      <c r="W71" s="280"/>
      <c r="X71" s="280"/>
      <c r="Y71" s="280"/>
      <c r="Z71" s="280"/>
      <c r="AA71" s="280"/>
      <c r="AB71" s="280"/>
      <c r="AC71" s="280"/>
      <c r="AD71" s="280"/>
      <c r="AE71" s="280"/>
      <c r="AF71" s="280"/>
      <c r="AG71" s="280"/>
      <c r="AH71" s="293"/>
      <c r="AI71" s="444"/>
      <c r="AJ71" s="280"/>
      <c r="AK71" s="281"/>
      <c r="AL71" s="15" t="s">
        <v>62</v>
      </c>
    </row>
    <row r="72" spans="1:248" s="20" customFormat="1" ht="12.75" customHeight="1" x14ac:dyDescent="0.2">
      <c r="A72" s="8">
        <v>5</v>
      </c>
      <c r="B72" s="280"/>
      <c r="C72" s="280"/>
      <c r="D72" s="280"/>
      <c r="E72" s="280"/>
      <c r="F72" s="281"/>
      <c r="G72" s="446"/>
      <c r="H72" s="444"/>
      <c r="I72" s="445"/>
      <c r="J72" s="296">
        <f t="shared" si="8"/>
        <v>0</v>
      </c>
      <c r="K72" s="298">
        <f t="shared" si="9"/>
        <v>0</v>
      </c>
      <c r="L72" s="280"/>
      <c r="M72" s="280"/>
      <c r="N72" s="280"/>
      <c r="O72" s="293"/>
      <c r="P72" s="300"/>
      <c r="Q72" s="280"/>
      <c r="R72" s="281"/>
      <c r="S72" s="15" t="s">
        <v>63</v>
      </c>
      <c r="T72" s="8">
        <v>5</v>
      </c>
      <c r="U72" s="280"/>
      <c r="V72" s="280"/>
      <c r="W72" s="280"/>
      <c r="X72" s="280"/>
      <c r="Y72" s="280"/>
      <c r="Z72" s="280"/>
      <c r="AA72" s="280"/>
      <c r="AB72" s="280"/>
      <c r="AC72" s="280"/>
      <c r="AD72" s="280"/>
      <c r="AE72" s="280"/>
      <c r="AF72" s="280"/>
      <c r="AG72" s="280"/>
      <c r="AH72" s="293"/>
      <c r="AI72" s="444"/>
      <c r="AJ72" s="280"/>
      <c r="AK72" s="281"/>
      <c r="AL72" s="15" t="s">
        <v>63</v>
      </c>
    </row>
    <row r="73" spans="1:248" s="20" customFormat="1" ht="12.75" customHeight="1" x14ac:dyDescent="0.2">
      <c r="A73" s="16">
        <v>6</v>
      </c>
      <c r="B73" s="282"/>
      <c r="C73" s="282"/>
      <c r="D73" s="282"/>
      <c r="E73" s="282"/>
      <c r="F73" s="283"/>
      <c r="G73" s="443"/>
      <c r="H73" s="447"/>
      <c r="I73" s="448"/>
      <c r="J73" s="296">
        <f t="shared" si="8"/>
        <v>0</v>
      </c>
      <c r="K73" s="298">
        <f t="shared" si="9"/>
        <v>0</v>
      </c>
      <c r="L73" s="282"/>
      <c r="M73" s="282"/>
      <c r="N73" s="282"/>
      <c r="O73" s="294"/>
      <c r="P73" s="301"/>
      <c r="Q73" s="282"/>
      <c r="R73" s="283"/>
      <c r="S73" s="17" t="s">
        <v>64</v>
      </c>
      <c r="T73" s="16">
        <v>6</v>
      </c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94"/>
      <c r="AI73" s="447"/>
      <c r="AJ73" s="282"/>
      <c r="AK73" s="283"/>
      <c r="AL73" s="17" t="s">
        <v>64</v>
      </c>
    </row>
    <row r="74" spans="1:248" s="20" customFormat="1" ht="12.75" customHeight="1" x14ac:dyDescent="0.2">
      <c r="A74" s="8">
        <v>7</v>
      </c>
      <c r="B74" s="280"/>
      <c r="C74" s="280"/>
      <c r="D74" s="280"/>
      <c r="E74" s="280"/>
      <c r="F74" s="281"/>
      <c r="G74" s="443"/>
      <c r="H74" s="444"/>
      <c r="I74" s="445"/>
      <c r="J74" s="296">
        <f t="shared" si="8"/>
        <v>0</v>
      </c>
      <c r="K74" s="298">
        <f t="shared" si="9"/>
        <v>0</v>
      </c>
      <c r="L74" s="280"/>
      <c r="M74" s="280"/>
      <c r="N74" s="280"/>
      <c r="O74" s="293"/>
      <c r="P74" s="300"/>
      <c r="Q74" s="280"/>
      <c r="R74" s="281"/>
      <c r="S74" s="15" t="s">
        <v>65</v>
      </c>
      <c r="T74" s="8">
        <v>7</v>
      </c>
      <c r="U74" s="280"/>
      <c r="V74" s="280"/>
      <c r="W74" s="280"/>
      <c r="X74" s="280"/>
      <c r="Y74" s="280"/>
      <c r="Z74" s="280"/>
      <c r="AA74" s="280"/>
      <c r="AB74" s="280"/>
      <c r="AC74" s="280"/>
      <c r="AD74" s="280"/>
      <c r="AE74" s="280"/>
      <c r="AF74" s="280"/>
      <c r="AG74" s="280"/>
      <c r="AH74" s="293"/>
      <c r="AI74" s="444"/>
      <c r="AJ74" s="280"/>
      <c r="AK74" s="281"/>
      <c r="AL74" s="15" t="s">
        <v>65</v>
      </c>
    </row>
    <row r="75" spans="1:248" s="20" customFormat="1" ht="12.75" customHeight="1" x14ac:dyDescent="0.2">
      <c r="A75" s="8">
        <v>8</v>
      </c>
      <c r="B75" s="280"/>
      <c r="C75" s="280"/>
      <c r="D75" s="280"/>
      <c r="E75" s="280"/>
      <c r="F75" s="281"/>
      <c r="G75" s="443"/>
      <c r="H75" s="444"/>
      <c r="I75" s="445"/>
      <c r="J75" s="296">
        <f t="shared" si="8"/>
        <v>0</v>
      </c>
      <c r="K75" s="298">
        <f t="shared" si="9"/>
        <v>0</v>
      </c>
      <c r="L75" s="280"/>
      <c r="M75" s="280"/>
      <c r="N75" s="280"/>
      <c r="O75" s="293"/>
      <c r="P75" s="300"/>
      <c r="Q75" s="280"/>
      <c r="R75" s="281"/>
      <c r="S75" s="15" t="s">
        <v>66</v>
      </c>
      <c r="T75" s="8">
        <v>8</v>
      </c>
      <c r="U75" s="280"/>
      <c r="V75" s="280"/>
      <c r="W75" s="280"/>
      <c r="X75" s="280"/>
      <c r="Y75" s="280"/>
      <c r="Z75" s="280"/>
      <c r="AA75" s="280"/>
      <c r="AB75" s="280"/>
      <c r="AC75" s="280"/>
      <c r="AD75" s="280"/>
      <c r="AE75" s="280"/>
      <c r="AF75" s="280"/>
      <c r="AG75" s="280"/>
      <c r="AH75" s="293"/>
      <c r="AI75" s="444"/>
      <c r="AJ75" s="280"/>
      <c r="AK75" s="281"/>
      <c r="AL75" s="15" t="s">
        <v>66</v>
      </c>
    </row>
    <row r="76" spans="1:248" s="20" customFormat="1" ht="12.75" customHeight="1" x14ac:dyDescent="0.2">
      <c r="A76" s="8">
        <v>9</v>
      </c>
      <c r="B76" s="280"/>
      <c r="C76" s="280"/>
      <c r="D76" s="280"/>
      <c r="E76" s="280"/>
      <c r="F76" s="281"/>
      <c r="G76" s="443"/>
      <c r="H76" s="444"/>
      <c r="I76" s="445"/>
      <c r="J76" s="296">
        <f t="shared" si="8"/>
        <v>0</v>
      </c>
      <c r="K76" s="298">
        <f t="shared" si="9"/>
        <v>0</v>
      </c>
      <c r="L76" s="280"/>
      <c r="M76" s="280"/>
      <c r="N76" s="280"/>
      <c r="O76" s="293"/>
      <c r="P76" s="300"/>
      <c r="Q76" s="280"/>
      <c r="R76" s="281"/>
      <c r="S76" s="15" t="s">
        <v>67</v>
      </c>
      <c r="T76" s="8">
        <v>9</v>
      </c>
      <c r="U76" s="280"/>
      <c r="V76" s="280"/>
      <c r="W76" s="280"/>
      <c r="X76" s="280"/>
      <c r="Y76" s="280"/>
      <c r="Z76" s="280"/>
      <c r="AA76" s="280"/>
      <c r="AB76" s="280"/>
      <c r="AC76" s="280"/>
      <c r="AD76" s="280"/>
      <c r="AE76" s="280"/>
      <c r="AF76" s="280"/>
      <c r="AG76" s="280"/>
      <c r="AH76" s="293"/>
      <c r="AI76" s="444"/>
      <c r="AJ76" s="280"/>
      <c r="AK76" s="281"/>
      <c r="AL76" s="15" t="s">
        <v>67</v>
      </c>
    </row>
    <row r="77" spans="1:248" s="20" customFormat="1" ht="12.75" customHeight="1" x14ac:dyDescent="0.2">
      <c r="A77" s="8">
        <v>10</v>
      </c>
      <c r="B77" s="280"/>
      <c r="C77" s="280"/>
      <c r="D77" s="280"/>
      <c r="E77" s="280"/>
      <c r="F77" s="281"/>
      <c r="G77" s="443"/>
      <c r="H77" s="444"/>
      <c r="I77" s="445"/>
      <c r="J77" s="296">
        <f t="shared" si="8"/>
        <v>0</v>
      </c>
      <c r="K77" s="298">
        <f t="shared" si="9"/>
        <v>0</v>
      </c>
      <c r="L77" s="280"/>
      <c r="M77" s="280"/>
      <c r="N77" s="280"/>
      <c r="O77" s="293"/>
      <c r="P77" s="300"/>
      <c r="Q77" s="280"/>
      <c r="R77" s="281"/>
      <c r="S77" s="15" t="s">
        <v>68</v>
      </c>
      <c r="T77" s="8">
        <v>10</v>
      </c>
      <c r="U77" s="280"/>
      <c r="V77" s="280"/>
      <c r="W77" s="280"/>
      <c r="X77" s="280"/>
      <c r="Y77" s="280"/>
      <c r="Z77" s="280"/>
      <c r="AA77" s="280"/>
      <c r="AB77" s="280"/>
      <c r="AC77" s="280"/>
      <c r="AD77" s="280"/>
      <c r="AE77" s="280"/>
      <c r="AF77" s="280"/>
      <c r="AG77" s="280"/>
      <c r="AH77" s="293"/>
      <c r="AI77" s="444"/>
      <c r="AJ77" s="280"/>
      <c r="AK77" s="281"/>
      <c r="AL77" s="15" t="s">
        <v>68</v>
      </c>
    </row>
    <row r="78" spans="1:248" s="20" customFormat="1" ht="12.75" customHeight="1" x14ac:dyDescent="0.2">
      <c r="A78" s="8">
        <v>11</v>
      </c>
      <c r="B78" s="280"/>
      <c r="C78" s="280"/>
      <c r="D78" s="280"/>
      <c r="E78" s="280"/>
      <c r="F78" s="281"/>
      <c r="G78" s="443"/>
      <c r="H78" s="444"/>
      <c r="I78" s="445"/>
      <c r="J78" s="296">
        <f t="shared" si="8"/>
        <v>0</v>
      </c>
      <c r="K78" s="298">
        <f t="shared" si="9"/>
        <v>0</v>
      </c>
      <c r="L78" s="280"/>
      <c r="M78" s="280"/>
      <c r="N78" s="280"/>
      <c r="O78" s="293"/>
      <c r="P78" s="300"/>
      <c r="Q78" s="280"/>
      <c r="R78" s="281"/>
      <c r="S78" s="15" t="s">
        <v>69</v>
      </c>
      <c r="T78" s="8">
        <v>11</v>
      </c>
      <c r="U78" s="280"/>
      <c r="V78" s="280"/>
      <c r="W78" s="280"/>
      <c r="X78" s="280"/>
      <c r="Y78" s="280"/>
      <c r="Z78" s="280"/>
      <c r="AA78" s="280"/>
      <c r="AB78" s="280"/>
      <c r="AC78" s="280"/>
      <c r="AD78" s="280"/>
      <c r="AE78" s="280"/>
      <c r="AF78" s="280"/>
      <c r="AG78" s="280"/>
      <c r="AH78" s="293"/>
      <c r="AI78" s="444"/>
      <c r="AJ78" s="280"/>
      <c r="AK78" s="281"/>
      <c r="AL78" s="15" t="s">
        <v>69</v>
      </c>
    </row>
    <row r="79" spans="1:248" s="20" customFormat="1" ht="12.75" customHeight="1" x14ac:dyDescent="0.2">
      <c r="A79" s="8">
        <v>12</v>
      </c>
      <c r="B79" s="280"/>
      <c r="C79" s="280"/>
      <c r="D79" s="280"/>
      <c r="E79" s="280"/>
      <c r="F79" s="281"/>
      <c r="G79" s="443"/>
      <c r="H79" s="444"/>
      <c r="I79" s="445"/>
      <c r="J79" s="296">
        <f t="shared" si="8"/>
        <v>0</v>
      </c>
      <c r="K79" s="298">
        <f t="shared" si="9"/>
        <v>0</v>
      </c>
      <c r="L79" s="280"/>
      <c r="M79" s="280"/>
      <c r="N79" s="280"/>
      <c r="O79" s="293"/>
      <c r="P79" s="300"/>
      <c r="Q79" s="280"/>
      <c r="R79" s="281"/>
      <c r="S79" s="15" t="s">
        <v>70</v>
      </c>
      <c r="T79" s="8">
        <v>12</v>
      </c>
      <c r="U79" s="280"/>
      <c r="V79" s="280"/>
      <c r="W79" s="280"/>
      <c r="X79" s="280"/>
      <c r="Y79" s="280"/>
      <c r="Z79" s="280"/>
      <c r="AA79" s="280"/>
      <c r="AB79" s="280"/>
      <c r="AC79" s="280"/>
      <c r="AD79" s="280"/>
      <c r="AE79" s="280"/>
      <c r="AF79" s="280"/>
      <c r="AG79" s="280"/>
      <c r="AH79" s="293"/>
      <c r="AI79" s="444"/>
      <c r="AJ79" s="280"/>
      <c r="AK79" s="281"/>
      <c r="AL79" s="15" t="s">
        <v>70</v>
      </c>
    </row>
    <row r="80" spans="1:248" s="20" customFormat="1" ht="12.75" customHeight="1" x14ac:dyDescent="0.2">
      <c r="A80" s="8">
        <v>13</v>
      </c>
      <c r="B80" s="280"/>
      <c r="C80" s="280"/>
      <c r="D80" s="280"/>
      <c r="E80" s="280"/>
      <c r="F80" s="281"/>
      <c r="G80" s="443"/>
      <c r="H80" s="444"/>
      <c r="I80" s="445"/>
      <c r="J80" s="296">
        <f t="shared" si="8"/>
        <v>0</v>
      </c>
      <c r="K80" s="298">
        <f t="shared" si="9"/>
        <v>0</v>
      </c>
      <c r="L80" s="280"/>
      <c r="M80" s="280"/>
      <c r="N80" s="280"/>
      <c r="O80" s="293"/>
      <c r="P80" s="300"/>
      <c r="Q80" s="280"/>
      <c r="R80" s="281"/>
      <c r="S80" s="15" t="s">
        <v>71</v>
      </c>
      <c r="T80" s="8">
        <v>13</v>
      </c>
      <c r="U80" s="280"/>
      <c r="V80" s="280"/>
      <c r="W80" s="280"/>
      <c r="X80" s="280"/>
      <c r="Y80" s="280"/>
      <c r="Z80" s="280"/>
      <c r="AA80" s="280"/>
      <c r="AB80" s="280"/>
      <c r="AC80" s="280"/>
      <c r="AD80" s="280"/>
      <c r="AE80" s="280"/>
      <c r="AF80" s="280"/>
      <c r="AG80" s="280"/>
      <c r="AH80" s="293"/>
      <c r="AI80" s="444"/>
      <c r="AJ80" s="280"/>
      <c r="AK80" s="281"/>
      <c r="AL80" s="15" t="s">
        <v>71</v>
      </c>
    </row>
    <row r="81" spans="1:38" s="20" customFormat="1" ht="12.75" customHeight="1" x14ac:dyDescent="0.2">
      <c r="A81" s="8">
        <v>14</v>
      </c>
      <c r="B81" s="280"/>
      <c r="C81" s="280"/>
      <c r="D81" s="280"/>
      <c r="E81" s="280"/>
      <c r="F81" s="281"/>
      <c r="G81" s="443"/>
      <c r="H81" s="444"/>
      <c r="I81" s="445"/>
      <c r="J81" s="296">
        <f t="shared" si="8"/>
        <v>0</v>
      </c>
      <c r="K81" s="298">
        <f t="shared" si="9"/>
        <v>0</v>
      </c>
      <c r="L81" s="280"/>
      <c r="M81" s="280"/>
      <c r="N81" s="280"/>
      <c r="O81" s="293"/>
      <c r="P81" s="300"/>
      <c r="Q81" s="280"/>
      <c r="R81" s="281"/>
      <c r="S81" s="15" t="s">
        <v>72</v>
      </c>
      <c r="T81" s="8">
        <v>14</v>
      </c>
      <c r="U81" s="280"/>
      <c r="V81" s="280"/>
      <c r="W81" s="280"/>
      <c r="X81" s="280"/>
      <c r="Y81" s="280"/>
      <c r="Z81" s="280"/>
      <c r="AA81" s="280"/>
      <c r="AB81" s="280"/>
      <c r="AC81" s="280"/>
      <c r="AD81" s="280"/>
      <c r="AE81" s="280"/>
      <c r="AF81" s="280"/>
      <c r="AG81" s="280"/>
      <c r="AH81" s="293"/>
      <c r="AI81" s="444"/>
      <c r="AJ81" s="280"/>
      <c r="AK81" s="281"/>
      <c r="AL81" s="15" t="s">
        <v>72</v>
      </c>
    </row>
    <row r="82" spans="1:38" s="20" customFormat="1" ht="12.75" customHeight="1" x14ac:dyDescent="0.2">
      <c r="A82" s="8">
        <v>15</v>
      </c>
      <c r="B82" s="280"/>
      <c r="C82" s="280"/>
      <c r="D82" s="280"/>
      <c r="E82" s="280"/>
      <c r="F82" s="281"/>
      <c r="G82" s="443"/>
      <c r="H82" s="444"/>
      <c r="I82" s="445"/>
      <c r="J82" s="296">
        <f t="shared" si="8"/>
        <v>0</v>
      </c>
      <c r="K82" s="298">
        <f t="shared" si="9"/>
        <v>0</v>
      </c>
      <c r="L82" s="280"/>
      <c r="M82" s="280"/>
      <c r="N82" s="280"/>
      <c r="O82" s="293"/>
      <c r="P82" s="300"/>
      <c r="Q82" s="280"/>
      <c r="R82" s="281"/>
      <c r="S82" s="15" t="s">
        <v>73</v>
      </c>
      <c r="T82" s="8">
        <v>15</v>
      </c>
      <c r="U82" s="280"/>
      <c r="V82" s="280"/>
      <c r="W82" s="280"/>
      <c r="X82" s="280"/>
      <c r="Y82" s="280"/>
      <c r="Z82" s="280"/>
      <c r="AA82" s="280"/>
      <c r="AB82" s="280"/>
      <c r="AC82" s="280"/>
      <c r="AD82" s="280"/>
      <c r="AE82" s="280"/>
      <c r="AF82" s="280"/>
      <c r="AG82" s="280"/>
      <c r="AH82" s="293"/>
      <c r="AI82" s="444"/>
      <c r="AJ82" s="280"/>
      <c r="AK82" s="281"/>
      <c r="AL82" s="15" t="s">
        <v>73</v>
      </c>
    </row>
    <row r="83" spans="1:38" s="20" customFormat="1" ht="12.75" customHeight="1" x14ac:dyDescent="0.2">
      <c r="A83" s="8">
        <v>16</v>
      </c>
      <c r="B83" s="280"/>
      <c r="C83" s="280"/>
      <c r="D83" s="280"/>
      <c r="E83" s="280"/>
      <c r="F83" s="281"/>
      <c r="G83" s="443"/>
      <c r="H83" s="444"/>
      <c r="I83" s="445"/>
      <c r="J83" s="296">
        <f t="shared" si="8"/>
        <v>0</v>
      </c>
      <c r="K83" s="298">
        <f t="shared" si="9"/>
        <v>0</v>
      </c>
      <c r="L83" s="280"/>
      <c r="M83" s="280"/>
      <c r="N83" s="280"/>
      <c r="O83" s="293"/>
      <c r="P83" s="300"/>
      <c r="Q83" s="280"/>
      <c r="R83" s="281"/>
      <c r="S83" s="15" t="s">
        <v>74</v>
      </c>
      <c r="T83" s="8">
        <v>16</v>
      </c>
      <c r="U83" s="280"/>
      <c r="V83" s="280"/>
      <c r="W83" s="280"/>
      <c r="X83" s="280"/>
      <c r="Y83" s="280"/>
      <c r="Z83" s="280"/>
      <c r="AA83" s="280"/>
      <c r="AB83" s="280"/>
      <c r="AC83" s="280"/>
      <c r="AD83" s="280"/>
      <c r="AE83" s="280"/>
      <c r="AF83" s="280"/>
      <c r="AG83" s="280"/>
      <c r="AH83" s="293"/>
      <c r="AI83" s="444"/>
      <c r="AJ83" s="280"/>
      <c r="AK83" s="281"/>
      <c r="AL83" s="15" t="s">
        <v>74</v>
      </c>
    </row>
    <row r="84" spans="1:38" s="20" customFormat="1" ht="12.75" customHeight="1" x14ac:dyDescent="0.2">
      <c r="A84" s="8">
        <v>17</v>
      </c>
      <c r="B84" s="280"/>
      <c r="C84" s="280"/>
      <c r="D84" s="280"/>
      <c r="E84" s="280"/>
      <c r="F84" s="281"/>
      <c r="G84" s="443"/>
      <c r="H84" s="444"/>
      <c r="I84" s="445"/>
      <c r="J84" s="296">
        <f t="shared" si="8"/>
        <v>0</v>
      </c>
      <c r="K84" s="298">
        <f t="shared" si="9"/>
        <v>0</v>
      </c>
      <c r="L84" s="280"/>
      <c r="M84" s="280"/>
      <c r="N84" s="280"/>
      <c r="O84" s="293"/>
      <c r="P84" s="300"/>
      <c r="Q84" s="280"/>
      <c r="R84" s="281"/>
      <c r="S84" s="15" t="s">
        <v>75</v>
      </c>
      <c r="T84" s="8">
        <v>17</v>
      </c>
      <c r="U84" s="280"/>
      <c r="V84" s="280"/>
      <c r="W84" s="280"/>
      <c r="X84" s="280"/>
      <c r="Y84" s="280"/>
      <c r="Z84" s="280"/>
      <c r="AA84" s="280"/>
      <c r="AB84" s="280"/>
      <c r="AC84" s="280"/>
      <c r="AD84" s="280"/>
      <c r="AE84" s="280"/>
      <c r="AF84" s="280"/>
      <c r="AG84" s="280"/>
      <c r="AH84" s="293"/>
      <c r="AI84" s="444"/>
      <c r="AJ84" s="280"/>
      <c r="AK84" s="281"/>
      <c r="AL84" s="15" t="s">
        <v>75</v>
      </c>
    </row>
    <row r="85" spans="1:38" s="20" customFormat="1" ht="12.75" customHeight="1" x14ac:dyDescent="0.2">
      <c r="A85" s="8">
        <v>18</v>
      </c>
      <c r="B85" s="280"/>
      <c r="C85" s="280"/>
      <c r="D85" s="280"/>
      <c r="E85" s="280"/>
      <c r="F85" s="281"/>
      <c r="G85" s="443"/>
      <c r="H85" s="444"/>
      <c r="I85" s="445"/>
      <c r="J85" s="296">
        <f t="shared" si="8"/>
        <v>0</v>
      </c>
      <c r="K85" s="298">
        <f t="shared" si="9"/>
        <v>0</v>
      </c>
      <c r="L85" s="280"/>
      <c r="M85" s="280"/>
      <c r="N85" s="280"/>
      <c r="O85" s="293"/>
      <c r="P85" s="300"/>
      <c r="Q85" s="280"/>
      <c r="R85" s="281"/>
      <c r="S85" s="15" t="s">
        <v>76</v>
      </c>
      <c r="T85" s="8">
        <v>18</v>
      </c>
      <c r="U85" s="280"/>
      <c r="V85" s="280"/>
      <c r="W85" s="280"/>
      <c r="X85" s="280"/>
      <c r="Y85" s="280"/>
      <c r="Z85" s="280"/>
      <c r="AA85" s="280"/>
      <c r="AB85" s="280"/>
      <c r="AC85" s="280"/>
      <c r="AD85" s="280"/>
      <c r="AE85" s="280"/>
      <c r="AF85" s="280"/>
      <c r="AG85" s="280"/>
      <c r="AH85" s="293"/>
      <c r="AI85" s="444"/>
      <c r="AJ85" s="280"/>
      <c r="AK85" s="281"/>
      <c r="AL85" s="15" t="s">
        <v>76</v>
      </c>
    </row>
    <row r="86" spans="1:38" s="20" customFormat="1" ht="12.75" customHeight="1" x14ac:dyDescent="0.2">
      <c r="A86" s="8">
        <v>19</v>
      </c>
      <c r="B86" s="280"/>
      <c r="C86" s="280"/>
      <c r="D86" s="280"/>
      <c r="E86" s="280"/>
      <c r="F86" s="281"/>
      <c r="G86" s="443"/>
      <c r="H86" s="444"/>
      <c r="I86" s="445"/>
      <c r="J86" s="296">
        <f t="shared" si="8"/>
        <v>0</v>
      </c>
      <c r="K86" s="298">
        <f t="shared" si="9"/>
        <v>0</v>
      </c>
      <c r="L86" s="280"/>
      <c r="M86" s="280"/>
      <c r="N86" s="280"/>
      <c r="O86" s="293"/>
      <c r="P86" s="300"/>
      <c r="Q86" s="280"/>
      <c r="R86" s="281"/>
      <c r="S86" s="15" t="s">
        <v>77</v>
      </c>
      <c r="T86" s="8">
        <v>19</v>
      </c>
      <c r="U86" s="280"/>
      <c r="V86" s="280"/>
      <c r="W86" s="280"/>
      <c r="X86" s="280"/>
      <c r="Y86" s="280"/>
      <c r="Z86" s="280"/>
      <c r="AA86" s="280"/>
      <c r="AB86" s="280"/>
      <c r="AC86" s="280"/>
      <c r="AD86" s="280"/>
      <c r="AE86" s="280"/>
      <c r="AF86" s="280"/>
      <c r="AG86" s="280"/>
      <c r="AH86" s="293"/>
      <c r="AI86" s="444"/>
      <c r="AJ86" s="280"/>
      <c r="AK86" s="281"/>
      <c r="AL86" s="15" t="s">
        <v>77</v>
      </c>
    </row>
    <row r="87" spans="1:38" s="20" customFormat="1" ht="12.75" customHeight="1" x14ac:dyDescent="0.2">
      <c r="A87" s="8">
        <v>20</v>
      </c>
      <c r="B87" s="280"/>
      <c r="C87" s="280"/>
      <c r="D87" s="280"/>
      <c r="E87" s="280"/>
      <c r="F87" s="281"/>
      <c r="G87" s="443"/>
      <c r="H87" s="444"/>
      <c r="I87" s="445"/>
      <c r="J87" s="296">
        <f t="shared" si="8"/>
        <v>0</v>
      </c>
      <c r="K87" s="298">
        <f t="shared" si="9"/>
        <v>0</v>
      </c>
      <c r="L87" s="280"/>
      <c r="M87" s="280"/>
      <c r="N87" s="280"/>
      <c r="O87" s="293"/>
      <c r="P87" s="300"/>
      <c r="Q87" s="280"/>
      <c r="R87" s="281"/>
      <c r="S87" s="15" t="s">
        <v>78</v>
      </c>
      <c r="T87" s="8">
        <v>20</v>
      </c>
      <c r="U87" s="280"/>
      <c r="V87" s="280"/>
      <c r="W87" s="280"/>
      <c r="X87" s="280"/>
      <c r="Y87" s="280"/>
      <c r="Z87" s="280"/>
      <c r="AA87" s="280"/>
      <c r="AB87" s="280"/>
      <c r="AC87" s="280"/>
      <c r="AD87" s="280"/>
      <c r="AE87" s="280"/>
      <c r="AF87" s="280"/>
      <c r="AG87" s="280"/>
      <c r="AH87" s="293"/>
      <c r="AI87" s="444"/>
      <c r="AJ87" s="280"/>
      <c r="AK87" s="281"/>
      <c r="AL87" s="15" t="s">
        <v>78</v>
      </c>
    </row>
    <row r="88" spans="1:38" s="20" customFormat="1" ht="12.75" customHeight="1" x14ac:dyDescent="0.2">
      <c r="A88" s="8">
        <v>21</v>
      </c>
      <c r="B88" s="280"/>
      <c r="C88" s="280"/>
      <c r="D88" s="280"/>
      <c r="E88" s="280"/>
      <c r="F88" s="281"/>
      <c r="G88" s="443"/>
      <c r="H88" s="444"/>
      <c r="I88" s="445"/>
      <c r="J88" s="296">
        <f t="shared" si="8"/>
        <v>0</v>
      </c>
      <c r="K88" s="298">
        <f t="shared" si="9"/>
        <v>0</v>
      </c>
      <c r="L88" s="280"/>
      <c r="M88" s="280"/>
      <c r="N88" s="280"/>
      <c r="O88" s="293"/>
      <c r="P88" s="300"/>
      <c r="Q88" s="280"/>
      <c r="R88" s="281"/>
      <c r="S88" s="15" t="s">
        <v>79</v>
      </c>
      <c r="T88" s="8">
        <v>21</v>
      </c>
      <c r="U88" s="280"/>
      <c r="V88" s="280"/>
      <c r="W88" s="280"/>
      <c r="X88" s="280"/>
      <c r="Y88" s="280"/>
      <c r="Z88" s="280"/>
      <c r="AA88" s="280"/>
      <c r="AB88" s="280"/>
      <c r="AC88" s="280"/>
      <c r="AD88" s="280"/>
      <c r="AE88" s="280"/>
      <c r="AF88" s="280"/>
      <c r="AG88" s="280"/>
      <c r="AH88" s="293"/>
      <c r="AI88" s="444"/>
      <c r="AJ88" s="280"/>
      <c r="AK88" s="281"/>
      <c r="AL88" s="15" t="s">
        <v>79</v>
      </c>
    </row>
    <row r="89" spans="1:38" s="20" customFormat="1" ht="12.75" customHeight="1" x14ac:dyDescent="0.2">
      <c r="A89" s="8">
        <v>22</v>
      </c>
      <c r="B89" s="280"/>
      <c r="C89" s="280"/>
      <c r="D89" s="280"/>
      <c r="E89" s="280"/>
      <c r="F89" s="281"/>
      <c r="G89" s="443"/>
      <c r="H89" s="444"/>
      <c r="I89" s="445"/>
      <c r="J89" s="296">
        <f t="shared" si="8"/>
        <v>0</v>
      </c>
      <c r="K89" s="298">
        <f t="shared" si="9"/>
        <v>0</v>
      </c>
      <c r="L89" s="280"/>
      <c r="M89" s="280"/>
      <c r="N89" s="280"/>
      <c r="O89" s="293"/>
      <c r="P89" s="300"/>
      <c r="Q89" s="280"/>
      <c r="R89" s="281"/>
      <c r="S89" s="15" t="s">
        <v>80</v>
      </c>
      <c r="T89" s="8">
        <v>22</v>
      </c>
      <c r="U89" s="280"/>
      <c r="V89" s="280"/>
      <c r="W89" s="280"/>
      <c r="X89" s="280"/>
      <c r="Y89" s="280"/>
      <c r="Z89" s="280"/>
      <c r="AA89" s="280"/>
      <c r="AB89" s="280"/>
      <c r="AC89" s="280"/>
      <c r="AD89" s="280"/>
      <c r="AE89" s="280"/>
      <c r="AF89" s="280"/>
      <c r="AG89" s="280"/>
      <c r="AH89" s="293"/>
      <c r="AI89" s="444"/>
      <c r="AJ89" s="280"/>
      <c r="AK89" s="281"/>
      <c r="AL89" s="15" t="s">
        <v>80</v>
      </c>
    </row>
    <row r="90" spans="1:38" s="20" customFormat="1" ht="12.75" customHeight="1" x14ac:dyDescent="0.2">
      <c r="A90" s="8">
        <v>23</v>
      </c>
      <c r="B90" s="280"/>
      <c r="C90" s="280"/>
      <c r="D90" s="280"/>
      <c r="E90" s="280"/>
      <c r="F90" s="281"/>
      <c r="G90" s="443"/>
      <c r="H90" s="444"/>
      <c r="I90" s="445"/>
      <c r="J90" s="296">
        <f t="shared" si="8"/>
        <v>0</v>
      </c>
      <c r="K90" s="298">
        <f t="shared" si="9"/>
        <v>0</v>
      </c>
      <c r="L90" s="280"/>
      <c r="M90" s="280"/>
      <c r="N90" s="280"/>
      <c r="O90" s="293"/>
      <c r="P90" s="300"/>
      <c r="Q90" s="280"/>
      <c r="R90" s="281"/>
      <c r="S90" s="15" t="s">
        <v>81</v>
      </c>
      <c r="T90" s="8">
        <v>23</v>
      </c>
      <c r="U90" s="280"/>
      <c r="V90" s="280"/>
      <c r="W90" s="280"/>
      <c r="X90" s="280"/>
      <c r="Y90" s="280"/>
      <c r="Z90" s="280"/>
      <c r="AA90" s="280"/>
      <c r="AB90" s="280"/>
      <c r="AC90" s="280"/>
      <c r="AD90" s="280"/>
      <c r="AE90" s="280"/>
      <c r="AF90" s="280"/>
      <c r="AG90" s="280"/>
      <c r="AH90" s="293"/>
      <c r="AI90" s="444"/>
      <c r="AJ90" s="280"/>
      <c r="AK90" s="281"/>
      <c r="AL90" s="15" t="s">
        <v>81</v>
      </c>
    </row>
    <row r="91" spans="1:38" s="20" customFormat="1" ht="12.75" customHeight="1" x14ac:dyDescent="0.2">
      <c r="A91" s="8">
        <v>24</v>
      </c>
      <c r="B91" s="280"/>
      <c r="C91" s="280"/>
      <c r="D91" s="280"/>
      <c r="E91" s="280"/>
      <c r="F91" s="281"/>
      <c r="G91" s="443"/>
      <c r="H91" s="444"/>
      <c r="I91" s="445"/>
      <c r="J91" s="296">
        <f t="shared" si="8"/>
        <v>0</v>
      </c>
      <c r="K91" s="298">
        <f t="shared" si="9"/>
        <v>0</v>
      </c>
      <c r="L91" s="280"/>
      <c r="M91" s="280"/>
      <c r="N91" s="280"/>
      <c r="O91" s="293"/>
      <c r="P91" s="300"/>
      <c r="Q91" s="280"/>
      <c r="R91" s="281"/>
      <c r="S91" s="15" t="s">
        <v>82</v>
      </c>
      <c r="T91" s="8">
        <v>24</v>
      </c>
      <c r="U91" s="280"/>
      <c r="V91" s="280"/>
      <c r="W91" s="280"/>
      <c r="X91" s="280"/>
      <c r="Y91" s="280"/>
      <c r="Z91" s="280"/>
      <c r="AA91" s="280"/>
      <c r="AB91" s="280"/>
      <c r="AC91" s="280"/>
      <c r="AD91" s="280"/>
      <c r="AE91" s="280"/>
      <c r="AF91" s="280"/>
      <c r="AG91" s="280"/>
      <c r="AH91" s="293"/>
      <c r="AI91" s="444"/>
      <c r="AJ91" s="280"/>
      <c r="AK91" s="281"/>
      <c r="AL91" s="15" t="s">
        <v>82</v>
      </c>
    </row>
    <row r="92" spans="1:38" s="20" customFormat="1" ht="12.75" customHeight="1" x14ac:dyDescent="0.2">
      <c r="A92" s="8">
        <v>25</v>
      </c>
      <c r="B92" s="280"/>
      <c r="C92" s="280"/>
      <c r="D92" s="280"/>
      <c r="E92" s="280"/>
      <c r="F92" s="281"/>
      <c r="G92" s="443"/>
      <c r="H92" s="444"/>
      <c r="I92" s="445"/>
      <c r="J92" s="296">
        <f t="shared" si="8"/>
        <v>0</v>
      </c>
      <c r="K92" s="298">
        <f t="shared" si="9"/>
        <v>0</v>
      </c>
      <c r="L92" s="280"/>
      <c r="M92" s="280"/>
      <c r="N92" s="280"/>
      <c r="O92" s="293"/>
      <c r="P92" s="300"/>
      <c r="Q92" s="280"/>
      <c r="R92" s="281"/>
      <c r="S92" s="15" t="s">
        <v>83</v>
      </c>
      <c r="T92" s="8">
        <v>25</v>
      </c>
      <c r="U92" s="280"/>
      <c r="V92" s="280"/>
      <c r="W92" s="280"/>
      <c r="X92" s="280"/>
      <c r="Y92" s="280"/>
      <c r="Z92" s="280"/>
      <c r="AA92" s="280"/>
      <c r="AB92" s="280"/>
      <c r="AC92" s="280"/>
      <c r="AD92" s="280"/>
      <c r="AE92" s="280"/>
      <c r="AF92" s="280"/>
      <c r="AG92" s="280"/>
      <c r="AH92" s="293"/>
      <c r="AI92" s="444"/>
      <c r="AJ92" s="280"/>
      <c r="AK92" s="281"/>
      <c r="AL92" s="15" t="s">
        <v>83</v>
      </c>
    </row>
    <row r="93" spans="1:38" s="20" customFormat="1" ht="12.75" customHeight="1" x14ac:dyDescent="0.2">
      <c r="A93" s="8">
        <v>26</v>
      </c>
      <c r="B93" s="280"/>
      <c r="C93" s="280"/>
      <c r="D93" s="280"/>
      <c r="E93" s="280"/>
      <c r="F93" s="281"/>
      <c r="G93" s="443"/>
      <c r="H93" s="444"/>
      <c r="I93" s="445"/>
      <c r="J93" s="296">
        <f t="shared" si="8"/>
        <v>0</v>
      </c>
      <c r="K93" s="298">
        <f t="shared" si="9"/>
        <v>0</v>
      </c>
      <c r="L93" s="280"/>
      <c r="M93" s="280"/>
      <c r="N93" s="280"/>
      <c r="O93" s="293"/>
      <c r="P93" s="300"/>
      <c r="Q93" s="280"/>
      <c r="R93" s="281"/>
      <c r="S93" s="15" t="s">
        <v>84</v>
      </c>
      <c r="T93" s="8">
        <v>26</v>
      </c>
      <c r="U93" s="280"/>
      <c r="V93" s="280"/>
      <c r="W93" s="280"/>
      <c r="X93" s="280"/>
      <c r="Y93" s="280"/>
      <c r="Z93" s="280"/>
      <c r="AA93" s="280"/>
      <c r="AB93" s="280"/>
      <c r="AC93" s="280"/>
      <c r="AD93" s="280"/>
      <c r="AE93" s="280"/>
      <c r="AF93" s="280"/>
      <c r="AG93" s="280"/>
      <c r="AH93" s="293"/>
      <c r="AI93" s="444"/>
      <c r="AJ93" s="280"/>
      <c r="AK93" s="281"/>
      <c r="AL93" s="15" t="s">
        <v>84</v>
      </c>
    </row>
    <row r="94" spans="1:38" s="20" customFormat="1" ht="12.75" customHeight="1" x14ac:dyDescent="0.2">
      <c r="A94" s="8">
        <v>27</v>
      </c>
      <c r="B94" s="280"/>
      <c r="C94" s="280"/>
      <c r="D94" s="280"/>
      <c r="E94" s="280"/>
      <c r="F94" s="281"/>
      <c r="G94" s="443"/>
      <c r="H94" s="444"/>
      <c r="I94" s="445"/>
      <c r="J94" s="296">
        <f t="shared" si="8"/>
        <v>0</v>
      </c>
      <c r="K94" s="298">
        <f t="shared" si="9"/>
        <v>0</v>
      </c>
      <c r="L94" s="280"/>
      <c r="M94" s="280"/>
      <c r="N94" s="280"/>
      <c r="O94" s="293"/>
      <c r="P94" s="300"/>
      <c r="Q94" s="280"/>
      <c r="R94" s="281"/>
      <c r="S94" s="15" t="s">
        <v>85</v>
      </c>
      <c r="T94" s="8">
        <v>27</v>
      </c>
      <c r="U94" s="280"/>
      <c r="V94" s="280"/>
      <c r="W94" s="280"/>
      <c r="X94" s="280"/>
      <c r="Y94" s="280"/>
      <c r="Z94" s="280"/>
      <c r="AA94" s="280"/>
      <c r="AB94" s="280"/>
      <c r="AC94" s="280"/>
      <c r="AD94" s="280"/>
      <c r="AE94" s="280"/>
      <c r="AF94" s="280"/>
      <c r="AG94" s="280"/>
      <c r="AH94" s="293"/>
      <c r="AI94" s="444"/>
      <c r="AJ94" s="280"/>
      <c r="AK94" s="281"/>
      <c r="AL94" s="15" t="s">
        <v>85</v>
      </c>
    </row>
    <row r="95" spans="1:38" s="20" customFormat="1" ht="12.75" customHeight="1" x14ac:dyDescent="0.2">
      <c r="A95" s="8">
        <v>28</v>
      </c>
      <c r="B95" s="280"/>
      <c r="C95" s="280"/>
      <c r="D95" s="280"/>
      <c r="E95" s="280"/>
      <c r="F95" s="281"/>
      <c r="G95" s="443"/>
      <c r="H95" s="444"/>
      <c r="I95" s="445"/>
      <c r="J95" s="296">
        <f t="shared" si="8"/>
        <v>0</v>
      </c>
      <c r="K95" s="298">
        <f t="shared" si="9"/>
        <v>0</v>
      </c>
      <c r="L95" s="280"/>
      <c r="M95" s="280"/>
      <c r="N95" s="280"/>
      <c r="O95" s="293"/>
      <c r="P95" s="300"/>
      <c r="Q95" s="280"/>
      <c r="R95" s="281"/>
      <c r="S95" s="15" t="s">
        <v>86</v>
      </c>
      <c r="T95" s="8">
        <v>28</v>
      </c>
      <c r="U95" s="280"/>
      <c r="V95" s="280"/>
      <c r="W95" s="280"/>
      <c r="X95" s="280"/>
      <c r="Y95" s="280"/>
      <c r="Z95" s="280"/>
      <c r="AA95" s="280"/>
      <c r="AB95" s="280"/>
      <c r="AC95" s="280"/>
      <c r="AD95" s="280"/>
      <c r="AE95" s="280"/>
      <c r="AF95" s="280"/>
      <c r="AG95" s="280"/>
      <c r="AH95" s="293"/>
      <c r="AI95" s="444"/>
      <c r="AJ95" s="280"/>
      <c r="AK95" s="281"/>
      <c r="AL95" s="15" t="s">
        <v>86</v>
      </c>
    </row>
    <row r="96" spans="1:38" s="20" customFormat="1" ht="12.75" customHeight="1" x14ac:dyDescent="0.2">
      <c r="A96" s="8">
        <v>29</v>
      </c>
      <c r="B96" s="280"/>
      <c r="C96" s="280"/>
      <c r="D96" s="280"/>
      <c r="E96" s="280"/>
      <c r="F96" s="281"/>
      <c r="G96" s="443"/>
      <c r="H96" s="444"/>
      <c r="I96" s="445"/>
      <c r="J96" s="296">
        <f t="shared" si="8"/>
        <v>0</v>
      </c>
      <c r="K96" s="298">
        <f t="shared" si="9"/>
        <v>0</v>
      </c>
      <c r="L96" s="280"/>
      <c r="M96" s="280"/>
      <c r="N96" s="280"/>
      <c r="O96" s="293"/>
      <c r="P96" s="300"/>
      <c r="Q96" s="280"/>
      <c r="R96" s="281"/>
      <c r="S96" s="15" t="s">
        <v>87</v>
      </c>
      <c r="T96" s="8">
        <v>29</v>
      </c>
      <c r="U96" s="280"/>
      <c r="V96" s="280"/>
      <c r="W96" s="280"/>
      <c r="X96" s="301"/>
      <c r="Y96" s="280"/>
      <c r="Z96" s="280"/>
      <c r="AA96" s="280"/>
      <c r="AB96" s="280"/>
      <c r="AC96" s="280"/>
      <c r="AD96" s="280"/>
      <c r="AE96" s="280"/>
      <c r="AF96" s="280"/>
      <c r="AG96" s="280"/>
      <c r="AH96" s="293"/>
      <c r="AI96" s="444"/>
      <c r="AJ96" s="280"/>
      <c r="AK96" s="281"/>
      <c r="AL96" s="15" t="s">
        <v>87</v>
      </c>
    </row>
    <row r="97" spans="1:248" s="20" customFormat="1" ht="12.75" customHeight="1" x14ac:dyDescent="0.2">
      <c r="A97" s="8">
        <v>30</v>
      </c>
      <c r="B97" s="280"/>
      <c r="C97" s="280"/>
      <c r="D97" s="280"/>
      <c r="E97" s="280"/>
      <c r="F97" s="281"/>
      <c r="G97" s="449"/>
      <c r="H97" s="444"/>
      <c r="I97" s="445"/>
      <c r="J97" s="296">
        <f t="shared" si="8"/>
        <v>0</v>
      </c>
      <c r="K97" s="298">
        <f t="shared" si="9"/>
        <v>0</v>
      </c>
      <c r="L97" s="280"/>
      <c r="M97" s="280"/>
      <c r="N97" s="280"/>
      <c r="O97" s="293"/>
      <c r="P97" s="300"/>
      <c r="Q97" s="280"/>
      <c r="R97" s="281"/>
      <c r="S97" s="15" t="s">
        <v>88</v>
      </c>
      <c r="T97" s="8">
        <v>30</v>
      </c>
      <c r="U97" s="280"/>
      <c r="V97" s="280"/>
      <c r="W97" s="280"/>
      <c r="X97" s="280"/>
      <c r="Y97" s="280"/>
      <c r="Z97" s="280"/>
      <c r="AA97" s="280"/>
      <c r="AB97" s="280"/>
      <c r="AC97" s="280"/>
      <c r="AD97" s="280"/>
      <c r="AE97" s="280"/>
      <c r="AF97" s="280"/>
      <c r="AG97" s="280"/>
      <c r="AH97" s="293"/>
      <c r="AI97" s="444"/>
      <c r="AJ97" s="280"/>
      <c r="AK97" s="281"/>
      <c r="AL97" s="15" t="s">
        <v>88</v>
      </c>
    </row>
    <row r="98" spans="1:248" s="20" customFormat="1" ht="12.75" customHeight="1" x14ac:dyDescent="0.2">
      <c r="A98" s="18">
        <v>31</v>
      </c>
      <c r="B98" s="284"/>
      <c r="C98" s="284"/>
      <c r="D98" s="284"/>
      <c r="E98" s="284"/>
      <c r="F98" s="285"/>
      <c r="G98" s="450"/>
      <c r="H98" s="451"/>
      <c r="I98" s="452"/>
      <c r="J98" s="302">
        <f t="shared" si="8"/>
        <v>0</v>
      </c>
      <c r="K98" s="303">
        <f t="shared" si="9"/>
        <v>0</v>
      </c>
      <c r="L98" s="284"/>
      <c r="M98" s="284"/>
      <c r="N98" s="284"/>
      <c r="O98" s="295"/>
      <c r="P98" s="304"/>
      <c r="Q98" s="284"/>
      <c r="R98" s="285"/>
      <c r="S98" s="19" t="s">
        <v>89</v>
      </c>
      <c r="T98" s="18">
        <v>31</v>
      </c>
      <c r="U98" s="284"/>
      <c r="V98" s="284"/>
      <c r="W98" s="284"/>
      <c r="X98" s="284"/>
      <c r="Y98" s="284"/>
      <c r="Z98" s="284"/>
      <c r="AA98" s="284"/>
      <c r="AB98" s="284"/>
      <c r="AC98" s="284"/>
      <c r="AD98" s="284"/>
      <c r="AE98" s="284"/>
      <c r="AF98" s="284"/>
      <c r="AG98" s="284"/>
      <c r="AH98" s="295"/>
      <c r="AI98" s="451"/>
      <c r="AJ98" s="284"/>
      <c r="AK98" s="285"/>
      <c r="AL98" s="19" t="s">
        <v>89</v>
      </c>
    </row>
    <row r="99" spans="1:248" s="20" customFormat="1" ht="12.75" customHeight="1" thickBot="1" x14ac:dyDescent="0.25">
      <c r="A99" s="342"/>
      <c r="B99" s="343">
        <f>SUM(B67:B98)</f>
        <v>0</v>
      </c>
      <c r="C99" s="343">
        <f>SUM(C67:C98)</f>
        <v>0</v>
      </c>
      <c r="D99" s="343">
        <f>SUM(D67:D98)</f>
        <v>0</v>
      </c>
      <c r="E99" s="344">
        <f>SUM(E67:E98)</f>
        <v>0</v>
      </c>
      <c r="F99" s="345">
        <f>SUM(F67:F98)</f>
        <v>0</v>
      </c>
      <c r="G99" s="346"/>
      <c r="H99" s="347" t="s">
        <v>90</v>
      </c>
      <c r="I99" s="348">
        <f>COUNTA(I68:I98)</f>
        <v>0</v>
      </c>
      <c r="J99" s="343">
        <f t="shared" ref="J99:R99" si="10">SUM(J67:J98)</f>
        <v>0</v>
      </c>
      <c r="K99" s="343">
        <f t="shared" si="10"/>
        <v>0</v>
      </c>
      <c r="L99" s="343">
        <f t="shared" si="10"/>
        <v>0</v>
      </c>
      <c r="M99" s="343">
        <f t="shared" si="10"/>
        <v>0</v>
      </c>
      <c r="N99" s="343">
        <f t="shared" si="10"/>
        <v>0</v>
      </c>
      <c r="O99" s="349">
        <f t="shared" si="10"/>
        <v>0</v>
      </c>
      <c r="P99" s="344">
        <f t="shared" si="10"/>
        <v>0</v>
      </c>
      <c r="Q99" s="343">
        <f t="shared" si="10"/>
        <v>0</v>
      </c>
      <c r="R99" s="350">
        <f t="shared" si="10"/>
        <v>0</v>
      </c>
      <c r="S99" s="351"/>
      <c r="T99" s="342"/>
      <c r="U99" s="343">
        <f t="shared" ref="U99:AH99" si="11">SUM(U67:U98)</f>
        <v>0</v>
      </c>
      <c r="V99" s="343">
        <f t="shared" si="11"/>
        <v>0</v>
      </c>
      <c r="W99" s="343">
        <f t="shared" si="11"/>
        <v>0</v>
      </c>
      <c r="X99" s="343">
        <f t="shared" si="11"/>
        <v>0</v>
      </c>
      <c r="Y99" s="343">
        <f t="shared" si="11"/>
        <v>0</v>
      </c>
      <c r="Z99" s="343">
        <f t="shared" si="11"/>
        <v>0</v>
      </c>
      <c r="AA99" s="343">
        <f t="shared" si="11"/>
        <v>0</v>
      </c>
      <c r="AB99" s="343">
        <f t="shared" si="11"/>
        <v>0</v>
      </c>
      <c r="AC99" s="343">
        <f t="shared" si="11"/>
        <v>0</v>
      </c>
      <c r="AD99" s="343">
        <f t="shared" si="11"/>
        <v>0</v>
      </c>
      <c r="AE99" s="343">
        <f t="shared" si="11"/>
        <v>0</v>
      </c>
      <c r="AF99" s="343">
        <f t="shared" si="11"/>
        <v>0</v>
      </c>
      <c r="AG99" s="343">
        <f t="shared" si="11"/>
        <v>0</v>
      </c>
      <c r="AH99" s="345">
        <f t="shared" si="11"/>
        <v>0</v>
      </c>
      <c r="AI99" s="352"/>
      <c r="AJ99" s="343">
        <f>SUM(AJ67:AJ98)</f>
        <v>0</v>
      </c>
      <c r="AK99" s="350">
        <f>SUM(AK67:AK98)</f>
        <v>0</v>
      </c>
      <c r="AL99" s="351"/>
    </row>
    <row r="100" spans="1:248" ht="12.75" customHeight="1" thickTop="1" x14ac:dyDescent="0.2">
      <c r="A100" s="43"/>
      <c r="B100" s="153"/>
      <c r="C100" s="153"/>
      <c r="D100" s="153"/>
      <c r="E100" s="153"/>
      <c r="F100" s="153"/>
      <c r="G100" s="340"/>
      <c r="H100" s="153"/>
      <c r="I100" s="341"/>
      <c r="J100" s="153"/>
      <c r="K100" s="153"/>
      <c r="L100" s="153"/>
      <c r="M100" s="153"/>
      <c r="N100" s="153"/>
      <c r="O100" s="153"/>
      <c r="P100" s="153"/>
      <c r="Q100" s="153"/>
      <c r="R100" s="153"/>
      <c r="S100" s="43"/>
      <c r="T100" s="4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43"/>
    </row>
    <row r="101" spans="1:248" ht="12.75" customHeight="1" x14ac:dyDescent="0.2">
      <c r="A101" s="43"/>
      <c r="B101" s="153"/>
      <c r="C101" s="153"/>
      <c r="D101" s="153"/>
      <c r="E101" s="153"/>
      <c r="F101" s="153"/>
      <c r="G101" s="340"/>
      <c r="H101" s="153"/>
      <c r="I101" s="341"/>
      <c r="J101" s="153"/>
      <c r="K101" s="153"/>
      <c r="L101" s="153"/>
      <c r="M101" s="153"/>
      <c r="N101" s="153"/>
      <c r="O101" s="153"/>
      <c r="P101" s="153"/>
      <c r="Q101" s="153"/>
      <c r="R101" s="153"/>
      <c r="S101" s="43"/>
      <c r="T101" s="4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43"/>
    </row>
    <row r="102" spans="1:248" ht="12.75" customHeight="1" x14ac:dyDescent="0.2">
      <c r="A102" s="20"/>
      <c r="B102" s="20"/>
      <c r="C102" s="20"/>
      <c r="D102" s="20"/>
      <c r="E102" s="20"/>
      <c r="F102" s="20"/>
      <c r="G102" s="474" t="str">
        <f>MAY!G56</f>
        <v>UNITED STEELWORKERS - LOCAL UNION</v>
      </c>
      <c r="H102" s="474"/>
      <c r="I102" s="474"/>
      <c r="J102" s="11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33"/>
      <c r="V102" s="33"/>
      <c r="W102" s="33"/>
      <c r="X102" s="33"/>
      <c r="Y102" s="33"/>
      <c r="Z102" s="33"/>
      <c r="AA102" s="34" t="str">
        <f>$AA$10</f>
        <v>FINANCIAL SECRETARY'S CASH BOOK</v>
      </c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20"/>
    </row>
    <row r="103" spans="1:248" s="148" customFormat="1" ht="12.75" customHeight="1" x14ac:dyDescent="0.2">
      <c r="A103" s="140"/>
      <c r="B103" s="138" t="str">
        <f>$B$11</f>
        <v>Month</v>
      </c>
      <c r="C103" s="73" t="str">
        <f>$C$11</f>
        <v>JUNE</v>
      </c>
      <c r="D103" s="138" t="str">
        <f>$D$11</f>
        <v>Year</v>
      </c>
      <c r="E103" s="27">
        <f>$E$11</f>
        <v>0</v>
      </c>
      <c r="F103" s="140"/>
      <c r="G103" s="145"/>
      <c r="H103" s="140"/>
      <c r="I103" s="146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38"/>
      <c r="AJ103" s="147" t="str">
        <f>$C$11</f>
        <v>JUNE</v>
      </c>
      <c r="AK103" s="27">
        <f>$E$11</f>
        <v>0</v>
      </c>
      <c r="AL103" s="140"/>
    </row>
    <row r="104" spans="1:248" s="148" customFormat="1" ht="12.75" customHeight="1" x14ac:dyDescent="0.2">
      <c r="A104" s="140"/>
      <c r="B104" s="138" t="str">
        <f>$B$12</f>
        <v>Page No.</v>
      </c>
      <c r="C104" s="355">
        <f>C58+1</f>
        <v>3</v>
      </c>
      <c r="D104" s="140"/>
      <c r="E104" s="140"/>
      <c r="F104" s="140"/>
      <c r="G104" s="145"/>
      <c r="H104" s="140"/>
      <c r="I104" s="146" t="s">
        <v>53</v>
      </c>
      <c r="J104" s="140"/>
      <c r="K104" s="140"/>
      <c r="L104" s="146"/>
      <c r="M104" s="140"/>
      <c r="N104" s="140"/>
      <c r="O104" s="140"/>
      <c r="P104" s="138"/>
      <c r="Q104" s="140"/>
      <c r="R104" s="138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9" t="s">
        <v>54</v>
      </c>
      <c r="AC104" s="140"/>
      <c r="AD104" s="140"/>
      <c r="AE104" s="140"/>
      <c r="AF104" s="140"/>
      <c r="AG104" s="140"/>
      <c r="AH104" s="140"/>
      <c r="AI104" s="138" t="str">
        <f>$B$12</f>
        <v>Page No.</v>
      </c>
      <c r="AJ104" s="355">
        <f>C104</f>
        <v>3</v>
      </c>
      <c r="AK104" s="150"/>
      <c r="AL104" s="151"/>
    </row>
    <row r="105" spans="1:248" ht="12.75" customHeight="1" x14ac:dyDescent="0.2">
      <c r="A105" s="3"/>
      <c r="B105" s="3"/>
      <c r="C105" s="3"/>
      <c r="D105" s="3"/>
      <c r="E105" s="3"/>
      <c r="F105" s="3"/>
      <c r="G105" s="126"/>
      <c r="H105" s="3"/>
      <c r="I105" s="5"/>
      <c r="J105" s="3"/>
      <c r="K105" s="3"/>
      <c r="L105" s="20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0"/>
      <c r="AF105" s="3"/>
      <c r="AG105" s="3"/>
      <c r="AH105" s="3"/>
      <c r="AI105" s="3"/>
      <c r="AJ105" s="3"/>
      <c r="AK105" s="3"/>
      <c r="AL105" s="3"/>
    </row>
    <row r="106" spans="1:248" ht="12.75" customHeight="1" x14ac:dyDescent="0.2">
      <c r="A106" s="25"/>
      <c r="B106" s="25"/>
      <c r="C106" s="25"/>
      <c r="D106" s="25"/>
      <c r="E106" s="25"/>
      <c r="F106" s="25"/>
      <c r="G106" s="127"/>
      <c r="H106" s="25"/>
      <c r="I106" s="26"/>
      <c r="J106" s="25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6"/>
      <c r="AF106" s="25"/>
      <c r="AG106" s="25"/>
      <c r="AH106" s="25"/>
      <c r="AI106" s="25"/>
      <c r="AJ106" s="25"/>
      <c r="AK106" s="25"/>
      <c r="AL106" s="25"/>
    </row>
    <row r="107" spans="1:248" s="407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433"/>
      <c r="H107" s="2" t="s">
        <v>56</v>
      </c>
      <c r="I107" s="95"/>
      <c r="J107" s="475" t="s">
        <v>477</v>
      </c>
      <c r="K107" s="476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07" customFormat="1" ht="12.75" customHeight="1" x14ac:dyDescent="0.2">
      <c r="A108" s="1"/>
      <c r="B108" s="3"/>
      <c r="C108" s="3"/>
      <c r="D108" s="3"/>
      <c r="E108" s="3"/>
      <c r="F108" s="13"/>
      <c r="G108" s="433"/>
      <c r="H108" s="13"/>
      <c r="I108" s="96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07" customFormat="1" ht="12.75" customHeight="1" thickBot="1" x14ac:dyDescent="0.25">
      <c r="A109" s="422"/>
      <c r="B109" s="423">
        <v>1</v>
      </c>
      <c r="C109" s="423">
        <v>2</v>
      </c>
      <c r="D109" s="423">
        <v>3</v>
      </c>
      <c r="E109" s="423">
        <v>4</v>
      </c>
      <c r="F109" s="424">
        <v>5</v>
      </c>
      <c r="G109" s="434">
        <v>6</v>
      </c>
      <c r="H109" s="425">
        <v>7</v>
      </c>
      <c r="I109" s="435">
        <v>8</v>
      </c>
      <c r="J109" s="423">
        <v>9</v>
      </c>
      <c r="K109" s="425">
        <v>10</v>
      </c>
      <c r="L109" s="423">
        <v>11</v>
      </c>
      <c r="M109" s="423" t="s">
        <v>1</v>
      </c>
      <c r="N109" s="423">
        <v>12</v>
      </c>
      <c r="O109" s="423">
        <v>13</v>
      </c>
      <c r="P109" s="423">
        <v>14</v>
      </c>
      <c r="Q109" s="423">
        <v>15</v>
      </c>
      <c r="R109" s="425" t="s">
        <v>2</v>
      </c>
      <c r="S109" s="426"/>
      <c r="T109" s="422"/>
      <c r="U109" s="423">
        <v>16</v>
      </c>
      <c r="V109" s="423">
        <v>17</v>
      </c>
      <c r="W109" s="423">
        <v>18</v>
      </c>
      <c r="X109" s="423">
        <v>19</v>
      </c>
      <c r="Y109" s="423">
        <v>20</v>
      </c>
      <c r="Z109" s="423" t="s">
        <v>3</v>
      </c>
      <c r="AA109" s="423">
        <v>21</v>
      </c>
      <c r="AB109" s="423">
        <v>22</v>
      </c>
      <c r="AC109" s="423">
        <v>23</v>
      </c>
      <c r="AD109" s="423">
        <v>24</v>
      </c>
      <c r="AE109" s="423">
        <v>25</v>
      </c>
      <c r="AF109" s="423">
        <v>26</v>
      </c>
      <c r="AG109" s="423">
        <v>27</v>
      </c>
      <c r="AH109" s="423">
        <v>28</v>
      </c>
      <c r="AI109" s="424">
        <v>29</v>
      </c>
      <c r="AJ109" s="423">
        <v>30</v>
      </c>
      <c r="AK109" s="425">
        <v>31</v>
      </c>
      <c r="AL109" s="426"/>
    </row>
    <row r="110" spans="1:248" s="4" customFormat="1" ht="12.75" customHeight="1" thickTop="1" x14ac:dyDescent="0.2">
      <c r="A110" s="1"/>
      <c r="B110" s="85" t="s">
        <v>4</v>
      </c>
      <c r="C110" s="97"/>
      <c r="D110" s="85" t="s">
        <v>473</v>
      </c>
      <c r="E110" s="436" t="s">
        <v>6</v>
      </c>
      <c r="F110" s="84" t="s">
        <v>7</v>
      </c>
      <c r="G110" s="128"/>
      <c r="H110" s="84"/>
      <c r="I110" s="99"/>
      <c r="J110" s="85"/>
      <c r="K110" s="84"/>
      <c r="L110" s="85" t="s">
        <v>460</v>
      </c>
      <c r="M110" s="85"/>
      <c r="N110" s="85" t="s">
        <v>474</v>
      </c>
      <c r="O110" s="436" t="s">
        <v>461</v>
      </c>
      <c r="P110" s="437"/>
      <c r="Q110" s="438" t="s">
        <v>8</v>
      </c>
      <c r="R110" s="84" t="s">
        <v>8</v>
      </c>
      <c r="S110" s="102"/>
      <c r="T110" s="67"/>
      <c r="U110" s="471" t="s">
        <v>9</v>
      </c>
      <c r="V110" s="472"/>
      <c r="W110" s="472"/>
      <c r="X110" s="472"/>
      <c r="Y110" s="473"/>
      <c r="Z110" s="85" t="s">
        <v>10</v>
      </c>
      <c r="AA110" s="85" t="s">
        <v>11</v>
      </c>
      <c r="AB110" s="85" t="s">
        <v>204</v>
      </c>
      <c r="AC110" s="85" t="s">
        <v>12</v>
      </c>
      <c r="AD110" s="85" t="s">
        <v>13</v>
      </c>
      <c r="AE110" s="85" t="s">
        <v>14</v>
      </c>
      <c r="AF110" s="85"/>
      <c r="AG110" s="85"/>
      <c r="AH110" s="100"/>
      <c r="AI110" s="101"/>
      <c r="AJ110" s="85" t="s">
        <v>15</v>
      </c>
      <c r="AK110" s="84" t="s">
        <v>7</v>
      </c>
      <c r="AL110" s="102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251"/>
      <c r="AZ110" s="251"/>
      <c r="BA110" s="251"/>
      <c r="BB110" s="251"/>
      <c r="BC110" s="251"/>
      <c r="BD110" s="251"/>
      <c r="BE110" s="251"/>
      <c r="BF110" s="251"/>
      <c r="BG110" s="251"/>
      <c r="BH110" s="251"/>
      <c r="BI110" s="251"/>
      <c r="BJ110" s="251"/>
      <c r="BK110" s="251"/>
      <c r="BL110" s="251"/>
      <c r="BM110" s="251"/>
      <c r="BN110" s="251"/>
      <c r="BO110" s="251"/>
      <c r="BP110" s="251"/>
      <c r="BQ110" s="251"/>
      <c r="BR110" s="251"/>
      <c r="BS110" s="251"/>
      <c r="BT110" s="251"/>
      <c r="BU110" s="251"/>
      <c r="BV110" s="251"/>
      <c r="BW110" s="251"/>
      <c r="BX110" s="251"/>
      <c r="BY110" s="251"/>
      <c r="BZ110" s="251"/>
      <c r="CA110" s="251"/>
      <c r="CB110" s="251"/>
      <c r="CC110" s="251"/>
      <c r="CD110" s="251"/>
      <c r="CE110" s="251"/>
      <c r="CF110" s="251"/>
      <c r="CG110" s="251"/>
      <c r="CH110" s="251"/>
      <c r="CI110" s="251"/>
      <c r="CJ110" s="251"/>
      <c r="CK110" s="251"/>
      <c r="CL110" s="251"/>
      <c r="CM110" s="251"/>
      <c r="CN110" s="251"/>
      <c r="CO110" s="251"/>
      <c r="CP110" s="251"/>
      <c r="CQ110" s="251"/>
      <c r="CR110" s="251"/>
      <c r="CS110" s="251"/>
      <c r="CT110" s="251"/>
      <c r="CU110" s="251"/>
      <c r="CV110" s="251"/>
      <c r="CW110" s="251"/>
      <c r="CX110" s="251"/>
      <c r="CY110" s="251"/>
      <c r="CZ110" s="251"/>
      <c r="DA110" s="251"/>
      <c r="DB110" s="251"/>
      <c r="DC110" s="251"/>
      <c r="DD110" s="251"/>
      <c r="DE110" s="251"/>
      <c r="DF110" s="251"/>
      <c r="DG110" s="251"/>
      <c r="DH110" s="251"/>
      <c r="DI110" s="251"/>
      <c r="DJ110" s="251"/>
      <c r="DK110" s="251"/>
      <c r="DL110" s="251"/>
      <c r="DM110" s="251"/>
      <c r="DN110" s="251"/>
      <c r="DO110" s="251"/>
      <c r="DP110" s="251"/>
      <c r="DQ110" s="251"/>
      <c r="DR110" s="251"/>
      <c r="DS110" s="251"/>
      <c r="DT110" s="251"/>
      <c r="DU110" s="251"/>
      <c r="DV110" s="251"/>
      <c r="DW110" s="251"/>
      <c r="DX110" s="251"/>
      <c r="DY110" s="251"/>
      <c r="DZ110" s="251"/>
      <c r="EA110" s="251"/>
      <c r="EB110" s="251"/>
      <c r="EC110" s="251"/>
      <c r="ED110" s="251"/>
      <c r="EE110" s="251"/>
      <c r="EF110" s="251"/>
      <c r="EG110" s="251"/>
      <c r="EH110" s="251"/>
      <c r="EI110" s="251"/>
      <c r="EJ110" s="251"/>
      <c r="EK110" s="251"/>
      <c r="EL110" s="251"/>
      <c r="EM110" s="251"/>
      <c r="EN110" s="251"/>
      <c r="EO110" s="251"/>
      <c r="EP110" s="251"/>
      <c r="EQ110" s="251"/>
      <c r="ER110" s="251"/>
      <c r="ES110" s="251"/>
      <c r="ET110" s="251"/>
      <c r="EU110" s="251"/>
      <c r="EV110" s="251"/>
      <c r="EW110" s="251"/>
      <c r="EX110" s="251"/>
      <c r="EY110" s="251"/>
      <c r="EZ110" s="251"/>
      <c r="FA110" s="251"/>
      <c r="FB110" s="251"/>
      <c r="FC110" s="251"/>
      <c r="FD110" s="251"/>
      <c r="FE110" s="251"/>
      <c r="FF110" s="251"/>
      <c r="FG110" s="251"/>
      <c r="FH110" s="251"/>
      <c r="FI110" s="251"/>
      <c r="FJ110" s="251"/>
      <c r="FK110" s="251"/>
      <c r="FL110" s="251"/>
      <c r="FM110" s="251"/>
      <c r="FN110" s="251"/>
      <c r="FO110" s="251"/>
      <c r="FP110" s="251"/>
      <c r="FQ110" s="251"/>
      <c r="FR110" s="251"/>
      <c r="FS110" s="251"/>
      <c r="FT110" s="251"/>
      <c r="FU110" s="251"/>
      <c r="FV110" s="251"/>
      <c r="FW110" s="251"/>
      <c r="FX110" s="251"/>
      <c r="FY110" s="251"/>
      <c r="FZ110" s="251"/>
      <c r="GA110" s="251"/>
      <c r="GB110" s="251"/>
      <c r="GC110" s="251"/>
      <c r="GD110" s="251"/>
      <c r="GE110" s="251"/>
      <c r="GF110" s="251"/>
      <c r="GG110" s="251"/>
      <c r="GH110" s="251"/>
      <c r="GI110" s="251"/>
      <c r="GJ110" s="251"/>
      <c r="GK110" s="251"/>
      <c r="GL110" s="251"/>
      <c r="GM110" s="251"/>
      <c r="GN110" s="251"/>
      <c r="GO110" s="251"/>
      <c r="GP110" s="251"/>
      <c r="GQ110" s="251"/>
      <c r="GR110" s="251"/>
      <c r="GS110" s="251"/>
      <c r="GT110" s="251"/>
      <c r="GU110" s="251"/>
      <c r="GV110" s="251"/>
      <c r="GW110" s="251"/>
      <c r="GX110" s="251"/>
      <c r="GY110" s="251"/>
      <c r="GZ110" s="251"/>
      <c r="HA110" s="251"/>
      <c r="HB110" s="251"/>
      <c r="HC110" s="251"/>
      <c r="HD110" s="251"/>
      <c r="HE110" s="251"/>
      <c r="HF110" s="251"/>
      <c r="HG110" s="251"/>
      <c r="HH110" s="251"/>
      <c r="HI110" s="251"/>
      <c r="HJ110" s="251"/>
      <c r="HK110" s="251"/>
      <c r="HL110" s="251"/>
      <c r="HM110" s="251"/>
      <c r="HN110" s="251"/>
      <c r="HO110" s="251"/>
      <c r="HP110" s="251"/>
      <c r="HQ110" s="251"/>
      <c r="HR110" s="251"/>
      <c r="HS110" s="251"/>
      <c r="HT110" s="251"/>
      <c r="HU110" s="251"/>
      <c r="HV110" s="251"/>
      <c r="HW110" s="251"/>
      <c r="HX110" s="251"/>
      <c r="HY110" s="251"/>
      <c r="HZ110" s="251"/>
      <c r="IA110" s="251"/>
      <c r="IB110" s="251"/>
      <c r="IC110" s="251"/>
      <c r="ID110" s="251"/>
      <c r="IE110" s="251"/>
      <c r="IF110" s="251"/>
      <c r="IG110" s="251"/>
      <c r="IH110" s="251"/>
      <c r="II110" s="251"/>
      <c r="IJ110" s="251"/>
      <c r="IK110" s="251"/>
      <c r="IL110" s="251"/>
      <c r="IM110" s="251"/>
      <c r="IN110" s="251"/>
    </row>
    <row r="111" spans="1:248" s="4" customFormat="1" ht="12.75" customHeight="1" x14ac:dyDescent="0.2">
      <c r="A111" s="1"/>
      <c r="B111" s="85" t="s">
        <v>8</v>
      </c>
      <c r="C111" s="85" t="s">
        <v>16</v>
      </c>
      <c r="D111" s="85" t="s">
        <v>202</v>
      </c>
      <c r="E111" s="154" t="s">
        <v>8</v>
      </c>
      <c r="F111" s="84" t="s">
        <v>18</v>
      </c>
      <c r="G111" s="128" t="s">
        <v>19</v>
      </c>
      <c r="H111" s="84" t="s">
        <v>20</v>
      </c>
      <c r="I111" s="99" t="s">
        <v>475</v>
      </c>
      <c r="J111" s="85" t="s">
        <v>21</v>
      </c>
      <c r="K111" s="84" t="s">
        <v>22</v>
      </c>
      <c r="L111" s="85" t="s">
        <v>462</v>
      </c>
      <c r="M111" s="85" t="s">
        <v>463</v>
      </c>
      <c r="N111" s="85" t="s">
        <v>476</v>
      </c>
      <c r="O111" s="154" t="s">
        <v>464</v>
      </c>
      <c r="P111" s="154" t="s">
        <v>23</v>
      </c>
      <c r="Q111" s="85" t="s">
        <v>24</v>
      </c>
      <c r="R111" s="84" t="s">
        <v>24</v>
      </c>
      <c r="S111" s="100" t="s">
        <v>135</v>
      </c>
      <c r="T111" s="84" t="s">
        <v>135</v>
      </c>
      <c r="U111" s="85" t="s">
        <v>25</v>
      </c>
      <c r="V111" s="85" t="s">
        <v>26</v>
      </c>
      <c r="W111" s="85" t="s">
        <v>27</v>
      </c>
      <c r="X111" s="85" t="s">
        <v>28</v>
      </c>
      <c r="Y111" s="85" t="s">
        <v>136</v>
      </c>
      <c r="Z111" s="85" t="s">
        <v>251</v>
      </c>
      <c r="AA111" s="85" t="s">
        <v>137</v>
      </c>
      <c r="AB111" s="85" t="s">
        <v>203</v>
      </c>
      <c r="AC111" s="85" t="s">
        <v>30</v>
      </c>
      <c r="AD111" s="85" t="s">
        <v>140</v>
      </c>
      <c r="AE111" s="85" t="s">
        <v>31</v>
      </c>
      <c r="AF111" s="85" t="s">
        <v>32</v>
      </c>
      <c r="AG111" s="85" t="s">
        <v>205</v>
      </c>
      <c r="AH111" s="100" t="s">
        <v>16</v>
      </c>
      <c r="AI111" s="98" t="s">
        <v>34</v>
      </c>
      <c r="AJ111" s="85" t="s">
        <v>35</v>
      </c>
      <c r="AK111" s="84" t="s">
        <v>18</v>
      </c>
      <c r="AL111" s="102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251"/>
      <c r="AZ111" s="251"/>
      <c r="BA111" s="251"/>
      <c r="BB111" s="251"/>
      <c r="BC111" s="251"/>
      <c r="BD111" s="251"/>
      <c r="BE111" s="251"/>
      <c r="BF111" s="251"/>
      <c r="BG111" s="251"/>
      <c r="BH111" s="251"/>
      <c r="BI111" s="251"/>
      <c r="BJ111" s="251"/>
      <c r="BK111" s="251"/>
      <c r="BL111" s="251"/>
      <c r="BM111" s="251"/>
      <c r="BN111" s="251"/>
      <c r="BO111" s="251"/>
      <c r="BP111" s="251"/>
      <c r="BQ111" s="251"/>
      <c r="BR111" s="251"/>
      <c r="BS111" s="251"/>
      <c r="BT111" s="251"/>
      <c r="BU111" s="251"/>
      <c r="BV111" s="251"/>
      <c r="BW111" s="251"/>
      <c r="BX111" s="251"/>
      <c r="BY111" s="251"/>
      <c r="BZ111" s="251"/>
      <c r="CA111" s="251"/>
      <c r="CB111" s="251"/>
      <c r="CC111" s="251"/>
      <c r="CD111" s="251"/>
      <c r="CE111" s="251"/>
      <c r="CF111" s="251"/>
      <c r="CG111" s="251"/>
      <c r="CH111" s="251"/>
      <c r="CI111" s="251"/>
      <c r="CJ111" s="251"/>
      <c r="CK111" s="251"/>
      <c r="CL111" s="251"/>
      <c r="CM111" s="251"/>
      <c r="CN111" s="251"/>
      <c r="CO111" s="251"/>
      <c r="CP111" s="251"/>
      <c r="CQ111" s="251"/>
      <c r="CR111" s="251"/>
      <c r="CS111" s="251"/>
      <c r="CT111" s="251"/>
      <c r="CU111" s="251"/>
      <c r="CV111" s="251"/>
      <c r="CW111" s="251"/>
      <c r="CX111" s="251"/>
      <c r="CY111" s="251"/>
      <c r="CZ111" s="251"/>
      <c r="DA111" s="251"/>
      <c r="DB111" s="251"/>
      <c r="DC111" s="251"/>
      <c r="DD111" s="251"/>
      <c r="DE111" s="251"/>
      <c r="DF111" s="251"/>
      <c r="DG111" s="251"/>
      <c r="DH111" s="251"/>
      <c r="DI111" s="251"/>
      <c r="DJ111" s="251"/>
      <c r="DK111" s="251"/>
      <c r="DL111" s="251"/>
      <c r="DM111" s="251"/>
      <c r="DN111" s="251"/>
      <c r="DO111" s="251"/>
      <c r="DP111" s="251"/>
      <c r="DQ111" s="251"/>
      <c r="DR111" s="251"/>
      <c r="DS111" s="251"/>
      <c r="DT111" s="251"/>
      <c r="DU111" s="251"/>
      <c r="DV111" s="251"/>
      <c r="DW111" s="251"/>
      <c r="DX111" s="251"/>
      <c r="DY111" s="251"/>
      <c r="DZ111" s="251"/>
      <c r="EA111" s="251"/>
      <c r="EB111" s="251"/>
      <c r="EC111" s="251"/>
      <c r="ED111" s="251"/>
      <c r="EE111" s="251"/>
      <c r="EF111" s="251"/>
      <c r="EG111" s="251"/>
      <c r="EH111" s="251"/>
      <c r="EI111" s="251"/>
      <c r="EJ111" s="251"/>
      <c r="EK111" s="251"/>
      <c r="EL111" s="251"/>
      <c r="EM111" s="251"/>
      <c r="EN111" s="251"/>
      <c r="EO111" s="251"/>
      <c r="EP111" s="251"/>
      <c r="EQ111" s="251"/>
      <c r="ER111" s="251"/>
      <c r="ES111" s="251"/>
      <c r="ET111" s="251"/>
      <c r="EU111" s="251"/>
      <c r="EV111" s="251"/>
      <c r="EW111" s="251"/>
      <c r="EX111" s="251"/>
      <c r="EY111" s="251"/>
      <c r="EZ111" s="251"/>
      <c r="FA111" s="251"/>
      <c r="FB111" s="251"/>
      <c r="FC111" s="251"/>
      <c r="FD111" s="251"/>
      <c r="FE111" s="251"/>
      <c r="FF111" s="251"/>
      <c r="FG111" s="251"/>
      <c r="FH111" s="251"/>
      <c r="FI111" s="251"/>
      <c r="FJ111" s="251"/>
      <c r="FK111" s="251"/>
      <c r="FL111" s="251"/>
      <c r="FM111" s="251"/>
      <c r="FN111" s="251"/>
      <c r="FO111" s="251"/>
      <c r="FP111" s="251"/>
      <c r="FQ111" s="251"/>
      <c r="FR111" s="251"/>
      <c r="FS111" s="251"/>
      <c r="FT111" s="251"/>
      <c r="FU111" s="251"/>
      <c r="FV111" s="251"/>
      <c r="FW111" s="251"/>
      <c r="FX111" s="251"/>
      <c r="FY111" s="251"/>
      <c r="FZ111" s="251"/>
      <c r="GA111" s="251"/>
      <c r="GB111" s="251"/>
      <c r="GC111" s="251"/>
      <c r="GD111" s="251"/>
      <c r="GE111" s="251"/>
      <c r="GF111" s="251"/>
      <c r="GG111" s="251"/>
      <c r="GH111" s="251"/>
      <c r="GI111" s="251"/>
      <c r="GJ111" s="251"/>
      <c r="GK111" s="251"/>
      <c r="GL111" s="251"/>
      <c r="GM111" s="251"/>
      <c r="GN111" s="251"/>
      <c r="GO111" s="251"/>
      <c r="GP111" s="251"/>
      <c r="GQ111" s="251"/>
      <c r="GR111" s="251"/>
      <c r="GS111" s="251"/>
      <c r="GT111" s="251"/>
      <c r="GU111" s="251"/>
      <c r="GV111" s="251"/>
      <c r="GW111" s="251"/>
      <c r="GX111" s="251"/>
      <c r="GY111" s="251"/>
      <c r="GZ111" s="251"/>
      <c r="HA111" s="251"/>
      <c r="HB111" s="251"/>
      <c r="HC111" s="251"/>
      <c r="HD111" s="251"/>
      <c r="HE111" s="251"/>
      <c r="HF111" s="251"/>
      <c r="HG111" s="251"/>
      <c r="HH111" s="251"/>
      <c r="HI111" s="251"/>
      <c r="HJ111" s="251"/>
      <c r="HK111" s="251"/>
      <c r="HL111" s="251"/>
      <c r="HM111" s="251"/>
      <c r="HN111" s="251"/>
      <c r="HO111" s="251"/>
      <c r="HP111" s="251"/>
      <c r="HQ111" s="251"/>
      <c r="HR111" s="251"/>
      <c r="HS111" s="251"/>
      <c r="HT111" s="251"/>
      <c r="HU111" s="251"/>
      <c r="HV111" s="251"/>
      <c r="HW111" s="251"/>
      <c r="HX111" s="251"/>
      <c r="HY111" s="251"/>
      <c r="HZ111" s="251"/>
      <c r="IA111" s="251"/>
      <c r="IB111" s="251"/>
      <c r="IC111" s="251"/>
      <c r="ID111" s="251"/>
      <c r="IE111" s="251"/>
      <c r="IF111" s="251"/>
      <c r="IG111" s="251"/>
      <c r="IH111" s="251"/>
      <c r="II111" s="251"/>
      <c r="IJ111" s="251"/>
      <c r="IK111" s="251"/>
      <c r="IL111" s="251"/>
      <c r="IM111" s="251"/>
      <c r="IN111" s="251"/>
    </row>
    <row r="112" spans="1:248" s="4" customFormat="1" ht="12.75" customHeight="1" thickBot="1" x14ac:dyDescent="0.25">
      <c r="A112" s="6"/>
      <c r="B112" s="86" t="s">
        <v>36</v>
      </c>
      <c r="C112" s="86" t="s">
        <v>37</v>
      </c>
      <c r="D112" s="86" t="s">
        <v>38</v>
      </c>
      <c r="E112" s="439" t="s">
        <v>39</v>
      </c>
      <c r="F112" s="103" t="s">
        <v>40</v>
      </c>
      <c r="G112" s="129"/>
      <c r="H112" s="103"/>
      <c r="I112" s="104" t="s">
        <v>41</v>
      </c>
      <c r="J112" s="86"/>
      <c r="K112" s="103"/>
      <c r="L112" s="86" t="s">
        <v>465</v>
      </c>
      <c r="M112" s="86"/>
      <c r="N112" s="86" t="s">
        <v>235</v>
      </c>
      <c r="O112" s="439" t="s">
        <v>235</v>
      </c>
      <c r="P112" s="155"/>
      <c r="Q112" s="440" t="s">
        <v>258</v>
      </c>
      <c r="R112" s="441" t="s">
        <v>259</v>
      </c>
      <c r="S112" s="105" t="s">
        <v>109</v>
      </c>
      <c r="T112" s="103" t="s">
        <v>187</v>
      </c>
      <c r="U112" s="86" t="s">
        <v>42</v>
      </c>
      <c r="V112" s="86" t="s">
        <v>43</v>
      </c>
      <c r="W112" s="86"/>
      <c r="X112" s="86" t="s">
        <v>44</v>
      </c>
      <c r="Y112" s="86" t="s">
        <v>30</v>
      </c>
      <c r="Z112" s="86" t="s">
        <v>30</v>
      </c>
      <c r="AA112" s="86" t="s">
        <v>138</v>
      </c>
      <c r="AB112" s="86" t="s">
        <v>15</v>
      </c>
      <c r="AC112" s="86" t="s">
        <v>139</v>
      </c>
      <c r="AD112" s="86" t="s">
        <v>141</v>
      </c>
      <c r="AE112" s="86" t="s">
        <v>47</v>
      </c>
      <c r="AF112" s="86" t="s">
        <v>48</v>
      </c>
      <c r="AG112" s="86" t="s">
        <v>15</v>
      </c>
      <c r="AH112" s="105" t="s">
        <v>30</v>
      </c>
      <c r="AI112" s="106"/>
      <c r="AJ112" s="86" t="s">
        <v>49</v>
      </c>
      <c r="AK112" s="103" t="s">
        <v>188</v>
      </c>
      <c r="AL112" s="107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  <c r="BS112" s="251"/>
      <c r="BT112" s="251"/>
      <c r="BU112" s="251"/>
      <c r="BV112" s="251"/>
      <c r="BW112" s="251"/>
      <c r="BX112" s="251"/>
      <c r="BY112" s="251"/>
      <c r="BZ112" s="251"/>
      <c r="CA112" s="251"/>
      <c r="CB112" s="251"/>
      <c r="CC112" s="251"/>
      <c r="CD112" s="251"/>
      <c r="CE112" s="251"/>
      <c r="CF112" s="251"/>
      <c r="CG112" s="251"/>
      <c r="CH112" s="251"/>
      <c r="CI112" s="251"/>
      <c r="CJ112" s="251"/>
      <c r="CK112" s="251"/>
      <c r="CL112" s="251"/>
      <c r="CM112" s="251"/>
      <c r="CN112" s="251"/>
      <c r="CO112" s="251"/>
      <c r="CP112" s="251"/>
      <c r="CQ112" s="251"/>
      <c r="CR112" s="251"/>
      <c r="CS112" s="251"/>
      <c r="CT112" s="251"/>
      <c r="CU112" s="251"/>
      <c r="CV112" s="251"/>
      <c r="CW112" s="251"/>
      <c r="CX112" s="251"/>
      <c r="CY112" s="251"/>
      <c r="CZ112" s="251"/>
      <c r="DA112" s="251"/>
      <c r="DB112" s="251"/>
      <c r="DC112" s="251"/>
      <c r="DD112" s="251"/>
      <c r="DE112" s="251"/>
      <c r="DF112" s="251"/>
      <c r="DG112" s="251"/>
      <c r="DH112" s="251"/>
      <c r="DI112" s="251"/>
      <c r="DJ112" s="251"/>
      <c r="DK112" s="251"/>
      <c r="DL112" s="251"/>
      <c r="DM112" s="251"/>
      <c r="DN112" s="251"/>
      <c r="DO112" s="251"/>
      <c r="DP112" s="251"/>
      <c r="DQ112" s="251"/>
      <c r="DR112" s="251"/>
      <c r="DS112" s="251"/>
      <c r="DT112" s="251"/>
      <c r="DU112" s="251"/>
      <c r="DV112" s="251"/>
      <c r="DW112" s="251"/>
      <c r="DX112" s="251"/>
      <c r="DY112" s="251"/>
      <c r="DZ112" s="251"/>
      <c r="EA112" s="251"/>
      <c r="EB112" s="251"/>
      <c r="EC112" s="251"/>
      <c r="ED112" s="251"/>
      <c r="EE112" s="251"/>
      <c r="EF112" s="251"/>
      <c r="EG112" s="251"/>
      <c r="EH112" s="251"/>
      <c r="EI112" s="251"/>
      <c r="EJ112" s="251"/>
      <c r="EK112" s="251"/>
      <c r="EL112" s="251"/>
      <c r="EM112" s="251"/>
      <c r="EN112" s="251"/>
      <c r="EO112" s="251"/>
      <c r="EP112" s="251"/>
      <c r="EQ112" s="251"/>
      <c r="ER112" s="251"/>
      <c r="ES112" s="251"/>
      <c r="ET112" s="251"/>
      <c r="EU112" s="251"/>
      <c r="EV112" s="251"/>
      <c r="EW112" s="251"/>
      <c r="EX112" s="251"/>
      <c r="EY112" s="251"/>
      <c r="EZ112" s="251"/>
      <c r="FA112" s="251"/>
      <c r="FB112" s="251"/>
      <c r="FC112" s="251"/>
      <c r="FD112" s="251"/>
      <c r="FE112" s="251"/>
      <c r="FF112" s="251"/>
      <c r="FG112" s="251"/>
      <c r="FH112" s="251"/>
      <c r="FI112" s="251"/>
      <c r="FJ112" s="251"/>
      <c r="FK112" s="251"/>
      <c r="FL112" s="251"/>
      <c r="FM112" s="251"/>
      <c r="FN112" s="251"/>
      <c r="FO112" s="251"/>
      <c r="FP112" s="251"/>
      <c r="FQ112" s="251"/>
      <c r="FR112" s="251"/>
      <c r="FS112" s="251"/>
      <c r="FT112" s="251"/>
      <c r="FU112" s="251"/>
      <c r="FV112" s="251"/>
      <c r="FW112" s="251"/>
      <c r="FX112" s="251"/>
      <c r="FY112" s="251"/>
      <c r="FZ112" s="251"/>
      <c r="GA112" s="251"/>
      <c r="GB112" s="251"/>
      <c r="GC112" s="251"/>
      <c r="GD112" s="251"/>
      <c r="GE112" s="251"/>
      <c r="GF112" s="251"/>
      <c r="GG112" s="251"/>
      <c r="GH112" s="251"/>
      <c r="GI112" s="251"/>
      <c r="GJ112" s="251"/>
      <c r="GK112" s="251"/>
      <c r="GL112" s="251"/>
      <c r="GM112" s="251"/>
      <c r="GN112" s="251"/>
      <c r="GO112" s="251"/>
      <c r="GP112" s="251"/>
      <c r="GQ112" s="251"/>
      <c r="GR112" s="251"/>
      <c r="GS112" s="251"/>
      <c r="GT112" s="251"/>
      <c r="GU112" s="251"/>
      <c r="GV112" s="251"/>
      <c r="GW112" s="251"/>
      <c r="GX112" s="251"/>
      <c r="GY112" s="251"/>
      <c r="GZ112" s="251"/>
      <c r="HA112" s="251"/>
      <c r="HB112" s="251"/>
      <c r="HC112" s="251"/>
      <c r="HD112" s="251"/>
      <c r="HE112" s="251"/>
      <c r="HF112" s="251"/>
      <c r="HG112" s="251"/>
      <c r="HH112" s="251"/>
      <c r="HI112" s="251"/>
      <c r="HJ112" s="251"/>
      <c r="HK112" s="251"/>
      <c r="HL112" s="251"/>
      <c r="HM112" s="251"/>
      <c r="HN112" s="251"/>
      <c r="HO112" s="251"/>
      <c r="HP112" s="251"/>
      <c r="HQ112" s="251"/>
      <c r="HR112" s="251"/>
      <c r="HS112" s="251"/>
      <c r="HT112" s="251"/>
      <c r="HU112" s="251"/>
      <c r="HV112" s="251"/>
      <c r="HW112" s="251"/>
      <c r="HX112" s="251"/>
      <c r="HY112" s="251"/>
      <c r="HZ112" s="251"/>
      <c r="IA112" s="251"/>
      <c r="IB112" s="251"/>
      <c r="IC112" s="251"/>
      <c r="ID112" s="251"/>
      <c r="IE112" s="251"/>
      <c r="IF112" s="251"/>
      <c r="IG112" s="251"/>
      <c r="IH112" s="251"/>
      <c r="II112" s="251"/>
      <c r="IJ112" s="251"/>
      <c r="IK112" s="251"/>
      <c r="IL112" s="251"/>
      <c r="IM112" s="251"/>
      <c r="IN112" s="251"/>
    </row>
    <row r="113" spans="1:38" s="20" customFormat="1" ht="12.75" customHeight="1" thickTop="1" x14ac:dyDescent="0.2">
      <c r="A113" s="8"/>
      <c r="B113" s="296">
        <f>B99</f>
        <v>0</v>
      </c>
      <c r="C113" s="296">
        <f>C99</f>
        <v>0</v>
      </c>
      <c r="D113" s="296">
        <f>D99</f>
        <v>0</v>
      </c>
      <c r="E113" s="296">
        <f>E99</f>
        <v>0</v>
      </c>
      <c r="F113" s="298">
        <f>F99</f>
        <v>0</v>
      </c>
      <c r="G113" s="130" t="str">
        <f>G7</f>
        <v>JUNE</v>
      </c>
      <c r="H113" s="31" t="s">
        <v>58</v>
      </c>
      <c r="I113" s="32"/>
      <c r="J113" s="306">
        <f t="shared" ref="J113:R113" si="12">J99</f>
        <v>0</v>
      </c>
      <c r="K113" s="298">
        <f t="shared" si="12"/>
        <v>0</v>
      </c>
      <c r="L113" s="296">
        <f t="shared" si="12"/>
        <v>0</v>
      </c>
      <c r="M113" s="296">
        <f t="shared" si="12"/>
        <v>0</v>
      </c>
      <c r="N113" s="296">
        <f t="shared" si="12"/>
        <v>0</v>
      </c>
      <c r="O113" s="297">
        <f t="shared" si="12"/>
        <v>0</v>
      </c>
      <c r="P113" s="299">
        <f t="shared" si="12"/>
        <v>0</v>
      </c>
      <c r="Q113" s="296">
        <f t="shared" si="12"/>
        <v>0</v>
      </c>
      <c r="R113" s="298">
        <f t="shared" si="12"/>
        <v>0</v>
      </c>
      <c r="S113" s="9"/>
      <c r="T113" s="8"/>
      <c r="U113" s="296">
        <f t="shared" ref="U113:AH113" si="13">U99</f>
        <v>0</v>
      </c>
      <c r="V113" s="296">
        <f t="shared" si="13"/>
        <v>0</v>
      </c>
      <c r="W113" s="296">
        <f t="shared" si="13"/>
        <v>0</v>
      </c>
      <c r="X113" s="296">
        <f t="shared" si="13"/>
        <v>0</v>
      </c>
      <c r="Y113" s="296">
        <f t="shared" si="13"/>
        <v>0</v>
      </c>
      <c r="Z113" s="296">
        <f t="shared" si="13"/>
        <v>0</v>
      </c>
      <c r="AA113" s="296">
        <f t="shared" si="13"/>
        <v>0</v>
      </c>
      <c r="AB113" s="296">
        <f t="shared" si="13"/>
        <v>0</v>
      </c>
      <c r="AC113" s="296">
        <f t="shared" si="13"/>
        <v>0</v>
      </c>
      <c r="AD113" s="296">
        <f t="shared" si="13"/>
        <v>0</v>
      </c>
      <c r="AE113" s="296">
        <f t="shared" si="13"/>
        <v>0</v>
      </c>
      <c r="AF113" s="296">
        <f t="shared" si="13"/>
        <v>0</v>
      </c>
      <c r="AG113" s="296">
        <f t="shared" si="13"/>
        <v>0</v>
      </c>
      <c r="AH113" s="297">
        <f t="shared" si="13"/>
        <v>0</v>
      </c>
      <c r="AI113" s="305"/>
      <c r="AJ113" s="296">
        <f>AJ99</f>
        <v>0</v>
      </c>
      <c r="AK113" s="298">
        <f>AK99</f>
        <v>0</v>
      </c>
      <c r="AL113" s="9"/>
    </row>
    <row r="114" spans="1:38" s="20" customFormat="1" ht="12.75" customHeight="1" x14ac:dyDescent="0.2">
      <c r="A114" s="8">
        <v>1</v>
      </c>
      <c r="B114" s="280"/>
      <c r="C114" s="280"/>
      <c r="D114" s="280"/>
      <c r="E114" s="280"/>
      <c r="F114" s="281"/>
      <c r="G114" s="443"/>
      <c r="H114" s="444"/>
      <c r="I114" s="445"/>
      <c r="J114" s="296">
        <f t="shared" ref="J114:J144" si="14">SUM(B114:F114)</f>
        <v>0</v>
      </c>
      <c r="K114" s="298">
        <f t="shared" ref="K114:K144" si="15">SUM(U114:AK114)-SUM(L114:R114)</f>
        <v>0</v>
      </c>
      <c r="L114" s="280"/>
      <c r="M114" s="280"/>
      <c r="N114" s="280"/>
      <c r="O114" s="293"/>
      <c r="P114" s="300"/>
      <c r="Q114" s="280"/>
      <c r="R114" s="281"/>
      <c r="S114" s="15" t="s">
        <v>59</v>
      </c>
      <c r="T114" s="8">
        <v>1</v>
      </c>
      <c r="U114" s="280"/>
      <c r="V114" s="280"/>
      <c r="W114" s="280"/>
      <c r="X114" s="280"/>
      <c r="Y114" s="280"/>
      <c r="Z114" s="280"/>
      <c r="AA114" s="280"/>
      <c r="AB114" s="280"/>
      <c r="AC114" s="280"/>
      <c r="AD114" s="280"/>
      <c r="AE114" s="280"/>
      <c r="AF114" s="280"/>
      <c r="AG114" s="280"/>
      <c r="AH114" s="293"/>
      <c r="AI114" s="444"/>
      <c r="AJ114" s="280"/>
      <c r="AK114" s="281"/>
      <c r="AL114" s="15" t="s">
        <v>59</v>
      </c>
    </row>
    <row r="115" spans="1:38" s="20" customFormat="1" ht="12.75" customHeight="1" x14ac:dyDescent="0.2">
      <c r="A115" s="8">
        <v>2</v>
      </c>
      <c r="B115" s="280"/>
      <c r="C115" s="280"/>
      <c r="D115" s="280"/>
      <c r="E115" s="280"/>
      <c r="F115" s="281"/>
      <c r="G115" s="443"/>
      <c r="H115" s="444"/>
      <c r="I115" s="445"/>
      <c r="J115" s="296">
        <f t="shared" si="14"/>
        <v>0</v>
      </c>
      <c r="K115" s="298">
        <f t="shared" si="15"/>
        <v>0</v>
      </c>
      <c r="L115" s="280"/>
      <c r="M115" s="280"/>
      <c r="N115" s="280"/>
      <c r="O115" s="293"/>
      <c r="P115" s="300"/>
      <c r="Q115" s="280"/>
      <c r="R115" s="281"/>
      <c r="S115" s="15" t="s">
        <v>60</v>
      </c>
      <c r="T115" s="8">
        <v>2</v>
      </c>
      <c r="U115" s="280"/>
      <c r="V115" s="280"/>
      <c r="W115" s="280"/>
      <c r="X115" s="280"/>
      <c r="Y115" s="280"/>
      <c r="Z115" s="280"/>
      <c r="AA115" s="280"/>
      <c r="AB115" s="280"/>
      <c r="AC115" s="280"/>
      <c r="AD115" s="280"/>
      <c r="AE115" s="280"/>
      <c r="AF115" s="280"/>
      <c r="AG115" s="280"/>
      <c r="AH115" s="293"/>
      <c r="AI115" s="444"/>
      <c r="AJ115" s="280"/>
      <c r="AK115" s="281"/>
      <c r="AL115" s="15" t="s">
        <v>60</v>
      </c>
    </row>
    <row r="116" spans="1:38" s="20" customFormat="1" ht="12.75" customHeight="1" x14ac:dyDescent="0.2">
      <c r="A116" s="8">
        <v>3</v>
      </c>
      <c r="B116" s="280"/>
      <c r="C116" s="280"/>
      <c r="D116" s="280"/>
      <c r="E116" s="280"/>
      <c r="F116" s="281"/>
      <c r="G116" s="443"/>
      <c r="H116" s="444"/>
      <c r="I116" s="445"/>
      <c r="J116" s="296">
        <f t="shared" si="14"/>
        <v>0</v>
      </c>
      <c r="K116" s="298">
        <f t="shared" si="15"/>
        <v>0</v>
      </c>
      <c r="L116" s="280"/>
      <c r="M116" s="280"/>
      <c r="N116" s="280"/>
      <c r="O116" s="293"/>
      <c r="P116" s="300"/>
      <c r="Q116" s="280"/>
      <c r="R116" s="281"/>
      <c r="S116" s="15" t="s">
        <v>61</v>
      </c>
      <c r="T116" s="8">
        <v>3</v>
      </c>
      <c r="U116" s="280"/>
      <c r="V116" s="280"/>
      <c r="W116" s="280"/>
      <c r="X116" s="280"/>
      <c r="Y116" s="280"/>
      <c r="Z116" s="280"/>
      <c r="AA116" s="280"/>
      <c r="AB116" s="280"/>
      <c r="AC116" s="280"/>
      <c r="AD116" s="280"/>
      <c r="AE116" s="280"/>
      <c r="AF116" s="280"/>
      <c r="AG116" s="280"/>
      <c r="AH116" s="293"/>
      <c r="AI116" s="444"/>
      <c r="AJ116" s="280"/>
      <c r="AK116" s="281"/>
      <c r="AL116" s="15" t="s">
        <v>61</v>
      </c>
    </row>
    <row r="117" spans="1:38" s="20" customFormat="1" ht="12.75" customHeight="1" x14ac:dyDescent="0.2">
      <c r="A117" s="8">
        <v>4</v>
      </c>
      <c r="B117" s="280"/>
      <c r="C117" s="280"/>
      <c r="D117" s="280"/>
      <c r="E117" s="280"/>
      <c r="F117" s="281"/>
      <c r="G117" s="443"/>
      <c r="H117" s="444"/>
      <c r="I117" s="445"/>
      <c r="J117" s="296">
        <f t="shared" si="14"/>
        <v>0</v>
      </c>
      <c r="K117" s="298">
        <f t="shared" si="15"/>
        <v>0</v>
      </c>
      <c r="L117" s="280"/>
      <c r="M117" s="280"/>
      <c r="N117" s="280"/>
      <c r="O117" s="293"/>
      <c r="P117" s="300"/>
      <c r="Q117" s="280"/>
      <c r="R117" s="281"/>
      <c r="S117" s="15" t="s">
        <v>62</v>
      </c>
      <c r="T117" s="8">
        <v>4</v>
      </c>
      <c r="U117" s="280"/>
      <c r="V117" s="280"/>
      <c r="W117" s="280"/>
      <c r="X117" s="280"/>
      <c r="Y117" s="280"/>
      <c r="Z117" s="280"/>
      <c r="AA117" s="280"/>
      <c r="AB117" s="280"/>
      <c r="AC117" s="280"/>
      <c r="AD117" s="280"/>
      <c r="AE117" s="280"/>
      <c r="AF117" s="280"/>
      <c r="AG117" s="280"/>
      <c r="AH117" s="293"/>
      <c r="AI117" s="444"/>
      <c r="AJ117" s="280"/>
      <c r="AK117" s="281"/>
      <c r="AL117" s="15" t="s">
        <v>62</v>
      </c>
    </row>
    <row r="118" spans="1:38" s="20" customFormat="1" ht="12.75" customHeight="1" x14ac:dyDescent="0.2">
      <c r="A118" s="8">
        <v>5</v>
      </c>
      <c r="B118" s="280"/>
      <c r="C118" s="280"/>
      <c r="D118" s="280"/>
      <c r="E118" s="280"/>
      <c r="F118" s="281"/>
      <c r="G118" s="446"/>
      <c r="H118" s="444"/>
      <c r="I118" s="445"/>
      <c r="J118" s="296">
        <f t="shared" si="14"/>
        <v>0</v>
      </c>
      <c r="K118" s="298">
        <f t="shared" si="15"/>
        <v>0</v>
      </c>
      <c r="L118" s="280"/>
      <c r="M118" s="280"/>
      <c r="N118" s="280"/>
      <c r="O118" s="293"/>
      <c r="P118" s="300"/>
      <c r="Q118" s="280"/>
      <c r="R118" s="281"/>
      <c r="S118" s="15" t="s">
        <v>63</v>
      </c>
      <c r="T118" s="8">
        <v>5</v>
      </c>
      <c r="U118" s="280"/>
      <c r="V118" s="280"/>
      <c r="W118" s="280"/>
      <c r="X118" s="280"/>
      <c r="Y118" s="280"/>
      <c r="Z118" s="280"/>
      <c r="AA118" s="280"/>
      <c r="AB118" s="280"/>
      <c r="AC118" s="280"/>
      <c r="AD118" s="280"/>
      <c r="AE118" s="280"/>
      <c r="AF118" s="280"/>
      <c r="AG118" s="280"/>
      <c r="AH118" s="293"/>
      <c r="AI118" s="444"/>
      <c r="AJ118" s="280"/>
      <c r="AK118" s="281"/>
      <c r="AL118" s="15" t="s">
        <v>63</v>
      </c>
    </row>
    <row r="119" spans="1:38" s="20" customFormat="1" ht="12.75" customHeight="1" x14ac:dyDescent="0.2">
      <c r="A119" s="16">
        <v>6</v>
      </c>
      <c r="B119" s="282"/>
      <c r="C119" s="282"/>
      <c r="D119" s="282"/>
      <c r="E119" s="282"/>
      <c r="F119" s="283"/>
      <c r="G119" s="443"/>
      <c r="H119" s="447"/>
      <c r="I119" s="448"/>
      <c r="J119" s="296">
        <f t="shared" si="14"/>
        <v>0</v>
      </c>
      <c r="K119" s="298">
        <f t="shared" si="15"/>
        <v>0</v>
      </c>
      <c r="L119" s="282"/>
      <c r="M119" s="282"/>
      <c r="N119" s="282"/>
      <c r="O119" s="294"/>
      <c r="P119" s="301"/>
      <c r="Q119" s="282"/>
      <c r="R119" s="283"/>
      <c r="S119" s="17" t="s">
        <v>64</v>
      </c>
      <c r="T119" s="16">
        <v>6</v>
      </c>
      <c r="U119" s="282"/>
      <c r="V119" s="282"/>
      <c r="W119" s="282"/>
      <c r="X119" s="282"/>
      <c r="Y119" s="282"/>
      <c r="Z119" s="282"/>
      <c r="AA119" s="282"/>
      <c r="AB119" s="282"/>
      <c r="AC119" s="282"/>
      <c r="AD119" s="282"/>
      <c r="AE119" s="282"/>
      <c r="AF119" s="282"/>
      <c r="AG119" s="282"/>
      <c r="AH119" s="294"/>
      <c r="AI119" s="447"/>
      <c r="AJ119" s="282"/>
      <c r="AK119" s="283"/>
      <c r="AL119" s="17" t="s">
        <v>64</v>
      </c>
    </row>
    <row r="120" spans="1:38" s="20" customFormat="1" ht="12.75" customHeight="1" x14ac:dyDescent="0.2">
      <c r="A120" s="8">
        <v>7</v>
      </c>
      <c r="B120" s="280"/>
      <c r="C120" s="280"/>
      <c r="D120" s="280"/>
      <c r="E120" s="280"/>
      <c r="F120" s="281"/>
      <c r="G120" s="443"/>
      <c r="H120" s="444"/>
      <c r="I120" s="445"/>
      <c r="J120" s="296">
        <f t="shared" si="14"/>
        <v>0</v>
      </c>
      <c r="K120" s="298">
        <f t="shared" si="15"/>
        <v>0</v>
      </c>
      <c r="L120" s="280"/>
      <c r="M120" s="280"/>
      <c r="N120" s="280"/>
      <c r="O120" s="293"/>
      <c r="P120" s="300"/>
      <c r="Q120" s="280"/>
      <c r="R120" s="281"/>
      <c r="S120" s="15" t="s">
        <v>65</v>
      </c>
      <c r="T120" s="8">
        <v>7</v>
      </c>
      <c r="U120" s="280"/>
      <c r="V120" s="280"/>
      <c r="W120" s="280"/>
      <c r="X120" s="280"/>
      <c r="Y120" s="280"/>
      <c r="Z120" s="280"/>
      <c r="AA120" s="280"/>
      <c r="AB120" s="280"/>
      <c r="AC120" s="280"/>
      <c r="AD120" s="280"/>
      <c r="AE120" s="280"/>
      <c r="AF120" s="280"/>
      <c r="AG120" s="280"/>
      <c r="AH120" s="293"/>
      <c r="AI120" s="444"/>
      <c r="AJ120" s="280"/>
      <c r="AK120" s="281"/>
      <c r="AL120" s="15" t="s">
        <v>65</v>
      </c>
    </row>
    <row r="121" spans="1:38" s="20" customFormat="1" ht="12.75" customHeight="1" x14ac:dyDescent="0.2">
      <c r="A121" s="8">
        <v>8</v>
      </c>
      <c r="B121" s="280"/>
      <c r="C121" s="280"/>
      <c r="D121" s="280"/>
      <c r="E121" s="280"/>
      <c r="F121" s="281"/>
      <c r="G121" s="443"/>
      <c r="H121" s="444"/>
      <c r="I121" s="445"/>
      <c r="J121" s="296">
        <f t="shared" si="14"/>
        <v>0</v>
      </c>
      <c r="K121" s="298">
        <f t="shared" si="15"/>
        <v>0</v>
      </c>
      <c r="L121" s="280"/>
      <c r="M121" s="280"/>
      <c r="N121" s="280"/>
      <c r="O121" s="293"/>
      <c r="P121" s="300"/>
      <c r="Q121" s="280"/>
      <c r="R121" s="281"/>
      <c r="S121" s="15" t="s">
        <v>66</v>
      </c>
      <c r="T121" s="8">
        <v>8</v>
      </c>
      <c r="U121" s="280"/>
      <c r="V121" s="280"/>
      <c r="W121" s="280"/>
      <c r="X121" s="280"/>
      <c r="Y121" s="280"/>
      <c r="Z121" s="280"/>
      <c r="AA121" s="280"/>
      <c r="AB121" s="280"/>
      <c r="AC121" s="280"/>
      <c r="AD121" s="280"/>
      <c r="AE121" s="280"/>
      <c r="AF121" s="280"/>
      <c r="AG121" s="280"/>
      <c r="AH121" s="293"/>
      <c r="AI121" s="444"/>
      <c r="AJ121" s="280"/>
      <c r="AK121" s="281"/>
      <c r="AL121" s="15" t="s">
        <v>66</v>
      </c>
    </row>
    <row r="122" spans="1:38" s="20" customFormat="1" ht="12.75" customHeight="1" x14ac:dyDescent="0.2">
      <c r="A122" s="8">
        <v>9</v>
      </c>
      <c r="B122" s="280"/>
      <c r="C122" s="280"/>
      <c r="D122" s="280"/>
      <c r="E122" s="280"/>
      <c r="F122" s="281"/>
      <c r="G122" s="443"/>
      <c r="H122" s="444"/>
      <c r="I122" s="445"/>
      <c r="J122" s="296">
        <f t="shared" si="14"/>
        <v>0</v>
      </c>
      <c r="K122" s="298">
        <f t="shared" si="15"/>
        <v>0</v>
      </c>
      <c r="L122" s="280"/>
      <c r="M122" s="280"/>
      <c r="N122" s="280"/>
      <c r="O122" s="293"/>
      <c r="P122" s="300"/>
      <c r="Q122" s="280"/>
      <c r="R122" s="281"/>
      <c r="S122" s="15" t="s">
        <v>67</v>
      </c>
      <c r="T122" s="8">
        <v>9</v>
      </c>
      <c r="U122" s="280"/>
      <c r="V122" s="280"/>
      <c r="W122" s="280"/>
      <c r="X122" s="280"/>
      <c r="Y122" s="280"/>
      <c r="Z122" s="280"/>
      <c r="AA122" s="280"/>
      <c r="AB122" s="280"/>
      <c r="AC122" s="280"/>
      <c r="AD122" s="280"/>
      <c r="AE122" s="280"/>
      <c r="AF122" s="280"/>
      <c r="AG122" s="280"/>
      <c r="AH122" s="293"/>
      <c r="AI122" s="444"/>
      <c r="AJ122" s="280"/>
      <c r="AK122" s="281"/>
      <c r="AL122" s="15" t="s">
        <v>67</v>
      </c>
    </row>
    <row r="123" spans="1:38" s="20" customFormat="1" ht="12.75" customHeight="1" x14ac:dyDescent="0.2">
      <c r="A123" s="8">
        <v>10</v>
      </c>
      <c r="B123" s="280"/>
      <c r="C123" s="280"/>
      <c r="D123" s="280"/>
      <c r="E123" s="280"/>
      <c r="F123" s="281"/>
      <c r="G123" s="443"/>
      <c r="H123" s="444"/>
      <c r="I123" s="445"/>
      <c r="J123" s="296">
        <f t="shared" si="14"/>
        <v>0</v>
      </c>
      <c r="K123" s="298">
        <f t="shared" si="15"/>
        <v>0</v>
      </c>
      <c r="L123" s="280"/>
      <c r="M123" s="280"/>
      <c r="N123" s="280"/>
      <c r="O123" s="293"/>
      <c r="P123" s="300"/>
      <c r="Q123" s="280"/>
      <c r="R123" s="281"/>
      <c r="S123" s="15" t="s">
        <v>68</v>
      </c>
      <c r="T123" s="8">
        <v>10</v>
      </c>
      <c r="U123" s="280"/>
      <c r="V123" s="280"/>
      <c r="W123" s="280"/>
      <c r="X123" s="280"/>
      <c r="Y123" s="280"/>
      <c r="Z123" s="280"/>
      <c r="AA123" s="280"/>
      <c r="AB123" s="280"/>
      <c r="AC123" s="280"/>
      <c r="AD123" s="280"/>
      <c r="AE123" s="280"/>
      <c r="AF123" s="280"/>
      <c r="AG123" s="280"/>
      <c r="AH123" s="293"/>
      <c r="AI123" s="444"/>
      <c r="AJ123" s="280"/>
      <c r="AK123" s="281"/>
      <c r="AL123" s="15" t="s">
        <v>68</v>
      </c>
    </row>
    <row r="124" spans="1:38" s="20" customFormat="1" ht="12.75" customHeight="1" x14ac:dyDescent="0.2">
      <c r="A124" s="8">
        <v>11</v>
      </c>
      <c r="B124" s="280"/>
      <c r="C124" s="280"/>
      <c r="D124" s="280"/>
      <c r="E124" s="280"/>
      <c r="F124" s="281"/>
      <c r="G124" s="443"/>
      <c r="H124" s="444"/>
      <c r="I124" s="445"/>
      <c r="J124" s="296">
        <f t="shared" si="14"/>
        <v>0</v>
      </c>
      <c r="K124" s="298">
        <f t="shared" si="15"/>
        <v>0</v>
      </c>
      <c r="L124" s="280"/>
      <c r="M124" s="280"/>
      <c r="N124" s="280"/>
      <c r="O124" s="293"/>
      <c r="P124" s="300"/>
      <c r="Q124" s="280"/>
      <c r="R124" s="281"/>
      <c r="S124" s="15" t="s">
        <v>69</v>
      </c>
      <c r="T124" s="8">
        <v>11</v>
      </c>
      <c r="U124" s="280"/>
      <c r="V124" s="280"/>
      <c r="W124" s="280"/>
      <c r="X124" s="280"/>
      <c r="Y124" s="280"/>
      <c r="Z124" s="280"/>
      <c r="AA124" s="280"/>
      <c r="AB124" s="280"/>
      <c r="AC124" s="280"/>
      <c r="AD124" s="280"/>
      <c r="AE124" s="280"/>
      <c r="AF124" s="280"/>
      <c r="AG124" s="280"/>
      <c r="AH124" s="293"/>
      <c r="AI124" s="444"/>
      <c r="AJ124" s="280"/>
      <c r="AK124" s="281"/>
      <c r="AL124" s="15" t="s">
        <v>69</v>
      </c>
    </row>
    <row r="125" spans="1:38" s="20" customFormat="1" ht="12.75" customHeight="1" x14ac:dyDescent="0.2">
      <c r="A125" s="8">
        <v>12</v>
      </c>
      <c r="B125" s="280"/>
      <c r="C125" s="280"/>
      <c r="D125" s="280"/>
      <c r="E125" s="280"/>
      <c r="F125" s="281"/>
      <c r="G125" s="443"/>
      <c r="H125" s="444"/>
      <c r="I125" s="445"/>
      <c r="J125" s="296">
        <f t="shared" si="14"/>
        <v>0</v>
      </c>
      <c r="K125" s="298">
        <f t="shared" si="15"/>
        <v>0</v>
      </c>
      <c r="L125" s="280"/>
      <c r="M125" s="280"/>
      <c r="N125" s="280"/>
      <c r="O125" s="293"/>
      <c r="P125" s="300"/>
      <c r="Q125" s="280"/>
      <c r="R125" s="281"/>
      <c r="S125" s="15" t="s">
        <v>70</v>
      </c>
      <c r="T125" s="8">
        <v>12</v>
      </c>
      <c r="U125" s="280"/>
      <c r="V125" s="280"/>
      <c r="W125" s="280"/>
      <c r="X125" s="280"/>
      <c r="Y125" s="280"/>
      <c r="Z125" s="280"/>
      <c r="AA125" s="280"/>
      <c r="AB125" s="280"/>
      <c r="AC125" s="280"/>
      <c r="AD125" s="280"/>
      <c r="AE125" s="280"/>
      <c r="AF125" s="280"/>
      <c r="AG125" s="280"/>
      <c r="AH125" s="293"/>
      <c r="AI125" s="444"/>
      <c r="AJ125" s="280"/>
      <c r="AK125" s="281"/>
      <c r="AL125" s="15" t="s">
        <v>70</v>
      </c>
    </row>
    <row r="126" spans="1:38" s="20" customFormat="1" ht="12.75" customHeight="1" x14ac:dyDescent="0.2">
      <c r="A126" s="8">
        <v>13</v>
      </c>
      <c r="B126" s="280"/>
      <c r="C126" s="280"/>
      <c r="D126" s="280"/>
      <c r="E126" s="280"/>
      <c r="F126" s="281"/>
      <c r="G126" s="443"/>
      <c r="H126" s="444"/>
      <c r="I126" s="445"/>
      <c r="J126" s="296">
        <f t="shared" si="14"/>
        <v>0</v>
      </c>
      <c r="K126" s="298">
        <f t="shared" si="15"/>
        <v>0</v>
      </c>
      <c r="L126" s="280"/>
      <c r="M126" s="280"/>
      <c r="N126" s="280"/>
      <c r="O126" s="293"/>
      <c r="P126" s="300"/>
      <c r="Q126" s="280"/>
      <c r="R126" s="281"/>
      <c r="S126" s="15" t="s">
        <v>71</v>
      </c>
      <c r="T126" s="8">
        <v>13</v>
      </c>
      <c r="U126" s="280"/>
      <c r="V126" s="280"/>
      <c r="W126" s="280"/>
      <c r="X126" s="280"/>
      <c r="Y126" s="280"/>
      <c r="Z126" s="280"/>
      <c r="AA126" s="280"/>
      <c r="AB126" s="280"/>
      <c r="AC126" s="280"/>
      <c r="AD126" s="280"/>
      <c r="AE126" s="280"/>
      <c r="AF126" s="280"/>
      <c r="AG126" s="280"/>
      <c r="AH126" s="293"/>
      <c r="AI126" s="444"/>
      <c r="AJ126" s="280"/>
      <c r="AK126" s="281"/>
      <c r="AL126" s="15" t="s">
        <v>71</v>
      </c>
    </row>
    <row r="127" spans="1:38" s="20" customFormat="1" ht="12.75" customHeight="1" x14ac:dyDescent="0.2">
      <c r="A127" s="8">
        <v>14</v>
      </c>
      <c r="B127" s="280"/>
      <c r="C127" s="280"/>
      <c r="D127" s="280"/>
      <c r="E127" s="280"/>
      <c r="F127" s="281"/>
      <c r="G127" s="443"/>
      <c r="H127" s="444"/>
      <c r="I127" s="445"/>
      <c r="J127" s="296">
        <f t="shared" si="14"/>
        <v>0</v>
      </c>
      <c r="K127" s="298">
        <f t="shared" si="15"/>
        <v>0</v>
      </c>
      <c r="L127" s="280"/>
      <c r="M127" s="280"/>
      <c r="N127" s="280"/>
      <c r="O127" s="293"/>
      <c r="P127" s="300"/>
      <c r="Q127" s="280"/>
      <c r="R127" s="281"/>
      <c r="S127" s="15" t="s">
        <v>72</v>
      </c>
      <c r="T127" s="8">
        <v>14</v>
      </c>
      <c r="U127" s="280"/>
      <c r="V127" s="280"/>
      <c r="W127" s="280"/>
      <c r="X127" s="280"/>
      <c r="Y127" s="280"/>
      <c r="Z127" s="280"/>
      <c r="AA127" s="280"/>
      <c r="AB127" s="280"/>
      <c r="AC127" s="280"/>
      <c r="AD127" s="280"/>
      <c r="AE127" s="280"/>
      <c r="AF127" s="280"/>
      <c r="AG127" s="280"/>
      <c r="AH127" s="293"/>
      <c r="AI127" s="444"/>
      <c r="AJ127" s="280"/>
      <c r="AK127" s="281"/>
      <c r="AL127" s="15" t="s">
        <v>72</v>
      </c>
    </row>
    <row r="128" spans="1:38" s="20" customFormat="1" ht="12.75" customHeight="1" x14ac:dyDescent="0.2">
      <c r="A128" s="8">
        <v>15</v>
      </c>
      <c r="B128" s="280"/>
      <c r="C128" s="280"/>
      <c r="D128" s="280"/>
      <c r="E128" s="280"/>
      <c r="F128" s="281"/>
      <c r="G128" s="443"/>
      <c r="H128" s="444"/>
      <c r="I128" s="445"/>
      <c r="J128" s="296">
        <f t="shared" si="14"/>
        <v>0</v>
      </c>
      <c r="K128" s="298">
        <f t="shared" si="15"/>
        <v>0</v>
      </c>
      <c r="L128" s="280"/>
      <c r="M128" s="280"/>
      <c r="N128" s="280"/>
      <c r="O128" s="293"/>
      <c r="P128" s="300"/>
      <c r="Q128" s="280"/>
      <c r="R128" s="281"/>
      <c r="S128" s="15" t="s">
        <v>73</v>
      </c>
      <c r="T128" s="8">
        <v>15</v>
      </c>
      <c r="U128" s="280"/>
      <c r="V128" s="280"/>
      <c r="W128" s="280"/>
      <c r="X128" s="280"/>
      <c r="Y128" s="280"/>
      <c r="Z128" s="280"/>
      <c r="AA128" s="280"/>
      <c r="AB128" s="280"/>
      <c r="AC128" s="280"/>
      <c r="AD128" s="280"/>
      <c r="AE128" s="280"/>
      <c r="AF128" s="280"/>
      <c r="AG128" s="280"/>
      <c r="AH128" s="293"/>
      <c r="AI128" s="444"/>
      <c r="AJ128" s="280"/>
      <c r="AK128" s="281"/>
      <c r="AL128" s="15" t="s">
        <v>73</v>
      </c>
    </row>
    <row r="129" spans="1:38" s="20" customFormat="1" ht="12.75" customHeight="1" x14ac:dyDescent="0.2">
      <c r="A129" s="8">
        <v>16</v>
      </c>
      <c r="B129" s="280"/>
      <c r="C129" s="280"/>
      <c r="D129" s="280"/>
      <c r="E129" s="280"/>
      <c r="F129" s="281"/>
      <c r="G129" s="443"/>
      <c r="H129" s="444"/>
      <c r="I129" s="445"/>
      <c r="J129" s="296">
        <f t="shared" si="14"/>
        <v>0</v>
      </c>
      <c r="K129" s="298">
        <f t="shared" si="15"/>
        <v>0</v>
      </c>
      <c r="L129" s="280"/>
      <c r="M129" s="280"/>
      <c r="N129" s="280"/>
      <c r="O129" s="293"/>
      <c r="P129" s="300"/>
      <c r="Q129" s="280"/>
      <c r="R129" s="281"/>
      <c r="S129" s="15" t="s">
        <v>74</v>
      </c>
      <c r="T129" s="8">
        <v>16</v>
      </c>
      <c r="U129" s="280"/>
      <c r="V129" s="280"/>
      <c r="W129" s="280"/>
      <c r="X129" s="280"/>
      <c r="Y129" s="280"/>
      <c r="Z129" s="280"/>
      <c r="AA129" s="280"/>
      <c r="AB129" s="280"/>
      <c r="AC129" s="280"/>
      <c r="AD129" s="280"/>
      <c r="AE129" s="280"/>
      <c r="AF129" s="280"/>
      <c r="AG129" s="280"/>
      <c r="AH129" s="293"/>
      <c r="AI129" s="444"/>
      <c r="AJ129" s="280"/>
      <c r="AK129" s="281"/>
      <c r="AL129" s="15" t="s">
        <v>74</v>
      </c>
    </row>
    <row r="130" spans="1:38" s="20" customFormat="1" ht="12.75" customHeight="1" x14ac:dyDescent="0.2">
      <c r="A130" s="8">
        <v>17</v>
      </c>
      <c r="B130" s="280"/>
      <c r="C130" s="280"/>
      <c r="D130" s="280"/>
      <c r="E130" s="280"/>
      <c r="F130" s="281"/>
      <c r="G130" s="443"/>
      <c r="H130" s="444"/>
      <c r="I130" s="445"/>
      <c r="J130" s="296">
        <f t="shared" si="14"/>
        <v>0</v>
      </c>
      <c r="K130" s="298">
        <f t="shared" si="15"/>
        <v>0</v>
      </c>
      <c r="L130" s="280"/>
      <c r="M130" s="280"/>
      <c r="N130" s="280"/>
      <c r="O130" s="293"/>
      <c r="P130" s="300"/>
      <c r="Q130" s="280"/>
      <c r="R130" s="281"/>
      <c r="S130" s="15" t="s">
        <v>75</v>
      </c>
      <c r="T130" s="8">
        <v>17</v>
      </c>
      <c r="U130" s="280"/>
      <c r="V130" s="280"/>
      <c r="W130" s="280"/>
      <c r="X130" s="280"/>
      <c r="Y130" s="280"/>
      <c r="Z130" s="280"/>
      <c r="AA130" s="280"/>
      <c r="AB130" s="280"/>
      <c r="AC130" s="280"/>
      <c r="AD130" s="280"/>
      <c r="AE130" s="280"/>
      <c r="AF130" s="280"/>
      <c r="AG130" s="280"/>
      <c r="AH130" s="293"/>
      <c r="AI130" s="444"/>
      <c r="AJ130" s="280"/>
      <c r="AK130" s="281"/>
      <c r="AL130" s="15" t="s">
        <v>75</v>
      </c>
    </row>
    <row r="131" spans="1:38" s="20" customFormat="1" ht="12.75" customHeight="1" x14ac:dyDescent="0.2">
      <c r="A131" s="8">
        <v>18</v>
      </c>
      <c r="B131" s="280"/>
      <c r="C131" s="280"/>
      <c r="D131" s="280"/>
      <c r="E131" s="280"/>
      <c r="F131" s="281"/>
      <c r="G131" s="443"/>
      <c r="H131" s="444"/>
      <c r="I131" s="445"/>
      <c r="J131" s="296">
        <f t="shared" si="14"/>
        <v>0</v>
      </c>
      <c r="K131" s="298">
        <f t="shared" si="15"/>
        <v>0</v>
      </c>
      <c r="L131" s="280"/>
      <c r="M131" s="280"/>
      <c r="N131" s="280"/>
      <c r="O131" s="293"/>
      <c r="P131" s="300"/>
      <c r="Q131" s="280"/>
      <c r="R131" s="281"/>
      <c r="S131" s="15" t="s">
        <v>76</v>
      </c>
      <c r="T131" s="8">
        <v>18</v>
      </c>
      <c r="U131" s="280"/>
      <c r="V131" s="280"/>
      <c r="W131" s="280"/>
      <c r="X131" s="280"/>
      <c r="Y131" s="280"/>
      <c r="Z131" s="280"/>
      <c r="AA131" s="280"/>
      <c r="AB131" s="280"/>
      <c r="AC131" s="280"/>
      <c r="AD131" s="280"/>
      <c r="AE131" s="280"/>
      <c r="AF131" s="280"/>
      <c r="AG131" s="280"/>
      <c r="AH131" s="293"/>
      <c r="AI131" s="444"/>
      <c r="AJ131" s="280"/>
      <c r="AK131" s="281"/>
      <c r="AL131" s="15" t="s">
        <v>76</v>
      </c>
    </row>
    <row r="132" spans="1:38" s="20" customFormat="1" ht="12.75" customHeight="1" x14ac:dyDescent="0.2">
      <c r="A132" s="8">
        <v>19</v>
      </c>
      <c r="B132" s="280"/>
      <c r="C132" s="280"/>
      <c r="D132" s="280"/>
      <c r="E132" s="280"/>
      <c r="F132" s="281"/>
      <c r="G132" s="443"/>
      <c r="H132" s="444"/>
      <c r="I132" s="445"/>
      <c r="J132" s="296">
        <f t="shared" si="14"/>
        <v>0</v>
      </c>
      <c r="K132" s="298">
        <f t="shared" si="15"/>
        <v>0</v>
      </c>
      <c r="L132" s="280"/>
      <c r="M132" s="280"/>
      <c r="N132" s="280"/>
      <c r="O132" s="293"/>
      <c r="P132" s="300"/>
      <c r="Q132" s="280"/>
      <c r="R132" s="281"/>
      <c r="S132" s="15" t="s">
        <v>77</v>
      </c>
      <c r="T132" s="8">
        <v>19</v>
      </c>
      <c r="U132" s="280"/>
      <c r="V132" s="280"/>
      <c r="W132" s="280"/>
      <c r="X132" s="280"/>
      <c r="Y132" s="280"/>
      <c r="Z132" s="280"/>
      <c r="AA132" s="280"/>
      <c r="AB132" s="280"/>
      <c r="AC132" s="280"/>
      <c r="AD132" s="280"/>
      <c r="AE132" s="280"/>
      <c r="AF132" s="280"/>
      <c r="AG132" s="280"/>
      <c r="AH132" s="293"/>
      <c r="AI132" s="444"/>
      <c r="AJ132" s="280"/>
      <c r="AK132" s="281"/>
      <c r="AL132" s="15" t="s">
        <v>77</v>
      </c>
    </row>
    <row r="133" spans="1:38" s="20" customFormat="1" ht="12.75" customHeight="1" x14ac:dyDescent="0.2">
      <c r="A133" s="8">
        <v>20</v>
      </c>
      <c r="B133" s="280"/>
      <c r="C133" s="280"/>
      <c r="D133" s="280"/>
      <c r="E133" s="280"/>
      <c r="F133" s="281"/>
      <c r="G133" s="443"/>
      <c r="H133" s="444"/>
      <c r="I133" s="445"/>
      <c r="J133" s="296">
        <f t="shared" si="14"/>
        <v>0</v>
      </c>
      <c r="K133" s="298">
        <f t="shared" si="15"/>
        <v>0</v>
      </c>
      <c r="L133" s="280"/>
      <c r="M133" s="280"/>
      <c r="N133" s="280"/>
      <c r="O133" s="293"/>
      <c r="P133" s="300"/>
      <c r="Q133" s="280"/>
      <c r="R133" s="281"/>
      <c r="S133" s="15" t="s">
        <v>78</v>
      </c>
      <c r="T133" s="8">
        <v>20</v>
      </c>
      <c r="U133" s="280"/>
      <c r="V133" s="280"/>
      <c r="W133" s="280"/>
      <c r="X133" s="280"/>
      <c r="Y133" s="280"/>
      <c r="Z133" s="280"/>
      <c r="AA133" s="280"/>
      <c r="AB133" s="280"/>
      <c r="AC133" s="280"/>
      <c r="AD133" s="280"/>
      <c r="AE133" s="280"/>
      <c r="AF133" s="280"/>
      <c r="AG133" s="280"/>
      <c r="AH133" s="293"/>
      <c r="AI133" s="444"/>
      <c r="AJ133" s="280"/>
      <c r="AK133" s="281"/>
      <c r="AL133" s="15" t="s">
        <v>78</v>
      </c>
    </row>
    <row r="134" spans="1:38" s="20" customFormat="1" ht="12.75" customHeight="1" x14ac:dyDescent="0.2">
      <c r="A134" s="8">
        <v>21</v>
      </c>
      <c r="B134" s="280"/>
      <c r="C134" s="280"/>
      <c r="D134" s="280"/>
      <c r="E134" s="280"/>
      <c r="F134" s="281"/>
      <c r="G134" s="443"/>
      <c r="H134" s="444"/>
      <c r="I134" s="445"/>
      <c r="J134" s="296">
        <f t="shared" si="14"/>
        <v>0</v>
      </c>
      <c r="K134" s="298">
        <f t="shared" si="15"/>
        <v>0</v>
      </c>
      <c r="L134" s="280"/>
      <c r="M134" s="280"/>
      <c r="N134" s="280"/>
      <c r="O134" s="293"/>
      <c r="P134" s="300"/>
      <c r="Q134" s="280"/>
      <c r="R134" s="281"/>
      <c r="S134" s="15" t="s">
        <v>79</v>
      </c>
      <c r="T134" s="8">
        <v>21</v>
      </c>
      <c r="U134" s="280"/>
      <c r="V134" s="280"/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280"/>
      <c r="AG134" s="280"/>
      <c r="AH134" s="293"/>
      <c r="AI134" s="444"/>
      <c r="AJ134" s="280"/>
      <c r="AK134" s="281"/>
      <c r="AL134" s="15" t="s">
        <v>79</v>
      </c>
    </row>
    <row r="135" spans="1:38" s="20" customFormat="1" ht="12.75" customHeight="1" x14ac:dyDescent="0.2">
      <c r="A135" s="8">
        <v>22</v>
      </c>
      <c r="B135" s="280"/>
      <c r="C135" s="280"/>
      <c r="D135" s="280"/>
      <c r="E135" s="280"/>
      <c r="F135" s="281"/>
      <c r="G135" s="443"/>
      <c r="H135" s="444"/>
      <c r="I135" s="445"/>
      <c r="J135" s="296">
        <f t="shared" si="14"/>
        <v>0</v>
      </c>
      <c r="K135" s="298">
        <f t="shared" si="15"/>
        <v>0</v>
      </c>
      <c r="L135" s="280"/>
      <c r="M135" s="280"/>
      <c r="N135" s="280"/>
      <c r="O135" s="293"/>
      <c r="P135" s="300"/>
      <c r="Q135" s="280"/>
      <c r="R135" s="281"/>
      <c r="S135" s="15" t="s">
        <v>80</v>
      </c>
      <c r="T135" s="8">
        <v>22</v>
      </c>
      <c r="U135" s="280"/>
      <c r="V135" s="280"/>
      <c r="W135" s="280"/>
      <c r="X135" s="280"/>
      <c r="Y135" s="280"/>
      <c r="Z135" s="280"/>
      <c r="AA135" s="280"/>
      <c r="AB135" s="280"/>
      <c r="AC135" s="280"/>
      <c r="AD135" s="280"/>
      <c r="AE135" s="280"/>
      <c r="AF135" s="280"/>
      <c r="AG135" s="280"/>
      <c r="AH135" s="293"/>
      <c r="AI135" s="444"/>
      <c r="AJ135" s="280"/>
      <c r="AK135" s="281"/>
      <c r="AL135" s="15" t="s">
        <v>80</v>
      </c>
    </row>
    <row r="136" spans="1:38" s="20" customFormat="1" ht="12.75" customHeight="1" x14ac:dyDescent="0.2">
      <c r="A136" s="8">
        <v>23</v>
      </c>
      <c r="B136" s="280"/>
      <c r="C136" s="280"/>
      <c r="D136" s="280"/>
      <c r="E136" s="280"/>
      <c r="F136" s="281"/>
      <c r="G136" s="443"/>
      <c r="H136" s="444"/>
      <c r="I136" s="445"/>
      <c r="J136" s="296">
        <f t="shared" si="14"/>
        <v>0</v>
      </c>
      <c r="K136" s="298">
        <f t="shared" si="15"/>
        <v>0</v>
      </c>
      <c r="L136" s="280"/>
      <c r="M136" s="280"/>
      <c r="N136" s="280"/>
      <c r="O136" s="293"/>
      <c r="P136" s="300"/>
      <c r="Q136" s="280"/>
      <c r="R136" s="281"/>
      <c r="S136" s="15" t="s">
        <v>81</v>
      </c>
      <c r="T136" s="8">
        <v>23</v>
      </c>
      <c r="U136" s="280"/>
      <c r="V136" s="280"/>
      <c r="W136" s="280"/>
      <c r="X136" s="280"/>
      <c r="Y136" s="280"/>
      <c r="Z136" s="280"/>
      <c r="AA136" s="280"/>
      <c r="AB136" s="280"/>
      <c r="AC136" s="280"/>
      <c r="AD136" s="280"/>
      <c r="AE136" s="280"/>
      <c r="AF136" s="280"/>
      <c r="AG136" s="280"/>
      <c r="AH136" s="293"/>
      <c r="AI136" s="444"/>
      <c r="AJ136" s="280"/>
      <c r="AK136" s="281"/>
      <c r="AL136" s="15" t="s">
        <v>81</v>
      </c>
    </row>
    <row r="137" spans="1:38" s="20" customFormat="1" ht="12.75" customHeight="1" x14ac:dyDescent="0.2">
      <c r="A137" s="8">
        <v>24</v>
      </c>
      <c r="B137" s="280"/>
      <c r="C137" s="280"/>
      <c r="D137" s="280"/>
      <c r="E137" s="280"/>
      <c r="F137" s="281"/>
      <c r="G137" s="443"/>
      <c r="H137" s="444"/>
      <c r="I137" s="445"/>
      <c r="J137" s="296">
        <f t="shared" si="14"/>
        <v>0</v>
      </c>
      <c r="K137" s="298">
        <f t="shared" si="15"/>
        <v>0</v>
      </c>
      <c r="L137" s="280"/>
      <c r="M137" s="280"/>
      <c r="N137" s="280"/>
      <c r="O137" s="293"/>
      <c r="P137" s="300"/>
      <c r="Q137" s="280"/>
      <c r="R137" s="281"/>
      <c r="S137" s="15" t="s">
        <v>82</v>
      </c>
      <c r="T137" s="8">
        <v>24</v>
      </c>
      <c r="U137" s="280"/>
      <c r="V137" s="280"/>
      <c r="W137" s="280"/>
      <c r="X137" s="280"/>
      <c r="Y137" s="280"/>
      <c r="Z137" s="280"/>
      <c r="AA137" s="280"/>
      <c r="AB137" s="280"/>
      <c r="AC137" s="280"/>
      <c r="AD137" s="280"/>
      <c r="AE137" s="280"/>
      <c r="AF137" s="280"/>
      <c r="AG137" s="280"/>
      <c r="AH137" s="293"/>
      <c r="AI137" s="444"/>
      <c r="AJ137" s="280"/>
      <c r="AK137" s="281"/>
      <c r="AL137" s="15" t="s">
        <v>82</v>
      </c>
    </row>
    <row r="138" spans="1:38" s="20" customFormat="1" ht="12.75" customHeight="1" x14ac:dyDescent="0.2">
      <c r="A138" s="8">
        <v>25</v>
      </c>
      <c r="B138" s="280"/>
      <c r="C138" s="280"/>
      <c r="D138" s="280"/>
      <c r="E138" s="280"/>
      <c r="F138" s="281"/>
      <c r="G138" s="443"/>
      <c r="H138" s="444"/>
      <c r="I138" s="445"/>
      <c r="J138" s="296">
        <f t="shared" si="14"/>
        <v>0</v>
      </c>
      <c r="K138" s="298">
        <f t="shared" si="15"/>
        <v>0</v>
      </c>
      <c r="L138" s="280"/>
      <c r="M138" s="280"/>
      <c r="N138" s="280"/>
      <c r="O138" s="293"/>
      <c r="P138" s="300"/>
      <c r="Q138" s="280"/>
      <c r="R138" s="281"/>
      <c r="S138" s="15" t="s">
        <v>83</v>
      </c>
      <c r="T138" s="8">
        <v>25</v>
      </c>
      <c r="U138" s="280"/>
      <c r="V138" s="280"/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280"/>
      <c r="AG138" s="280"/>
      <c r="AH138" s="293"/>
      <c r="AI138" s="444"/>
      <c r="AJ138" s="280"/>
      <c r="AK138" s="281"/>
      <c r="AL138" s="15" t="s">
        <v>83</v>
      </c>
    </row>
    <row r="139" spans="1:38" s="20" customFormat="1" ht="12.75" customHeight="1" x14ac:dyDescent="0.2">
      <c r="A139" s="8">
        <v>26</v>
      </c>
      <c r="B139" s="280"/>
      <c r="C139" s="280"/>
      <c r="D139" s="280"/>
      <c r="E139" s="280"/>
      <c r="F139" s="281"/>
      <c r="G139" s="443"/>
      <c r="H139" s="444"/>
      <c r="I139" s="445"/>
      <c r="J139" s="296">
        <f t="shared" si="14"/>
        <v>0</v>
      </c>
      <c r="K139" s="298">
        <f t="shared" si="15"/>
        <v>0</v>
      </c>
      <c r="L139" s="280"/>
      <c r="M139" s="280"/>
      <c r="N139" s="280"/>
      <c r="O139" s="293"/>
      <c r="P139" s="300"/>
      <c r="Q139" s="280"/>
      <c r="R139" s="281"/>
      <c r="S139" s="15" t="s">
        <v>84</v>
      </c>
      <c r="T139" s="8">
        <v>26</v>
      </c>
      <c r="U139" s="280"/>
      <c r="V139" s="280"/>
      <c r="W139" s="280"/>
      <c r="X139" s="280"/>
      <c r="Y139" s="280"/>
      <c r="Z139" s="280"/>
      <c r="AA139" s="280"/>
      <c r="AB139" s="280"/>
      <c r="AC139" s="280"/>
      <c r="AD139" s="280"/>
      <c r="AE139" s="280"/>
      <c r="AF139" s="280"/>
      <c r="AG139" s="280"/>
      <c r="AH139" s="293"/>
      <c r="AI139" s="444"/>
      <c r="AJ139" s="280"/>
      <c r="AK139" s="281"/>
      <c r="AL139" s="15" t="s">
        <v>84</v>
      </c>
    </row>
    <row r="140" spans="1:38" s="20" customFormat="1" ht="12.75" customHeight="1" x14ac:dyDescent="0.2">
      <c r="A140" s="8">
        <v>27</v>
      </c>
      <c r="B140" s="280"/>
      <c r="C140" s="280"/>
      <c r="D140" s="280"/>
      <c r="E140" s="280"/>
      <c r="F140" s="281"/>
      <c r="G140" s="443"/>
      <c r="H140" s="444"/>
      <c r="I140" s="445"/>
      <c r="J140" s="296">
        <f t="shared" si="14"/>
        <v>0</v>
      </c>
      <c r="K140" s="298">
        <f t="shared" si="15"/>
        <v>0</v>
      </c>
      <c r="L140" s="280"/>
      <c r="M140" s="280"/>
      <c r="N140" s="280"/>
      <c r="O140" s="293"/>
      <c r="P140" s="300"/>
      <c r="Q140" s="280"/>
      <c r="R140" s="281"/>
      <c r="S140" s="15" t="s">
        <v>85</v>
      </c>
      <c r="T140" s="8">
        <v>27</v>
      </c>
      <c r="U140" s="280"/>
      <c r="V140" s="280"/>
      <c r="W140" s="280"/>
      <c r="X140" s="280"/>
      <c r="Y140" s="280"/>
      <c r="Z140" s="280"/>
      <c r="AA140" s="280"/>
      <c r="AB140" s="280"/>
      <c r="AC140" s="280"/>
      <c r="AD140" s="280"/>
      <c r="AE140" s="280"/>
      <c r="AF140" s="280"/>
      <c r="AG140" s="280"/>
      <c r="AH140" s="293"/>
      <c r="AI140" s="444"/>
      <c r="AJ140" s="280"/>
      <c r="AK140" s="281"/>
      <c r="AL140" s="15" t="s">
        <v>85</v>
      </c>
    </row>
    <row r="141" spans="1:38" s="20" customFormat="1" ht="12.75" customHeight="1" x14ac:dyDescent="0.2">
      <c r="A141" s="8">
        <v>28</v>
      </c>
      <c r="B141" s="280"/>
      <c r="C141" s="280"/>
      <c r="D141" s="280"/>
      <c r="E141" s="280"/>
      <c r="F141" s="281"/>
      <c r="G141" s="443"/>
      <c r="H141" s="444"/>
      <c r="I141" s="445"/>
      <c r="J141" s="296">
        <f t="shared" si="14"/>
        <v>0</v>
      </c>
      <c r="K141" s="298">
        <f t="shared" si="15"/>
        <v>0</v>
      </c>
      <c r="L141" s="280"/>
      <c r="M141" s="280"/>
      <c r="N141" s="280"/>
      <c r="O141" s="293"/>
      <c r="P141" s="300"/>
      <c r="Q141" s="280"/>
      <c r="R141" s="281"/>
      <c r="S141" s="15" t="s">
        <v>86</v>
      </c>
      <c r="T141" s="8">
        <v>28</v>
      </c>
      <c r="U141" s="280"/>
      <c r="V141" s="280"/>
      <c r="W141" s="280"/>
      <c r="X141" s="280"/>
      <c r="Y141" s="280"/>
      <c r="Z141" s="280"/>
      <c r="AA141" s="280"/>
      <c r="AB141" s="280"/>
      <c r="AC141" s="280"/>
      <c r="AD141" s="280"/>
      <c r="AE141" s="280"/>
      <c r="AF141" s="280"/>
      <c r="AG141" s="280"/>
      <c r="AH141" s="293"/>
      <c r="AI141" s="444"/>
      <c r="AJ141" s="280"/>
      <c r="AK141" s="281"/>
      <c r="AL141" s="15" t="s">
        <v>86</v>
      </c>
    </row>
    <row r="142" spans="1:38" s="20" customFormat="1" ht="12.75" customHeight="1" x14ac:dyDescent="0.2">
      <c r="A142" s="8">
        <v>29</v>
      </c>
      <c r="B142" s="280"/>
      <c r="C142" s="280"/>
      <c r="D142" s="280"/>
      <c r="E142" s="280"/>
      <c r="F142" s="281"/>
      <c r="G142" s="443"/>
      <c r="H142" s="444"/>
      <c r="I142" s="445"/>
      <c r="J142" s="296">
        <f t="shared" si="14"/>
        <v>0</v>
      </c>
      <c r="K142" s="298">
        <f t="shared" si="15"/>
        <v>0</v>
      </c>
      <c r="L142" s="280"/>
      <c r="M142" s="280"/>
      <c r="N142" s="280"/>
      <c r="O142" s="293"/>
      <c r="P142" s="300"/>
      <c r="Q142" s="280"/>
      <c r="R142" s="281"/>
      <c r="S142" s="15" t="s">
        <v>87</v>
      </c>
      <c r="T142" s="8">
        <v>29</v>
      </c>
      <c r="U142" s="280"/>
      <c r="V142" s="280"/>
      <c r="W142" s="280"/>
      <c r="X142" s="301"/>
      <c r="Y142" s="280"/>
      <c r="Z142" s="280"/>
      <c r="AA142" s="280"/>
      <c r="AB142" s="280"/>
      <c r="AC142" s="280"/>
      <c r="AD142" s="280"/>
      <c r="AE142" s="280"/>
      <c r="AF142" s="280"/>
      <c r="AG142" s="280"/>
      <c r="AH142" s="293"/>
      <c r="AI142" s="444"/>
      <c r="AJ142" s="280"/>
      <c r="AK142" s="281"/>
      <c r="AL142" s="15" t="s">
        <v>87</v>
      </c>
    </row>
    <row r="143" spans="1:38" s="20" customFormat="1" ht="12.75" customHeight="1" x14ac:dyDescent="0.2">
      <c r="A143" s="8">
        <v>30</v>
      </c>
      <c r="B143" s="280"/>
      <c r="C143" s="280"/>
      <c r="D143" s="280"/>
      <c r="E143" s="280"/>
      <c r="F143" s="281"/>
      <c r="G143" s="449"/>
      <c r="H143" s="444"/>
      <c r="I143" s="445"/>
      <c r="J143" s="296">
        <f t="shared" si="14"/>
        <v>0</v>
      </c>
      <c r="K143" s="298">
        <f t="shared" si="15"/>
        <v>0</v>
      </c>
      <c r="L143" s="280"/>
      <c r="M143" s="280"/>
      <c r="N143" s="280"/>
      <c r="O143" s="293"/>
      <c r="P143" s="300"/>
      <c r="Q143" s="280"/>
      <c r="R143" s="281"/>
      <c r="S143" s="15" t="s">
        <v>88</v>
      </c>
      <c r="T143" s="8">
        <v>30</v>
      </c>
      <c r="U143" s="280"/>
      <c r="V143" s="280"/>
      <c r="W143" s="280"/>
      <c r="X143" s="280"/>
      <c r="Y143" s="280"/>
      <c r="Z143" s="280"/>
      <c r="AA143" s="280"/>
      <c r="AB143" s="280"/>
      <c r="AC143" s="280"/>
      <c r="AD143" s="280"/>
      <c r="AE143" s="280"/>
      <c r="AF143" s="280"/>
      <c r="AG143" s="280"/>
      <c r="AH143" s="293"/>
      <c r="AI143" s="444"/>
      <c r="AJ143" s="280"/>
      <c r="AK143" s="281"/>
      <c r="AL143" s="15" t="s">
        <v>88</v>
      </c>
    </row>
    <row r="144" spans="1:38" s="20" customFormat="1" ht="12.75" customHeight="1" x14ac:dyDescent="0.2">
      <c r="A144" s="18">
        <v>31</v>
      </c>
      <c r="B144" s="284"/>
      <c r="C144" s="284"/>
      <c r="D144" s="284"/>
      <c r="E144" s="284"/>
      <c r="F144" s="285"/>
      <c r="G144" s="450"/>
      <c r="H144" s="451"/>
      <c r="I144" s="452"/>
      <c r="J144" s="302">
        <f t="shared" si="14"/>
        <v>0</v>
      </c>
      <c r="K144" s="303">
        <f t="shared" si="15"/>
        <v>0</v>
      </c>
      <c r="L144" s="284"/>
      <c r="M144" s="284"/>
      <c r="N144" s="284"/>
      <c r="O144" s="295"/>
      <c r="P144" s="304"/>
      <c r="Q144" s="284"/>
      <c r="R144" s="285"/>
      <c r="S144" s="19" t="s">
        <v>89</v>
      </c>
      <c r="T144" s="18">
        <v>31</v>
      </c>
      <c r="U144" s="284"/>
      <c r="V144" s="284"/>
      <c r="W144" s="284"/>
      <c r="X144" s="284"/>
      <c r="Y144" s="284"/>
      <c r="Z144" s="284"/>
      <c r="AA144" s="284"/>
      <c r="AB144" s="284"/>
      <c r="AC144" s="284"/>
      <c r="AD144" s="284"/>
      <c r="AE144" s="284"/>
      <c r="AF144" s="284"/>
      <c r="AG144" s="284"/>
      <c r="AH144" s="295"/>
      <c r="AI144" s="451"/>
      <c r="AJ144" s="284"/>
      <c r="AK144" s="285"/>
      <c r="AL144" s="19" t="s">
        <v>89</v>
      </c>
    </row>
    <row r="145" spans="1:248" s="20" customFormat="1" ht="12.75" customHeight="1" thickBot="1" x14ac:dyDescent="0.25">
      <c r="A145" s="342"/>
      <c r="B145" s="343">
        <f>SUM(B113:B144)</f>
        <v>0</v>
      </c>
      <c r="C145" s="343">
        <f>SUM(C113:C144)</f>
        <v>0</v>
      </c>
      <c r="D145" s="343">
        <f>SUM(D113:D144)</f>
        <v>0</v>
      </c>
      <c r="E145" s="344">
        <f>SUM(E113:E144)</f>
        <v>0</v>
      </c>
      <c r="F145" s="345">
        <f>SUM(F113:F144)</f>
        <v>0</v>
      </c>
      <c r="G145" s="346"/>
      <c r="H145" s="347" t="s">
        <v>90</v>
      </c>
      <c r="I145" s="348">
        <f>COUNTA(I114:I144)</f>
        <v>0</v>
      </c>
      <c r="J145" s="343">
        <f t="shared" ref="J145:R145" si="16">SUM(J113:J144)</f>
        <v>0</v>
      </c>
      <c r="K145" s="343">
        <f t="shared" si="16"/>
        <v>0</v>
      </c>
      <c r="L145" s="343">
        <f t="shared" si="16"/>
        <v>0</v>
      </c>
      <c r="M145" s="343">
        <f t="shared" si="16"/>
        <v>0</v>
      </c>
      <c r="N145" s="343">
        <f t="shared" si="16"/>
        <v>0</v>
      </c>
      <c r="O145" s="349">
        <f t="shared" si="16"/>
        <v>0</v>
      </c>
      <c r="P145" s="344">
        <f t="shared" si="16"/>
        <v>0</v>
      </c>
      <c r="Q145" s="343">
        <f t="shared" si="16"/>
        <v>0</v>
      </c>
      <c r="R145" s="350">
        <f t="shared" si="16"/>
        <v>0</v>
      </c>
      <c r="S145" s="351"/>
      <c r="T145" s="342"/>
      <c r="U145" s="343">
        <f t="shared" ref="U145:AH145" si="17">SUM(U113:U144)</f>
        <v>0</v>
      </c>
      <c r="V145" s="343">
        <f t="shared" si="17"/>
        <v>0</v>
      </c>
      <c r="W145" s="343">
        <f t="shared" si="17"/>
        <v>0</v>
      </c>
      <c r="X145" s="343">
        <f t="shared" si="17"/>
        <v>0</v>
      </c>
      <c r="Y145" s="343">
        <f t="shared" si="17"/>
        <v>0</v>
      </c>
      <c r="Z145" s="343">
        <f t="shared" si="17"/>
        <v>0</v>
      </c>
      <c r="AA145" s="343">
        <f t="shared" si="17"/>
        <v>0</v>
      </c>
      <c r="AB145" s="343">
        <f t="shared" si="17"/>
        <v>0</v>
      </c>
      <c r="AC145" s="343">
        <f t="shared" si="17"/>
        <v>0</v>
      </c>
      <c r="AD145" s="343">
        <f t="shared" si="17"/>
        <v>0</v>
      </c>
      <c r="AE145" s="343">
        <f t="shared" si="17"/>
        <v>0</v>
      </c>
      <c r="AF145" s="343">
        <f t="shared" si="17"/>
        <v>0</v>
      </c>
      <c r="AG145" s="343">
        <f t="shared" si="17"/>
        <v>0</v>
      </c>
      <c r="AH145" s="345">
        <f t="shared" si="17"/>
        <v>0</v>
      </c>
      <c r="AI145" s="352"/>
      <c r="AJ145" s="343">
        <f>SUM(AJ113:AJ144)</f>
        <v>0</v>
      </c>
      <c r="AK145" s="350">
        <f>SUM(AK113:AK144)</f>
        <v>0</v>
      </c>
      <c r="AL145" s="351"/>
    </row>
    <row r="146" spans="1:248" ht="12.75" customHeight="1" thickTop="1" x14ac:dyDescent="0.2">
      <c r="A146" s="43"/>
      <c r="B146" s="153"/>
      <c r="C146" s="153"/>
      <c r="D146" s="153"/>
      <c r="E146" s="153"/>
      <c r="F146" s="153"/>
      <c r="G146" s="340"/>
      <c r="H146" s="153"/>
      <c r="I146" s="341"/>
      <c r="J146" s="153"/>
      <c r="K146" s="153"/>
      <c r="L146" s="153"/>
      <c r="M146" s="153"/>
      <c r="N146" s="153"/>
      <c r="O146" s="153"/>
      <c r="P146" s="153"/>
      <c r="Q146" s="153"/>
      <c r="R146" s="153"/>
      <c r="S146" s="43"/>
      <c r="T146" s="4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43"/>
    </row>
    <row r="147" spans="1:248" ht="12.75" customHeight="1" x14ac:dyDescent="0.2">
      <c r="A147" s="43"/>
      <c r="B147" s="153"/>
      <c r="C147" s="153"/>
      <c r="D147" s="153"/>
      <c r="E147" s="153"/>
      <c r="F147" s="153"/>
      <c r="G147" s="340"/>
      <c r="H147" s="153"/>
      <c r="I147" s="341"/>
      <c r="J147" s="153"/>
      <c r="K147" s="153"/>
      <c r="L147" s="153"/>
      <c r="M147" s="153"/>
      <c r="N147" s="153"/>
      <c r="O147" s="153"/>
      <c r="P147" s="153"/>
      <c r="Q147" s="153"/>
      <c r="R147" s="153"/>
      <c r="S147" s="43"/>
      <c r="T147" s="4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43"/>
    </row>
    <row r="148" spans="1:248" ht="12.75" customHeight="1" x14ac:dyDescent="0.2">
      <c r="A148" s="20"/>
      <c r="B148" s="20"/>
      <c r="C148" s="20"/>
      <c r="D148" s="20"/>
      <c r="E148" s="20"/>
      <c r="F148" s="20"/>
      <c r="G148" s="474" t="str">
        <f>MAY!G102</f>
        <v>UNITED STEELWORKERS - LOCAL UNION</v>
      </c>
      <c r="H148" s="474"/>
      <c r="I148" s="474"/>
      <c r="J148" s="11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33"/>
      <c r="V148" s="33"/>
      <c r="W148" s="33"/>
      <c r="X148" s="33"/>
      <c r="Y148" s="33"/>
      <c r="Z148" s="33"/>
      <c r="AA148" s="34" t="str">
        <f>$AA$10</f>
        <v>FINANCIAL SECRETARY'S CASH BOOK</v>
      </c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20"/>
    </row>
    <row r="149" spans="1:248" s="148" customFormat="1" ht="12.75" customHeight="1" x14ac:dyDescent="0.2">
      <c r="A149" s="140"/>
      <c r="B149" s="138" t="str">
        <f>$B$11</f>
        <v>Month</v>
      </c>
      <c r="C149" s="73" t="str">
        <f>$C$11</f>
        <v>JUNE</v>
      </c>
      <c r="D149" s="138" t="str">
        <f>$D$11</f>
        <v>Year</v>
      </c>
      <c r="E149" s="27">
        <f>$E$11</f>
        <v>0</v>
      </c>
      <c r="F149" s="140"/>
      <c r="G149" s="145"/>
      <c r="H149" s="140"/>
      <c r="I149" s="146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38"/>
      <c r="AJ149" s="147" t="str">
        <f>$C$11</f>
        <v>JUNE</v>
      </c>
      <c r="AK149" s="27">
        <f>$E$11</f>
        <v>0</v>
      </c>
      <c r="AL149" s="140"/>
    </row>
    <row r="150" spans="1:248" s="148" customFormat="1" ht="12.75" customHeight="1" x14ac:dyDescent="0.2">
      <c r="A150" s="140"/>
      <c r="B150" s="138" t="str">
        <f>$B$12</f>
        <v>Page No.</v>
      </c>
      <c r="C150" s="355">
        <f>C104+1</f>
        <v>4</v>
      </c>
      <c r="D150" s="140"/>
      <c r="E150" s="140"/>
      <c r="F150" s="140"/>
      <c r="G150" s="145"/>
      <c r="H150" s="140"/>
      <c r="I150" s="146" t="s">
        <v>53</v>
      </c>
      <c r="J150" s="140"/>
      <c r="K150" s="140"/>
      <c r="L150" s="146"/>
      <c r="M150" s="140"/>
      <c r="N150" s="140"/>
      <c r="O150" s="140"/>
      <c r="P150" s="138"/>
      <c r="Q150" s="140"/>
      <c r="R150" s="138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9" t="s">
        <v>54</v>
      </c>
      <c r="AC150" s="140"/>
      <c r="AD150" s="140"/>
      <c r="AE150" s="140"/>
      <c r="AF150" s="140"/>
      <c r="AG150" s="140"/>
      <c r="AH150" s="140"/>
      <c r="AI150" s="138" t="str">
        <f>$B$12</f>
        <v>Page No.</v>
      </c>
      <c r="AJ150" s="355">
        <f>C150</f>
        <v>4</v>
      </c>
      <c r="AK150" s="150"/>
      <c r="AL150" s="151"/>
    </row>
    <row r="151" spans="1:248" ht="12.75" customHeight="1" x14ac:dyDescent="0.2">
      <c r="A151" s="3"/>
      <c r="B151" s="3"/>
      <c r="C151" s="3"/>
      <c r="D151" s="3"/>
      <c r="E151" s="3"/>
      <c r="F151" s="3"/>
      <c r="G151" s="126"/>
      <c r="H151" s="3"/>
      <c r="I151" s="5"/>
      <c r="J151" s="3"/>
      <c r="K151" s="3"/>
      <c r="L151" s="20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0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25"/>
      <c r="B152" s="25"/>
      <c r="C152" s="25"/>
      <c r="D152" s="25"/>
      <c r="E152" s="25"/>
      <c r="F152" s="25"/>
      <c r="G152" s="127"/>
      <c r="H152" s="25"/>
      <c r="I152" s="26"/>
      <c r="J152" s="25"/>
      <c r="K152" s="25"/>
      <c r="L152" s="26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6"/>
      <c r="AF152" s="25"/>
      <c r="AG152" s="25"/>
      <c r="AH152" s="25"/>
      <c r="AI152" s="25"/>
      <c r="AJ152" s="25"/>
      <c r="AK152" s="25"/>
      <c r="AL152" s="25"/>
    </row>
    <row r="153" spans="1:248" s="407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433"/>
      <c r="H153" s="2" t="s">
        <v>56</v>
      </c>
      <c r="I153" s="95"/>
      <c r="J153" s="475" t="s">
        <v>477</v>
      </c>
      <c r="K153" s="476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07" customFormat="1" ht="12.75" customHeight="1" x14ac:dyDescent="0.2">
      <c r="A154" s="1"/>
      <c r="B154" s="3"/>
      <c r="C154" s="3"/>
      <c r="D154" s="3"/>
      <c r="E154" s="3"/>
      <c r="F154" s="13"/>
      <c r="G154" s="433"/>
      <c r="H154" s="13"/>
      <c r="I154" s="96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07" customFormat="1" ht="12.75" customHeight="1" thickBot="1" x14ac:dyDescent="0.25">
      <c r="A155" s="422"/>
      <c r="B155" s="423">
        <v>1</v>
      </c>
      <c r="C155" s="423">
        <v>2</v>
      </c>
      <c r="D155" s="423">
        <v>3</v>
      </c>
      <c r="E155" s="423">
        <v>4</v>
      </c>
      <c r="F155" s="424">
        <v>5</v>
      </c>
      <c r="G155" s="434">
        <v>6</v>
      </c>
      <c r="H155" s="425">
        <v>7</v>
      </c>
      <c r="I155" s="435">
        <v>8</v>
      </c>
      <c r="J155" s="423">
        <v>9</v>
      </c>
      <c r="K155" s="425">
        <v>10</v>
      </c>
      <c r="L155" s="423">
        <v>11</v>
      </c>
      <c r="M155" s="423" t="s">
        <v>1</v>
      </c>
      <c r="N155" s="423">
        <v>12</v>
      </c>
      <c r="O155" s="423">
        <v>13</v>
      </c>
      <c r="P155" s="423">
        <v>14</v>
      </c>
      <c r="Q155" s="423">
        <v>15</v>
      </c>
      <c r="R155" s="425" t="s">
        <v>2</v>
      </c>
      <c r="S155" s="426"/>
      <c r="T155" s="422"/>
      <c r="U155" s="423">
        <v>16</v>
      </c>
      <c r="V155" s="423">
        <v>17</v>
      </c>
      <c r="W155" s="423">
        <v>18</v>
      </c>
      <c r="X155" s="423">
        <v>19</v>
      </c>
      <c r="Y155" s="423">
        <v>20</v>
      </c>
      <c r="Z155" s="423" t="s">
        <v>3</v>
      </c>
      <c r="AA155" s="423">
        <v>21</v>
      </c>
      <c r="AB155" s="423">
        <v>22</v>
      </c>
      <c r="AC155" s="423">
        <v>23</v>
      </c>
      <c r="AD155" s="423">
        <v>24</v>
      </c>
      <c r="AE155" s="423">
        <v>25</v>
      </c>
      <c r="AF155" s="423">
        <v>26</v>
      </c>
      <c r="AG155" s="423">
        <v>27</v>
      </c>
      <c r="AH155" s="423">
        <v>28</v>
      </c>
      <c r="AI155" s="424">
        <v>29</v>
      </c>
      <c r="AJ155" s="423">
        <v>30</v>
      </c>
      <c r="AK155" s="425">
        <v>31</v>
      </c>
      <c r="AL155" s="426"/>
    </row>
    <row r="156" spans="1:248" s="4" customFormat="1" ht="12.75" customHeight="1" thickTop="1" x14ac:dyDescent="0.2">
      <c r="A156" s="1"/>
      <c r="B156" s="85" t="s">
        <v>4</v>
      </c>
      <c r="C156" s="97"/>
      <c r="D156" s="85" t="s">
        <v>473</v>
      </c>
      <c r="E156" s="436" t="s">
        <v>6</v>
      </c>
      <c r="F156" s="84" t="s">
        <v>7</v>
      </c>
      <c r="G156" s="128"/>
      <c r="H156" s="84"/>
      <c r="I156" s="99"/>
      <c r="J156" s="85"/>
      <c r="K156" s="84"/>
      <c r="L156" s="85" t="s">
        <v>460</v>
      </c>
      <c r="M156" s="85"/>
      <c r="N156" s="85" t="s">
        <v>474</v>
      </c>
      <c r="O156" s="436" t="s">
        <v>461</v>
      </c>
      <c r="P156" s="437"/>
      <c r="Q156" s="438" t="s">
        <v>8</v>
      </c>
      <c r="R156" s="84" t="s">
        <v>8</v>
      </c>
      <c r="S156" s="102"/>
      <c r="T156" s="67"/>
      <c r="U156" s="471" t="s">
        <v>9</v>
      </c>
      <c r="V156" s="472"/>
      <c r="W156" s="472"/>
      <c r="X156" s="472"/>
      <c r="Y156" s="473"/>
      <c r="Z156" s="85" t="s">
        <v>10</v>
      </c>
      <c r="AA156" s="85" t="s">
        <v>11</v>
      </c>
      <c r="AB156" s="85" t="s">
        <v>204</v>
      </c>
      <c r="AC156" s="85" t="s">
        <v>12</v>
      </c>
      <c r="AD156" s="85" t="s">
        <v>13</v>
      </c>
      <c r="AE156" s="85" t="s">
        <v>14</v>
      </c>
      <c r="AF156" s="85"/>
      <c r="AG156" s="85"/>
      <c r="AH156" s="100"/>
      <c r="AI156" s="101"/>
      <c r="AJ156" s="85" t="s">
        <v>15</v>
      </c>
      <c r="AK156" s="84" t="s">
        <v>7</v>
      </c>
      <c r="AL156" s="102"/>
      <c r="AM156" s="251"/>
      <c r="AN156" s="251"/>
      <c r="AO156" s="251"/>
      <c r="AP156" s="251"/>
      <c r="AQ156" s="251"/>
      <c r="AR156" s="251"/>
      <c r="AS156" s="251"/>
      <c r="AT156" s="251"/>
      <c r="AU156" s="251"/>
      <c r="AV156" s="251"/>
      <c r="AW156" s="251"/>
      <c r="AX156" s="251"/>
      <c r="AY156" s="251"/>
      <c r="AZ156" s="251"/>
      <c r="BA156" s="251"/>
      <c r="BB156" s="251"/>
      <c r="BC156" s="251"/>
      <c r="BD156" s="251"/>
      <c r="BE156" s="251"/>
      <c r="BF156" s="251"/>
      <c r="BG156" s="251"/>
      <c r="BH156" s="251"/>
      <c r="BI156" s="251"/>
      <c r="BJ156" s="251"/>
      <c r="BK156" s="251"/>
      <c r="BL156" s="251"/>
      <c r="BM156" s="251"/>
      <c r="BN156" s="251"/>
      <c r="BO156" s="251"/>
      <c r="BP156" s="251"/>
      <c r="BQ156" s="251"/>
      <c r="BR156" s="251"/>
      <c r="BS156" s="251"/>
      <c r="BT156" s="251"/>
      <c r="BU156" s="251"/>
      <c r="BV156" s="251"/>
      <c r="BW156" s="251"/>
      <c r="BX156" s="251"/>
      <c r="BY156" s="251"/>
      <c r="BZ156" s="251"/>
      <c r="CA156" s="251"/>
      <c r="CB156" s="251"/>
      <c r="CC156" s="251"/>
      <c r="CD156" s="251"/>
      <c r="CE156" s="251"/>
      <c r="CF156" s="251"/>
      <c r="CG156" s="251"/>
      <c r="CH156" s="251"/>
      <c r="CI156" s="251"/>
      <c r="CJ156" s="251"/>
      <c r="CK156" s="251"/>
      <c r="CL156" s="251"/>
      <c r="CM156" s="251"/>
      <c r="CN156" s="251"/>
      <c r="CO156" s="251"/>
      <c r="CP156" s="251"/>
      <c r="CQ156" s="251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251"/>
      <c r="DC156" s="251"/>
      <c r="DD156" s="251"/>
      <c r="DE156" s="251"/>
      <c r="DF156" s="251"/>
      <c r="DG156" s="251"/>
      <c r="DH156" s="251"/>
      <c r="DI156" s="251"/>
      <c r="DJ156" s="251"/>
      <c r="DK156" s="251"/>
      <c r="DL156" s="251"/>
      <c r="DM156" s="251"/>
      <c r="DN156" s="251"/>
      <c r="DO156" s="251"/>
      <c r="DP156" s="251"/>
      <c r="DQ156" s="251"/>
      <c r="DR156" s="251"/>
      <c r="DS156" s="251"/>
      <c r="DT156" s="251"/>
      <c r="DU156" s="251"/>
      <c r="DV156" s="251"/>
      <c r="DW156" s="251"/>
      <c r="DX156" s="251"/>
      <c r="DY156" s="251"/>
      <c r="DZ156" s="251"/>
      <c r="EA156" s="251"/>
      <c r="EB156" s="251"/>
      <c r="EC156" s="251"/>
      <c r="ED156" s="251"/>
      <c r="EE156" s="251"/>
      <c r="EF156" s="251"/>
      <c r="EG156" s="251"/>
      <c r="EH156" s="251"/>
      <c r="EI156" s="251"/>
      <c r="EJ156" s="251"/>
      <c r="EK156" s="251"/>
      <c r="EL156" s="251"/>
      <c r="EM156" s="251"/>
      <c r="EN156" s="251"/>
      <c r="EO156" s="251"/>
      <c r="EP156" s="251"/>
      <c r="EQ156" s="251"/>
      <c r="ER156" s="251"/>
      <c r="ES156" s="251"/>
      <c r="ET156" s="251"/>
      <c r="EU156" s="251"/>
      <c r="EV156" s="251"/>
      <c r="EW156" s="251"/>
      <c r="EX156" s="251"/>
      <c r="EY156" s="251"/>
      <c r="EZ156" s="251"/>
      <c r="FA156" s="251"/>
      <c r="FB156" s="251"/>
      <c r="FC156" s="251"/>
      <c r="FD156" s="251"/>
      <c r="FE156" s="251"/>
      <c r="FF156" s="251"/>
      <c r="FG156" s="251"/>
      <c r="FH156" s="251"/>
      <c r="FI156" s="251"/>
      <c r="FJ156" s="251"/>
      <c r="FK156" s="251"/>
      <c r="FL156" s="251"/>
      <c r="FM156" s="251"/>
      <c r="FN156" s="251"/>
      <c r="FO156" s="251"/>
      <c r="FP156" s="251"/>
      <c r="FQ156" s="251"/>
      <c r="FR156" s="251"/>
      <c r="FS156" s="251"/>
      <c r="FT156" s="251"/>
      <c r="FU156" s="251"/>
      <c r="FV156" s="251"/>
      <c r="FW156" s="251"/>
      <c r="FX156" s="251"/>
      <c r="FY156" s="251"/>
      <c r="FZ156" s="251"/>
      <c r="GA156" s="251"/>
      <c r="GB156" s="251"/>
      <c r="GC156" s="251"/>
      <c r="GD156" s="251"/>
      <c r="GE156" s="251"/>
      <c r="GF156" s="251"/>
      <c r="GG156" s="251"/>
      <c r="GH156" s="251"/>
      <c r="GI156" s="251"/>
      <c r="GJ156" s="251"/>
      <c r="GK156" s="251"/>
      <c r="GL156" s="251"/>
      <c r="GM156" s="251"/>
      <c r="GN156" s="251"/>
      <c r="GO156" s="251"/>
      <c r="GP156" s="251"/>
      <c r="GQ156" s="251"/>
      <c r="GR156" s="251"/>
      <c r="GS156" s="251"/>
      <c r="GT156" s="251"/>
      <c r="GU156" s="251"/>
      <c r="GV156" s="251"/>
      <c r="GW156" s="251"/>
      <c r="GX156" s="251"/>
      <c r="GY156" s="251"/>
      <c r="GZ156" s="251"/>
      <c r="HA156" s="251"/>
      <c r="HB156" s="251"/>
      <c r="HC156" s="251"/>
      <c r="HD156" s="251"/>
      <c r="HE156" s="251"/>
      <c r="HF156" s="251"/>
      <c r="HG156" s="251"/>
      <c r="HH156" s="251"/>
      <c r="HI156" s="251"/>
      <c r="HJ156" s="251"/>
      <c r="HK156" s="251"/>
      <c r="HL156" s="251"/>
      <c r="HM156" s="251"/>
      <c r="HN156" s="251"/>
      <c r="HO156" s="251"/>
      <c r="HP156" s="251"/>
      <c r="HQ156" s="251"/>
      <c r="HR156" s="251"/>
      <c r="HS156" s="251"/>
      <c r="HT156" s="251"/>
      <c r="HU156" s="251"/>
      <c r="HV156" s="251"/>
      <c r="HW156" s="251"/>
      <c r="HX156" s="251"/>
      <c r="HY156" s="251"/>
      <c r="HZ156" s="251"/>
      <c r="IA156" s="251"/>
      <c r="IB156" s="251"/>
      <c r="IC156" s="251"/>
      <c r="ID156" s="251"/>
      <c r="IE156" s="251"/>
      <c r="IF156" s="251"/>
      <c r="IG156" s="251"/>
      <c r="IH156" s="251"/>
      <c r="II156" s="251"/>
      <c r="IJ156" s="251"/>
      <c r="IK156" s="251"/>
      <c r="IL156" s="251"/>
      <c r="IM156" s="251"/>
      <c r="IN156" s="251"/>
    </row>
    <row r="157" spans="1:248" s="4" customFormat="1" ht="12.75" customHeight="1" x14ac:dyDescent="0.2">
      <c r="A157" s="1"/>
      <c r="B157" s="85" t="s">
        <v>8</v>
      </c>
      <c r="C157" s="85" t="s">
        <v>16</v>
      </c>
      <c r="D157" s="85" t="s">
        <v>202</v>
      </c>
      <c r="E157" s="154" t="s">
        <v>8</v>
      </c>
      <c r="F157" s="84" t="s">
        <v>18</v>
      </c>
      <c r="G157" s="128" t="s">
        <v>19</v>
      </c>
      <c r="H157" s="84" t="s">
        <v>20</v>
      </c>
      <c r="I157" s="99" t="s">
        <v>475</v>
      </c>
      <c r="J157" s="85" t="s">
        <v>21</v>
      </c>
      <c r="K157" s="84" t="s">
        <v>22</v>
      </c>
      <c r="L157" s="85" t="s">
        <v>462</v>
      </c>
      <c r="M157" s="85" t="s">
        <v>463</v>
      </c>
      <c r="N157" s="85" t="s">
        <v>476</v>
      </c>
      <c r="O157" s="154" t="s">
        <v>464</v>
      </c>
      <c r="P157" s="154" t="s">
        <v>23</v>
      </c>
      <c r="Q157" s="85" t="s">
        <v>24</v>
      </c>
      <c r="R157" s="84" t="s">
        <v>24</v>
      </c>
      <c r="S157" s="100" t="s">
        <v>135</v>
      </c>
      <c r="T157" s="84" t="s">
        <v>135</v>
      </c>
      <c r="U157" s="85" t="s">
        <v>25</v>
      </c>
      <c r="V157" s="85" t="s">
        <v>26</v>
      </c>
      <c r="W157" s="85" t="s">
        <v>27</v>
      </c>
      <c r="X157" s="85" t="s">
        <v>28</v>
      </c>
      <c r="Y157" s="85" t="s">
        <v>136</v>
      </c>
      <c r="Z157" s="85" t="s">
        <v>251</v>
      </c>
      <c r="AA157" s="85" t="s">
        <v>137</v>
      </c>
      <c r="AB157" s="85" t="s">
        <v>203</v>
      </c>
      <c r="AC157" s="85" t="s">
        <v>30</v>
      </c>
      <c r="AD157" s="85" t="s">
        <v>140</v>
      </c>
      <c r="AE157" s="85" t="s">
        <v>31</v>
      </c>
      <c r="AF157" s="85" t="s">
        <v>32</v>
      </c>
      <c r="AG157" s="85" t="s">
        <v>205</v>
      </c>
      <c r="AH157" s="100" t="s">
        <v>16</v>
      </c>
      <c r="AI157" s="98" t="s">
        <v>34</v>
      </c>
      <c r="AJ157" s="85" t="s">
        <v>35</v>
      </c>
      <c r="AK157" s="84" t="s">
        <v>18</v>
      </c>
      <c r="AL157" s="102"/>
      <c r="AM157" s="251"/>
      <c r="AN157" s="251"/>
      <c r="AO157" s="251"/>
      <c r="AP157" s="251"/>
      <c r="AQ157" s="251"/>
      <c r="AR157" s="251"/>
      <c r="AS157" s="251"/>
      <c r="AT157" s="251"/>
      <c r="AU157" s="251"/>
      <c r="AV157" s="251"/>
      <c r="AW157" s="251"/>
      <c r="AX157" s="251"/>
      <c r="AY157" s="251"/>
      <c r="AZ157" s="251"/>
      <c r="BA157" s="251"/>
      <c r="BB157" s="251"/>
      <c r="BC157" s="251"/>
      <c r="BD157" s="251"/>
      <c r="BE157" s="251"/>
      <c r="BF157" s="251"/>
      <c r="BG157" s="251"/>
      <c r="BH157" s="251"/>
      <c r="BI157" s="251"/>
      <c r="BJ157" s="251"/>
      <c r="BK157" s="251"/>
      <c r="BL157" s="251"/>
      <c r="BM157" s="251"/>
      <c r="BN157" s="251"/>
      <c r="BO157" s="251"/>
      <c r="BP157" s="251"/>
      <c r="BQ157" s="251"/>
      <c r="BR157" s="251"/>
      <c r="BS157" s="251"/>
      <c r="BT157" s="251"/>
      <c r="BU157" s="251"/>
      <c r="BV157" s="251"/>
      <c r="BW157" s="251"/>
      <c r="BX157" s="251"/>
      <c r="BY157" s="251"/>
      <c r="BZ157" s="251"/>
      <c r="CA157" s="251"/>
      <c r="CB157" s="251"/>
      <c r="CC157" s="251"/>
      <c r="CD157" s="251"/>
      <c r="CE157" s="251"/>
      <c r="CF157" s="251"/>
      <c r="CG157" s="251"/>
      <c r="CH157" s="251"/>
      <c r="CI157" s="251"/>
      <c r="CJ157" s="251"/>
      <c r="CK157" s="251"/>
      <c r="CL157" s="251"/>
      <c r="CM157" s="251"/>
      <c r="CN157" s="251"/>
      <c r="CO157" s="251"/>
      <c r="CP157" s="251"/>
      <c r="CQ157" s="251"/>
      <c r="CR157" s="251"/>
      <c r="CS157" s="251"/>
      <c r="CT157" s="251"/>
      <c r="CU157" s="251"/>
      <c r="CV157" s="251"/>
      <c r="CW157" s="251"/>
      <c r="CX157" s="251"/>
      <c r="CY157" s="251"/>
      <c r="CZ157" s="251"/>
      <c r="DA157" s="251"/>
      <c r="DB157" s="251"/>
      <c r="DC157" s="251"/>
      <c r="DD157" s="251"/>
      <c r="DE157" s="251"/>
      <c r="DF157" s="251"/>
      <c r="DG157" s="251"/>
      <c r="DH157" s="251"/>
      <c r="DI157" s="251"/>
      <c r="DJ157" s="251"/>
      <c r="DK157" s="251"/>
      <c r="DL157" s="251"/>
      <c r="DM157" s="251"/>
      <c r="DN157" s="251"/>
      <c r="DO157" s="251"/>
      <c r="DP157" s="251"/>
      <c r="DQ157" s="251"/>
      <c r="DR157" s="251"/>
      <c r="DS157" s="251"/>
      <c r="DT157" s="251"/>
      <c r="DU157" s="251"/>
      <c r="DV157" s="251"/>
      <c r="DW157" s="251"/>
      <c r="DX157" s="251"/>
      <c r="DY157" s="251"/>
      <c r="DZ157" s="251"/>
      <c r="EA157" s="251"/>
      <c r="EB157" s="251"/>
      <c r="EC157" s="251"/>
      <c r="ED157" s="251"/>
      <c r="EE157" s="251"/>
      <c r="EF157" s="251"/>
      <c r="EG157" s="251"/>
      <c r="EH157" s="251"/>
      <c r="EI157" s="251"/>
      <c r="EJ157" s="251"/>
      <c r="EK157" s="251"/>
      <c r="EL157" s="251"/>
      <c r="EM157" s="251"/>
      <c r="EN157" s="251"/>
      <c r="EO157" s="251"/>
      <c r="EP157" s="251"/>
      <c r="EQ157" s="251"/>
      <c r="ER157" s="251"/>
      <c r="ES157" s="251"/>
      <c r="ET157" s="251"/>
      <c r="EU157" s="251"/>
      <c r="EV157" s="251"/>
      <c r="EW157" s="251"/>
      <c r="EX157" s="251"/>
      <c r="EY157" s="251"/>
      <c r="EZ157" s="251"/>
      <c r="FA157" s="251"/>
      <c r="FB157" s="251"/>
      <c r="FC157" s="251"/>
      <c r="FD157" s="251"/>
      <c r="FE157" s="251"/>
      <c r="FF157" s="251"/>
      <c r="FG157" s="251"/>
      <c r="FH157" s="251"/>
      <c r="FI157" s="251"/>
      <c r="FJ157" s="251"/>
      <c r="FK157" s="251"/>
      <c r="FL157" s="251"/>
      <c r="FM157" s="251"/>
      <c r="FN157" s="251"/>
      <c r="FO157" s="251"/>
      <c r="FP157" s="251"/>
      <c r="FQ157" s="251"/>
      <c r="FR157" s="251"/>
      <c r="FS157" s="251"/>
      <c r="FT157" s="251"/>
      <c r="FU157" s="251"/>
      <c r="FV157" s="251"/>
      <c r="FW157" s="251"/>
      <c r="FX157" s="251"/>
      <c r="FY157" s="251"/>
      <c r="FZ157" s="251"/>
      <c r="GA157" s="251"/>
      <c r="GB157" s="251"/>
      <c r="GC157" s="251"/>
      <c r="GD157" s="251"/>
      <c r="GE157" s="251"/>
      <c r="GF157" s="251"/>
      <c r="GG157" s="251"/>
      <c r="GH157" s="251"/>
      <c r="GI157" s="251"/>
      <c r="GJ157" s="251"/>
      <c r="GK157" s="251"/>
      <c r="GL157" s="251"/>
      <c r="GM157" s="251"/>
      <c r="GN157" s="251"/>
      <c r="GO157" s="251"/>
      <c r="GP157" s="251"/>
      <c r="GQ157" s="251"/>
      <c r="GR157" s="251"/>
      <c r="GS157" s="251"/>
      <c r="GT157" s="251"/>
      <c r="GU157" s="251"/>
      <c r="GV157" s="251"/>
      <c r="GW157" s="251"/>
      <c r="GX157" s="251"/>
      <c r="GY157" s="251"/>
      <c r="GZ157" s="251"/>
      <c r="HA157" s="251"/>
      <c r="HB157" s="251"/>
      <c r="HC157" s="251"/>
      <c r="HD157" s="251"/>
      <c r="HE157" s="251"/>
      <c r="HF157" s="251"/>
      <c r="HG157" s="251"/>
      <c r="HH157" s="251"/>
      <c r="HI157" s="251"/>
      <c r="HJ157" s="251"/>
      <c r="HK157" s="251"/>
      <c r="HL157" s="251"/>
      <c r="HM157" s="251"/>
      <c r="HN157" s="251"/>
      <c r="HO157" s="251"/>
      <c r="HP157" s="251"/>
      <c r="HQ157" s="251"/>
      <c r="HR157" s="251"/>
      <c r="HS157" s="251"/>
      <c r="HT157" s="251"/>
      <c r="HU157" s="251"/>
      <c r="HV157" s="251"/>
      <c r="HW157" s="251"/>
      <c r="HX157" s="251"/>
      <c r="HY157" s="251"/>
      <c r="HZ157" s="251"/>
      <c r="IA157" s="251"/>
      <c r="IB157" s="251"/>
      <c r="IC157" s="251"/>
      <c r="ID157" s="251"/>
      <c r="IE157" s="251"/>
      <c r="IF157" s="251"/>
      <c r="IG157" s="251"/>
      <c r="IH157" s="251"/>
      <c r="II157" s="251"/>
      <c r="IJ157" s="251"/>
      <c r="IK157" s="251"/>
      <c r="IL157" s="251"/>
      <c r="IM157" s="251"/>
      <c r="IN157" s="251"/>
    </row>
    <row r="158" spans="1:248" s="4" customFormat="1" ht="12.75" customHeight="1" thickBot="1" x14ac:dyDescent="0.25">
      <c r="A158" s="6"/>
      <c r="B158" s="86" t="s">
        <v>36</v>
      </c>
      <c r="C158" s="86" t="s">
        <v>37</v>
      </c>
      <c r="D158" s="86" t="s">
        <v>38</v>
      </c>
      <c r="E158" s="439" t="s">
        <v>39</v>
      </c>
      <c r="F158" s="103" t="s">
        <v>40</v>
      </c>
      <c r="G158" s="129"/>
      <c r="H158" s="103"/>
      <c r="I158" s="104" t="s">
        <v>41</v>
      </c>
      <c r="J158" s="86"/>
      <c r="K158" s="103"/>
      <c r="L158" s="86" t="s">
        <v>465</v>
      </c>
      <c r="M158" s="86"/>
      <c r="N158" s="86" t="s">
        <v>235</v>
      </c>
      <c r="O158" s="439" t="s">
        <v>235</v>
      </c>
      <c r="P158" s="155"/>
      <c r="Q158" s="440" t="s">
        <v>258</v>
      </c>
      <c r="R158" s="441" t="s">
        <v>259</v>
      </c>
      <c r="S158" s="105" t="s">
        <v>109</v>
      </c>
      <c r="T158" s="103" t="s">
        <v>187</v>
      </c>
      <c r="U158" s="86" t="s">
        <v>42</v>
      </c>
      <c r="V158" s="86" t="s">
        <v>43</v>
      </c>
      <c r="W158" s="86"/>
      <c r="X158" s="86" t="s">
        <v>44</v>
      </c>
      <c r="Y158" s="86" t="s">
        <v>30</v>
      </c>
      <c r="Z158" s="86" t="s">
        <v>30</v>
      </c>
      <c r="AA158" s="86" t="s">
        <v>138</v>
      </c>
      <c r="AB158" s="86" t="s">
        <v>15</v>
      </c>
      <c r="AC158" s="86" t="s">
        <v>139</v>
      </c>
      <c r="AD158" s="86" t="s">
        <v>141</v>
      </c>
      <c r="AE158" s="86" t="s">
        <v>47</v>
      </c>
      <c r="AF158" s="86" t="s">
        <v>48</v>
      </c>
      <c r="AG158" s="86" t="s">
        <v>15</v>
      </c>
      <c r="AH158" s="105" t="s">
        <v>30</v>
      </c>
      <c r="AI158" s="106"/>
      <c r="AJ158" s="86" t="s">
        <v>49</v>
      </c>
      <c r="AK158" s="103" t="s">
        <v>188</v>
      </c>
      <c r="AL158" s="107"/>
      <c r="AM158" s="251"/>
      <c r="AN158" s="251"/>
      <c r="AO158" s="251"/>
      <c r="AP158" s="251"/>
      <c r="AQ158" s="251"/>
      <c r="AR158" s="251"/>
      <c r="AS158" s="251"/>
      <c r="AT158" s="251"/>
      <c r="AU158" s="251"/>
      <c r="AV158" s="251"/>
      <c r="AW158" s="251"/>
      <c r="AX158" s="251"/>
      <c r="AY158" s="251"/>
      <c r="AZ158" s="251"/>
      <c r="BA158" s="251"/>
      <c r="BB158" s="251"/>
      <c r="BC158" s="251"/>
      <c r="BD158" s="251"/>
      <c r="BE158" s="251"/>
      <c r="BF158" s="251"/>
      <c r="BG158" s="251"/>
      <c r="BH158" s="251"/>
      <c r="BI158" s="251"/>
      <c r="BJ158" s="251"/>
      <c r="BK158" s="251"/>
      <c r="BL158" s="251"/>
      <c r="BM158" s="251"/>
      <c r="BN158" s="251"/>
      <c r="BO158" s="251"/>
      <c r="BP158" s="251"/>
      <c r="BQ158" s="251"/>
      <c r="BR158" s="251"/>
      <c r="BS158" s="251"/>
      <c r="BT158" s="251"/>
      <c r="BU158" s="251"/>
      <c r="BV158" s="251"/>
      <c r="BW158" s="251"/>
      <c r="BX158" s="251"/>
      <c r="BY158" s="251"/>
      <c r="BZ158" s="251"/>
      <c r="CA158" s="251"/>
      <c r="CB158" s="251"/>
      <c r="CC158" s="251"/>
      <c r="CD158" s="251"/>
      <c r="CE158" s="251"/>
      <c r="CF158" s="251"/>
      <c r="CG158" s="251"/>
      <c r="CH158" s="251"/>
      <c r="CI158" s="251"/>
      <c r="CJ158" s="251"/>
      <c r="CK158" s="251"/>
      <c r="CL158" s="251"/>
      <c r="CM158" s="251"/>
      <c r="CN158" s="251"/>
      <c r="CO158" s="251"/>
      <c r="CP158" s="251"/>
      <c r="CQ158" s="251"/>
      <c r="CR158" s="251"/>
      <c r="CS158" s="251"/>
      <c r="CT158" s="251"/>
      <c r="CU158" s="251"/>
      <c r="CV158" s="251"/>
      <c r="CW158" s="251"/>
      <c r="CX158" s="251"/>
      <c r="CY158" s="251"/>
      <c r="CZ158" s="251"/>
      <c r="DA158" s="251"/>
      <c r="DB158" s="251"/>
      <c r="DC158" s="251"/>
      <c r="DD158" s="251"/>
      <c r="DE158" s="251"/>
      <c r="DF158" s="251"/>
      <c r="DG158" s="251"/>
      <c r="DH158" s="251"/>
      <c r="DI158" s="251"/>
      <c r="DJ158" s="251"/>
      <c r="DK158" s="251"/>
      <c r="DL158" s="251"/>
      <c r="DM158" s="251"/>
      <c r="DN158" s="251"/>
      <c r="DO158" s="251"/>
      <c r="DP158" s="251"/>
      <c r="DQ158" s="251"/>
      <c r="DR158" s="251"/>
      <c r="DS158" s="251"/>
      <c r="DT158" s="251"/>
      <c r="DU158" s="251"/>
      <c r="DV158" s="251"/>
      <c r="DW158" s="251"/>
      <c r="DX158" s="251"/>
      <c r="DY158" s="251"/>
      <c r="DZ158" s="251"/>
      <c r="EA158" s="251"/>
      <c r="EB158" s="251"/>
      <c r="EC158" s="251"/>
      <c r="ED158" s="251"/>
      <c r="EE158" s="251"/>
      <c r="EF158" s="251"/>
      <c r="EG158" s="251"/>
      <c r="EH158" s="251"/>
      <c r="EI158" s="251"/>
      <c r="EJ158" s="251"/>
      <c r="EK158" s="251"/>
      <c r="EL158" s="251"/>
      <c r="EM158" s="251"/>
      <c r="EN158" s="251"/>
      <c r="EO158" s="251"/>
      <c r="EP158" s="251"/>
      <c r="EQ158" s="251"/>
      <c r="ER158" s="251"/>
      <c r="ES158" s="251"/>
      <c r="ET158" s="251"/>
      <c r="EU158" s="251"/>
      <c r="EV158" s="251"/>
      <c r="EW158" s="251"/>
      <c r="EX158" s="251"/>
      <c r="EY158" s="251"/>
      <c r="EZ158" s="251"/>
      <c r="FA158" s="251"/>
      <c r="FB158" s="251"/>
      <c r="FC158" s="251"/>
      <c r="FD158" s="251"/>
      <c r="FE158" s="251"/>
      <c r="FF158" s="251"/>
      <c r="FG158" s="251"/>
      <c r="FH158" s="251"/>
      <c r="FI158" s="251"/>
      <c r="FJ158" s="251"/>
      <c r="FK158" s="251"/>
      <c r="FL158" s="251"/>
      <c r="FM158" s="251"/>
      <c r="FN158" s="251"/>
      <c r="FO158" s="251"/>
      <c r="FP158" s="251"/>
      <c r="FQ158" s="251"/>
      <c r="FR158" s="251"/>
      <c r="FS158" s="251"/>
      <c r="FT158" s="251"/>
      <c r="FU158" s="251"/>
      <c r="FV158" s="251"/>
      <c r="FW158" s="251"/>
      <c r="FX158" s="251"/>
      <c r="FY158" s="251"/>
      <c r="FZ158" s="251"/>
      <c r="GA158" s="251"/>
      <c r="GB158" s="251"/>
      <c r="GC158" s="251"/>
      <c r="GD158" s="251"/>
      <c r="GE158" s="251"/>
      <c r="GF158" s="251"/>
      <c r="GG158" s="251"/>
      <c r="GH158" s="251"/>
      <c r="GI158" s="251"/>
      <c r="GJ158" s="251"/>
      <c r="GK158" s="251"/>
      <c r="GL158" s="251"/>
      <c r="GM158" s="251"/>
      <c r="GN158" s="251"/>
      <c r="GO158" s="251"/>
      <c r="GP158" s="251"/>
      <c r="GQ158" s="251"/>
      <c r="GR158" s="251"/>
      <c r="GS158" s="251"/>
      <c r="GT158" s="251"/>
      <c r="GU158" s="251"/>
      <c r="GV158" s="251"/>
      <c r="GW158" s="251"/>
      <c r="GX158" s="251"/>
      <c r="GY158" s="251"/>
      <c r="GZ158" s="251"/>
      <c r="HA158" s="251"/>
      <c r="HB158" s="251"/>
      <c r="HC158" s="251"/>
      <c r="HD158" s="251"/>
      <c r="HE158" s="251"/>
      <c r="HF158" s="251"/>
      <c r="HG158" s="251"/>
      <c r="HH158" s="251"/>
      <c r="HI158" s="251"/>
      <c r="HJ158" s="251"/>
      <c r="HK158" s="251"/>
      <c r="HL158" s="251"/>
      <c r="HM158" s="251"/>
      <c r="HN158" s="251"/>
      <c r="HO158" s="251"/>
      <c r="HP158" s="251"/>
      <c r="HQ158" s="251"/>
      <c r="HR158" s="251"/>
      <c r="HS158" s="251"/>
      <c r="HT158" s="251"/>
      <c r="HU158" s="251"/>
      <c r="HV158" s="251"/>
      <c r="HW158" s="251"/>
      <c r="HX158" s="251"/>
      <c r="HY158" s="251"/>
      <c r="HZ158" s="251"/>
      <c r="IA158" s="251"/>
      <c r="IB158" s="251"/>
      <c r="IC158" s="251"/>
      <c r="ID158" s="251"/>
      <c r="IE158" s="251"/>
      <c r="IF158" s="251"/>
      <c r="IG158" s="251"/>
      <c r="IH158" s="251"/>
      <c r="II158" s="251"/>
      <c r="IJ158" s="251"/>
      <c r="IK158" s="251"/>
      <c r="IL158" s="251"/>
      <c r="IM158" s="251"/>
      <c r="IN158" s="251"/>
    </row>
    <row r="159" spans="1:248" s="20" customFormat="1" ht="12.75" customHeight="1" thickTop="1" x14ac:dyDescent="0.2">
      <c r="A159" s="8"/>
      <c r="B159" s="296">
        <f>B145</f>
        <v>0</v>
      </c>
      <c r="C159" s="296">
        <f>C145</f>
        <v>0</v>
      </c>
      <c r="D159" s="296">
        <f>D145</f>
        <v>0</v>
      </c>
      <c r="E159" s="296">
        <f>E145</f>
        <v>0</v>
      </c>
      <c r="F159" s="298">
        <f>F145</f>
        <v>0</v>
      </c>
      <c r="G159" s="130" t="str">
        <f>G7</f>
        <v>JUNE</v>
      </c>
      <c r="H159" s="31" t="s">
        <v>58</v>
      </c>
      <c r="I159" s="32"/>
      <c r="J159" s="306">
        <f t="shared" ref="J159:R159" si="18">J145</f>
        <v>0</v>
      </c>
      <c r="K159" s="298">
        <f t="shared" si="18"/>
        <v>0</v>
      </c>
      <c r="L159" s="296">
        <f t="shared" si="18"/>
        <v>0</v>
      </c>
      <c r="M159" s="296">
        <f t="shared" si="18"/>
        <v>0</v>
      </c>
      <c r="N159" s="296">
        <f t="shared" si="18"/>
        <v>0</v>
      </c>
      <c r="O159" s="297">
        <f t="shared" si="18"/>
        <v>0</v>
      </c>
      <c r="P159" s="299">
        <f t="shared" si="18"/>
        <v>0</v>
      </c>
      <c r="Q159" s="296">
        <f t="shared" si="18"/>
        <v>0</v>
      </c>
      <c r="R159" s="298">
        <f t="shared" si="18"/>
        <v>0</v>
      </c>
      <c r="S159" s="9"/>
      <c r="T159" s="8"/>
      <c r="U159" s="296">
        <f t="shared" ref="U159:AH159" si="19">U145</f>
        <v>0</v>
      </c>
      <c r="V159" s="296">
        <f t="shared" si="19"/>
        <v>0</v>
      </c>
      <c r="W159" s="296">
        <f t="shared" si="19"/>
        <v>0</v>
      </c>
      <c r="X159" s="296">
        <f t="shared" si="19"/>
        <v>0</v>
      </c>
      <c r="Y159" s="296">
        <f t="shared" si="19"/>
        <v>0</v>
      </c>
      <c r="Z159" s="296">
        <f t="shared" si="19"/>
        <v>0</v>
      </c>
      <c r="AA159" s="296">
        <f t="shared" si="19"/>
        <v>0</v>
      </c>
      <c r="AB159" s="296">
        <f t="shared" si="19"/>
        <v>0</v>
      </c>
      <c r="AC159" s="296">
        <f t="shared" si="19"/>
        <v>0</v>
      </c>
      <c r="AD159" s="296">
        <f t="shared" si="19"/>
        <v>0</v>
      </c>
      <c r="AE159" s="296">
        <f t="shared" si="19"/>
        <v>0</v>
      </c>
      <c r="AF159" s="296">
        <f t="shared" si="19"/>
        <v>0</v>
      </c>
      <c r="AG159" s="296">
        <f t="shared" si="19"/>
        <v>0</v>
      </c>
      <c r="AH159" s="297">
        <f t="shared" si="19"/>
        <v>0</v>
      </c>
      <c r="AI159" s="305"/>
      <c r="AJ159" s="296">
        <f>AJ145</f>
        <v>0</v>
      </c>
      <c r="AK159" s="298">
        <f>AK145</f>
        <v>0</v>
      </c>
      <c r="AL159" s="9"/>
    </row>
    <row r="160" spans="1:248" s="20" customFormat="1" ht="12.75" customHeight="1" x14ac:dyDescent="0.2">
      <c r="A160" s="8">
        <v>1</v>
      </c>
      <c r="B160" s="280"/>
      <c r="C160" s="280"/>
      <c r="D160" s="280"/>
      <c r="E160" s="280"/>
      <c r="F160" s="281"/>
      <c r="G160" s="443"/>
      <c r="H160" s="444"/>
      <c r="I160" s="445"/>
      <c r="J160" s="296">
        <f t="shared" ref="J160:J190" si="20">SUM(B160:F160)</f>
        <v>0</v>
      </c>
      <c r="K160" s="298">
        <f t="shared" ref="K160:K190" si="21">SUM(U160:AK160)-SUM(L160:R160)</f>
        <v>0</v>
      </c>
      <c r="L160" s="280"/>
      <c r="M160" s="280"/>
      <c r="N160" s="280"/>
      <c r="O160" s="293"/>
      <c r="P160" s="300"/>
      <c r="Q160" s="280"/>
      <c r="R160" s="281"/>
      <c r="S160" s="15" t="s">
        <v>59</v>
      </c>
      <c r="T160" s="8">
        <v>1</v>
      </c>
      <c r="U160" s="280"/>
      <c r="V160" s="280"/>
      <c r="W160" s="280"/>
      <c r="X160" s="280"/>
      <c r="Y160" s="280"/>
      <c r="Z160" s="280"/>
      <c r="AA160" s="280"/>
      <c r="AB160" s="280"/>
      <c r="AC160" s="280"/>
      <c r="AD160" s="280"/>
      <c r="AE160" s="280"/>
      <c r="AF160" s="280"/>
      <c r="AG160" s="280"/>
      <c r="AH160" s="293"/>
      <c r="AI160" s="444"/>
      <c r="AJ160" s="280"/>
      <c r="AK160" s="281"/>
      <c r="AL160" s="15" t="s">
        <v>59</v>
      </c>
    </row>
    <row r="161" spans="1:38" s="20" customFormat="1" ht="12.75" customHeight="1" x14ac:dyDescent="0.2">
      <c r="A161" s="8">
        <v>2</v>
      </c>
      <c r="B161" s="280"/>
      <c r="C161" s="280"/>
      <c r="D161" s="280"/>
      <c r="E161" s="280"/>
      <c r="F161" s="281"/>
      <c r="G161" s="443"/>
      <c r="H161" s="444"/>
      <c r="I161" s="445"/>
      <c r="J161" s="296">
        <f t="shared" si="20"/>
        <v>0</v>
      </c>
      <c r="K161" s="298">
        <f t="shared" si="21"/>
        <v>0</v>
      </c>
      <c r="L161" s="280"/>
      <c r="M161" s="280"/>
      <c r="N161" s="280"/>
      <c r="O161" s="293"/>
      <c r="P161" s="300"/>
      <c r="Q161" s="280"/>
      <c r="R161" s="281"/>
      <c r="S161" s="15" t="s">
        <v>60</v>
      </c>
      <c r="T161" s="8">
        <v>2</v>
      </c>
      <c r="U161" s="280"/>
      <c r="V161" s="280"/>
      <c r="W161" s="280"/>
      <c r="X161" s="280"/>
      <c r="Y161" s="280"/>
      <c r="Z161" s="280"/>
      <c r="AA161" s="280"/>
      <c r="AB161" s="280"/>
      <c r="AC161" s="280"/>
      <c r="AD161" s="280"/>
      <c r="AE161" s="280"/>
      <c r="AF161" s="280"/>
      <c r="AG161" s="280"/>
      <c r="AH161" s="293"/>
      <c r="AI161" s="444"/>
      <c r="AJ161" s="280"/>
      <c r="AK161" s="281"/>
      <c r="AL161" s="15" t="s">
        <v>60</v>
      </c>
    </row>
    <row r="162" spans="1:38" s="20" customFormat="1" ht="12.75" customHeight="1" x14ac:dyDescent="0.2">
      <c r="A162" s="8">
        <v>3</v>
      </c>
      <c r="B162" s="280"/>
      <c r="C162" s="280"/>
      <c r="D162" s="280"/>
      <c r="E162" s="280"/>
      <c r="F162" s="281"/>
      <c r="G162" s="443"/>
      <c r="H162" s="444"/>
      <c r="I162" s="445"/>
      <c r="J162" s="296">
        <f t="shared" si="20"/>
        <v>0</v>
      </c>
      <c r="K162" s="298">
        <f t="shared" si="21"/>
        <v>0</v>
      </c>
      <c r="L162" s="280"/>
      <c r="M162" s="280"/>
      <c r="N162" s="280"/>
      <c r="O162" s="293"/>
      <c r="P162" s="300"/>
      <c r="Q162" s="280"/>
      <c r="R162" s="281"/>
      <c r="S162" s="15" t="s">
        <v>61</v>
      </c>
      <c r="T162" s="8">
        <v>3</v>
      </c>
      <c r="U162" s="280"/>
      <c r="V162" s="280"/>
      <c r="W162" s="280"/>
      <c r="X162" s="280"/>
      <c r="Y162" s="280"/>
      <c r="Z162" s="280"/>
      <c r="AA162" s="280"/>
      <c r="AB162" s="280"/>
      <c r="AC162" s="280"/>
      <c r="AD162" s="280"/>
      <c r="AE162" s="280"/>
      <c r="AF162" s="280"/>
      <c r="AG162" s="280"/>
      <c r="AH162" s="293"/>
      <c r="AI162" s="444"/>
      <c r="AJ162" s="280"/>
      <c r="AK162" s="281"/>
      <c r="AL162" s="15" t="s">
        <v>61</v>
      </c>
    </row>
    <row r="163" spans="1:38" s="20" customFormat="1" ht="12.75" customHeight="1" x14ac:dyDescent="0.2">
      <c r="A163" s="8">
        <v>4</v>
      </c>
      <c r="B163" s="280"/>
      <c r="C163" s="280"/>
      <c r="D163" s="280"/>
      <c r="E163" s="280"/>
      <c r="F163" s="281"/>
      <c r="G163" s="443"/>
      <c r="H163" s="444"/>
      <c r="I163" s="445"/>
      <c r="J163" s="296">
        <f t="shared" si="20"/>
        <v>0</v>
      </c>
      <c r="K163" s="298">
        <f t="shared" si="21"/>
        <v>0</v>
      </c>
      <c r="L163" s="280"/>
      <c r="M163" s="280"/>
      <c r="N163" s="280"/>
      <c r="O163" s="293"/>
      <c r="P163" s="300"/>
      <c r="Q163" s="280"/>
      <c r="R163" s="281"/>
      <c r="S163" s="15" t="s">
        <v>62</v>
      </c>
      <c r="T163" s="8">
        <v>4</v>
      </c>
      <c r="U163" s="280"/>
      <c r="V163" s="280"/>
      <c r="W163" s="280"/>
      <c r="X163" s="280"/>
      <c r="Y163" s="280"/>
      <c r="Z163" s="280"/>
      <c r="AA163" s="280"/>
      <c r="AB163" s="280"/>
      <c r="AC163" s="280"/>
      <c r="AD163" s="280"/>
      <c r="AE163" s="280"/>
      <c r="AF163" s="280"/>
      <c r="AG163" s="280"/>
      <c r="AH163" s="293"/>
      <c r="AI163" s="444"/>
      <c r="AJ163" s="280"/>
      <c r="AK163" s="281"/>
      <c r="AL163" s="15" t="s">
        <v>62</v>
      </c>
    </row>
    <row r="164" spans="1:38" s="20" customFormat="1" ht="12.75" customHeight="1" x14ac:dyDescent="0.2">
      <c r="A164" s="8">
        <v>5</v>
      </c>
      <c r="B164" s="280"/>
      <c r="C164" s="280"/>
      <c r="D164" s="280"/>
      <c r="E164" s="280"/>
      <c r="F164" s="281"/>
      <c r="G164" s="446"/>
      <c r="H164" s="444"/>
      <c r="I164" s="445"/>
      <c r="J164" s="296">
        <f t="shared" si="20"/>
        <v>0</v>
      </c>
      <c r="K164" s="298">
        <f t="shared" si="21"/>
        <v>0</v>
      </c>
      <c r="L164" s="280"/>
      <c r="M164" s="280"/>
      <c r="N164" s="280"/>
      <c r="O164" s="293"/>
      <c r="P164" s="300"/>
      <c r="Q164" s="280"/>
      <c r="R164" s="281"/>
      <c r="S164" s="15" t="s">
        <v>63</v>
      </c>
      <c r="T164" s="8">
        <v>5</v>
      </c>
      <c r="U164" s="280"/>
      <c r="V164" s="280"/>
      <c r="W164" s="280"/>
      <c r="X164" s="280"/>
      <c r="Y164" s="280"/>
      <c r="Z164" s="280"/>
      <c r="AA164" s="280"/>
      <c r="AB164" s="280"/>
      <c r="AC164" s="280"/>
      <c r="AD164" s="280"/>
      <c r="AE164" s="280"/>
      <c r="AF164" s="280"/>
      <c r="AG164" s="280"/>
      <c r="AH164" s="293"/>
      <c r="AI164" s="444"/>
      <c r="AJ164" s="280"/>
      <c r="AK164" s="281"/>
      <c r="AL164" s="15" t="s">
        <v>63</v>
      </c>
    </row>
    <row r="165" spans="1:38" s="20" customFormat="1" ht="12.75" customHeight="1" x14ac:dyDescent="0.2">
      <c r="A165" s="16">
        <v>6</v>
      </c>
      <c r="B165" s="282"/>
      <c r="C165" s="282"/>
      <c r="D165" s="282"/>
      <c r="E165" s="282"/>
      <c r="F165" s="283"/>
      <c r="G165" s="443"/>
      <c r="H165" s="447"/>
      <c r="I165" s="448"/>
      <c r="J165" s="296">
        <f t="shared" si="20"/>
        <v>0</v>
      </c>
      <c r="K165" s="298">
        <f t="shared" si="21"/>
        <v>0</v>
      </c>
      <c r="L165" s="282"/>
      <c r="M165" s="282"/>
      <c r="N165" s="282"/>
      <c r="O165" s="294"/>
      <c r="P165" s="301"/>
      <c r="Q165" s="282"/>
      <c r="R165" s="283"/>
      <c r="S165" s="17" t="s">
        <v>64</v>
      </c>
      <c r="T165" s="16">
        <v>6</v>
      </c>
      <c r="U165" s="282"/>
      <c r="V165" s="282"/>
      <c r="W165" s="282"/>
      <c r="X165" s="282"/>
      <c r="Y165" s="282"/>
      <c r="Z165" s="282"/>
      <c r="AA165" s="282"/>
      <c r="AB165" s="282"/>
      <c r="AC165" s="282"/>
      <c r="AD165" s="282"/>
      <c r="AE165" s="282"/>
      <c r="AF165" s="282"/>
      <c r="AG165" s="282"/>
      <c r="AH165" s="294"/>
      <c r="AI165" s="447"/>
      <c r="AJ165" s="282"/>
      <c r="AK165" s="283"/>
      <c r="AL165" s="17" t="s">
        <v>64</v>
      </c>
    </row>
    <row r="166" spans="1:38" s="20" customFormat="1" ht="12.75" customHeight="1" x14ac:dyDescent="0.2">
      <c r="A166" s="8">
        <v>7</v>
      </c>
      <c r="B166" s="280"/>
      <c r="C166" s="280"/>
      <c r="D166" s="280"/>
      <c r="E166" s="280"/>
      <c r="F166" s="281"/>
      <c r="G166" s="443"/>
      <c r="H166" s="444"/>
      <c r="I166" s="445"/>
      <c r="J166" s="296">
        <f t="shared" si="20"/>
        <v>0</v>
      </c>
      <c r="K166" s="298">
        <f t="shared" si="21"/>
        <v>0</v>
      </c>
      <c r="L166" s="280"/>
      <c r="M166" s="280"/>
      <c r="N166" s="280"/>
      <c r="O166" s="293"/>
      <c r="P166" s="300"/>
      <c r="Q166" s="280"/>
      <c r="R166" s="281"/>
      <c r="S166" s="15" t="s">
        <v>65</v>
      </c>
      <c r="T166" s="8">
        <v>7</v>
      </c>
      <c r="U166" s="280"/>
      <c r="V166" s="280"/>
      <c r="W166" s="280"/>
      <c r="X166" s="280"/>
      <c r="Y166" s="280"/>
      <c r="Z166" s="280"/>
      <c r="AA166" s="280"/>
      <c r="AB166" s="280"/>
      <c r="AC166" s="280"/>
      <c r="AD166" s="280"/>
      <c r="AE166" s="280"/>
      <c r="AF166" s="280"/>
      <c r="AG166" s="280"/>
      <c r="AH166" s="293"/>
      <c r="AI166" s="444"/>
      <c r="AJ166" s="280"/>
      <c r="AK166" s="281"/>
      <c r="AL166" s="15" t="s">
        <v>65</v>
      </c>
    </row>
    <row r="167" spans="1:38" s="20" customFormat="1" ht="12.75" customHeight="1" x14ac:dyDescent="0.2">
      <c r="A167" s="8">
        <v>8</v>
      </c>
      <c r="B167" s="280"/>
      <c r="C167" s="280"/>
      <c r="D167" s="280"/>
      <c r="E167" s="280"/>
      <c r="F167" s="281"/>
      <c r="G167" s="443"/>
      <c r="H167" s="444"/>
      <c r="I167" s="445"/>
      <c r="J167" s="296">
        <f t="shared" si="20"/>
        <v>0</v>
      </c>
      <c r="K167" s="298">
        <f t="shared" si="21"/>
        <v>0</v>
      </c>
      <c r="L167" s="280"/>
      <c r="M167" s="280"/>
      <c r="N167" s="280"/>
      <c r="O167" s="293"/>
      <c r="P167" s="300"/>
      <c r="Q167" s="280"/>
      <c r="R167" s="281"/>
      <c r="S167" s="15" t="s">
        <v>66</v>
      </c>
      <c r="T167" s="8">
        <v>8</v>
      </c>
      <c r="U167" s="280"/>
      <c r="V167" s="280"/>
      <c r="W167" s="280"/>
      <c r="X167" s="280"/>
      <c r="Y167" s="280"/>
      <c r="Z167" s="280"/>
      <c r="AA167" s="280"/>
      <c r="AB167" s="280"/>
      <c r="AC167" s="280"/>
      <c r="AD167" s="280"/>
      <c r="AE167" s="280"/>
      <c r="AF167" s="280"/>
      <c r="AG167" s="280"/>
      <c r="AH167" s="293"/>
      <c r="AI167" s="444"/>
      <c r="AJ167" s="280"/>
      <c r="AK167" s="281"/>
      <c r="AL167" s="15" t="s">
        <v>66</v>
      </c>
    </row>
    <row r="168" spans="1:38" s="20" customFormat="1" ht="12.75" customHeight="1" x14ac:dyDescent="0.2">
      <c r="A168" s="8">
        <v>9</v>
      </c>
      <c r="B168" s="280"/>
      <c r="C168" s="280"/>
      <c r="D168" s="280"/>
      <c r="E168" s="280"/>
      <c r="F168" s="281"/>
      <c r="G168" s="443"/>
      <c r="H168" s="444"/>
      <c r="I168" s="445"/>
      <c r="J168" s="296">
        <f t="shared" si="20"/>
        <v>0</v>
      </c>
      <c r="K168" s="298">
        <f t="shared" si="21"/>
        <v>0</v>
      </c>
      <c r="L168" s="280"/>
      <c r="M168" s="280"/>
      <c r="N168" s="280"/>
      <c r="O168" s="293"/>
      <c r="P168" s="300"/>
      <c r="Q168" s="280"/>
      <c r="R168" s="281"/>
      <c r="S168" s="15" t="s">
        <v>67</v>
      </c>
      <c r="T168" s="8">
        <v>9</v>
      </c>
      <c r="U168" s="280"/>
      <c r="V168" s="280"/>
      <c r="W168" s="280"/>
      <c r="X168" s="280"/>
      <c r="Y168" s="280"/>
      <c r="Z168" s="280"/>
      <c r="AA168" s="280"/>
      <c r="AB168" s="280"/>
      <c r="AC168" s="280"/>
      <c r="AD168" s="280"/>
      <c r="AE168" s="280"/>
      <c r="AF168" s="280"/>
      <c r="AG168" s="280"/>
      <c r="AH168" s="293"/>
      <c r="AI168" s="444"/>
      <c r="AJ168" s="280"/>
      <c r="AK168" s="281"/>
      <c r="AL168" s="15" t="s">
        <v>67</v>
      </c>
    </row>
    <row r="169" spans="1:38" s="20" customFormat="1" ht="12.75" customHeight="1" x14ac:dyDescent="0.2">
      <c r="A169" s="8">
        <v>10</v>
      </c>
      <c r="B169" s="280"/>
      <c r="C169" s="280"/>
      <c r="D169" s="280"/>
      <c r="E169" s="280"/>
      <c r="F169" s="281"/>
      <c r="G169" s="443"/>
      <c r="H169" s="444"/>
      <c r="I169" s="445"/>
      <c r="J169" s="296">
        <f t="shared" si="20"/>
        <v>0</v>
      </c>
      <c r="K169" s="298">
        <f t="shared" si="21"/>
        <v>0</v>
      </c>
      <c r="L169" s="280"/>
      <c r="M169" s="280"/>
      <c r="N169" s="280"/>
      <c r="O169" s="293"/>
      <c r="P169" s="300"/>
      <c r="Q169" s="280"/>
      <c r="R169" s="281"/>
      <c r="S169" s="15" t="s">
        <v>68</v>
      </c>
      <c r="T169" s="8">
        <v>10</v>
      </c>
      <c r="U169" s="280"/>
      <c r="V169" s="280"/>
      <c r="W169" s="280"/>
      <c r="X169" s="280"/>
      <c r="Y169" s="280"/>
      <c r="Z169" s="280"/>
      <c r="AA169" s="280"/>
      <c r="AB169" s="280"/>
      <c r="AC169" s="280"/>
      <c r="AD169" s="280"/>
      <c r="AE169" s="280"/>
      <c r="AF169" s="280"/>
      <c r="AG169" s="280"/>
      <c r="AH169" s="293"/>
      <c r="AI169" s="444"/>
      <c r="AJ169" s="280"/>
      <c r="AK169" s="281"/>
      <c r="AL169" s="15" t="s">
        <v>68</v>
      </c>
    </row>
    <row r="170" spans="1:38" s="20" customFormat="1" ht="12.75" customHeight="1" x14ac:dyDescent="0.2">
      <c r="A170" s="8">
        <v>11</v>
      </c>
      <c r="B170" s="280"/>
      <c r="C170" s="280"/>
      <c r="D170" s="280"/>
      <c r="E170" s="280"/>
      <c r="F170" s="281"/>
      <c r="G170" s="443"/>
      <c r="H170" s="444"/>
      <c r="I170" s="445"/>
      <c r="J170" s="296">
        <f t="shared" si="20"/>
        <v>0</v>
      </c>
      <c r="K170" s="298">
        <f t="shared" si="21"/>
        <v>0</v>
      </c>
      <c r="L170" s="280"/>
      <c r="M170" s="280"/>
      <c r="N170" s="280"/>
      <c r="O170" s="293"/>
      <c r="P170" s="300"/>
      <c r="Q170" s="280"/>
      <c r="R170" s="281"/>
      <c r="S170" s="15" t="s">
        <v>69</v>
      </c>
      <c r="T170" s="8">
        <v>11</v>
      </c>
      <c r="U170" s="280"/>
      <c r="V170" s="280"/>
      <c r="W170" s="280"/>
      <c r="X170" s="280"/>
      <c r="Y170" s="280"/>
      <c r="Z170" s="280"/>
      <c r="AA170" s="280"/>
      <c r="AB170" s="280"/>
      <c r="AC170" s="280"/>
      <c r="AD170" s="280"/>
      <c r="AE170" s="280"/>
      <c r="AF170" s="280"/>
      <c r="AG170" s="280"/>
      <c r="AH170" s="293"/>
      <c r="AI170" s="444"/>
      <c r="AJ170" s="280"/>
      <c r="AK170" s="281"/>
      <c r="AL170" s="15" t="s">
        <v>69</v>
      </c>
    </row>
    <row r="171" spans="1:38" s="20" customFormat="1" ht="12.75" customHeight="1" x14ac:dyDescent="0.2">
      <c r="A171" s="8">
        <v>12</v>
      </c>
      <c r="B171" s="280"/>
      <c r="C171" s="280"/>
      <c r="D171" s="280"/>
      <c r="E171" s="280"/>
      <c r="F171" s="281"/>
      <c r="G171" s="443"/>
      <c r="H171" s="444"/>
      <c r="I171" s="445"/>
      <c r="J171" s="296">
        <f t="shared" si="20"/>
        <v>0</v>
      </c>
      <c r="K171" s="298">
        <f t="shared" si="21"/>
        <v>0</v>
      </c>
      <c r="L171" s="280"/>
      <c r="M171" s="280"/>
      <c r="N171" s="280"/>
      <c r="O171" s="293"/>
      <c r="P171" s="300"/>
      <c r="Q171" s="280"/>
      <c r="R171" s="281"/>
      <c r="S171" s="15" t="s">
        <v>70</v>
      </c>
      <c r="T171" s="8">
        <v>12</v>
      </c>
      <c r="U171" s="280"/>
      <c r="V171" s="280"/>
      <c r="W171" s="280"/>
      <c r="X171" s="280"/>
      <c r="Y171" s="280"/>
      <c r="Z171" s="280"/>
      <c r="AA171" s="280"/>
      <c r="AB171" s="280"/>
      <c r="AC171" s="280"/>
      <c r="AD171" s="280"/>
      <c r="AE171" s="280"/>
      <c r="AF171" s="280"/>
      <c r="AG171" s="280"/>
      <c r="AH171" s="293"/>
      <c r="AI171" s="444"/>
      <c r="AJ171" s="280"/>
      <c r="AK171" s="281"/>
      <c r="AL171" s="15" t="s">
        <v>70</v>
      </c>
    </row>
    <row r="172" spans="1:38" s="20" customFormat="1" ht="12.75" customHeight="1" x14ac:dyDescent="0.2">
      <c r="A172" s="8">
        <v>13</v>
      </c>
      <c r="B172" s="280"/>
      <c r="C172" s="280"/>
      <c r="D172" s="280"/>
      <c r="E172" s="280"/>
      <c r="F172" s="281"/>
      <c r="G172" s="443"/>
      <c r="H172" s="444"/>
      <c r="I172" s="445"/>
      <c r="J172" s="296">
        <f t="shared" si="20"/>
        <v>0</v>
      </c>
      <c r="K172" s="298">
        <f t="shared" si="21"/>
        <v>0</v>
      </c>
      <c r="L172" s="280"/>
      <c r="M172" s="280"/>
      <c r="N172" s="280"/>
      <c r="O172" s="293"/>
      <c r="P172" s="300"/>
      <c r="Q172" s="280"/>
      <c r="R172" s="281"/>
      <c r="S172" s="15" t="s">
        <v>71</v>
      </c>
      <c r="T172" s="8">
        <v>13</v>
      </c>
      <c r="U172" s="280"/>
      <c r="V172" s="280"/>
      <c r="W172" s="280"/>
      <c r="X172" s="280"/>
      <c r="Y172" s="280"/>
      <c r="Z172" s="280"/>
      <c r="AA172" s="280"/>
      <c r="AB172" s="280"/>
      <c r="AC172" s="280"/>
      <c r="AD172" s="280"/>
      <c r="AE172" s="280"/>
      <c r="AF172" s="280"/>
      <c r="AG172" s="280"/>
      <c r="AH172" s="293"/>
      <c r="AI172" s="444"/>
      <c r="AJ172" s="280"/>
      <c r="AK172" s="281"/>
      <c r="AL172" s="15" t="s">
        <v>71</v>
      </c>
    </row>
    <row r="173" spans="1:38" s="20" customFormat="1" ht="12.75" customHeight="1" x14ac:dyDescent="0.2">
      <c r="A173" s="8">
        <v>14</v>
      </c>
      <c r="B173" s="280"/>
      <c r="C173" s="280"/>
      <c r="D173" s="280"/>
      <c r="E173" s="280"/>
      <c r="F173" s="281"/>
      <c r="G173" s="443"/>
      <c r="H173" s="444"/>
      <c r="I173" s="445"/>
      <c r="J173" s="296">
        <f t="shared" si="20"/>
        <v>0</v>
      </c>
      <c r="K173" s="298">
        <f t="shared" si="21"/>
        <v>0</v>
      </c>
      <c r="L173" s="280"/>
      <c r="M173" s="280"/>
      <c r="N173" s="280"/>
      <c r="O173" s="293"/>
      <c r="P173" s="300"/>
      <c r="Q173" s="280"/>
      <c r="R173" s="281"/>
      <c r="S173" s="15" t="s">
        <v>72</v>
      </c>
      <c r="T173" s="8">
        <v>14</v>
      </c>
      <c r="U173" s="280"/>
      <c r="V173" s="280"/>
      <c r="W173" s="280"/>
      <c r="X173" s="280"/>
      <c r="Y173" s="280"/>
      <c r="Z173" s="280"/>
      <c r="AA173" s="280"/>
      <c r="AB173" s="280"/>
      <c r="AC173" s="280"/>
      <c r="AD173" s="280"/>
      <c r="AE173" s="280"/>
      <c r="AF173" s="280"/>
      <c r="AG173" s="280"/>
      <c r="AH173" s="293"/>
      <c r="AI173" s="444"/>
      <c r="AJ173" s="280"/>
      <c r="AK173" s="281"/>
      <c r="AL173" s="15" t="s">
        <v>72</v>
      </c>
    </row>
    <row r="174" spans="1:38" s="20" customFormat="1" ht="12.75" customHeight="1" x14ac:dyDescent="0.2">
      <c r="A174" s="8">
        <v>15</v>
      </c>
      <c r="B174" s="280"/>
      <c r="C174" s="280"/>
      <c r="D174" s="280"/>
      <c r="E174" s="280"/>
      <c r="F174" s="281"/>
      <c r="G174" s="443"/>
      <c r="H174" s="444"/>
      <c r="I174" s="445"/>
      <c r="J174" s="296">
        <f t="shared" si="20"/>
        <v>0</v>
      </c>
      <c r="K174" s="298">
        <f t="shared" si="21"/>
        <v>0</v>
      </c>
      <c r="L174" s="280"/>
      <c r="M174" s="280"/>
      <c r="N174" s="280"/>
      <c r="O174" s="293"/>
      <c r="P174" s="300"/>
      <c r="Q174" s="280"/>
      <c r="R174" s="281"/>
      <c r="S174" s="15" t="s">
        <v>73</v>
      </c>
      <c r="T174" s="8">
        <v>15</v>
      </c>
      <c r="U174" s="280"/>
      <c r="V174" s="280"/>
      <c r="W174" s="280"/>
      <c r="X174" s="280"/>
      <c r="Y174" s="280"/>
      <c r="Z174" s="280"/>
      <c r="AA174" s="280"/>
      <c r="AB174" s="280"/>
      <c r="AC174" s="280"/>
      <c r="AD174" s="280"/>
      <c r="AE174" s="280"/>
      <c r="AF174" s="280"/>
      <c r="AG174" s="280"/>
      <c r="AH174" s="293"/>
      <c r="AI174" s="444"/>
      <c r="AJ174" s="280"/>
      <c r="AK174" s="281"/>
      <c r="AL174" s="15" t="s">
        <v>73</v>
      </c>
    </row>
    <row r="175" spans="1:38" s="20" customFormat="1" ht="12.75" customHeight="1" x14ac:dyDescent="0.2">
      <c r="A175" s="8">
        <v>16</v>
      </c>
      <c r="B175" s="280"/>
      <c r="C175" s="280"/>
      <c r="D175" s="280"/>
      <c r="E175" s="280"/>
      <c r="F175" s="281"/>
      <c r="G175" s="443"/>
      <c r="H175" s="444"/>
      <c r="I175" s="445"/>
      <c r="J175" s="296">
        <f t="shared" si="20"/>
        <v>0</v>
      </c>
      <c r="K175" s="298">
        <f t="shared" si="21"/>
        <v>0</v>
      </c>
      <c r="L175" s="280"/>
      <c r="M175" s="280"/>
      <c r="N175" s="280"/>
      <c r="O175" s="293"/>
      <c r="P175" s="300"/>
      <c r="Q175" s="280"/>
      <c r="R175" s="281"/>
      <c r="S175" s="15" t="s">
        <v>74</v>
      </c>
      <c r="T175" s="8">
        <v>16</v>
      </c>
      <c r="U175" s="280"/>
      <c r="V175" s="280"/>
      <c r="W175" s="280"/>
      <c r="X175" s="280"/>
      <c r="Y175" s="280"/>
      <c r="Z175" s="280"/>
      <c r="AA175" s="280"/>
      <c r="AB175" s="280"/>
      <c r="AC175" s="280"/>
      <c r="AD175" s="280"/>
      <c r="AE175" s="280"/>
      <c r="AF175" s="280"/>
      <c r="AG175" s="280"/>
      <c r="AH175" s="293"/>
      <c r="AI175" s="444"/>
      <c r="AJ175" s="280"/>
      <c r="AK175" s="281"/>
      <c r="AL175" s="15" t="s">
        <v>74</v>
      </c>
    </row>
    <row r="176" spans="1:38" s="20" customFormat="1" ht="12.75" customHeight="1" x14ac:dyDescent="0.2">
      <c r="A176" s="8">
        <v>17</v>
      </c>
      <c r="B176" s="280"/>
      <c r="C176" s="280"/>
      <c r="D176" s="280"/>
      <c r="E176" s="280"/>
      <c r="F176" s="281"/>
      <c r="G176" s="443"/>
      <c r="H176" s="444"/>
      <c r="I176" s="445"/>
      <c r="J176" s="296">
        <f t="shared" si="20"/>
        <v>0</v>
      </c>
      <c r="K176" s="298">
        <f t="shared" si="21"/>
        <v>0</v>
      </c>
      <c r="L176" s="280"/>
      <c r="M176" s="280"/>
      <c r="N176" s="280"/>
      <c r="O176" s="293"/>
      <c r="P176" s="300"/>
      <c r="Q176" s="280"/>
      <c r="R176" s="281"/>
      <c r="S176" s="15" t="s">
        <v>75</v>
      </c>
      <c r="T176" s="8">
        <v>17</v>
      </c>
      <c r="U176" s="280"/>
      <c r="V176" s="280"/>
      <c r="W176" s="280"/>
      <c r="X176" s="280"/>
      <c r="Y176" s="280"/>
      <c r="Z176" s="280"/>
      <c r="AA176" s="280"/>
      <c r="AB176" s="280"/>
      <c r="AC176" s="280"/>
      <c r="AD176" s="280"/>
      <c r="AE176" s="280"/>
      <c r="AF176" s="280"/>
      <c r="AG176" s="280"/>
      <c r="AH176" s="293"/>
      <c r="AI176" s="444"/>
      <c r="AJ176" s="280"/>
      <c r="AK176" s="281"/>
      <c r="AL176" s="15" t="s">
        <v>75</v>
      </c>
    </row>
    <row r="177" spans="1:38" s="20" customFormat="1" ht="12.75" customHeight="1" x14ac:dyDescent="0.2">
      <c r="A177" s="8">
        <v>18</v>
      </c>
      <c r="B177" s="280"/>
      <c r="C177" s="280"/>
      <c r="D177" s="280"/>
      <c r="E177" s="280"/>
      <c r="F177" s="281"/>
      <c r="G177" s="443"/>
      <c r="H177" s="444"/>
      <c r="I177" s="445"/>
      <c r="J177" s="296">
        <f t="shared" si="20"/>
        <v>0</v>
      </c>
      <c r="K177" s="298">
        <f t="shared" si="21"/>
        <v>0</v>
      </c>
      <c r="L177" s="280"/>
      <c r="M177" s="280"/>
      <c r="N177" s="280"/>
      <c r="O177" s="293"/>
      <c r="P177" s="300"/>
      <c r="Q177" s="280"/>
      <c r="R177" s="281"/>
      <c r="S177" s="15" t="s">
        <v>76</v>
      </c>
      <c r="T177" s="8">
        <v>18</v>
      </c>
      <c r="U177" s="280"/>
      <c r="V177" s="280"/>
      <c r="W177" s="280"/>
      <c r="X177" s="280"/>
      <c r="Y177" s="280"/>
      <c r="Z177" s="280"/>
      <c r="AA177" s="280"/>
      <c r="AB177" s="280"/>
      <c r="AC177" s="280"/>
      <c r="AD177" s="280"/>
      <c r="AE177" s="280"/>
      <c r="AF177" s="280"/>
      <c r="AG177" s="280"/>
      <c r="AH177" s="293"/>
      <c r="AI177" s="444"/>
      <c r="AJ177" s="280"/>
      <c r="AK177" s="281"/>
      <c r="AL177" s="15" t="s">
        <v>76</v>
      </c>
    </row>
    <row r="178" spans="1:38" s="20" customFormat="1" ht="12.75" customHeight="1" x14ac:dyDescent="0.2">
      <c r="A178" s="8">
        <v>19</v>
      </c>
      <c r="B178" s="280"/>
      <c r="C178" s="280"/>
      <c r="D178" s="280"/>
      <c r="E178" s="280"/>
      <c r="F178" s="281"/>
      <c r="G178" s="443"/>
      <c r="H178" s="444"/>
      <c r="I178" s="445"/>
      <c r="J178" s="296">
        <f t="shared" si="20"/>
        <v>0</v>
      </c>
      <c r="K178" s="298">
        <f t="shared" si="21"/>
        <v>0</v>
      </c>
      <c r="L178" s="280"/>
      <c r="M178" s="280"/>
      <c r="N178" s="280"/>
      <c r="O178" s="293"/>
      <c r="P178" s="300"/>
      <c r="Q178" s="280"/>
      <c r="R178" s="281"/>
      <c r="S178" s="15" t="s">
        <v>77</v>
      </c>
      <c r="T178" s="8">
        <v>19</v>
      </c>
      <c r="U178" s="280"/>
      <c r="V178" s="280"/>
      <c r="W178" s="280"/>
      <c r="X178" s="280"/>
      <c r="Y178" s="280"/>
      <c r="Z178" s="280"/>
      <c r="AA178" s="280"/>
      <c r="AB178" s="280"/>
      <c r="AC178" s="280"/>
      <c r="AD178" s="280"/>
      <c r="AE178" s="280"/>
      <c r="AF178" s="280"/>
      <c r="AG178" s="280"/>
      <c r="AH178" s="293"/>
      <c r="AI178" s="444"/>
      <c r="AJ178" s="280"/>
      <c r="AK178" s="281"/>
      <c r="AL178" s="15" t="s">
        <v>77</v>
      </c>
    </row>
    <row r="179" spans="1:38" s="20" customFormat="1" ht="12.75" customHeight="1" x14ac:dyDescent="0.2">
      <c r="A179" s="8">
        <v>20</v>
      </c>
      <c r="B179" s="280"/>
      <c r="C179" s="280"/>
      <c r="D179" s="280"/>
      <c r="E179" s="280"/>
      <c r="F179" s="281"/>
      <c r="G179" s="443"/>
      <c r="H179" s="444"/>
      <c r="I179" s="445"/>
      <c r="J179" s="296">
        <f t="shared" si="20"/>
        <v>0</v>
      </c>
      <c r="K179" s="298">
        <f t="shared" si="21"/>
        <v>0</v>
      </c>
      <c r="L179" s="280"/>
      <c r="M179" s="280"/>
      <c r="N179" s="280"/>
      <c r="O179" s="293"/>
      <c r="P179" s="300"/>
      <c r="Q179" s="280"/>
      <c r="R179" s="281"/>
      <c r="S179" s="15" t="s">
        <v>78</v>
      </c>
      <c r="T179" s="8">
        <v>20</v>
      </c>
      <c r="U179" s="280"/>
      <c r="V179" s="280"/>
      <c r="W179" s="280"/>
      <c r="X179" s="280"/>
      <c r="Y179" s="280"/>
      <c r="Z179" s="280"/>
      <c r="AA179" s="280"/>
      <c r="AB179" s="280"/>
      <c r="AC179" s="280"/>
      <c r="AD179" s="280"/>
      <c r="AE179" s="280"/>
      <c r="AF179" s="280"/>
      <c r="AG179" s="280"/>
      <c r="AH179" s="293"/>
      <c r="AI179" s="444"/>
      <c r="AJ179" s="280"/>
      <c r="AK179" s="281"/>
      <c r="AL179" s="15" t="s">
        <v>78</v>
      </c>
    </row>
    <row r="180" spans="1:38" s="20" customFormat="1" ht="12.75" customHeight="1" x14ac:dyDescent="0.2">
      <c r="A180" s="8">
        <v>21</v>
      </c>
      <c r="B180" s="280"/>
      <c r="C180" s="280"/>
      <c r="D180" s="280"/>
      <c r="E180" s="280"/>
      <c r="F180" s="281"/>
      <c r="G180" s="443"/>
      <c r="H180" s="444"/>
      <c r="I180" s="445"/>
      <c r="J180" s="296">
        <f t="shared" si="20"/>
        <v>0</v>
      </c>
      <c r="K180" s="298">
        <f t="shared" si="21"/>
        <v>0</v>
      </c>
      <c r="L180" s="280"/>
      <c r="M180" s="280"/>
      <c r="N180" s="280"/>
      <c r="O180" s="293"/>
      <c r="P180" s="300"/>
      <c r="Q180" s="280"/>
      <c r="R180" s="281"/>
      <c r="S180" s="15" t="s">
        <v>79</v>
      </c>
      <c r="T180" s="8">
        <v>21</v>
      </c>
      <c r="U180" s="280"/>
      <c r="V180" s="280"/>
      <c r="W180" s="280"/>
      <c r="X180" s="280"/>
      <c r="Y180" s="280"/>
      <c r="Z180" s="280"/>
      <c r="AA180" s="280"/>
      <c r="AB180" s="280"/>
      <c r="AC180" s="280"/>
      <c r="AD180" s="280"/>
      <c r="AE180" s="280"/>
      <c r="AF180" s="280"/>
      <c r="AG180" s="280"/>
      <c r="AH180" s="293"/>
      <c r="AI180" s="444"/>
      <c r="AJ180" s="280"/>
      <c r="AK180" s="281"/>
      <c r="AL180" s="15" t="s">
        <v>79</v>
      </c>
    </row>
    <row r="181" spans="1:38" s="20" customFormat="1" ht="12.75" customHeight="1" x14ac:dyDescent="0.2">
      <c r="A181" s="8">
        <v>22</v>
      </c>
      <c r="B181" s="280"/>
      <c r="C181" s="280"/>
      <c r="D181" s="280"/>
      <c r="E181" s="280"/>
      <c r="F181" s="281"/>
      <c r="G181" s="443"/>
      <c r="H181" s="444"/>
      <c r="I181" s="445"/>
      <c r="J181" s="296">
        <f t="shared" si="20"/>
        <v>0</v>
      </c>
      <c r="K181" s="298">
        <f t="shared" si="21"/>
        <v>0</v>
      </c>
      <c r="L181" s="280"/>
      <c r="M181" s="280"/>
      <c r="N181" s="280"/>
      <c r="O181" s="293"/>
      <c r="P181" s="300"/>
      <c r="Q181" s="280"/>
      <c r="R181" s="281"/>
      <c r="S181" s="15" t="s">
        <v>80</v>
      </c>
      <c r="T181" s="8">
        <v>22</v>
      </c>
      <c r="U181" s="280"/>
      <c r="V181" s="280"/>
      <c r="W181" s="280"/>
      <c r="X181" s="280"/>
      <c r="Y181" s="280"/>
      <c r="Z181" s="280"/>
      <c r="AA181" s="280"/>
      <c r="AB181" s="280"/>
      <c r="AC181" s="280"/>
      <c r="AD181" s="280"/>
      <c r="AE181" s="280"/>
      <c r="AF181" s="280"/>
      <c r="AG181" s="280"/>
      <c r="AH181" s="293"/>
      <c r="AI181" s="444"/>
      <c r="AJ181" s="280"/>
      <c r="AK181" s="281"/>
      <c r="AL181" s="15" t="s">
        <v>80</v>
      </c>
    </row>
    <row r="182" spans="1:38" s="20" customFormat="1" ht="12.75" customHeight="1" x14ac:dyDescent="0.2">
      <c r="A182" s="8">
        <v>23</v>
      </c>
      <c r="B182" s="280"/>
      <c r="C182" s="280"/>
      <c r="D182" s="280"/>
      <c r="E182" s="280"/>
      <c r="F182" s="281"/>
      <c r="G182" s="443"/>
      <c r="H182" s="444"/>
      <c r="I182" s="445"/>
      <c r="J182" s="296">
        <f t="shared" si="20"/>
        <v>0</v>
      </c>
      <c r="K182" s="298">
        <f t="shared" si="21"/>
        <v>0</v>
      </c>
      <c r="L182" s="280"/>
      <c r="M182" s="280"/>
      <c r="N182" s="280"/>
      <c r="O182" s="293"/>
      <c r="P182" s="300"/>
      <c r="Q182" s="280"/>
      <c r="R182" s="281"/>
      <c r="S182" s="15" t="s">
        <v>81</v>
      </c>
      <c r="T182" s="8">
        <v>23</v>
      </c>
      <c r="U182" s="280"/>
      <c r="V182" s="280"/>
      <c r="W182" s="280"/>
      <c r="X182" s="280"/>
      <c r="Y182" s="280"/>
      <c r="Z182" s="280"/>
      <c r="AA182" s="280"/>
      <c r="AB182" s="280"/>
      <c r="AC182" s="280"/>
      <c r="AD182" s="280"/>
      <c r="AE182" s="280"/>
      <c r="AF182" s="280"/>
      <c r="AG182" s="280"/>
      <c r="AH182" s="293"/>
      <c r="AI182" s="444"/>
      <c r="AJ182" s="280"/>
      <c r="AK182" s="281"/>
      <c r="AL182" s="15" t="s">
        <v>81</v>
      </c>
    </row>
    <row r="183" spans="1:38" s="20" customFormat="1" ht="12.75" customHeight="1" x14ac:dyDescent="0.2">
      <c r="A183" s="8">
        <v>24</v>
      </c>
      <c r="B183" s="280"/>
      <c r="C183" s="280"/>
      <c r="D183" s="280"/>
      <c r="E183" s="280"/>
      <c r="F183" s="281"/>
      <c r="G183" s="443"/>
      <c r="H183" s="444"/>
      <c r="I183" s="445"/>
      <c r="J183" s="296">
        <f t="shared" si="20"/>
        <v>0</v>
      </c>
      <c r="K183" s="298">
        <f t="shared" si="21"/>
        <v>0</v>
      </c>
      <c r="L183" s="280"/>
      <c r="M183" s="280"/>
      <c r="N183" s="280"/>
      <c r="O183" s="293"/>
      <c r="P183" s="300"/>
      <c r="Q183" s="280"/>
      <c r="R183" s="281"/>
      <c r="S183" s="15" t="s">
        <v>82</v>
      </c>
      <c r="T183" s="8">
        <v>24</v>
      </c>
      <c r="U183" s="280"/>
      <c r="V183" s="280"/>
      <c r="W183" s="280"/>
      <c r="X183" s="280"/>
      <c r="Y183" s="280"/>
      <c r="Z183" s="280"/>
      <c r="AA183" s="280"/>
      <c r="AB183" s="280"/>
      <c r="AC183" s="280"/>
      <c r="AD183" s="280"/>
      <c r="AE183" s="280"/>
      <c r="AF183" s="280"/>
      <c r="AG183" s="280"/>
      <c r="AH183" s="293"/>
      <c r="AI183" s="444"/>
      <c r="AJ183" s="280"/>
      <c r="AK183" s="281"/>
      <c r="AL183" s="15" t="s">
        <v>82</v>
      </c>
    </row>
    <row r="184" spans="1:38" s="20" customFormat="1" ht="12.75" customHeight="1" x14ac:dyDescent="0.2">
      <c r="A184" s="8">
        <v>25</v>
      </c>
      <c r="B184" s="280"/>
      <c r="C184" s="280"/>
      <c r="D184" s="280"/>
      <c r="E184" s="280"/>
      <c r="F184" s="281"/>
      <c r="G184" s="443"/>
      <c r="H184" s="444"/>
      <c r="I184" s="445"/>
      <c r="J184" s="296">
        <f t="shared" si="20"/>
        <v>0</v>
      </c>
      <c r="K184" s="298">
        <f t="shared" si="21"/>
        <v>0</v>
      </c>
      <c r="L184" s="280"/>
      <c r="M184" s="280"/>
      <c r="N184" s="280"/>
      <c r="O184" s="293"/>
      <c r="P184" s="300"/>
      <c r="Q184" s="280"/>
      <c r="R184" s="281"/>
      <c r="S184" s="15" t="s">
        <v>83</v>
      </c>
      <c r="T184" s="8">
        <v>25</v>
      </c>
      <c r="U184" s="280"/>
      <c r="V184" s="280"/>
      <c r="W184" s="280"/>
      <c r="X184" s="280"/>
      <c r="Y184" s="280"/>
      <c r="Z184" s="280"/>
      <c r="AA184" s="280"/>
      <c r="AB184" s="280"/>
      <c r="AC184" s="280"/>
      <c r="AD184" s="280"/>
      <c r="AE184" s="280"/>
      <c r="AF184" s="280"/>
      <c r="AG184" s="280"/>
      <c r="AH184" s="293"/>
      <c r="AI184" s="444"/>
      <c r="AJ184" s="280"/>
      <c r="AK184" s="281"/>
      <c r="AL184" s="15" t="s">
        <v>83</v>
      </c>
    </row>
    <row r="185" spans="1:38" s="20" customFormat="1" ht="12.75" customHeight="1" x14ac:dyDescent="0.2">
      <c r="A185" s="8">
        <v>26</v>
      </c>
      <c r="B185" s="280"/>
      <c r="C185" s="280"/>
      <c r="D185" s="280"/>
      <c r="E185" s="280"/>
      <c r="F185" s="281"/>
      <c r="G185" s="443"/>
      <c r="H185" s="444"/>
      <c r="I185" s="445"/>
      <c r="J185" s="296">
        <f t="shared" si="20"/>
        <v>0</v>
      </c>
      <c r="K185" s="298">
        <f t="shared" si="21"/>
        <v>0</v>
      </c>
      <c r="L185" s="280"/>
      <c r="M185" s="280"/>
      <c r="N185" s="280"/>
      <c r="O185" s="293"/>
      <c r="P185" s="300"/>
      <c r="Q185" s="280"/>
      <c r="R185" s="281"/>
      <c r="S185" s="15" t="s">
        <v>84</v>
      </c>
      <c r="T185" s="8">
        <v>26</v>
      </c>
      <c r="U185" s="280"/>
      <c r="V185" s="280"/>
      <c r="W185" s="280"/>
      <c r="X185" s="280"/>
      <c r="Y185" s="280"/>
      <c r="Z185" s="280"/>
      <c r="AA185" s="280"/>
      <c r="AB185" s="280"/>
      <c r="AC185" s="280"/>
      <c r="AD185" s="280"/>
      <c r="AE185" s="280"/>
      <c r="AF185" s="280"/>
      <c r="AG185" s="280"/>
      <c r="AH185" s="293"/>
      <c r="AI185" s="444"/>
      <c r="AJ185" s="280"/>
      <c r="AK185" s="281"/>
      <c r="AL185" s="15" t="s">
        <v>84</v>
      </c>
    </row>
    <row r="186" spans="1:38" s="20" customFormat="1" ht="12.75" customHeight="1" x14ac:dyDescent="0.2">
      <c r="A186" s="8">
        <v>27</v>
      </c>
      <c r="B186" s="280"/>
      <c r="C186" s="280"/>
      <c r="D186" s="280"/>
      <c r="E186" s="280"/>
      <c r="F186" s="281"/>
      <c r="G186" s="443"/>
      <c r="H186" s="444"/>
      <c r="I186" s="445"/>
      <c r="J186" s="296">
        <f t="shared" si="20"/>
        <v>0</v>
      </c>
      <c r="K186" s="298">
        <f t="shared" si="21"/>
        <v>0</v>
      </c>
      <c r="L186" s="280"/>
      <c r="M186" s="280"/>
      <c r="N186" s="280"/>
      <c r="O186" s="293"/>
      <c r="P186" s="300"/>
      <c r="Q186" s="280"/>
      <c r="R186" s="281"/>
      <c r="S186" s="15" t="s">
        <v>85</v>
      </c>
      <c r="T186" s="8">
        <v>27</v>
      </c>
      <c r="U186" s="280"/>
      <c r="V186" s="280"/>
      <c r="W186" s="280"/>
      <c r="X186" s="280"/>
      <c r="Y186" s="280"/>
      <c r="Z186" s="280"/>
      <c r="AA186" s="280"/>
      <c r="AB186" s="280"/>
      <c r="AC186" s="280"/>
      <c r="AD186" s="280"/>
      <c r="AE186" s="280"/>
      <c r="AF186" s="280"/>
      <c r="AG186" s="280"/>
      <c r="AH186" s="293"/>
      <c r="AI186" s="444"/>
      <c r="AJ186" s="280"/>
      <c r="AK186" s="281"/>
      <c r="AL186" s="15" t="s">
        <v>85</v>
      </c>
    </row>
    <row r="187" spans="1:38" s="20" customFormat="1" ht="12.75" customHeight="1" x14ac:dyDescent="0.2">
      <c r="A187" s="8">
        <v>28</v>
      </c>
      <c r="B187" s="280"/>
      <c r="C187" s="280"/>
      <c r="D187" s="280"/>
      <c r="E187" s="280"/>
      <c r="F187" s="281"/>
      <c r="G187" s="443"/>
      <c r="H187" s="444"/>
      <c r="I187" s="445"/>
      <c r="J187" s="296">
        <f t="shared" si="20"/>
        <v>0</v>
      </c>
      <c r="K187" s="298">
        <f t="shared" si="21"/>
        <v>0</v>
      </c>
      <c r="L187" s="280"/>
      <c r="M187" s="280"/>
      <c r="N187" s="280"/>
      <c r="O187" s="293"/>
      <c r="P187" s="300"/>
      <c r="Q187" s="280"/>
      <c r="R187" s="281"/>
      <c r="S187" s="15" t="s">
        <v>86</v>
      </c>
      <c r="T187" s="8">
        <v>28</v>
      </c>
      <c r="U187" s="280"/>
      <c r="V187" s="280"/>
      <c r="W187" s="280"/>
      <c r="X187" s="280"/>
      <c r="Y187" s="280"/>
      <c r="Z187" s="280"/>
      <c r="AA187" s="280"/>
      <c r="AB187" s="280"/>
      <c r="AC187" s="280"/>
      <c r="AD187" s="280"/>
      <c r="AE187" s="280"/>
      <c r="AF187" s="280"/>
      <c r="AG187" s="280"/>
      <c r="AH187" s="293"/>
      <c r="AI187" s="444"/>
      <c r="AJ187" s="280"/>
      <c r="AK187" s="281"/>
      <c r="AL187" s="15" t="s">
        <v>86</v>
      </c>
    </row>
    <row r="188" spans="1:38" s="20" customFormat="1" ht="12.75" customHeight="1" x14ac:dyDescent="0.2">
      <c r="A188" s="8">
        <v>29</v>
      </c>
      <c r="B188" s="280"/>
      <c r="C188" s="280"/>
      <c r="D188" s="280"/>
      <c r="E188" s="280"/>
      <c r="F188" s="281"/>
      <c r="G188" s="443"/>
      <c r="H188" s="444"/>
      <c r="I188" s="445"/>
      <c r="J188" s="296">
        <f t="shared" si="20"/>
        <v>0</v>
      </c>
      <c r="K188" s="298">
        <f t="shared" si="21"/>
        <v>0</v>
      </c>
      <c r="L188" s="280"/>
      <c r="M188" s="280"/>
      <c r="N188" s="280"/>
      <c r="O188" s="293"/>
      <c r="P188" s="300"/>
      <c r="Q188" s="280"/>
      <c r="R188" s="281"/>
      <c r="S188" s="15" t="s">
        <v>87</v>
      </c>
      <c r="T188" s="8">
        <v>29</v>
      </c>
      <c r="U188" s="280"/>
      <c r="V188" s="280"/>
      <c r="W188" s="280"/>
      <c r="X188" s="301"/>
      <c r="Y188" s="280"/>
      <c r="Z188" s="280"/>
      <c r="AA188" s="280"/>
      <c r="AB188" s="280"/>
      <c r="AC188" s="280"/>
      <c r="AD188" s="280"/>
      <c r="AE188" s="280"/>
      <c r="AF188" s="280"/>
      <c r="AG188" s="280"/>
      <c r="AH188" s="293"/>
      <c r="AI188" s="444"/>
      <c r="AJ188" s="280"/>
      <c r="AK188" s="281"/>
      <c r="AL188" s="15" t="s">
        <v>87</v>
      </c>
    </row>
    <row r="189" spans="1:38" s="20" customFormat="1" ht="12.75" customHeight="1" x14ac:dyDescent="0.2">
      <c r="A189" s="8">
        <v>30</v>
      </c>
      <c r="B189" s="280"/>
      <c r="C189" s="280"/>
      <c r="D189" s="280"/>
      <c r="E189" s="280"/>
      <c r="F189" s="281"/>
      <c r="G189" s="449"/>
      <c r="H189" s="444"/>
      <c r="I189" s="445"/>
      <c r="J189" s="296">
        <f t="shared" si="20"/>
        <v>0</v>
      </c>
      <c r="K189" s="298">
        <f t="shared" si="21"/>
        <v>0</v>
      </c>
      <c r="L189" s="280"/>
      <c r="M189" s="280"/>
      <c r="N189" s="280"/>
      <c r="O189" s="293"/>
      <c r="P189" s="300"/>
      <c r="Q189" s="280"/>
      <c r="R189" s="281"/>
      <c r="S189" s="15" t="s">
        <v>88</v>
      </c>
      <c r="T189" s="8">
        <v>30</v>
      </c>
      <c r="U189" s="280"/>
      <c r="V189" s="280"/>
      <c r="W189" s="280"/>
      <c r="X189" s="280"/>
      <c r="Y189" s="280"/>
      <c r="Z189" s="280"/>
      <c r="AA189" s="280"/>
      <c r="AB189" s="280"/>
      <c r="AC189" s="280"/>
      <c r="AD189" s="280"/>
      <c r="AE189" s="280"/>
      <c r="AF189" s="280"/>
      <c r="AG189" s="280"/>
      <c r="AH189" s="293"/>
      <c r="AI189" s="444"/>
      <c r="AJ189" s="280"/>
      <c r="AK189" s="281"/>
      <c r="AL189" s="15" t="s">
        <v>88</v>
      </c>
    </row>
    <row r="190" spans="1:38" s="20" customFormat="1" ht="12.75" customHeight="1" x14ac:dyDescent="0.2">
      <c r="A190" s="18">
        <v>31</v>
      </c>
      <c r="B190" s="284"/>
      <c r="C190" s="284"/>
      <c r="D190" s="284"/>
      <c r="E190" s="284"/>
      <c r="F190" s="285"/>
      <c r="G190" s="450"/>
      <c r="H190" s="451"/>
      <c r="I190" s="452"/>
      <c r="J190" s="302">
        <f t="shared" si="20"/>
        <v>0</v>
      </c>
      <c r="K190" s="303">
        <f t="shared" si="21"/>
        <v>0</v>
      </c>
      <c r="L190" s="284"/>
      <c r="M190" s="284"/>
      <c r="N190" s="284"/>
      <c r="O190" s="295"/>
      <c r="P190" s="304"/>
      <c r="Q190" s="284"/>
      <c r="R190" s="285"/>
      <c r="S190" s="19" t="s">
        <v>89</v>
      </c>
      <c r="T190" s="18">
        <v>31</v>
      </c>
      <c r="U190" s="284"/>
      <c r="V190" s="284"/>
      <c r="W190" s="284"/>
      <c r="X190" s="284"/>
      <c r="Y190" s="284"/>
      <c r="Z190" s="284"/>
      <c r="AA190" s="284"/>
      <c r="AB190" s="284"/>
      <c r="AC190" s="284"/>
      <c r="AD190" s="284"/>
      <c r="AE190" s="284"/>
      <c r="AF190" s="284"/>
      <c r="AG190" s="284"/>
      <c r="AH190" s="295"/>
      <c r="AI190" s="451"/>
      <c r="AJ190" s="284"/>
      <c r="AK190" s="285"/>
      <c r="AL190" s="19" t="s">
        <v>89</v>
      </c>
    </row>
    <row r="191" spans="1:38" s="20" customFormat="1" ht="12.75" customHeight="1" thickBot="1" x14ac:dyDescent="0.25">
      <c r="A191" s="342"/>
      <c r="B191" s="343">
        <f>SUM(B159:B190)</f>
        <v>0</v>
      </c>
      <c r="C191" s="343">
        <f>SUM(C159:C190)</f>
        <v>0</v>
      </c>
      <c r="D191" s="343">
        <f>SUM(D159:D190)</f>
        <v>0</v>
      </c>
      <c r="E191" s="344">
        <f>SUM(E159:E190)</f>
        <v>0</v>
      </c>
      <c r="F191" s="345">
        <f>SUM(F159:F190)</f>
        <v>0</v>
      </c>
      <c r="G191" s="346"/>
      <c r="H191" s="347" t="s">
        <v>90</v>
      </c>
      <c r="I191" s="348">
        <f>COUNTA(I160:I190)</f>
        <v>0</v>
      </c>
      <c r="J191" s="343">
        <f t="shared" ref="J191:R191" si="22">SUM(J159:J190)</f>
        <v>0</v>
      </c>
      <c r="K191" s="343">
        <f t="shared" si="22"/>
        <v>0</v>
      </c>
      <c r="L191" s="343">
        <f t="shared" si="22"/>
        <v>0</v>
      </c>
      <c r="M191" s="343">
        <f t="shared" si="22"/>
        <v>0</v>
      </c>
      <c r="N191" s="343">
        <f t="shared" si="22"/>
        <v>0</v>
      </c>
      <c r="O191" s="349">
        <f t="shared" si="22"/>
        <v>0</v>
      </c>
      <c r="P191" s="344">
        <f t="shared" si="22"/>
        <v>0</v>
      </c>
      <c r="Q191" s="343">
        <f t="shared" si="22"/>
        <v>0</v>
      </c>
      <c r="R191" s="350">
        <f t="shared" si="22"/>
        <v>0</v>
      </c>
      <c r="S191" s="351"/>
      <c r="T191" s="342"/>
      <c r="U191" s="343">
        <f t="shared" ref="U191:AH191" si="23">SUM(U159:U190)</f>
        <v>0</v>
      </c>
      <c r="V191" s="343">
        <f t="shared" si="23"/>
        <v>0</v>
      </c>
      <c r="W191" s="343">
        <f t="shared" si="23"/>
        <v>0</v>
      </c>
      <c r="X191" s="343">
        <f t="shared" si="23"/>
        <v>0</v>
      </c>
      <c r="Y191" s="343">
        <f t="shared" si="23"/>
        <v>0</v>
      </c>
      <c r="Z191" s="343">
        <f t="shared" si="23"/>
        <v>0</v>
      </c>
      <c r="AA191" s="343">
        <f t="shared" si="23"/>
        <v>0</v>
      </c>
      <c r="AB191" s="343">
        <f t="shared" si="23"/>
        <v>0</v>
      </c>
      <c r="AC191" s="343">
        <f t="shared" si="23"/>
        <v>0</v>
      </c>
      <c r="AD191" s="343">
        <f t="shared" si="23"/>
        <v>0</v>
      </c>
      <c r="AE191" s="343">
        <f t="shared" si="23"/>
        <v>0</v>
      </c>
      <c r="AF191" s="343">
        <f t="shared" si="23"/>
        <v>0</v>
      </c>
      <c r="AG191" s="343">
        <f t="shared" si="23"/>
        <v>0</v>
      </c>
      <c r="AH191" s="345">
        <f t="shared" si="23"/>
        <v>0</v>
      </c>
      <c r="AI191" s="352"/>
      <c r="AJ191" s="343">
        <f>SUM(AJ159:AJ190)</f>
        <v>0</v>
      </c>
      <c r="AK191" s="350">
        <f>SUM(AK159:AK190)</f>
        <v>0</v>
      </c>
      <c r="AL191" s="351"/>
    </row>
    <row r="192" spans="1:38" ht="12.75" customHeight="1" thickTop="1" x14ac:dyDescent="0.2">
      <c r="A192" s="43"/>
      <c r="B192" s="153"/>
      <c r="C192" s="153"/>
      <c r="D192" s="153"/>
      <c r="E192" s="153"/>
      <c r="F192" s="153"/>
      <c r="G192" s="340"/>
      <c r="H192" s="153"/>
      <c r="I192" s="341"/>
      <c r="J192" s="153"/>
      <c r="K192" s="153"/>
      <c r="L192" s="153"/>
      <c r="M192" s="153"/>
      <c r="N192" s="153"/>
      <c r="O192" s="153"/>
      <c r="P192" s="153"/>
      <c r="Q192" s="153"/>
      <c r="R192" s="153"/>
      <c r="S192" s="43"/>
      <c r="T192" s="4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43"/>
    </row>
    <row r="193" spans="1:248" ht="12.75" customHeight="1" x14ac:dyDescent="0.2">
      <c r="A193" s="43"/>
      <c r="B193" s="153"/>
      <c r="C193" s="153"/>
      <c r="D193" s="153"/>
      <c r="E193" s="153"/>
      <c r="F193" s="153"/>
      <c r="G193" s="340"/>
      <c r="H193" s="153"/>
      <c r="I193" s="341"/>
      <c r="J193" s="153"/>
      <c r="K193" s="153"/>
      <c r="L193" s="153"/>
      <c r="M193" s="153"/>
      <c r="N193" s="153"/>
      <c r="O193" s="153"/>
      <c r="P193" s="153"/>
      <c r="Q193" s="153"/>
      <c r="R193" s="153"/>
      <c r="S193" s="43"/>
      <c r="T193" s="4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43"/>
    </row>
    <row r="194" spans="1:248" ht="12.75" customHeight="1" x14ac:dyDescent="0.2">
      <c r="A194" s="20"/>
      <c r="B194" s="20"/>
      <c r="C194" s="20"/>
      <c r="D194" s="20"/>
      <c r="E194" s="20"/>
      <c r="F194" s="20"/>
      <c r="G194" s="474" t="str">
        <f>MAY!G148</f>
        <v>UNITED STEELWORKERS - LOCAL UNION</v>
      </c>
      <c r="H194" s="474"/>
      <c r="I194" s="474"/>
      <c r="J194" s="11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33"/>
      <c r="V194" s="33"/>
      <c r="W194" s="33"/>
      <c r="X194" s="33"/>
      <c r="Y194" s="33"/>
      <c r="Z194" s="33"/>
      <c r="AA194" s="34" t="str">
        <f>$AA$10</f>
        <v>FINANCIAL SECRETARY'S CASH BOOK</v>
      </c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20"/>
    </row>
    <row r="195" spans="1:248" s="148" customFormat="1" ht="12.75" customHeight="1" x14ac:dyDescent="0.2">
      <c r="A195" s="140"/>
      <c r="B195" s="138" t="str">
        <f>$B$11</f>
        <v>Month</v>
      </c>
      <c r="C195" s="73" t="str">
        <f>$C$11</f>
        <v>JUNE</v>
      </c>
      <c r="D195" s="138" t="str">
        <f>$D$11</f>
        <v>Year</v>
      </c>
      <c r="E195" s="27">
        <f>$E$11</f>
        <v>0</v>
      </c>
      <c r="F195" s="140"/>
      <c r="G195" s="145"/>
      <c r="H195" s="140"/>
      <c r="I195" s="146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38"/>
      <c r="AJ195" s="147" t="str">
        <f>$C$11</f>
        <v>JUNE</v>
      </c>
      <c r="AK195" s="27">
        <f>$E$11</f>
        <v>0</v>
      </c>
      <c r="AL195" s="140"/>
    </row>
    <row r="196" spans="1:248" s="148" customFormat="1" ht="12.75" customHeight="1" x14ac:dyDescent="0.2">
      <c r="A196" s="140"/>
      <c r="B196" s="138" t="str">
        <f>$B$12</f>
        <v>Page No.</v>
      </c>
      <c r="C196" s="355">
        <f>C150+1</f>
        <v>5</v>
      </c>
      <c r="D196" s="140"/>
      <c r="E196" s="140"/>
      <c r="F196" s="140"/>
      <c r="G196" s="145"/>
      <c r="H196" s="140"/>
      <c r="I196" s="146" t="s">
        <v>53</v>
      </c>
      <c r="J196" s="140"/>
      <c r="K196" s="140"/>
      <c r="L196" s="146"/>
      <c r="M196" s="140"/>
      <c r="N196" s="140"/>
      <c r="O196" s="140"/>
      <c r="P196" s="138"/>
      <c r="Q196" s="140"/>
      <c r="R196" s="138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9" t="s">
        <v>54</v>
      </c>
      <c r="AC196" s="140"/>
      <c r="AD196" s="140"/>
      <c r="AE196" s="140"/>
      <c r="AF196" s="140"/>
      <c r="AG196" s="140"/>
      <c r="AH196" s="140"/>
      <c r="AI196" s="138" t="str">
        <f>$B$12</f>
        <v>Page No.</v>
      </c>
      <c r="AJ196" s="355">
        <f>C196</f>
        <v>5</v>
      </c>
      <c r="AK196" s="150"/>
      <c r="AL196" s="151"/>
    </row>
    <row r="197" spans="1:248" ht="12.75" customHeight="1" x14ac:dyDescent="0.2">
      <c r="A197" s="3"/>
      <c r="B197" s="3"/>
      <c r="C197" s="3"/>
      <c r="D197" s="3"/>
      <c r="E197" s="3"/>
      <c r="F197" s="3"/>
      <c r="G197" s="126"/>
      <c r="H197" s="3"/>
      <c r="I197" s="5"/>
      <c r="J197" s="3"/>
      <c r="K197" s="3"/>
      <c r="L197" s="20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0"/>
      <c r="AF197" s="3"/>
      <c r="AG197" s="3"/>
      <c r="AH197" s="3"/>
      <c r="AI197" s="24"/>
      <c r="AJ197" s="27"/>
      <c r="AK197" s="37"/>
      <c r="AL197" s="3"/>
    </row>
    <row r="198" spans="1:248" ht="12.75" customHeight="1" x14ac:dyDescent="0.2">
      <c r="A198" s="25"/>
      <c r="B198" s="25"/>
      <c r="C198" s="25"/>
      <c r="D198" s="25"/>
      <c r="E198" s="25"/>
      <c r="F198" s="25"/>
      <c r="G198" s="127"/>
      <c r="H198" s="25"/>
      <c r="I198" s="26"/>
      <c r="J198" s="25"/>
      <c r="K198" s="25"/>
      <c r="L198" s="26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6"/>
      <c r="AF198" s="25"/>
      <c r="AG198" s="25"/>
      <c r="AH198" s="25"/>
      <c r="AI198" s="25"/>
      <c r="AJ198" s="40"/>
      <c r="AK198" s="25"/>
      <c r="AL198" s="25"/>
    </row>
    <row r="199" spans="1:248" s="407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433"/>
      <c r="H199" s="2" t="s">
        <v>56</v>
      </c>
      <c r="I199" s="95"/>
      <c r="J199" s="475" t="s">
        <v>477</v>
      </c>
      <c r="K199" s="476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07" customFormat="1" ht="12.75" customHeight="1" x14ac:dyDescent="0.2">
      <c r="A200" s="1"/>
      <c r="B200" s="3"/>
      <c r="C200" s="3"/>
      <c r="D200" s="3"/>
      <c r="E200" s="3"/>
      <c r="F200" s="13"/>
      <c r="G200" s="433"/>
      <c r="H200" s="13"/>
      <c r="I200" s="96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07" customFormat="1" ht="12.75" customHeight="1" thickBot="1" x14ac:dyDescent="0.25">
      <c r="A201" s="422"/>
      <c r="B201" s="423">
        <v>1</v>
      </c>
      <c r="C201" s="423">
        <v>2</v>
      </c>
      <c r="D201" s="423">
        <v>3</v>
      </c>
      <c r="E201" s="423">
        <v>4</v>
      </c>
      <c r="F201" s="424">
        <v>5</v>
      </c>
      <c r="G201" s="434">
        <v>6</v>
      </c>
      <c r="H201" s="425">
        <v>7</v>
      </c>
      <c r="I201" s="435">
        <v>8</v>
      </c>
      <c r="J201" s="423">
        <v>9</v>
      </c>
      <c r="K201" s="425">
        <v>10</v>
      </c>
      <c r="L201" s="423">
        <v>11</v>
      </c>
      <c r="M201" s="423" t="s">
        <v>1</v>
      </c>
      <c r="N201" s="423">
        <v>12</v>
      </c>
      <c r="O201" s="423">
        <v>13</v>
      </c>
      <c r="P201" s="423">
        <v>14</v>
      </c>
      <c r="Q201" s="423">
        <v>15</v>
      </c>
      <c r="R201" s="425" t="s">
        <v>2</v>
      </c>
      <c r="S201" s="426"/>
      <c r="T201" s="422"/>
      <c r="U201" s="423">
        <v>16</v>
      </c>
      <c r="V201" s="423">
        <v>17</v>
      </c>
      <c r="W201" s="423">
        <v>18</v>
      </c>
      <c r="X201" s="423">
        <v>19</v>
      </c>
      <c r="Y201" s="423">
        <v>20</v>
      </c>
      <c r="Z201" s="423" t="s">
        <v>3</v>
      </c>
      <c r="AA201" s="423">
        <v>21</v>
      </c>
      <c r="AB201" s="423">
        <v>22</v>
      </c>
      <c r="AC201" s="423">
        <v>23</v>
      </c>
      <c r="AD201" s="423">
        <v>24</v>
      </c>
      <c r="AE201" s="423">
        <v>25</v>
      </c>
      <c r="AF201" s="423">
        <v>26</v>
      </c>
      <c r="AG201" s="423">
        <v>27</v>
      </c>
      <c r="AH201" s="423">
        <v>28</v>
      </c>
      <c r="AI201" s="424">
        <v>29</v>
      </c>
      <c r="AJ201" s="423">
        <v>30</v>
      </c>
      <c r="AK201" s="425">
        <v>31</v>
      </c>
      <c r="AL201" s="426"/>
    </row>
    <row r="202" spans="1:248" s="4" customFormat="1" ht="12.75" customHeight="1" thickTop="1" x14ac:dyDescent="0.2">
      <c r="A202" s="1"/>
      <c r="B202" s="85" t="s">
        <v>4</v>
      </c>
      <c r="C202" s="97"/>
      <c r="D202" s="85" t="s">
        <v>473</v>
      </c>
      <c r="E202" s="436" t="s">
        <v>6</v>
      </c>
      <c r="F202" s="84" t="s">
        <v>7</v>
      </c>
      <c r="G202" s="128"/>
      <c r="H202" s="84"/>
      <c r="I202" s="99"/>
      <c r="J202" s="85"/>
      <c r="K202" s="84"/>
      <c r="L202" s="85" t="s">
        <v>460</v>
      </c>
      <c r="M202" s="85"/>
      <c r="N202" s="85" t="s">
        <v>474</v>
      </c>
      <c r="O202" s="436" t="s">
        <v>461</v>
      </c>
      <c r="P202" s="437"/>
      <c r="Q202" s="438" t="s">
        <v>8</v>
      </c>
      <c r="R202" s="84" t="s">
        <v>8</v>
      </c>
      <c r="S202" s="102"/>
      <c r="T202" s="67"/>
      <c r="U202" s="471" t="s">
        <v>9</v>
      </c>
      <c r="V202" s="472"/>
      <c r="W202" s="472"/>
      <c r="X202" s="472"/>
      <c r="Y202" s="473"/>
      <c r="Z202" s="85" t="s">
        <v>10</v>
      </c>
      <c r="AA202" s="85" t="s">
        <v>11</v>
      </c>
      <c r="AB202" s="85" t="s">
        <v>204</v>
      </c>
      <c r="AC202" s="85" t="s">
        <v>12</v>
      </c>
      <c r="AD202" s="85" t="s">
        <v>13</v>
      </c>
      <c r="AE202" s="85" t="s">
        <v>14</v>
      </c>
      <c r="AF202" s="85"/>
      <c r="AG202" s="85"/>
      <c r="AH202" s="100"/>
      <c r="AI202" s="101"/>
      <c r="AJ202" s="85" t="s">
        <v>15</v>
      </c>
      <c r="AK202" s="84" t="s">
        <v>7</v>
      </c>
      <c r="AL202" s="102"/>
      <c r="AM202" s="251"/>
      <c r="AN202" s="251"/>
      <c r="AO202" s="251"/>
      <c r="AP202" s="251"/>
      <c r="AQ202" s="251"/>
      <c r="AR202" s="251"/>
      <c r="AS202" s="251"/>
      <c r="AT202" s="251"/>
      <c r="AU202" s="251"/>
      <c r="AV202" s="251"/>
      <c r="AW202" s="251"/>
      <c r="AX202" s="251"/>
      <c r="AY202" s="251"/>
      <c r="AZ202" s="251"/>
      <c r="BA202" s="251"/>
      <c r="BB202" s="251"/>
      <c r="BC202" s="251"/>
      <c r="BD202" s="251"/>
      <c r="BE202" s="251"/>
      <c r="BF202" s="251"/>
      <c r="BG202" s="251"/>
      <c r="BH202" s="251"/>
      <c r="BI202" s="251"/>
      <c r="BJ202" s="251"/>
      <c r="BK202" s="251"/>
      <c r="BL202" s="251"/>
      <c r="BM202" s="251"/>
      <c r="BN202" s="251"/>
      <c r="BO202" s="251"/>
      <c r="BP202" s="251"/>
      <c r="BQ202" s="251"/>
      <c r="BR202" s="251"/>
      <c r="BS202" s="251"/>
      <c r="BT202" s="251"/>
      <c r="BU202" s="251"/>
      <c r="BV202" s="251"/>
      <c r="BW202" s="251"/>
      <c r="BX202" s="251"/>
      <c r="BY202" s="251"/>
      <c r="BZ202" s="251"/>
      <c r="CA202" s="251"/>
      <c r="CB202" s="251"/>
      <c r="CC202" s="251"/>
      <c r="CD202" s="251"/>
      <c r="CE202" s="251"/>
      <c r="CF202" s="251"/>
      <c r="CG202" s="251"/>
      <c r="CH202" s="251"/>
      <c r="CI202" s="251"/>
      <c r="CJ202" s="251"/>
      <c r="CK202" s="251"/>
      <c r="CL202" s="251"/>
      <c r="CM202" s="251"/>
      <c r="CN202" s="251"/>
      <c r="CO202" s="251"/>
      <c r="CP202" s="251"/>
      <c r="CQ202" s="251"/>
      <c r="CR202" s="251"/>
      <c r="CS202" s="251"/>
      <c r="CT202" s="251"/>
      <c r="CU202" s="251"/>
      <c r="CV202" s="251"/>
      <c r="CW202" s="251"/>
      <c r="CX202" s="251"/>
      <c r="CY202" s="251"/>
      <c r="CZ202" s="251"/>
      <c r="DA202" s="251"/>
      <c r="DB202" s="251"/>
      <c r="DC202" s="251"/>
      <c r="DD202" s="251"/>
      <c r="DE202" s="251"/>
      <c r="DF202" s="251"/>
      <c r="DG202" s="251"/>
      <c r="DH202" s="251"/>
      <c r="DI202" s="251"/>
      <c r="DJ202" s="251"/>
      <c r="DK202" s="251"/>
      <c r="DL202" s="251"/>
      <c r="DM202" s="251"/>
      <c r="DN202" s="251"/>
      <c r="DO202" s="251"/>
      <c r="DP202" s="251"/>
      <c r="DQ202" s="251"/>
      <c r="DR202" s="251"/>
      <c r="DS202" s="251"/>
      <c r="DT202" s="251"/>
      <c r="DU202" s="251"/>
      <c r="DV202" s="251"/>
      <c r="DW202" s="251"/>
      <c r="DX202" s="251"/>
      <c r="DY202" s="251"/>
      <c r="DZ202" s="251"/>
      <c r="EA202" s="251"/>
      <c r="EB202" s="251"/>
      <c r="EC202" s="251"/>
      <c r="ED202" s="251"/>
      <c r="EE202" s="251"/>
      <c r="EF202" s="251"/>
      <c r="EG202" s="251"/>
      <c r="EH202" s="251"/>
      <c r="EI202" s="251"/>
      <c r="EJ202" s="251"/>
      <c r="EK202" s="251"/>
      <c r="EL202" s="251"/>
      <c r="EM202" s="251"/>
      <c r="EN202" s="251"/>
      <c r="EO202" s="251"/>
      <c r="EP202" s="251"/>
      <c r="EQ202" s="251"/>
      <c r="ER202" s="251"/>
      <c r="ES202" s="251"/>
      <c r="ET202" s="251"/>
      <c r="EU202" s="251"/>
      <c r="EV202" s="251"/>
      <c r="EW202" s="251"/>
      <c r="EX202" s="251"/>
      <c r="EY202" s="251"/>
      <c r="EZ202" s="251"/>
      <c r="FA202" s="251"/>
      <c r="FB202" s="251"/>
      <c r="FC202" s="251"/>
      <c r="FD202" s="251"/>
      <c r="FE202" s="251"/>
      <c r="FF202" s="251"/>
      <c r="FG202" s="251"/>
      <c r="FH202" s="251"/>
      <c r="FI202" s="251"/>
      <c r="FJ202" s="251"/>
      <c r="FK202" s="251"/>
      <c r="FL202" s="251"/>
      <c r="FM202" s="251"/>
      <c r="FN202" s="251"/>
      <c r="FO202" s="251"/>
      <c r="FP202" s="251"/>
      <c r="FQ202" s="251"/>
      <c r="FR202" s="251"/>
      <c r="FS202" s="251"/>
      <c r="FT202" s="251"/>
      <c r="FU202" s="251"/>
      <c r="FV202" s="251"/>
      <c r="FW202" s="251"/>
      <c r="FX202" s="251"/>
      <c r="FY202" s="251"/>
      <c r="FZ202" s="251"/>
      <c r="GA202" s="251"/>
      <c r="GB202" s="251"/>
      <c r="GC202" s="251"/>
      <c r="GD202" s="251"/>
      <c r="GE202" s="251"/>
      <c r="GF202" s="251"/>
      <c r="GG202" s="251"/>
      <c r="GH202" s="251"/>
      <c r="GI202" s="251"/>
      <c r="GJ202" s="251"/>
      <c r="GK202" s="251"/>
      <c r="GL202" s="251"/>
      <c r="GM202" s="251"/>
      <c r="GN202" s="251"/>
      <c r="GO202" s="251"/>
      <c r="GP202" s="251"/>
      <c r="GQ202" s="251"/>
      <c r="GR202" s="251"/>
      <c r="GS202" s="251"/>
      <c r="GT202" s="251"/>
      <c r="GU202" s="251"/>
      <c r="GV202" s="251"/>
      <c r="GW202" s="251"/>
      <c r="GX202" s="251"/>
      <c r="GY202" s="251"/>
      <c r="GZ202" s="251"/>
      <c r="HA202" s="251"/>
      <c r="HB202" s="251"/>
      <c r="HC202" s="251"/>
      <c r="HD202" s="251"/>
      <c r="HE202" s="251"/>
      <c r="HF202" s="251"/>
      <c r="HG202" s="251"/>
      <c r="HH202" s="251"/>
      <c r="HI202" s="251"/>
      <c r="HJ202" s="251"/>
      <c r="HK202" s="251"/>
      <c r="HL202" s="251"/>
      <c r="HM202" s="251"/>
      <c r="HN202" s="251"/>
      <c r="HO202" s="251"/>
      <c r="HP202" s="251"/>
      <c r="HQ202" s="251"/>
      <c r="HR202" s="251"/>
      <c r="HS202" s="251"/>
      <c r="HT202" s="251"/>
      <c r="HU202" s="251"/>
      <c r="HV202" s="251"/>
      <c r="HW202" s="251"/>
      <c r="HX202" s="251"/>
      <c r="HY202" s="251"/>
      <c r="HZ202" s="251"/>
      <c r="IA202" s="251"/>
      <c r="IB202" s="251"/>
      <c r="IC202" s="251"/>
      <c r="ID202" s="251"/>
      <c r="IE202" s="251"/>
      <c r="IF202" s="251"/>
      <c r="IG202" s="251"/>
      <c r="IH202" s="251"/>
      <c r="II202" s="251"/>
      <c r="IJ202" s="251"/>
      <c r="IK202" s="251"/>
      <c r="IL202" s="251"/>
      <c r="IM202" s="251"/>
      <c r="IN202" s="251"/>
    </row>
    <row r="203" spans="1:248" s="4" customFormat="1" ht="12.75" customHeight="1" x14ac:dyDescent="0.2">
      <c r="A203" s="1"/>
      <c r="B203" s="85" t="s">
        <v>8</v>
      </c>
      <c r="C203" s="85" t="s">
        <v>16</v>
      </c>
      <c r="D203" s="85" t="s">
        <v>202</v>
      </c>
      <c r="E203" s="154" t="s">
        <v>8</v>
      </c>
      <c r="F203" s="84" t="s">
        <v>18</v>
      </c>
      <c r="G203" s="128" t="s">
        <v>19</v>
      </c>
      <c r="H203" s="84" t="s">
        <v>20</v>
      </c>
      <c r="I203" s="99" t="s">
        <v>475</v>
      </c>
      <c r="J203" s="85" t="s">
        <v>21</v>
      </c>
      <c r="K203" s="84" t="s">
        <v>22</v>
      </c>
      <c r="L203" s="85" t="s">
        <v>462</v>
      </c>
      <c r="M203" s="85" t="s">
        <v>463</v>
      </c>
      <c r="N203" s="85" t="s">
        <v>476</v>
      </c>
      <c r="O203" s="154" t="s">
        <v>464</v>
      </c>
      <c r="P203" s="154" t="s">
        <v>23</v>
      </c>
      <c r="Q203" s="85" t="s">
        <v>24</v>
      </c>
      <c r="R203" s="84" t="s">
        <v>24</v>
      </c>
      <c r="S203" s="100" t="s">
        <v>135</v>
      </c>
      <c r="T203" s="84" t="s">
        <v>135</v>
      </c>
      <c r="U203" s="85" t="s">
        <v>25</v>
      </c>
      <c r="V203" s="85" t="s">
        <v>26</v>
      </c>
      <c r="W203" s="85" t="s">
        <v>27</v>
      </c>
      <c r="X203" s="85" t="s">
        <v>28</v>
      </c>
      <c r="Y203" s="85" t="s">
        <v>136</v>
      </c>
      <c r="Z203" s="85" t="s">
        <v>251</v>
      </c>
      <c r="AA203" s="85" t="s">
        <v>137</v>
      </c>
      <c r="AB203" s="85" t="s">
        <v>203</v>
      </c>
      <c r="AC203" s="85" t="s">
        <v>30</v>
      </c>
      <c r="AD203" s="85" t="s">
        <v>140</v>
      </c>
      <c r="AE203" s="85" t="s">
        <v>31</v>
      </c>
      <c r="AF203" s="85" t="s">
        <v>32</v>
      </c>
      <c r="AG203" s="85" t="s">
        <v>205</v>
      </c>
      <c r="AH203" s="100" t="s">
        <v>16</v>
      </c>
      <c r="AI203" s="98" t="s">
        <v>34</v>
      </c>
      <c r="AJ203" s="85" t="s">
        <v>35</v>
      </c>
      <c r="AK203" s="84" t="s">
        <v>18</v>
      </c>
      <c r="AL203" s="102"/>
      <c r="AM203" s="251"/>
      <c r="AN203" s="251"/>
      <c r="AO203" s="251"/>
      <c r="AP203" s="251"/>
      <c r="AQ203" s="251"/>
      <c r="AR203" s="251"/>
      <c r="AS203" s="251"/>
      <c r="AT203" s="251"/>
      <c r="AU203" s="251"/>
      <c r="AV203" s="251"/>
      <c r="AW203" s="251"/>
      <c r="AX203" s="251"/>
      <c r="AY203" s="251"/>
      <c r="AZ203" s="251"/>
      <c r="BA203" s="251"/>
      <c r="BB203" s="251"/>
      <c r="BC203" s="251"/>
      <c r="BD203" s="251"/>
      <c r="BE203" s="251"/>
      <c r="BF203" s="251"/>
      <c r="BG203" s="251"/>
      <c r="BH203" s="251"/>
      <c r="BI203" s="251"/>
      <c r="BJ203" s="251"/>
      <c r="BK203" s="251"/>
      <c r="BL203" s="251"/>
      <c r="BM203" s="251"/>
      <c r="BN203" s="251"/>
      <c r="BO203" s="251"/>
      <c r="BP203" s="251"/>
      <c r="BQ203" s="251"/>
      <c r="BR203" s="251"/>
      <c r="BS203" s="251"/>
      <c r="BT203" s="251"/>
      <c r="BU203" s="251"/>
      <c r="BV203" s="251"/>
      <c r="BW203" s="251"/>
      <c r="BX203" s="251"/>
      <c r="BY203" s="251"/>
      <c r="BZ203" s="251"/>
      <c r="CA203" s="251"/>
      <c r="CB203" s="251"/>
      <c r="CC203" s="251"/>
      <c r="CD203" s="251"/>
      <c r="CE203" s="251"/>
      <c r="CF203" s="251"/>
      <c r="CG203" s="251"/>
      <c r="CH203" s="251"/>
      <c r="CI203" s="251"/>
      <c r="CJ203" s="251"/>
      <c r="CK203" s="251"/>
      <c r="CL203" s="251"/>
      <c r="CM203" s="251"/>
      <c r="CN203" s="251"/>
      <c r="CO203" s="251"/>
      <c r="CP203" s="251"/>
      <c r="CQ203" s="251"/>
      <c r="CR203" s="251"/>
      <c r="CS203" s="251"/>
      <c r="CT203" s="251"/>
      <c r="CU203" s="251"/>
      <c r="CV203" s="251"/>
      <c r="CW203" s="251"/>
      <c r="CX203" s="251"/>
      <c r="CY203" s="251"/>
      <c r="CZ203" s="251"/>
      <c r="DA203" s="251"/>
      <c r="DB203" s="251"/>
      <c r="DC203" s="251"/>
      <c r="DD203" s="251"/>
      <c r="DE203" s="251"/>
      <c r="DF203" s="251"/>
      <c r="DG203" s="251"/>
      <c r="DH203" s="251"/>
      <c r="DI203" s="251"/>
      <c r="DJ203" s="251"/>
      <c r="DK203" s="251"/>
      <c r="DL203" s="251"/>
      <c r="DM203" s="251"/>
      <c r="DN203" s="251"/>
      <c r="DO203" s="251"/>
      <c r="DP203" s="251"/>
      <c r="DQ203" s="251"/>
      <c r="DR203" s="251"/>
      <c r="DS203" s="251"/>
      <c r="DT203" s="251"/>
      <c r="DU203" s="251"/>
      <c r="DV203" s="251"/>
      <c r="DW203" s="251"/>
      <c r="DX203" s="251"/>
      <c r="DY203" s="251"/>
      <c r="DZ203" s="251"/>
      <c r="EA203" s="251"/>
      <c r="EB203" s="251"/>
      <c r="EC203" s="251"/>
      <c r="ED203" s="251"/>
      <c r="EE203" s="251"/>
      <c r="EF203" s="251"/>
      <c r="EG203" s="251"/>
      <c r="EH203" s="251"/>
      <c r="EI203" s="251"/>
      <c r="EJ203" s="251"/>
      <c r="EK203" s="251"/>
      <c r="EL203" s="251"/>
      <c r="EM203" s="251"/>
      <c r="EN203" s="251"/>
      <c r="EO203" s="251"/>
      <c r="EP203" s="251"/>
      <c r="EQ203" s="251"/>
      <c r="ER203" s="251"/>
      <c r="ES203" s="251"/>
      <c r="ET203" s="251"/>
      <c r="EU203" s="251"/>
      <c r="EV203" s="251"/>
      <c r="EW203" s="251"/>
      <c r="EX203" s="251"/>
      <c r="EY203" s="251"/>
      <c r="EZ203" s="251"/>
      <c r="FA203" s="251"/>
      <c r="FB203" s="251"/>
      <c r="FC203" s="251"/>
      <c r="FD203" s="251"/>
      <c r="FE203" s="251"/>
      <c r="FF203" s="251"/>
      <c r="FG203" s="251"/>
      <c r="FH203" s="251"/>
      <c r="FI203" s="251"/>
      <c r="FJ203" s="251"/>
      <c r="FK203" s="251"/>
      <c r="FL203" s="251"/>
      <c r="FM203" s="251"/>
      <c r="FN203" s="251"/>
      <c r="FO203" s="251"/>
      <c r="FP203" s="251"/>
      <c r="FQ203" s="251"/>
      <c r="FR203" s="251"/>
      <c r="FS203" s="251"/>
      <c r="FT203" s="251"/>
      <c r="FU203" s="251"/>
      <c r="FV203" s="251"/>
      <c r="FW203" s="251"/>
      <c r="FX203" s="251"/>
      <c r="FY203" s="251"/>
      <c r="FZ203" s="251"/>
      <c r="GA203" s="251"/>
      <c r="GB203" s="251"/>
      <c r="GC203" s="251"/>
      <c r="GD203" s="251"/>
      <c r="GE203" s="251"/>
      <c r="GF203" s="251"/>
      <c r="GG203" s="251"/>
      <c r="GH203" s="251"/>
      <c r="GI203" s="251"/>
      <c r="GJ203" s="251"/>
      <c r="GK203" s="251"/>
      <c r="GL203" s="251"/>
      <c r="GM203" s="251"/>
      <c r="GN203" s="251"/>
      <c r="GO203" s="251"/>
      <c r="GP203" s="251"/>
      <c r="GQ203" s="251"/>
      <c r="GR203" s="251"/>
      <c r="GS203" s="251"/>
      <c r="GT203" s="251"/>
      <c r="GU203" s="251"/>
      <c r="GV203" s="251"/>
      <c r="GW203" s="251"/>
      <c r="GX203" s="251"/>
      <c r="GY203" s="251"/>
      <c r="GZ203" s="251"/>
      <c r="HA203" s="251"/>
      <c r="HB203" s="251"/>
      <c r="HC203" s="251"/>
      <c r="HD203" s="251"/>
      <c r="HE203" s="251"/>
      <c r="HF203" s="251"/>
      <c r="HG203" s="251"/>
      <c r="HH203" s="251"/>
      <c r="HI203" s="251"/>
      <c r="HJ203" s="251"/>
      <c r="HK203" s="251"/>
      <c r="HL203" s="251"/>
      <c r="HM203" s="251"/>
      <c r="HN203" s="251"/>
      <c r="HO203" s="251"/>
      <c r="HP203" s="251"/>
      <c r="HQ203" s="251"/>
      <c r="HR203" s="251"/>
      <c r="HS203" s="251"/>
      <c r="HT203" s="251"/>
      <c r="HU203" s="251"/>
      <c r="HV203" s="251"/>
      <c r="HW203" s="251"/>
      <c r="HX203" s="251"/>
      <c r="HY203" s="251"/>
      <c r="HZ203" s="251"/>
      <c r="IA203" s="251"/>
      <c r="IB203" s="251"/>
      <c r="IC203" s="251"/>
      <c r="ID203" s="251"/>
      <c r="IE203" s="251"/>
      <c r="IF203" s="251"/>
      <c r="IG203" s="251"/>
      <c r="IH203" s="251"/>
      <c r="II203" s="251"/>
      <c r="IJ203" s="251"/>
      <c r="IK203" s="251"/>
      <c r="IL203" s="251"/>
      <c r="IM203" s="251"/>
      <c r="IN203" s="251"/>
    </row>
    <row r="204" spans="1:248" s="4" customFormat="1" ht="12.75" customHeight="1" thickBot="1" x14ac:dyDescent="0.25">
      <c r="A204" s="6"/>
      <c r="B204" s="86" t="s">
        <v>36</v>
      </c>
      <c r="C204" s="86" t="s">
        <v>37</v>
      </c>
      <c r="D204" s="86" t="s">
        <v>38</v>
      </c>
      <c r="E204" s="439" t="s">
        <v>39</v>
      </c>
      <c r="F204" s="103" t="s">
        <v>40</v>
      </c>
      <c r="G204" s="129"/>
      <c r="H204" s="103"/>
      <c r="I204" s="104" t="s">
        <v>41</v>
      </c>
      <c r="J204" s="86"/>
      <c r="K204" s="103"/>
      <c r="L204" s="86" t="s">
        <v>465</v>
      </c>
      <c r="M204" s="86"/>
      <c r="N204" s="86" t="s">
        <v>235</v>
      </c>
      <c r="O204" s="439" t="s">
        <v>235</v>
      </c>
      <c r="P204" s="155"/>
      <c r="Q204" s="440" t="s">
        <v>258</v>
      </c>
      <c r="R204" s="441" t="s">
        <v>259</v>
      </c>
      <c r="S204" s="105" t="s">
        <v>109</v>
      </c>
      <c r="T204" s="103" t="s">
        <v>187</v>
      </c>
      <c r="U204" s="86" t="s">
        <v>42</v>
      </c>
      <c r="V204" s="86" t="s">
        <v>43</v>
      </c>
      <c r="W204" s="86"/>
      <c r="X204" s="86" t="s">
        <v>44</v>
      </c>
      <c r="Y204" s="86" t="s">
        <v>30</v>
      </c>
      <c r="Z204" s="86" t="s">
        <v>30</v>
      </c>
      <c r="AA204" s="86" t="s">
        <v>138</v>
      </c>
      <c r="AB204" s="86" t="s">
        <v>15</v>
      </c>
      <c r="AC204" s="86" t="s">
        <v>139</v>
      </c>
      <c r="AD204" s="86" t="s">
        <v>141</v>
      </c>
      <c r="AE204" s="86" t="s">
        <v>47</v>
      </c>
      <c r="AF204" s="86" t="s">
        <v>48</v>
      </c>
      <c r="AG204" s="86" t="s">
        <v>15</v>
      </c>
      <c r="AH204" s="105" t="s">
        <v>30</v>
      </c>
      <c r="AI204" s="106"/>
      <c r="AJ204" s="86" t="s">
        <v>49</v>
      </c>
      <c r="AK204" s="103" t="s">
        <v>188</v>
      </c>
      <c r="AL204" s="107"/>
      <c r="AM204" s="251"/>
      <c r="AN204" s="251"/>
      <c r="AO204" s="251"/>
      <c r="AP204" s="251"/>
      <c r="AQ204" s="251"/>
      <c r="AR204" s="251"/>
      <c r="AS204" s="251"/>
      <c r="AT204" s="251"/>
      <c r="AU204" s="251"/>
      <c r="AV204" s="251"/>
      <c r="AW204" s="251"/>
      <c r="AX204" s="251"/>
      <c r="AY204" s="251"/>
      <c r="AZ204" s="251"/>
      <c r="BA204" s="251"/>
      <c r="BB204" s="251"/>
      <c r="BC204" s="251"/>
      <c r="BD204" s="251"/>
      <c r="BE204" s="251"/>
      <c r="BF204" s="251"/>
      <c r="BG204" s="251"/>
      <c r="BH204" s="251"/>
      <c r="BI204" s="251"/>
      <c r="BJ204" s="251"/>
      <c r="BK204" s="251"/>
      <c r="BL204" s="251"/>
      <c r="BM204" s="251"/>
      <c r="BN204" s="251"/>
      <c r="BO204" s="251"/>
      <c r="BP204" s="251"/>
      <c r="BQ204" s="251"/>
      <c r="BR204" s="251"/>
      <c r="BS204" s="251"/>
      <c r="BT204" s="251"/>
      <c r="BU204" s="251"/>
      <c r="BV204" s="251"/>
      <c r="BW204" s="251"/>
      <c r="BX204" s="251"/>
      <c r="BY204" s="251"/>
      <c r="BZ204" s="251"/>
      <c r="CA204" s="251"/>
      <c r="CB204" s="251"/>
      <c r="CC204" s="251"/>
      <c r="CD204" s="251"/>
      <c r="CE204" s="251"/>
      <c r="CF204" s="251"/>
      <c r="CG204" s="251"/>
      <c r="CH204" s="251"/>
      <c r="CI204" s="251"/>
      <c r="CJ204" s="251"/>
      <c r="CK204" s="251"/>
      <c r="CL204" s="251"/>
      <c r="CM204" s="251"/>
      <c r="CN204" s="251"/>
      <c r="CO204" s="251"/>
      <c r="CP204" s="251"/>
      <c r="CQ204" s="251"/>
      <c r="CR204" s="251"/>
      <c r="CS204" s="251"/>
      <c r="CT204" s="251"/>
      <c r="CU204" s="251"/>
      <c r="CV204" s="251"/>
      <c r="CW204" s="251"/>
      <c r="CX204" s="251"/>
      <c r="CY204" s="251"/>
      <c r="CZ204" s="251"/>
      <c r="DA204" s="251"/>
      <c r="DB204" s="251"/>
      <c r="DC204" s="251"/>
      <c r="DD204" s="251"/>
      <c r="DE204" s="251"/>
      <c r="DF204" s="251"/>
      <c r="DG204" s="251"/>
      <c r="DH204" s="251"/>
      <c r="DI204" s="251"/>
      <c r="DJ204" s="251"/>
      <c r="DK204" s="251"/>
      <c r="DL204" s="251"/>
      <c r="DM204" s="251"/>
      <c r="DN204" s="251"/>
      <c r="DO204" s="251"/>
      <c r="DP204" s="251"/>
      <c r="DQ204" s="251"/>
      <c r="DR204" s="251"/>
      <c r="DS204" s="251"/>
      <c r="DT204" s="251"/>
      <c r="DU204" s="251"/>
      <c r="DV204" s="251"/>
      <c r="DW204" s="251"/>
      <c r="DX204" s="251"/>
      <c r="DY204" s="251"/>
      <c r="DZ204" s="251"/>
      <c r="EA204" s="251"/>
      <c r="EB204" s="251"/>
      <c r="EC204" s="251"/>
      <c r="ED204" s="251"/>
      <c r="EE204" s="251"/>
      <c r="EF204" s="251"/>
      <c r="EG204" s="251"/>
      <c r="EH204" s="251"/>
      <c r="EI204" s="251"/>
      <c r="EJ204" s="251"/>
      <c r="EK204" s="251"/>
      <c r="EL204" s="251"/>
      <c r="EM204" s="251"/>
      <c r="EN204" s="251"/>
      <c r="EO204" s="251"/>
      <c r="EP204" s="251"/>
      <c r="EQ204" s="251"/>
      <c r="ER204" s="251"/>
      <c r="ES204" s="251"/>
      <c r="ET204" s="251"/>
      <c r="EU204" s="251"/>
      <c r="EV204" s="251"/>
      <c r="EW204" s="251"/>
      <c r="EX204" s="251"/>
      <c r="EY204" s="251"/>
      <c r="EZ204" s="251"/>
      <c r="FA204" s="251"/>
      <c r="FB204" s="251"/>
      <c r="FC204" s="251"/>
      <c r="FD204" s="251"/>
      <c r="FE204" s="251"/>
      <c r="FF204" s="251"/>
      <c r="FG204" s="251"/>
      <c r="FH204" s="251"/>
      <c r="FI204" s="251"/>
      <c r="FJ204" s="251"/>
      <c r="FK204" s="251"/>
      <c r="FL204" s="251"/>
      <c r="FM204" s="251"/>
      <c r="FN204" s="251"/>
      <c r="FO204" s="251"/>
      <c r="FP204" s="251"/>
      <c r="FQ204" s="251"/>
      <c r="FR204" s="251"/>
      <c r="FS204" s="251"/>
      <c r="FT204" s="251"/>
      <c r="FU204" s="251"/>
      <c r="FV204" s="251"/>
      <c r="FW204" s="251"/>
      <c r="FX204" s="251"/>
      <c r="FY204" s="251"/>
      <c r="FZ204" s="251"/>
      <c r="GA204" s="251"/>
      <c r="GB204" s="251"/>
      <c r="GC204" s="251"/>
      <c r="GD204" s="251"/>
      <c r="GE204" s="251"/>
      <c r="GF204" s="251"/>
      <c r="GG204" s="251"/>
      <c r="GH204" s="251"/>
      <c r="GI204" s="251"/>
      <c r="GJ204" s="251"/>
      <c r="GK204" s="251"/>
      <c r="GL204" s="251"/>
      <c r="GM204" s="251"/>
      <c r="GN204" s="251"/>
      <c r="GO204" s="251"/>
      <c r="GP204" s="251"/>
      <c r="GQ204" s="251"/>
      <c r="GR204" s="251"/>
      <c r="GS204" s="251"/>
      <c r="GT204" s="251"/>
      <c r="GU204" s="251"/>
      <c r="GV204" s="251"/>
      <c r="GW204" s="251"/>
      <c r="GX204" s="251"/>
      <c r="GY204" s="251"/>
      <c r="GZ204" s="251"/>
      <c r="HA204" s="251"/>
      <c r="HB204" s="251"/>
      <c r="HC204" s="251"/>
      <c r="HD204" s="251"/>
      <c r="HE204" s="251"/>
      <c r="HF204" s="251"/>
      <c r="HG204" s="251"/>
      <c r="HH204" s="251"/>
      <c r="HI204" s="251"/>
      <c r="HJ204" s="251"/>
      <c r="HK204" s="251"/>
      <c r="HL204" s="251"/>
      <c r="HM204" s="251"/>
      <c r="HN204" s="251"/>
      <c r="HO204" s="251"/>
      <c r="HP204" s="251"/>
      <c r="HQ204" s="251"/>
      <c r="HR204" s="251"/>
      <c r="HS204" s="251"/>
      <c r="HT204" s="251"/>
      <c r="HU204" s="251"/>
      <c r="HV204" s="251"/>
      <c r="HW204" s="251"/>
      <c r="HX204" s="251"/>
      <c r="HY204" s="251"/>
      <c r="HZ204" s="251"/>
      <c r="IA204" s="251"/>
      <c r="IB204" s="251"/>
      <c r="IC204" s="251"/>
      <c r="ID204" s="251"/>
      <c r="IE204" s="251"/>
      <c r="IF204" s="251"/>
      <c r="IG204" s="251"/>
      <c r="IH204" s="251"/>
      <c r="II204" s="251"/>
      <c r="IJ204" s="251"/>
      <c r="IK204" s="251"/>
      <c r="IL204" s="251"/>
      <c r="IM204" s="251"/>
      <c r="IN204" s="251"/>
    </row>
    <row r="205" spans="1:248" s="20" customFormat="1" ht="12.75" customHeight="1" thickTop="1" x14ac:dyDescent="0.2">
      <c r="A205" s="8"/>
      <c r="B205" s="296">
        <f>B191</f>
        <v>0</v>
      </c>
      <c r="C205" s="296">
        <f>C191</f>
        <v>0</v>
      </c>
      <c r="D205" s="296">
        <f>D191</f>
        <v>0</v>
      </c>
      <c r="E205" s="296">
        <f>E191</f>
        <v>0</v>
      </c>
      <c r="F205" s="298">
        <f>F191</f>
        <v>0</v>
      </c>
      <c r="G205" s="130" t="str">
        <f>G7</f>
        <v>JUNE</v>
      </c>
      <c r="H205" s="31" t="s">
        <v>58</v>
      </c>
      <c r="I205" s="32"/>
      <c r="J205" s="306">
        <f t="shared" ref="J205:R205" si="24">J191</f>
        <v>0</v>
      </c>
      <c r="K205" s="298">
        <f t="shared" si="24"/>
        <v>0</v>
      </c>
      <c r="L205" s="296">
        <f t="shared" si="24"/>
        <v>0</v>
      </c>
      <c r="M205" s="296">
        <f t="shared" si="24"/>
        <v>0</v>
      </c>
      <c r="N205" s="296">
        <f t="shared" si="24"/>
        <v>0</v>
      </c>
      <c r="O205" s="297">
        <f t="shared" si="24"/>
        <v>0</v>
      </c>
      <c r="P205" s="299">
        <f t="shared" si="24"/>
        <v>0</v>
      </c>
      <c r="Q205" s="296">
        <f t="shared" si="24"/>
        <v>0</v>
      </c>
      <c r="R205" s="298">
        <f t="shared" si="24"/>
        <v>0</v>
      </c>
      <c r="S205" s="9"/>
      <c r="T205" s="8"/>
      <c r="U205" s="296">
        <f t="shared" ref="U205:AH205" si="25">U191</f>
        <v>0</v>
      </c>
      <c r="V205" s="296">
        <f t="shared" si="25"/>
        <v>0</v>
      </c>
      <c r="W205" s="296">
        <f t="shared" si="25"/>
        <v>0</v>
      </c>
      <c r="X205" s="296">
        <f t="shared" si="25"/>
        <v>0</v>
      </c>
      <c r="Y205" s="296">
        <f t="shared" si="25"/>
        <v>0</v>
      </c>
      <c r="Z205" s="296">
        <f t="shared" si="25"/>
        <v>0</v>
      </c>
      <c r="AA205" s="296">
        <f t="shared" si="25"/>
        <v>0</v>
      </c>
      <c r="AB205" s="296">
        <f t="shared" si="25"/>
        <v>0</v>
      </c>
      <c r="AC205" s="296">
        <f t="shared" si="25"/>
        <v>0</v>
      </c>
      <c r="AD205" s="296">
        <f t="shared" si="25"/>
        <v>0</v>
      </c>
      <c r="AE205" s="296">
        <f t="shared" si="25"/>
        <v>0</v>
      </c>
      <c r="AF205" s="296">
        <f t="shared" si="25"/>
        <v>0</v>
      </c>
      <c r="AG205" s="296">
        <f t="shared" si="25"/>
        <v>0</v>
      </c>
      <c r="AH205" s="297">
        <f t="shared" si="25"/>
        <v>0</v>
      </c>
      <c r="AI205" s="305"/>
      <c r="AJ205" s="296">
        <f>AJ191</f>
        <v>0</v>
      </c>
      <c r="AK205" s="298">
        <f>AK191</f>
        <v>0</v>
      </c>
      <c r="AL205" s="9"/>
    </row>
    <row r="206" spans="1:248" s="20" customFormat="1" ht="12.75" customHeight="1" x14ac:dyDescent="0.2">
      <c r="A206" s="8">
        <v>1</v>
      </c>
      <c r="B206" s="280"/>
      <c r="C206" s="280"/>
      <c r="D206" s="280"/>
      <c r="E206" s="280"/>
      <c r="F206" s="281"/>
      <c r="G206" s="443"/>
      <c r="H206" s="444"/>
      <c r="I206" s="445"/>
      <c r="J206" s="296">
        <f t="shared" ref="J206:J236" si="26">SUM(B206:F206)</f>
        <v>0</v>
      </c>
      <c r="K206" s="298">
        <f>SUM(U206:AK206)-SUM(L206:R206)</f>
        <v>0</v>
      </c>
      <c r="L206" s="280"/>
      <c r="M206" s="280"/>
      <c r="N206" s="280"/>
      <c r="O206" s="293"/>
      <c r="P206" s="300"/>
      <c r="Q206" s="280"/>
      <c r="R206" s="281"/>
      <c r="S206" s="15" t="s">
        <v>59</v>
      </c>
      <c r="T206" s="8">
        <v>1</v>
      </c>
      <c r="U206" s="280"/>
      <c r="V206" s="280"/>
      <c r="W206" s="280"/>
      <c r="X206" s="280"/>
      <c r="Y206" s="280"/>
      <c r="Z206" s="280"/>
      <c r="AA206" s="280"/>
      <c r="AB206" s="280"/>
      <c r="AC206" s="280"/>
      <c r="AD206" s="280"/>
      <c r="AE206" s="280"/>
      <c r="AF206" s="280"/>
      <c r="AG206" s="280"/>
      <c r="AH206" s="293"/>
      <c r="AI206" s="444"/>
      <c r="AJ206" s="280"/>
      <c r="AK206" s="281"/>
      <c r="AL206" s="15" t="s">
        <v>59</v>
      </c>
    </row>
    <row r="207" spans="1:248" s="20" customFormat="1" ht="12.75" customHeight="1" x14ac:dyDescent="0.2">
      <c r="A207" s="8">
        <v>2</v>
      </c>
      <c r="B207" s="280"/>
      <c r="C207" s="280"/>
      <c r="D207" s="280"/>
      <c r="E207" s="280"/>
      <c r="F207" s="281"/>
      <c r="G207" s="443"/>
      <c r="H207" s="444"/>
      <c r="I207" s="445"/>
      <c r="J207" s="296">
        <f t="shared" si="26"/>
        <v>0</v>
      </c>
      <c r="K207" s="298">
        <f t="shared" ref="K207:K236" si="27">SUM(U207:AK207)-SUM(L207:R207)</f>
        <v>0</v>
      </c>
      <c r="L207" s="280"/>
      <c r="M207" s="280"/>
      <c r="N207" s="280"/>
      <c r="O207" s="293"/>
      <c r="P207" s="300"/>
      <c r="Q207" s="280"/>
      <c r="R207" s="281"/>
      <c r="S207" s="15" t="s">
        <v>60</v>
      </c>
      <c r="T207" s="8">
        <v>2</v>
      </c>
      <c r="U207" s="280"/>
      <c r="V207" s="280"/>
      <c r="W207" s="280"/>
      <c r="X207" s="280"/>
      <c r="Y207" s="280"/>
      <c r="Z207" s="280"/>
      <c r="AA207" s="280"/>
      <c r="AB207" s="280"/>
      <c r="AC207" s="280"/>
      <c r="AD207" s="280"/>
      <c r="AE207" s="280"/>
      <c r="AF207" s="280"/>
      <c r="AG207" s="280"/>
      <c r="AH207" s="293"/>
      <c r="AI207" s="444"/>
      <c r="AJ207" s="280"/>
      <c r="AK207" s="281"/>
      <c r="AL207" s="15" t="s">
        <v>60</v>
      </c>
    </row>
    <row r="208" spans="1:248" s="20" customFormat="1" ht="12.75" customHeight="1" x14ac:dyDescent="0.2">
      <c r="A208" s="8">
        <v>3</v>
      </c>
      <c r="B208" s="280"/>
      <c r="C208" s="280"/>
      <c r="D208" s="280"/>
      <c r="E208" s="280"/>
      <c r="F208" s="281"/>
      <c r="G208" s="443"/>
      <c r="H208" s="444"/>
      <c r="I208" s="445"/>
      <c r="J208" s="296">
        <f t="shared" si="26"/>
        <v>0</v>
      </c>
      <c r="K208" s="298">
        <f t="shared" si="27"/>
        <v>0</v>
      </c>
      <c r="L208" s="280"/>
      <c r="M208" s="280"/>
      <c r="N208" s="280"/>
      <c r="O208" s="293"/>
      <c r="P208" s="300"/>
      <c r="Q208" s="280"/>
      <c r="R208" s="281"/>
      <c r="S208" s="15" t="s">
        <v>61</v>
      </c>
      <c r="T208" s="8">
        <v>3</v>
      </c>
      <c r="U208" s="280"/>
      <c r="V208" s="280"/>
      <c r="W208" s="280"/>
      <c r="X208" s="280"/>
      <c r="Y208" s="280"/>
      <c r="Z208" s="280"/>
      <c r="AA208" s="280"/>
      <c r="AB208" s="280"/>
      <c r="AC208" s="280"/>
      <c r="AD208" s="280"/>
      <c r="AE208" s="280"/>
      <c r="AF208" s="280"/>
      <c r="AG208" s="280"/>
      <c r="AH208" s="293"/>
      <c r="AI208" s="444"/>
      <c r="AJ208" s="280"/>
      <c r="AK208" s="281"/>
      <c r="AL208" s="15" t="s">
        <v>61</v>
      </c>
    </row>
    <row r="209" spans="1:38" s="20" customFormat="1" ht="12.75" customHeight="1" x14ac:dyDescent="0.2">
      <c r="A209" s="8">
        <v>4</v>
      </c>
      <c r="B209" s="280"/>
      <c r="C209" s="280"/>
      <c r="D209" s="280"/>
      <c r="E209" s="280"/>
      <c r="F209" s="281"/>
      <c r="G209" s="443"/>
      <c r="H209" s="444"/>
      <c r="I209" s="445"/>
      <c r="J209" s="296">
        <f t="shared" si="26"/>
        <v>0</v>
      </c>
      <c r="K209" s="298">
        <f t="shared" si="27"/>
        <v>0</v>
      </c>
      <c r="L209" s="280"/>
      <c r="M209" s="280"/>
      <c r="N209" s="280"/>
      <c r="O209" s="293"/>
      <c r="P209" s="300"/>
      <c r="Q209" s="280"/>
      <c r="R209" s="281"/>
      <c r="S209" s="15" t="s">
        <v>62</v>
      </c>
      <c r="T209" s="8">
        <v>4</v>
      </c>
      <c r="U209" s="280"/>
      <c r="V209" s="280"/>
      <c r="W209" s="280"/>
      <c r="X209" s="280"/>
      <c r="Y209" s="280"/>
      <c r="Z209" s="280"/>
      <c r="AA209" s="280"/>
      <c r="AB209" s="280"/>
      <c r="AC209" s="280"/>
      <c r="AD209" s="280"/>
      <c r="AE209" s="280"/>
      <c r="AF209" s="280"/>
      <c r="AG209" s="280"/>
      <c r="AH209" s="293"/>
      <c r="AI209" s="444"/>
      <c r="AJ209" s="280"/>
      <c r="AK209" s="281"/>
      <c r="AL209" s="15" t="s">
        <v>62</v>
      </c>
    </row>
    <row r="210" spans="1:38" s="20" customFormat="1" ht="12.75" customHeight="1" x14ac:dyDescent="0.2">
      <c r="A210" s="8">
        <v>5</v>
      </c>
      <c r="B210" s="280"/>
      <c r="C210" s="280"/>
      <c r="D210" s="280"/>
      <c r="E210" s="280"/>
      <c r="F210" s="281"/>
      <c r="G210" s="446"/>
      <c r="H210" s="444"/>
      <c r="I210" s="445"/>
      <c r="J210" s="296">
        <f t="shared" si="26"/>
        <v>0</v>
      </c>
      <c r="K210" s="298">
        <f t="shared" si="27"/>
        <v>0</v>
      </c>
      <c r="L210" s="280"/>
      <c r="M210" s="280"/>
      <c r="N210" s="280"/>
      <c r="O210" s="293"/>
      <c r="P210" s="300"/>
      <c r="Q210" s="280"/>
      <c r="R210" s="281"/>
      <c r="S210" s="15" t="s">
        <v>63</v>
      </c>
      <c r="T210" s="8">
        <v>5</v>
      </c>
      <c r="U210" s="280"/>
      <c r="V210" s="280"/>
      <c r="W210" s="280"/>
      <c r="X210" s="280"/>
      <c r="Y210" s="280"/>
      <c r="Z210" s="280"/>
      <c r="AA210" s="280"/>
      <c r="AB210" s="280"/>
      <c r="AC210" s="280"/>
      <c r="AD210" s="280"/>
      <c r="AE210" s="280"/>
      <c r="AF210" s="280"/>
      <c r="AG210" s="280"/>
      <c r="AH210" s="293"/>
      <c r="AI210" s="444"/>
      <c r="AJ210" s="280"/>
      <c r="AK210" s="281"/>
      <c r="AL210" s="15" t="s">
        <v>63</v>
      </c>
    </row>
    <row r="211" spans="1:38" s="20" customFormat="1" ht="12.75" customHeight="1" x14ac:dyDescent="0.2">
      <c r="A211" s="16">
        <v>6</v>
      </c>
      <c r="B211" s="282"/>
      <c r="C211" s="282"/>
      <c r="D211" s="282"/>
      <c r="E211" s="282"/>
      <c r="F211" s="283"/>
      <c r="G211" s="443"/>
      <c r="H211" s="447"/>
      <c r="I211" s="448"/>
      <c r="J211" s="296">
        <f t="shared" si="26"/>
        <v>0</v>
      </c>
      <c r="K211" s="298">
        <f t="shared" si="27"/>
        <v>0</v>
      </c>
      <c r="L211" s="282"/>
      <c r="M211" s="282"/>
      <c r="N211" s="282"/>
      <c r="O211" s="294"/>
      <c r="P211" s="301"/>
      <c r="Q211" s="282"/>
      <c r="R211" s="283"/>
      <c r="S211" s="17" t="s">
        <v>64</v>
      </c>
      <c r="T211" s="16">
        <v>6</v>
      </c>
      <c r="U211" s="282"/>
      <c r="V211" s="282"/>
      <c r="W211" s="282"/>
      <c r="X211" s="282"/>
      <c r="Y211" s="282"/>
      <c r="Z211" s="282"/>
      <c r="AA211" s="282"/>
      <c r="AB211" s="282"/>
      <c r="AC211" s="282"/>
      <c r="AD211" s="282"/>
      <c r="AE211" s="282"/>
      <c r="AF211" s="282"/>
      <c r="AG211" s="282"/>
      <c r="AH211" s="294"/>
      <c r="AI211" s="447"/>
      <c r="AJ211" s="282"/>
      <c r="AK211" s="283"/>
      <c r="AL211" s="17" t="s">
        <v>64</v>
      </c>
    </row>
    <row r="212" spans="1:38" s="20" customFormat="1" ht="12.75" customHeight="1" x14ac:dyDescent="0.2">
      <c r="A212" s="8">
        <v>7</v>
      </c>
      <c r="B212" s="280"/>
      <c r="C212" s="280"/>
      <c r="D212" s="280"/>
      <c r="E212" s="280"/>
      <c r="F212" s="281"/>
      <c r="G212" s="443"/>
      <c r="H212" s="444"/>
      <c r="I212" s="445"/>
      <c r="J212" s="296">
        <f t="shared" si="26"/>
        <v>0</v>
      </c>
      <c r="K212" s="298">
        <f t="shared" si="27"/>
        <v>0</v>
      </c>
      <c r="L212" s="280"/>
      <c r="M212" s="280"/>
      <c r="N212" s="280"/>
      <c r="O212" s="293"/>
      <c r="P212" s="300"/>
      <c r="Q212" s="280"/>
      <c r="R212" s="281"/>
      <c r="S212" s="15" t="s">
        <v>65</v>
      </c>
      <c r="T212" s="8">
        <v>7</v>
      </c>
      <c r="U212" s="280"/>
      <c r="V212" s="280"/>
      <c r="W212" s="280"/>
      <c r="X212" s="280"/>
      <c r="Y212" s="280"/>
      <c r="Z212" s="280"/>
      <c r="AA212" s="280"/>
      <c r="AB212" s="280"/>
      <c r="AC212" s="280"/>
      <c r="AD212" s="280"/>
      <c r="AE212" s="280"/>
      <c r="AF212" s="280"/>
      <c r="AG212" s="280"/>
      <c r="AH212" s="293"/>
      <c r="AI212" s="444"/>
      <c r="AJ212" s="280"/>
      <c r="AK212" s="281"/>
      <c r="AL212" s="15" t="s">
        <v>65</v>
      </c>
    </row>
    <row r="213" spans="1:38" s="20" customFormat="1" ht="12.75" customHeight="1" x14ac:dyDescent="0.2">
      <c r="A213" s="8">
        <v>8</v>
      </c>
      <c r="B213" s="280"/>
      <c r="C213" s="280"/>
      <c r="D213" s="280"/>
      <c r="E213" s="280"/>
      <c r="F213" s="281"/>
      <c r="G213" s="443"/>
      <c r="H213" s="444"/>
      <c r="I213" s="445"/>
      <c r="J213" s="296">
        <f t="shared" si="26"/>
        <v>0</v>
      </c>
      <c r="K213" s="298">
        <f t="shared" si="27"/>
        <v>0</v>
      </c>
      <c r="L213" s="280"/>
      <c r="M213" s="280"/>
      <c r="N213" s="280"/>
      <c r="O213" s="293"/>
      <c r="P213" s="300"/>
      <c r="Q213" s="280"/>
      <c r="R213" s="281"/>
      <c r="S213" s="15" t="s">
        <v>66</v>
      </c>
      <c r="T213" s="8">
        <v>8</v>
      </c>
      <c r="U213" s="280"/>
      <c r="V213" s="280"/>
      <c r="W213" s="280"/>
      <c r="X213" s="280"/>
      <c r="Y213" s="280"/>
      <c r="Z213" s="280"/>
      <c r="AA213" s="280"/>
      <c r="AB213" s="280"/>
      <c r="AC213" s="280"/>
      <c r="AD213" s="280"/>
      <c r="AE213" s="280"/>
      <c r="AF213" s="280"/>
      <c r="AG213" s="280"/>
      <c r="AH213" s="293"/>
      <c r="AI213" s="444"/>
      <c r="AJ213" s="280"/>
      <c r="AK213" s="281"/>
      <c r="AL213" s="15" t="s">
        <v>66</v>
      </c>
    </row>
    <row r="214" spans="1:38" s="20" customFormat="1" ht="12.75" customHeight="1" x14ac:dyDescent="0.2">
      <c r="A214" s="8">
        <v>9</v>
      </c>
      <c r="B214" s="280"/>
      <c r="C214" s="280"/>
      <c r="D214" s="280"/>
      <c r="E214" s="280"/>
      <c r="F214" s="281"/>
      <c r="G214" s="443"/>
      <c r="H214" s="444"/>
      <c r="I214" s="445"/>
      <c r="J214" s="296">
        <f t="shared" si="26"/>
        <v>0</v>
      </c>
      <c r="K214" s="298">
        <f t="shared" si="27"/>
        <v>0</v>
      </c>
      <c r="L214" s="280"/>
      <c r="M214" s="280"/>
      <c r="N214" s="280"/>
      <c r="O214" s="293"/>
      <c r="P214" s="300"/>
      <c r="Q214" s="280"/>
      <c r="R214" s="281"/>
      <c r="S214" s="15" t="s">
        <v>67</v>
      </c>
      <c r="T214" s="8">
        <v>9</v>
      </c>
      <c r="U214" s="280"/>
      <c r="V214" s="280"/>
      <c r="W214" s="280"/>
      <c r="X214" s="280"/>
      <c r="Y214" s="280"/>
      <c r="Z214" s="280"/>
      <c r="AA214" s="280"/>
      <c r="AB214" s="280"/>
      <c r="AC214" s="280"/>
      <c r="AD214" s="280"/>
      <c r="AE214" s="280"/>
      <c r="AF214" s="280"/>
      <c r="AG214" s="280"/>
      <c r="AH214" s="293"/>
      <c r="AI214" s="444"/>
      <c r="AJ214" s="280"/>
      <c r="AK214" s="281"/>
      <c r="AL214" s="15" t="s">
        <v>67</v>
      </c>
    </row>
    <row r="215" spans="1:38" s="20" customFormat="1" ht="12.75" customHeight="1" x14ac:dyDescent="0.2">
      <c r="A215" s="8">
        <v>10</v>
      </c>
      <c r="B215" s="280"/>
      <c r="C215" s="280"/>
      <c r="D215" s="280"/>
      <c r="E215" s="280"/>
      <c r="F215" s="281"/>
      <c r="G215" s="443"/>
      <c r="H215" s="444"/>
      <c r="I215" s="445"/>
      <c r="J215" s="296">
        <f t="shared" si="26"/>
        <v>0</v>
      </c>
      <c r="K215" s="298">
        <f t="shared" si="27"/>
        <v>0</v>
      </c>
      <c r="L215" s="280"/>
      <c r="M215" s="280"/>
      <c r="N215" s="280"/>
      <c r="O215" s="293"/>
      <c r="P215" s="300"/>
      <c r="Q215" s="280"/>
      <c r="R215" s="281"/>
      <c r="S215" s="15" t="s">
        <v>68</v>
      </c>
      <c r="T215" s="8">
        <v>10</v>
      </c>
      <c r="U215" s="280"/>
      <c r="V215" s="280"/>
      <c r="W215" s="280"/>
      <c r="X215" s="280"/>
      <c r="Y215" s="280"/>
      <c r="Z215" s="280"/>
      <c r="AA215" s="280"/>
      <c r="AB215" s="280"/>
      <c r="AC215" s="280"/>
      <c r="AD215" s="280"/>
      <c r="AE215" s="280"/>
      <c r="AF215" s="280"/>
      <c r="AG215" s="280"/>
      <c r="AH215" s="293"/>
      <c r="AI215" s="444"/>
      <c r="AJ215" s="280"/>
      <c r="AK215" s="281"/>
      <c r="AL215" s="15" t="s">
        <v>68</v>
      </c>
    </row>
    <row r="216" spans="1:38" s="20" customFormat="1" ht="12.75" customHeight="1" x14ac:dyDescent="0.2">
      <c r="A216" s="8">
        <v>11</v>
      </c>
      <c r="B216" s="280"/>
      <c r="C216" s="280"/>
      <c r="D216" s="280"/>
      <c r="E216" s="280"/>
      <c r="F216" s="281"/>
      <c r="G216" s="443"/>
      <c r="H216" s="444"/>
      <c r="I216" s="445"/>
      <c r="J216" s="296">
        <f t="shared" si="26"/>
        <v>0</v>
      </c>
      <c r="K216" s="298">
        <f t="shared" si="27"/>
        <v>0</v>
      </c>
      <c r="L216" s="280"/>
      <c r="M216" s="280"/>
      <c r="N216" s="280"/>
      <c r="O216" s="293"/>
      <c r="P216" s="300"/>
      <c r="Q216" s="280"/>
      <c r="R216" s="281"/>
      <c r="S216" s="15" t="s">
        <v>69</v>
      </c>
      <c r="T216" s="8">
        <v>11</v>
      </c>
      <c r="U216" s="280"/>
      <c r="V216" s="280"/>
      <c r="W216" s="280"/>
      <c r="X216" s="280"/>
      <c r="Y216" s="280"/>
      <c r="Z216" s="280"/>
      <c r="AA216" s="280"/>
      <c r="AB216" s="280"/>
      <c r="AC216" s="280"/>
      <c r="AD216" s="280"/>
      <c r="AE216" s="280"/>
      <c r="AF216" s="280"/>
      <c r="AG216" s="280"/>
      <c r="AH216" s="293"/>
      <c r="AI216" s="444"/>
      <c r="AJ216" s="280"/>
      <c r="AK216" s="281"/>
      <c r="AL216" s="15" t="s">
        <v>69</v>
      </c>
    </row>
    <row r="217" spans="1:38" s="20" customFormat="1" ht="12.75" customHeight="1" x14ac:dyDescent="0.2">
      <c r="A217" s="8">
        <v>12</v>
      </c>
      <c r="B217" s="280"/>
      <c r="C217" s="280"/>
      <c r="D217" s="280"/>
      <c r="E217" s="280"/>
      <c r="F217" s="281"/>
      <c r="G217" s="443"/>
      <c r="H217" s="444"/>
      <c r="I217" s="445"/>
      <c r="J217" s="296">
        <f t="shared" si="26"/>
        <v>0</v>
      </c>
      <c r="K217" s="298">
        <f t="shared" si="27"/>
        <v>0</v>
      </c>
      <c r="L217" s="280"/>
      <c r="M217" s="280"/>
      <c r="N217" s="280"/>
      <c r="O217" s="293"/>
      <c r="P217" s="300"/>
      <c r="Q217" s="280"/>
      <c r="R217" s="281"/>
      <c r="S217" s="15" t="s">
        <v>70</v>
      </c>
      <c r="T217" s="8">
        <v>12</v>
      </c>
      <c r="U217" s="280"/>
      <c r="V217" s="280"/>
      <c r="W217" s="280"/>
      <c r="X217" s="280"/>
      <c r="Y217" s="280"/>
      <c r="Z217" s="280"/>
      <c r="AA217" s="280"/>
      <c r="AB217" s="280"/>
      <c r="AC217" s="280"/>
      <c r="AD217" s="280"/>
      <c r="AE217" s="280"/>
      <c r="AF217" s="280"/>
      <c r="AG217" s="280"/>
      <c r="AH217" s="293"/>
      <c r="AI217" s="444"/>
      <c r="AJ217" s="280"/>
      <c r="AK217" s="281"/>
      <c r="AL217" s="15" t="s">
        <v>70</v>
      </c>
    </row>
    <row r="218" spans="1:38" s="20" customFormat="1" ht="12.75" customHeight="1" x14ac:dyDescent="0.2">
      <c r="A218" s="8">
        <v>13</v>
      </c>
      <c r="B218" s="280"/>
      <c r="C218" s="280"/>
      <c r="D218" s="280"/>
      <c r="E218" s="280"/>
      <c r="F218" s="281"/>
      <c r="G218" s="443"/>
      <c r="H218" s="444"/>
      <c r="I218" s="445"/>
      <c r="J218" s="296">
        <f t="shared" si="26"/>
        <v>0</v>
      </c>
      <c r="K218" s="298">
        <f t="shared" si="27"/>
        <v>0</v>
      </c>
      <c r="L218" s="280"/>
      <c r="M218" s="280"/>
      <c r="N218" s="280"/>
      <c r="O218" s="293"/>
      <c r="P218" s="300"/>
      <c r="Q218" s="280"/>
      <c r="R218" s="281"/>
      <c r="S218" s="15" t="s">
        <v>71</v>
      </c>
      <c r="T218" s="8">
        <v>13</v>
      </c>
      <c r="U218" s="280"/>
      <c r="V218" s="280"/>
      <c r="W218" s="280"/>
      <c r="X218" s="280"/>
      <c r="Y218" s="280"/>
      <c r="Z218" s="280"/>
      <c r="AA218" s="280"/>
      <c r="AB218" s="280"/>
      <c r="AC218" s="280"/>
      <c r="AD218" s="280"/>
      <c r="AE218" s="280"/>
      <c r="AF218" s="280"/>
      <c r="AG218" s="280"/>
      <c r="AH218" s="293"/>
      <c r="AI218" s="444"/>
      <c r="AJ218" s="280"/>
      <c r="AK218" s="281"/>
      <c r="AL218" s="15" t="s">
        <v>71</v>
      </c>
    </row>
    <row r="219" spans="1:38" s="20" customFormat="1" ht="12.75" customHeight="1" x14ac:dyDescent="0.2">
      <c r="A219" s="8">
        <v>14</v>
      </c>
      <c r="B219" s="280"/>
      <c r="C219" s="280"/>
      <c r="D219" s="280"/>
      <c r="E219" s="280"/>
      <c r="F219" s="281"/>
      <c r="G219" s="443"/>
      <c r="H219" s="444"/>
      <c r="I219" s="445"/>
      <c r="J219" s="296">
        <f t="shared" si="26"/>
        <v>0</v>
      </c>
      <c r="K219" s="298">
        <f t="shared" si="27"/>
        <v>0</v>
      </c>
      <c r="L219" s="280"/>
      <c r="M219" s="280"/>
      <c r="N219" s="280"/>
      <c r="O219" s="293"/>
      <c r="P219" s="300"/>
      <c r="Q219" s="280"/>
      <c r="R219" s="281"/>
      <c r="S219" s="15" t="s">
        <v>72</v>
      </c>
      <c r="T219" s="8">
        <v>14</v>
      </c>
      <c r="U219" s="280"/>
      <c r="V219" s="280"/>
      <c r="W219" s="280"/>
      <c r="X219" s="280"/>
      <c r="Y219" s="280"/>
      <c r="Z219" s="280"/>
      <c r="AA219" s="280"/>
      <c r="AB219" s="280"/>
      <c r="AC219" s="280"/>
      <c r="AD219" s="280"/>
      <c r="AE219" s="280"/>
      <c r="AF219" s="280"/>
      <c r="AG219" s="280"/>
      <c r="AH219" s="293"/>
      <c r="AI219" s="444"/>
      <c r="AJ219" s="280"/>
      <c r="AK219" s="281"/>
      <c r="AL219" s="15" t="s">
        <v>72</v>
      </c>
    </row>
    <row r="220" spans="1:38" s="20" customFormat="1" ht="12.75" customHeight="1" x14ac:dyDescent="0.2">
      <c r="A220" s="8">
        <v>15</v>
      </c>
      <c r="B220" s="280"/>
      <c r="C220" s="280"/>
      <c r="D220" s="280"/>
      <c r="E220" s="280"/>
      <c r="F220" s="281"/>
      <c r="G220" s="443"/>
      <c r="H220" s="444"/>
      <c r="I220" s="445"/>
      <c r="J220" s="296">
        <f t="shared" si="26"/>
        <v>0</v>
      </c>
      <c r="K220" s="298">
        <f t="shared" si="27"/>
        <v>0</v>
      </c>
      <c r="L220" s="280"/>
      <c r="M220" s="280"/>
      <c r="N220" s="280"/>
      <c r="O220" s="293"/>
      <c r="P220" s="300"/>
      <c r="Q220" s="280"/>
      <c r="R220" s="281"/>
      <c r="S220" s="15" t="s">
        <v>73</v>
      </c>
      <c r="T220" s="8">
        <v>15</v>
      </c>
      <c r="U220" s="280"/>
      <c r="V220" s="280"/>
      <c r="W220" s="280"/>
      <c r="X220" s="280"/>
      <c r="Y220" s="280"/>
      <c r="Z220" s="280"/>
      <c r="AA220" s="280"/>
      <c r="AB220" s="280"/>
      <c r="AC220" s="280"/>
      <c r="AD220" s="280"/>
      <c r="AE220" s="280"/>
      <c r="AF220" s="280"/>
      <c r="AG220" s="280"/>
      <c r="AH220" s="293"/>
      <c r="AI220" s="444"/>
      <c r="AJ220" s="280"/>
      <c r="AK220" s="281"/>
      <c r="AL220" s="15" t="s">
        <v>73</v>
      </c>
    </row>
    <row r="221" spans="1:38" s="20" customFormat="1" ht="12.75" customHeight="1" x14ac:dyDescent="0.2">
      <c r="A221" s="8">
        <v>16</v>
      </c>
      <c r="B221" s="280"/>
      <c r="C221" s="280"/>
      <c r="D221" s="280"/>
      <c r="E221" s="280"/>
      <c r="F221" s="281"/>
      <c r="G221" s="443"/>
      <c r="H221" s="444"/>
      <c r="I221" s="445"/>
      <c r="J221" s="296">
        <f t="shared" si="26"/>
        <v>0</v>
      </c>
      <c r="K221" s="298">
        <f t="shared" si="27"/>
        <v>0</v>
      </c>
      <c r="L221" s="280"/>
      <c r="M221" s="280"/>
      <c r="N221" s="280"/>
      <c r="O221" s="293"/>
      <c r="P221" s="300"/>
      <c r="Q221" s="280"/>
      <c r="R221" s="281"/>
      <c r="S221" s="15" t="s">
        <v>74</v>
      </c>
      <c r="T221" s="8">
        <v>16</v>
      </c>
      <c r="U221" s="280"/>
      <c r="V221" s="280"/>
      <c r="W221" s="280"/>
      <c r="X221" s="280"/>
      <c r="Y221" s="280"/>
      <c r="Z221" s="280"/>
      <c r="AA221" s="280"/>
      <c r="AB221" s="280"/>
      <c r="AC221" s="280"/>
      <c r="AD221" s="280"/>
      <c r="AE221" s="280"/>
      <c r="AF221" s="280"/>
      <c r="AG221" s="280"/>
      <c r="AH221" s="293"/>
      <c r="AI221" s="444"/>
      <c r="AJ221" s="280"/>
      <c r="AK221" s="281"/>
      <c r="AL221" s="15" t="s">
        <v>74</v>
      </c>
    </row>
    <row r="222" spans="1:38" s="20" customFormat="1" ht="12.75" customHeight="1" x14ac:dyDescent="0.2">
      <c r="A222" s="8">
        <v>17</v>
      </c>
      <c r="B222" s="280"/>
      <c r="C222" s="280"/>
      <c r="D222" s="280"/>
      <c r="E222" s="280"/>
      <c r="F222" s="281"/>
      <c r="G222" s="443"/>
      <c r="H222" s="444"/>
      <c r="I222" s="445"/>
      <c r="J222" s="296">
        <f t="shared" si="26"/>
        <v>0</v>
      </c>
      <c r="K222" s="298">
        <f t="shared" si="27"/>
        <v>0</v>
      </c>
      <c r="L222" s="280"/>
      <c r="M222" s="280"/>
      <c r="N222" s="280"/>
      <c r="O222" s="293"/>
      <c r="P222" s="300"/>
      <c r="Q222" s="280"/>
      <c r="R222" s="281"/>
      <c r="S222" s="15" t="s">
        <v>75</v>
      </c>
      <c r="T222" s="8">
        <v>17</v>
      </c>
      <c r="U222" s="280"/>
      <c r="V222" s="280"/>
      <c r="W222" s="280"/>
      <c r="X222" s="280"/>
      <c r="Y222" s="280"/>
      <c r="Z222" s="280"/>
      <c r="AA222" s="280"/>
      <c r="AB222" s="280"/>
      <c r="AC222" s="280"/>
      <c r="AD222" s="280"/>
      <c r="AE222" s="280"/>
      <c r="AF222" s="280"/>
      <c r="AG222" s="280"/>
      <c r="AH222" s="293"/>
      <c r="AI222" s="444"/>
      <c r="AJ222" s="280"/>
      <c r="AK222" s="281"/>
      <c r="AL222" s="15" t="s">
        <v>75</v>
      </c>
    </row>
    <row r="223" spans="1:38" s="20" customFormat="1" ht="12.75" customHeight="1" x14ac:dyDescent="0.2">
      <c r="A223" s="8">
        <v>18</v>
      </c>
      <c r="B223" s="280"/>
      <c r="C223" s="280"/>
      <c r="D223" s="280"/>
      <c r="E223" s="280"/>
      <c r="F223" s="281"/>
      <c r="G223" s="443"/>
      <c r="H223" s="444"/>
      <c r="I223" s="445"/>
      <c r="J223" s="296">
        <f t="shared" si="26"/>
        <v>0</v>
      </c>
      <c r="K223" s="298">
        <f t="shared" si="27"/>
        <v>0</v>
      </c>
      <c r="L223" s="280"/>
      <c r="M223" s="280"/>
      <c r="N223" s="280"/>
      <c r="O223" s="293"/>
      <c r="P223" s="300"/>
      <c r="Q223" s="280"/>
      <c r="R223" s="281"/>
      <c r="S223" s="15" t="s">
        <v>76</v>
      </c>
      <c r="T223" s="8">
        <v>18</v>
      </c>
      <c r="U223" s="280"/>
      <c r="V223" s="280"/>
      <c r="W223" s="280"/>
      <c r="X223" s="280"/>
      <c r="Y223" s="280"/>
      <c r="Z223" s="280"/>
      <c r="AA223" s="280"/>
      <c r="AB223" s="280"/>
      <c r="AC223" s="280"/>
      <c r="AD223" s="280"/>
      <c r="AE223" s="280"/>
      <c r="AF223" s="280"/>
      <c r="AG223" s="280"/>
      <c r="AH223" s="293"/>
      <c r="AI223" s="444"/>
      <c r="AJ223" s="280"/>
      <c r="AK223" s="281"/>
      <c r="AL223" s="15" t="s">
        <v>76</v>
      </c>
    </row>
    <row r="224" spans="1:38" s="20" customFormat="1" ht="12.75" customHeight="1" x14ac:dyDescent="0.2">
      <c r="A224" s="8">
        <v>19</v>
      </c>
      <c r="B224" s="280"/>
      <c r="C224" s="280"/>
      <c r="D224" s="280"/>
      <c r="E224" s="280"/>
      <c r="F224" s="281"/>
      <c r="G224" s="443"/>
      <c r="H224" s="444"/>
      <c r="I224" s="445"/>
      <c r="J224" s="296">
        <f t="shared" si="26"/>
        <v>0</v>
      </c>
      <c r="K224" s="298">
        <f t="shared" si="27"/>
        <v>0</v>
      </c>
      <c r="L224" s="280"/>
      <c r="M224" s="280"/>
      <c r="N224" s="280"/>
      <c r="O224" s="293"/>
      <c r="P224" s="300"/>
      <c r="Q224" s="280"/>
      <c r="R224" s="281"/>
      <c r="S224" s="15" t="s">
        <v>77</v>
      </c>
      <c r="T224" s="8">
        <v>19</v>
      </c>
      <c r="U224" s="280"/>
      <c r="V224" s="280"/>
      <c r="W224" s="280"/>
      <c r="X224" s="280"/>
      <c r="Y224" s="280"/>
      <c r="Z224" s="280"/>
      <c r="AA224" s="280"/>
      <c r="AB224" s="280"/>
      <c r="AC224" s="280"/>
      <c r="AD224" s="280"/>
      <c r="AE224" s="280"/>
      <c r="AF224" s="280"/>
      <c r="AG224" s="280"/>
      <c r="AH224" s="293"/>
      <c r="AI224" s="444"/>
      <c r="AJ224" s="280"/>
      <c r="AK224" s="281"/>
      <c r="AL224" s="15" t="s">
        <v>77</v>
      </c>
    </row>
    <row r="225" spans="1:38" s="20" customFormat="1" ht="12.75" customHeight="1" x14ac:dyDescent="0.2">
      <c r="A225" s="8">
        <v>20</v>
      </c>
      <c r="B225" s="280"/>
      <c r="C225" s="280"/>
      <c r="D225" s="280"/>
      <c r="E225" s="280"/>
      <c r="F225" s="281"/>
      <c r="G225" s="443"/>
      <c r="H225" s="444"/>
      <c r="I225" s="445"/>
      <c r="J225" s="296">
        <f t="shared" si="26"/>
        <v>0</v>
      </c>
      <c r="K225" s="298">
        <f t="shared" si="27"/>
        <v>0</v>
      </c>
      <c r="L225" s="280"/>
      <c r="M225" s="280"/>
      <c r="N225" s="280"/>
      <c r="O225" s="293"/>
      <c r="P225" s="300"/>
      <c r="Q225" s="280"/>
      <c r="R225" s="281"/>
      <c r="S225" s="15" t="s">
        <v>78</v>
      </c>
      <c r="T225" s="8">
        <v>20</v>
      </c>
      <c r="U225" s="280"/>
      <c r="V225" s="280"/>
      <c r="W225" s="280"/>
      <c r="X225" s="280"/>
      <c r="Y225" s="280"/>
      <c r="Z225" s="280"/>
      <c r="AA225" s="280"/>
      <c r="AB225" s="280"/>
      <c r="AC225" s="280"/>
      <c r="AD225" s="280"/>
      <c r="AE225" s="280"/>
      <c r="AF225" s="280"/>
      <c r="AG225" s="280"/>
      <c r="AH225" s="293"/>
      <c r="AI225" s="444"/>
      <c r="AJ225" s="280"/>
      <c r="AK225" s="281"/>
      <c r="AL225" s="15" t="s">
        <v>78</v>
      </c>
    </row>
    <row r="226" spans="1:38" s="20" customFormat="1" ht="12.75" customHeight="1" x14ac:dyDescent="0.2">
      <c r="A226" s="8">
        <v>21</v>
      </c>
      <c r="B226" s="280"/>
      <c r="C226" s="280"/>
      <c r="D226" s="280"/>
      <c r="E226" s="280"/>
      <c r="F226" s="281"/>
      <c r="G226" s="443"/>
      <c r="H226" s="444"/>
      <c r="I226" s="445"/>
      <c r="J226" s="296">
        <f t="shared" si="26"/>
        <v>0</v>
      </c>
      <c r="K226" s="298">
        <f t="shared" si="27"/>
        <v>0</v>
      </c>
      <c r="L226" s="280"/>
      <c r="M226" s="280"/>
      <c r="N226" s="280"/>
      <c r="O226" s="293"/>
      <c r="P226" s="300"/>
      <c r="Q226" s="280"/>
      <c r="R226" s="281"/>
      <c r="S226" s="15" t="s">
        <v>79</v>
      </c>
      <c r="T226" s="8">
        <v>21</v>
      </c>
      <c r="U226" s="280"/>
      <c r="V226" s="280"/>
      <c r="W226" s="280"/>
      <c r="X226" s="280"/>
      <c r="Y226" s="280"/>
      <c r="Z226" s="280"/>
      <c r="AA226" s="280"/>
      <c r="AB226" s="280"/>
      <c r="AC226" s="280"/>
      <c r="AD226" s="280"/>
      <c r="AE226" s="280"/>
      <c r="AF226" s="280"/>
      <c r="AG226" s="280"/>
      <c r="AH226" s="293"/>
      <c r="AI226" s="444"/>
      <c r="AJ226" s="280"/>
      <c r="AK226" s="281"/>
      <c r="AL226" s="15" t="s">
        <v>79</v>
      </c>
    </row>
    <row r="227" spans="1:38" s="20" customFormat="1" ht="12.75" customHeight="1" x14ac:dyDescent="0.2">
      <c r="A227" s="8">
        <v>22</v>
      </c>
      <c r="B227" s="280"/>
      <c r="C227" s="280"/>
      <c r="D227" s="280"/>
      <c r="E227" s="280"/>
      <c r="F227" s="281"/>
      <c r="G227" s="443"/>
      <c r="H227" s="444"/>
      <c r="I227" s="445"/>
      <c r="J227" s="296">
        <f t="shared" si="26"/>
        <v>0</v>
      </c>
      <c r="K227" s="298">
        <f t="shared" si="27"/>
        <v>0</v>
      </c>
      <c r="L227" s="280"/>
      <c r="M227" s="280"/>
      <c r="N227" s="280"/>
      <c r="O227" s="293"/>
      <c r="P227" s="300"/>
      <c r="Q227" s="280"/>
      <c r="R227" s="281"/>
      <c r="S227" s="15" t="s">
        <v>80</v>
      </c>
      <c r="T227" s="8">
        <v>22</v>
      </c>
      <c r="U227" s="280"/>
      <c r="V227" s="280"/>
      <c r="W227" s="280"/>
      <c r="X227" s="280"/>
      <c r="Y227" s="280"/>
      <c r="Z227" s="280"/>
      <c r="AA227" s="280"/>
      <c r="AB227" s="280"/>
      <c r="AC227" s="280"/>
      <c r="AD227" s="280"/>
      <c r="AE227" s="280"/>
      <c r="AF227" s="280"/>
      <c r="AG227" s="280"/>
      <c r="AH227" s="293"/>
      <c r="AI227" s="444"/>
      <c r="AJ227" s="280"/>
      <c r="AK227" s="281"/>
      <c r="AL227" s="15" t="s">
        <v>80</v>
      </c>
    </row>
    <row r="228" spans="1:38" s="20" customFormat="1" ht="12.75" customHeight="1" x14ac:dyDescent="0.2">
      <c r="A228" s="8">
        <v>23</v>
      </c>
      <c r="B228" s="280"/>
      <c r="C228" s="280"/>
      <c r="D228" s="280"/>
      <c r="E228" s="280"/>
      <c r="F228" s="281"/>
      <c r="G228" s="443"/>
      <c r="H228" s="444"/>
      <c r="I228" s="445"/>
      <c r="J228" s="296">
        <f t="shared" si="26"/>
        <v>0</v>
      </c>
      <c r="K228" s="298">
        <f t="shared" si="27"/>
        <v>0</v>
      </c>
      <c r="L228" s="280"/>
      <c r="M228" s="280"/>
      <c r="N228" s="280"/>
      <c r="O228" s="293"/>
      <c r="P228" s="300"/>
      <c r="Q228" s="280"/>
      <c r="R228" s="281"/>
      <c r="S228" s="15" t="s">
        <v>81</v>
      </c>
      <c r="T228" s="8">
        <v>23</v>
      </c>
      <c r="U228" s="280"/>
      <c r="V228" s="280"/>
      <c r="W228" s="280"/>
      <c r="X228" s="280"/>
      <c r="Y228" s="280"/>
      <c r="Z228" s="280"/>
      <c r="AA228" s="280"/>
      <c r="AB228" s="280"/>
      <c r="AC228" s="280"/>
      <c r="AD228" s="280"/>
      <c r="AE228" s="280"/>
      <c r="AF228" s="280"/>
      <c r="AG228" s="280"/>
      <c r="AH228" s="293"/>
      <c r="AI228" s="444"/>
      <c r="AJ228" s="280"/>
      <c r="AK228" s="281"/>
      <c r="AL228" s="15" t="s">
        <v>81</v>
      </c>
    </row>
    <row r="229" spans="1:38" s="20" customFormat="1" ht="12.75" customHeight="1" x14ac:dyDescent="0.2">
      <c r="A229" s="8">
        <v>24</v>
      </c>
      <c r="B229" s="280"/>
      <c r="C229" s="280"/>
      <c r="D229" s="280"/>
      <c r="E229" s="280"/>
      <c r="F229" s="281"/>
      <c r="G229" s="443"/>
      <c r="H229" s="444"/>
      <c r="I229" s="445"/>
      <c r="J229" s="296">
        <f t="shared" si="26"/>
        <v>0</v>
      </c>
      <c r="K229" s="298">
        <f t="shared" si="27"/>
        <v>0</v>
      </c>
      <c r="L229" s="280"/>
      <c r="M229" s="280"/>
      <c r="N229" s="280"/>
      <c r="O229" s="293"/>
      <c r="P229" s="300"/>
      <c r="Q229" s="280"/>
      <c r="R229" s="281"/>
      <c r="S229" s="15" t="s">
        <v>82</v>
      </c>
      <c r="T229" s="8">
        <v>24</v>
      </c>
      <c r="U229" s="280"/>
      <c r="V229" s="280"/>
      <c r="W229" s="280"/>
      <c r="X229" s="280"/>
      <c r="Y229" s="280"/>
      <c r="Z229" s="280"/>
      <c r="AA229" s="280"/>
      <c r="AB229" s="280"/>
      <c r="AC229" s="280"/>
      <c r="AD229" s="280"/>
      <c r="AE229" s="280"/>
      <c r="AF229" s="280"/>
      <c r="AG229" s="280"/>
      <c r="AH229" s="293"/>
      <c r="AI229" s="444"/>
      <c r="AJ229" s="280"/>
      <c r="AK229" s="281"/>
      <c r="AL229" s="15" t="s">
        <v>82</v>
      </c>
    </row>
    <row r="230" spans="1:38" s="20" customFormat="1" ht="12.75" customHeight="1" x14ac:dyDescent="0.2">
      <c r="A230" s="8">
        <v>25</v>
      </c>
      <c r="B230" s="280"/>
      <c r="C230" s="280"/>
      <c r="D230" s="280"/>
      <c r="E230" s="280"/>
      <c r="F230" s="281"/>
      <c r="G230" s="443"/>
      <c r="H230" s="444"/>
      <c r="I230" s="445"/>
      <c r="J230" s="296">
        <f t="shared" si="26"/>
        <v>0</v>
      </c>
      <c r="K230" s="298">
        <f t="shared" si="27"/>
        <v>0</v>
      </c>
      <c r="L230" s="280"/>
      <c r="M230" s="280"/>
      <c r="N230" s="280"/>
      <c r="O230" s="293"/>
      <c r="P230" s="300"/>
      <c r="Q230" s="280"/>
      <c r="R230" s="281"/>
      <c r="S230" s="15" t="s">
        <v>83</v>
      </c>
      <c r="T230" s="8">
        <v>25</v>
      </c>
      <c r="U230" s="280"/>
      <c r="V230" s="280"/>
      <c r="W230" s="280"/>
      <c r="X230" s="280"/>
      <c r="Y230" s="280"/>
      <c r="Z230" s="280"/>
      <c r="AA230" s="280"/>
      <c r="AB230" s="280"/>
      <c r="AC230" s="280"/>
      <c r="AD230" s="280"/>
      <c r="AE230" s="280"/>
      <c r="AF230" s="280"/>
      <c r="AG230" s="280"/>
      <c r="AH230" s="293"/>
      <c r="AI230" s="444"/>
      <c r="AJ230" s="280"/>
      <c r="AK230" s="281"/>
      <c r="AL230" s="15" t="s">
        <v>83</v>
      </c>
    </row>
    <row r="231" spans="1:38" s="20" customFormat="1" ht="12.75" customHeight="1" x14ac:dyDescent="0.2">
      <c r="A231" s="8">
        <v>26</v>
      </c>
      <c r="B231" s="280"/>
      <c r="C231" s="280"/>
      <c r="D231" s="280"/>
      <c r="E231" s="280"/>
      <c r="F231" s="281"/>
      <c r="G231" s="443"/>
      <c r="H231" s="444"/>
      <c r="I231" s="445"/>
      <c r="J231" s="296">
        <f t="shared" si="26"/>
        <v>0</v>
      </c>
      <c r="K231" s="298">
        <f t="shared" si="27"/>
        <v>0</v>
      </c>
      <c r="L231" s="280"/>
      <c r="M231" s="280"/>
      <c r="N231" s="280"/>
      <c r="O231" s="293"/>
      <c r="P231" s="300"/>
      <c r="Q231" s="280"/>
      <c r="R231" s="281"/>
      <c r="S231" s="15" t="s">
        <v>84</v>
      </c>
      <c r="T231" s="8">
        <v>26</v>
      </c>
      <c r="U231" s="280"/>
      <c r="V231" s="280"/>
      <c r="W231" s="280"/>
      <c r="X231" s="280"/>
      <c r="Y231" s="280"/>
      <c r="Z231" s="280"/>
      <c r="AA231" s="280"/>
      <c r="AB231" s="280"/>
      <c r="AC231" s="280"/>
      <c r="AD231" s="280"/>
      <c r="AE231" s="280"/>
      <c r="AF231" s="280"/>
      <c r="AG231" s="280"/>
      <c r="AH231" s="293"/>
      <c r="AI231" s="444"/>
      <c r="AJ231" s="280"/>
      <c r="AK231" s="281"/>
      <c r="AL231" s="15" t="s">
        <v>84</v>
      </c>
    </row>
    <row r="232" spans="1:38" s="20" customFormat="1" ht="12.75" customHeight="1" x14ac:dyDescent="0.2">
      <c r="A232" s="8">
        <v>27</v>
      </c>
      <c r="B232" s="280"/>
      <c r="C232" s="280"/>
      <c r="D232" s="280"/>
      <c r="E232" s="280"/>
      <c r="F232" s="281"/>
      <c r="G232" s="443"/>
      <c r="H232" s="444"/>
      <c r="I232" s="445"/>
      <c r="J232" s="296">
        <f t="shared" si="26"/>
        <v>0</v>
      </c>
      <c r="K232" s="298">
        <f t="shared" si="27"/>
        <v>0</v>
      </c>
      <c r="L232" s="280"/>
      <c r="M232" s="280"/>
      <c r="N232" s="280"/>
      <c r="O232" s="293"/>
      <c r="P232" s="300"/>
      <c r="Q232" s="280"/>
      <c r="R232" s="281"/>
      <c r="S232" s="15" t="s">
        <v>85</v>
      </c>
      <c r="T232" s="8">
        <v>27</v>
      </c>
      <c r="U232" s="280"/>
      <c r="V232" s="280"/>
      <c r="W232" s="280"/>
      <c r="X232" s="280"/>
      <c r="Y232" s="280"/>
      <c r="Z232" s="280"/>
      <c r="AA232" s="280"/>
      <c r="AB232" s="280"/>
      <c r="AC232" s="280"/>
      <c r="AD232" s="280"/>
      <c r="AE232" s="280"/>
      <c r="AF232" s="280"/>
      <c r="AG232" s="280"/>
      <c r="AH232" s="293"/>
      <c r="AI232" s="444"/>
      <c r="AJ232" s="280"/>
      <c r="AK232" s="281"/>
      <c r="AL232" s="15" t="s">
        <v>85</v>
      </c>
    </row>
    <row r="233" spans="1:38" s="20" customFormat="1" ht="12.75" customHeight="1" x14ac:dyDescent="0.2">
      <c r="A233" s="8">
        <v>28</v>
      </c>
      <c r="B233" s="280"/>
      <c r="C233" s="280"/>
      <c r="D233" s="280"/>
      <c r="E233" s="280"/>
      <c r="F233" s="281"/>
      <c r="G233" s="443"/>
      <c r="H233" s="444"/>
      <c r="I233" s="445"/>
      <c r="J233" s="296">
        <f t="shared" si="26"/>
        <v>0</v>
      </c>
      <c r="K233" s="298">
        <f t="shared" si="27"/>
        <v>0</v>
      </c>
      <c r="L233" s="280"/>
      <c r="M233" s="280"/>
      <c r="N233" s="280"/>
      <c r="O233" s="293"/>
      <c r="P233" s="300"/>
      <c r="Q233" s="280"/>
      <c r="R233" s="281"/>
      <c r="S233" s="15" t="s">
        <v>86</v>
      </c>
      <c r="T233" s="8">
        <v>28</v>
      </c>
      <c r="U233" s="280"/>
      <c r="V233" s="280"/>
      <c r="W233" s="280"/>
      <c r="X233" s="280"/>
      <c r="Y233" s="280"/>
      <c r="Z233" s="280"/>
      <c r="AA233" s="280"/>
      <c r="AB233" s="280"/>
      <c r="AC233" s="280"/>
      <c r="AD233" s="280"/>
      <c r="AE233" s="280"/>
      <c r="AF233" s="280"/>
      <c r="AG233" s="280"/>
      <c r="AH233" s="293"/>
      <c r="AI233" s="444"/>
      <c r="AJ233" s="280"/>
      <c r="AK233" s="281"/>
      <c r="AL233" s="15" t="s">
        <v>86</v>
      </c>
    </row>
    <row r="234" spans="1:38" s="20" customFormat="1" ht="12.75" customHeight="1" x14ac:dyDescent="0.2">
      <c r="A234" s="8">
        <v>29</v>
      </c>
      <c r="B234" s="280"/>
      <c r="C234" s="280"/>
      <c r="D234" s="280"/>
      <c r="E234" s="280"/>
      <c r="F234" s="281"/>
      <c r="G234" s="443"/>
      <c r="H234" s="444"/>
      <c r="I234" s="445"/>
      <c r="J234" s="296">
        <f t="shared" si="26"/>
        <v>0</v>
      </c>
      <c r="K234" s="298">
        <f t="shared" si="27"/>
        <v>0</v>
      </c>
      <c r="L234" s="280"/>
      <c r="M234" s="280"/>
      <c r="N234" s="280"/>
      <c r="O234" s="293"/>
      <c r="P234" s="300"/>
      <c r="Q234" s="280"/>
      <c r="R234" s="281"/>
      <c r="S234" s="15" t="s">
        <v>87</v>
      </c>
      <c r="T234" s="8">
        <v>29</v>
      </c>
      <c r="U234" s="280"/>
      <c r="V234" s="280"/>
      <c r="W234" s="280"/>
      <c r="X234" s="301"/>
      <c r="Y234" s="280"/>
      <c r="Z234" s="280"/>
      <c r="AA234" s="280"/>
      <c r="AB234" s="280"/>
      <c r="AC234" s="280"/>
      <c r="AD234" s="280"/>
      <c r="AE234" s="280"/>
      <c r="AF234" s="280"/>
      <c r="AG234" s="280"/>
      <c r="AH234" s="293"/>
      <c r="AI234" s="444"/>
      <c r="AJ234" s="280"/>
      <c r="AK234" s="281"/>
      <c r="AL234" s="15" t="s">
        <v>87</v>
      </c>
    </row>
    <row r="235" spans="1:38" s="20" customFormat="1" ht="12.75" customHeight="1" x14ac:dyDescent="0.2">
      <c r="A235" s="8">
        <v>30</v>
      </c>
      <c r="B235" s="280"/>
      <c r="C235" s="280"/>
      <c r="D235" s="280"/>
      <c r="E235" s="280"/>
      <c r="F235" s="281"/>
      <c r="G235" s="449"/>
      <c r="H235" s="444"/>
      <c r="I235" s="445"/>
      <c r="J235" s="296">
        <f t="shared" si="26"/>
        <v>0</v>
      </c>
      <c r="K235" s="298">
        <f t="shared" si="27"/>
        <v>0</v>
      </c>
      <c r="L235" s="280"/>
      <c r="M235" s="280"/>
      <c r="N235" s="280"/>
      <c r="O235" s="293"/>
      <c r="P235" s="300"/>
      <c r="Q235" s="280"/>
      <c r="R235" s="281"/>
      <c r="S235" s="15" t="s">
        <v>88</v>
      </c>
      <c r="T235" s="8">
        <v>30</v>
      </c>
      <c r="U235" s="280"/>
      <c r="V235" s="280"/>
      <c r="W235" s="280"/>
      <c r="X235" s="280"/>
      <c r="Y235" s="280"/>
      <c r="Z235" s="280"/>
      <c r="AA235" s="280"/>
      <c r="AB235" s="280"/>
      <c r="AC235" s="280"/>
      <c r="AD235" s="280"/>
      <c r="AE235" s="280"/>
      <c r="AF235" s="280"/>
      <c r="AG235" s="280"/>
      <c r="AH235" s="293"/>
      <c r="AI235" s="444"/>
      <c r="AJ235" s="280"/>
      <c r="AK235" s="281"/>
      <c r="AL235" s="15" t="s">
        <v>88</v>
      </c>
    </row>
    <row r="236" spans="1:38" s="20" customFormat="1" ht="12.75" customHeight="1" x14ac:dyDescent="0.2">
      <c r="A236" s="18">
        <v>31</v>
      </c>
      <c r="B236" s="284"/>
      <c r="C236" s="284"/>
      <c r="D236" s="284"/>
      <c r="E236" s="284"/>
      <c r="F236" s="285"/>
      <c r="G236" s="450"/>
      <c r="H236" s="451"/>
      <c r="I236" s="452"/>
      <c r="J236" s="302">
        <f t="shared" si="26"/>
        <v>0</v>
      </c>
      <c r="K236" s="303">
        <f t="shared" si="27"/>
        <v>0</v>
      </c>
      <c r="L236" s="284"/>
      <c r="M236" s="284"/>
      <c r="N236" s="284"/>
      <c r="O236" s="295"/>
      <c r="P236" s="304"/>
      <c r="Q236" s="284"/>
      <c r="R236" s="285"/>
      <c r="S236" s="19" t="s">
        <v>89</v>
      </c>
      <c r="T236" s="18">
        <v>31</v>
      </c>
      <c r="U236" s="284"/>
      <c r="V236" s="284"/>
      <c r="W236" s="284"/>
      <c r="X236" s="284"/>
      <c r="Y236" s="284"/>
      <c r="Z236" s="284"/>
      <c r="AA236" s="284"/>
      <c r="AB236" s="284"/>
      <c r="AC236" s="284"/>
      <c r="AD236" s="284"/>
      <c r="AE236" s="284"/>
      <c r="AF236" s="284"/>
      <c r="AG236" s="284"/>
      <c r="AH236" s="295"/>
      <c r="AI236" s="451"/>
      <c r="AJ236" s="284"/>
      <c r="AK236" s="285"/>
      <c r="AL236" s="19" t="s">
        <v>89</v>
      </c>
    </row>
    <row r="237" spans="1:38" s="20" customFormat="1" ht="12.75" customHeight="1" thickBot="1" x14ac:dyDescent="0.25">
      <c r="A237" s="342"/>
      <c r="B237" s="343">
        <f>SUM(B205:B236)</f>
        <v>0</v>
      </c>
      <c r="C237" s="343">
        <f>SUM(C205:C236)</f>
        <v>0</v>
      </c>
      <c r="D237" s="343">
        <f>SUM(D205:D236)</f>
        <v>0</v>
      </c>
      <c r="E237" s="344">
        <f>SUM(E205:E236)</f>
        <v>0</v>
      </c>
      <c r="F237" s="345">
        <f>SUM(F205:F236)</f>
        <v>0</v>
      </c>
      <c r="G237" s="346"/>
      <c r="H237" s="347" t="s">
        <v>90</v>
      </c>
      <c r="I237" s="348">
        <f>COUNTA(I205:I236)</f>
        <v>0</v>
      </c>
      <c r="J237" s="343">
        <f t="shared" ref="J237:R237" si="28">SUM(J205:J236)</f>
        <v>0</v>
      </c>
      <c r="K237" s="343">
        <f t="shared" si="28"/>
        <v>0</v>
      </c>
      <c r="L237" s="343">
        <f t="shared" si="28"/>
        <v>0</v>
      </c>
      <c r="M237" s="343">
        <f t="shared" si="28"/>
        <v>0</v>
      </c>
      <c r="N237" s="343">
        <f t="shared" si="28"/>
        <v>0</v>
      </c>
      <c r="O237" s="349">
        <f t="shared" si="28"/>
        <v>0</v>
      </c>
      <c r="P237" s="344">
        <f t="shared" si="28"/>
        <v>0</v>
      </c>
      <c r="Q237" s="343">
        <f t="shared" si="28"/>
        <v>0</v>
      </c>
      <c r="R237" s="350">
        <f t="shared" si="28"/>
        <v>0</v>
      </c>
      <c r="S237" s="351"/>
      <c r="T237" s="342"/>
      <c r="U237" s="343">
        <f t="shared" ref="U237:AH237" si="29">SUM(U205:U236)</f>
        <v>0</v>
      </c>
      <c r="V237" s="343">
        <f t="shared" si="29"/>
        <v>0</v>
      </c>
      <c r="W237" s="343">
        <f t="shared" si="29"/>
        <v>0</v>
      </c>
      <c r="X237" s="343">
        <f t="shared" si="29"/>
        <v>0</v>
      </c>
      <c r="Y237" s="343">
        <f t="shared" si="29"/>
        <v>0</v>
      </c>
      <c r="Z237" s="343">
        <f t="shared" si="29"/>
        <v>0</v>
      </c>
      <c r="AA237" s="343">
        <f t="shared" si="29"/>
        <v>0</v>
      </c>
      <c r="AB237" s="343">
        <f t="shared" si="29"/>
        <v>0</v>
      </c>
      <c r="AC237" s="343">
        <f t="shared" si="29"/>
        <v>0</v>
      </c>
      <c r="AD237" s="343">
        <f t="shared" si="29"/>
        <v>0</v>
      </c>
      <c r="AE237" s="343">
        <f t="shared" si="29"/>
        <v>0</v>
      </c>
      <c r="AF237" s="343">
        <f t="shared" si="29"/>
        <v>0</v>
      </c>
      <c r="AG237" s="343">
        <f t="shared" si="29"/>
        <v>0</v>
      </c>
      <c r="AH237" s="345">
        <f t="shared" si="29"/>
        <v>0</v>
      </c>
      <c r="AI237" s="352"/>
      <c r="AJ237" s="343">
        <f>SUM(AJ205:AJ236)</f>
        <v>0</v>
      </c>
      <c r="AK237" s="350">
        <f>SUM(AK205:AK236)</f>
        <v>0</v>
      </c>
      <c r="AL237" s="351"/>
    </row>
    <row r="238" spans="1:38" ht="12.75" customHeight="1" thickTop="1" x14ac:dyDescent="0.2">
      <c r="A238" s="43"/>
      <c r="B238" s="153"/>
      <c r="C238" s="153"/>
      <c r="D238" s="153"/>
      <c r="E238" s="153"/>
      <c r="F238" s="153"/>
      <c r="G238" s="340"/>
      <c r="H238" s="153"/>
      <c r="I238" s="341"/>
      <c r="J238" s="153"/>
      <c r="K238" s="153"/>
      <c r="L238" s="153"/>
      <c r="M238" s="153"/>
      <c r="N238" s="153"/>
      <c r="O238" s="153"/>
      <c r="P238" s="153"/>
      <c r="Q238" s="153"/>
      <c r="R238" s="153"/>
      <c r="S238" s="43"/>
      <c r="T238" s="4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43"/>
    </row>
    <row r="239" spans="1:38" ht="12.75" customHeight="1" x14ac:dyDescent="0.2">
      <c r="A239" s="43"/>
      <c r="B239" s="153"/>
      <c r="C239" s="153"/>
      <c r="D239" s="153"/>
      <c r="E239" s="153"/>
      <c r="F239" s="153"/>
      <c r="G239" s="340"/>
      <c r="H239" s="153"/>
      <c r="I239" s="341"/>
      <c r="J239" s="153"/>
      <c r="K239" s="153"/>
      <c r="L239" s="153"/>
      <c r="M239" s="153"/>
      <c r="N239" s="153"/>
      <c r="O239" s="153"/>
      <c r="P239" s="153"/>
      <c r="Q239" s="153"/>
      <c r="R239" s="153"/>
      <c r="S239" s="43"/>
      <c r="T239" s="4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43"/>
    </row>
    <row r="240" spans="1:38" ht="12.75" customHeight="1" x14ac:dyDescent="0.2">
      <c r="A240" s="20"/>
      <c r="B240" s="20"/>
      <c r="C240" s="20"/>
      <c r="D240" s="20"/>
      <c r="E240" s="20"/>
      <c r="F240" s="20"/>
      <c r="G240" s="474" t="str">
        <f>MAY!G194</f>
        <v>UNITED STEELWORKERS - LOCAL UNION</v>
      </c>
      <c r="H240" s="474"/>
      <c r="I240" s="474"/>
      <c r="J240" s="11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33"/>
      <c r="V240" s="33"/>
      <c r="W240" s="33"/>
      <c r="X240" s="33"/>
      <c r="Y240" s="33"/>
      <c r="Z240" s="33"/>
      <c r="AA240" s="34" t="str">
        <f>$AA$10</f>
        <v>FINANCIAL SECRETARY'S CASH BOOK</v>
      </c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20"/>
    </row>
    <row r="241" spans="1:248" s="148" customFormat="1" ht="12.75" customHeight="1" x14ac:dyDescent="0.2">
      <c r="A241" s="140"/>
      <c r="B241" s="138" t="str">
        <f>$B$11</f>
        <v>Month</v>
      </c>
      <c r="C241" s="73" t="str">
        <f>$C$11</f>
        <v>JUNE</v>
      </c>
      <c r="D241" s="138" t="str">
        <f>$D$11</f>
        <v>Year</v>
      </c>
      <c r="E241" s="27">
        <f>$E$11</f>
        <v>0</v>
      </c>
      <c r="F241" s="140"/>
      <c r="G241" s="145"/>
      <c r="H241" s="140"/>
      <c r="I241" s="146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38"/>
      <c r="AJ241" s="147" t="str">
        <f>$C$11</f>
        <v>JUNE</v>
      </c>
      <c r="AK241" s="27">
        <f>$E$11</f>
        <v>0</v>
      </c>
      <c r="AL241" s="140"/>
    </row>
    <row r="242" spans="1:248" s="148" customFormat="1" ht="12.75" customHeight="1" x14ac:dyDescent="0.2">
      <c r="A242" s="140"/>
      <c r="B242" s="138" t="str">
        <f>$B$12</f>
        <v>Page No.</v>
      </c>
      <c r="C242" s="355">
        <f>C196+1</f>
        <v>6</v>
      </c>
      <c r="D242" s="140"/>
      <c r="E242" s="140"/>
      <c r="F242" s="140"/>
      <c r="G242" s="145"/>
      <c r="H242" s="140"/>
      <c r="I242" s="146" t="s">
        <v>53</v>
      </c>
      <c r="J242" s="140"/>
      <c r="K242" s="140"/>
      <c r="L242" s="146"/>
      <c r="M242" s="140"/>
      <c r="N242" s="140"/>
      <c r="O242" s="140"/>
      <c r="P242" s="138"/>
      <c r="Q242" s="140"/>
      <c r="R242" s="138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9" t="s">
        <v>54</v>
      </c>
      <c r="AC242" s="140"/>
      <c r="AD242" s="140"/>
      <c r="AE242" s="140"/>
      <c r="AF242" s="140"/>
      <c r="AG242" s="140"/>
      <c r="AH242" s="140"/>
      <c r="AI242" s="138" t="str">
        <f>$B$12</f>
        <v>Page No.</v>
      </c>
      <c r="AJ242" s="355">
        <f>C242</f>
        <v>6</v>
      </c>
      <c r="AK242" s="150"/>
      <c r="AL242" s="151"/>
    </row>
    <row r="243" spans="1:248" ht="12.75" customHeight="1" x14ac:dyDescent="0.2">
      <c r="A243" s="3"/>
      <c r="B243" s="3"/>
      <c r="C243" s="3"/>
      <c r="D243" s="3"/>
      <c r="E243" s="3"/>
      <c r="F243" s="3"/>
      <c r="G243" s="126"/>
      <c r="H243" s="3"/>
      <c r="I243" s="5"/>
      <c r="J243" s="3"/>
      <c r="K243" s="3"/>
      <c r="L243" s="20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0"/>
      <c r="AF243" s="3"/>
      <c r="AG243" s="3"/>
      <c r="AH243" s="3"/>
      <c r="AI243" s="3"/>
      <c r="AJ243" s="3"/>
      <c r="AK243" s="3" t="s">
        <v>236</v>
      </c>
      <c r="AL243" s="3"/>
    </row>
    <row r="244" spans="1:248" ht="12.75" customHeight="1" x14ac:dyDescent="0.2">
      <c r="A244" s="25"/>
      <c r="B244" s="25"/>
      <c r="C244" s="25"/>
      <c r="D244" s="25"/>
      <c r="E244" s="25"/>
      <c r="F244" s="25"/>
      <c r="G244" s="127"/>
      <c r="H244" s="25"/>
      <c r="I244" s="26"/>
      <c r="J244" s="25"/>
      <c r="K244" s="25"/>
      <c r="L244" s="26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6"/>
      <c r="AF244" s="25"/>
      <c r="AG244" s="25"/>
      <c r="AH244" s="25"/>
      <c r="AI244" s="25"/>
      <c r="AJ244" s="25"/>
      <c r="AK244" s="25"/>
      <c r="AL244" s="25"/>
    </row>
    <row r="245" spans="1:248" s="407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433"/>
      <c r="H245" s="2" t="s">
        <v>56</v>
      </c>
      <c r="I245" s="95"/>
      <c r="J245" s="475" t="s">
        <v>477</v>
      </c>
      <c r="K245" s="476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07" customFormat="1" ht="12.75" customHeight="1" x14ac:dyDescent="0.2">
      <c r="A246" s="1"/>
      <c r="B246" s="3"/>
      <c r="C246" s="3"/>
      <c r="D246" s="3"/>
      <c r="E246" s="3"/>
      <c r="F246" s="13"/>
      <c r="G246" s="433"/>
      <c r="H246" s="13"/>
      <c r="I246" s="96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07" customFormat="1" ht="12.75" customHeight="1" thickBot="1" x14ac:dyDescent="0.25">
      <c r="A247" s="422"/>
      <c r="B247" s="423">
        <v>1</v>
      </c>
      <c r="C247" s="423">
        <v>2</v>
      </c>
      <c r="D247" s="423">
        <v>3</v>
      </c>
      <c r="E247" s="423">
        <v>4</v>
      </c>
      <c r="F247" s="424">
        <v>5</v>
      </c>
      <c r="G247" s="434">
        <v>6</v>
      </c>
      <c r="H247" s="425">
        <v>7</v>
      </c>
      <c r="I247" s="435">
        <v>8</v>
      </c>
      <c r="J247" s="423">
        <v>9</v>
      </c>
      <c r="K247" s="425">
        <v>10</v>
      </c>
      <c r="L247" s="423">
        <v>11</v>
      </c>
      <c r="M247" s="423" t="s">
        <v>1</v>
      </c>
      <c r="N247" s="423">
        <v>12</v>
      </c>
      <c r="O247" s="423">
        <v>13</v>
      </c>
      <c r="P247" s="423">
        <v>14</v>
      </c>
      <c r="Q247" s="423">
        <v>15</v>
      </c>
      <c r="R247" s="425" t="s">
        <v>2</v>
      </c>
      <c r="S247" s="426"/>
      <c r="T247" s="422"/>
      <c r="U247" s="423">
        <v>16</v>
      </c>
      <c r="V247" s="423">
        <v>17</v>
      </c>
      <c r="W247" s="423">
        <v>18</v>
      </c>
      <c r="X247" s="423">
        <v>19</v>
      </c>
      <c r="Y247" s="423">
        <v>20</v>
      </c>
      <c r="Z247" s="423" t="s">
        <v>3</v>
      </c>
      <c r="AA247" s="423">
        <v>21</v>
      </c>
      <c r="AB247" s="423">
        <v>22</v>
      </c>
      <c r="AC247" s="423">
        <v>23</v>
      </c>
      <c r="AD247" s="423">
        <v>24</v>
      </c>
      <c r="AE247" s="423">
        <v>25</v>
      </c>
      <c r="AF247" s="423">
        <v>26</v>
      </c>
      <c r="AG247" s="423">
        <v>27</v>
      </c>
      <c r="AH247" s="423">
        <v>28</v>
      </c>
      <c r="AI247" s="424">
        <v>29</v>
      </c>
      <c r="AJ247" s="423">
        <v>30</v>
      </c>
      <c r="AK247" s="425">
        <v>31</v>
      </c>
      <c r="AL247" s="426"/>
    </row>
    <row r="248" spans="1:248" s="4" customFormat="1" ht="12.75" customHeight="1" thickTop="1" x14ac:dyDescent="0.2">
      <c r="A248" s="1"/>
      <c r="B248" s="85" t="s">
        <v>4</v>
      </c>
      <c r="C248" s="97"/>
      <c r="D248" s="85" t="s">
        <v>473</v>
      </c>
      <c r="E248" s="436" t="s">
        <v>6</v>
      </c>
      <c r="F248" s="84" t="s">
        <v>7</v>
      </c>
      <c r="G248" s="128"/>
      <c r="H248" s="84"/>
      <c r="I248" s="99"/>
      <c r="J248" s="85"/>
      <c r="K248" s="84"/>
      <c r="L248" s="85" t="s">
        <v>460</v>
      </c>
      <c r="M248" s="85"/>
      <c r="N248" s="85" t="s">
        <v>474</v>
      </c>
      <c r="O248" s="436" t="s">
        <v>461</v>
      </c>
      <c r="P248" s="437"/>
      <c r="Q248" s="438" t="s">
        <v>8</v>
      </c>
      <c r="R248" s="84" t="s">
        <v>8</v>
      </c>
      <c r="S248" s="102"/>
      <c r="T248" s="67"/>
      <c r="U248" s="471" t="s">
        <v>9</v>
      </c>
      <c r="V248" s="472"/>
      <c r="W248" s="472"/>
      <c r="X248" s="472"/>
      <c r="Y248" s="473"/>
      <c r="Z248" s="85" t="s">
        <v>10</v>
      </c>
      <c r="AA248" s="85" t="s">
        <v>11</v>
      </c>
      <c r="AB248" s="85" t="s">
        <v>204</v>
      </c>
      <c r="AC248" s="85" t="s">
        <v>12</v>
      </c>
      <c r="AD248" s="85" t="s">
        <v>13</v>
      </c>
      <c r="AE248" s="85" t="s">
        <v>14</v>
      </c>
      <c r="AF248" s="85"/>
      <c r="AG248" s="85"/>
      <c r="AH248" s="100"/>
      <c r="AI248" s="101"/>
      <c r="AJ248" s="85" t="s">
        <v>15</v>
      </c>
      <c r="AK248" s="84" t="s">
        <v>7</v>
      </c>
      <c r="AL248" s="102"/>
      <c r="AM248" s="251"/>
      <c r="AN248" s="251"/>
      <c r="AO248" s="251"/>
      <c r="AP248" s="251"/>
      <c r="AQ248" s="251"/>
      <c r="AR248" s="251"/>
      <c r="AS248" s="251"/>
      <c r="AT248" s="251"/>
      <c r="AU248" s="251"/>
      <c r="AV248" s="251"/>
      <c r="AW248" s="251"/>
      <c r="AX248" s="251"/>
      <c r="AY248" s="251"/>
      <c r="AZ248" s="251"/>
      <c r="BA248" s="251"/>
      <c r="BB248" s="251"/>
      <c r="BC248" s="251"/>
      <c r="BD248" s="251"/>
      <c r="BE248" s="251"/>
      <c r="BF248" s="251"/>
      <c r="BG248" s="251"/>
      <c r="BH248" s="251"/>
      <c r="BI248" s="251"/>
      <c r="BJ248" s="251"/>
      <c r="BK248" s="251"/>
      <c r="BL248" s="251"/>
      <c r="BM248" s="251"/>
      <c r="BN248" s="251"/>
      <c r="BO248" s="251"/>
      <c r="BP248" s="251"/>
      <c r="BQ248" s="251"/>
      <c r="BR248" s="251"/>
      <c r="BS248" s="251"/>
      <c r="BT248" s="251"/>
      <c r="BU248" s="251"/>
      <c r="BV248" s="251"/>
      <c r="BW248" s="251"/>
      <c r="BX248" s="251"/>
      <c r="BY248" s="251"/>
      <c r="BZ248" s="251"/>
      <c r="CA248" s="251"/>
      <c r="CB248" s="251"/>
      <c r="CC248" s="251"/>
      <c r="CD248" s="251"/>
      <c r="CE248" s="251"/>
      <c r="CF248" s="251"/>
      <c r="CG248" s="251"/>
      <c r="CH248" s="251"/>
      <c r="CI248" s="251"/>
      <c r="CJ248" s="251"/>
      <c r="CK248" s="251"/>
      <c r="CL248" s="251"/>
      <c r="CM248" s="251"/>
      <c r="CN248" s="251"/>
      <c r="CO248" s="251"/>
      <c r="CP248" s="251"/>
      <c r="CQ248" s="251"/>
      <c r="CR248" s="251"/>
      <c r="CS248" s="251"/>
      <c r="CT248" s="251"/>
      <c r="CU248" s="251"/>
      <c r="CV248" s="251"/>
      <c r="CW248" s="251"/>
      <c r="CX248" s="251"/>
      <c r="CY248" s="251"/>
      <c r="CZ248" s="251"/>
      <c r="DA248" s="251"/>
      <c r="DB248" s="251"/>
      <c r="DC248" s="251"/>
      <c r="DD248" s="251"/>
      <c r="DE248" s="251"/>
      <c r="DF248" s="251"/>
      <c r="DG248" s="251"/>
      <c r="DH248" s="251"/>
      <c r="DI248" s="251"/>
      <c r="DJ248" s="251"/>
      <c r="DK248" s="251"/>
      <c r="DL248" s="251"/>
      <c r="DM248" s="251"/>
      <c r="DN248" s="251"/>
      <c r="DO248" s="251"/>
      <c r="DP248" s="251"/>
      <c r="DQ248" s="251"/>
      <c r="DR248" s="251"/>
      <c r="DS248" s="251"/>
      <c r="DT248" s="251"/>
      <c r="DU248" s="251"/>
      <c r="DV248" s="251"/>
      <c r="DW248" s="251"/>
      <c r="DX248" s="251"/>
      <c r="DY248" s="251"/>
      <c r="DZ248" s="251"/>
      <c r="EA248" s="251"/>
      <c r="EB248" s="251"/>
      <c r="EC248" s="251"/>
      <c r="ED248" s="251"/>
      <c r="EE248" s="251"/>
      <c r="EF248" s="251"/>
      <c r="EG248" s="251"/>
      <c r="EH248" s="251"/>
      <c r="EI248" s="251"/>
      <c r="EJ248" s="251"/>
      <c r="EK248" s="251"/>
      <c r="EL248" s="251"/>
      <c r="EM248" s="251"/>
      <c r="EN248" s="251"/>
      <c r="EO248" s="251"/>
      <c r="EP248" s="251"/>
      <c r="EQ248" s="251"/>
      <c r="ER248" s="251"/>
      <c r="ES248" s="251"/>
      <c r="ET248" s="251"/>
      <c r="EU248" s="251"/>
      <c r="EV248" s="251"/>
      <c r="EW248" s="251"/>
      <c r="EX248" s="251"/>
      <c r="EY248" s="251"/>
      <c r="EZ248" s="251"/>
      <c r="FA248" s="251"/>
      <c r="FB248" s="251"/>
      <c r="FC248" s="251"/>
      <c r="FD248" s="251"/>
      <c r="FE248" s="251"/>
      <c r="FF248" s="251"/>
      <c r="FG248" s="251"/>
      <c r="FH248" s="251"/>
      <c r="FI248" s="251"/>
      <c r="FJ248" s="251"/>
      <c r="FK248" s="251"/>
      <c r="FL248" s="251"/>
      <c r="FM248" s="251"/>
      <c r="FN248" s="251"/>
      <c r="FO248" s="251"/>
      <c r="FP248" s="251"/>
      <c r="FQ248" s="251"/>
      <c r="FR248" s="251"/>
      <c r="FS248" s="251"/>
      <c r="FT248" s="251"/>
      <c r="FU248" s="251"/>
      <c r="FV248" s="251"/>
      <c r="FW248" s="251"/>
      <c r="FX248" s="251"/>
      <c r="FY248" s="251"/>
      <c r="FZ248" s="251"/>
      <c r="GA248" s="251"/>
      <c r="GB248" s="251"/>
      <c r="GC248" s="251"/>
      <c r="GD248" s="251"/>
      <c r="GE248" s="251"/>
      <c r="GF248" s="251"/>
      <c r="GG248" s="251"/>
      <c r="GH248" s="251"/>
      <c r="GI248" s="251"/>
      <c r="GJ248" s="251"/>
      <c r="GK248" s="251"/>
      <c r="GL248" s="251"/>
      <c r="GM248" s="251"/>
      <c r="GN248" s="251"/>
      <c r="GO248" s="251"/>
      <c r="GP248" s="251"/>
      <c r="GQ248" s="251"/>
      <c r="GR248" s="251"/>
      <c r="GS248" s="251"/>
      <c r="GT248" s="251"/>
      <c r="GU248" s="251"/>
      <c r="GV248" s="251"/>
      <c r="GW248" s="251"/>
      <c r="GX248" s="251"/>
      <c r="GY248" s="251"/>
      <c r="GZ248" s="251"/>
      <c r="HA248" s="251"/>
      <c r="HB248" s="251"/>
      <c r="HC248" s="251"/>
      <c r="HD248" s="251"/>
      <c r="HE248" s="251"/>
      <c r="HF248" s="251"/>
      <c r="HG248" s="251"/>
      <c r="HH248" s="251"/>
      <c r="HI248" s="251"/>
      <c r="HJ248" s="251"/>
      <c r="HK248" s="251"/>
      <c r="HL248" s="251"/>
      <c r="HM248" s="251"/>
      <c r="HN248" s="251"/>
      <c r="HO248" s="251"/>
      <c r="HP248" s="251"/>
      <c r="HQ248" s="251"/>
      <c r="HR248" s="251"/>
      <c r="HS248" s="251"/>
      <c r="HT248" s="251"/>
      <c r="HU248" s="251"/>
      <c r="HV248" s="251"/>
      <c r="HW248" s="251"/>
      <c r="HX248" s="251"/>
      <c r="HY248" s="251"/>
      <c r="HZ248" s="251"/>
      <c r="IA248" s="251"/>
      <c r="IB248" s="251"/>
      <c r="IC248" s="251"/>
      <c r="ID248" s="251"/>
      <c r="IE248" s="251"/>
      <c r="IF248" s="251"/>
      <c r="IG248" s="251"/>
      <c r="IH248" s="251"/>
      <c r="II248" s="251"/>
      <c r="IJ248" s="251"/>
      <c r="IK248" s="251"/>
      <c r="IL248" s="251"/>
      <c r="IM248" s="251"/>
      <c r="IN248" s="251"/>
    </row>
    <row r="249" spans="1:248" s="4" customFormat="1" ht="12.75" customHeight="1" x14ac:dyDescent="0.2">
      <c r="A249" s="1"/>
      <c r="B249" s="85" t="s">
        <v>8</v>
      </c>
      <c r="C249" s="85" t="s">
        <v>16</v>
      </c>
      <c r="D249" s="85" t="s">
        <v>202</v>
      </c>
      <c r="E249" s="154" t="s">
        <v>8</v>
      </c>
      <c r="F249" s="84" t="s">
        <v>18</v>
      </c>
      <c r="G249" s="128" t="s">
        <v>19</v>
      </c>
      <c r="H249" s="84" t="s">
        <v>20</v>
      </c>
      <c r="I249" s="99" t="s">
        <v>475</v>
      </c>
      <c r="J249" s="85" t="s">
        <v>21</v>
      </c>
      <c r="K249" s="84" t="s">
        <v>22</v>
      </c>
      <c r="L249" s="85" t="s">
        <v>462</v>
      </c>
      <c r="M249" s="85" t="s">
        <v>463</v>
      </c>
      <c r="N249" s="85" t="s">
        <v>476</v>
      </c>
      <c r="O249" s="154" t="s">
        <v>464</v>
      </c>
      <c r="P249" s="154" t="s">
        <v>23</v>
      </c>
      <c r="Q249" s="85" t="s">
        <v>24</v>
      </c>
      <c r="R249" s="84" t="s">
        <v>24</v>
      </c>
      <c r="S249" s="100" t="s">
        <v>135</v>
      </c>
      <c r="T249" s="84" t="s">
        <v>135</v>
      </c>
      <c r="U249" s="85" t="s">
        <v>25</v>
      </c>
      <c r="V249" s="85" t="s">
        <v>26</v>
      </c>
      <c r="W249" s="85" t="s">
        <v>27</v>
      </c>
      <c r="X249" s="85" t="s">
        <v>28</v>
      </c>
      <c r="Y249" s="85" t="s">
        <v>136</v>
      </c>
      <c r="Z249" s="85" t="s">
        <v>251</v>
      </c>
      <c r="AA249" s="85" t="s">
        <v>137</v>
      </c>
      <c r="AB249" s="85" t="s">
        <v>203</v>
      </c>
      <c r="AC249" s="85" t="s">
        <v>30</v>
      </c>
      <c r="AD249" s="85" t="s">
        <v>140</v>
      </c>
      <c r="AE249" s="85" t="s">
        <v>31</v>
      </c>
      <c r="AF249" s="85" t="s">
        <v>32</v>
      </c>
      <c r="AG249" s="85" t="s">
        <v>205</v>
      </c>
      <c r="AH249" s="100" t="s">
        <v>16</v>
      </c>
      <c r="AI249" s="98" t="s">
        <v>34</v>
      </c>
      <c r="AJ249" s="85" t="s">
        <v>35</v>
      </c>
      <c r="AK249" s="84" t="s">
        <v>18</v>
      </c>
      <c r="AL249" s="102"/>
      <c r="AM249" s="251"/>
      <c r="AN249" s="251"/>
      <c r="AO249" s="251"/>
      <c r="AP249" s="251"/>
      <c r="AQ249" s="251"/>
      <c r="AR249" s="251"/>
      <c r="AS249" s="251"/>
      <c r="AT249" s="251"/>
      <c r="AU249" s="251"/>
      <c r="AV249" s="251"/>
      <c r="AW249" s="251"/>
      <c r="AX249" s="251"/>
      <c r="AY249" s="251"/>
      <c r="AZ249" s="251"/>
      <c r="BA249" s="251"/>
      <c r="BB249" s="251"/>
      <c r="BC249" s="251"/>
      <c r="BD249" s="251"/>
      <c r="BE249" s="251"/>
      <c r="BF249" s="251"/>
      <c r="BG249" s="251"/>
      <c r="BH249" s="251"/>
      <c r="BI249" s="251"/>
      <c r="BJ249" s="251"/>
      <c r="BK249" s="251"/>
      <c r="BL249" s="251"/>
      <c r="BM249" s="251"/>
      <c r="BN249" s="251"/>
      <c r="BO249" s="251"/>
      <c r="BP249" s="251"/>
      <c r="BQ249" s="251"/>
      <c r="BR249" s="251"/>
      <c r="BS249" s="251"/>
      <c r="BT249" s="251"/>
      <c r="BU249" s="251"/>
      <c r="BV249" s="251"/>
      <c r="BW249" s="251"/>
      <c r="BX249" s="251"/>
      <c r="BY249" s="251"/>
      <c r="BZ249" s="251"/>
      <c r="CA249" s="251"/>
      <c r="CB249" s="251"/>
      <c r="CC249" s="251"/>
      <c r="CD249" s="251"/>
      <c r="CE249" s="251"/>
      <c r="CF249" s="251"/>
      <c r="CG249" s="251"/>
      <c r="CH249" s="251"/>
      <c r="CI249" s="251"/>
      <c r="CJ249" s="251"/>
      <c r="CK249" s="251"/>
      <c r="CL249" s="251"/>
      <c r="CM249" s="251"/>
      <c r="CN249" s="251"/>
      <c r="CO249" s="251"/>
      <c r="CP249" s="251"/>
      <c r="CQ249" s="251"/>
      <c r="CR249" s="251"/>
      <c r="CS249" s="251"/>
      <c r="CT249" s="251"/>
      <c r="CU249" s="251"/>
      <c r="CV249" s="251"/>
      <c r="CW249" s="251"/>
      <c r="CX249" s="251"/>
      <c r="CY249" s="251"/>
      <c r="CZ249" s="251"/>
      <c r="DA249" s="251"/>
      <c r="DB249" s="251"/>
      <c r="DC249" s="251"/>
      <c r="DD249" s="251"/>
      <c r="DE249" s="251"/>
      <c r="DF249" s="251"/>
      <c r="DG249" s="251"/>
      <c r="DH249" s="251"/>
      <c r="DI249" s="251"/>
      <c r="DJ249" s="251"/>
      <c r="DK249" s="251"/>
      <c r="DL249" s="251"/>
      <c r="DM249" s="251"/>
      <c r="DN249" s="251"/>
      <c r="DO249" s="251"/>
      <c r="DP249" s="251"/>
      <c r="DQ249" s="251"/>
      <c r="DR249" s="251"/>
      <c r="DS249" s="251"/>
      <c r="DT249" s="251"/>
      <c r="DU249" s="251"/>
      <c r="DV249" s="251"/>
      <c r="DW249" s="251"/>
      <c r="DX249" s="251"/>
      <c r="DY249" s="251"/>
      <c r="DZ249" s="251"/>
      <c r="EA249" s="251"/>
      <c r="EB249" s="251"/>
      <c r="EC249" s="251"/>
      <c r="ED249" s="251"/>
      <c r="EE249" s="251"/>
      <c r="EF249" s="251"/>
      <c r="EG249" s="251"/>
      <c r="EH249" s="251"/>
      <c r="EI249" s="251"/>
      <c r="EJ249" s="251"/>
      <c r="EK249" s="251"/>
      <c r="EL249" s="251"/>
      <c r="EM249" s="251"/>
      <c r="EN249" s="251"/>
      <c r="EO249" s="251"/>
      <c r="EP249" s="251"/>
      <c r="EQ249" s="251"/>
      <c r="ER249" s="251"/>
      <c r="ES249" s="251"/>
      <c r="ET249" s="251"/>
      <c r="EU249" s="251"/>
      <c r="EV249" s="251"/>
      <c r="EW249" s="251"/>
      <c r="EX249" s="251"/>
      <c r="EY249" s="251"/>
      <c r="EZ249" s="251"/>
      <c r="FA249" s="251"/>
      <c r="FB249" s="251"/>
      <c r="FC249" s="251"/>
      <c r="FD249" s="251"/>
      <c r="FE249" s="251"/>
      <c r="FF249" s="251"/>
      <c r="FG249" s="251"/>
      <c r="FH249" s="251"/>
      <c r="FI249" s="251"/>
      <c r="FJ249" s="251"/>
      <c r="FK249" s="251"/>
      <c r="FL249" s="251"/>
      <c r="FM249" s="251"/>
      <c r="FN249" s="251"/>
      <c r="FO249" s="251"/>
      <c r="FP249" s="251"/>
      <c r="FQ249" s="251"/>
      <c r="FR249" s="251"/>
      <c r="FS249" s="251"/>
      <c r="FT249" s="251"/>
      <c r="FU249" s="251"/>
      <c r="FV249" s="251"/>
      <c r="FW249" s="251"/>
      <c r="FX249" s="251"/>
      <c r="FY249" s="251"/>
      <c r="FZ249" s="251"/>
      <c r="GA249" s="251"/>
      <c r="GB249" s="251"/>
      <c r="GC249" s="251"/>
      <c r="GD249" s="251"/>
      <c r="GE249" s="251"/>
      <c r="GF249" s="251"/>
      <c r="GG249" s="251"/>
      <c r="GH249" s="251"/>
      <c r="GI249" s="251"/>
      <c r="GJ249" s="251"/>
      <c r="GK249" s="251"/>
      <c r="GL249" s="251"/>
      <c r="GM249" s="251"/>
      <c r="GN249" s="251"/>
      <c r="GO249" s="251"/>
      <c r="GP249" s="251"/>
      <c r="GQ249" s="251"/>
      <c r="GR249" s="251"/>
      <c r="GS249" s="251"/>
      <c r="GT249" s="251"/>
      <c r="GU249" s="251"/>
      <c r="GV249" s="251"/>
      <c r="GW249" s="251"/>
      <c r="GX249" s="251"/>
      <c r="GY249" s="251"/>
      <c r="GZ249" s="251"/>
      <c r="HA249" s="251"/>
      <c r="HB249" s="251"/>
      <c r="HC249" s="251"/>
      <c r="HD249" s="251"/>
      <c r="HE249" s="251"/>
      <c r="HF249" s="251"/>
      <c r="HG249" s="251"/>
      <c r="HH249" s="251"/>
      <c r="HI249" s="251"/>
      <c r="HJ249" s="251"/>
      <c r="HK249" s="251"/>
      <c r="HL249" s="251"/>
      <c r="HM249" s="251"/>
      <c r="HN249" s="251"/>
      <c r="HO249" s="251"/>
      <c r="HP249" s="251"/>
      <c r="HQ249" s="251"/>
      <c r="HR249" s="251"/>
      <c r="HS249" s="251"/>
      <c r="HT249" s="251"/>
      <c r="HU249" s="251"/>
      <c r="HV249" s="251"/>
      <c r="HW249" s="251"/>
      <c r="HX249" s="251"/>
      <c r="HY249" s="251"/>
      <c r="HZ249" s="251"/>
      <c r="IA249" s="251"/>
      <c r="IB249" s="251"/>
      <c r="IC249" s="251"/>
      <c r="ID249" s="251"/>
      <c r="IE249" s="251"/>
      <c r="IF249" s="251"/>
      <c r="IG249" s="251"/>
      <c r="IH249" s="251"/>
      <c r="II249" s="251"/>
      <c r="IJ249" s="251"/>
      <c r="IK249" s="251"/>
      <c r="IL249" s="251"/>
      <c r="IM249" s="251"/>
      <c r="IN249" s="251"/>
    </row>
    <row r="250" spans="1:248" s="4" customFormat="1" ht="12.75" customHeight="1" thickBot="1" x14ac:dyDescent="0.25">
      <c r="A250" s="6"/>
      <c r="B250" s="86" t="s">
        <v>36</v>
      </c>
      <c r="C250" s="86" t="s">
        <v>37</v>
      </c>
      <c r="D250" s="86" t="s">
        <v>38</v>
      </c>
      <c r="E250" s="439" t="s">
        <v>39</v>
      </c>
      <c r="F250" s="103" t="s">
        <v>40</v>
      </c>
      <c r="G250" s="129"/>
      <c r="H250" s="103"/>
      <c r="I250" s="104" t="s">
        <v>41</v>
      </c>
      <c r="J250" s="86"/>
      <c r="K250" s="103"/>
      <c r="L250" s="86" t="s">
        <v>465</v>
      </c>
      <c r="M250" s="86"/>
      <c r="N250" s="86" t="s">
        <v>235</v>
      </c>
      <c r="O250" s="439" t="s">
        <v>235</v>
      </c>
      <c r="P250" s="155"/>
      <c r="Q250" s="440" t="s">
        <v>258</v>
      </c>
      <c r="R250" s="441" t="s">
        <v>259</v>
      </c>
      <c r="S250" s="105" t="s">
        <v>109</v>
      </c>
      <c r="T250" s="103" t="s">
        <v>187</v>
      </c>
      <c r="U250" s="86" t="s">
        <v>42</v>
      </c>
      <c r="V250" s="86" t="s">
        <v>43</v>
      </c>
      <c r="W250" s="86"/>
      <c r="X250" s="86" t="s">
        <v>44</v>
      </c>
      <c r="Y250" s="86" t="s">
        <v>30</v>
      </c>
      <c r="Z250" s="86" t="s">
        <v>30</v>
      </c>
      <c r="AA250" s="86" t="s">
        <v>138</v>
      </c>
      <c r="AB250" s="86" t="s">
        <v>15</v>
      </c>
      <c r="AC250" s="86" t="s">
        <v>139</v>
      </c>
      <c r="AD250" s="86" t="s">
        <v>141</v>
      </c>
      <c r="AE250" s="86" t="s">
        <v>47</v>
      </c>
      <c r="AF250" s="86" t="s">
        <v>48</v>
      </c>
      <c r="AG250" s="86" t="s">
        <v>15</v>
      </c>
      <c r="AH250" s="105" t="s">
        <v>30</v>
      </c>
      <c r="AI250" s="106"/>
      <c r="AJ250" s="86" t="s">
        <v>49</v>
      </c>
      <c r="AK250" s="103" t="s">
        <v>188</v>
      </c>
      <c r="AL250" s="107"/>
      <c r="AM250" s="251"/>
      <c r="AN250" s="251"/>
      <c r="AO250" s="251"/>
      <c r="AP250" s="251"/>
      <c r="AQ250" s="251"/>
      <c r="AR250" s="251"/>
      <c r="AS250" s="251"/>
      <c r="AT250" s="251"/>
      <c r="AU250" s="251"/>
      <c r="AV250" s="251"/>
      <c r="AW250" s="251"/>
      <c r="AX250" s="251"/>
      <c r="AY250" s="251"/>
      <c r="AZ250" s="251"/>
      <c r="BA250" s="251"/>
      <c r="BB250" s="251"/>
      <c r="BC250" s="251"/>
      <c r="BD250" s="251"/>
      <c r="BE250" s="251"/>
      <c r="BF250" s="251"/>
      <c r="BG250" s="251"/>
      <c r="BH250" s="251"/>
      <c r="BI250" s="251"/>
      <c r="BJ250" s="251"/>
      <c r="BK250" s="251"/>
      <c r="BL250" s="251"/>
      <c r="BM250" s="251"/>
      <c r="BN250" s="251"/>
      <c r="BO250" s="251"/>
      <c r="BP250" s="251"/>
      <c r="BQ250" s="251"/>
      <c r="BR250" s="251"/>
      <c r="BS250" s="251"/>
      <c r="BT250" s="251"/>
      <c r="BU250" s="251"/>
      <c r="BV250" s="251"/>
      <c r="BW250" s="251"/>
      <c r="BX250" s="251"/>
      <c r="BY250" s="251"/>
      <c r="BZ250" s="251"/>
      <c r="CA250" s="251"/>
      <c r="CB250" s="251"/>
      <c r="CC250" s="251"/>
      <c r="CD250" s="251"/>
      <c r="CE250" s="251"/>
      <c r="CF250" s="251"/>
      <c r="CG250" s="251"/>
      <c r="CH250" s="251"/>
      <c r="CI250" s="251"/>
      <c r="CJ250" s="251"/>
      <c r="CK250" s="251"/>
      <c r="CL250" s="251"/>
      <c r="CM250" s="251"/>
      <c r="CN250" s="251"/>
      <c r="CO250" s="251"/>
      <c r="CP250" s="251"/>
      <c r="CQ250" s="251"/>
      <c r="CR250" s="251"/>
      <c r="CS250" s="251"/>
      <c r="CT250" s="251"/>
      <c r="CU250" s="251"/>
      <c r="CV250" s="251"/>
      <c r="CW250" s="251"/>
      <c r="CX250" s="251"/>
      <c r="CY250" s="251"/>
      <c r="CZ250" s="251"/>
      <c r="DA250" s="251"/>
      <c r="DB250" s="251"/>
      <c r="DC250" s="251"/>
      <c r="DD250" s="251"/>
      <c r="DE250" s="251"/>
      <c r="DF250" s="251"/>
      <c r="DG250" s="251"/>
      <c r="DH250" s="251"/>
      <c r="DI250" s="251"/>
      <c r="DJ250" s="251"/>
      <c r="DK250" s="251"/>
      <c r="DL250" s="251"/>
      <c r="DM250" s="251"/>
      <c r="DN250" s="251"/>
      <c r="DO250" s="251"/>
      <c r="DP250" s="251"/>
      <c r="DQ250" s="251"/>
      <c r="DR250" s="251"/>
      <c r="DS250" s="251"/>
      <c r="DT250" s="251"/>
      <c r="DU250" s="251"/>
      <c r="DV250" s="251"/>
      <c r="DW250" s="251"/>
      <c r="DX250" s="251"/>
      <c r="DY250" s="251"/>
      <c r="DZ250" s="251"/>
      <c r="EA250" s="251"/>
      <c r="EB250" s="251"/>
      <c r="EC250" s="251"/>
      <c r="ED250" s="251"/>
      <c r="EE250" s="251"/>
      <c r="EF250" s="251"/>
      <c r="EG250" s="251"/>
      <c r="EH250" s="251"/>
      <c r="EI250" s="251"/>
      <c r="EJ250" s="251"/>
      <c r="EK250" s="251"/>
      <c r="EL250" s="251"/>
      <c r="EM250" s="251"/>
      <c r="EN250" s="251"/>
      <c r="EO250" s="251"/>
      <c r="EP250" s="251"/>
      <c r="EQ250" s="251"/>
      <c r="ER250" s="251"/>
      <c r="ES250" s="251"/>
      <c r="ET250" s="251"/>
      <c r="EU250" s="251"/>
      <c r="EV250" s="251"/>
      <c r="EW250" s="251"/>
      <c r="EX250" s="251"/>
      <c r="EY250" s="251"/>
      <c r="EZ250" s="251"/>
      <c r="FA250" s="251"/>
      <c r="FB250" s="251"/>
      <c r="FC250" s="251"/>
      <c r="FD250" s="251"/>
      <c r="FE250" s="251"/>
      <c r="FF250" s="251"/>
      <c r="FG250" s="251"/>
      <c r="FH250" s="251"/>
      <c r="FI250" s="251"/>
      <c r="FJ250" s="251"/>
      <c r="FK250" s="251"/>
      <c r="FL250" s="251"/>
      <c r="FM250" s="251"/>
      <c r="FN250" s="251"/>
      <c r="FO250" s="251"/>
      <c r="FP250" s="251"/>
      <c r="FQ250" s="251"/>
      <c r="FR250" s="251"/>
      <c r="FS250" s="251"/>
      <c r="FT250" s="251"/>
      <c r="FU250" s="251"/>
      <c r="FV250" s="251"/>
      <c r="FW250" s="251"/>
      <c r="FX250" s="251"/>
      <c r="FY250" s="251"/>
      <c r="FZ250" s="251"/>
      <c r="GA250" s="251"/>
      <c r="GB250" s="251"/>
      <c r="GC250" s="251"/>
      <c r="GD250" s="251"/>
      <c r="GE250" s="251"/>
      <c r="GF250" s="251"/>
      <c r="GG250" s="251"/>
      <c r="GH250" s="251"/>
      <c r="GI250" s="251"/>
      <c r="GJ250" s="251"/>
      <c r="GK250" s="251"/>
      <c r="GL250" s="251"/>
      <c r="GM250" s="251"/>
      <c r="GN250" s="251"/>
      <c r="GO250" s="251"/>
      <c r="GP250" s="251"/>
      <c r="GQ250" s="251"/>
      <c r="GR250" s="251"/>
      <c r="GS250" s="251"/>
      <c r="GT250" s="251"/>
      <c r="GU250" s="251"/>
      <c r="GV250" s="251"/>
      <c r="GW250" s="251"/>
      <c r="GX250" s="251"/>
      <c r="GY250" s="251"/>
      <c r="GZ250" s="251"/>
      <c r="HA250" s="251"/>
      <c r="HB250" s="251"/>
      <c r="HC250" s="251"/>
      <c r="HD250" s="251"/>
      <c r="HE250" s="251"/>
      <c r="HF250" s="251"/>
      <c r="HG250" s="251"/>
      <c r="HH250" s="251"/>
      <c r="HI250" s="251"/>
      <c r="HJ250" s="251"/>
      <c r="HK250" s="251"/>
      <c r="HL250" s="251"/>
      <c r="HM250" s="251"/>
      <c r="HN250" s="251"/>
      <c r="HO250" s="251"/>
      <c r="HP250" s="251"/>
      <c r="HQ250" s="251"/>
      <c r="HR250" s="251"/>
      <c r="HS250" s="251"/>
      <c r="HT250" s="251"/>
      <c r="HU250" s="251"/>
      <c r="HV250" s="251"/>
      <c r="HW250" s="251"/>
      <c r="HX250" s="251"/>
      <c r="HY250" s="251"/>
      <c r="HZ250" s="251"/>
      <c r="IA250" s="251"/>
      <c r="IB250" s="251"/>
      <c r="IC250" s="251"/>
      <c r="ID250" s="251"/>
      <c r="IE250" s="251"/>
      <c r="IF250" s="251"/>
      <c r="IG250" s="251"/>
      <c r="IH250" s="251"/>
      <c r="II250" s="251"/>
      <c r="IJ250" s="251"/>
      <c r="IK250" s="251"/>
      <c r="IL250" s="251"/>
      <c r="IM250" s="251"/>
      <c r="IN250" s="251"/>
    </row>
    <row r="251" spans="1:248" s="20" customFormat="1" ht="12.75" customHeight="1" thickTop="1" x14ac:dyDescent="0.2">
      <c r="A251" s="8"/>
      <c r="B251" s="296">
        <f>B237</f>
        <v>0</v>
      </c>
      <c r="C251" s="296">
        <f>C237</f>
        <v>0</v>
      </c>
      <c r="D251" s="296">
        <f>D237</f>
        <v>0</v>
      </c>
      <c r="E251" s="296">
        <f>E237</f>
        <v>0</v>
      </c>
      <c r="F251" s="298">
        <f>F237</f>
        <v>0</v>
      </c>
      <c r="G251" s="130" t="str">
        <f>G7</f>
        <v>JUNE</v>
      </c>
      <c r="H251" s="31" t="s">
        <v>58</v>
      </c>
      <c r="I251" s="32"/>
      <c r="J251" s="306">
        <f t="shared" ref="J251:R251" si="30">J237</f>
        <v>0</v>
      </c>
      <c r="K251" s="298">
        <f t="shared" si="30"/>
        <v>0</v>
      </c>
      <c r="L251" s="296">
        <f t="shared" si="30"/>
        <v>0</v>
      </c>
      <c r="M251" s="296">
        <f t="shared" si="30"/>
        <v>0</v>
      </c>
      <c r="N251" s="296">
        <f t="shared" si="30"/>
        <v>0</v>
      </c>
      <c r="O251" s="297">
        <f t="shared" si="30"/>
        <v>0</v>
      </c>
      <c r="P251" s="299">
        <f t="shared" si="30"/>
        <v>0</v>
      </c>
      <c r="Q251" s="296">
        <f t="shared" si="30"/>
        <v>0</v>
      </c>
      <c r="R251" s="298">
        <f t="shared" si="30"/>
        <v>0</v>
      </c>
      <c r="S251" s="9"/>
      <c r="T251" s="8"/>
      <c r="U251" s="296">
        <f t="shared" ref="U251:AH251" si="31">U237</f>
        <v>0</v>
      </c>
      <c r="V251" s="296">
        <f t="shared" si="31"/>
        <v>0</v>
      </c>
      <c r="W251" s="296">
        <f t="shared" si="31"/>
        <v>0</v>
      </c>
      <c r="X251" s="296">
        <f t="shared" si="31"/>
        <v>0</v>
      </c>
      <c r="Y251" s="296">
        <f t="shared" si="31"/>
        <v>0</v>
      </c>
      <c r="Z251" s="296">
        <f t="shared" si="31"/>
        <v>0</v>
      </c>
      <c r="AA251" s="296">
        <f t="shared" si="31"/>
        <v>0</v>
      </c>
      <c r="AB251" s="296">
        <f t="shared" si="31"/>
        <v>0</v>
      </c>
      <c r="AC251" s="296">
        <f t="shared" si="31"/>
        <v>0</v>
      </c>
      <c r="AD251" s="296">
        <f t="shared" si="31"/>
        <v>0</v>
      </c>
      <c r="AE251" s="296">
        <f t="shared" si="31"/>
        <v>0</v>
      </c>
      <c r="AF251" s="296">
        <f t="shared" si="31"/>
        <v>0</v>
      </c>
      <c r="AG251" s="296">
        <f t="shared" si="31"/>
        <v>0</v>
      </c>
      <c r="AH251" s="297">
        <f t="shared" si="31"/>
        <v>0</v>
      </c>
      <c r="AI251" s="305"/>
      <c r="AJ251" s="296">
        <f>AJ237</f>
        <v>0</v>
      </c>
      <c r="AK251" s="298">
        <f>AK237</f>
        <v>0</v>
      </c>
      <c r="AL251" s="9"/>
    </row>
    <row r="252" spans="1:248" s="20" customFormat="1" ht="12.75" customHeight="1" x14ac:dyDescent="0.2">
      <c r="A252" s="8">
        <v>1</v>
      </c>
      <c r="B252" s="280"/>
      <c r="C252" s="280"/>
      <c r="D252" s="280"/>
      <c r="E252" s="280"/>
      <c r="F252" s="281"/>
      <c r="G252" s="443"/>
      <c r="H252" s="444"/>
      <c r="I252" s="445"/>
      <c r="J252" s="296">
        <f t="shared" ref="J252:J282" si="32">SUM(B252:F252)</f>
        <v>0</v>
      </c>
      <c r="K252" s="298">
        <f t="shared" ref="K252:K282" si="33">SUM(U252:AK252)-SUM(L252:R252)</f>
        <v>0</v>
      </c>
      <c r="L252" s="280"/>
      <c r="M252" s="280"/>
      <c r="N252" s="280"/>
      <c r="O252" s="293"/>
      <c r="P252" s="300"/>
      <c r="Q252" s="280"/>
      <c r="R252" s="281"/>
      <c r="S252" s="15" t="s">
        <v>59</v>
      </c>
      <c r="T252" s="8">
        <v>1</v>
      </c>
      <c r="U252" s="280"/>
      <c r="V252" s="280"/>
      <c r="W252" s="280"/>
      <c r="X252" s="280"/>
      <c r="Y252" s="280"/>
      <c r="Z252" s="280"/>
      <c r="AA252" s="280"/>
      <c r="AB252" s="280"/>
      <c r="AC252" s="280"/>
      <c r="AD252" s="280"/>
      <c r="AE252" s="280"/>
      <c r="AF252" s="280"/>
      <c r="AG252" s="280"/>
      <c r="AH252" s="293"/>
      <c r="AI252" s="444"/>
      <c r="AJ252" s="280"/>
      <c r="AK252" s="281"/>
      <c r="AL252" s="15" t="s">
        <v>59</v>
      </c>
    </row>
    <row r="253" spans="1:248" s="20" customFormat="1" ht="12.75" customHeight="1" x14ac:dyDescent="0.2">
      <c r="A253" s="8">
        <v>2</v>
      </c>
      <c r="B253" s="280"/>
      <c r="C253" s="280"/>
      <c r="D253" s="280"/>
      <c r="E253" s="280"/>
      <c r="F253" s="281"/>
      <c r="G253" s="443"/>
      <c r="H253" s="444"/>
      <c r="I253" s="445"/>
      <c r="J253" s="296">
        <f t="shared" si="32"/>
        <v>0</v>
      </c>
      <c r="K253" s="298">
        <f t="shared" si="33"/>
        <v>0</v>
      </c>
      <c r="L253" s="280"/>
      <c r="M253" s="280"/>
      <c r="N253" s="280"/>
      <c r="O253" s="293"/>
      <c r="P253" s="300"/>
      <c r="Q253" s="280"/>
      <c r="R253" s="281"/>
      <c r="S253" s="15" t="s">
        <v>60</v>
      </c>
      <c r="T253" s="8">
        <v>2</v>
      </c>
      <c r="U253" s="280"/>
      <c r="V253" s="280"/>
      <c r="W253" s="280"/>
      <c r="X253" s="280"/>
      <c r="Y253" s="280"/>
      <c r="Z253" s="280"/>
      <c r="AA253" s="280"/>
      <c r="AB253" s="280"/>
      <c r="AC253" s="280"/>
      <c r="AD253" s="280"/>
      <c r="AE253" s="280"/>
      <c r="AF253" s="280"/>
      <c r="AG253" s="280"/>
      <c r="AH253" s="293"/>
      <c r="AI253" s="444"/>
      <c r="AJ253" s="280"/>
      <c r="AK253" s="281"/>
      <c r="AL253" s="15" t="s">
        <v>60</v>
      </c>
    </row>
    <row r="254" spans="1:248" s="20" customFormat="1" ht="12.75" customHeight="1" x14ac:dyDescent="0.2">
      <c r="A254" s="8">
        <v>3</v>
      </c>
      <c r="B254" s="280"/>
      <c r="C254" s="280"/>
      <c r="D254" s="280"/>
      <c r="E254" s="280"/>
      <c r="F254" s="281"/>
      <c r="G254" s="443"/>
      <c r="H254" s="444"/>
      <c r="I254" s="445"/>
      <c r="J254" s="296">
        <f t="shared" si="32"/>
        <v>0</v>
      </c>
      <c r="K254" s="298">
        <f t="shared" si="33"/>
        <v>0</v>
      </c>
      <c r="L254" s="280"/>
      <c r="M254" s="280"/>
      <c r="N254" s="280"/>
      <c r="O254" s="293"/>
      <c r="P254" s="300"/>
      <c r="Q254" s="280"/>
      <c r="R254" s="281"/>
      <c r="S254" s="15" t="s">
        <v>61</v>
      </c>
      <c r="T254" s="8">
        <v>3</v>
      </c>
      <c r="U254" s="280"/>
      <c r="V254" s="280"/>
      <c r="W254" s="280"/>
      <c r="X254" s="280"/>
      <c r="Y254" s="280"/>
      <c r="Z254" s="280"/>
      <c r="AA254" s="280"/>
      <c r="AB254" s="280"/>
      <c r="AC254" s="280"/>
      <c r="AD254" s="280"/>
      <c r="AE254" s="280"/>
      <c r="AF254" s="280"/>
      <c r="AG254" s="280"/>
      <c r="AH254" s="293"/>
      <c r="AI254" s="444"/>
      <c r="AJ254" s="280"/>
      <c r="AK254" s="281"/>
      <c r="AL254" s="15" t="s">
        <v>61</v>
      </c>
    </row>
    <row r="255" spans="1:248" s="20" customFormat="1" ht="12.75" customHeight="1" x14ac:dyDescent="0.2">
      <c r="A255" s="8">
        <v>4</v>
      </c>
      <c r="B255" s="280"/>
      <c r="C255" s="280"/>
      <c r="D255" s="280"/>
      <c r="E255" s="280"/>
      <c r="F255" s="281"/>
      <c r="G255" s="443"/>
      <c r="H255" s="444"/>
      <c r="I255" s="445"/>
      <c r="J255" s="296">
        <f t="shared" si="32"/>
        <v>0</v>
      </c>
      <c r="K255" s="298">
        <f t="shared" si="33"/>
        <v>0</v>
      </c>
      <c r="L255" s="280"/>
      <c r="M255" s="280"/>
      <c r="N255" s="280"/>
      <c r="O255" s="293"/>
      <c r="P255" s="300"/>
      <c r="Q255" s="280"/>
      <c r="R255" s="281"/>
      <c r="S255" s="15" t="s">
        <v>62</v>
      </c>
      <c r="T255" s="8">
        <v>4</v>
      </c>
      <c r="U255" s="280"/>
      <c r="V255" s="280"/>
      <c r="W255" s="280"/>
      <c r="X255" s="280"/>
      <c r="Y255" s="280"/>
      <c r="Z255" s="280"/>
      <c r="AA255" s="280"/>
      <c r="AB255" s="280"/>
      <c r="AC255" s="280"/>
      <c r="AD255" s="280"/>
      <c r="AE255" s="280"/>
      <c r="AF255" s="280"/>
      <c r="AG255" s="280"/>
      <c r="AH255" s="293"/>
      <c r="AI255" s="444"/>
      <c r="AJ255" s="280"/>
      <c r="AK255" s="281"/>
      <c r="AL255" s="15" t="s">
        <v>62</v>
      </c>
    </row>
    <row r="256" spans="1:248" s="20" customFormat="1" ht="12.75" customHeight="1" x14ac:dyDescent="0.2">
      <c r="A256" s="8">
        <v>5</v>
      </c>
      <c r="B256" s="280"/>
      <c r="C256" s="280"/>
      <c r="D256" s="280"/>
      <c r="E256" s="280"/>
      <c r="F256" s="281"/>
      <c r="G256" s="446"/>
      <c r="H256" s="444"/>
      <c r="I256" s="445"/>
      <c r="J256" s="296">
        <f t="shared" si="32"/>
        <v>0</v>
      </c>
      <c r="K256" s="298">
        <f t="shared" si="33"/>
        <v>0</v>
      </c>
      <c r="L256" s="280"/>
      <c r="M256" s="280"/>
      <c r="N256" s="280"/>
      <c r="O256" s="293"/>
      <c r="P256" s="300"/>
      <c r="Q256" s="280"/>
      <c r="R256" s="281"/>
      <c r="S256" s="15" t="s">
        <v>63</v>
      </c>
      <c r="T256" s="8">
        <v>5</v>
      </c>
      <c r="U256" s="280"/>
      <c r="V256" s="280"/>
      <c r="W256" s="280"/>
      <c r="X256" s="280"/>
      <c r="Y256" s="280"/>
      <c r="Z256" s="280"/>
      <c r="AA256" s="280"/>
      <c r="AB256" s="280"/>
      <c r="AC256" s="280"/>
      <c r="AD256" s="280"/>
      <c r="AE256" s="280"/>
      <c r="AF256" s="280"/>
      <c r="AG256" s="280"/>
      <c r="AH256" s="293"/>
      <c r="AI256" s="444"/>
      <c r="AJ256" s="280"/>
      <c r="AK256" s="281"/>
      <c r="AL256" s="15" t="s">
        <v>63</v>
      </c>
    </row>
    <row r="257" spans="1:38" s="20" customFormat="1" ht="12.75" customHeight="1" x14ac:dyDescent="0.2">
      <c r="A257" s="16">
        <v>6</v>
      </c>
      <c r="B257" s="282"/>
      <c r="C257" s="282"/>
      <c r="D257" s="282"/>
      <c r="E257" s="282"/>
      <c r="F257" s="283"/>
      <c r="G257" s="443"/>
      <c r="H257" s="447"/>
      <c r="I257" s="448"/>
      <c r="J257" s="296">
        <f t="shared" si="32"/>
        <v>0</v>
      </c>
      <c r="K257" s="298">
        <f t="shared" si="33"/>
        <v>0</v>
      </c>
      <c r="L257" s="282"/>
      <c r="M257" s="282"/>
      <c r="N257" s="282"/>
      <c r="O257" s="294"/>
      <c r="P257" s="301"/>
      <c r="Q257" s="282"/>
      <c r="R257" s="283"/>
      <c r="S257" s="17" t="s">
        <v>64</v>
      </c>
      <c r="T257" s="16">
        <v>6</v>
      </c>
      <c r="U257" s="282"/>
      <c r="V257" s="282"/>
      <c r="W257" s="282"/>
      <c r="X257" s="282"/>
      <c r="Y257" s="282"/>
      <c r="Z257" s="282"/>
      <c r="AA257" s="282"/>
      <c r="AB257" s="282"/>
      <c r="AC257" s="282"/>
      <c r="AD257" s="282"/>
      <c r="AE257" s="282"/>
      <c r="AF257" s="282"/>
      <c r="AG257" s="282"/>
      <c r="AH257" s="294"/>
      <c r="AI257" s="447"/>
      <c r="AJ257" s="282"/>
      <c r="AK257" s="283"/>
      <c r="AL257" s="17" t="s">
        <v>64</v>
      </c>
    </row>
    <row r="258" spans="1:38" s="20" customFormat="1" ht="12.75" customHeight="1" x14ac:dyDescent="0.2">
      <c r="A258" s="8">
        <v>7</v>
      </c>
      <c r="B258" s="280"/>
      <c r="C258" s="280"/>
      <c r="D258" s="280"/>
      <c r="E258" s="280"/>
      <c r="F258" s="281"/>
      <c r="G258" s="443"/>
      <c r="H258" s="444"/>
      <c r="I258" s="445"/>
      <c r="J258" s="296">
        <f t="shared" si="32"/>
        <v>0</v>
      </c>
      <c r="K258" s="298">
        <f t="shared" si="33"/>
        <v>0</v>
      </c>
      <c r="L258" s="280"/>
      <c r="M258" s="280"/>
      <c r="N258" s="280"/>
      <c r="O258" s="293"/>
      <c r="P258" s="300"/>
      <c r="Q258" s="280"/>
      <c r="R258" s="281"/>
      <c r="S258" s="15" t="s">
        <v>65</v>
      </c>
      <c r="T258" s="8">
        <v>7</v>
      </c>
      <c r="U258" s="280"/>
      <c r="V258" s="280"/>
      <c r="W258" s="280"/>
      <c r="X258" s="280"/>
      <c r="Y258" s="280"/>
      <c r="Z258" s="280"/>
      <c r="AA258" s="280"/>
      <c r="AB258" s="280"/>
      <c r="AC258" s="280"/>
      <c r="AD258" s="280"/>
      <c r="AE258" s="280"/>
      <c r="AF258" s="280"/>
      <c r="AG258" s="280"/>
      <c r="AH258" s="293"/>
      <c r="AI258" s="444"/>
      <c r="AJ258" s="280"/>
      <c r="AK258" s="281"/>
      <c r="AL258" s="15" t="s">
        <v>65</v>
      </c>
    </row>
    <row r="259" spans="1:38" s="20" customFormat="1" ht="12.75" customHeight="1" x14ac:dyDescent="0.2">
      <c r="A259" s="8">
        <v>8</v>
      </c>
      <c r="B259" s="280"/>
      <c r="C259" s="280"/>
      <c r="D259" s="280"/>
      <c r="E259" s="280"/>
      <c r="F259" s="281"/>
      <c r="G259" s="443"/>
      <c r="H259" s="444"/>
      <c r="I259" s="445"/>
      <c r="J259" s="296">
        <f t="shared" si="32"/>
        <v>0</v>
      </c>
      <c r="K259" s="298">
        <f t="shared" si="33"/>
        <v>0</v>
      </c>
      <c r="L259" s="280"/>
      <c r="M259" s="280"/>
      <c r="N259" s="280"/>
      <c r="O259" s="293"/>
      <c r="P259" s="300"/>
      <c r="Q259" s="280"/>
      <c r="R259" s="281"/>
      <c r="S259" s="15" t="s">
        <v>66</v>
      </c>
      <c r="T259" s="8">
        <v>8</v>
      </c>
      <c r="U259" s="280"/>
      <c r="V259" s="280"/>
      <c r="W259" s="280"/>
      <c r="X259" s="280"/>
      <c r="Y259" s="280"/>
      <c r="Z259" s="280"/>
      <c r="AA259" s="280"/>
      <c r="AB259" s="280"/>
      <c r="AC259" s="280"/>
      <c r="AD259" s="280"/>
      <c r="AE259" s="280"/>
      <c r="AF259" s="280"/>
      <c r="AG259" s="280"/>
      <c r="AH259" s="293"/>
      <c r="AI259" s="444"/>
      <c r="AJ259" s="280"/>
      <c r="AK259" s="281"/>
      <c r="AL259" s="15" t="s">
        <v>66</v>
      </c>
    </row>
    <row r="260" spans="1:38" s="20" customFormat="1" ht="12.75" customHeight="1" x14ac:dyDescent="0.2">
      <c r="A260" s="8">
        <v>9</v>
      </c>
      <c r="B260" s="280"/>
      <c r="C260" s="280"/>
      <c r="D260" s="280"/>
      <c r="E260" s="280"/>
      <c r="F260" s="281"/>
      <c r="G260" s="443"/>
      <c r="H260" s="444"/>
      <c r="I260" s="445"/>
      <c r="J260" s="296">
        <f t="shared" si="32"/>
        <v>0</v>
      </c>
      <c r="K260" s="298">
        <f t="shared" si="33"/>
        <v>0</v>
      </c>
      <c r="L260" s="280"/>
      <c r="M260" s="280"/>
      <c r="N260" s="280"/>
      <c r="O260" s="293"/>
      <c r="P260" s="300"/>
      <c r="Q260" s="280"/>
      <c r="R260" s="281"/>
      <c r="S260" s="15" t="s">
        <v>67</v>
      </c>
      <c r="T260" s="8">
        <v>9</v>
      </c>
      <c r="U260" s="280"/>
      <c r="V260" s="280"/>
      <c r="W260" s="280"/>
      <c r="X260" s="280"/>
      <c r="Y260" s="280"/>
      <c r="Z260" s="280"/>
      <c r="AA260" s="280"/>
      <c r="AB260" s="280"/>
      <c r="AC260" s="280"/>
      <c r="AD260" s="280"/>
      <c r="AE260" s="280"/>
      <c r="AF260" s="280"/>
      <c r="AG260" s="280"/>
      <c r="AH260" s="293"/>
      <c r="AI260" s="444"/>
      <c r="AJ260" s="280"/>
      <c r="AK260" s="281"/>
      <c r="AL260" s="15" t="s">
        <v>67</v>
      </c>
    </row>
    <row r="261" spans="1:38" s="20" customFormat="1" ht="12.75" customHeight="1" x14ac:dyDescent="0.2">
      <c r="A261" s="8">
        <v>10</v>
      </c>
      <c r="B261" s="280"/>
      <c r="C261" s="280"/>
      <c r="D261" s="280"/>
      <c r="E261" s="280"/>
      <c r="F261" s="281"/>
      <c r="G261" s="443"/>
      <c r="H261" s="444"/>
      <c r="I261" s="445"/>
      <c r="J261" s="296">
        <f t="shared" si="32"/>
        <v>0</v>
      </c>
      <c r="K261" s="298">
        <f t="shared" si="33"/>
        <v>0</v>
      </c>
      <c r="L261" s="280"/>
      <c r="M261" s="280"/>
      <c r="N261" s="280"/>
      <c r="O261" s="293"/>
      <c r="P261" s="300"/>
      <c r="Q261" s="280"/>
      <c r="R261" s="281"/>
      <c r="S261" s="15" t="s">
        <v>68</v>
      </c>
      <c r="T261" s="8">
        <v>10</v>
      </c>
      <c r="U261" s="280"/>
      <c r="V261" s="280"/>
      <c r="W261" s="280"/>
      <c r="X261" s="280"/>
      <c r="Y261" s="280"/>
      <c r="Z261" s="280"/>
      <c r="AA261" s="280"/>
      <c r="AB261" s="280"/>
      <c r="AC261" s="280"/>
      <c r="AD261" s="280"/>
      <c r="AE261" s="280"/>
      <c r="AF261" s="280"/>
      <c r="AG261" s="280"/>
      <c r="AH261" s="293"/>
      <c r="AI261" s="444"/>
      <c r="AJ261" s="280"/>
      <c r="AK261" s="281"/>
      <c r="AL261" s="15" t="s">
        <v>68</v>
      </c>
    </row>
    <row r="262" spans="1:38" s="20" customFormat="1" ht="12.75" customHeight="1" x14ac:dyDescent="0.2">
      <c r="A262" s="8">
        <v>11</v>
      </c>
      <c r="B262" s="280"/>
      <c r="C262" s="280"/>
      <c r="D262" s="280"/>
      <c r="E262" s="280"/>
      <c r="F262" s="281"/>
      <c r="G262" s="443"/>
      <c r="H262" s="444"/>
      <c r="I262" s="445"/>
      <c r="J262" s="296">
        <f t="shared" si="32"/>
        <v>0</v>
      </c>
      <c r="K262" s="298">
        <f t="shared" si="33"/>
        <v>0</v>
      </c>
      <c r="L262" s="280"/>
      <c r="M262" s="280"/>
      <c r="N262" s="280"/>
      <c r="O262" s="293"/>
      <c r="P262" s="300"/>
      <c r="Q262" s="280"/>
      <c r="R262" s="281"/>
      <c r="S262" s="15" t="s">
        <v>69</v>
      </c>
      <c r="T262" s="8">
        <v>11</v>
      </c>
      <c r="U262" s="280"/>
      <c r="V262" s="280"/>
      <c r="W262" s="280"/>
      <c r="X262" s="280"/>
      <c r="Y262" s="280"/>
      <c r="Z262" s="280"/>
      <c r="AA262" s="280"/>
      <c r="AB262" s="280"/>
      <c r="AC262" s="280"/>
      <c r="AD262" s="280"/>
      <c r="AE262" s="280"/>
      <c r="AF262" s="280"/>
      <c r="AG262" s="280"/>
      <c r="AH262" s="293"/>
      <c r="AI262" s="444"/>
      <c r="AJ262" s="280"/>
      <c r="AK262" s="281"/>
      <c r="AL262" s="15" t="s">
        <v>69</v>
      </c>
    </row>
    <row r="263" spans="1:38" s="20" customFormat="1" ht="12.75" customHeight="1" x14ac:dyDescent="0.2">
      <c r="A263" s="8">
        <v>12</v>
      </c>
      <c r="B263" s="280"/>
      <c r="C263" s="280"/>
      <c r="D263" s="280"/>
      <c r="E263" s="280"/>
      <c r="F263" s="281"/>
      <c r="G263" s="443"/>
      <c r="H263" s="444"/>
      <c r="I263" s="445"/>
      <c r="J263" s="296">
        <f t="shared" si="32"/>
        <v>0</v>
      </c>
      <c r="K263" s="298">
        <f t="shared" si="33"/>
        <v>0</v>
      </c>
      <c r="L263" s="280"/>
      <c r="M263" s="280"/>
      <c r="N263" s="280"/>
      <c r="O263" s="293"/>
      <c r="P263" s="300"/>
      <c r="Q263" s="280"/>
      <c r="R263" s="281"/>
      <c r="S263" s="15" t="s">
        <v>70</v>
      </c>
      <c r="T263" s="8">
        <v>12</v>
      </c>
      <c r="U263" s="280"/>
      <c r="V263" s="280"/>
      <c r="W263" s="280"/>
      <c r="X263" s="280"/>
      <c r="Y263" s="280"/>
      <c r="Z263" s="280"/>
      <c r="AA263" s="280"/>
      <c r="AB263" s="280"/>
      <c r="AC263" s="280"/>
      <c r="AD263" s="280"/>
      <c r="AE263" s="280"/>
      <c r="AF263" s="280"/>
      <c r="AG263" s="280"/>
      <c r="AH263" s="293"/>
      <c r="AI263" s="444"/>
      <c r="AJ263" s="280"/>
      <c r="AK263" s="281"/>
      <c r="AL263" s="15" t="s">
        <v>70</v>
      </c>
    </row>
    <row r="264" spans="1:38" s="20" customFormat="1" ht="12.75" customHeight="1" x14ac:dyDescent="0.2">
      <c r="A264" s="8">
        <v>13</v>
      </c>
      <c r="B264" s="280"/>
      <c r="C264" s="280"/>
      <c r="D264" s="280"/>
      <c r="E264" s="280"/>
      <c r="F264" s="281"/>
      <c r="G264" s="443"/>
      <c r="H264" s="444"/>
      <c r="I264" s="445"/>
      <c r="J264" s="296">
        <f t="shared" si="32"/>
        <v>0</v>
      </c>
      <c r="K264" s="298">
        <f t="shared" si="33"/>
        <v>0</v>
      </c>
      <c r="L264" s="280"/>
      <c r="M264" s="280"/>
      <c r="N264" s="280"/>
      <c r="O264" s="293"/>
      <c r="P264" s="300"/>
      <c r="Q264" s="280"/>
      <c r="R264" s="281"/>
      <c r="S264" s="15" t="s">
        <v>71</v>
      </c>
      <c r="T264" s="8">
        <v>13</v>
      </c>
      <c r="U264" s="280"/>
      <c r="V264" s="280"/>
      <c r="W264" s="280"/>
      <c r="X264" s="280"/>
      <c r="Y264" s="280"/>
      <c r="Z264" s="280"/>
      <c r="AA264" s="280"/>
      <c r="AB264" s="280"/>
      <c r="AC264" s="280"/>
      <c r="AD264" s="280"/>
      <c r="AE264" s="280"/>
      <c r="AF264" s="280"/>
      <c r="AG264" s="280"/>
      <c r="AH264" s="293"/>
      <c r="AI264" s="444"/>
      <c r="AJ264" s="280"/>
      <c r="AK264" s="281"/>
      <c r="AL264" s="15" t="s">
        <v>71</v>
      </c>
    </row>
    <row r="265" spans="1:38" s="20" customFormat="1" ht="12.75" customHeight="1" x14ac:dyDescent="0.2">
      <c r="A265" s="8">
        <v>14</v>
      </c>
      <c r="B265" s="280"/>
      <c r="C265" s="280"/>
      <c r="D265" s="280"/>
      <c r="E265" s="280"/>
      <c r="F265" s="281"/>
      <c r="G265" s="443"/>
      <c r="H265" s="444"/>
      <c r="I265" s="445"/>
      <c r="J265" s="296">
        <f t="shared" si="32"/>
        <v>0</v>
      </c>
      <c r="K265" s="298">
        <f t="shared" si="33"/>
        <v>0</v>
      </c>
      <c r="L265" s="280"/>
      <c r="M265" s="280"/>
      <c r="N265" s="280"/>
      <c r="O265" s="293"/>
      <c r="P265" s="300"/>
      <c r="Q265" s="280"/>
      <c r="R265" s="281"/>
      <c r="S265" s="15" t="s">
        <v>72</v>
      </c>
      <c r="T265" s="8">
        <v>14</v>
      </c>
      <c r="U265" s="280"/>
      <c r="V265" s="280"/>
      <c r="W265" s="280"/>
      <c r="X265" s="280"/>
      <c r="Y265" s="280"/>
      <c r="Z265" s="280"/>
      <c r="AA265" s="280"/>
      <c r="AB265" s="280"/>
      <c r="AC265" s="280"/>
      <c r="AD265" s="280"/>
      <c r="AE265" s="280"/>
      <c r="AF265" s="280"/>
      <c r="AG265" s="280"/>
      <c r="AH265" s="293"/>
      <c r="AI265" s="444"/>
      <c r="AJ265" s="280"/>
      <c r="AK265" s="281"/>
      <c r="AL265" s="15" t="s">
        <v>72</v>
      </c>
    </row>
    <row r="266" spans="1:38" s="20" customFormat="1" ht="12.75" customHeight="1" x14ac:dyDescent="0.2">
      <c r="A266" s="8">
        <v>15</v>
      </c>
      <c r="B266" s="280"/>
      <c r="C266" s="280"/>
      <c r="D266" s="280"/>
      <c r="E266" s="280"/>
      <c r="F266" s="281"/>
      <c r="G266" s="443"/>
      <c r="H266" s="444"/>
      <c r="I266" s="445"/>
      <c r="J266" s="296">
        <f t="shared" si="32"/>
        <v>0</v>
      </c>
      <c r="K266" s="298">
        <f t="shared" si="33"/>
        <v>0</v>
      </c>
      <c r="L266" s="280"/>
      <c r="M266" s="280"/>
      <c r="N266" s="280"/>
      <c r="O266" s="293"/>
      <c r="P266" s="300"/>
      <c r="Q266" s="280"/>
      <c r="R266" s="281"/>
      <c r="S266" s="15" t="s">
        <v>73</v>
      </c>
      <c r="T266" s="8">
        <v>15</v>
      </c>
      <c r="U266" s="280"/>
      <c r="V266" s="280"/>
      <c r="W266" s="280"/>
      <c r="X266" s="280"/>
      <c r="Y266" s="280"/>
      <c r="Z266" s="280"/>
      <c r="AA266" s="280"/>
      <c r="AB266" s="280"/>
      <c r="AC266" s="280"/>
      <c r="AD266" s="280"/>
      <c r="AE266" s="280"/>
      <c r="AF266" s="280"/>
      <c r="AG266" s="280"/>
      <c r="AH266" s="293"/>
      <c r="AI266" s="444"/>
      <c r="AJ266" s="280"/>
      <c r="AK266" s="281"/>
      <c r="AL266" s="15" t="s">
        <v>73</v>
      </c>
    </row>
    <row r="267" spans="1:38" s="20" customFormat="1" ht="12.75" customHeight="1" x14ac:dyDescent="0.2">
      <c r="A267" s="8">
        <v>16</v>
      </c>
      <c r="B267" s="280"/>
      <c r="C267" s="280"/>
      <c r="D267" s="280"/>
      <c r="E267" s="280"/>
      <c r="F267" s="281"/>
      <c r="G267" s="443"/>
      <c r="H267" s="444"/>
      <c r="I267" s="445"/>
      <c r="J267" s="296">
        <f t="shared" si="32"/>
        <v>0</v>
      </c>
      <c r="K267" s="298">
        <f t="shared" si="33"/>
        <v>0</v>
      </c>
      <c r="L267" s="280"/>
      <c r="M267" s="280"/>
      <c r="N267" s="280"/>
      <c r="O267" s="293"/>
      <c r="P267" s="300"/>
      <c r="Q267" s="280"/>
      <c r="R267" s="281"/>
      <c r="S267" s="15" t="s">
        <v>74</v>
      </c>
      <c r="T267" s="8">
        <v>16</v>
      </c>
      <c r="U267" s="280"/>
      <c r="V267" s="280"/>
      <c r="W267" s="280"/>
      <c r="X267" s="280"/>
      <c r="Y267" s="280"/>
      <c r="Z267" s="280"/>
      <c r="AA267" s="280"/>
      <c r="AB267" s="280"/>
      <c r="AC267" s="280"/>
      <c r="AD267" s="280"/>
      <c r="AE267" s="280"/>
      <c r="AF267" s="280"/>
      <c r="AG267" s="280"/>
      <c r="AH267" s="293"/>
      <c r="AI267" s="444"/>
      <c r="AJ267" s="280"/>
      <c r="AK267" s="281"/>
      <c r="AL267" s="15" t="s">
        <v>74</v>
      </c>
    </row>
    <row r="268" spans="1:38" s="20" customFormat="1" ht="12.75" customHeight="1" x14ac:dyDescent="0.2">
      <c r="A268" s="8">
        <v>17</v>
      </c>
      <c r="B268" s="280"/>
      <c r="C268" s="280"/>
      <c r="D268" s="280"/>
      <c r="E268" s="280"/>
      <c r="F268" s="281"/>
      <c r="G268" s="443"/>
      <c r="H268" s="444"/>
      <c r="I268" s="445"/>
      <c r="J268" s="296">
        <f t="shared" si="32"/>
        <v>0</v>
      </c>
      <c r="K268" s="298">
        <f t="shared" si="33"/>
        <v>0</v>
      </c>
      <c r="L268" s="280"/>
      <c r="M268" s="280"/>
      <c r="N268" s="280"/>
      <c r="O268" s="293"/>
      <c r="P268" s="300"/>
      <c r="Q268" s="280"/>
      <c r="R268" s="281"/>
      <c r="S268" s="15" t="s">
        <v>75</v>
      </c>
      <c r="T268" s="8">
        <v>17</v>
      </c>
      <c r="U268" s="280"/>
      <c r="V268" s="280"/>
      <c r="W268" s="280"/>
      <c r="X268" s="280"/>
      <c r="Y268" s="280"/>
      <c r="Z268" s="280"/>
      <c r="AA268" s="280"/>
      <c r="AB268" s="280"/>
      <c r="AC268" s="280"/>
      <c r="AD268" s="280"/>
      <c r="AE268" s="280"/>
      <c r="AF268" s="280"/>
      <c r="AG268" s="280"/>
      <c r="AH268" s="293"/>
      <c r="AI268" s="444"/>
      <c r="AJ268" s="280"/>
      <c r="AK268" s="281"/>
      <c r="AL268" s="15" t="s">
        <v>75</v>
      </c>
    </row>
    <row r="269" spans="1:38" s="20" customFormat="1" ht="12.75" customHeight="1" x14ac:dyDescent="0.2">
      <c r="A269" s="8">
        <v>18</v>
      </c>
      <c r="B269" s="280"/>
      <c r="C269" s="280"/>
      <c r="D269" s="280"/>
      <c r="E269" s="280"/>
      <c r="F269" s="281"/>
      <c r="G269" s="443"/>
      <c r="H269" s="444"/>
      <c r="I269" s="445"/>
      <c r="J269" s="296">
        <f t="shared" si="32"/>
        <v>0</v>
      </c>
      <c r="K269" s="298">
        <f t="shared" si="33"/>
        <v>0</v>
      </c>
      <c r="L269" s="280"/>
      <c r="M269" s="280"/>
      <c r="N269" s="280"/>
      <c r="O269" s="293"/>
      <c r="P269" s="300"/>
      <c r="Q269" s="280"/>
      <c r="R269" s="281"/>
      <c r="S269" s="15" t="s">
        <v>76</v>
      </c>
      <c r="T269" s="8">
        <v>18</v>
      </c>
      <c r="U269" s="280"/>
      <c r="V269" s="280"/>
      <c r="W269" s="280"/>
      <c r="X269" s="280"/>
      <c r="Y269" s="280"/>
      <c r="Z269" s="280"/>
      <c r="AA269" s="280"/>
      <c r="AB269" s="280"/>
      <c r="AC269" s="280"/>
      <c r="AD269" s="280"/>
      <c r="AE269" s="280"/>
      <c r="AF269" s="280"/>
      <c r="AG269" s="280"/>
      <c r="AH269" s="293"/>
      <c r="AI269" s="444"/>
      <c r="AJ269" s="280"/>
      <c r="AK269" s="281"/>
      <c r="AL269" s="15" t="s">
        <v>76</v>
      </c>
    </row>
    <row r="270" spans="1:38" s="20" customFormat="1" ht="12.75" customHeight="1" x14ac:dyDescent="0.2">
      <c r="A270" s="8">
        <v>19</v>
      </c>
      <c r="B270" s="280"/>
      <c r="C270" s="280"/>
      <c r="D270" s="280"/>
      <c r="E270" s="280"/>
      <c r="F270" s="281"/>
      <c r="G270" s="443"/>
      <c r="H270" s="444"/>
      <c r="I270" s="445"/>
      <c r="J270" s="296">
        <f t="shared" si="32"/>
        <v>0</v>
      </c>
      <c r="K270" s="298">
        <f t="shared" si="33"/>
        <v>0</v>
      </c>
      <c r="L270" s="280"/>
      <c r="M270" s="280"/>
      <c r="N270" s="280"/>
      <c r="O270" s="293"/>
      <c r="P270" s="300"/>
      <c r="Q270" s="280"/>
      <c r="R270" s="281"/>
      <c r="S270" s="15" t="s">
        <v>77</v>
      </c>
      <c r="T270" s="8">
        <v>19</v>
      </c>
      <c r="U270" s="280"/>
      <c r="V270" s="280"/>
      <c r="W270" s="280"/>
      <c r="X270" s="280"/>
      <c r="Y270" s="280"/>
      <c r="Z270" s="280"/>
      <c r="AA270" s="280"/>
      <c r="AB270" s="280"/>
      <c r="AC270" s="280"/>
      <c r="AD270" s="280"/>
      <c r="AE270" s="280"/>
      <c r="AF270" s="280"/>
      <c r="AG270" s="280"/>
      <c r="AH270" s="293"/>
      <c r="AI270" s="444"/>
      <c r="AJ270" s="280"/>
      <c r="AK270" s="281"/>
      <c r="AL270" s="15" t="s">
        <v>77</v>
      </c>
    </row>
    <row r="271" spans="1:38" s="20" customFormat="1" ht="12.75" customHeight="1" x14ac:dyDescent="0.2">
      <c r="A271" s="8">
        <v>20</v>
      </c>
      <c r="B271" s="280"/>
      <c r="C271" s="280"/>
      <c r="D271" s="280"/>
      <c r="E271" s="280"/>
      <c r="F271" s="281"/>
      <c r="G271" s="443"/>
      <c r="H271" s="444"/>
      <c r="I271" s="445"/>
      <c r="J271" s="296">
        <f t="shared" si="32"/>
        <v>0</v>
      </c>
      <c r="K271" s="298">
        <f t="shared" si="33"/>
        <v>0</v>
      </c>
      <c r="L271" s="280"/>
      <c r="M271" s="280"/>
      <c r="N271" s="280"/>
      <c r="O271" s="293"/>
      <c r="P271" s="300"/>
      <c r="Q271" s="280"/>
      <c r="R271" s="281"/>
      <c r="S271" s="15" t="s">
        <v>78</v>
      </c>
      <c r="T271" s="8">
        <v>20</v>
      </c>
      <c r="U271" s="280"/>
      <c r="V271" s="280"/>
      <c r="W271" s="280"/>
      <c r="X271" s="280"/>
      <c r="Y271" s="280"/>
      <c r="Z271" s="280"/>
      <c r="AA271" s="280"/>
      <c r="AB271" s="280"/>
      <c r="AC271" s="280"/>
      <c r="AD271" s="280"/>
      <c r="AE271" s="280"/>
      <c r="AF271" s="280"/>
      <c r="AG271" s="280"/>
      <c r="AH271" s="293"/>
      <c r="AI271" s="444"/>
      <c r="AJ271" s="280"/>
      <c r="AK271" s="281"/>
      <c r="AL271" s="15" t="s">
        <v>78</v>
      </c>
    </row>
    <row r="272" spans="1:38" s="20" customFormat="1" ht="12.75" customHeight="1" x14ac:dyDescent="0.2">
      <c r="A272" s="8">
        <v>21</v>
      </c>
      <c r="B272" s="280"/>
      <c r="C272" s="280"/>
      <c r="D272" s="280"/>
      <c r="E272" s="280"/>
      <c r="F272" s="281"/>
      <c r="G272" s="443"/>
      <c r="H272" s="444"/>
      <c r="I272" s="445"/>
      <c r="J272" s="296">
        <f t="shared" si="32"/>
        <v>0</v>
      </c>
      <c r="K272" s="298">
        <f t="shared" si="33"/>
        <v>0</v>
      </c>
      <c r="L272" s="280"/>
      <c r="M272" s="280"/>
      <c r="N272" s="280"/>
      <c r="O272" s="293"/>
      <c r="P272" s="300"/>
      <c r="Q272" s="280"/>
      <c r="R272" s="281"/>
      <c r="S272" s="15" t="s">
        <v>79</v>
      </c>
      <c r="T272" s="8">
        <v>21</v>
      </c>
      <c r="U272" s="280"/>
      <c r="V272" s="280"/>
      <c r="W272" s="280"/>
      <c r="X272" s="280"/>
      <c r="Y272" s="280"/>
      <c r="Z272" s="280"/>
      <c r="AA272" s="280"/>
      <c r="AB272" s="280"/>
      <c r="AC272" s="280"/>
      <c r="AD272" s="280"/>
      <c r="AE272" s="280"/>
      <c r="AF272" s="280"/>
      <c r="AG272" s="280"/>
      <c r="AH272" s="293"/>
      <c r="AI272" s="444"/>
      <c r="AJ272" s="280"/>
      <c r="AK272" s="281"/>
      <c r="AL272" s="15" t="s">
        <v>79</v>
      </c>
    </row>
    <row r="273" spans="1:38" s="20" customFormat="1" ht="12.75" customHeight="1" x14ac:dyDescent="0.2">
      <c r="A273" s="8">
        <v>22</v>
      </c>
      <c r="B273" s="280"/>
      <c r="C273" s="280"/>
      <c r="D273" s="280"/>
      <c r="E273" s="280"/>
      <c r="F273" s="281"/>
      <c r="G273" s="443"/>
      <c r="H273" s="444"/>
      <c r="I273" s="445"/>
      <c r="J273" s="296">
        <f t="shared" si="32"/>
        <v>0</v>
      </c>
      <c r="K273" s="298">
        <f t="shared" si="33"/>
        <v>0</v>
      </c>
      <c r="L273" s="280"/>
      <c r="M273" s="280"/>
      <c r="N273" s="280"/>
      <c r="O273" s="293"/>
      <c r="P273" s="300"/>
      <c r="Q273" s="280"/>
      <c r="R273" s="281"/>
      <c r="S273" s="15" t="s">
        <v>80</v>
      </c>
      <c r="T273" s="8">
        <v>22</v>
      </c>
      <c r="U273" s="280"/>
      <c r="V273" s="280"/>
      <c r="W273" s="280"/>
      <c r="X273" s="280"/>
      <c r="Y273" s="280"/>
      <c r="Z273" s="280"/>
      <c r="AA273" s="280"/>
      <c r="AB273" s="280"/>
      <c r="AC273" s="280"/>
      <c r="AD273" s="280"/>
      <c r="AE273" s="280"/>
      <c r="AF273" s="280"/>
      <c r="AG273" s="280"/>
      <c r="AH273" s="293"/>
      <c r="AI273" s="444"/>
      <c r="AJ273" s="280"/>
      <c r="AK273" s="281"/>
      <c r="AL273" s="15" t="s">
        <v>80</v>
      </c>
    </row>
    <row r="274" spans="1:38" s="20" customFormat="1" ht="12.75" customHeight="1" x14ac:dyDescent="0.2">
      <c r="A274" s="8">
        <v>23</v>
      </c>
      <c r="B274" s="280"/>
      <c r="C274" s="280"/>
      <c r="D274" s="280"/>
      <c r="E274" s="280"/>
      <c r="F274" s="281"/>
      <c r="G274" s="443"/>
      <c r="H274" s="444"/>
      <c r="I274" s="445"/>
      <c r="J274" s="296">
        <f t="shared" si="32"/>
        <v>0</v>
      </c>
      <c r="K274" s="298">
        <f t="shared" si="33"/>
        <v>0</v>
      </c>
      <c r="L274" s="280"/>
      <c r="M274" s="280"/>
      <c r="N274" s="280"/>
      <c r="O274" s="293"/>
      <c r="P274" s="300"/>
      <c r="Q274" s="280"/>
      <c r="R274" s="281"/>
      <c r="S274" s="15" t="s">
        <v>81</v>
      </c>
      <c r="T274" s="8">
        <v>23</v>
      </c>
      <c r="U274" s="280"/>
      <c r="V274" s="280"/>
      <c r="W274" s="280"/>
      <c r="X274" s="280"/>
      <c r="Y274" s="280"/>
      <c r="Z274" s="280"/>
      <c r="AA274" s="280"/>
      <c r="AB274" s="280"/>
      <c r="AC274" s="280"/>
      <c r="AD274" s="280"/>
      <c r="AE274" s="280"/>
      <c r="AF274" s="280"/>
      <c r="AG274" s="280"/>
      <c r="AH274" s="293"/>
      <c r="AI274" s="444"/>
      <c r="AJ274" s="280"/>
      <c r="AK274" s="281"/>
      <c r="AL274" s="15" t="s">
        <v>81</v>
      </c>
    </row>
    <row r="275" spans="1:38" s="20" customFormat="1" ht="12.75" customHeight="1" x14ac:dyDescent="0.2">
      <c r="A275" s="8">
        <v>24</v>
      </c>
      <c r="B275" s="280"/>
      <c r="C275" s="280"/>
      <c r="D275" s="280"/>
      <c r="E275" s="280"/>
      <c r="F275" s="281"/>
      <c r="G275" s="443"/>
      <c r="H275" s="444"/>
      <c r="I275" s="445"/>
      <c r="J275" s="296">
        <f t="shared" si="32"/>
        <v>0</v>
      </c>
      <c r="K275" s="298">
        <f t="shared" si="33"/>
        <v>0</v>
      </c>
      <c r="L275" s="280"/>
      <c r="M275" s="280"/>
      <c r="N275" s="280"/>
      <c r="O275" s="293"/>
      <c r="P275" s="300"/>
      <c r="Q275" s="280"/>
      <c r="R275" s="281"/>
      <c r="S275" s="15" t="s">
        <v>82</v>
      </c>
      <c r="T275" s="8">
        <v>24</v>
      </c>
      <c r="U275" s="280"/>
      <c r="V275" s="280"/>
      <c r="W275" s="280"/>
      <c r="X275" s="280"/>
      <c r="Y275" s="280"/>
      <c r="Z275" s="280"/>
      <c r="AA275" s="280"/>
      <c r="AB275" s="280"/>
      <c r="AC275" s="280"/>
      <c r="AD275" s="280"/>
      <c r="AE275" s="280"/>
      <c r="AF275" s="280"/>
      <c r="AG275" s="280"/>
      <c r="AH275" s="293"/>
      <c r="AI275" s="444"/>
      <c r="AJ275" s="280"/>
      <c r="AK275" s="281"/>
      <c r="AL275" s="15" t="s">
        <v>82</v>
      </c>
    </row>
    <row r="276" spans="1:38" s="20" customFormat="1" ht="12.75" customHeight="1" x14ac:dyDescent="0.2">
      <c r="A276" s="8">
        <v>25</v>
      </c>
      <c r="B276" s="280"/>
      <c r="C276" s="280"/>
      <c r="D276" s="280"/>
      <c r="E276" s="280"/>
      <c r="F276" s="281"/>
      <c r="G276" s="443"/>
      <c r="H276" s="444"/>
      <c r="I276" s="445"/>
      <c r="J276" s="296">
        <f t="shared" si="32"/>
        <v>0</v>
      </c>
      <c r="K276" s="298">
        <f t="shared" si="33"/>
        <v>0</v>
      </c>
      <c r="L276" s="280"/>
      <c r="M276" s="280"/>
      <c r="N276" s="280"/>
      <c r="O276" s="293"/>
      <c r="P276" s="300"/>
      <c r="Q276" s="280"/>
      <c r="R276" s="281"/>
      <c r="S276" s="15" t="s">
        <v>83</v>
      </c>
      <c r="T276" s="8">
        <v>25</v>
      </c>
      <c r="U276" s="280"/>
      <c r="V276" s="280"/>
      <c r="W276" s="280"/>
      <c r="X276" s="280"/>
      <c r="Y276" s="280"/>
      <c r="Z276" s="280"/>
      <c r="AA276" s="280"/>
      <c r="AB276" s="280"/>
      <c r="AC276" s="280"/>
      <c r="AD276" s="280"/>
      <c r="AE276" s="280"/>
      <c r="AF276" s="280"/>
      <c r="AG276" s="280"/>
      <c r="AH276" s="293"/>
      <c r="AI276" s="444"/>
      <c r="AJ276" s="280"/>
      <c r="AK276" s="281"/>
      <c r="AL276" s="15" t="s">
        <v>83</v>
      </c>
    </row>
    <row r="277" spans="1:38" s="20" customFormat="1" ht="12.75" customHeight="1" x14ac:dyDescent="0.2">
      <c r="A277" s="8">
        <v>26</v>
      </c>
      <c r="B277" s="280"/>
      <c r="C277" s="280"/>
      <c r="D277" s="280"/>
      <c r="E277" s="280"/>
      <c r="F277" s="281"/>
      <c r="G277" s="443"/>
      <c r="H277" s="444"/>
      <c r="I277" s="445"/>
      <c r="J277" s="296">
        <f t="shared" si="32"/>
        <v>0</v>
      </c>
      <c r="K277" s="298">
        <f t="shared" si="33"/>
        <v>0</v>
      </c>
      <c r="L277" s="280"/>
      <c r="M277" s="280"/>
      <c r="N277" s="280"/>
      <c r="O277" s="293"/>
      <c r="P277" s="300"/>
      <c r="Q277" s="280"/>
      <c r="R277" s="281"/>
      <c r="S277" s="15" t="s">
        <v>84</v>
      </c>
      <c r="T277" s="8">
        <v>26</v>
      </c>
      <c r="U277" s="280"/>
      <c r="V277" s="280"/>
      <c r="W277" s="280"/>
      <c r="X277" s="280"/>
      <c r="Y277" s="280"/>
      <c r="Z277" s="280"/>
      <c r="AA277" s="280"/>
      <c r="AB277" s="280"/>
      <c r="AC277" s="280"/>
      <c r="AD277" s="280"/>
      <c r="AE277" s="280"/>
      <c r="AF277" s="280"/>
      <c r="AG277" s="280"/>
      <c r="AH277" s="293"/>
      <c r="AI277" s="444"/>
      <c r="AJ277" s="280"/>
      <c r="AK277" s="281"/>
      <c r="AL277" s="15" t="s">
        <v>84</v>
      </c>
    </row>
    <row r="278" spans="1:38" s="20" customFormat="1" ht="12.75" customHeight="1" x14ac:dyDescent="0.2">
      <c r="A278" s="8">
        <v>27</v>
      </c>
      <c r="B278" s="280"/>
      <c r="C278" s="280"/>
      <c r="D278" s="280"/>
      <c r="E278" s="280"/>
      <c r="F278" s="281"/>
      <c r="G278" s="443"/>
      <c r="H278" s="444"/>
      <c r="I278" s="445"/>
      <c r="J278" s="296">
        <f t="shared" si="32"/>
        <v>0</v>
      </c>
      <c r="K278" s="298">
        <f t="shared" si="33"/>
        <v>0</v>
      </c>
      <c r="L278" s="280"/>
      <c r="M278" s="280"/>
      <c r="N278" s="280"/>
      <c r="O278" s="293"/>
      <c r="P278" s="300"/>
      <c r="Q278" s="280"/>
      <c r="R278" s="281"/>
      <c r="S278" s="15" t="s">
        <v>85</v>
      </c>
      <c r="T278" s="8">
        <v>27</v>
      </c>
      <c r="U278" s="280"/>
      <c r="V278" s="280"/>
      <c r="W278" s="280"/>
      <c r="X278" s="280"/>
      <c r="Y278" s="280"/>
      <c r="Z278" s="280"/>
      <c r="AA278" s="280"/>
      <c r="AB278" s="280"/>
      <c r="AC278" s="280"/>
      <c r="AD278" s="280"/>
      <c r="AE278" s="280"/>
      <c r="AF278" s="280"/>
      <c r="AG278" s="280"/>
      <c r="AH278" s="293"/>
      <c r="AI278" s="444"/>
      <c r="AJ278" s="280"/>
      <c r="AK278" s="281"/>
      <c r="AL278" s="15" t="s">
        <v>85</v>
      </c>
    </row>
    <row r="279" spans="1:38" s="20" customFormat="1" ht="12.75" customHeight="1" x14ac:dyDescent="0.2">
      <c r="A279" s="8">
        <v>28</v>
      </c>
      <c r="B279" s="280"/>
      <c r="C279" s="280"/>
      <c r="D279" s="280"/>
      <c r="E279" s="280"/>
      <c r="F279" s="281"/>
      <c r="G279" s="443"/>
      <c r="H279" s="444"/>
      <c r="I279" s="445"/>
      <c r="J279" s="296">
        <f t="shared" si="32"/>
        <v>0</v>
      </c>
      <c r="K279" s="298">
        <f t="shared" si="33"/>
        <v>0</v>
      </c>
      <c r="L279" s="280"/>
      <c r="M279" s="280"/>
      <c r="N279" s="280"/>
      <c r="O279" s="293"/>
      <c r="P279" s="300"/>
      <c r="Q279" s="280"/>
      <c r="R279" s="281"/>
      <c r="S279" s="15" t="s">
        <v>86</v>
      </c>
      <c r="T279" s="8">
        <v>28</v>
      </c>
      <c r="U279" s="280"/>
      <c r="V279" s="280"/>
      <c r="W279" s="280"/>
      <c r="X279" s="280"/>
      <c r="Y279" s="280"/>
      <c r="Z279" s="280"/>
      <c r="AA279" s="280"/>
      <c r="AB279" s="280"/>
      <c r="AC279" s="280"/>
      <c r="AD279" s="280"/>
      <c r="AE279" s="280"/>
      <c r="AF279" s="280"/>
      <c r="AG279" s="280"/>
      <c r="AH279" s="293"/>
      <c r="AI279" s="444"/>
      <c r="AJ279" s="280"/>
      <c r="AK279" s="281"/>
      <c r="AL279" s="15" t="s">
        <v>86</v>
      </c>
    </row>
    <row r="280" spans="1:38" s="20" customFormat="1" ht="12.75" customHeight="1" x14ac:dyDescent="0.2">
      <c r="A280" s="8">
        <v>29</v>
      </c>
      <c r="B280" s="280"/>
      <c r="C280" s="280"/>
      <c r="D280" s="280"/>
      <c r="E280" s="280"/>
      <c r="F280" s="281"/>
      <c r="G280" s="443"/>
      <c r="H280" s="444"/>
      <c r="I280" s="445"/>
      <c r="J280" s="296">
        <f t="shared" si="32"/>
        <v>0</v>
      </c>
      <c r="K280" s="298">
        <f t="shared" si="33"/>
        <v>0</v>
      </c>
      <c r="L280" s="280"/>
      <c r="M280" s="280"/>
      <c r="N280" s="280"/>
      <c r="O280" s="293"/>
      <c r="P280" s="300"/>
      <c r="Q280" s="280"/>
      <c r="R280" s="281"/>
      <c r="S280" s="15" t="s">
        <v>87</v>
      </c>
      <c r="T280" s="8">
        <v>29</v>
      </c>
      <c r="U280" s="280"/>
      <c r="V280" s="280"/>
      <c r="W280" s="280"/>
      <c r="X280" s="301"/>
      <c r="Y280" s="280"/>
      <c r="Z280" s="280"/>
      <c r="AA280" s="280"/>
      <c r="AB280" s="280"/>
      <c r="AC280" s="280"/>
      <c r="AD280" s="280"/>
      <c r="AE280" s="280"/>
      <c r="AF280" s="280"/>
      <c r="AG280" s="280"/>
      <c r="AH280" s="293"/>
      <c r="AI280" s="444"/>
      <c r="AJ280" s="280"/>
      <c r="AK280" s="281"/>
      <c r="AL280" s="15" t="s">
        <v>87</v>
      </c>
    </row>
    <row r="281" spans="1:38" s="20" customFormat="1" ht="12.75" customHeight="1" x14ac:dyDescent="0.2">
      <c r="A281" s="8">
        <v>30</v>
      </c>
      <c r="B281" s="280"/>
      <c r="C281" s="280"/>
      <c r="D281" s="280"/>
      <c r="E281" s="280"/>
      <c r="F281" s="281"/>
      <c r="G281" s="449"/>
      <c r="H281" s="444"/>
      <c r="I281" s="445"/>
      <c r="J281" s="296">
        <f t="shared" si="32"/>
        <v>0</v>
      </c>
      <c r="K281" s="298">
        <f t="shared" si="33"/>
        <v>0</v>
      </c>
      <c r="L281" s="280"/>
      <c r="M281" s="280"/>
      <c r="N281" s="280"/>
      <c r="O281" s="293"/>
      <c r="P281" s="300"/>
      <c r="Q281" s="280"/>
      <c r="R281" s="281"/>
      <c r="S281" s="15" t="s">
        <v>88</v>
      </c>
      <c r="T281" s="8">
        <v>30</v>
      </c>
      <c r="U281" s="280"/>
      <c r="V281" s="280"/>
      <c r="W281" s="280"/>
      <c r="X281" s="280"/>
      <c r="Y281" s="280"/>
      <c r="Z281" s="280"/>
      <c r="AA281" s="280"/>
      <c r="AB281" s="280"/>
      <c r="AC281" s="280"/>
      <c r="AD281" s="280"/>
      <c r="AE281" s="280"/>
      <c r="AF281" s="280"/>
      <c r="AG281" s="280"/>
      <c r="AH281" s="293"/>
      <c r="AI281" s="444"/>
      <c r="AJ281" s="280"/>
      <c r="AK281" s="281"/>
      <c r="AL281" s="15" t="s">
        <v>88</v>
      </c>
    </row>
    <row r="282" spans="1:38" s="20" customFormat="1" ht="12.75" customHeight="1" x14ac:dyDescent="0.2">
      <c r="A282" s="18">
        <v>31</v>
      </c>
      <c r="B282" s="284"/>
      <c r="C282" s="284"/>
      <c r="D282" s="284"/>
      <c r="E282" s="284"/>
      <c r="F282" s="285"/>
      <c r="G282" s="450"/>
      <c r="H282" s="451"/>
      <c r="I282" s="452"/>
      <c r="J282" s="302">
        <f t="shared" si="32"/>
        <v>0</v>
      </c>
      <c r="K282" s="303">
        <f t="shared" si="33"/>
        <v>0</v>
      </c>
      <c r="L282" s="284"/>
      <c r="M282" s="284"/>
      <c r="N282" s="284"/>
      <c r="O282" s="295"/>
      <c r="P282" s="304"/>
      <c r="Q282" s="284"/>
      <c r="R282" s="285"/>
      <c r="S282" s="19" t="s">
        <v>89</v>
      </c>
      <c r="T282" s="18">
        <v>31</v>
      </c>
      <c r="U282" s="284"/>
      <c r="V282" s="284"/>
      <c r="W282" s="284"/>
      <c r="X282" s="284"/>
      <c r="Y282" s="284"/>
      <c r="Z282" s="284"/>
      <c r="AA282" s="284"/>
      <c r="AB282" s="284"/>
      <c r="AC282" s="284"/>
      <c r="AD282" s="284"/>
      <c r="AE282" s="284"/>
      <c r="AF282" s="284"/>
      <c r="AG282" s="284"/>
      <c r="AH282" s="295"/>
      <c r="AI282" s="451"/>
      <c r="AJ282" s="284"/>
      <c r="AK282" s="285"/>
      <c r="AL282" s="19" t="s">
        <v>89</v>
      </c>
    </row>
    <row r="283" spans="1:38" s="20" customFormat="1" ht="12.75" customHeight="1" thickBot="1" x14ac:dyDescent="0.25">
      <c r="A283" s="342"/>
      <c r="B283" s="343">
        <f>SUM(B251:B282)</f>
        <v>0</v>
      </c>
      <c r="C283" s="343">
        <f>SUM(C251:C282)</f>
        <v>0</v>
      </c>
      <c r="D283" s="343">
        <f>SUM(D251:D282)</f>
        <v>0</v>
      </c>
      <c r="E283" s="344">
        <f>SUM(E251:E282)</f>
        <v>0</v>
      </c>
      <c r="F283" s="345">
        <f>SUM(F251:F282)</f>
        <v>0</v>
      </c>
      <c r="G283" s="346"/>
      <c r="H283" s="347" t="s">
        <v>90</v>
      </c>
      <c r="I283" s="348">
        <f>COUNTA(I252:I282)</f>
        <v>0</v>
      </c>
      <c r="J283" s="343">
        <f t="shared" ref="J283:R283" si="34">SUM(J251:J282)</f>
        <v>0</v>
      </c>
      <c r="K283" s="343">
        <f t="shared" si="34"/>
        <v>0</v>
      </c>
      <c r="L283" s="343">
        <f t="shared" si="34"/>
        <v>0</v>
      </c>
      <c r="M283" s="343">
        <f t="shared" si="34"/>
        <v>0</v>
      </c>
      <c r="N283" s="343">
        <f t="shared" si="34"/>
        <v>0</v>
      </c>
      <c r="O283" s="349">
        <f t="shared" si="34"/>
        <v>0</v>
      </c>
      <c r="P283" s="344">
        <f t="shared" si="34"/>
        <v>0</v>
      </c>
      <c r="Q283" s="343">
        <f t="shared" si="34"/>
        <v>0</v>
      </c>
      <c r="R283" s="350">
        <f t="shared" si="34"/>
        <v>0</v>
      </c>
      <c r="S283" s="351"/>
      <c r="T283" s="342"/>
      <c r="U283" s="343">
        <f t="shared" ref="U283:AH283" si="35">SUM(U251:U282)</f>
        <v>0</v>
      </c>
      <c r="V283" s="343">
        <f t="shared" si="35"/>
        <v>0</v>
      </c>
      <c r="W283" s="343">
        <f t="shared" si="35"/>
        <v>0</v>
      </c>
      <c r="X283" s="343">
        <f t="shared" si="35"/>
        <v>0</v>
      </c>
      <c r="Y283" s="343">
        <f t="shared" si="35"/>
        <v>0</v>
      </c>
      <c r="Z283" s="343">
        <f t="shared" si="35"/>
        <v>0</v>
      </c>
      <c r="AA283" s="343">
        <f t="shared" si="35"/>
        <v>0</v>
      </c>
      <c r="AB283" s="343">
        <f t="shared" si="35"/>
        <v>0</v>
      </c>
      <c r="AC283" s="343">
        <f t="shared" si="35"/>
        <v>0</v>
      </c>
      <c r="AD283" s="343">
        <f t="shared" si="35"/>
        <v>0</v>
      </c>
      <c r="AE283" s="343">
        <f t="shared" si="35"/>
        <v>0</v>
      </c>
      <c r="AF283" s="343">
        <f t="shared" si="35"/>
        <v>0</v>
      </c>
      <c r="AG283" s="343">
        <f t="shared" si="35"/>
        <v>0</v>
      </c>
      <c r="AH283" s="345">
        <f t="shared" si="35"/>
        <v>0</v>
      </c>
      <c r="AI283" s="352"/>
      <c r="AJ283" s="343">
        <f>SUM(AJ251:AJ282)</f>
        <v>0</v>
      </c>
      <c r="AK283" s="350">
        <f>SUM(AK251:AK282)</f>
        <v>0</v>
      </c>
      <c r="AL283" s="351"/>
    </row>
    <row r="284" spans="1:38" ht="12.75" customHeight="1" thickTop="1" x14ac:dyDescent="0.2">
      <c r="A284" s="43"/>
      <c r="B284" s="153"/>
      <c r="C284" s="153"/>
      <c r="D284" s="153"/>
      <c r="E284" s="153"/>
      <c r="F284" s="153"/>
      <c r="G284" s="340"/>
      <c r="H284" s="153"/>
      <c r="I284" s="341"/>
      <c r="J284" s="153"/>
      <c r="K284" s="153"/>
      <c r="L284" s="153"/>
      <c r="M284" s="153"/>
      <c r="N284" s="153"/>
      <c r="O284" s="153"/>
      <c r="P284" s="153"/>
      <c r="Q284" s="153"/>
      <c r="R284" s="153"/>
      <c r="S284" s="43"/>
      <c r="T284" s="4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43"/>
    </row>
    <row r="285" spans="1:38" ht="12.75" customHeight="1" x14ac:dyDescent="0.2">
      <c r="A285" s="43"/>
      <c r="B285" s="153"/>
      <c r="C285" s="153"/>
      <c r="D285" s="153"/>
      <c r="E285" s="153"/>
      <c r="F285" s="153"/>
      <c r="G285" s="340"/>
      <c r="H285" s="153"/>
      <c r="I285" s="341"/>
      <c r="J285" s="153"/>
      <c r="K285" s="153"/>
      <c r="L285" s="153"/>
      <c r="M285" s="153"/>
      <c r="N285" s="153"/>
      <c r="O285" s="153"/>
      <c r="P285" s="153"/>
      <c r="Q285" s="153"/>
      <c r="R285" s="153"/>
      <c r="S285" s="43"/>
      <c r="T285" s="4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43"/>
    </row>
    <row r="286" spans="1:38" ht="12.75" customHeight="1" x14ac:dyDescent="0.2">
      <c r="A286" s="20"/>
      <c r="B286" s="20"/>
      <c r="C286" s="20"/>
      <c r="D286" s="20"/>
      <c r="E286" s="20"/>
      <c r="F286" s="20"/>
      <c r="G286" s="474" t="str">
        <f>MAY!G240</f>
        <v>UNITED STEELWORKERS - LOCAL UNION</v>
      </c>
      <c r="H286" s="474"/>
      <c r="I286" s="474"/>
      <c r="J286" s="11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33"/>
      <c r="V286" s="33"/>
      <c r="W286" s="33"/>
      <c r="X286" s="33"/>
      <c r="Y286" s="33"/>
      <c r="Z286" s="33"/>
      <c r="AA286" s="34" t="str">
        <f>$AA$10</f>
        <v>FINANCIAL SECRETARY'S CASH BOOK</v>
      </c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20"/>
    </row>
    <row r="287" spans="1:38" s="148" customFormat="1" ht="12.75" customHeight="1" x14ac:dyDescent="0.2">
      <c r="A287" s="140"/>
      <c r="B287" s="138" t="str">
        <f>$B$11</f>
        <v>Month</v>
      </c>
      <c r="C287" s="73" t="str">
        <f>$C$11</f>
        <v>JUNE</v>
      </c>
      <c r="D287" s="138" t="str">
        <f>$D$11</f>
        <v>Year</v>
      </c>
      <c r="E287" s="27">
        <f>$E$11</f>
        <v>0</v>
      </c>
      <c r="F287" s="140"/>
      <c r="G287" s="145"/>
      <c r="H287" s="140"/>
      <c r="I287" s="146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38"/>
      <c r="AJ287" s="147" t="str">
        <f>$C$11</f>
        <v>JUNE</v>
      </c>
      <c r="AK287" s="27">
        <f>$E$11</f>
        <v>0</v>
      </c>
      <c r="AL287" s="140"/>
    </row>
    <row r="288" spans="1:38" s="148" customFormat="1" ht="12.75" customHeight="1" x14ac:dyDescent="0.2">
      <c r="A288" s="140"/>
      <c r="B288" s="138" t="str">
        <f>$B$12</f>
        <v>Page No.</v>
      </c>
      <c r="C288" s="355">
        <f>C242+1</f>
        <v>7</v>
      </c>
      <c r="D288" s="140"/>
      <c r="E288" s="140"/>
      <c r="F288" s="140"/>
      <c r="G288" s="145"/>
      <c r="H288" s="140"/>
      <c r="I288" s="146" t="s">
        <v>53</v>
      </c>
      <c r="J288" s="140"/>
      <c r="K288" s="140"/>
      <c r="L288" s="146"/>
      <c r="M288" s="140"/>
      <c r="N288" s="140"/>
      <c r="O288" s="140"/>
      <c r="P288" s="138"/>
      <c r="Q288" s="140"/>
      <c r="R288" s="138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9" t="s">
        <v>54</v>
      </c>
      <c r="AC288" s="140"/>
      <c r="AD288" s="140"/>
      <c r="AE288" s="140"/>
      <c r="AF288" s="140"/>
      <c r="AG288" s="140"/>
      <c r="AH288" s="140"/>
      <c r="AI288" s="138" t="str">
        <f>$B$12</f>
        <v>Page No.</v>
      </c>
      <c r="AJ288" s="355">
        <f>C288</f>
        <v>7</v>
      </c>
      <c r="AK288" s="150"/>
      <c r="AL288" s="151"/>
    </row>
    <row r="289" spans="1:248" ht="12.75" customHeight="1" x14ac:dyDescent="0.2">
      <c r="A289" s="3"/>
      <c r="B289" s="3"/>
      <c r="C289" s="3"/>
      <c r="D289" s="3"/>
      <c r="E289" s="3"/>
      <c r="F289" s="3"/>
      <c r="G289" s="126"/>
      <c r="H289" s="3"/>
      <c r="I289" s="5"/>
      <c r="J289" s="3"/>
      <c r="K289" s="3"/>
      <c r="L289" s="2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0"/>
      <c r="AF289" s="3"/>
      <c r="AG289" s="3"/>
      <c r="AH289" s="3"/>
      <c r="AI289" s="3"/>
      <c r="AJ289" s="3"/>
      <c r="AK289" s="3"/>
      <c r="AL289" s="3"/>
    </row>
    <row r="290" spans="1:248" ht="12.75" customHeight="1" x14ac:dyDescent="0.2">
      <c r="A290" s="25"/>
      <c r="B290" s="25"/>
      <c r="C290" s="25"/>
      <c r="D290" s="25"/>
      <c r="E290" s="25"/>
      <c r="F290" s="25"/>
      <c r="G290" s="127"/>
      <c r="H290" s="25"/>
      <c r="I290" s="26"/>
      <c r="J290" s="25"/>
      <c r="K290" s="25"/>
      <c r="L290" s="26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6"/>
      <c r="AF290" s="25"/>
      <c r="AG290" s="25"/>
      <c r="AH290" s="25"/>
      <c r="AI290" s="25"/>
      <c r="AJ290" s="25"/>
      <c r="AK290" s="25"/>
      <c r="AL290" s="25"/>
    </row>
    <row r="291" spans="1:248" s="407" customFormat="1" ht="12.75" customHeight="1" x14ac:dyDescent="0.2">
      <c r="A291" s="1"/>
      <c r="B291" s="3"/>
      <c r="C291" s="3" t="s">
        <v>55</v>
      </c>
      <c r="D291" s="3"/>
      <c r="E291" s="3"/>
      <c r="F291" s="13"/>
      <c r="G291" s="433"/>
      <c r="H291" s="2" t="s">
        <v>56</v>
      </c>
      <c r="I291" s="95"/>
      <c r="J291" s="475" t="s">
        <v>477</v>
      </c>
      <c r="K291" s="476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3"/>
      <c r="AJ291" s="3"/>
      <c r="AK291" s="1"/>
      <c r="AL291" s="3"/>
    </row>
    <row r="292" spans="1:248" s="407" customFormat="1" ht="12.75" customHeight="1" x14ac:dyDescent="0.2">
      <c r="A292" s="1"/>
      <c r="B292" s="3"/>
      <c r="C292" s="3"/>
      <c r="D292" s="3"/>
      <c r="E292" s="3"/>
      <c r="F292" s="13"/>
      <c r="G292" s="433"/>
      <c r="H292" s="13"/>
      <c r="I292" s="96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3"/>
      <c r="AJ292" s="3"/>
      <c r="AK292" s="1"/>
      <c r="AL292" s="3"/>
    </row>
    <row r="293" spans="1:248" s="407" customFormat="1" ht="12.75" customHeight="1" thickBot="1" x14ac:dyDescent="0.25">
      <c r="A293" s="422"/>
      <c r="B293" s="423">
        <v>1</v>
      </c>
      <c r="C293" s="423">
        <v>2</v>
      </c>
      <c r="D293" s="423">
        <v>3</v>
      </c>
      <c r="E293" s="423">
        <v>4</v>
      </c>
      <c r="F293" s="424">
        <v>5</v>
      </c>
      <c r="G293" s="434">
        <v>6</v>
      </c>
      <c r="H293" s="425">
        <v>7</v>
      </c>
      <c r="I293" s="435">
        <v>8</v>
      </c>
      <c r="J293" s="423">
        <v>9</v>
      </c>
      <c r="K293" s="425">
        <v>10</v>
      </c>
      <c r="L293" s="423">
        <v>11</v>
      </c>
      <c r="M293" s="423" t="s">
        <v>1</v>
      </c>
      <c r="N293" s="423">
        <v>12</v>
      </c>
      <c r="O293" s="423">
        <v>13</v>
      </c>
      <c r="P293" s="423">
        <v>14</v>
      </c>
      <c r="Q293" s="423">
        <v>15</v>
      </c>
      <c r="R293" s="425" t="s">
        <v>2</v>
      </c>
      <c r="S293" s="426"/>
      <c r="T293" s="422"/>
      <c r="U293" s="423">
        <v>16</v>
      </c>
      <c r="V293" s="423">
        <v>17</v>
      </c>
      <c r="W293" s="423">
        <v>18</v>
      </c>
      <c r="X293" s="423">
        <v>19</v>
      </c>
      <c r="Y293" s="423">
        <v>20</v>
      </c>
      <c r="Z293" s="423" t="s">
        <v>3</v>
      </c>
      <c r="AA293" s="423">
        <v>21</v>
      </c>
      <c r="AB293" s="423">
        <v>22</v>
      </c>
      <c r="AC293" s="423">
        <v>23</v>
      </c>
      <c r="AD293" s="423">
        <v>24</v>
      </c>
      <c r="AE293" s="423">
        <v>25</v>
      </c>
      <c r="AF293" s="423">
        <v>26</v>
      </c>
      <c r="AG293" s="423">
        <v>27</v>
      </c>
      <c r="AH293" s="423">
        <v>28</v>
      </c>
      <c r="AI293" s="424">
        <v>29</v>
      </c>
      <c r="AJ293" s="423">
        <v>30</v>
      </c>
      <c r="AK293" s="425">
        <v>31</v>
      </c>
      <c r="AL293" s="426"/>
    </row>
    <row r="294" spans="1:248" s="4" customFormat="1" ht="12.75" customHeight="1" thickTop="1" x14ac:dyDescent="0.2">
      <c r="A294" s="1"/>
      <c r="B294" s="85" t="s">
        <v>4</v>
      </c>
      <c r="C294" s="97"/>
      <c r="D294" s="85" t="s">
        <v>473</v>
      </c>
      <c r="E294" s="436" t="s">
        <v>6</v>
      </c>
      <c r="F294" s="84" t="s">
        <v>7</v>
      </c>
      <c r="G294" s="128"/>
      <c r="H294" s="84"/>
      <c r="I294" s="99"/>
      <c r="J294" s="85"/>
      <c r="K294" s="84"/>
      <c r="L294" s="85" t="s">
        <v>460</v>
      </c>
      <c r="M294" s="85"/>
      <c r="N294" s="85" t="s">
        <v>474</v>
      </c>
      <c r="O294" s="436" t="s">
        <v>461</v>
      </c>
      <c r="P294" s="437"/>
      <c r="Q294" s="438" t="s">
        <v>8</v>
      </c>
      <c r="R294" s="84" t="s">
        <v>8</v>
      </c>
      <c r="S294" s="102"/>
      <c r="T294" s="67"/>
      <c r="U294" s="471" t="s">
        <v>9</v>
      </c>
      <c r="V294" s="472"/>
      <c r="W294" s="472"/>
      <c r="X294" s="472"/>
      <c r="Y294" s="473"/>
      <c r="Z294" s="85" t="s">
        <v>10</v>
      </c>
      <c r="AA294" s="85" t="s">
        <v>11</v>
      </c>
      <c r="AB294" s="85" t="s">
        <v>204</v>
      </c>
      <c r="AC294" s="85" t="s">
        <v>12</v>
      </c>
      <c r="AD294" s="85" t="s">
        <v>13</v>
      </c>
      <c r="AE294" s="85" t="s">
        <v>14</v>
      </c>
      <c r="AF294" s="85"/>
      <c r="AG294" s="85"/>
      <c r="AH294" s="100"/>
      <c r="AI294" s="101"/>
      <c r="AJ294" s="85" t="s">
        <v>15</v>
      </c>
      <c r="AK294" s="84" t="s">
        <v>7</v>
      </c>
      <c r="AL294" s="102"/>
      <c r="AM294" s="251"/>
      <c r="AN294" s="251"/>
      <c r="AO294" s="251"/>
      <c r="AP294" s="251"/>
      <c r="AQ294" s="251"/>
      <c r="AR294" s="251"/>
      <c r="AS294" s="251"/>
      <c r="AT294" s="251"/>
      <c r="AU294" s="251"/>
      <c r="AV294" s="251"/>
      <c r="AW294" s="251"/>
      <c r="AX294" s="251"/>
      <c r="AY294" s="251"/>
      <c r="AZ294" s="251"/>
      <c r="BA294" s="251"/>
      <c r="BB294" s="251"/>
      <c r="BC294" s="251"/>
      <c r="BD294" s="251"/>
      <c r="BE294" s="251"/>
      <c r="BF294" s="251"/>
      <c r="BG294" s="251"/>
      <c r="BH294" s="251"/>
      <c r="BI294" s="251"/>
      <c r="BJ294" s="251"/>
      <c r="BK294" s="251"/>
      <c r="BL294" s="251"/>
      <c r="BM294" s="251"/>
      <c r="BN294" s="251"/>
      <c r="BO294" s="251"/>
      <c r="BP294" s="251"/>
      <c r="BQ294" s="251"/>
      <c r="BR294" s="251"/>
      <c r="BS294" s="251"/>
      <c r="BT294" s="251"/>
      <c r="BU294" s="251"/>
      <c r="BV294" s="251"/>
      <c r="BW294" s="251"/>
      <c r="BX294" s="251"/>
      <c r="BY294" s="251"/>
      <c r="BZ294" s="251"/>
      <c r="CA294" s="251"/>
      <c r="CB294" s="251"/>
      <c r="CC294" s="251"/>
      <c r="CD294" s="251"/>
      <c r="CE294" s="251"/>
      <c r="CF294" s="251"/>
      <c r="CG294" s="251"/>
      <c r="CH294" s="251"/>
      <c r="CI294" s="251"/>
      <c r="CJ294" s="251"/>
      <c r="CK294" s="251"/>
      <c r="CL294" s="251"/>
      <c r="CM294" s="251"/>
      <c r="CN294" s="251"/>
      <c r="CO294" s="251"/>
      <c r="CP294" s="251"/>
      <c r="CQ294" s="251"/>
      <c r="CR294" s="251"/>
      <c r="CS294" s="251"/>
      <c r="CT294" s="251"/>
      <c r="CU294" s="251"/>
      <c r="CV294" s="251"/>
      <c r="CW294" s="251"/>
      <c r="CX294" s="251"/>
      <c r="CY294" s="251"/>
      <c r="CZ294" s="251"/>
      <c r="DA294" s="251"/>
      <c r="DB294" s="251"/>
      <c r="DC294" s="251"/>
      <c r="DD294" s="251"/>
      <c r="DE294" s="251"/>
      <c r="DF294" s="251"/>
      <c r="DG294" s="251"/>
      <c r="DH294" s="251"/>
      <c r="DI294" s="251"/>
      <c r="DJ294" s="251"/>
      <c r="DK294" s="251"/>
      <c r="DL294" s="251"/>
      <c r="DM294" s="251"/>
      <c r="DN294" s="251"/>
      <c r="DO294" s="251"/>
      <c r="DP294" s="251"/>
      <c r="DQ294" s="251"/>
      <c r="DR294" s="251"/>
      <c r="DS294" s="251"/>
      <c r="DT294" s="251"/>
      <c r="DU294" s="251"/>
      <c r="DV294" s="251"/>
      <c r="DW294" s="251"/>
      <c r="DX294" s="251"/>
      <c r="DY294" s="251"/>
      <c r="DZ294" s="251"/>
      <c r="EA294" s="251"/>
      <c r="EB294" s="251"/>
      <c r="EC294" s="251"/>
      <c r="ED294" s="251"/>
      <c r="EE294" s="251"/>
      <c r="EF294" s="251"/>
      <c r="EG294" s="251"/>
      <c r="EH294" s="251"/>
      <c r="EI294" s="251"/>
      <c r="EJ294" s="251"/>
      <c r="EK294" s="251"/>
      <c r="EL294" s="251"/>
      <c r="EM294" s="251"/>
      <c r="EN294" s="251"/>
      <c r="EO294" s="251"/>
      <c r="EP294" s="251"/>
      <c r="EQ294" s="251"/>
      <c r="ER294" s="251"/>
      <c r="ES294" s="251"/>
      <c r="ET294" s="251"/>
      <c r="EU294" s="251"/>
      <c r="EV294" s="251"/>
      <c r="EW294" s="251"/>
      <c r="EX294" s="251"/>
      <c r="EY294" s="251"/>
      <c r="EZ294" s="251"/>
      <c r="FA294" s="251"/>
      <c r="FB294" s="251"/>
      <c r="FC294" s="251"/>
      <c r="FD294" s="251"/>
      <c r="FE294" s="251"/>
      <c r="FF294" s="251"/>
      <c r="FG294" s="251"/>
      <c r="FH294" s="251"/>
      <c r="FI294" s="251"/>
      <c r="FJ294" s="251"/>
      <c r="FK294" s="251"/>
      <c r="FL294" s="251"/>
      <c r="FM294" s="251"/>
      <c r="FN294" s="251"/>
      <c r="FO294" s="251"/>
      <c r="FP294" s="251"/>
      <c r="FQ294" s="251"/>
      <c r="FR294" s="251"/>
      <c r="FS294" s="251"/>
      <c r="FT294" s="251"/>
      <c r="FU294" s="251"/>
      <c r="FV294" s="251"/>
      <c r="FW294" s="251"/>
      <c r="FX294" s="251"/>
      <c r="FY294" s="251"/>
      <c r="FZ294" s="251"/>
      <c r="GA294" s="251"/>
      <c r="GB294" s="251"/>
      <c r="GC294" s="251"/>
      <c r="GD294" s="251"/>
      <c r="GE294" s="251"/>
      <c r="GF294" s="251"/>
      <c r="GG294" s="251"/>
      <c r="GH294" s="251"/>
      <c r="GI294" s="251"/>
      <c r="GJ294" s="251"/>
      <c r="GK294" s="251"/>
      <c r="GL294" s="251"/>
      <c r="GM294" s="251"/>
      <c r="GN294" s="251"/>
      <c r="GO294" s="251"/>
      <c r="GP294" s="251"/>
      <c r="GQ294" s="251"/>
      <c r="GR294" s="251"/>
      <c r="GS294" s="251"/>
      <c r="GT294" s="251"/>
      <c r="GU294" s="251"/>
      <c r="GV294" s="251"/>
      <c r="GW294" s="251"/>
      <c r="GX294" s="251"/>
      <c r="GY294" s="251"/>
      <c r="GZ294" s="251"/>
      <c r="HA294" s="251"/>
      <c r="HB294" s="251"/>
      <c r="HC294" s="251"/>
      <c r="HD294" s="251"/>
      <c r="HE294" s="251"/>
      <c r="HF294" s="251"/>
      <c r="HG294" s="251"/>
      <c r="HH294" s="251"/>
      <c r="HI294" s="251"/>
      <c r="HJ294" s="251"/>
      <c r="HK294" s="251"/>
      <c r="HL294" s="251"/>
      <c r="HM294" s="251"/>
      <c r="HN294" s="251"/>
      <c r="HO294" s="251"/>
      <c r="HP294" s="251"/>
      <c r="HQ294" s="251"/>
      <c r="HR294" s="251"/>
      <c r="HS294" s="251"/>
      <c r="HT294" s="251"/>
      <c r="HU294" s="251"/>
      <c r="HV294" s="251"/>
      <c r="HW294" s="251"/>
      <c r="HX294" s="251"/>
      <c r="HY294" s="251"/>
      <c r="HZ294" s="251"/>
      <c r="IA294" s="251"/>
      <c r="IB294" s="251"/>
      <c r="IC294" s="251"/>
      <c r="ID294" s="251"/>
      <c r="IE294" s="251"/>
      <c r="IF294" s="251"/>
      <c r="IG294" s="251"/>
      <c r="IH294" s="251"/>
      <c r="II294" s="251"/>
      <c r="IJ294" s="251"/>
      <c r="IK294" s="251"/>
      <c r="IL294" s="251"/>
      <c r="IM294" s="251"/>
      <c r="IN294" s="251"/>
    </row>
    <row r="295" spans="1:248" s="4" customFormat="1" ht="12.75" customHeight="1" x14ac:dyDescent="0.2">
      <c r="A295" s="1"/>
      <c r="B295" s="85" t="s">
        <v>8</v>
      </c>
      <c r="C295" s="85" t="s">
        <v>16</v>
      </c>
      <c r="D295" s="85" t="s">
        <v>202</v>
      </c>
      <c r="E295" s="154" t="s">
        <v>8</v>
      </c>
      <c r="F295" s="84" t="s">
        <v>18</v>
      </c>
      <c r="G295" s="128" t="s">
        <v>19</v>
      </c>
      <c r="H295" s="84" t="s">
        <v>20</v>
      </c>
      <c r="I295" s="99" t="s">
        <v>475</v>
      </c>
      <c r="J295" s="85" t="s">
        <v>21</v>
      </c>
      <c r="K295" s="84" t="s">
        <v>22</v>
      </c>
      <c r="L295" s="85" t="s">
        <v>462</v>
      </c>
      <c r="M295" s="85" t="s">
        <v>463</v>
      </c>
      <c r="N295" s="85" t="s">
        <v>476</v>
      </c>
      <c r="O295" s="154" t="s">
        <v>464</v>
      </c>
      <c r="P295" s="154" t="s">
        <v>23</v>
      </c>
      <c r="Q295" s="85" t="s">
        <v>24</v>
      </c>
      <c r="R295" s="84" t="s">
        <v>24</v>
      </c>
      <c r="S295" s="100" t="s">
        <v>135</v>
      </c>
      <c r="T295" s="84" t="s">
        <v>135</v>
      </c>
      <c r="U295" s="85" t="s">
        <v>25</v>
      </c>
      <c r="V295" s="85" t="s">
        <v>26</v>
      </c>
      <c r="W295" s="85" t="s">
        <v>27</v>
      </c>
      <c r="X295" s="85" t="s">
        <v>28</v>
      </c>
      <c r="Y295" s="85" t="s">
        <v>136</v>
      </c>
      <c r="Z295" s="85" t="s">
        <v>251</v>
      </c>
      <c r="AA295" s="85" t="s">
        <v>137</v>
      </c>
      <c r="AB295" s="85" t="s">
        <v>203</v>
      </c>
      <c r="AC295" s="85" t="s">
        <v>30</v>
      </c>
      <c r="AD295" s="85" t="s">
        <v>140</v>
      </c>
      <c r="AE295" s="85" t="s">
        <v>31</v>
      </c>
      <c r="AF295" s="85" t="s">
        <v>32</v>
      </c>
      <c r="AG295" s="85" t="s">
        <v>205</v>
      </c>
      <c r="AH295" s="100" t="s">
        <v>16</v>
      </c>
      <c r="AI295" s="98" t="s">
        <v>34</v>
      </c>
      <c r="AJ295" s="85" t="s">
        <v>35</v>
      </c>
      <c r="AK295" s="84" t="s">
        <v>18</v>
      </c>
      <c r="AL295" s="102"/>
      <c r="AM295" s="251"/>
      <c r="AN295" s="251"/>
      <c r="AO295" s="251"/>
      <c r="AP295" s="251"/>
      <c r="AQ295" s="251"/>
      <c r="AR295" s="251"/>
      <c r="AS295" s="251"/>
      <c r="AT295" s="251"/>
      <c r="AU295" s="251"/>
      <c r="AV295" s="251"/>
      <c r="AW295" s="251"/>
      <c r="AX295" s="251"/>
      <c r="AY295" s="251"/>
      <c r="AZ295" s="251"/>
      <c r="BA295" s="251"/>
      <c r="BB295" s="251"/>
      <c r="BC295" s="251"/>
      <c r="BD295" s="251"/>
      <c r="BE295" s="251"/>
      <c r="BF295" s="251"/>
      <c r="BG295" s="251"/>
      <c r="BH295" s="251"/>
      <c r="BI295" s="251"/>
      <c r="BJ295" s="251"/>
      <c r="BK295" s="251"/>
      <c r="BL295" s="251"/>
      <c r="BM295" s="251"/>
      <c r="BN295" s="251"/>
      <c r="BO295" s="251"/>
      <c r="BP295" s="251"/>
      <c r="BQ295" s="251"/>
      <c r="BR295" s="251"/>
      <c r="BS295" s="251"/>
      <c r="BT295" s="251"/>
      <c r="BU295" s="251"/>
      <c r="BV295" s="251"/>
      <c r="BW295" s="251"/>
      <c r="BX295" s="251"/>
      <c r="BY295" s="251"/>
      <c r="BZ295" s="251"/>
      <c r="CA295" s="251"/>
      <c r="CB295" s="251"/>
      <c r="CC295" s="251"/>
      <c r="CD295" s="251"/>
      <c r="CE295" s="251"/>
      <c r="CF295" s="251"/>
      <c r="CG295" s="251"/>
      <c r="CH295" s="251"/>
      <c r="CI295" s="251"/>
      <c r="CJ295" s="251"/>
      <c r="CK295" s="251"/>
      <c r="CL295" s="251"/>
      <c r="CM295" s="251"/>
      <c r="CN295" s="251"/>
      <c r="CO295" s="251"/>
      <c r="CP295" s="251"/>
      <c r="CQ295" s="251"/>
      <c r="CR295" s="251"/>
      <c r="CS295" s="251"/>
      <c r="CT295" s="251"/>
      <c r="CU295" s="251"/>
      <c r="CV295" s="251"/>
      <c r="CW295" s="251"/>
      <c r="CX295" s="251"/>
      <c r="CY295" s="251"/>
      <c r="CZ295" s="251"/>
      <c r="DA295" s="251"/>
      <c r="DB295" s="251"/>
      <c r="DC295" s="251"/>
      <c r="DD295" s="251"/>
      <c r="DE295" s="251"/>
      <c r="DF295" s="251"/>
      <c r="DG295" s="251"/>
      <c r="DH295" s="251"/>
      <c r="DI295" s="251"/>
      <c r="DJ295" s="251"/>
      <c r="DK295" s="251"/>
      <c r="DL295" s="251"/>
      <c r="DM295" s="251"/>
      <c r="DN295" s="251"/>
      <c r="DO295" s="251"/>
      <c r="DP295" s="251"/>
      <c r="DQ295" s="251"/>
      <c r="DR295" s="251"/>
      <c r="DS295" s="251"/>
      <c r="DT295" s="251"/>
      <c r="DU295" s="251"/>
      <c r="DV295" s="251"/>
      <c r="DW295" s="251"/>
      <c r="DX295" s="251"/>
      <c r="DY295" s="251"/>
      <c r="DZ295" s="251"/>
      <c r="EA295" s="251"/>
      <c r="EB295" s="251"/>
      <c r="EC295" s="251"/>
      <c r="ED295" s="251"/>
      <c r="EE295" s="251"/>
      <c r="EF295" s="251"/>
      <c r="EG295" s="251"/>
      <c r="EH295" s="251"/>
      <c r="EI295" s="251"/>
      <c r="EJ295" s="251"/>
      <c r="EK295" s="251"/>
      <c r="EL295" s="251"/>
      <c r="EM295" s="251"/>
      <c r="EN295" s="251"/>
      <c r="EO295" s="251"/>
      <c r="EP295" s="251"/>
      <c r="EQ295" s="251"/>
      <c r="ER295" s="251"/>
      <c r="ES295" s="251"/>
      <c r="ET295" s="251"/>
      <c r="EU295" s="251"/>
      <c r="EV295" s="251"/>
      <c r="EW295" s="251"/>
      <c r="EX295" s="251"/>
      <c r="EY295" s="251"/>
      <c r="EZ295" s="251"/>
      <c r="FA295" s="251"/>
      <c r="FB295" s="251"/>
      <c r="FC295" s="251"/>
      <c r="FD295" s="251"/>
      <c r="FE295" s="251"/>
      <c r="FF295" s="251"/>
      <c r="FG295" s="251"/>
      <c r="FH295" s="251"/>
      <c r="FI295" s="251"/>
      <c r="FJ295" s="251"/>
      <c r="FK295" s="251"/>
      <c r="FL295" s="251"/>
      <c r="FM295" s="251"/>
      <c r="FN295" s="251"/>
      <c r="FO295" s="251"/>
      <c r="FP295" s="251"/>
      <c r="FQ295" s="251"/>
      <c r="FR295" s="251"/>
      <c r="FS295" s="251"/>
      <c r="FT295" s="251"/>
      <c r="FU295" s="251"/>
      <c r="FV295" s="251"/>
      <c r="FW295" s="251"/>
      <c r="FX295" s="251"/>
      <c r="FY295" s="251"/>
      <c r="FZ295" s="251"/>
      <c r="GA295" s="251"/>
      <c r="GB295" s="251"/>
      <c r="GC295" s="251"/>
      <c r="GD295" s="251"/>
      <c r="GE295" s="251"/>
      <c r="GF295" s="251"/>
      <c r="GG295" s="251"/>
      <c r="GH295" s="251"/>
      <c r="GI295" s="251"/>
      <c r="GJ295" s="251"/>
      <c r="GK295" s="251"/>
      <c r="GL295" s="251"/>
      <c r="GM295" s="251"/>
      <c r="GN295" s="251"/>
      <c r="GO295" s="251"/>
      <c r="GP295" s="251"/>
      <c r="GQ295" s="251"/>
      <c r="GR295" s="251"/>
      <c r="GS295" s="251"/>
      <c r="GT295" s="251"/>
      <c r="GU295" s="251"/>
      <c r="GV295" s="251"/>
      <c r="GW295" s="251"/>
      <c r="GX295" s="251"/>
      <c r="GY295" s="251"/>
      <c r="GZ295" s="251"/>
      <c r="HA295" s="251"/>
      <c r="HB295" s="251"/>
      <c r="HC295" s="251"/>
      <c r="HD295" s="251"/>
      <c r="HE295" s="251"/>
      <c r="HF295" s="251"/>
      <c r="HG295" s="251"/>
      <c r="HH295" s="251"/>
      <c r="HI295" s="251"/>
      <c r="HJ295" s="251"/>
      <c r="HK295" s="251"/>
      <c r="HL295" s="251"/>
      <c r="HM295" s="251"/>
      <c r="HN295" s="251"/>
      <c r="HO295" s="251"/>
      <c r="HP295" s="251"/>
      <c r="HQ295" s="251"/>
      <c r="HR295" s="251"/>
      <c r="HS295" s="251"/>
      <c r="HT295" s="251"/>
      <c r="HU295" s="251"/>
      <c r="HV295" s="251"/>
      <c r="HW295" s="251"/>
      <c r="HX295" s="251"/>
      <c r="HY295" s="251"/>
      <c r="HZ295" s="251"/>
      <c r="IA295" s="251"/>
      <c r="IB295" s="251"/>
      <c r="IC295" s="251"/>
      <c r="ID295" s="251"/>
      <c r="IE295" s="251"/>
      <c r="IF295" s="251"/>
      <c r="IG295" s="251"/>
      <c r="IH295" s="251"/>
      <c r="II295" s="251"/>
      <c r="IJ295" s="251"/>
      <c r="IK295" s="251"/>
      <c r="IL295" s="251"/>
      <c r="IM295" s="251"/>
      <c r="IN295" s="251"/>
    </row>
    <row r="296" spans="1:248" s="4" customFormat="1" ht="12.75" customHeight="1" thickBot="1" x14ac:dyDescent="0.25">
      <c r="A296" s="6"/>
      <c r="B296" s="86" t="s">
        <v>36</v>
      </c>
      <c r="C296" s="86" t="s">
        <v>37</v>
      </c>
      <c r="D296" s="86" t="s">
        <v>38</v>
      </c>
      <c r="E296" s="439" t="s">
        <v>39</v>
      </c>
      <c r="F296" s="103" t="s">
        <v>40</v>
      </c>
      <c r="G296" s="129"/>
      <c r="H296" s="103"/>
      <c r="I296" s="104" t="s">
        <v>41</v>
      </c>
      <c r="J296" s="86"/>
      <c r="K296" s="103"/>
      <c r="L296" s="86" t="s">
        <v>465</v>
      </c>
      <c r="M296" s="86"/>
      <c r="N296" s="86" t="s">
        <v>235</v>
      </c>
      <c r="O296" s="439" t="s">
        <v>235</v>
      </c>
      <c r="P296" s="155"/>
      <c r="Q296" s="440" t="s">
        <v>258</v>
      </c>
      <c r="R296" s="441" t="s">
        <v>259</v>
      </c>
      <c r="S296" s="105" t="s">
        <v>109</v>
      </c>
      <c r="T296" s="103" t="s">
        <v>187</v>
      </c>
      <c r="U296" s="86" t="s">
        <v>42</v>
      </c>
      <c r="V296" s="86" t="s">
        <v>43</v>
      </c>
      <c r="W296" s="86"/>
      <c r="X296" s="86" t="s">
        <v>44</v>
      </c>
      <c r="Y296" s="86" t="s">
        <v>30</v>
      </c>
      <c r="Z296" s="86" t="s">
        <v>30</v>
      </c>
      <c r="AA296" s="86" t="s">
        <v>138</v>
      </c>
      <c r="AB296" s="86" t="s">
        <v>15</v>
      </c>
      <c r="AC296" s="86" t="s">
        <v>139</v>
      </c>
      <c r="AD296" s="86" t="s">
        <v>141</v>
      </c>
      <c r="AE296" s="86" t="s">
        <v>47</v>
      </c>
      <c r="AF296" s="86" t="s">
        <v>48</v>
      </c>
      <c r="AG296" s="86" t="s">
        <v>15</v>
      </c>
      <c r="AH296" s="105" t="s">
        <v>30</v>
      </c>
      <c r="AI296" s="106"/>
      <c r="AJ296" s="86" t="s">
        <v>49</v>
      </c>
      <c r="AK296" s="103" t="s">
        <v>188</v>
      </c>
      <c r="AL296" s="107"/>
      <c r="AM296" s="251"/>
      <c r="AN296" s="251"/>
      <c r="AO296" s="251"/>
      <c r="AP296" s="251"/>
      <c r="AQ296" s="251"/>
      <c r="AR296" s="251"/>
      <c r="AS296" s="251"/>
      <c r="AT296" s="251"/>
      <c r="AU296" s="251"/>
      <c r="AV296" s="251"/>
      <c r="AW296" s="251"/>
      <c r="AX296" s="251"/>
      <c r="AY296" s="251"/>
      <c r="AZ296" s="251"/>
      <c r="BA296" s="251"/>
      <c r="BB296" s="251"/>
      <c r="BC296" s="251"/>
      <c r="BD296" s="251"/>
      <c r="BE296" s="251"/>
      <c r="BF296" s="251"/>
      <c r="BG296" s="251"/>
      <c r="BH296" s="251"/>
      <c r="BI296" s="251"/>
      <c r="BJ296" s="251"/>
      <c r="BK296" s="251"/>
      <c r="BL296" s="251"/>
      <c r="BM296" s="251"/>
      <c r="BN296" s="251"/>
      <c r="BO296" s="251"/>
      <c r="BP296" s="251"/>
      <c r="BQ296" s="251"/>
      <c r="BR296" s="251"/>
      <c r="BS296" s="251"/>
      <c r="BT296" s="251"/>
      <c r="BU296" s="251"/>
      <c r="BV296" s="251"/>
      <c r="BW296" s="251"/>
      <c r="BX296" s="251"/>
      <c r="BY296" s="251"/>
      <c r="BZ296" s="251"/>
      <c r="CA296" s="251"/>
      <c r="CB296" s="251"/>
      <c r="CC296" s="251"/>
      <c r="CD296" s="251"/>
      <c r="CE296" s="251"/>
      <c r="CF296" s="251"/>
      <c r="CG296" s="251"/>
      <c r="CH296" s="251"/>
      <c r="CI296" s="251"/>
      <c r="CJ296" s="251"/>
      <c r="CK296" s="251"/>
      <c r="CL296" s="251"/>
      <c r="CM296" s="251"/>
      <c r="CN296" s="251"/>
      <c r="CO296" s="251"/>
      <c r="CP296" s="251"/>
      <c r="CQ296" s="251"/>
      <c r="CR296" s="251"/>
      <c r="CS296" s="251"/>
      <c r="CT296" s="251"/>
      <c r="CU296" s="251"/>
      <c r="CV296" s="251"/>
      <c r="CW296" s="251"/>
      <c r="CX296" s="251"/>
      <c r="CY296" s="251"/>
      <c r="CZ296" s="251"/>
      <c r="DA296" s="251"/>
      <c r="DB296" s="251"/>
      <c r="DC296" s="251"/>
      <c r="DD296" s="251"/>
      <c r="DE296" s="251"/>
      <c r="DF296" s="251"/>
      <c r="DG296" s="251"/>
      <c r="DH296" s="251"/>
      <c r="DI296" s="251"/>
      <c r="DJ296" s="251"/>
      <c r="DK296" s="251"/>
      <c r="DL296" s="251"/>
      <c r="DM296" s="251"/>
      <c r="DN296" s="251"/>
      <c r="DO296" s="251"/>
      <c r="DP296" s="251"/>
      <c r="DQ296" s="251"/>
      <c r="DR296" s="251"/>
      <c r="DS296" s="251"/>
      <c r="DT296" s="251"/>
      <c r="DU296" s="251"/>
      <c r="DV296" s="251"/>
      <c r="DW296" s="251"/>
      <c r="DX296" s="251"/>
      <c r="DY296" s="251"/>
      <c r="DZ296" s="251"/>
      <c r="EA296" s="251"/>
      <c r="EB296" s="251"/>
      <c r="EC296" s="251"/>
      <c r="ED296" s="251"/>
      <c r="EE296" s="251"/>
      <c r="EF296" s="251"/>
      <c r="EG296" s="251"/>
      <c r="EH296" s="251"/>
      <c r="EI296" s="251"/>
      <c r="EJ296" s="251"/>
      <c r="EK296" s="251"/>
      <c r="EL296" s="251"/>
      <c r="EM296" s="251"/>
      <c r="EN296" s="251"/>
      <c r="EO296" s="251"/>
      <c r="EP296" s="251"/>
      <c r="EQ296" s="251"/>
      <c r="ER296" s="251"/>
      <c r="ES296" s="251"/>
      <c r="ET296" s="251"/>
      <c r="EU296" s="251"/>
      <c r="EV296" s="251"/>
      <c r="EW296" s="251"/>
      <c r="EX296" s="251"/>
      <c r="EY296" s="251"/>
      <c r="EZ296" s="251"/>
      <c r="FA296" s="251"/>
      <c r="FB296" s="251"/>
      <c r="FC296" s="251"/>
      <c r="FD296" s="251"/>
      <c r="FE296" s="251"/>
      <c r="FF296" s="251"/>
      <c r="FG296" s="251"/>
      <c r="FH296" s="251"/>
      <c r="FI296" s="251"/>
      <c r="FJ296" s="251"/>
      <c r="FK296" s="251"/>
      <c r="FL296" s="251"/>
      <c r="FM296" s="251"/>
      <c r="FN296" s="251"/>
      <c r="FO296" s="251"/>
      <c r="FP296" s="251"/>
      <c r="FQ296" s="251"/>
      <c r="FR296" s="251"/>
      <c r="FS296" s="251"/>
      <c r="FT296" s="251"/>
      <c r="FU296" s="251"/>
      <c r="FV296" s="251"/>
      <c r="FW296" s="251"/>
      <c r="FX296" s="251"/>
      <c r="FY296" s="251"/>
      <c r="FZ296" s="251"/>
      <c r="GA296" s="251"/>
      <c r="GB296" s="251"/>
      <c r="GC296" s="251"/>
      <c r="GD296" s="251"/>
      <c r="GE296" s="251"/>
      <c r="GF296" s="251"/>
      <c r="GG296" s="251"/>
      <c r="GH296" s="251"/>
      <c r="GI296" s="251"/>
      <c r="GJ296" s="251"/>
      <c r="GK296" s="251"/>
      <c r="GL296" s="251"/>
      <c r="GM296" s="251"/>
      <c r="GN296" s="251"/>
      <c r="GO296" s="251"/>
      <c r="GP296" s="251"/>
      <c r="GQ296" s="251"/>
      <c r="GR296" s="251"/>
      <c r="GS296" s="251"/>
      <c r="GT296" s="251"/>
      <c r="GU296" s="251"/>
      <c r="GV296" s="251"/>
      <c r="GW296" s="251"/>
      <c r="GX296" s="251"/>
      <c r="GY296" s="251"/>
      <c r="GZ296" s="251"/>
      <c r="HA296" s="251"/>
      <c r="HB296" s="251"/>
      <c r="HC296" s="251"/>
      <c r="HD296" s="251"/>
      <c r="HE296" s="251"/>
      <c r="HF296" s="251"/>
      <c r="HG296" s="251"/>
      <c r="HH296" s="251"/>
      <c r="HI296" s="251"/>
      <c r="HJ296" s="251"/>
      <c r="HK296" s="251"/>
      <c r="HL296" s="251"/>
      <c r="HM296" s="251"/>
      <c r="HN296" s="251"/>
      <c r="HO296" s="251"/>
      <c r="HP296" s="251"/>
      <c r="HQ296" s="251"/>
      <c r="HR296" s="251"/>
      <c r="HS296" s="251"/>
      <c r="HT296" s="251"/>
      <c r="HU296" s="251"/>
      <c r="HV296" s="251"/>
      <c r="HW296" s="251"/>
      <c r="HX296" s="251"/>
      <c r="HY296" s="251"/>
      <c r="HZ296" s="251"/>
      <c r="IA296" s="251"/>
      <c r="IB296" s="251"/>
      <c r="IC296" s="251"/>
      <c r="ID296" s="251"/>
      <c r="IE296" s="251"/>
      <c r="IF296" s="251"/>
      <c r="IG296" s="251"/>
      <c r="IH296" s="251"/>
      <c r="II296" s="251"/>
      <c r="IJ296" s="251"/>
      <c r="IK296" s="251"/>
      <c r="IL296" s="251"/>
      <c r="IM296" s="251"/>
      <c r="IN296" s="251"/>
    </row>
    <row r="297" spans="1:248" s="20" customFormat="1" ht="12.75" customHeight="1" thickTop="1" x14ac:dyDescent="0.2">
      <c r="A297" s="8"/>
      <c r="B297" s="296">
        <f>B283</f>
        <v>0</v>
      </c>
      <c r="C297" s="296">
        <f>C283</f>
        <v>0</v>
      </c>
      <c r="D297" s="296">
        <f>D283</f>
        <v>0</v>
      </c>
      <c r="E297" s="296">
        <f>E283</f>
        <v>0</v>
      </c>
      <c r="F297" s="298">
        <f>F283</f>
        <v>0</v>
      </c>
      <c r="G297" s="130" t="str">
        <f>G7</f>
        <v>JUNE</v>
      </c>
      <c r="H297" s="31" t="s">
        <v>58</v>
      </c>
      <c r="I297" s="32"/>
      <c r="J297" s="306">
        <f t="shared" ref="J297:R297" si="36">J283</f>
        <v>0</v>
      </c>
      <c r="K297" s="298">
        <f t="shared" si="36"/>
        <v>0</v>
      </c>
      <c r="L297" s="296">
        <f t="shared" si="36"/>
        <v>0</v>
      </c>
      <c r="M297" s="296">
        <f t="shared" si="36"/>
        <v>0</v>
      </c>
      <c r="N297" s="296">
        <f t="shared" si="36"/>
        <v>0</v>
      </c>
      <c r="O297" s="297">
        <f t="shared" si="36"/>
        <v>0</v>
      </c>
      <c r="P297" s="299">
        <f t="shared" si="36"/>
        <v>0</v>
      </c>
      <c r="Q297" s="296">
        <f t="shared" si="36"/>
        <v>0</v>
      </c>
      <c r="R297" s="298">
        <f t="shared" si="36"/>
        <v>0</v>
      </c>
      <c r="S297" s="9"/>
      <c r="T297" s="8"/>
      <c r="U297" s="296">
        <f t="shared" ref="U297:AH297" si="37">U283</f>
        <v>0</v>
      </c>
      <c r="V297" s="296">
        <f t="shared" si="37"/>
        <v>0</v>
      </c>
      <c r="W297" s="296">
        <f t="shared" si="37"/>
        <v>0</v>
      </c>
      <c r="X297" s="296">
        <f t="shared" si="37"/>
        <v>0</v>
      </c>
      <c r="Y297" s="296">
        <f t="shared" si="37"/>
        <v>0</v>
      </c>
      <c r="Z297" s="296">
        <f t="shared" si="37"/>
        <v>0</v>
      </c>
      <c r="AA297" s="296">
        <f t="shared" si="37"/>
        <v>0</v>
      </c>
      <c r="AB297" s="296">
        <f t="shared" si="37"/>
        <v>0</v>
      </c>
      <c r="AC297" s="296">
        <f t="shared" si="37"/>
        <v>0</v>
      </c>
      <c r="AD297" s="296">
        <f t="shared" si="37"/>
        <v>0</v>
      </c>
      <c r="AE297" s="296">
        <f t="shared" si="37"/>
        <v>0</v>
      </c>
      <c r="AF297" s="296">
        <f t="shared" si="37"/>
        <v>0</v>
      </c>
      <c r="AG297" s="296">
        <f t="shared" si="37"/>
        <v>0</v>
      </c>
      <c r="AH297" s="297">
        <f t="shared" si="37"/>
        <v>0</v>
      </c>
      <c r="AI297" s="305"/>
      <c r="AJ297" s="296">
        <f>AJ283</f>
        <v>0</v>
      </c>
      <c r="AK297" s="298">
        <f>AK283</f>
        <v>0</v>
      </c>
      <c r="AL297" s="9"/>
    </row>
    <row r="298" spans="1:248" s="20" customFormat="1" ht="12.75" customHeight="1" x14ac:dyDescent="0.2">
      <c r="A298" s="8">
        <v>1</v>
      </c>
      <c r="B298" s="280"/>
      <c r="C298" s="280"/>
      <c r="D298" s="280"/>
      <c r="E298" s="280"/>
      <c r="F298" s="281"/>
      <c r="G298" s="443"/>
      <c r="H298" s="444"/>
      <c r="I298" s="445"/>
      <c r="J298" s="296">
        <f t="shared" ref="J298:J328" si="38">SUM(B298:F298)</f>
        <v>0</v>
      </c>
      <c r="K298" s="298">
        <f t="shared" ref="K298:K328" si="39">SUM(U298:AK298)-SUM(L298:R298)</f>
        <v>0</v>
      </c>
      <c r="L298" s="280"/>
      <c r="M298" s="280"/>
      <c r="N298" s="280"/>
      <c r="O298" s="293"/>
      <c r="P298" s="300"/>
      <c r="Q298" s="280"/>
      <c r="R298" s="281"/>
      <c r="S298" s="15" t="s">
        <v>59</v>
      </c>
      <c r="T298" s="8">
        <v>1</v>
      </c>
      <c r="U298" s="280"/>
      <c r="V298" s="280"/>
      <c r="W298" s="280"/>
      <c r="X298" s="280"/>
      <c r="Y298" s="280"/>
      <c r="Z298" s="280"/>
      <c r="AA298" s="280"/>
      <c r="AB298" s="280"/>
      <c r="AC298" s="280"/>
      <c r="AD298" s="280"/>
      <c r="AE298" s="280"/>
      <c r="AF298" s="280"/>
      <c r="AG298" s="280"/>
      <c r="AH298" s="293"/>
      <c r="AI298" s="444"/>
      <c r="AJ298" s="280"/>
      <c r="AK298" s="281"/>
      <c r="AL298" s="15" t="s">
        <v>59</v>
      </c>
    </row>
    <row r="299" spans="1:248" s="20" customFormat="1" ht="12.75" customHeight="1" x14ac:dyDescent="0.2">
      <c r="A299" s="8">
        <v>2</v>
      </c>
      <c r="B299" s="280"/>
      <c r="C299" s="280"/>
      <c r="D299" s="280"/>
      <c r="E299" s="280"/>
      <c r="F299" s="281"/>
      <c r="G299" s="443"/>
      <c r="H299" s="444"/>
      <c r="I299" s="445"/>
      <c r="J299" s="296">
        <f t="shared" si="38"/>
        <v>0</v>
      </c>
      <c r="K299" s="298">
        <f t="shared" si="39"/>
        <v>0</v>
      </c>
      <c r="L299" s="280"/>
      <c r="M299" s="280"/>
      <c r="N299" s="280"/>
      <c r="O299" s="293"/>
      <c r="P299" s="300"/>
      <c r="Q299" s="280"/>
      <c r="R299" s="281"/>
      <c r="S299" s="15" t="s">
        <v>60</v>
      </c>
      <c r="T299" s="8">
        <v>2</v>
      </c>
      <c r="U299" s="280"/>
      <c r="V299" s="280"/>
      <c r="W299" s="280"/>
      <c r="X299" s="280"/>
      <c r="Y299" s="280"/>
      <c r="Z299" s="280"/>
      <c r="AA299" s="280"/>
      <c r="AB299" s="280"/>
      <c r="AC299" s="280"/>
      <c r="AD299" s="280"/>
      <c r="AE299" s="280"/>
      <c r="AF299" s="280"/>
      <c r="AG299" s="280"/>
      <c r="AH299" s="293"/>
      <c r="AI299" s="444"/>
      <c r="AJ299" s="280"/>
      <c r="AK299" s="281"/>
      <c r="AL299" s="15" t="s">
        <v>60</v>
      </c>
    </row>
    <row r="300" spans="1:248" s="20" customFormat="1" ht="12.75" customHeight="1" x14ac:dyDescent="0.2">
      <c r="A300" s="8">
        <v>3</v>
      </c>
      <c r="B300" s="280"/>
      <c r="C300" s="280"/>
      <c r="D300" s="280"/>
      <c r="E300" s="280"/>
      <c r="F300" s="281"/>
      <c r="G300" s="443"/>
      <c r="H300" s="444"/>
      <c r="I300" s="445"/>
      <c r="J300" s="296">
        <f t="shared" si="38"/>
        <v>0</v>
      </c>
      <c r="K300" s="298">
        <f t="shared" si="39"/>
        <v>0</v>
      </c>
      <c r="L300" s="280"/>
      <c r="M300" s="280"/>
      <c r="N300" s="280"/>
      <c r="O300" s="293"/>
      <c r="P300" s="300"/>
      <c r="Q300" s="280"/>
      <c r="R300" s="281"/>
      <c r="S300" s="15" t="s">
        <v>61</v>
      </c>
      <c r="T300" s="8">
        <v>3</v>
      </c>
      <c r="U300" s="280"/>
      <c r="V300" s="280"/>
      <c r="W300" s="280"/>
      <c r="X300" s="280"/>
      <c r="Y300" s="280"/>
      <c r="Z300" s="280"/>
      <c r="AA300" s="280"/>
      <c r="AB300" s="280"/>
      <c r="AC300" s="280"/>
      <c r="AD300" s="280"/>
      <c r="AE300" s="280"/>
      <c r="AF300" s="280"/>
      <c r="AG300" s="280"/>
      <c r="AH300" s="293"/>
      <c r="AI300" s="444"/>
      <c r="AJ300" s="280"/>
      <c r="AK300" s="281"/>
      <c r="AL300" s="15" t="s">
        <v>61</v>
      </c>
    </row>
    <row r="301" spans="1:248" s="20" customFormat="1" ht="12.75" customHeight="1" x14ac:dyDescent="0.2">
      <c r="A301" s="8">
        <v>4</v>
      </c>
      <c r="B301" s="280"/>
      <c r="C301" s="280"/>
      <c r="D301" s="280"/>
      <c r="E301" s="280"/>
      <c r="F301" s="281"/>
      <c r="G301" s="443"/>
      <c r="H301" s="444"/>
      <c r="I301" s="445"/>
      <c r="J301" s="296">
        <f t="shared" si="38"/>
        <v>0</v>
      </c>
      <c r="K301" s="298">
        <f t="shared" si="39"/>
        <v>0</v>
      </c>
      <c r="L301" s="280"/>
      <c r="M301" s="280"/>
      <c r="N301" s="280"/>
      <c r="O301" s="293"/>
      <c r="P301" s="300"/>
      <c r="Q301" s="280"/>
      <c r="R301" s="281"/>
      <c r="S301" s="15" t="s">
        <v>62</v>
      </c>
      <c r="T301" s="8">
        <v>4</v>
      </c>
      <c r="U301" s="280"/>
      <c r="V301" s="280"/>
      <c r="W301" s="280"/>
      <c r="X301" s="280"/>
      <c r="Y301" s="280"/>
      <c r="Z301" s="280"/>
      <c r="AA301" s="280"/>
      <c r="AB301" s="280"/>
      <c r="AC301" s="280"/>
      <c r="AD301" s="280"/>
      <c r="AE301" s="280"/>
      <c r="AF301" s="280"/>
      <c r="AG301" s="280"/>
      <c r="AH301" s="293"/>
      <c r="AI301" s="444"/>
      <c r="AJ301" s="280"/>
      <c r="AK301" s="281"/>
      <c r="AL301" s="15" t="s">
        <v>62</v>
      </c>
    </row>
    <row r="302" spans="1:248" s="20" customFormat="1" ht="12.75" customHeight="1" x14ac:dyDescent="0.2">
      <c r="A302" s="8">
        <v>5</v>
      </c>
      <c r="B302" s="280"/>
      <c r="C302" s="280"/>
      <c r="D302" s="280"/>
      <c r="E302" s="280"/>
      <c r="F302" s="281"/>
      <c r="G302" s="446"/>
      <c r="H302" s="444"/>
      <c r="I302" s="445"/>
      <c r="J302" s="296">
        <f t="shared" si="38"/>
        <v>0</v>
      </c>
      <c r="K302" s="298">
        <f t="shared" si="39"/>
        <v>0</v>
      </c>
      <c r="L302" s="280"/>
      <c r="M302" s="280"/>
      <c r="N302" s="280"/>
      <c r="O302" s="293"/>
      <c r="P302" s="300"/>
      <c r="Q302" s="280"/>
      <c r="R302" s="281"/>
      <c r="S302" s="15" t="s">
        <v>63</v>
      </c>
      <c r="T302" s="8">
        <v>5</v>
      </c>
      <c r="U302" s="280"/>
      <c r="V302" s="280"/>
      <c r="W302" s="280"/>
      <c r="X302" s="280"/>
      <c r="Y302" s="280"/>
      <c r="Z302" s="280"/>
      <c r="AA302" s="280"/>
      <c r="AB302" s="280"/>
      <c r="AC302" s="280"/>
      <c r="AD302" s="280"/>
      <c r="AE302" s="280"/>
      <c r="AF302" s="280"/>
      <c r="AG302" s="280"/>
      <c r="AH302" s="293"/>
      <c r="AI302" s="444"/>
      <c r="AJ302" s="280"/>
      <c r="AK302" s="281"/>
      <c r="AL302" s="15" t="s">
        <v>63</v>
      </c>
    </row>
    <row r="303" spans="1:248" s="20" customFormat="1" ht="12.75" customHeight="1" x14ac:dyDescent="0.2">
      <c r="A303" s="16">
        <v>6</v>
      </c>
      <c r="B303" s="282"/>
      <c r="C303" s="282"/>
      <c r="D303" s="282"/>
      <c r="E303" s="282"/>
      <c r="F303" s="283"/>
      <c r="G303" s="443"/>
      <c r="H303" s="447"/>
      <c r="I303" s="448"/>
      <c r="J303" s="296">
        <f t="shared" si="38"/>
        <v>0</v>
      </c>
      <c r="K303" s="298">
        <f t="shared" si="39"/>
        <v>0</v>
      </c>
      <c r="L303" s="282"/>
      <c r="M303" s="282"/>
      <c r="N303" s="282"/>
      <c r="O303" s="294"/>
      <c r="P303" s="301"/>
      <c r="Q303" s="282"/>
      <c r="R303" s="283"/>
      <c r="S303" s="17" t="s">
        <v>64</v>
      </c>
      <c r="T303" s="16">
        <v>6</v>
      </c>
      <c r="U303" s="282"/>
      <c r="V303" s="282"/>
      <c r="W303" s="282"/>
      <c r="X303" s="282"/>
      <c r="Y303" s="282"/>
      <c r="Z303" s="282"/>
      <c r="AA303" s="282"/>
      <c r="AB303" s="282"/>
      <c r="AC303" s="282"/>
      <c r="AD303" s="282"/>
      <c r="AE303" s="282"/>
      <c r="AF303" s="282"/>
      <c r="AG303" s="282"/>
      <c r="AH303" s="294"/>
      <c r="AI303" s="447"/>
      <c r="AJ303" s="282"/>
      <c r="AK303" s="283"/>
      <c r="AL303" s="17" t="s">
        <v>64</v>
      </c>
    </row>
    <row r="304" spans="1:248" s="20" customFormat="1" ht="12.75" customHeight="1" x14ac:dyDescent="0.2">
      <c r="A304" s="8">
        <v>7</v>
      </c>
      <c r="B304" s="280"/>
      <c r="C304" s="280"/>
      <c r="D304" s="280"/>
      <c r="E304" s="280"/>
      <c r="F304" s="281"/>
      <c r="G304" s="443"/>
      <c r="H304" s="444"/>
      <c r="I304" s="445"/>
      <c r="J304" s="296">
        <f t="shared" si="38"/>
        <v>0</v>
      </c>
      <c r="K304" s="298">
        <f t="shared" si="39"/>
        <v>0</v>
      </c>
      <c r="L304" s="280"/>
      <c r="M304" s="280"/>
      <c r="N304" s="280"/>
      <c r="O304" s="293"/>
      <c r="P304" s="300"/>
      <c r="Q304" s="280"/>
      <c r="R304" s="281"/>
      <c r="S304" s="15" t="s">
        <v>65</v>
      </c>
      <c r="T304" s="8">
        <v>7</v>
      </c>
      <c r="U304" s="280"/>
      <c r="V304" s="280"/>
      <c r="W304" s="280"/>
      <c r="X304" s="280"/>
      <c r="Y304" s="280"/>
      <c r="Z304" s="280"/>
      <c r="AA304" s="280"/>
      <c r="AB304" s="280"/>
      <c r="AC304" s="280"/>
      <c r="AD304" s="280"/>
      <c r="AE304" s="280"/>
      <c r="AF304" s="280"/>
      <c r="AG304" s="280"/>
      <c r="AH304" s="293"/>
      <c r="AI304" s="444"/>
      <c r="AJ304" s="280"/>
      <c r="AK304" s="281"/>
      <c r="AL304" s="15" t="s">
        <v>65</v>
      </c>
    </row>
    <row r="305" spans="1:38" s="20" customFormat="1" ht="12.75" customHeight="1" x14ac:dyDescent="0.2">
      <c r="A305" s="8">
        <v>8</v>
      </c>
      <c r="B305" s="280"/>
      <c r="C305" s="280"/>
      <c r="D305" s="280"/>
      <c r="E305" s="280"/>
      <c r="F305" s="281"/>
      <c r="G305" s="443"/>
      <c r="H305" s="444"/>
      <c r="I305" s="445"/>
      <c r="J305" s="296">
        <f t="shared" si="38"/>
        <v>0</v>
      </c>
      <c r="K305" s="298">
        <f t="shared" si="39"/>
        <v>0</v>
      </c>
      <c r="L305" s="280"/>
      <c r="M305" s="280"/>
      <c r="N305" s="280"/>
      <c r="O305" s="293"/>
      <c r="P305" s="300"/>
      <c r="Q305" s="280"/>
      <c r="R305" s="281"/>
      <c r="S305" s="15" t="s">
        <v>66</v>
      </c>
      <c r="T305" s="8">
        <v>8</v>
      </c>
      <c r="U305" s="280"/>
      <c r="V305" s="280"/>
      <c r="W305" s="280"/>
      <c r="X305" s="280"/>
      <c r="Y305" s="280"/>
      <c r="Z305" s="280"/>
      <c r="AA305" s="280"/>
      <c r="AB305" s="280"/>
      <c r="AC305" s="280"/>
      <c r="AD305" s="280"/>
      <c r="AE305" s="280"/>
      <c r="AF305" s="280"/>
      <c r="AG305" s="280"/>
      <c r="AH305" s="293"/>
      <c r="AI305" s="444"/>
      <c r="AJ305" s="280"/>
      <c r="AK305" s="281"/>
      <c r="AL305" s="15" t="s">
        <v>66</v>
      </c>
    </row>
    <row r="306" spans="1:38" s="20" customFormat="1" ht="12.75" customHeight="1" x14ac:dyDescent="0.2">
      <c r="A306" s="8">
        <v>9</v>
      </c>
      <c r="B306" s="280"/>
      <c r="C306" s="280"/>
      <c r="D306" s="280"/>
      <c r="E306" s="280"/>
      <c r="F306" s="281"/>
      <c r="G306" s="443"/>
      <c r="H306" s="444"/>
      <c r="I306" s="445"/>
      <c r="J306" s="296">
        <f t="shared" si="38"/>
        <v>0</v>
      </c>
      <c r="K306" s="298">
        <f t="shared" si="39"/>
        <v>0</v>
      </c>
      <c r="L306" s="280"/>
      <c r="M306" s="280"/>
      <c r="N306" s="280"/>
      <c r="O306" s="293"/>
      <c r="P306" s="300"/>
      <c r="Q306" s="280"/>
      <c r="R306" s="281"/>
      <c r="S306" s="15" t="s">
        <v>67</v>
      </c>
      <c r="T306" s="8">
        <v>9</v>
      </c>
      <c r="U306" s="280"/>
      <c r="V306" s="280"/>
      <c r="W306" s="280"/>
      <c r="X306" s="280"/>
      <c r="Y306" s="280"/>
      <c r="Z306" s="280"/>
      <c r="AA306" s="280"/>
      <c r="AB306" s="280"/>
      <c r="AC306" s="280"/>
      <c r="AD306" s="280"/>
      <c r="AE306" s="280"/>
      <c r="AF306" s="280"/>
      <c r="AG306" s="280"/>
      <c r="AH306" s="293"/>
      <c r="AI306" s="444"/>
      <c r="AJ306" s="280"/>
      <c r="AK306" s="281"/>
      <c r="AL306" s="15" t="s">
        <v>67</v>
      </c>
    </row>
    <row r="307" spans="1:38" s="20" customFormat="1" ht="12.75" customHeight="1" x14ac:dyDescent="0.2">
      <c r="A307" s="8">
        <v>10</v>
      </c>
      <c r="B307" s="280"/>
      <c r="C307" s="280"/>
      <c r="D307" s="280"/>
      <c r="E307" s="280"/>
      <c r="F307" s="281"/>
      <c r="G307" s="443"/>
      <c r="H307" s="444"/>
      <c r="I307" s="445"/>
      <c r="J307" s="296">
        <f t="shared" si="38"/>
        <v>0</v>
      </c>
      <c r="K307" s="298">
        <f t="shared" si="39"/>
        <v>0</v>
      </c>
      <c r="L307" s="280"/>
      <c r="M307" s="280"/>
      <c r="N307" s="280"/>
      <c r="O307" s="293"/>
      <c r="P307" s="300"/>
      <c r="Q307" s="280"/>
      <c r="R307" s="281"/>
      <c r="S307" s="15" t="s">
        <v>68</v>
      </c>
      <c r="T307" s="8">
        <v>10</v>
      </c>
      <c r="U307" s="280"/>
      <c r="V307" s="280"/>
      <c r="W307" s="280"/>
      <c r="X307" s="280"/>
      <c r="Y307" s="280"/>
      <c r="Z307" s="280"/>
      <c r="AA307" s="280"/>
      <c r="AB307" s="280"/>
      <c r="AC307" s="280"/>
      <c r="AD307" s="280"/>
      <c r="AE307" s="280"/>
      <c r="AF307" s="280"/>
      <c r="AG307" s="280"/>
      <c r="AH307" s="293"/>
      <c r="AI307" s="444"/>
      <c r="AJ307" s="280"/>
      <c r="AK307" s="281"/>
      <c r="AL307" s="15" t="s">
        <v>68</v>
      </c>
    </row>
    <row r="308" spans="1:38" s="20" customFormat="1" ht="12.75" customHeight="1" x14ac:dyDescent="0.2">
      <c r="A308" s="8">
        <v>11</v>
      </c>
      <c r="B308" s="280"/>
      <c r="C308" s="280"/>
      <c r="D308" s="280"/>
      <c r="E308" s="280"/>
      <c r="F308" s="281"/>
      <c r="G308" s="443"/>
      <c r="H308" s="444"/>
      <c r="I308" s="445"/>
      <c r="J308" s="296">
        <f t="shared" si="38"/>
        <v>0</v>
      </c>
      <c r="K308" s="298">
        <f t="shared" si="39"/>
        <v>0</v>
      </c>
      <c r="L308" s="280"/>
      <c r="M308" s="280"/>
      <c r="N308" s="280"/>
      <c r="O308" s="293"/>
      <c r="P308" s="300"/>
      <c r="Q308" s="280"/>
      <c r="R308" s="281"/>
      <c r="S308" s="15" t="s">
        <v>69</v>
      </c>
      <c r="T308" s="8">
        <v>11</v>
      </c>
      <c r="U308" s="280"/>
      <c r="V308" s="280"/>
      <c r="W308" s="280"/>
      <c r="X308" s="280"/>
      <c r="Y308" s="280"/>
      <c r="Z308" s="280"/>
      <c r="AA308" s="280"/>
      <c r="AB308" s="280"/>
      <c r="AC308" s="280"/>
      <c r="AD308" s="280"/>
      <c r="AE308" s="280"/>
      <c r="AF308" s="280"/>
      <c r="AG308" s="280"/>
      <c r="AH308" s="293"/>
      <c r="AI308" s="444"/>
      <c r="AJ308" s="280"/>
      <c r="AK308" s="281"/>
      <c r="AL308" s="15" t="s">
        <v>69</v>
      </c>
    </row>
    <row r="309" spans="1:38" s="20" customFormat="1" ht="12.75" customHeight="1" x14ac:dyDescent="0.2">
      <c r="A309" s="8">
        <v>12</v>
      </c>
      <c r="B309" s="280"/>
      <c r="C309" s="280"/>
      <c r="D309" s="280"/>
      <c r="E309" s="280"/>
      <c r="F309" s="281"/>
      <c r="G309" s="443"/>
      <c r="H309" s="444"/>
      <c r="I309" s="445"/>
      <c r="J309" s="296">
        <f t="shared" si="38"/>
        <v>0</v>
      </c>
      <c r="K309" s="298">
        <f t="shared" si="39"/>
        <v>0</v>
      </c>
      <c r="L309" s="280"/>
      <c r="M309" s="280"/>
      <c r="N309" s="280"/>
      <c r="O309" s="293"/>
      <c r="P309" s="300"/>
      <c r="Q309" s="280"/>
      <c r="R309" s="281"/>
      <c r="S309" s="15" t="s">
        <v>70</v>
      </c>
      <c r="T309" s="8">
        <v>12</v>
      </c>
      <c r="U309" s="280"/>
      <c r="V309" s="280"/>
      <c r="W309" s="280"/>
      <c r="X309" s="280"/>
      <c r="Y309" s="280"/>
      <c r="Z309" s="280"/>
      <c r="AA309" s="280"/>
      <c r="AB309" s="280"/>
      <c r="AC309" s="280"/>
      <c r="AD309" s="280"/>
      <c r="AE309" s="280"/>
      <c r="AF309" s="280"/>
      <c r="AG309" s="280"/>
      <c r="AH309" s="293"/>
      <c r="AI309" s="444"/>
      <c r="AJ309" s="280"/>
      <c r="AK309" s="281"/>
      <c r="AL309" s="15" t="s">
        <v>70</v>
      </c>
    </row>
    <row r="310" spans="1:38" s="20" customFormat="1" ht="12.75" customHeight="1" x14ac:dyDescent="0.2">
      <c r="A310" s="8">
        <v>13</v>
      </c>
      <c r="B310" s="280"/>
      <c r="C310" s="280"/>
      <c r="D310" s="280"/>
      <c r="E310" s="280"/>
      <c r="F310" s="281"/>
      <c r="G310" s="443"/>
      <c r="H310" s="444"/>
      <c r="I310" s="445"/>
      <c r="J310" s="296">
        <f t="shared" si="38"/>
        <v>0</v>
      </c>
      <c r="K310" s="298">
        <f t="shared" si="39"/>
        <v>0</v>
      </c>
      <c r="L310" s="280"/>
      <c r="M310" s="280"/>
      <c r="N310" s="280"/>
      <c r="O310" s="293"/>
      <c r="P310" s="300"/>
      <c r="Q310" s="280"/>
      <c r="R310" s="281"/>
      <c r="S310" s="15" t="s">
        <v>71</v>
      </c>
      <c r="T310" s="8">
        <v>13</v>
      </c>
      <c r="U310" s="280"/>
      <c r="V310" s="280"/>
      <c r="W310" s="280"/>
      <c r="X310" s="280"/>
      <c r="Y310" s="280"/>
      <c r="Z310" s="280"/>
      <c r="AA310" s="280"/>
      <c r="AB310" s="280"/>
      <c r="AC310" s="280"/>
      <c r="AD310" s="280"/>
      <c r="AE310" s="280"/>
      <c r="AF310" s="280"/>
      <c r="AG310" s="280"/>
      <c r="AH310" s="293"/>
      <c r="AI310" s="444"/>
      <c r="AJ310" s="280"/>
      <c r="AK310" s="281"/>
      <c r="AL310" s="15" t="s">
        <v>71</v>
      </c>
    </row>
    <row r="311" spans="1:38" s="20" customFormat="1" ht="12.75" customHeight="1" x14ac:dyDescent="0.2">
      <c r="A311" s="8">
        <v>14</v>
      </c>
      <c r="B311" s="280"/>
      <c r="C311" s="280"/>
      <c r="D311" s="280"/>
      <c r="E311" s="280"/>
      <c r="F311" s="281"/>
      <c r="G311" s="443"/>
      <c r="H311" s="444"/>
      <c r="I311" s="445"/>
      <c r="J311" s="296">
        <f t="shared" si="38"/>
        <v>0</v>
      </c>
      <c r="K311" s="298">
        <f t="shared" si="39"/>
        <v>0</v>
      </c>
      <c r="L311" s="280"/>
      <c r="M311" s="280"/>
      <c r="N311" s="280"/>
      <c r="O311" s="293"/>
      <c r="P311" s="300"/>
      <c r="Q311" s="280"/>
      <c r="R311" s="281"/>
      <c r="S311" s="15" t="s">
        <v>72</v>
      </c>
      <c r="T311" s="8">
        <v>14</v>
      </c>
      <c r="U311" s="280"/>
      <c r="V311" s="280"/>
      <c r="W311" s="280"/>
      <c r="X311" s="280"/>
      <c r="Y311" s="280"/>
      <c r="Z311" s="280"/>
      <c r="AA311" s="280"/>
      <c r="AB311" s="280"/>
      <c r="AC311" s="280"/>
      <c r="AD311" s="280"/>
      <c r="AE311" s="280"/>
      <c r="AF311" s="280"/>
      <c r="AG311" s="280"/>
      <c r="AH311" s="293"/>
      <c r="AI311" s="444"/>
      <c r="AJ311" s="280"/>
      <c r="AK311" s="281"/>
      <c r="AL311" s="15" t="s">
        <v>72</v>
      </c>
    </row>
    <row r="312" spans="1:38" s="20" customFormat="1" ht="12.75" customHeight="1" x14ac:dyDescent="0.2">
      <c r="A312" s="8">
        <v>15</v>
      </c>
      <c r="B312" s="280"/>
      <c r="C312" s="280"/>
      <c r="D312" s="280"/>
      <c r="E312" s="280"/>
      <c r="F312" s="281"/>
      <c r="G312" s="443"/>
      <c r="H312" s="444"/>
      <c r="I312" s="445"/>
      <c r="J312" s="296">
        <f t="shared" si="38"/>
        <v>0</v>
      </c>
      <c r="K312" s="298">
        <f t="shared" si="39"/>
        <v>0</v>
      </c>
      <c r="L312" s="280"/>
      <c r="M312" s="280"/>
      <c r="N312" s="280"/>
      <c r="O312" s="293"/>
      <c r="P312" s="300"/>
      <c r="Q312" s="280"/>
      <c r="R312" s="281"/>
      <c r="S312" s="15" t="s">
        <v>73</v>
      </c>
      <c r="T312" s="8">
        <v>15</v>
      </c>
      <c r="U312" s="280"/>
      <c r="V312" s="280"/>
      <c r="W312" s="280"/>
      <c r="X312" s="280"/>
      <c r="Y312" s="280"/>
      <c r="Z312" s="280"/>
      <c r="AA312" s="280"/>
      <c r="AB312" s="280"/>
      <c r="AC312" s="280"/>
      <c r="AD312" s="280"/>
      <c r="AE312" s="280"/>
      <c r="AF312" s="280"/>
      <c r="AG312" s="280"/>
      <c r="AH312" s="293"/>
      <c r="AI312" s="444"/>
      <c r="AJ312" s="280"/>
      <c r="AK312" s="281"/>
      <c r="AL312" s="15" t="s">
        <v>73</v>
      </c>
    </row>
    <row r="313" spans="1:38" s="20" customFormat="1" ht="12.75" customHeight="1" x14ac:dyDescent="0.2">
      <c r="A313" s="8">
        <v>16</v>
      </c>
      <c r="B313" s="280"/>
      <c r="C313" s="280"/>
      <c r="D313" s="280"/>
      <c r="E313" s="280"/>
      <c r="F313" s="281"/>
      <c r="G313" s="443"/>
      <c r="H313" s="444"/>
      <c r="I313" s="445"/>
      <c r="J313" s="296">
        <f t="shared" si="38"/>
        <v>0</v>
      </c>
      <c r="K313" s="298">
        <f t="shared" si="39"/>
        <v>0</v>
      </c>
      <c r="L313" s="280"/>
      <c r="M313" s="280"/>
      <c r="N313" s="280"/>
      <c r="O313" s="293"/>
      <c r="P313" s="300"/>
      <c r="Q313" s="280"/>
      <c r="R313" s="281"/>
      <c r="S313" s="15" t="s">
        <v>74</v>
      </c>
      <c r="T313" s="8">
        <v>16</v>
      </c>
      <c r="U313" s="280"/>
      <c r="V313" s="280"/>
      <c r="W313" s="280"/>
      <c r="X313" s="280"/>
      <c r="Y313" s="280"/>
      <c r="Z313" s="280"/>
      <c r="AA313" s="280"/>
      <c r="AB313" s="280"/>
      <c r="AC313" s="280"/>
      <c r="AD313" s="280"/>
      <c r="AE313" s="280"/>
      <c r="AF313" s="280"/>
      <c r="AG313" s="280"/>
      <c r="AH313" s="293"/>
      <c r="AI313" s="444"/>
      <c r="AJ313" s="280"/>
      <c r="AK313" s="281"/>
      <c r="AL313" s="15" t="s">
        <v>74</v>
      </c>
    </row>
    <row r="314" spans="1:38" s="20" customFormat="1" ht="12.75" customHeight="1" x14ac:dyDescent="0.2">
      <c r="A314" s="8">
        <v>17</v>
      </c>
      <c r="B314" s="280"/>
      <c r="C314" s="280"/>
      <c r="D314" s="280"/>
      <c r="E314" s="280"/>
      <c r="F314" s="281"/>
      <c r="G314" s="443"/>
      <c r="H314" s="444"/>
      <c r="I314" s="445"/>
      <c r="J314" s="296">
        <f t="shared" si="38"/>
        <v>0</v>
      </c>
      <c r="K314" s="298">
        <f t="shared" si="39"/>
        <v>0</v>
      </c>
      <c r="L314" s="280"/>
      <c r="M314" s="280"/>
      <c r="N314" s="280"/>
      <c r="O314" s="293"/>
      <c r="P314" s="300"/>
      <c r="Q314" s="280"/>
      <c r="R314" s="281"/>
      <c r="S314" s="15" t="s">
        <v>75</v>
      </c>
      <c r="T314" s="8">
        <v>17</v>
      </c>
      <c r="U314" s="280"/>
      <c r="V314" s="280"/>
      <c r="W314" s="280"/>
      <c r="X314" s="280"/>
      <c r="Y314" s="280"/>
      <c r="Z314" s="280"/>
      <c r="AA314" s="280"/>
      <c r="AB314" s="280"/>
      <c r="AC314" s="280"/>
      <c r="AD314" s="280"/>
      <c r="AE314" s="280"/>
      <c r="AF314" s="280"/>
      <c r="AG314" s="280"/>
      <c r="AH314" s="293"/>
      <c r="AI314" s="444"/>
      <c r="AJ314" s="280"/>
      <c r="AK314" s="281"/>
      <c r="AL314" s="15" t="s">
        <v>75</v>
      </c>
    </row>
    <row r="315" spans="1:38" s="20" customFormat="1" ht="12.75" customHeight="1" x14ac:dyDescent="0.2">
      <c r="A315" s="8">
        <v>18</v>
      </c>
      <c r="B315" s="280"/>
      <c r="C315" s="280"/>
      <c r="D315" s="280"/>
      <c r="E315" s="280"/>
      <c r="F315" s="281"/>
      <c r="G315" s="443"/>
      <c r="H315" s="444"/>
      <c r="I315" s="445"/>
      <c r="J315" s="296">
        <f t="shared" si="38"/>
        <v>0</v>
      </c>
      <c r="K315" s="298">
        <f t="shared" si="39"/>
        <v>0</v>
      </c>
      <c r="L315" s="280"/>
      <c r="M315" s="280"/>
      <c r="N315" s="280"/>
      <c r="O315" s="293"/>
      <c r="P315" s="300"/>
      <c r="Q315" s="280"/>
      <c r="R315" s="281"/>
      <c r="S315" s="15" t="s">
        <v>76</v>
      </c>
      <c r="T315" s="8">
        <v>18</v>
      </c>
      <c r="U315" s="280"/>
      <c r="V315" s="280"/>
      <c r="W315" s="280"/>
      <c r="X315" s="280"/>
      <c r="Y315" s="280"/>
      <c r="Z315" s="280"/>
      <c r="AA315" s="280"/>
      <c r="AB315" s="280"/>
      <c r="AC315" s="280"/>
      <c r="AD315" s="280"/>
      <c r="AE315" s="280"/>
      <c r="AF315" s="280"/>
      <c r="AG315" s="280"/>
      <c r="AH315" s="293"/>
      <c r="AI315" s="444"/>
      <c r="AJ315" s="280"/>
      <c r="AK315" s="281"/>
      <c r="AL315" s="15" t="s">
        <v>76</v>
      </c>
    </row>
    <row r="316" spans="1:38" s="20" customFormat="1" ht="12.75" customHeight="1" x14ac:dyDescent="0.2">
      <c r="A316" s="8">
        <v>19</v>
      </c>
      <c r="B316" s="280"/>
      <c r="C316" s="280"/>
      <c r="D316" s="280"/>
      <c r="E316" s="280"/>
      <c r="F316" s="281"/>
      <c r="G316" s="443"/>
      <c r="H316" s="444"/>
      <c r="I316" s="445"/>
      <c r="J316" s="296">
        <f t="shared" si="38"/>
        <v>0</v>
      </c>
      <c r="K316" s="298">
        <f t="shared" si="39"/>
        <v>0</v>
      </c>
      <c r="L316" s="280"/>
      <c r="M316" s="280"/>
      <c r="N316" s="280"/>
      <c r="O316" s="293"/>
      <c r="P316" s="300"/>
      <c r="Q316" s="280"/>
      <c r="R316" s="281"/>
      <c r="S316" s="15" t="s">
        <v>77</v>
      </c>
      <c r="T316" s="8">
        <v>19</v>
      </c>
      <c r="U316" s="280"/>
      <c r="V316" s="280"/>
      <c r="W316" s="280"/>
      <c r="X316" s="280"/>
      <c r="Y316" s="280"/>
      <c r="Z316" s="280"/>
      <c r="AA316" s="280"/>
      <c r="AB316" s="280"/>
      <c r="AC316" s="280"/>
      <c r="AD316" s="280"/>
      <c r="AE316" s="280"/>
      <c r="AF316" s="280"/>
      <c r="AG316" s="280"/>
      <c r="AH316" s="293"/>
      <c r="AI316" s="444"/>
      <c r="AJ316" s="280"/>
      <c r="AK316" s="281"/>
      <c r="AL316" s="15" t="s">
        <v>77</v>
      </c>
    </row>
    <row r="317" spans="1:38" s="20" customFormat="1" ht="12.75" customHeight="1" x14ac:dyDescent="0.2">
      <c r="A317" s="8">
        <v>20</v>
      </c>
      <c r="B317" s="280"/>
      <c r="C317" s="280"/>
      <c r="D317" s="280"/>
      <c r="E317" s="280"/>
      <c r="F317" s="281"/>
      <c r="G317" s="443"/>
      <c r="H317" s="444"/>
      <c r="I317" s="445"/>
      <c r="J317" s="296">
        <f t="shared" si="38"/>
        <v>0</v>
      </c>
      <c r="K317" s="298">
        <f t="shared" si="39"/>
        <v>0</v>
      </c>
      <c r="L317" s="280"/>
      <c r="M317" s="280"/>
      <c r="N317" s="280"/>
      <c r="O317" s="293"/>
      <c r="P317" s="300"/>
      <c r="Q317" s="280"/>
      <c r="R317" s="281"/>
      <c r="S317" s="15" t="s">
        <v>78</v>
      </c>
      <c r="T317" s="8">
        <v>20</v>
      </c>
      <c r="U317" s="280"/>
      <c r="V317" s="280"/>
      <c r="W317" s="280"/>
      <c r="X317" s="280"/>
      <c r="Y317" s="280"/>
      <c r="Z317" s="280"/>
      <c r="AA317" s="280"/>
      <c r="AB317" s="280"/>
      <c r="AC317" s="280"/>
      <c r="AD317" s="280"/>
      <c r="AE317" s="280"/>
      <c r="AF317" s="280"/>
      <c r="AG317" s="280"/>
      <c r="AH317" s="293"/>
      <c r="AI317" s="444"/>
      <c r="AJ317" s="280"/>
      <c r="AK317" s="281"/>
      <c r="AL317" s="15" t="s">
        <v>78</v>
      </c>
    </row>
    <row r="318" spans="1:38" s="20" customFormat="1" ht="12.75" customHeight="1" x14ac:dyDescent="0.2">
      <c r="A318" s="8">
        <v>21</v>
      </c>
      <c r="B318" s="280"/>
      <c r="C318" s="280"/>
      <c r="D318" s="280"/>
      <c r="E318" s="280"/>
      <c r="F318" s="281"/>
      <c r="G318" s="443"/>
      <c r="H318" s="444"/>
      <c r="I318" s="445"/>
      <c r="J318" s="296">
        <f t="shared" si="38"/>
        <v>0</v>
      </c>
      <c r="K318" s="298">
        <f t="shared" si="39"/>
        <v>0</v>
      </c>
      <c r="L318" s="280"/>
      <c r="M318" s="280"/>
      <c r="N318" s="280"/>
      <c r="O318" s="293"/>
      <c r="P318" s="300"/>
      <c r="Q318" s="280"/>
      <c r="R318" s="281"/>
      <c r="S318" s="15" t="s">
        <v>79</v>
      </c>
      <c r="T318" s="8">
        <v>21</v>
      </c>
      <c r="U318" s="280"/>
      <c r="V318" s="280"/>
      <c r="W318" s="280"/>
      <c r="X318" s="280"/>
      <c r="Y318" s="280"/>
      <c r="Z318" s="280"/>
      <c r="AA318" s="280"/>
      <c r="AB318" s="280"/>
      <c r="AC318" s="280"/>
      <c r="AD318" s="280"/>
      <c r="AE318" s="280"/>
      <c r="AF318" s="280"/>
      <c r="AG318" s="280"/>
      <c r="AH318" s="293"/>
      <c r="AI318" s="444"/>
      <c r="AJ318" s="280"/>
      <c r="AK318" s="281"/>
      <c r="AL318" s="15" t="s">
        <v>79</v>
      </c>
    </row>
    <row r="319" spans="1:38" s="20" customFormat="1" ht="12.75" customHeight="1" x14ac:dyDescent="0.2">
      <c r="A319" s="8">
        <v>22</v>
      </c>
      <c r="B319" s="280"/>
      <c r="C319" s="280"/>
      <c r="D319" s="280"/>
      <c r="E319" s="280"/>
      <c r="F319" s="281"/>
      <c r="G319" s="443"/>
      <c r="H319" s="444"/>
      <c r="I319" s="445"/>
      <c r="J319" s="296">
        <f t="shared" si="38"/>
        <v>0</v>
      </c>
      <c r="K319" s="298">
        <f t="shared" si="39"/>
        <v>0</v>
      </c>
      <c r="L319" s="280"/>
      <c r="M319" s="280"/>
      <c r="N319" s="280"/>
      <c r="O319" s="293"/>
      <c r="P319" s="300"/>
      <c r="Q319" s="280"/>
      <c r="R319" s="281"/>
      <c r="S319" s="15" t="s">
        <v>80</v>
      </c>
      <c r="T319" s="8">
        <v>22</v>
      </c>
      <c r="U319" s="280"/>
      <c r="V319" s="280"/>
      <c r="W319" s="280"/>
      <c r="X319" s="280"/>
      <c r="Y319" s="280"/>
      <c r="Z319" s="280"/>
      <c r="AA319" s="280"/>
      <c r="AB319" s="280"/>
      <c r="AC319" s="280"/>
      <c r="AD319" s="280"/>
      <c r="AE319" s="280"/>
      <c r="AF319" s="280"/>
      <c r="AG319" s="280"/>
      <c r="AH319" s="293"/>
      <c r="AI319" s="444"/>
      <c r="AJ319" s="280"/>
      <c r="AK319" s="281"/>
      <c r="AL319" s="15" t="s">
        <v>80</v>
      </c>
    </row>
    <row r="320" spans="1:38" s="20" customFormat="1" ht="12.75" customHeight="1" x14ac:dyDescent="0.2">
      <c r="A320" s="8">
        <v>23</v>
      </c>
      <c r="B320" s="280"/>
      <c r="C320" s="280"/>
      <c r="D320" s="280"/>
      <c r="E320" s="280"/>
      <c r="F320" s="281"/>
      <c r="G320" s="443"/>
      <c r="H320" s="444"/>
      <c r="I320" s="445"/>
      <c r="J320" s="296">
        <f t="shared" si="38"/>
        <v>0</v>
      </c>
      <c r="K320" s="298">
        <f t="shared" si="39"/>
        <v>0</v>
      </c>
      <c r="L320" s="280"/>
      <c r="M320" s="280"/>
      <c r="N320" s="280"/>
      <c r="O320" s="293"/>
      <c r="P320" s="300"/>
      <c r="Q320" s="280"/>
      <c r="R320" s="281"/>
      <c r="S320" s="15" t="s">
        <v>81</v>
      </c>
      <c r="T320" s="8">
        <v>23</v>
      </c>
      <c r="U320" s="280"/>
      <c r="V320" s="280"/>
      <c r="W320" s="280"/>
      <c r="X320" s="280"/>
      <c r="Y320" s="280"/>
      <c r="Z320" s="280"/>
      <c r="AA320" s="280"/>
      <c r="AB320" s="280"/>
      <c r="AC320" s="280"/>
      <c r="AD320" s="280"/>
      <c r="AE320" s="280"/>
      <c r="AF320" s="280"/>
      <c r="AG320" s="280"/>
      <c r="AH320" s="293"/>
      <c r="AI320" s="444"/>
      <c r="AJ320" s="280"/>
      <c r="AK320" s="281"/>
      <c r="AL320" s="15" t="s">
        <v>81</v>
      </c>
    </row>
    <row r="321" spans="1:38" s="20" customFormat="1" ht="12.75" customHeight="1" x14ac:dyDescent="0.2">
      <c r="A321" s="8">
        <v>24</v>
      </c>
      <c r="B321" s="280"/>
      <c r="C321" s="280"/>
      <c r="D321" s="280"/>
      <c r="E321" s="280"/>
      <c r="F321" s="281"/>
      <c r="G321" s="443"/>
      <c r="H321" s="444"/>
      <c r="I321" s="445"/>
      <c r="J321" s="296">
        <f t="shared" si="38"/>
        <v>0</v>
      </c>
      <c r="K321" s="298">
        <f t="shared" si="39"/>
        <v>0</v>
      </c>
      <c r="L321" s="280"/>
      <c r="M321" s="280"/>
      <c r="N321" s="280"/>
      <c r="O321" s="293"/>
      <c r="P321" s="300"/>
      <c r="Q321" s="280"/>
      <c r="R321" s="281"/>
      <c r="S321" s="15" t="s">
        <v>82</v>
      </c>
      <c r="T321" s="8">
        <v>24</v>
      </c>
      <c r="U321" s="280"/>
      <c r="V321" s="280"/>
      <c r="W321" s="280"/>
      <c r="X321" s="280"/>
      <c r="Y321" s="280"/>
      <c r="Z321" s="280"/>
      <c r="AA321" s="280"/>
      <c r="AB321" s="280"/>
      <c r="AC321" s="280"/>
      <c r="AD321" s="280"/>
      <c r="AE321" s="280"/>
      <c r="AF321" s="280"/>
      <c r="AG321" s="280"/>
      <c r="AH321" s="293"/>
      <c r="AI321" s="444"/>
      <c r="AJ321" s="280"/>
      <c r="AK321" s="281"/>
      <c r="AL321" s="15" t="s">
        <v>82</v>
      </c>
    </row>
    <row r="322" spans="1:38" s="20" customFormat="1" ht="12.75" customHeight="1" x14ac:dyDescent="0.2">
      <c r="A322" s="8">
        <v>25</v>
      </c>
      <c r="B322" s="280"/>
      <c r="C322" s="280"/>
      <c r="D322" s="280"/>
      <c r="E322" s="280"/>
      <c r="F322" s="281"/>
      <c r="G322" s="443"/>
      <c r="H322" s="444"/>
      <c r="I322" s="445"/>
      <c r="J322" s="296">
        <f t="shared" si="38"/>
        <v>0</v>
      </c>
      <c r="K322" s="298">
        <f t="shared" si="39"/>
        <v>0</v>
      </c>
      <c r="L322" s="280"/>
      <c r="M322" s="280"/>
      <c r="N322" s="280"/>
      <c r="O322" s="293"/>
      <c r="P322" s="300"/>
      <c r="Q322" s="280"/>
      <c r="R322" s="281"/>
      <c r="S322" s="15" t="s">
        <v>83</v>
      </c>
      <c r="T322" s="8">
        <v>25</v>
      </c>
      <c r="U322" s="280"/>
      <c r="V322" s="280"/>
      <c r="W322" s="280"/>
      <c r="X322" s="280"/>
      <c r="Y322" s="280"/>
      <c r="Z322" s="280"/>
      <c r="AA322" s="280"/>
      <c r="AB322" s="280"/>
      <c r="AC322" s="280"/>
      <c r="AD322" s="280"/>
      <c r="AE322" s="280"/>
      <c r="AF322" s="280"/>
      <c r="AG322" s="280"/>
      <c r="AH322" s="293"/>
      <c r="AI322" s="444"/>
      <c r="AJ322" s="280"/>
      <c r="AK322" s="281"/>
      <c r="AL322" s="15" t="s">
        <v>83</v>
      </c>
    </row>
    <row r="323" spans="1:38" s="20" customFormat="1" ht="12.75" customHeight="1" x14ac:dyDescent="0.2">
      <c r="A323" s="8">
        <v>26</v>
      </c>
      <c r="B323" s="280"/>
      <c r="C323" s="280"/>
      <c r="D323" s="280"/>
      <c r="E323" s="280"/>
      <c r="F323" s="281"/>
      <c r="G323" s="443"/>
      <c r="H323" s="444"/>
      <c r="I323" s="445"/>
      <c r="J323" s="296">
        <f t="shared" si="38"/>
        <v>0</v>
      </c>
      <c r="K323" s="298">
        <f t="shared" si="39"/>
        <v>0</v>
      </c>
      <c r="L323" s="280"/>
      <c r="M323" s="280"/>
      <c r="N323" s="280"/>
      <c r="O323" s="293"/>
      <c r="P323" s="300"/>
      <c r="Q323" s="280"/>
      <c r="R323" s="281"/>
      <c r="S323" s="15" t="s">
        <v>84</v>
      </c>
      <c r="T323" s="8">
        <v>26</v>
      </c>
      <c r="U323" s="280"/>
      <c r="V323" s="280"/>
      <c r="W323" s="280"/>
      <c r="X323" s="280"/>
      <c r="Y323" s="280"/>
      <c r="Z323" s="280"/>
      <c r="AA323" s="280"/>
      <c r="AB323" s="280"/>
      <c r="AC323" s="280"/>
      <c r="AD323" s="280"/>
      <c r="AE323" s="280"/>
      <c r="AF323" s="280"/>
      <c r="AG323" s="280"/>
      <c r="AH323" s="293"/>
      <c r="AI323" s="444"/>
      <c r="AJ323" s="280"/>
      <c r="AK323" s="281"/>
      <c r="AL323" s="15" t="s">
        <v>84</v>
      </c>
    </row>
    <row r="324" spans="1:38" s="20" customFormat="1" ht="12.75" customHeight="1" x14ac:dyDescent="0.2">
      <c r="A324" s="8">
        <v>27</v>
      </c>
      <c r="B324" s="280"/>
      <c r="C324" s="280"/>
      <c r="D324" s="280"/>
      <c r="E324" s="280"/>
      <c r="F324" s="281"/>
      <c r="G324" s="443"/>
      <c r="H324" s="444"/>
      <c r="I324" s="445"/>
      <c r="J324" s="296">
        <f t="shared" si="38"/>
        <v>0</v>
      </c>
      <c r="K324" s="298">
        <f t="shared" si="39"/>
        <v>0</v>
      </c>
      <c r="L324" s="280"/>
      <c r="M324" s="280"/>
      <c r="N324" s="280"/>
      <c r="O324" s="293"/>
      <c r="P324" s="300"/>
      <c r="Q324" s="280"/>
      <c r="R324" s="281"/>
      <c r="S324" s="15" t="s">
        <v>85</v>
      </c>
      <c r="T324" s="8">
        <v>27</v>
      </c>
      <c r="U324" s="280"/>
      <c r="V324" s="280"/>
      <c r="W324" s="280"/>
      <c r="X324" s="280"/>
      <c r="Y324" s="280"/>
      <c r="Z324" s="280"/>
      <c r="AA324" s="280"/>
      <c r="AB324" s="280"/>
      <c r="AC324" s="280"/>
      <c r="AD324" s="280"/>
      <c r="AE324" s="280"/>
      <c r="AF324" s="280"/>
      <c r="AG324" s="280"/>
      <c r="AH324" s="293"/>
      <c r="AI324" s="444"/>
      <c r="AJ324" s="280"/>
      <c r="AK324" s="281"/>
      <c r="AL324" s="15" t="s">
        <v>85</v>
      </c>
    </row>
    <row r="325" spans="1:38" s="20" customFormat="1" ht="12.75" customHeight="1" x14ac:dyDescent="0.2">
      <c r="A325" s="8">
        <v>28</v>
      </c>
      <c r="B325" s="280"/>
      <c r="C325" s="280"/>
      <c r="D325" s="280"/>
      <c r="E325" s="280"/>
      <c r="F325" s="281"/>
      <c r="G325" s="443"/>
      <c r="H325" s="444"/>
      <c r="I325" s="445"/>
      <c r="J325" s="296">
        <f t="shared" si="38"/>
        <v>0</v>
      </c>
      <c r="K325" s="298">
        <f t="shared" si="39"/>
        <v>0</v>
      </c>
      <c r="L325" s="280"/>
      <c r="M325" s="280"/>
      <c r="N325" s="280"/>
      <c r="O325" s="293"/>
      <c r="P325" s="300"/>
      <c r="Q325" s="280"/>
      <c r="R325" s="281"/>
      <c r="S325" s="15" t="s">
        <v>86</v>
      </c>
      <c r="T325" s="8">
        <v>28</v>
      </c>
      <c r="U325" s="280"/>
      <c r="V325" s="280"/>
      <c r="W325" s="280"/>
      <c r="X325" s="280"/>
      <c r="Y325" s="280"/>
      <c r="Z325" s="280"/>
      <c r="AA325" s="280"/>
      <c r="AB325" s="280"/>
      <c r="AC325" s="280"/>
      <c r="AD325" s="280"/>
      <c r="AE325" s="280"/>
      <c r="AF325" s="280"/>
      <c r="AG325" s="280"/>
      <c r="AH325" s="293"/>
      <c r="AI325" s="444"/>
      <c r="AJ325" s="280"/>
      <c r="AK325" s="281"/>
      <c r="AL325" s="15" t="s">
        <v>86</v>
      </c>
    </row>
    <row r="326" spans="1:38" s="20" customFormat="1" ht="12.75" customHeight="1" x14ac:dyDescent="0.2">
      <c r="A326" s="8">
        <v>29</v>
      </c>
      <c r="B326" s="280"/>
      <c r="C326" s="280"/>
      <c r="D326" s="280"/>
      <c r="E326" s="280"/>
      <c r="F326" s="281"/>
      <c r="G326" s="443"/>
      <c r="H326" s="444"/>
      <c r="I326" s="445"/>
      <c r="J326" s="296">
        <f t="shared" si="38"/>
        <v>0</v>
      </c>
      <c r="K326" s="298">
        <f t="shared" si="39"/>
        <v>0</v>
      </c>
      <c r="L326" s="280"/>
      <c r="M326" s="280"/>
      <c r="N326" s="280"/>
      <c r="O326" s="293"/>
      <c r="P326" s="300"/>
      <c r="Q326" s="280"/>
      <c r="R326" s="281"/>
      <c r="S326" s="15" t="s">
        <v>87</v>
      </c>
      <c r="T326" s="8">
        <v>29</v>
      </c>
      <c r="U326" s="280"/>
      <c r="V326" s="280"/>
      <c r="W326" s="280"/>
      <c r="X326" s="301"/>
      <c r="Y326" s="280"/>
      <c r="Z326" s="280"/>
      <c r="AA326" s="280"/>
      <c r="AB326" s="280"/>
      <c r="AC326" s="280"/>
      <c r="AD326" s="280"/>
      <c r="AE326" s="280"/>
      <c r="AF326" s="280"/>
      <c r="AG326" s="280"/>
      <c r="AH326" s="293"/>
      <c r="AI326" s="444"/>
      <c r="AJ326" s="280"/>
      <c r="AK326" s="281"/>
      <c r="AL326" s="15" t="s">
        <v>87</v>
      </c>
    </row>
    <row r="327" spans="1:38" s="20" customFormat="1" ht="12.75" customHeight="1" x14ac:dyDescent="0.2">
      <c r="A327" s="8">
        <v>30</v>
      </c>
      <c r="B327" s="280"/>
      <c r="C327" s="280"/>
      <c r="D327" s="280"/>
      <c r="E327" s="280"/>
      <c r="F327" s="281"/>
      <c r="G327" s="449"/>
      <c r="H327" s="444"/>
      <c r="I327" s="445"/>
      <c r="J327" s="296">
        <f t="shared" si="38"/>
        <v>0</v>
      </c>
      <c r="K327" s="298">
        <f t="shared" si="39"/>
        <v>0</v>
      </c>
      <c r="L327" s="280"/>
      <c r="M327" s="280"/>
      <c r="N327" s="280"/>
      <c r="O327" s="293"/>
      <c r="P327" s="300"/>
      <c r="Q327" s="280"/>
      <c r="R327" s="281"/>
      <c r="S327" s="15" t="s">
        <v>88</v>
      </c>
      <c r="T327" s="8">
        <v>30</v>
      </c>
      <c r="U327" s="280"/>
      <c r="V327" s="280"/>
      <c r="W327" s="280"/>
      <c r="X327" s="280"/>
      <c r="Y327" s="280"/>
      <c r="Z327" s="280"/>
      <c r="AA327" s="280"/>
      <c r="AB327" s="280"/>
      <c r="AC327" s="280"/>
      <c r="AD327" s="280"/>
      <c r="AE327" s="280"/>
      <c r="AF327" s="280"/>
      <c r="AG327" s="280"/>
      <c r="AH327" s="293"/>
      <c r="AI327" s="444"/>
      <c r="AJ327" s="280"/>
      <c r="AK327" s="281"/>
      <c r="AL327" s="15" t="s">
        <v>88</v>
      </c>
    </row>
    <row r="328" spans="1:38" s="20" customFormat="1" ht="12.75" customHeight="1" x14ac:dyDescent="0.2">
      <c r="A328" s="18">
        <v>31</v>
      </c>
      <c r="B328" s="284"/>
      <c r="C328" s="284"/>
      <c r="D328" s="284"/>
      <c r="E328" s="284"/>
      <c r="F328" s="285"/>
      <c r="G328" s="450"/>
      <c r="H328" s="451"/>
      <c r="I328" s="452"/>
      <c r="J328" s="302">
        <f t="shared" si="38"/>
        <v>0</v>
      </c>
      <c r="K328" s="303">
        <f t="shared" si="39"/>
        <v>0</v>
      </c>
      <c r="L328" s="284"/>
      <c r="M328" s="284"/>
      <c r="N328" s="284"/>
      <c r="O328" s="295"/>
      <c r="P328" s="304"/>
      <c r="Q328" s="284"/>
      <c r="R328" s="285"/>
      <c r="S328" s="19" t="s">
        <v>89</v>
      </c>
      <c r="T328" s="18">
        <v>31</v>
      </c>
      <c r="U328" s="284"/>
      <c r="V328" s="284"/>
      <c r="W328" s="284"/>
      <c r="X328" s="284"/>
      <c r="Y328" s="284"/>
      <c r="Z328" s="284"/>
      <c r="AA328" s="284"/>
      <c r="AB328" s="284"/>
      <c r="AC328" s="284"/>
      <c r="AD328" s="284"/>
      <c r="AE328" s="284"/>
      <c r="AF328" s="284"/>
      <c r="AG328" s="284"/>
      <c r="AH328" s="295"/>
      <c r="AI328" s="451"/>
      <c r="AJ328" s="284"/>
      <c r="AK328" s="285"/>
      <c r="AL328" s="19" t="s">
        <v>89</v>
      </c>
    </row>
    <row r="329" spans="1:38" s="20" customFormat="1" ht="12.75" customHeight="1" thickBot="1" x14ac:dyDescent="0.25">
      <c r="A329" s="342"/>
      <c r="B329" s="343">
        <f>SUM(B297:B328)</f>
        <v>0</v>
      </c>
      <c r="C329" s="343">
        <f>SUM(C297:C328)</f>
        <v>0</v>
      </c>
      <c r="D329" s="343">
        <f>SUM(D297:D328)</f>
        <v>0</v>
      </c>
      <c r="E329" s="344">
        <f>SUM(E297:E328)</f>
        <v>0</v>
      </c>
      <c r="F329" s="345">
        <f>SUM(F297:F328)</f>
        <v>0</v>
      </c>
      <c r="G329" s="346"/>
      <c r="H329" s="347" t="s">
        <v>90</v>
      </c>
      <c r="I329" s="348">
        <f>COUNTA(I298:I328)</f>
        <v>0</v>
      </c>
      <c r="J329" s="343">
        <f t="shared" ref="J329:R329" si="40">SUM(J297:J328)</f>
        <v>0</v>
      </c>
      <c r="K329" s="343">
        <f t="shared" si="40"/>
        <v>0</v>
      </c>
      <c r="L329" s="343">
        <f t="shared" si="40"/>
        <v>0</v>
      </c>
      <c r="M329" s="343">
        <f t="shared" si="40"/>
        <v>0</v>
      </c>
      <c r="N329" s="343">
        <f t="shared" si="40"/>
        <v>0</v>
      </c>
      <c r="O329" s="349">
        <f t="shared" si="40"/>
        <v>0</v>
      </c>
      <c r="P329" s="344">
        <f t="shared" si="40"/>
        <v>0</v>
      </c>
      <c r="Q329" s="343">
        <f t="shared" si="40"/>
        <v>0</v>
      </c>
      <c r="R329" s="350">
        <f t="shared" si="40"/>
        <v>0</v>
      </c>
      <c r="S329" s="351"/>
      <c r="T329" s="342"/>
      <c r="U329" s="343">
        <f t="shared" ref="U329:AH329" si="41">SUM(U297:U328)</f>
        <v>0</v>
      </c>
      <c r="V329" s="343">
        <f t="shared" si="41"/>
        <v>0</v>
      </c>
      <c r="W329" s="343">
        <f t="shared" si="41"/>
        <v>0</v>
      </c>
      <c r="X329" s="343">
        <f t="shared" si="41"/>
        <v>0</v>
      </c>
      <c r="Y329" s="343">
        <f t="shared" si="41"/>
        <v>0</v>
      </c>
      <c r="Z329" s="343">
        <f t="shared" si="41"/>
        <v>0</v>
      </c>
      <c r="AA329" s="343">
        <f t="shared" si="41"/>
        <v>0</v>
      </c>
      <c r="AB329" s="343">
        <f t="shared" si="41"/>
        <v>0</v>
      </c>
      <c r="AC329" s="343">
        <f t="shared" si="41"/>
        <v>0</v>
      </c>
      <c r="AD329" s="343">
        <f t="shared" si="41"/>
        <v>0</v>
      </c>
      <c r="AE329" s="343">
        <f t="shared" si="41"/>
        <v>0</v>
      </c>
      <c r="AF329" s="343">
        <f t="shared" si="41"/>
        <v>0</v>
      </c>
      <c r="AG329" s="343">
        <f t="shared" si="41"/>
        <v>0</v>
      </c>
      <c r="AH329" s="345">
        <f t="shared" si="41"/>
        <v>0</v>
      </c>
      <c r="AI329" s="352"/>
      <c r="AJ329" s="343">
        <f>SUM(AJ297:AJ328)</f>
        <v>0</v>
      </c>
      <c r="AK329" s="350">
        <f>SUM(AK297:AK328)</f>
        <v>0</v>
      </c>
      <c r="AL329" s="351"/>
    </row>
    <row r="330" spans="1:38" ht="12.75" customHeight="1" thickTop="1" x14ac:dyDescent="0.2">
      <c r="A330" s="43"/>
      <c r="B330" s="153"/>
      <c r="C330" s="153"/>
      <c r="D330" s="153"/>
      <c r="E330" s="153"/>
      <c r="F330" s="153"/>
      <c r="G330" s="340"/>
      <c r="H330" s="153"/>
      <c r="I330" s="341"/>
      <c r="J330" s="153"/>
      <c r="K330" s="153"/>
      <c r="L330" s="153"/>
      <c r="M330" s="153"/>
      <c r="N330" s="153"/>
      <c r="O330" s="153"/>
      <c r="P330" s="153"/>
      <c r="Q330" s="153"/>
      <c r="R330" s="153"/>
      <c r="S330" s="43"/>
      <c r="T330" s="43"/>
      <c r="U330" s="153"/>
      <c r="V330" s="153"/>
      <c r="W330" s="153"/>
      <c r="X330" s="153"/>
      <c r="Y330" s="153"/>
      <c r="Z330" s="153"/>
      <c r="AA330" s="153"/>
      <c r="AB330" s="153"/>
      <c r="AC330" s="153"/>
      <c r="AD330" s="153"/>
      <c r="AE330" s="153"/>
      <c r="AF330" s="153"/>
      <c r="AG330" s="153"/>
      <c r="AH330" s="153"/>
      <c r="AI330" s="153"/>
      <c r="AJ330" s="153"/>
      <c r="AK330" s="153"/>
      <c r="AL330" s="43"/>
    </row>
    <row r="331" spans="1:38" ht="12.75" customHeight="1" x14ac:dyDescent="0.2">
      <c r="A331" s="43"/>
      <c r="B331" s="153"/>
      <c r="C331" s="153"/>
      <c r="D331" s="153"/>
      <c r="E331" s="153"/>
      <c r="F331" s="153"/>
      <c r="G331" s="340"/>
      <c r="H331" s="153"/>
      <c r="I331" s="341"/>
      <c r="J331" s="153"/>
      <c r="K331" s="153"/>
      <c r="L331" s="153"/>
      <c r="M331" s="153"/>
      <c r="N331" s="153"/>
      <c r="O331" s="153"/>
      <c r="P331" s="153"/>
      <c r="Q331" s="153"/>
      <c r="R331" s="153"/>
      <c r="S331" s="43"/>
      <c r="T331" s="43"/>
      <c r="U331" s="153"/>
      <c r="V331" s="153"/>
      <c r="W331" s="153"/>
      <c r="X331" s="153"/>
      <c r="Y331" s="153"/>
      <c r="Z331" s="153"/>
      <c r="AA331" s="153"/>
      <c r="AB331" s="153"/>
      <c r="AC331" s="153"/>
      <c r="AD331" s="153"/>
      <c r="AE331" s="153"/>
      <c r="AF331" s="153"/>
      <c r="AG331" s="153"/>
      <c r="AH331" s="153"/>
      <c r="AI331" s="153"/>
      <c r="AJ331" s="153"/>
      <c r="AK331" s="153"/>
      <c r="AL331" s="43"/>
    </row>
    <row r="332" spans="1:38" ht="12.75" customHeight="1" x14ac:dyDescent="0.2">
      <c r="A332" s="20"/>
      <c r="B332" s="20"/>
      <c r="C332" s="20"/>
      <c r="D332" s="20"/>
      <c r="E332" s="20"/>
      <c r="F332" s="20"/>
      <c r="G332" s="474" t="str">
        <f>MAY!G286</f>
        <v>UNITED STEELWORKERS - LOCAL UNION</v>
      </c>
      <c r="H332" s="474"/>
      <c r="I332" s="474"/>
      <c r="J332" s="11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33"/>
      <c r="V332" s="33"/>
      <c r="W332" s="33"/>
      <c r="X332" s="33"/>
      <c r="Y332" s="33"/>
      <c r="Z332" s="33"/>
      <c r="AA332" s="34" t="str">
        <f>$AA$10</f>
        <v>FINANCIAL SECRETARY'S CASH BOOK</v>
      </c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20"/>
    </row>
    <row r="333" spans="1:38" s="148" customFormat="1" ht="12.75" customHeight="1" x14ac:dyDescent="0.2">
      <c r="A333" s="140"/>
      <c r="B333" s="138" t="str">
        <f>$B$11</f>
        <v>Month</v>
      </c>
      <c r="C333" s="73" t="str">
        <f>$C$11</f>
        <v>JUNE</v>
      </c>
      <c r="D333" s="138" t="str">
        <f>$D$11</f>
        <v>Year</v>
      </c>
      <c r="E333" s="27">
        <f>$E$11</f>
        <v>0</v>
      </c>
      <c r="F333" s="140"/>
      <c r="G333" s="145"/>
      <c r="H333" s="140"/>
      <c r="I333" s="146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40"/>
      <c r="AD333" s="140"/>
      <c r="AE333" s="140"/>
      <c r="AF333" s="140"/>
      <c r="AG333" s="140"/>
      <c r="AH333" s="140"/>
      <c r="AI333" s="138"/>
      <c r="AJ333" s="147" t="str">
        <f>$C$11</f>
        <v>JUNE</v>
      </c>
      <c r="AK333" s="27">
        <f>$E$11</f>
        <v>0</v>
      </c>
      <c r="AL333" s="140"/>
    </row>
    <row r="334" spans="1:38" s="148" customFormat="1" ht="12.75" customHeight="1" x14ac:dyDescent="0.2">
      <c r="A334" s="140"/>
      <c r="B334" s="138" t="str">
        <f>$B$12</f>
        <v>Page No.</v>
      </c>
      <c r="C334" s="355">
        <f>C288+1</f>
        <v>8</v>
      </c>
      <c r="D334" s="140"/>
      <c r="E334" s="140"/>
      <c r="F334" s="140"/>
      <c r="G334" s="145"/>
      <c r="H334" s="140"/>
      <c r="I334" s="146" t="s">
        <v>53</v>
      </c>
      <c r="J334" s="140"/>
      <c r="K334" s="140"/>
      <c r="L334" s="146"/>
      <c r="M334" s="140"/>
      <c r="N334" s="140"/>
      <c r="O334" s="140"/>
      <c r="P334" s="138"/>
      <c r="Q334" s="140"/>
      <c r="R334" s="138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9" t="s">
        <v>54</v>
      </c>
      <c r="AC334" s="140"/>
      <c r="AD334" s="140"/>
      <c r="AE334" s="140"/>
      <c r="AF334" s="140"/>
      <c r="AG334" s="140"/>
      <c r="AH334" s="140"/>
      <c r="AI334" s="138" t="str">
        <f>$B$12</f>
        <v>Page No.</v>
      </c>
      <c r="AJ334" s="355">
        <f>C334</f>
        <v>8</v>
      </c>
      <c r="AK334" s="150"/>
      <c r="AL334" s="151"/>
    </row>
    <row r="335" spans="1:38" ht="12.75" customHeight="1" x14ac:dyDescent="0.2">
      <c r="A335" s="3"/>
      <c r="B335" s="3"/>
      <c r="C335" s="3"/>
      <c r="D335" s="3"/>
      <c r="E335" s="3"/>
      <c r="F335" s="3"/>
      <c r="G335" s="126"/>
      <c r="H335" s="3"/>
      <c r="I335" s="5"/>
      <c r="J335" s="3"/>
      <c r="K335" s="3"/>
      <c r="L335" s="20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0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5"/>
      <c r="B336" s="25"/>
      <c r="C336" s="25"/>
      <c r="D336" s="25"/>
      <c r="E336" s="25"/>
      <c r="F336" s="25"/>
      <c r="G336" s="127"/>
      <c r="H336" s="25"/>
      <c r="I336" s="26"/>
      <c r="J336" s="25"/>
      <c r="K336" s="25"/>
      <c r="L336" s="26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6"/>
      <c r="AF336" s="25"/>
      <c r="AG336" s="25"/>
      <c r="AH336" s="25"/>
      <c r="AI336" s="25"/>
      <c r="AJ336" s="25"/>
      <c r="AK336" s="25"/>
      <c r="AL336" s="25"/>
    </row>
    <row r="337" spans="1:248" s="407" customFormat="1" ht="12.75" customHeight="1" x14ac:dyDescent="0.2">
      <c r="A337" s="1"/>
      <c r="B337" s="3"/>
      <c r="C337" s="3" t="s">
        <v>55</v>
      </c>
      <c r="D337" s="3"/>
      <c r="E337" s="3"/>
      <c r="F337" s="13"/>
      <c r="G337" s="433"/>
      <c r="H337" s="2" t="s">
        <v>56</v>
      </c>
      <c r="I337" s="95"/>
      <c r="J337" s="475" t="s">
        <v>477</v>
      </c>
      <c r="K337" s="476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3"/>
      <c r="AJ337" s="3"/>
      <c r="AK337" s="1"/>
      <c r="AL337" s="3"/>
    </row>
    <row r="338" spans="1:248" s="407" customFormat="1" ht="12.75" customHeight="1" x14ac:dyDescent="0.2">
      <c r="A338" s="1"/>
      <c r="B338" s="3"/>
      <c r="C338" s="3"/>
      <c r="D338" s="3"/>
      <c r="E338" s="3"/>
      <c r="F338" s="13"/>
      <c r="G338" s="433"/>
      <c r="H338" s="13"/>
      <c r="I338" s="96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3"/>
      <c r="AJ338" s="3"/>
      <c r="AK338" s="1"/>
      <c r="AL338" s="3"/>
    </row>
    <row r="339" spans="1:248" s="407" customFormat="1" ht="12.75" customHeight="1" thickBot="1" x14ac:dyDescent="0.25">
      <c r="A339" s="422"/>
      <c r="B339" s="423">
        <v>1</v>
      </c>
      <c r="C339" s="423">
        <v>2</v>
      </c>
      <c r="D339" s="423">
        <v>3</v>
      </c>
      <c r="E339" s="423">
        <v>4</v>
      </c>
      <c r="F339" s="424">
        <v>5</v>
      </c>
      <c r="G339" s="434">
        <v>6</v>
      </c>
      <c r="H339" s="425">
        <v>7</v>
      </c>
      <c r="I339" s="435">
        <v>8</v>
      </c>
      <c r="J339" s="423">
        <v>9</v>
      </c>
      <c r="K339" s="425">
        <v>10</v>
      </c>
      <c r="L339" s="423">
        <v>11</v>
      </c>
      <c r="M339" s="423" t="s">
        <v>1</v>
      </c>
      <c r="N339" s="423">
        <v>12</v>
      </c>
      <c r="O339" s="423">
        <v>13</v>
      </c>
      <c r="P339" s="423">
        <v>14</v>
      </c>
      <c r="Q339" s="423">
        <v>15</v>
      </c>
      <c r="R339" s="425" t="s">
        <v>2</v>
      </c>
      <c r="S339" s="426"/>
      <c r="T339" s="422"/>
      <c r="U339" s="423">
        <v>16</v>
      </c>
      <c r="V339" s="423">
        <v>17</v>
      </c>
      <c r="W339" s="423">
        <v>18</v>
      </c>
      <c r="X339" s="423">
        <v>19</v>
      </c>
      <c r="Y339" s="423">
        <v>20</v>
      </c>
      <c r="Z339" s="423" t="s">
        <v>3</v>
      </c>
      <c r="AA339" s="423">
        <v>21</v>
      </c>
      <c r="AB339" s="423">
        <v>22</v>
      </c>
      <c r="AC339" s="423">
        <v>23</v>
      </c>
      <c r="AD339" s="423">
        <v>24</v>
      </c>
      <c r="AE339" s="423">
        <v>25</v>
      </c>
      <c r="AF339" s="423">
        <v>26</v>
      </c>
      <c r="AG339" s="423">
        <v>27</v>
      </c>
      <c r="AH339" s="423">
        <v>28</v>
      </c>
      <c r="AI339" s="424">
        <v>29</v>
      </c>
      <c r="AJ339" s="423">
        <v>30</v>
      </c>
      <c r="AK339" s="425">
        <v>31</v>
      </c>
      <c r="AL339" s="426"/>
    </row>
    <row r="340" spans="1:248" s="4" customFormat="1" ht="12.75" customHeight="1" thickTop="1" x14ac:dyDescent="0.2">
      <c r="A340" s="1"/>
      <c r="B340" s="85" t="s">
        <v>4</v>
      </c>
      <c r="C340" s="97"/>
      <c r="D340" s="85" t="s">
        <v>473</v>
      </c>
      <c r="E340" s="436" t="s">
        <v>6</v>
      </c>
      <c r="F340" s="84" t="s">
        <v>7</v>
      </c>
      <c r="G340" s="128"/>
      <c r="H340" s="84"/>
      <c r="I340" s="99"/>
      <c r="J340" s="85"/>
      <c r="K340" s="84"/>
      <c r="L340" s="85" t="s">
        <v>460</v>
      </c>
      <c r="M340" s="85"/>
      <c r="N340" s="85" t="s">
        <v>474</v>
      </c>
      <c r="O340" s="436" t="s">
        <v>461</v>
      </c>
      <c r="P340" s="437"/>
      <c r="Q340" s="438" t="s">
        <v>8</v>
      </c>
      <c r="R340" s="84" t="s">
        <v>8</v>
      </c>
      <c r="S340" s="102"/>
      <c r="T340" s="67"/>
      <c r="U340" s="471" t="s">
        <v>9</v>
      </c>
      <c r="V340" s="472"/>
      <c r="W340" s="472"/>
      <c r="X340" s="472"/>
      <c r="Y340" s="473"/>
      <c r="Z340" s="85" t="s">
        <v>10</v>
      </c>
      <c r="AA340" s="85" t="s">
        <v>11</v>
      </c>
      <c r="AB340" s="85" t="s">
        <v>204</v>
      </c>
      <c r="AC340" s="85" t="s">
        <v>12</v>
      </c>
      <c r="AD340" s="85" t="s">
        <v>13</v>
      </c>
      <c r="AE340" s="85" t="s">
        <v>14</v>
      </c>
      <c r="AF340" s="85"/>
      <c r="AG340" s="85"/>
      <c r="AH340" s="100"/>
      <c r="AI340" s="101"/>
      <c r="AJ340" s="85" t="s">
        <v>15</v>
      </c>
      <c r="AK340" s="84" t="s">
        <v>7</v>
      </c>
      <c r="AL340" s="102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  <c r="BR340" s="251"/>
      <c r="BS340" s="251"/>
      <c r="BT340" s="251"/>
      <c r="BU340" s="251"/>
      <c r="BV340" s="251"/>
      <c r="BW340" s="251"/>
      <c r="BX340" s="251"/>
      <c r="BY340" s="251"/>
      <c r="BZ340" s="251"/>
      <c r="CA340" s="251"/>
      <c r="CB340" s="251"/>
      <c r="CC340" s="251"/>
      <c r="CD340" s="251"/>
      <c r="CE340" s="251"/>
      <c r="CF340" s="251"/>
      <c r="CG340" s="251"/>
      <c r="CH340" s="251"/>
      <c r="CI340" s="251"/>
      <c r="CJ340" s="251"/>
      <c r="CK340" s="251"/>
      <c r="CL340" s="251"/>
      <c r="CM340" s="251"/>
      <c r="CN340" s="251"/>
      <c r="CO340" s="251"/>
      <c r="CP340" s="251"/>
      <c r="CQ340" s="251"/>
      <c r="CR340" s="251"/>
      <c r="CS340" s="251"/>
      <c r="CT340" s="251"/>
      <c r="CU340" s="251"/>
      <c r="CV340" s="251"/>
      <c r="CW340" s="251"/>
      <c r="CX340" s="251"/>
      <c r="CY340" s="251"/>
      <c r="CZ340" s="251"/>
      <c r="DA340" s="251"/>
      <c r="DB340" s="251"/>
      <c r="DC340" s="251"/>
      <c r="DD340" s="251"/>
      <c r="DE340" s="251"/>
      <c r="DF340" s="251"/>
      <c r="DG340" s="251"/>
      <c r="DH340" s="251"/>
      <c r="DI340" s="251"/>
      <c r="DJ340" s="251"/>
      <c r="DK340" s="251"/>
      <c r="DL340" s="251"/>
      <c r="DM340" s="251"/>
      <c r="DN340" s="251"/>
      <c r="DO340" s="251"/>
      <c r="DP340" s="251"/>
      <c r="DQ340" s="251"/>
      <c r="DR340" s="251"/>
      <c r="DS340" s="251"/>
      <c r="DT340" s="251"/>
      <c r="DU340" s="251"/>
      <c r="DV340" s="251"/>
      <c r="DW340" s="251"/>
      <c r="DX340" s="251"/>
      <c r="DY340" s="251"/>
      <c r="DZ340" s="251"/>
      <c r="EA340" s="251"/>
      <c r="EB340" s="251"/>
      <c r="EC340" s="251"/>
      <c r="ED340" s="251"/>
      <c r="EE340" s="251"/>
      <c r="EF340" s="251"/>
      <c r="EG340" s="251"/>
      <c r="EH340" s="251"/>
      <c r="EI340" s="251"/>
      <c r="EJ340" s="251"/>
      <c r="EK340" s="251"/>
      <c r="EL340" s="251"/>
      <c r="EM340" s="251"/>
      <c r="EN340" s="251"/>
      <c r="EO340" s="251"/>
      <c r="EP340" s="251"/>
      <c r="EQ340" s="251"/>
      <c r="ER340" s="251"/>
      <c r="ES340" s="251"/>
      <c r="ET340" s="251"/>
      <c r="EU340" s="251"/>
      <c r="EV340" s="251"/>
      <c r="EW340" s="251"/>
      <c r="EX340" s="251"/>
      <c r="EY340" s="251"/>
      <c r="EZ340" s="251"/>
      <c r="FA340" s="251"/>
      <c r="FB340" s="251"/>
      <c r="FC340" s="251"/>
      <c r="FD340" s="251"/>
      <c r="FE340" s="251"/>
      <c r="FF340" s="251"/>
      <c r="FG340" s="251"/>
      <c r="FH340" s="251"/>
      <c r="FI340" s="251"/>
      <c r="FJ340" s="251"/>
      <c r="FK340" s="251"/>
      <c r="FL340" s="251"/>
      <c r="FM340" s="251"/>
      <c r="FN340" s="251"/>
      <c r="FO340" s="251"/>
      <c r="FP340" s="251"/>
      <c r="FQ340" s="251"/>
      <c r="FR340" s="251"/>
      <c r="FS340" s="251"/>
      <c r="FT340" s="251"/>
      <c r="FU340" s="251"/>
      <c r="FV340" s="251"/>
      <c r="FW340" s="251"/>
      <c r="FX340" s="251"/>
      <c r="FY340" s="251"/>
      <c r="FZ340" s="251"/>
      <c r="GA340" s="251"/>
      <c r="GB340" s="251"/>
      <c r="GC340" s="251"/>
      <c r="GD340" s="251"/>
      <c r="GE340" s="251"/>
      <c r="GF340" s="251"/>
      <c r="GG340" s="251"/>
      <c r="GH340" s="251"/>
      <c r="GI340" s="251"/>
      <c r="GJ340" s="251"/>
      <c r="GK340" s="251"/>
      <c r="GL340" s="251"/>
      <c r="GM340" s="251"/>
      <c r="GN340" s="251"/>
      <c r="GO340" s="251"/>
      <c r="GP340" s="251"/>
      <c r="GQ340" s="251"/>
      <c r="GR340" s="251"/>
      <c r="GS340" s="251"/>
      <c r="GT340" s="251"/>
      <c r="GU340" s="251"/>
      <c r="GV340" s="251"/>
      <c r="GW340" s="251"/>
      <c r="GX340" s="251"/>
      <c r="GY340" s="251"/>
      <c r="GZ340" s="251"/>
      <c r="HA340" s="251"/>
      <c r="HB340" s="251"/>
      <c r="HC340" s="251"/>
      <c r="HD340" s="251"/>
      <c r="HE340" s="251"/>
      <c r="HF340" s="251"/>
      <c r="HG340" s="251"/>
      <c r="HH340" s="251"/>
      <c r="HI340" s="251"/>
      <c r="HJ340" s="251"/>
      <c r="HK340" s="251"/>
      <c r="HL340" s="251"/>
      <c r="HM340" s="251"/>
      <c r="HN340" s="251"/>
      <c r="HO340" s="251"/>
      <c r="HP340" s="251"/>
      <c r="HQ340" s="251"/>
      <c r="HR340" s="251"/>
      <c r="HS340" s="251"/>
      <c r="HT340" s="251"/>
      <c r="HU340" s="251"/>
      <c r="HV340" s="251"/>
      <c r="HW340" s="251"/>
      <c r="HX340" s="251"/>
      <c r="HY340" s="251"/>
      <c r="HZ340" s="251"/>
      <c r="IA340" s="251"/>
      <c r="IB340" s="251"/>
      <c r="IC340" s="251"/>
      <c r="ID340" s="251"/>
      <c r="IE340" s="251"/>
      <c r="IF340" s="251"/>
      <c r="IG340" s="251"/>
      <c r="IH340" s="251"/>
      <c r="II340" s="251"/>
      <c r="IJ340" s="251"/>
      <c r="IK340" s="251"/>
      <c r="IL340" s="251"/>
      <c r="IM340" s="251"/>
      <c r="IN340" s="251"/>
    </row>
    <row r="341" spans="1:248" s="4" customFormat="1" ht="12.75" customHeight="1" x14ac:dyDescent="0.2">
      <c r="A341" s="1"/>
      <c r="B341" s="85" t="s">
        <v>8</v>
      </c>
      <c r="C341" s="85" t="s">
        <v>16</v>
      </c>
      <c r="D341" s="85" t="s">
        <v>202</v>
      </c>
      <c r="E341" s="154" t="s">
        <v>8</v>
      </c>
      <c r="F341" s="84" t="s">
        <v>18</v>
      </c>
      <c r="G341" s="128" t="s">
        <v>19</v>
      </c>
      <c r="H341" s="84" t="s">
        <v>20</v>
      </c>
      <c r="I341" s="99" t="s">
        <v>475</v>
      </c>
      <c r="J341" s="85" t="s">
        <v>21</v>
      </c>
      <c r="K341" s="84" t="s">
        <v>22</v>
      </c>
      <c r="L341" s="85" t="s">
        <v>462</v>
      </c>
      <c r="M341" s="85" t="s">
        <v>463</v>
      </c>
      <c r="N341" s="85" t="s">
        <v>476</v>
      </c>
      <c r="O341" s="154" t="s">
        <v>464</v>
      </c>
      <c r="P341" s="154" t="s">
        <v>23</v>
      </c>
      <c r="Q341" s="85" t="s">
        <v>24</v>
      </c>
      <c r="R341" s="84" t="s">
        <v>24</v>
      </c>
      <c r="S341" s="100" t="s">
        <v>135</v>
      </c>
      <c r="T341" s="84" t="s">
        <v>135</v>
      </c>
      <c r="U341" s="85" t="s">
        <v>25</v>
      </c>
      <c r="V341" s="85" t="s">
        <v>26</v>
      </c>
      <c r="W341" s="85" t="s">
        <v>27</v>
      </c>
      <c r="X341" s="85" t="s">
        <v>28</v>
      </c>
      <c r="Y341" s="85" t="s">
        <v>136</v>
      </c>
      <c r="Z341" s="85" t="s">
        <v>251</v>
      </c>
      <c r="AA341" s="85" t="s">
        <v>137</v>
      </c>
      <c r="AB341" s="85" t="s">
        <v>203</v>
      </c>
      <c r="AC341" s="85" t="s">
        <v>30</v>
      </c>
      <c r="AD341" s="85" t="s">
        <v>140</v>
      </c>
      <c r="AE341" s="85" t="s">
        <v>31</v>
      </c>
      <c r="AF341" s="85" t="s">
        <v>32</v>
      </c>
      <c r="AG341" s="85" t="s">
        <v>205</v>
      </c>
      <c r="AH341" s="100" t="s">
        <v>16</v>
      </c>
      <c r="AI341" s="98" t="s">
        <v>34</v>
      </c>
      <c r="AJ341" s="85" t="s">
        <v>35</v>
      </c>
      <c r="AK341" s="84" t="s">
        <v>18</v>
      </c>
      <c r="AL341" s="102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  <c r="CA341" s="251"/>
      <c r="CB341" s="251"/>
      <c r="CC341" s="251"/>
      <c r="CD341" s="251"/>
      <c r="CE341" s="251"/>
      <c r="CF341" s="251"/>
      <c r="CG341" s="251"/>
      <c r="CH341" s="251"/>
      <c r="CI341" s="251"/>
      <c r="CJ341" s="251"/>
      <c r="CK341" s="251"/>
      <c r="CL341" s="251"/>
      <c r="CM341" s="251"/>
      <c r="CN341" s="251"/>
      <c r="CO341" s="251"/>
      <c r="CP341" s="251"/>
      <c r="CQ341" s="251"/>
      <c r="CR341" s="251"/>
      <c r="CS341" s="251"/>
      <c r="CT341" s="251"/>
      <c r="CU341" s="251"/>
      <c r="CV341" s="251"/>
      <c r="CW341" s="251"/>
      <c r="CX341" s="251"/>
      <c r="CY341" s="251"/>
      <c r="CZ341" s="251"/>
      <c r="DA341" s="251"/>
      <c r="DB341" s="251"/>
      <c r="DC341" s="251"/>
      <c r="DD341" s="251"/>
      <c r="DE341" s="251"/>
      <c r="DF341" s="251"/>
      <c r="DG341" s="251"/>
      <c r="DH341" s="251"/>
      <c r="DI341" s="251"/>
      <c r="DJ341" s="251"/>
      <c r="DK341" s="251"/>
      <c r="DL341" s="251"/>
      <c r="DM341" s="251"/>
      <c r="DN341" s="251"/>
      <c r="DO341" s="251"/>
      <c r="DP341" s="251"/>
      <c r="DQ341" s="251"/>
      <c r="DR341" s="251"/>
      <c r="DS341" s="251"/>
      <c r="DT341" s="251"/>
      <c r="DU341" s="251"/>
      <c r="DV341" s="251"/>
      <c r="DW341" s="251"/>
      <c r="DX341" s="251"/>
      <c r="DY341" s="251"/>
      <c r="DZ341" s="251"/>
      <c r="EA341" s="251"/>
      <c r="EB341" s="251"/>
      <c r="EC341" s="251"/>
      <c r="ED341" s="251"/>
      <c r="EE341" s="251"/>
      <c r="EF341" s="251"/>
      <c r="EG341" s="251"/>
      <c r="EH341" s="251"/>
      <c r="EI341" s="251"/>
      <c r="EJ341" s="251"/>
      <c r="EK341" s="251"/>
      <c r="EL341" s="251"/>
      <c r="EM341" s="251"/>
      <c r="EN341" s="251"/>
      <c r="EO341" s="251"/>
      <c r="EP341" s="251"/>
      <c r="EQ341" s="251"/>
      <c r="ER341" s="251"/>
      <c r="ES341" s="251"/>
      <c r="ET341" s="251"/>
      <c r="EU341" s="251"/>
      <c r="EV341" s="251"/>
      <c r="EW341" s="251"/>
      <c r="EX341" s="251"/>
      <c r="EY341" s="251"/>
      <c r="EZ341" s="251"/>
      <c r="FA341" s="251"/>
      <c r="FB341" s="251"/>
      <c r="FC341" s="251"/>
      <c r="FD341" s="251"/>
      <c r="FE341" s="251"/>
      <c r="FF341" s="251"/>
      <c r="FG341" s="251"/>
      <c r="FH341" s="251"/>
      <c r="FI341" s="251"/>
      <c r="FJ341" s="251"/>
      <c r="FK341" s="251"/>
      <c r="FL341" s="251"/>
      <c r="FM341" s="251"/>
      <c r="FN341" s="251"/>
      <c r="FO341" s="251"/>
      <c r="FP341" s="251"/>
      <c r="FQ341" s="251"/>
      <c r="FR341" s="251"/>
      <c r="FS341" s="251"/>
      <c r="FT341" s="251"/>
      <c r="FU341" s="251"/>
      <c r="FV341" s="251"/>
      <c r="FW341" s="251"/>
      <c r="FX341" s="251"/>
      <c r="FY341" s="251"/>
      <c r="FZ341" s="251"/>
      <c r="GA341" s="251"/>
      <c r="GB341" s="251"/>
      <c r="GC341" s="251"/>
      <c r="GD341" s="251"/>
      <c r="GE341" s="251"/>
      <c r="GF341" s="251"/>
      <c r="GG341" s="251"/>
      <c r="GH341" s="251"/>
      <c r="GI341" s="251"/>
      <c r="GJ341" s="251"/>
      <c r="GK341" s="251"/>
      <c r="GL341" s="251"/>
      <c r="GM341" s="251"/>
      <c r="GN341" s="251"/>
      <c r="GO341" s="251"/>
      <c r="GP341" s="251"/>
      <c r="GQ341" s="251"/>
      <c r="GR341" s="251"/>
      <c r="GS341" s="251"/>
      <c r="GT341" s="251"/>
      <c r="GU341" s="251"/>
      <c r="GV341" s="251"/>
      <c r="GW341" s="251"/>
      <c r="GX341" s="251"/>
      <c r="GY341" s="251"/>
      <c r="GZ341" s="251"/>
      <c r="HA341" s="251"/>
      <c r="HB341" s="251"/>
      <c r="HC341" s="251"/>
      <c r="HD341" s="251"/>
      <c r="HE341" s="251"/>
      <c r="HF341" s="251"/>
      <c r="HG341" s="251"/>
      <c r="HH341" s="251"/>
      <c r="HI341" s="251"/>
      <c r="HJ341" s="251"/>
      <c r="HK341" s="251"/>
      <c r="HL341" s="251"/>
      <c r="HM341" s="251"/>
      <c r="HN341" s="251"/>
      <c r="HO341" s="251"/>
      <c r="HP341" s="251"/>
      <c r="HQ341" s="251"/>
      <c r="HR341" s="251"/>
      <c r="HS341" s="251"/>
      <c r="HT341" s="251"/>
      <c r="HU341" s="251"/>
      <c r="HV341" s="251"/>
      <c r="HW341" s="251"/>
      <c r="HX341" s="251"/>
      <c r="HY341" s="251"/>
      <c r="HZ341" s="251"/>
      <c r="IA341" s="251"/>
      <c r="IB341" s="251"/>
      <c r="IC341" s="251"/>
      <c r="ID341" s="251"/>
      <c r="IE341" s="251"/>
      <c r="IF341" s="251"/>
      <c r="IG341" s="251"/>
      <c r="IH341" s="251"/>
      <c r="II341" s="251"/>
      <c r="IJ341" s="251"/>
      <c r="IK341" s="251"/>
      <c r="IL341" s="251"/>
      <c r="IM341" s="251"/>
      <c r="IN341" s="251"/>
    </row>
    <row r="342" spans="1:248" s="4" customFormat="1" ht="12.75" customHeight="1" thickBot="1" x14ac:dyDescent="0.25">
      <c r="A342" s="6"/>
      <c r="B342" s="86" t="s">
        <v>36</v>
      </c>
      <c r="C342" s="86" t="s">
        <v>37</v>
      </c>
      <c r="D342" s="86" t="s">
        <v>38</v>
      </c>
      <c r="E342" s="439" t="s">
        <v>39</v>
      </c>
      <c r="F342" s="103" t="s">
        <v>40</v>
      </c>
      <c r="G342" s="129"/>
      <c r="H342" s="103"/>
      <c r="I342" s="104" t="s">
        <v>41</v>
      </c>
      <c r="J342" s="86"/>
      <c r="K342" s="103"/>
      <c r="L342" s="86" t="s">
        <v>465</v>
      </c>
      <c r="M342" s="86"/>
      <c r="N342" s="86" t="s">
        <v>235</v>
      </c>
      <c r="O342" s="439" t="s">
        <v>235</v>
      </c>
      <c r="P342" s="155"/>
      <c r="Q342" s="440" t="s">
        <v>258</v>
      </c>
      <c r="R342" s="441" t="s">
        <v>259</v>
      </c>
      <c r="S342" s="105" t="s">
        <v>109</v>
      </c>
      <c r="T342" s="103" t="s">
        <v>187</v>
      </c>
      <c r="U342" s="86" t="s">
        <v>42</v>
      </c>
      <c r="V342" s="86" t="s">
        <v>43</v>
      </c>
      <c r="W342" s="86"/>
      <c r="X342" s="86" t="s">
        <v>44</v>
      </c>
      <c r="Y342" s="86" t="s">
        <v>30</v>
      </c>
      <c r="Z342" s="86" t="s">
        <v>30</v>
      </c>
      <c r="AA342" s="86" t="s">
        <v>138</v>
      </c>
      <c r="AB342" s="86" t="s">
        <v>15</v>
      </c>
      <c r="AC342" s="86" t="s">
        <v>139</v>
      </c>
      <c r="AD342" s="86" t="s">
        <v>141</v>
      </c>
      <c r="AE342" s="86" t="s">
        <v>47</v>
      </c>
      <c r="AF342" s="86" t="s">
        <v>48</v>
      </c>
      <c r="AG342" s="86" t="s">
        <v>15</v>
      </c>
      <c r="AH342" s="105" t="s">
        <v>30</v>
      </c>
      <c r="AI342" s="106"/>
      <c r="AJ342" s="86" t="s">
        <v>49</v>
      </c>
      <c r="AK342" s="103" t="s">
        <v>188</v>
      </c>
      <c r="AL342" s="107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  <c r="CA342" s="251"/>
      <c r="CB342" s="251"/>
      <c r="CC342" s="251"/>
      <c r="CD342" s="251"/>
      <c r="CE342" s="251"/>
      <c r="CF342" s="251"/>
      <c r="CG342" s="251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  <c r="CY342" s="251"/>
      <c r="CZ342" s="251"/>
      <c r="DA342" s="251"/>
      <c r="DB342" s="251"/>
      <c r="DC342" s="251"/>
      <c r="DD342" s="251"/>
      <c r="DE342" s="251"/>
      <c r="DF342" s="251"/>
      <c r="DG342" s="251"/>
      <c r="DH342" s="251"/>
      <c r="DI342" s="251"/>
      <c r="DJ342" s="251"/>
      <c r="DK342" s="251"/>
      <c r="DL342" s="251"/>
      <c r="DM342" s="251"/>
      <c r="DN342" s="251"/>
      <c r="DO342" s="251"/>
      <c r="DP342" s="251"/>
      <c r="DQ342" s="251"/>
      <c r="DR342" s="251"/>
      <c r="DS342" s="251"/>
      <c r="DT342" s="251"/>
      <c r="DU342" s="251"/>
      <c r="DV342" s="251"/>
      <c r="DW342" s="251"/>
      <c r="DX342" s="251"/>
      <c r="DY342" s="251"/>
      <c r="DZ342" s="251"/>
      <c r="EA342" s="251"/>
      <c r="EB342" s="251"/>
      <c r="EC342" s="251"/>
      <c r="ED342" s="251"/>
      <c r="EE342" s="251"/>
      <c r="EF342" s="251"/>
      <c r="EG342" s="251"/>
      <c r="EH342" s="251"/>
      <c r="EI342" s="251"/>
      <c r="EJ342" s="251"/>
      <c r="EK342" s="251"/>
      <c r="EL342" s="251"/>
      <c r="EM342" s="251"/>
      <c r="EN342" s="251"/>
      <c r="EO342" s="251"/>
      <c r="EP342" s="251"/>
      <c r="EQ342" s="251"/>
      <c r="ER342" s="251"/>
      <c r="ES342" s="251"/>
      <c r="ET342" s="251"/>
      <c r="EU342" s="251"/>
      <c r="EV342" s="251"/>
      <c r="EW342" s="251"/>
      <c r="EX342" s="251"/>
      <c r="EY342" s="251"/>
      <c r="EZ342" s="251"/>
      <c r="FA342" s="251"/>
      <c r="FB342" s="251"/>
      <c r="FC342" s="251"/>
      <c r="FD342" s="251"/>
      <c r="FE342" s="251"/>
      <c r="FF342" s="251"/>
      <c r="FG342" s="251"/>
      <c r="FH342" s="251"/>
      <c r="FI342" s="251"/>
      <c r="FJ342" s="251"/>
      <c r="FK342" s="251"/>
      <c r="FL342" s="251"/>
      <c r="FM342" s="251"/>
      <c r="FN342" s="251"/>
      <c r="FO342" s="251"/>
      <c r="FP342" s="251"/>
      <c r="FQ342" s="251"/>
      <c r="FR342" s="251"/>
      <c r="FS342" s="251"/>
      <c r="FT342" s="251"/>
      <c r="FU342" s="251"/>
      <c r="FV342" s="251"/>
      <c r="FW342" s="251"/>
      <c r="FX342" s="251"/>
      <c r="FY342" s="251"/>
      <c r="FZ342" s="251"/>
      <c r="GA342" s="251"/>
      <c r="GB342" s="251"/>
      <c r="GC342" s="251"/>
      <c r="GD342" s="251"/>
      <c r="GE342" s="251"/>
      <c r="GF342" s="251"/>
      <c r="GG342" s="251"/>
      <c r="GH342" s="251"/>
      <c r="GI342" s="251"/>
      <c r="GJ342" s="251"/>
      <c r="GK342" s="251"/>
      <c r="GL342" s="251"/>
      <c r="GM342" s="251"/>
      <c r="GN342" s="251"/>
      <c r="GO342" s="251"/>
      <c r="GP342" s="251"/>
      <c r="GQ342" s="251"/>
      <c r="GR342" s="251"/>
      <c r="GS342" s="251"/>
      <c r="GT342" s="251"/>
      <c r="GU342" s="251"/>
      <c r="GV342" s="251"/>
      <c r="GW342" s="251"/>
      <c r="GX342" s="251"/>
      <c r="GY342" s="251"/>
      <c r="GZ342" s="251"/>
      <c r="HA342" s="251"/>
      <c r="HB342" s="251"/>
      <c r="HC342" s="251"/>
      <c r="HD342" s="251"/>
      <c r="HE342" s="251"/>
      <c r="HF342" s="251"/>
      <c r="HG342" s="251"/>
      <c r="HH342" s="251"/>
      <c r="HI342" s="251"/>
      <c r="HJ342" s="251"/>
      <c r="HK342" s="251"/>
      <c r="HL342" s="251"/>
      <c r="HM342" s="251"/>
      <c r="HN342" s="251"/>
      <c r="HO342" s="251"/>
      <c r="HP342" s="251"/>
      <c r="HQ342" s="251"/>
      <c r="HR342" s="251"/>
      <c r="HS342" s="251"/>
      <c r="HT342" s="251"/>
      <c r="HU342" s="251"/>
      <c r="HV342" s="251"/>
      <c r="HW342" s="251"/>
      <c r="HX342" s="251"/>
      <c r="HY342" s="251"/>
      <c r="HZ342" s="251"/>
      <c r="IA342" s="251"/>
      <c r="IB342" s="251"/>
      <c r="IC342" s="251"/>
      <c r="ID342" s="251"/>
      <c r="IE342" s="251"/>
      <c r="IF342" s="251"/>
      <c r="IG342" s="251"/>
      <c r="IH342" s="251"/>
      <c r="II342" s="251"/>
      <c r="IJ342" s="251"/>
      <c r="IK342" s="251"/>
      <c r="IL342" s="251"/>
      <c r="IM342" s="251"/>
      <c r="IN342" s="251"/>
    </row>
    <row r="343" spans="1:248" s="20" customFormat="1" ht="12.75" customHeight="1" thickTop="1" x14ac:dyDescent="0.2">
      <c r="A343" s="8"/>
      <c r="B343" s="296">
        <f>B329</f>
        <v>0</v>
      </c>
      <c r="C343" s="296">
        <f>C329</f>
        <v>0</v>
      </c>
      <c r="D343" s="296">
        <f>D329</f>
        <v>0</v>
      </c>
      <c r="E343" s="296">
        <f>E329</f>
        <v>0</v>
      </c>
      <c r="F343" s="298">
        <f>F329</f>
        <v>0</v>
      </c>
      <c r="G343" s="130" t="str">
        <f>G7</f>
        <v>JUNE</v>
      </c>
      <c r="H343" s="31" t="s">
        <v>58</v>
      </c>
      <c r="I343" s="32"/>
      <c r="J343" s="306">
        <f t="shared" ref="J343:R343" si="42">J329</f>
        <v>0</v>
      </c>
      <c r="K343" s="298">
        <f t="shared" si="42"/>
        <v>0</v>
      </c>
      <c r="L343" s="296">
        <f t="shared" si="42"/>
        <v>0</v>
      </c>
      <c r="M343" s="296">
        <f t="shared" si="42"/>
        <v>0</v>
      </c>
      <c r="N343" s="296">
        <f t="shared" si="42"/>
        <v>0</v>
      </c>
      <c r="O343" s="297">
        <f t="shared" si="42"/>
        <v>0</v>
      </c>
      <c r="P343" s="299">
        <f t="shared" si="42"/>
        <v>0</v>
      </c>
      <c r="Q343" s="296">
        <f t="shared" si="42"/>
        <v>0</v>
      </c>
      <c r="R343" s="298">
        <f t="shared" si="42"/>
        <v>0</v>
      </c>
      <c r="S343" s="9"/>
      <c r="T343" s="8"/>
      <c r="U343" s="296">
        <f t="shared" ref="U343:AH343" si="43">U329</f>
        <v>0</v>
      </c>
      <c r="V343" s="296">
        <f t="shared" si="43"/>
        <v>0</v>
      </c>
      <c r="W343" s="296">
        <f t="shared" si="43"/>
        <v>0</v>
      </c>
      <c r="X343" s="296">
        <f t="shared" si="43"/>
        <v>0</v>
      </c>
      <c r="Y343" s="296">
        <f t="shared" si="43"/>
        <v>0</v>
      </c>
      <c r="Z343" s="296">
        <f t="shared" si="43"/>
        <v>0</v>
      </c>
      <c r="AA343" s="296">
        <f t="shared" si="43"/>
        <v>0</v>
      </c>
      <c r="AB343" s="296">
        <f t="shared" si="43"/>
        <v>0</v>
      </c>
      <c r="AC343" s="296">
        <f t="shared" si="43"/>
        <v>0</v>
      </c>
      <c r="AD343" s="296">
        <f t="shared" si="43"/>
        <v>0</v>
      </c>
      <c r="AE343" s="296">
        <f t="shared" si="43"/>
        <v>0</v>
      </c>
      <c r="AF343" s="296">
        <f t="shared" si="43"/>
        <v>0</v>
      </c>
      <c r="AG343" s="296">
        <f t="shared" si="43"/>
        <v>0</v>
      </c>
      <c r="AH343" s="297">
        <f t="shared" si="43"/>
        <v>0</v>
      </c>
      <c r="AI343" s="305"/>
      <c r="AJ343" s="296">
        <f>AJ329</f>
        <v>0</v>
      </c>
      <c r="AK343" s="298">
        <f>AK329</f>
        <v>0</v>
      </c>
      <c r="AL343" s="9"/>
    </row>
    <row r="344" spans="1:248" s="20" customFormat="1" ht="12.75" customHeight="1" x14ac:dyDescent="0.2">
      <c r="A344" s="8">
        <v>1</v>
      </c>
      <c r="B344" s="280"/>
      <c r="C344" s="280"/>
      <c r="D344" s="280"/>
      <c r="E344" s="280"/>
      <c r="F344" s="281"/>
      <c r="G344" s="443"/>
      <c r="H344" s="444"/>
      <c r="I344" s="445"/>
      <c r="J344" s="296">
        <f t="shared" ref="J344:J374" si="44">SUM(B344:F344)</f>
        <v>0</v>
      </c>
      <c r="K344" s="298">
        <f t="shared" ref="K344:K374" si="45">SUM(U344:AK344)-SUM(L344:R344)</f>
        <v>0</v>
      </c>
      <c r="L344" s="280"/>
      <c r="M344" s="280"/>
      <c r="N344" s="280"/>
      <c r="O344" s="293"/>
      <c r="P344" s="300"/>
      <c r="Q344" s="280"/>
      <c r="R344" s="281"/>
      <c r="S344" s="15" t="s">
        <v>59</v>
      </c>
      <c r="T344" s="8">
        <v>1</v>
      </c>
      <c r="U344" s="280"/>
      <c r="V344" s="280"/>
      <c r="W344" s="280"/>
      <c r="X344" s="280"/>
      <c r="Y344" s="280"/>
      <c r="Z344" s="280"/>
      <c r="AA344" s="280"/>
      <c r="AB344" s="280"/>
      <c r="AC344" s="280"/>
      <c r="AD344" s="280"/>
      <c r="AE344" s="280"/>
      <c r="AF344" s="280"/>
      <c r="AG344" s="280"/>
      <c r="AH344" s="293"/>
      <c r="AI344" s="444"/>
      <c r="AJ344" s="280"/>
      <c r="AK344" s="281"/>
      <c r="AL344" s="15" t="s">
        <v>59</v>
      </c>
    </row>
    <row r="345" spans="1:248" s="20" customFormat="1" ht="12.75" customHeight="1" x14ac:dyDescent="0.2">
      <c r="A345" s="8">
        <v>2</v>
      </c>
      <c r="B345" s="280"/>
      <c r="C345" s="280"/>
      <c r="D345" s="280"/>
      <c r="E345" s="280"/>
      <c r="F345" s="281"/>
      <c r="G345" s="443"/>
      <c r="H345" s="444"/>
      <c r="I345" s="445"/>
      <c r="J345" s="296">
        <f t="shared" si="44"/>
        <v>0</v>
      </c>
      <c r="K345" s="298">
        <f t="shared" si="45"/>
        <v>0</v>
      </c>
      <c r="L345" s="280"/>
      <c r="M345" s="280"/>
      <c r="N345" s="280"/>
      <c r="O345" s="293"/>
      <c r="P345" s="300"/>
      <c r="Q345" s="280"/>
      <c r="R345" s="281"/>
      <c r="S345" s="15" t="s">
        <v>60</v>
      </c>
      <c r="T345" s="8">
        <v>2</v>
      </c>
      <c r="U345" s="280"/>
      <c r="V345" s="280"/>
      <c r="W345" s="280"/>
      <c r="X345" s="280"/>
      <c r="Y345" s="280"/>
      <c r="Z345" s="280"/>
      <c r="AA345" s="280"/>
      <c r="AB345" s="280"/>
      <c r="AC345" s="280"/>
      <c r="AD345" s="280"/>
      <c r="AE345" s="280"/>
      <c r="AF345" s="280"/>
      <c r="AG345" s="280"/>
      <c r="AH345" s="293"/>
      <c r="AI345" s="444"/>
      <c r="AJ345" s="280"/>
      <c r="AK345" s="281"/>
      <c r="AL345" s="15" t="s">
        <v>60</v>
      </c>
    </row>
    <row r="346" spans="1:248" s="20" customFormat="1" ht="12.75" customHeight="1" x14ac:dyDescent="0.2">
      <c r="A346" s="8">
        <v>3</v>
      </c>
      <c r="B346" s="280"/>
      <c r="C346" s="280"/>
      <c r="D346" s="280"/>
      <c r="E346" s="280"/>
      <c r="F346" s="281"/>
      <c r="G346" s="443"/>
      <c r="H346" s="444"/>
      <c r="I346" s="445"/>
      <c r="J346" s="296">
        <f t="shared" si="44"/>
        <v>0</v>
      </c>
      <c r="K346" s="298">
        <f t="shared" si="45"/>
        <v>0</v>
      </c>
      <c r="L346" s="280"/>
      <c r="M346" s="280"/>
      <c r="N346" s="280"/>
      <c r="O346" s="293"/>
      <c r="P346" s="300"/>
      <c r="Q346" s="280"/>
      <c r="R346" s="281"/>
      <c r="S346" s="15" t="s">
        <v>61</v>
      </c>
      <c r="T346" s="8">
        <v>3</v>
      </c>
      <c r="U346" s="280"/>
      <c r="V346" s="280"/>
      <c r="W346" s="280"/>
      <c r="X346" s="280"/>
      <c r="Y346" s="280"/>
      <c r="Z346" s="280"/>
      <c r="AA346" s="280"/>
      <c r="AB346" s="280"/>
      <c r="AC346" s="280"/>
      <c r="AD346" s="280"/>
      <c r="AE346" s="280"/>
      <c r="AF346" s="280"/>
      <c r="AG346" s="280"/>
      <c r="AH346" s="293"/>
      <c r="AI346" s="444"/>
      <c r="AJ346" s="280"/>
      <c r="AK346" s="281"/>
      <c r="AL346" s="15" t="s">
        <v>61</v>
      </c>
    </row>
    <row r="347" spans="1:248" s="20" customFormat="1" ht="12.75" customHeight="1" x14ac:dyDescent="0.2">
      <c r="A347" s="8">
        <v>4</v>
      </c>
      <c r="B347" s="280"/>
      <c r="C347" s="280"/>
      <c r="D347" s="280"/>
      <c r="E347" s="280"/>
      <c r="F347" s="281"/>
      <c r="G347" s="443"/>
      <c r="H347" s="444"/>
      <c r="I347" s="445"/>
      <c r="J347" s="296">
        <f t="shared" si="44"/>
        <v>0</v>
      </c>
      <c r="K347" s="298">
        <f t="shared" si="45"/>
        <v>0</v>
      </c>
      <c r="L347" s="280"/>
      <c r="M347" s="280"/>
      <c r="N347" s="280"/>
      <c r="O347" s="293"/>
      <c r="P347" s="300"/>
      <c r="Q347" s="280"/>
      <c r="R347" s="281"/>
      <c r="S347" s="15" t="s">
        <v>62</v>
      </c>
      <c r="T347" s="8">
        <v>4</v>
      </c>
      <c r="U347" s="280"/>
      <c r="V347" s="280"/>
      <c r="W347" s="280"/>
      <c r="X347" s="280"/>
      <c r="Y347" s="280"/>
      <c r="Z347" s="280"/>
      <c r="AA347" s="280"/>
      <c r="AB347" s="280"/>
      <c r="AC347" s="280"/>
      <c r="AD347" s="280"/>
      <c r="AE347" s="280"/>
      <c r="AF347" s="280"/>
      <c r="AG347" s="280"/>
      <c r="AH347" s="293"/>
      <c r="AI347" s="444"/>
      <c r="AJ347" s="280"/>
      <c r="AK347" s="281"/>
      <c r="AL347" s="15" t="s">
        <v>62</v>
      </c>
    </row>
    <row r="348" spans="1:248" s="20" customFormat="1" ht="12.75" customHeight="1" x14ac:dyDescent="0.2">
      <c r="A348" s="8">
        <v>5</v>
      </c>
      <c r="B348" s="280"/>
      <c r="C348" s="280"/>
      <c r="D348" s="280"/>
      <c r="E348" s="280"/>
      <c r="F348" s="281"/>
      <c r="G348" s="446"/>
      <c r="H348" s="444"/>
      <c r="I348" s="445"/>
      <c r="J348" s="296">
        <f t="shared" si="44"/>
        <v>0</v>
      </c>
      <c r="K348" s="298">
        <f t="shared" si="45"/>
        <v>0</v>
      </c>
      <c r="L348" s="280"/>
      <c r="M348" s="280"/>
      <c r="N348" s="280"/>
      <c r="O348" s="293"/>
      <c r="P348" s="300"/>
      <c r="Q348" s="280"/>
      <c r="R348" s="281"/>
      <c r="S348" s="15" t="s">
        <v>63</v>
      </c>
      <c r="T348" s="8">
        <v>5</v>
      </c>
      <c r="U348" s="280"/>
      <c r="V348" s="280"/>
      <c r="W348" s="280"/>
      <c r="X348" s="280"/>
      <c r="Y348" s="280"/>
      <c r="Z348" s="280"/>
      <c r="AA348" s="280"/>
      <c r="AB348" s="280"/>
      <c r="AC348" s="280"/>
      <c r="AD348" s="280"/>
      <c r="AE348" s="280"/>
      <c r="AF348" s="280"/>
      <c r="AG348" s="280"/>
      <c r="AH348" s="293"/>
      <c r="AI348" s="444"/>
      <c r="AJ348" s="280"/>
      <c r="AK348" s="281"/>
      <c r="AL348" s="15" t="s">
        <v>63</v>
      </c>
    </row>
    <row r="349" spans="1:248" s="20" customFormat="1" ht="12.75" customHeight="1" x14ac:dyDescent="0.2">
      <c r="A349" s="16">
        <v>6</v>
      </c>
      <c r="B349" s="282"/>
      <c r="C349" s="282"/>
      <c r="D349" s="282"/>
      <c r="E349" s="282"/>
      <c r="F349" s="283"/>
      <c r="G349" s="443"/>
      <c r="H349" s="447"/>
      <c r="I349" s="448"/>
      <c r="J349" s="296">
        <f t="shared" si="44"/>
        <v>0</v>
      </c>
      <c r="K349" s="298">
        <f t="shared" si="45"/>
        <v>0</v>
      </c>
      <c r="L349" s="282"/>
      <c r="M349" s="282"/>
      <c r="N349" s="282"/>
      <c r="O349" s="294"/>
      <c r="P349" s="301"/>
      <c r="Q349" s="282"/>
      <c r="R349" s="283"/>
      <c r="S349" s="17" t="s">
        <v>64</v>
      </c>
      <c r="T349" s="16">
        <v>6</v>
      </c>
      <c r="U349" s="282"/>
      <c r="V349" s="282"/>
      <c r="W349" s="282"/>
      <c r="X349" s="282"/>
      <c r="Y349" s="282"/>
      <c r="Z349" s="282"/>
      <c r="AA349" s="282"/>
      <c r="AB349" s="282"/>
      <c r="AC349" s="282"/>
      <c r="AD349" s="282"/>
      <c r="AE349" s="282"/>
      <c r="AF349" s="282"/>
      <c r="AG349" s="282"/>
      <c r="AH349" s="294"/>
      <c r="AI349" s="447"/>
      <c r="AJ349" s="282"/>
      <c r="AK349" s="283"/>
      <c r="AL349" s="17" t="s">
        <v>64</v>
      </c>
    </row>
    <row r="350" spans="1:248" s="20" customFormat="1" ht="12.75" customHeight="1" x14ac:dyDescent="0.2">
      <c r="A350" s="8">
        <v>7</v>
      </c>
      <c r="B350" s="280"/>
      <c r="C350" s="280"/>
      <c r="D350" s="280"/>
      <c r="E350" s="280"/>
      <c r="F350" s="281"/>
      <c r="G350" s="443"/>
      <c r="H350" s="444"/>
      <c r="I350" s="445"/>
      <c r="J350" s="296">
        <f t="shared" si="44"/>
        <v>0</v>
      </c>
      <c r="K350" s="298">
        <f t="shared" si="45"/>
        <v>0</v>
      </c>
      <c r="L350" s="280"/>
      <c r="M350" s="280"/>
      <c r="N350" s="280"/>
      <c r="O350" s="293"/>
      <c r="P350" s="300"/>
      <c r="Q350" s="280"/>
      <c r="R350" s="281"/>
      <c r="S350" s="15" t="s">
        <v>65</v>
      </c>
      <c r="T350" s="8">
        <v>7</v>
      </c>
      <c r="U350" s="280"/>
      <c r="V350" s="280"/>
      <c r="W350" s="280"/>
      <c r="X350" s="280"/>
      <c r="Y350" s="280"/>
      <c r="Z350" s="280"/>
      <c r="AA350" s="280"/>
      <c r="AB350" s="280"/>
      <c r="AC350" s="280"/>
      <c r="AD350" s="280"/>
      <c r="AE350" s="280"/>
      <c r="AF350" s="280"/>
      <c r="AG350" s="280"/>
      <c r="AH350" s="293"/>
      <c r="AI350" s="444"/>
      <c r="AJ350" s="280"/>
      <c r="AK350" s="281"/>
      <c r="AL350" s="15" t="s">
        <v>65</v>
      </c>
    </row>
    <row r="351" spans="1:248" s="20" customFormat="1" ht="12.75" customHeight="1" x14ac:dyDescent="0.2">
      <c r="A351" s="8">
        <v>8</v>
      </c>
      <c r="B351" s="280"/>
      <c r="C351" s="280"/>
      <c r="D351" s="280"/>
      <c r="E351" s="280"/>
      <c r="F351" s="281"/>
      <c r="G351" s="443"/>
      <c r="H351" s="444"/>
      <c r="I351" s="445"/>
      <c r="J351" s="296">
        <f t="shared" si="44"/>
        <v>0</v>
      </c>
      <c r="K351" s="298">
        <f t="shared" si="45"/>
        <v>0</v>
      </c>
      <c r="L351" s="280"/>
      <c r="M351" s="280"/>
      <c r="N351" s="280"/>
      <c r="O351" s="293"/>
      <c r="P351" s="300"/>
      <c r="Q351" s="280"/>
      <c r="R351" s="281"/>
      <c r="S351" s="15" t="s">
        <v>66</v>
      </c>
      <c r="T351" s="8">
        <v>8</v>
      </c>
      <c r="U351" s="280"/>
      <c r="V351" s="280"/>
      <c r="W351" s="280"/>
      <c r="X351" s="280"/>
      <c r="Y351" s="280"/>
      <c r="Z351" s="280"/>
      <c r="AA351" s="280"/>
      <c r="AB351" s="280"/>
      <c r="AC351" s="280"/>
      <c r="AD351" s="280"/>
      <c r="AE351" s="280"/>
      <c r="AF351" s="280"/>
      <c r="AG351" s="280"/>
      <c r="AH351" s="293"/>
      <c r="AI351" s="444"/>
      <c r="AJ351" s="280"/>
      <c r="AK351" s="281"/>
      <c r="AL351" s="15" t="s">
        <v>66</v>
      </c>
    </row>
    <row r="352" spans="1:248" s="20" customFormat="1" ht="12.75" customHeight="1" x14ac:dyDescent="0.2">
      <c r="A352" s="8">
        <v>9</v>
      </c>
      <c r="B352" s="280"/>
      <c r="C352" s="280"/>
      <c r="D352" s="280"/>
      <c r="E352" s="280"/>
      <c r="F352" s="281"/>
      <c r="G352" s="443"/>
      <c r="H352" s="444"/>
      <c r="I352" s="445"/>
      <c r="J352" s="296">
        <f t="shared" si="44"/>
        <v>0</v>
      </c>
      <c r="K352" s="298">
        <f t="shared" si="45"/>
        <v>0</v>
      </c>
      <c r="L352" s="280"/>
      <c r="M352" s="280"/>
      <c r="N352" s="280"/>
      <c r="O352" s="293"/>
      <c r="P352" s="300"/>
      <c r="Q352" s="280"/>
      <c r="R352" s="281"/>
      <c r="S352" s="15" t="s">
        <v>67</v>
      </c>
      <c r="T352" s="8">
        <v>9</v>
      </c>
      <c r="U352" s="280"/>
      <c r="V352" s="280"/>
      <c r="W352" s="280"/>
      <c r="X352" s="280"/>
      <c r="Y352" s="280"/>
      <c r="Z352" s="280"/>
      <c r="AA352" s="280"/>
      <c r="AB352" s="280"/>
      <c r="AC352" s="280"/>
      <c r="AD352" s="280"/>
      <c r="AE352" s="280"/>
      <c r="AF352" s="280"/>
      <c r="AG352" s="280"/>
      <c r="AH352" s="293"/>
      <c r="AI352" s="444"/>
      <c r="AJ352" s="280"/>
      <c r="AK352" s="281"/>
      <c r="AL352" s="15" t="s">
        <v>67</v>
      </c>
    </row>
    <row r="353" spans="1:38" s="20" customFormat="1" ht="12.75" customHeight="1" x14ac:dyDescent="0.2">
      <c r="A353" s="8">
        <v>10</v>
      </c>
      <c r="B353" s="280"/>
      <c r="C353" s="280"/>
      <c r="D353" s="280"/>
      <c r="E353" s="280"/>
      <c r="F353" s="281"/>
      <c r="G353" s="443"/>
      <c r="H353" s="444"/>
      <c r="I353" s="445"/>
      <c r="J353" s="296">
        <f t="shared" si="44"/>
        <v>0</v>
      </c>
      <c r="K353" s="298">
        <f t="shared" si="45"/>
        <v>0</v>
      </c>
      <c r="L353" s="280"/>
      <c r="M353" s="280"/>
      <c r="N353" s="280"/>
      <c r="O353" s="293"/>
      <c r="P353" s="300"/>
      <c r="Q353" s="280"/>
      <c r="R353" s="281"/>
      <c r="S353" s="15" t="s">
        <v>68</v>
      </c>
      <c r="T353" s="8">
        <v>10</v>
      </c>
      <c r="U353" s="280"/>
      <c r="V353" s="280"/>
      <c r="W353" s="280"/>
      <c r="X353" s="280"/>
      <c r="Y353" s="280"/>
      <c r="Z353" s="280"/>
      <c r="AA353" s="280"/>
      <c r="AB353" s="280"/>
      <c r="AC353" s="280"/>
      <c r="AD353" s="280"/>
      <c r="AE353" s="280"/>
      <c r="AF353" s="280"/>
      <c r="AG353" s="280"/>
      <c r="AH353" s="293"/>
      <c r="AI353" s="444"/>
      <c r="AJ353" s="280"/>
      <c r="AK353" s="281"/>
      <c r="AL353" s="15" t="s">
        <v>68</v>
      </c>
    </row>
    <row r="354" spans="1:38" s="20" customFormat="1" ht="12.75" customHeight="1" x14ac:dyDescent="0.2">
      <c r="A354" s="8">
        <v>11</v>
      </c>
      <c r="B354" s="280"/>
      <c r="C354" s="280"/>
      <c r="D354" s="280"/>
      <c r="E354" s="280"/>
      <c r="F354" s="281"/>
      <c r="G354" s="443"/>
      <c r="H354" s="444"/>
      <c r="I354" s="445"/>
      <c r="J354" s="296">
        <f t="shared" si="44"/>
        <v>0</v>
      </c>
      <c r="K354" s="298">
        <f t="shared" si="45"/>
        <v>0</v>
      </c>
      <c r="L354" s="280"/>
      <c r="M354" s="280"/>
      <c r="N354" s="280"/>
      <c r="O354" s="293"/>
      <c r="P354" s="300"/>
      <c r="Q354" s="280"/>
      <c r="R354" s="281"/>
      <c r="S354" s="15" t="s">
        <v>69</v>
      </c>
      <c r="T354" s="8">
        <v>11</v>
      </c>
      <c r="U354" s="280"/>
      <c r="V354" s="280"/>
      <c r="W354" s="280"/>
      <c r="X354" s="280"/>
      <c r="Y354" s="280"/>
      <c r="Z354" s="280"/>
      <c r="AA354" s="280"/>
      <c r="AB354" s="280"/>
      <c r="AC354" s="280"/>
      <c r="AD354" s="280"/>
      <c r="AE354" s="280"/>
      <c r="AF354" s="280"/>
      <c r="AG354" s="280"/>
      <c r="AH354" s="293"/>
      <c r="AI354" s="444"/>
      <c r="AJ354" s="280"/>
      <c r="AK354" s="281"/>
      <c r="AL354" s="15" t="s">
        <v>69</v>
      </c>
    </row>
    <row r="355" spans="1:38" s="20" customFormat="1" ht="12.75" customHeight="1" x14ac:dyDescent="0.2">
      <c r="A355" s="8">
        <v>12</v>
      </c>
      <c r="B355" s="280"/>
      <c r="C355" s="280"/>
      <c r="D355" s="280"/>
      <c r="E355" s="280"/>
      <c r="F355" s="281"/>
      <c r="G355" s="443"/>
      <c r="H355" s="444"/>
      <c r="I355" s="445"/>
      <c r="J355" s="296">
        <f t="shared" si="44"/>
        <v>0</v>
      </c>
      <c r="K355" s="298">
        <f t="shared" si="45"/>
        <v>0</v>
      </c>
      <c r="L355" s="280"/>
      <c r="M355" s="280"/>
      <c r="N355" s="280"/>
      <c r="O355" s="293"/>
      <c r="P355" s="300"/>
      <c r="Q355" s="280"/>
      <c r="R355" s="281"/>
      <c r="S355" s="15" t="s">
        <v>70</v>
      </c>
      <c r="T355" s="8">
        <v>12</v>
      </c>
      <c r="U355" s="280"/>
      <c r="V355" s="280"/>
      <c r="W355" s="280"/>
      <c r="X355" s="280"/>
      <c r="Y355" s="280"/>
      <c r="Z355" s="280"/>
      <c r="AA355" s="280"/>
      <c r="AB355" s="280"/>
      <c r="AC355" s="280"/>
      <c r="AD355" s="280"/>
      <c r="AE355" s="280"/>
      <c r="AF355" s="280"/>
      <c r="AG355" s="280"/>
      <c r="AH355" s="293"/>
      <c r="AI355" s="444"/>
      <c r="AJ355" s="280"/>
      <c r="AK355" s="281"/>
      <c r="AL355" s="15" t="s">
        <v>70</v>
      </c>
    </row>
    <row r="356" spans="1:38" s="20" customFormat="1" ht="12.75" customHeight="1" x14ac:dyDescent="0.2">
      <c r="A356" s="8">
        <v>13</v>
      </c>
      <c r="B356" s="280"/>
      <c r="C356" s="280"/>
      <c r="D356" s="280"/>
      <c r="E356" s="280"/>
      <c r="F356" s="281"/>
      <c r="G356" s="443"/>
      <c r="H356" s="444"/>
      <c r="I356" s="445"/>
      <c r="J356" s="296">
        <f t="shared" si="44"/>
        <v>0</v>
      </c>
      <c r="K356" s="298">
        <f t="shared" si="45"/>
        <v>0</v>
      </c>
      <c r="L356" s="280"/>
      <c r="M356" s="280"/>
      <c r="N356" s="280"/>
      <c r="O356" s="293"/>
      <c r="P356" s="300"/>
      <c r="Q356" s="280"/>
      <c r="R356" s="281"/>
      <c r="S356" s="15" t="s">
        <v>71</v>
      </c>
      <c r="T356" s="8">
        <v>13</v>
      </c>
      <c r="U356" s="280"/>
      <c r="V356" s="280"/>
      <c r="W356" s="280"/>
      <c r="X356" s="280"/>
      <c r="Y356" s="280"/>
      <c r="Z356" s="280"/>
      <c r="AA356" s="280"/>
      <c r="AB356" s="280"/>
      <c r="AC356" s="280"/>
      <c r="AD356" s="280"/>
      <c r="AE356" s="280"/>
      <c r="AF356" s="280"/>
      <c r="AG356" s="280"/>
      <c r="AH356" s="293"/>
      <c r="AI356" s="444"/>
      <c r="AJ356" s="280"/>
      <c r="AK356" s="281"/>
      <c r="AL356" s="15" t="s">
        <v>71</v>
      </c>
    </row>
    <row r="357" spans="1:38" s="20" customFormat="1" ht="12.75" customHeight="1" x14ac:dyDescent="0.2">
      <c r="A357" s="8">
        <v>14</v>
      </c>
      <c r="B357" s="280"/>
      <c r="C357" s="280"/>
      <c r="D357" s="280"/>
      <c r="E357" s="280"/>
      <c r="F357" s="281"/>
      <c r="G357" s="443"/>
      <c r="H357" s="444"/>
      <c r="I357" s="445"/>
      <c r="J357" s="296">
        <f t="shared" si="44"/>
        <v>0</v>
      </c>
      <c r="K357" s="298">
        <f t="shared" si="45"/>
        <v>0</v>
      </c>
      <c r="L357" s="280"/>
      <c r="M357" s="280"/>
      <c r="N357" s="280"/>
      <c r="O357" s="293"/>
      <c r="P357" s="300"/>
      <c r="Q357" s="280"/>
      <c r="R357" s="281"/>
      <c r="S357" s="15" t="s">
        <v>72</v>
      </c>
      <c r="T357" s="8">
        <v>14</v>
      </c>
      <c r="U357" s="280"/>
      <c r="V357" s="280"/>
      <c r="W357" s="280"/>
      <c r="X357" s="280"/>
      <c r="Y357" s="280"/>
      <c r="Z357" s="280"/>
      <c r="AA357" s="280"/>
      <c r="AB357" s="280"/>
      <c r="AC357" s="280"/>
      <c r="AD357" s="280"/>
      <c r="AE357" s="280"/>
      <c r="AF357" s="280"/>
      <c r="AG357" s="280"/>
      <c r="AH357" s="293"/>
      <c r="AI357" s="444"/>
      <c r="AJ357" s="280"/>
      <c r="AK357" s="281"/>
      <c r="AL357" s="15" t="s">
        <v>72</v>
      </c>
    </row>
    <row r="358" spans="1:38" s="20" customFormat="1" ht="12.75" customHeight="1" x14ac:dyDescent="0.2">
      <c r="A358" s="8">
        <v>15</v>
      </c>
      <c r="B358" s="280"/>
      <c r="C358" s="280"/>
      <c r="D358" s="280"/>
      <c r="E358" s="280"/>
      <c r="F358" s="281"/>
      <c r="G358" s="443"/>
      <c r="H358" s="444"/>
      <c r="I358" s="445"/>
      <c r="J358" s="296">
        <f t="shared" si="44"/>
        <v>0</v>
      </c>
      <c r="K358" s="298">
        <f t="shared" si="45"/>
        <v>0</v>
      </c>
      <c r="L358" s="280"/>
      <c r="M358" s="280"/>
      <c r="N358" s="280"/>
      <c r="O358" s="293"/>
      <c r="P358" s="300"/>
      <c r="Q358" s="280"/>
      <c r="R358" s="281"/>
      <c r="S358" s="15" t="s">
        <v>73</v>
      </c>
      <c r="T358" s="8">
        <v>15</v>
      </c>
      <c r="U358" s="280"/>
      <c r="V358" s="280"/>
      <c r="W358" s="280"/>
      <c r="X358" s="280"/>
      <c r="Y358" s="280"/>
      <c r="Z358" s="280"/>
      <c r="AA358" s="280"/>
      <c r="AB358" s="280"/>
      <c r="AC358" s="280"/>
      <c r="AD358" s="280"/>
      <c r="AE358" s="280"/>
      <c r="AF358" s="280"/>
      <c r="AG358" s="280"/>
      <c r="AH358" s="293"/>
      <c r="AI358" s="444"/>
      <c r="AJ358" s="280"/>
      <c r="AK358" s="281"/>
      <c r="AL358" s="15" t="s">
        <v>73</v>
      </c>
    </row>
    <row r="359" spans="1:38" s="20" customFormat="1" ht="12.75" customHeight="1" x14ac:dyDescent="0.2">
      <c r="A359" s="8">
        <v>16</v>
      </c>
      <c r="B359" s="280"/>
      <c r="C359" s="280"/>
      <c r="D359" s="280"/>
      <c r="E359" s="280"/>
      <c r="F359" s="281"/>
      <c r="G359" s="443"/>
      <c r="H359" s="444"/>
      <c r="I359" s="445"/>
      <c r="J359" s="296">
        <f t="shared" si="44"/>
        <v>0</v>
      </c>
      <c r="K359" s="298">
        <f t="shared" si="45"/>
        <v>0</v>
      </c>
      <c r="L359" s="280"/>
      <c r="M359" s="280"/>
      <c r="N359" s="280"/>
      <c r="O359" s="293"/>
      <c r="P359" s="300"/>
      <c r="Q359" s="280"/>
      <c r="R359" s="281"/>
      <c r="S359" s="15" t="s">
        <v>74</v>
      </c>
      <c r="T359" s="8">
        <v>16</v>
      </c>
      <c r="U359" s="280"/>
      <c r="V359" s="280"/>
      <c r="W359" s="280"/>
      <c r="X359" s="280"/>
      <c r="Y359" s="280"/>
      <c r="Z359" s="280"/>
      <c r="AA359" s="280"/>
      <c r="AB359" s="280"/>
      <c r="AC359" s="280"/>
      <c r="AD359" s="280"/>
      <c r="AE359" s="280"/>
      <c r="AF359" s="280"/>
      <c r="AG359" s="280"/>
      <c r="AH359" s="293"/>
      <c r="AI359" s="444"/>
      <c r="AJ359" s="280"/>
      <c r="AK359" s="281"/>
      <c r="AL359" s="15" t="s">
        <v>74</v>
      </c>
    </row>
    <row r="360" spans="1:38" s="20" customFormat="1" ht="12.75" customHeight="1" x14ac:dyDescent="0.2">
      <c r="A360" s="8">
        <v>17</v>
      </c>
      <c r="B360" s="280"/>
      <c r="C360" s="280"/>
      <c r="D360" s="280"/>
      <c r="E360" s="280"/>
      <c r="F360" s="281"/>
      <c r="G360" s="443"/>
      <c r="H360" s="444"/>
      <c r="I360" s="445"/>
      <c r="J360" s="296">
        <f t="shared" si="44"/>
        <v>0</v>
      </c>
      <c r="K360" s="298">
        <f t="shared" si="45"/>
        <v>0</v>
      </c>
      <c r="L360" s="280"/>
      <c r="M360" s="280"/>
      <c r="N360" s="280"/>
      <c r="O360" s="293"/>
      <c r="P360" s="300"/>
      <c r="Q360" s="280"/>
      <c r="R360" s="281"/>
      <c r="S360" s="15" t="s">
        <v>75</v>
      </c>
      <c r="T360" s="8">
        <v>17</v>
      </c>
      <c r="U360" s="280"/>
      <c r="V360" s="280"/>
      <c r="W360" s="280"/>
      <c r="X360" s="280"/>
      <c r="Y360" s="280"/>
      <c r="Z360" s="280"/>
      <c r="AA360" s="280"/>
      <c r="AB360" s="280"/>
      <c r="AC360" s="280"/>
      <c r="AD360" s="280"/>
      <c r="AE360" s="280"/>
      <c r="AF360" s="280"/>
      <c r="AG360" s="280"/>
      <c r="AH360" s="293"/>
      <c r="AI360" s="444"/>
      <c r="AJ360" s="280"/>
      <c r="AK360" s="281"/>
      <c r="AL360" s="15" t="s">
        <v>75</v>
      </c>
    </row>
    <row r="361" spans="1:38" s="20" customFormat="1" ht="12.75" customHeight="1" x14ac:dyDescent="0.2">
      <c r="A361" s="8">
        <v>18</v>
      </c>
      <c r="B361" s="280"/>
      <c r="C361" s="280"/>
      <c r="D361" s="280"/>
      <c r="E361" s="280"/>
      <c r="F361" s="281"/>
      <c r="G361" s="443"/>
      <c r="H361" s="444"/>
      <c r="I361" s="445"/>
      <c r="J361" s="296">
        <f t="shared" si="44"/>
        <v>0</v>
      </c>
      <c r="K361" s="298">
        <f t="shared" si="45"/>
        <v>0</v>
      </c>
      <c r="L361" s="280"/>
      <c r="M361" s="280"/>
      <c r="N361" s="280"/>
      <c r="O361" s="293"/>
      <c r="P361" s="300"/>
      <c r="Q361" s="280"/>
      <c r="R361" s="281"/>
      <c r="S361" s="15" t="s">
        <v>76</v>
      </c>
      <c r="T361" s="8">
        <v>18</v>
      </c>
      <c r="U361" s="280"/>
      <c r="V361" s="280"/>
      <c r="W361" s="280"/>
      <c r="X361" s="280"/>
      <c r="Y361" s="280"/>
      <c r="Z361" s="280"/>
      <c r="AA361" s="280"/>
      <c r="AB361" s="280"/>
      <c r="AC361" s="280"/>
      <c r="AD361" s="280"/>
      <c r="AE361" s="280"/>
      <c r="AF361" s="280"/>
      <c r="AG361" s="280"/>
      <c r="AH361" s="293"/>
      <c r="AI361" s="444"/>
      <c r="AJ361" s="280"/>
      <c r="AK361" s="281"/>
      <c r="AL361" s="15" t="s">
        <v>76</v>
      </c>
    </row>
    <row r="362" spans="1:38" s="20" customFormat="1" ht="12.75" customHeight="1" x14ac:dyDescent="0.2">
      <c r="A362" s="8">
        <v>19</v>
      </c>
      <c r="B362" s="280"/>
      <c r="C362" s="280"/>
      <c r="D362" s="280"/>
      <c r="E362" s="280"/>
      <c r="F362" s="281"/>
      <c r="G362" s="443"/>
      <c r="H362" s="444"/>
      <c r="I362" s="445"/>
      <c r="J362" s="296">
        <f t="shared" si="44"/>
        <v>0</v>
      </c>
      <c r="K362" s="298">
        <f t="shared" si="45"/>
        <v>0</v>
      </c>
      <c r="L362" s="280"/>
      <c r="M362" s="280"/>
      <c r="N362" s="280"/>
      <c r="O362" s="293"/>
      <c r="P362" s="300"/>
      <c r="Q362" s="280"/>
      <c r="R362" s="281"/>
      <c r="S362" s="15" t="s">
        <v>77</v>
      </c>
      <c r="T362" s="8">
        <v>19</v>
      </c>
      <c r="U362" s="280"/>
      <c r="V362" s="280"/>
      <c r="W362" s="280"/>
      <c r="X362" s="280"/>
      <c r="Y362" s="280"/>
      <c r="Z362" s="280"/>
      <c r="AA362" s="280"/>
      <c r="AB362" s="280"/>
      <c r="AC362" s="280"/>
      <c r="AD362" s="280"/>
      <c r="AE362" s="280"/>
      <c r="AF362" s="280"/>
      <c r="AG362" s="280"/>
      <c r="AH362" s="293"/>
      <c r="AI362" s="444"/>
      <c r="AJ362" s="280"/>
      <c r="AK362" s="281"/>
      <c r="AL362" s="15" t="s">
        <v>77</v>
      </c>
    </row>
    <row r="363" spans="1:38" s="20" customFormat="1" ht="12.75" customHeight="1" x14ac:dyDescent="0.2">
      <c r="A363" s="8">
        <v>20</v>
      </c>
      <c r="B363" s="280"/>
      <c r="C363" s="280"/>
      <c r="D363" s="280"/>
      <c r="E363" s="280"/>
      <c r="F363" s="281"/>
      <c r="G363" s="443"/>
      <c r="H363" s="444"/>
      <c r="I363" s="445"/>
      <c r="J363" s="296">
        <f t="shared" si="44"/>
        <v>0</v>
      </c>
      <c r="K363" s="298">
        <f t="shared" si="45"/>
        <v>0</v>
      </c>
      <c r="L363" s="280"/>
      <c r="M363" s="280"/>
      <c r="N363" s="280"/>
      <c r="O363" s="293"/>
      <c r="P363" s="300"/>
      <c r="Q363" s="280"/>
      <c r="R363" s="281"/>
      <c r="S363" s="15" t="s">
        <v>78</v>
      </c>
      <c r="T363" s="8">
        <v>20</v>
      </c>
      <c r="U363" s="280"/>
      <c r="V363" s="280"/>
      <c r="W363" s="280"/>
      <c r="X363" s="280"/>
      <c r="Y363" s="280"/>
      <c r="Z363" s="280"/>
      <c r="AA363" s="280"/>
      <c r="AB363" s="280"/>
      <c r="AC363" s="280"/>
      <c r="AD363" s="280"/>
      <c r="AE363" s="280"/>
      <c r="AF363" s="280"/>
      <c r="AG363" s="280"/>
      <c r="AH363" s="293"/>
      <c r="AI363" s="444"/>
      <c r="AJ363" s="280"/>
      <c r="AK363" s="281"/>
      <c r="AL363" s="15" t="s">
        <v>78</v>
      </c>
    </row>
    <row r="364" spans="1:38" s="20" customFormat="1" ht="12.75" customHeight="1" x14ac:dyDescent="0.2">
      <c r="A364" s="8">
        <v>21</v>
      </c>
      <c r="B364" s="280"/>
      <c r="C364" s="280"/>
      <c r="D364" s="280"/>
      <c r="E364" s="280"/>
      <c r="F364" s="281"/>
      <c r="G364" s="443"/>
      <c r="H364" s="444"/>
      <c r="I364" s="445"/>
      <c r="J364" s="296">
        <f t="shared" si="44"/>
        <v>0</v>
      </c>
      <c r="K364" s="298">
        <f t="shared" si="45"/>
        <v>0</v>
      </c>
      <c r="L364" s="280"/>
      <c r="M364" s="280"/>
      <c r="N364" s="280"/>
      <c r="O364" s="293"/>
      <c r="P364" s="300"/>
      <c r="Q364" s="280"/>
      <c r="R364" s="281"/>
      <c r="S364" s="15" t="s">
        <v>79</v>
      </c>
      <c r="T364" s="8">
        <v>21</v>
      </c>
      <c r="U364" s="280"/>
      <c r="V364" s="280"/>
      <c r="W364" s="280"/>
      <c r="X364" s="280"/>
      <c r="Y364" s="280"/>
      <c r="Z364" s="280"/>
      <c r="AA364" s="280"/>
      <c r="AB364" s="280"/>
      <c r="AC364" s="280"/>
      <c r="AD364" s="280"/>
      <c r="AE364" s="280"/>
      <c r="AF364" s="280"/>
      <c r="AG364" s="280"/>
      <c r="AH364" s="293"/>
      <c r="AI364" s="444"/>
      <c r="AJ364" s="280"/>
      <c r="AK364" s="281"/>
      <c r="AL364" s="15" t="s">
        <v>79</v>
      </c>
    </row>
    <row r="365" spans="1:38" s="20" customFormat="1" ht="12.75" customHeight="1" x14ac:dyDescent="0.2">
      <c r="A365" s="8">
        <v>22</v>
      </c>
      <c r="B365" s="280"/>
      <c r="C365" s="280"/>
      <c r="D365" s="280"/>
      <c r="E365" s="280"/>
      <c r="F365" s="281"/>
      <c r="G365" s="443"/>
      <c r="H365" s="444"/>
      <c r="I365" s="445"/>
      <c r="J365" s="296">
        <f t="shared" si="44"/>
        <v>0</v>
      </c>
      <c r="K365" s="298">
        <f t="shared" si="45"/>
        <v>0</v>
      </c>
      <c r="L365" s="280"/>
      <c r="M365" s="280"/>
      <c r="N365" s="280"/>
      <c r="O365" s="293"/>
      <c r="P365" s="300"/>
      <c r="Q365" s="280"/>
      <c r="R365" s="281"/>
      <c r="S365" s="15" t="s">
        <v>80</v>
      </c>
      <c r="T365" s="8">
        <v>22</v>
      </c>
      <c r="U365" s="280"/>
      <c r="V365" s="280"/>
      <c r="W365" s="280"/>
      <c r="X365" s="280"/>
      <c r="Y365" s="280"/>
      <c r="Z365" s="280"/>
      <c r="AA365" s="280"/>
      <c r="AB365" s="280"/>
      <c r="AC365" s="280"/>
      <c r="AD365" s="280"/>
      <c r="AE365" s="280"/>
      <c r="AF365" s="280"/>
      <c r="AG365" s="280"/>
      <c r="AH365" s="293"/>
      <c r="AI365" s="444"/>
      <c r="AJ365" s="280"/>
      <c r="AK365" s="281"/>
      <c r="AL365" s="15" t="s">
        <v>80</v>
      </c>
    </row>
    <row r="366" spans="1:38" s="20" customFormat="1" ht="12.75" customHeight="1" x14ac:dyDescent="0.2">
      <c r="A366" s="8">
        <v>23</v>
      </c>
      <c r="B366" s="280"/>
      <c r="C366" s="280"/>
      <c r="D366" s="280"/>
      <c r="E366" s="280"/>
      <c r="F366" s="281"/>
      <c r="G366" s="443"/>
      <c r="H366" s="444"/>
      <c r="I366" s="445"/>
      <c r="J366" s="296">
        <f t="shared" si="44"/>
        <v>0</v>
      </c>
      <c r="K366" s="298">
        <f t="shared" si="45"/>
        <v>0</v>
      </c>
      <c r="L366" s="280"/>
      <c r="M366" s="280"/>
      <c r="N366" s="280"/>
      <c r="O366" s="293"/>
      <c r="P366" s="300"/>
      <c r="Q366" s="280"/>
      <c r="R366" s="281"/>
      <c r="S366" s="15" t="s">
        <v>81</v>
      </c>
      <c r="T366" s="8">
        <v>23</v>
      </c>
      <c r="U366" s="280"/>
      <c r="V366" s="280"/>
      <c r="W366" s="280"/>
      <c r="X366" s="280"/>
      <c r="Y366" s="280"/>
      <c r="Z366" s="280"/>
      <c r="AA366" s="280"/>
      <c r="AB366" s="280"/>
      <c r="AC366" s="280"/>
      <c r="AD366" s="280"/>
      <c r="AE366" s="280"/>
      <c r="AF366" s="280"/>
      <c r="AG366" s="280"/>
      <c r="AH366" s="293"/>
      <c r="AI366" s="444"/>
      <c r="AJ366" s="280"/>
      <c r="AK366" s="281"/>
      <c r="AL366" s="15" t="s">
        <v>81</v>
      </c>
    </row>
    <row r="367" spans="1:38" s="20" customFormat="1" ht="12.75" customHeight="1" x14ac:dyDescent="0.2">
      <c r="A367" s="8">
        <v>24</v>
      </c>
      <c r="B367" s="280"/>
      <c r="C367" s="280"/>
      <c r="D367" s="280"/>
      <c r="E367" s="280"/>
      <c r="F367" s="281"/>
      <c r="G367" s="443"/>
      <c r="H367" s="444"/>
      <c r="I367" s="445"/>
      <c r="J367" s="296">
        <f t="shared" si="44"/>
        <v>0</v>
      </c>
      <c r="K367" s="298">
        <f t="shared" si="45"/>
        <v>0</v>
      </c>
      <c r="L367" s="280"/>
      <c r="M367" s="280"/>
      <c r="N367" s="280"/>
      <c r="O367" s="293"/>
      <c r="P367" s="300"/>
      <c r="Q367" s="280"/>
      <c r="R367" s="281"/>
      <c r="S367" s="15" t="s">
        <v>82</v>
      </c>
      <c r="T367" s="8">
        <v>24</v>
      </c>
      <c r="U367" s="280"/>
      <c r="V367" s="280"/>
      <c r="W367" s="280"/>
      <c r="X367" s="280"/>
      <c r="Y367" s="280"/>
      <c r="Z367" s="280"/>
      <c r="AA367" s="280"/>
      <c r="AB367" s="280"/>
      <c r="AC367" s="280"/>
      <c r="AD367" s="280"/>
      <c r="AE367" s="280"/>
      <c r="AF367" s="280"/>
      <c r="AG367" s="280"/>
      <c r="AH367" s="293"/>
      <c r="AI367" s="444"/>
      <c r="AJ367" s="280"/>
      <c r="AK367" s="281"/>
      <c r="AL367" s="15" t="s">
        <v>82</v>
      </c>
    </row>
    <row r="368" spans="1:38" s="20" customFormat="1" ht="12.75" customHeight="1" x14ac:dyDescent="0.2">
      <c r="A368" s="8">
        <v>25</v>
      </c>
      <c r="B368" s="280"/>
      <c r="C368" s="280"/>
      <c r="D368" s="280"/>
      <c r="E368" s="280"/>
      <c r="F368" s="281"/>
      <c r="G368" s="443"/>
      <c r="H368" s="444"/>
      <c r="I368" s="445"/>
      <c r="J368" s="296">
        <f t="shared" si="44"/>
        <v>0</v>
      </c>
      <c r="K368" s="298">
        <f t="shared" si="45"/>
        <v>0</v>
      </c>
      <c r="L368" s="280"/>
      <c r="M368" s="280"/>
      <c r="N368" s="280"/>
      <c r="O368" s="293"/>
      <c r="P368" s="300"/>
      <c r="Q368" s="280"/>
      <c r="R368" s="281"/>
      <c r="S368" s="15" t="s">
        <v>83</v>
      </c>
      <c r="T368" s="8">
        <v>25</v>
      </c>
      <c r="U368" s="280"/>
      <c r="V368" s="280"/>
      <c r="W368" s="280"/>
      <c r="X368" s="280"/>
      <c r="Y368" s="280"/>
      <c r="Z368" s="280"/>
      <c r="AA368" s="280"/>
      <c r="AB368" s="280"/>
      <c r="AC368" s="280"/>
      <c r="AD368" s="280"/>
      <c r="AE368" s="280"/>
      <c r="AF368" s="280"/>
      <c r="AG368" s="280"/>
      <c r="AH368" s="293"/>
      <c r="AI368" s="444"/>
      <c r="AJ368" s="280"/>
      <c r="AK368" s="281"/>
      <c r="AL368" s="15" t="s">
        <v>83</v>
      </c>
    </row>
    <row r="369" spans="1:38" s="20" customFormat="1" ht="12.75" customHeight="1" x14ac:dyDescent="0.2">
      <c r="A369" s="8">
        <v>26</v>
      </c>
      <c r="B369" s="280"/>
      <c r="C369" s="280"/>
      <c r="D369" s="280"/>
      <c r="E369" s="280"/>
      <c r="F369" s="281"/>
      <c r="G369" s="443"/>
      <c r="H369" s="444"/>
      <c r="I369" s="445"/>
      <c r="J369" s="296">
        <f t="shared" si="44"/>
        <v>0</v>
      </c>
      <c r="K369" s="298">
        <f t="shared" si="45"/>
        <v>0</v>
      </c>
      <c r="L369" s="280"/>
      <c r="M369" s="280"/>
      <c r="N369" s="280"/>
      <c r="O369" s="293"/>
      <c r="P369" s="300"/>
      <c r="Q369" s="280"/>
      <c r="R369" s="281"/>
      <c r="S369" s="15" t="s">
        <v>84</v>
      </c>
      <c r="T369" s="8">
        <v>26</v>
      </c>
      <c r="U369" s="280"/>
      <c r="V369" s="280"/>
      <c r="W369" s="280"/>
      <c r="X369" s="280"/>
      <c r="Y369" s="280"/>
      <c r="Z369" s="280"/>
      <c r="AA369" s="280"/>
      <c r="AB369" s="280"/>
      <c r="AC369" s="280"/>
      <c r="AD369" s="280"/>
      <c r="AE369" s="280"/>
      <c r="AF369" s="280"/>
      <c r="AG369" s="280"/>
      <c r="AH369" s="293"/>
      <c r="AI369" s="444"/>
      <c r="AJ369" s="280"/>
      <c r="AK369" s="281"/>
      <c r="AL369" s="15" t="s">
        <v>84</v>
      </c>
    </row>
    <row r="370" spans="1:38" s="20" customFormat="1" ht="12.75" customHeight="1" x14ac:dyDescent="0.2">
      <c r="A370" s="8">
        <v>27</v>
      </c>
      <c r="B370" s="280"/>
      <c r="C370" s="280"/>
      <c r="D370" s="280"/>
      <c r="E370" s="280"/>
      <c r="F370" s="281"/>
      <c r="G370" s="443"/>
      <c r="H370" s="444"/>
      <c r="I370" s="445"/>
      <c r="J370" s="296">
        <f t="shared" si="44"/>
        <v>0</v>
      </c>
      <c r="K370" s="298">
        <f t="shared" si="45"/>
        <v>0</v>
      </c>
      <c r="L370" s="280"/>
      <c r="M370" s="280"/>
      <c r="N370" s="280"/>
      <c r="O370" s="293"/>
      <c r="P370" s="300"/>
      <c r="Q370" s="280"/>
      <c r="R370" s="281"/>
      <c r="S370" s="15" t="s">
        <v>85</v>
      </c>
      <c r="T370" s="8">
        <v>27</v>
      </c>
      <c r="U370" s="280"/>
      <c r="V370" s="280"/>
      <c r="W370" s="280"/>
      <c r="X370" s="280"/>
      <c r="Y370" s="280"/>
      <c r="Z370" s="280"/>
      <c r="AA370" s="280"/>
      <c r="AB370" s="280"/>
      <c r="AC370" s="280"/>
      <c r="AD370" s="280"/>
      <c r="AE370" s="280"/>
      <c r="AF370" s="280"/>
      <c r="AG370" s="280"/>
      <c r="AH370" s="293"/>
      <c r="AI370" s="444"/>
      <c r="AJ370" s="280"/>
      <c r="AK370" s="281"/>
      <c r="AL370" s="15" t="s">
        <v>85</v>
      </c>
    </row>
    <row r="371" spans="1:38" s="20" customFormat="1" ht="12.75" customHeight="1" x14ac:dyDescent="0.2">
      <c r="A371" s="8">
        <v>28</v>
      </c>
      <c r="B371" s="280"/>
      <c r="C371" s="280"/>
      <c r="D371" s="280"/>
      <c r="E371" s="280"/>
      <c r="F371" s="281"/>
      <c r="G371" s="443"/>
      <c r="H371" s="444"/>
      <c r="I371" s="445"/>
      <c r="J371" s="296">
        <f t="shared" si="44"/>
        <v>0</v>
      </c>
      <c r="K371" s="298">
        <f t="shared" si="45"/>
        <v>0</v>
      </c>
      <c r="L371" s="280"/>
      <c r="M371" s="280"/>
      <c r="N371" s="280"/>
      <c r="O371" s="293"/>
      <c r="P371" s="300"/>
      <c r="Q371" s="280"/>
      <c r="R371" s="281"/>
      <c r="S371" s="15" t="s">
        <v>86</v>
      </c>
      <c r="T371" s="8">
        <v>28</v>
      </c>
      <c r="U371" s="280"/>
      <c r="V371" s="280"/>
      <c r="W371" s="280"/>
      <c r="X371" s="280"/>
      <c r="Y371" s="280"/>
      <c r="Z371" s="280"/>
      <c r="AA371" s="280"/>
      <c r="AB371" s="280"/>
      <c r="AC371" s="280"/>
      <c r="AD371" s="280"/>
      <c r="AE371" s="280"/>
      <c r="AF371" s="280"/>
      <c r="AG371" s="280"/>
      <c r="AH371" s="293"/>
      <c r="AI371" s="444"/>
      <c r="AJ371" s="280"/>
      <c r="AK371" s="281"/>
      <c r="AL371" s="15" t="s">
        <v>86</v>
      </c>
    </row>
    <row r="372" spans="1:38" s="20" customFormat="1" ht="12.75" customHeight="1" x14ac:dyDescent="0.2">
      <c r="A372" s="8">
        <v>29</v>
      </c>
      <c r="B372" s="280"/>
      <c r="C372" s="280"/>
      <c r="D372" s="280"/>
      <c r="E372" s="280"/>
      <c r="F372" s="281"/>
      <c r="G372" s="443"/>
      <c r="H372" s="444"/>
      <c r="I372" s="445"/>
      <c r="J372" s="296">
        <f t="shared" si="44"/>
        <v>0</v>
      </c>
      <c r="K372" s="298">
        <f t="shared" si="45"/>
        <v>0</v>
      </c>
      <c r="L372" s="280"/>
      <c r="M372" s="280"/>
      <c r="N372" s="280"/>
      <c r="O372" s="293"/>
      <c r="P372" s="300"/>
      <c r="Q372" s="280"/>
      <c r="R372" s="281"/>
      <c r="S372" s="15" t="s">
        <v>87</v>
      </c>
      <c r="T372" s="8">
        <v>29</v>
      </c>
      <c r="U372" s="280"/>
      <c r="V372" s="280"/>
      <c r="W372" s="280"/>
      <c r="X372" s="301"/>
      <c r="Y372" s="280"/>
      <c r="Z372" s="280"/>
      <c r="AA372" s="280"/>
      <c r="AB372" s="280"/>
      <c r="AC372" s="280"/>
      <c r="AD372" s="280"/>
      <c r="AE372" s="280"/>
      <c r="AF372" s="280"/>
      <c r="AG372" s="280"/>
      <c r="AH372" s="293"/>
      <c r="AI372" s="444"/>
      <c r="AJ372" s="280"/>
      <c r="AK372" s="281"/>
      <c r="AL372" s="15" t="s">
        <v>87</v>
      </c>
    </row>
    <row r="373" spans="1:38" s="20" customFormat="1" ht="12.75" customHeight="1" x14ac:dyDescent="0.2">
      <c r="A373" s="8">
        <v>30</v>
      </c>
      <c r="B373" s="280"/>
      <c r="C373" s="280"/>
      <c r="D373" s="280"/>
      <c r="E373" s="280"/>
      <c r="F373" s="281"/>
      <c r="G373" s="449"/>
      <c r="H373" s="444"/>
      <c r="I373" s="445"/>
      <c r="J373" s="296">
        <f t="shared" si="44"/>
        <v>0</v>
      </c>
      <c r="K373" s="298">
        <f t="shared" si="45"/>
        <v>0</v>
      </c>
      <c r="L373" s="280"/>
      <c r="M373" s="280"/>
      <c r="N373" s="280"/>
      <c r="O373" s="293"/>
      <c r="P373" s="300"/>
      <c r="Q373" s="280"/>
      <c r="R373" s="281"/>
      <c r="S373" s="15" t="s">
        <v>88</v>
      </c>
      <c r="T373" s="8">
        <v>30</v>
      </c>
      <c r="U373" s="280"/>
      <c r="V373" s="280"/>
      <c r="W373" s="280"/>
      <c r="X373" s="280"/>
      <c r="Y373" s="280"/>
      <c r="Z373" s="280"/>
      <c r="AA373" s="280"/>
      <c r="AB373" s="280"/>
      <c r="AC373" s="280"/>
      <c r="AD373" s="280"/>
      <c r="AE373" s="280"/>
      <c r="AF373" s="280"/>
      <c r="AG373" s="280"/>
      <c r="AH373" s="293"/>
      <c r="AI373" s="444"/>
      <c r="AJ373" s="280"/>
      <c r="AK373" s="281"/>
      <c r="AL373" s="15" t="s">
        <v>88</v>
      </c>
    </row>
    <row r="374" spans="1:38" s="20" customFormat="1" ht="12.75" customHeight="1" x14ac:dyDescent="0.2">
      <c r="A374" s="18">
        <v>31</v>
      </c>
      <c r="B374" s="284"/>
      <c r="C374" s="284"/>
      <c r="D374" s="284"/>
      <c r="E374" s="284"/>
      <c r="F374" s="285"/>
      <c r="G374" s="450"/>
      <c r="H374" s="451"/>
      <c r="I374" s="452"/>
      <c r="J374" s="302">
        <f t="shared" si="44"/>
        <v>0</v>
      </c>
      <c r="K374" s="303">
        <f t="shared" si="45"/>
        <v>0</v>
      </c>
      <c r="L374" s="284"/>
      <c r="M374" s="284"/>
      <c r="N374" s="284"/>
      <c r="O374" s="295"/>
      <c r="P374" s="304"/>
      <c r="Q374" s="284"/>
      <c r="R374" s="285"/>
      <c r="S374" s="19" t="s">
        <v>89</v>
      </c>
      <c r="T374" s="18">
        <v>31</v>
      </c>
      <c r="U374" s="284"/>
      <c r="V374" s="284"/>
      <c r="W374" s="284"/>
      <c r="X374" s="284"/>
      <c r="Y374" s="284"/>
      <c r="Z374" s="284"/>
      <c r="AA374" s="284"/>
      <c r="AB374" s="284"/>
      <c r="AC374" s="284"/>
      <c r="AD374" s="284"/>
      <c r="AE374" s="284"/>
      <c r="AF374" s="284"/>
      <c r="AG374" s="284"/>
      <c r="AH374" s="295"/>
      <c r="AI374" s="451"/>
      <c r="AJ374" s="284"/>
      <c r="AK374" s="285"/>
      <c r="AL374" s="19" t="s">
        <v>89</v>
      </c>
    </row>
    <row r="375" spans="1:38" s="20" customFormat="1" ht="12.75" customHeight="1" thickBot="1" x14ac:dyDescent="0.25">
      <c r="A375" s="342"/>
      <c r="B375" s="343">
        <f>SUM(B343:B374)</f>
        <v>0</v>
      </c>
      <c r="C375" s="343">
        <f>SUM(C343:C374)</f>
        <v>0</v>
      </c>
      <c r="D375" s="343">
        <f>SUM(D343:D374)</f>
        <v>0</v>
      </c>
      <c r="E375" s="344">
        <f>SUM(E343:E374)</f>
        <v>0</v>
      </c>
      <c r="F375" s="345">
        <f>SUM(F343:F374)</f>
        <v>0</v>
      </c>
      <c r="G375" s="346"/>
      <c r="H375" s="347" t="s">
        <v>90</v>
      </c>
      <c r="I375" s="348">
        <f>COUNTA(I344:I374)</f>
        <v>0</v>
      </c>
      <c r="J375" s="343">
        <f t="shared" ref="J375:R375" si="46">SUM(J343:J374)</f>
        <v>0</v>
      </c>
      <c r="K375" s="343">
        <f t="shared" si="46"/>
        <v>0</v>
      </c>
      <c r="L375" s="343">
        <f t="shared" si="46"/>
        <v>0</v>
      </c>
      <c r="M375" s="343">
        <f t="shared" si="46"/>
        <v>0</v>
      </c>
      <c r="N375" s="343">
        <f t="shared" si="46"/>
        <v>0</v>
      </c>
      <c r="O375" s="349">
        <f t="shared" si="46"/>
        <v>0</v>
      </c>
      <c r="P375" s="344">
        <f t="shared" si="46"/>
        <v>0</v>
      </c>
      <c r="Q375" s="343">
        <f t="shared" si="46"/>
        <v>0</v>
      </c>
      <c r="R375" s="350">
        <f t="shared" si="46"/>
        <v>0</v>
      </c>
      <c r="S375" s="351"/>
      <c r="T375" s="342"/>
      <c r="U375" s="343">
        <f t="shared" ref="U375:AH375" si="47">SUM(U343:U374)</f>
        <v>0</v>
      </c>
      <c r="V375" s="343">
        <f t="shared" si="47"/>
        <v>0</v>
      </c>
      <c r="W375" s="343">
        <f t="shared" si="47"/>
        <v>0</v>
      </c>
      <c r="X375" s="343">
        <f t="shared" si="47"/>
        <v>0</v>
      </c>
      <c r="Y375" s="343">
        <f t="shared" si="47"/>
        <v>0</v>
      </c>
      <c r="Z375" s="343">
        <f t="shared" si="47"/>
        <v>0</v>
      </c>
      <c r="AA375" s="343">
        <f t="shared" si="47"/>
        <v>0</v>
      </c>
      <c r="AB375" s="343">
        <f t="shared" si="47"/>
        <v>0</v>
      </c>
      <c r="AC375" s="343">
        <f t="shared" si="47"/>
        <v>0</v>
      </c>
      <c r="AD375" s="343">
        <f t="shared" si="47"/>
        <v>0</v>
      </c>
      <c r="AE375" s="343">
        <f t="shared" si="47"/>
        <v>0</v>
      </c>
      <c r="AF375" s="343">
        <f t="shared" si="47"/>
        <v>0</v>
      </c>
      <c r="AG375" s="343">
        <f t="shared" si="47"/>
        <v>0</v>
      </c>
      <c r="AH375" s="345">
        <f t="shared" si="47"/>
        <v>0</v>
      </c>
      <c r="AI375" s="352"/>
      <c r="AJ375" s="343">
        <f>SUM(AJ343:AJ374)</f>
        <v>0</v>
      </c>
      <c r="AK375" s="350">
        <f>SUM(AK343:AK374)</f>
        <v>0</v>
      </c>
      <c r="AL375" s="351"/>
    </row>
    <row r="376" spans="1:38" ht="12.75" customHeight="1" thickTop="1" x14ac:dyDescent="0.2">
      <c r="A376" s="43"/>
      <c r="B376" s="153"/>
      <c r="C376" s="153"/>
      <c r="D376" s="153"/>
      <c r="E376" s="153"/>
      <c r="F376" s="153"/>
      <c r="G376" s="340"/>
      <c r="H376" s="153"/>
      <c r="I376" s="341"/>
      <c r="J376" s="153"/>
      <c r="K376" s="153"/>
      <c r="L376" s="153"/>
      <c r="M376" s="153"/>
      <c r="N376" s="153"/>
      <c r="O376" s="153"/>
      <c r="P376" s="153"/>
      <c r="Q376" s="153"/>
      <c r="R376" s="153"/>
      <c r="S376" s="43"/>
      <c r="T376" s="43"/>
      <c r="U376" s="153"/>
      <c r="V376" s="153"/>
      <c r="W376" s="153"/>
      <c r="X376" s="153"/>
      <c r="Y376" s="153"/>
      <c r="Z376" s="153"/>
      <c r="AA376" s="153"/>
      <c r="AB376" s="153"/>
      <c r="AC376" s="153"/>
      <c r="AD376" s="153"/>
      <c r="AE376" s="153"/>
      <c r="AF376" s="153"/>
      <c r="AG376" s="153"/>
      <c r="AH376" s="153"/>
      <c r="AI376" s="153"/>
      <c r="AJ376" s="153"/>
      <c r="AK376" s="153"/>
      <c r="AL376" s="43"/>
    </row>
    <row r="377" spans="1:38" ht="12.75" customHeight="1" x14ac:dyDescent="0.2">
      <c r="A377" s="43"/>
      <c r="B377" s="153"/>
      <c r="C377" s="153"/>
      <c r="D377" s="153"/>
      <c r="E377" s="153"/>
      <c r="F377" s="153"/>
      <c r="G377" s="340"/>
      <c r="H377" s="153"/>
      <c r="I377" s="341"/>
      <c r="J377" s="153"/>
      <c r="K377" s="153"/>
      <c r="L377" s="153"/>
      <c r="M377" s="153"/>
      <c r="N377" s="153"/>
      <c r="O377" s="153"/>
      <c r="P377" s="153"/>
      <c r="Q377" s="153"/>
      <c r="R377" s="153"/>
      <c r="S377" s="43"/>
      <c r="T377" s="43"/>
      <c r="U377" s="153"/>
      <c r="V377" s="153"/>
      <c r="W377" s="153"/>
      <c r="X377" s="153"/>
      <c r="Y377" s="153"/>
      <c r="Z377" s="153"/>
      <c r="AA377" s="153"/>
      <c r="AB377" s="153"/>
      <c r="AC377" s="153"/>
      <c r="AD377" s="153"/>
      <c r="AE377" s="153"/>
      <c r="AF377" s="153"/>
      <c r="AG377" s="153"/>
      <c r="AH377" s="153"/>
      <c r="AI377" s="153"/>
      <c r="AJ377" s="153"/>
      <c r="AK377" s="153"/>
      <c r="AL377" s="43"/>
    </row>
    <row r="378" spans="1:38" ht="12.75" customHeight="1" x14ac:dyDescent="0.2">
      <c r="A378" s="20"/>
      <c r="B378" s="20"/>
      <c r="C378" s="20"/>
      <c r="D378" s="20"/>
      <c r="E378" s="20"/>
      <c r="F378" s="20"/>
      <c r="G378" s="474" t="str">
        <f>MAY!G332</f>
        <v>UNITED STEELWORKERS - LOCAL UNION</v>
      </c>
      <c r="H378" s="474"/>
      <c r="I378" s="474"/>
      <c r="J378" s="11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33"/>
      <c r="V378" s="33"/>
      <c r="W378" s="33"/>
      <c r="X378" s="33"/>
      <c r="Y378" s="33"/>
      <c r="Z378" s="33"/>
      <c r="AA378" s="34" t="str">
        <f>$AA$10</f>
        <v>FINANCIAL SECRETARY'S CASH BOOK</v>
      </c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20"/>
    </row>
    <row r="379" spans="1:38" s="148" customFormat="1" ht="12.75" customHeight="1" x14ac:dyDescent="0.2">
      <c r="A379" s="140"/>
      <c r="B379" s="138" t="str">
        <f>$B$11</f>
        <v>Month</v>
      </c>
      <c r="C379" s="73" t="str">
        <f>$C$11</f>
        <v>JUNE</v>
      </c>
      <c r="D379" s="138" t="str">
        <f>$D$11</f>
        <v>Year</v>
      </c>
      <c r="E379" s="27">
        <f>$E$11</f>
        <v>0</v>
      </c>
      <c r="F379" s="140"/>
      <c r="G379" s="145"/>
      <c r="H379" s="140"/>
      <c r="I379" s="146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40"/>
      <c r="AD379" s="140"/>
      <c r="AE379" s="140"/>
      <c r="AF379" s="140"/>
      <c r="AG379" s="140"/>
      <c r="AH379" s="140"/>
      <c r="AI379" s="138"/>
      <c r="AJ379" s="147" t="str">
        <f>$C$11</f>
        <v>JUNE</v>
      </c>
      <c r="AK379" s="27">
        <f>$E$11</f>
        <v>0</v>
      </c>
      <c r="AL379" s="140"/>
    </row>
    <row r="380" spans="1:38" s="148" customFormat="1" ht="12.75" customHeight="1" x14ac:dyDescent="0.2">
      <c r="A380" s="140"/>
      <c r="B380" s="138" t="str">
        <f>$B$12</f>
        <v>Page No.</v>
      </c>
      <c r="C380" s="355">
        <f>C334+1</f>
        <v>9</v>
      </c>
      <c r="D380" s="140"/>
      <c r="E380" s="140"/>
      <c r="F380" s="140"/>
      <c r="G380" s="145"/>
      <c r="H380" s="140"/>
      <c r="I380" s="146" t="s">
        <v>53</v>
      </c>
      <c r="J380" s="140"/>
      <c r="K380" s="140"/>
      <c r="L380" s="146"/>
      <c r="M380" s="140"/>
      <c r="N380" s="140"/>
      <c r="O380" s="140"/>
      <c r="P380" s="138"/>
      <c r="Q380" s="140"/>
      <c r="R380" s="138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9" t="s">
        <v>54</v>
      </c>
      <c r="AC380" s="140"/>
      <c r="AD380" s="140"/>
      <c r="AE380" s="140"/>
      <c r="AF380" s="140"/>
      <c r="AG380" s="140"/>
      <c r="AH380" s="140"/>
      <c r="AI380" s="138" t="str">
        <f>$B$12</f>
        <v>Page No.</v>
      </c>
      <c r="AJ380" s="355">
        <f>C380</f>
        <v>9</v>
      </c>
      <c r="AK380" s="150"/>
      <c r="AL380" s="151"/>
    </row>
    <row r="381" spans="1:38" ht="12.75" customHeight="1" x14ac:dyDescent="0.2">
      <c r="A381" s="3"/>
      <c r="B381" s="3"/>
      <c r="C381" s="3"/>
      <c r="D381" s="3"/>
      <c r="E381" s="3"/>
      <c r="F381" s="3"/>
      <c r="G381" s="126"/>
      <c r="H381" s="3"/>
      <c r="I381" s="5"/>
      <c r="J381" s="3"/>
      <c r="K381" s="3"/>
      <c r="L381" s="20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0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5"/>
      <c r="B382" s="25"/>
      <c r="C382" s="25"/>
      <c r="D382" s="25"/>
      <c r="E382" s="25"/>
      <c r="F382" s="25"/>
      <c r="G382" s="127"/>
      <c r="H382" s="25"/>
      <c r="I382" s="26"/>
      <c r="J382" s="25"/>
      <c r="K382" s="25"/>
      <c r="L382" s="26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6"/>
      <c r="AF382" s="25"/>
      <c r="AG382" s="25"/>
      <c r="AH382" s="25"/>
      <c r="AI382" s="25"/>
      <c r="AJ382" s="25"/>
      <c r="AK382" s="25"/>
      <c r="AL382" s="25"/>
    </row>
    <row r="383" spans="1:38" s="407" customFormat="1" ht="12.75" customHeight="1" x14ac:dyDescent="0.2">
      <c r="A383" s="1"/>
      <c r="B383" s="3"/>
      <c r="C383" s="3" t="s">
        <v>55</v>
      </c>
      <c r="D383" s="3"/>
      <c r="E383" s="3"/>
      <c r="F383" s="13"/>
      <c r="G383" s="433"/>
      <c r="H383" s="2" t="s">
        <v>56</v>
      </c>
      <c r="I383" s="95"/>
      <c r="J383" s="475" t="s">
        <v>477</v>
      </c>
      <c r="K383" s="476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3"/>
      <c r="AJ383" s="3"/>
      <c r="AK383" s="1"/>
      <c r="AL383" s="3"/>
    </row>
    <row r="384" spans="1:38" s="407" customFormat="1" ht="12.75" customHeight="1" x14ac:dyDescent="0.2">
      <c r="A384" s="1"/>
      <c r="B384" s="3"/>
      <c r="C384" s="3"/>
      <c r="D384" s="3"/>
      <c r="E384" s="3"/>
      <c r="F384" s="13"/>
      <c r="G384" s="433"/>
      <c r="H384" s="13"/>
      <c r="I384" s="96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3"/>
      <c r="AJ384" s="3"/>
      <c r="AK384" s="1"/>
      <c r="AL384" s="3"/>
    </row>
    <row r="385" spans="1:248" s="407" customFormat="1" ht="12.75" customHeight="1" thickBot="1" x14ac:dyDescent="0.25">
      <c r="A385" s="422"/>
      <c r="B385" s="423">
        <v>1</v>
      </c>
      <c r="C385" s="423">
        <v>2</v>
      </c>
      <c r="D385" s="423">
        <v>3</v>
      </c>
      <c r="E385" s="423">
        <v>4</v>
      </c>
      <c r="F385" s="424">
        <v>5</v>
      </c>
      <c r="G385" s="434">
        <v>6</v>
      </c>
      <c r="H385" s="425">
        <v>7</v>
      </c>
      <c r="I385" s="435">
        <v>8</v>
      </c>
      <c r="J385" s="423">
        <v>9</v>
      </c>
      <c r="K385" s="425">
        <v>10</v>
      </c>
      <c r="L385" s="423">
        <v>11</v>
      </c>
      <c r="M385" s="423" t="s">
        <v>1</v>
      </c>
      <c r="N385" s="423">
        <v>12</v>
      </c>
      <c r="O385" s="423">
        <v>13</v>
      </c>
      <c r="P385" s="423">
        <v>14</v>
      </c>
      <c r="Q385" s="423">
        <v>15</v>
      </c>
      <c r="R385" s="425" t="s">
        <v>2</v>
      </c>
      <c r="S385" s="426"/>
      <c r="T385" s="422"/>
      <c r="U385" s="423">
        <v>16</v>
      </c>
      <c r="V385" s="423">
        <v>17</v>
      </c>
      <c r="W385" s="423">
        <v>18</v>
      </c>
      <c r="X385" s="423">
        <v>19</v>
      </c>
      <c r="Y385" s="423">
        <v>20</v>
      </c>
      <c r="Z385" s="423" t="s">
        <v>3</v>
      </c>
      <c r="AA385" s="423">
        <v>21</v>
      </c>
      <c r="AB385" s="423">
        <v>22</v>
      </c>
      <c r="AC385" s="423">
        <v>23</v>
      </c>
      <c r="AD385" s="423">
        <v>24</v>
      </c>
      <c r="AE385" s="423">
        <v>25</v>
      </c>
      <c r="AF385" s="423">
        <v>26</v>
      </c>
      <c r="AG385" s="423">
        <v>27</v>
      </c>
      <c r="AH385" s="423">
        <v>28</v>
      </c>
      <c r="AI385" s="424">
        <v>29</v>
      </c>
      <c r="AJ385" s="423">
        <v>30</v>
      </c>
      <c r="AK385" s="425">
        <v>31</v>
      </c>
      <c r="AL385" s="426"/>
    </row>
    <row r="386" spans="1:248" s="4" customFormat="1" ht="12.75" customHeight="1" thickTop="1" x14ac:dyDescent="0.2">
      <c r="A386" s="1"/>
      <c r="B386" s="85" t="s">
        <v>4</v>
      </c>
      <c r="C386" s="97"/>
      <c r="D386" s="85" t="s">
        <v>473</v>
      </c>
      <c r="E386" s="436" t="s">
        <v>6</v>
      </c>
      <c r="F386" s="84" t="s">
        <v>7</v>
      </c>
      <c r="G386" s="128"/>
      <c r="H386" s="84"/>
      <c r="I386" s="99"/>
      <c r="J386" s="85"/>
      <c r="K386" s="84"/>
      <c r="L386" s="85" t="s">
        <v>460</v>
      </c>
      <c r="M386" s="85"/>
      <c r="N386" s="85" t="s">
        <v>474</v>
      </c>
      <c r="O386" s="436" t="s">
        <v>461</v>
      </c>
      <c r="P386" s="437"/>
      <c r="Q386" s="438" t="s">
        <v>8</v>
      </c>
      <c r="R386" s="84" t="s">
        <v>8</v>
      </c>
      <c r="S386" s="102"/>
      <c r="T386" s="67"/>
      <c r="U386" s="471" t="s">
        <v>9</v>
      </c>
      <c r="V386" s="472"/>
      <c r="W386" s="472"/>
      <c r="X386" s="472"/>
      <c r="Y386" s="473"/>
      <c r="Z386" s="85" t="s">
        <v>10</v>
      </c>
      <c r="AA386" s="85" t="s">
        <v>11</v>
      </c>
      <c r="AB386" s="85" t="s">
        <v>204</v>
      </c>
      <c r="AC386" s="85" t="s">
        <v>12</v>
      </c>
      <c r="AD386" s="85" t="s">
        <v>13</v>
      </c>
      <c r="AE386" s="85" t="s">
        <v>14</v>
      </c>
      <c r="AF386" s="85"/>
      <c r="AG386" s="85"/>
      <c r="AH386" s="100"/>
      <c r="AI386" s="101"/>
      <c r="AJ386" s="85" t="s">
        <v>15</v>
      </c>
      <c r="AK386" s="84" t="s">
        <v>7</v>
      </c>
      <c r="AL386" s="102"/>
      <c r="AM386" s="251"/>
      <c r="AN386" s="251"/>
      <c r="AO386" s="251"/>
      <c r="AP386" s="251"/>
      <c r="AQ386" s="251"/>
      <c r="AR386" s="251"/>
      <c r="AS386" s="251"/>
      <c r="AT386" s="251"/>
      <c r="AU386" s="251"/>
      <c r="AV386" s="251"/>
      <c r="AW386" s="251"/>
      <c r="AX386" s="251"/>
      <c r="AY386" s="251"/>
      <c r="AZ386" s="251"/>
      <c r="BA386" s="251"/>
      <c r="BB386" s="251"/>
      <c r="BC386" s="251"/>
      <c r="BD386" s="251"/>
      <c r="BE386" s="251"/>
      <c r="BF386" s="251"/>
      <c r="BG386" s="251"/>
      <c r="BH386" s="251"/>
      <c r="BI386" s="251"/>
      <c r="BJ386" s="251"/>
      <c r="BK386" s="251"/>
      <c r="BL386" s="251"/>
      <c r="BM386" s="251"/>
      <c r="BN386" s="251"/>
      <c r="BO386" s="251"/>
      <c r="BP386" s="251"/>
      <c r="BQ386" s="251"/>
      <c r="BR386" s="251"/>
      <c r="BS386" s="251"/>
      <c r="BT386" s="251"/>
      <c r="BU386" s="251"/>
      <c r="BV386" s="251"/>
      <c r="BW386" s="251"/>
      <c r="BX386" s="251"/>
      <c r="BY386" s="251"/>
      <c r="BZ386" s="251"/>
      <c r="CA386" s="251"/>
      <c r="CB386" s="251"/>
      <c r="CC386" s="251"/>
      <c r="CD386" s="251"/>
      <c r="CE386" s="251"/>
      <c r="CF386" s="251"/>
      <c r="CG386" s="251"/>
      <c r="CH386" s="251"/>
      <c r="CI386" s="251"/>
      <c r="CJ386" s="251"/>
      <c r="CK386" s="251"/>
      <c r="CL386" s="251"/>
      <c r="CM386" s="251"/>
      <c r="CN386" s="251"/>
      <c r="CO386" s="251"/>
      <c r="CP386" s="251"/>
      <c r="CQ386" s="251"/>
      <c r="CR386" s="251"/>
      <c r="CS386" s="251"/>
      <c r="CT386" s="251"/>
      <c r="CU386" s="251"/>
      <c r="CV386" s="251"/>
      <c r="CW386" s="251"/>
      <c r="CX386" s="251"/>
      <c r="CY386" s="251"/>
      <c r="CZ386" s="251"/>
      <c r="DA386" s="251"/>
      <c r="DB386" s="251"/>
      <c r="DC386" s="251"/>
      <c r="DD386" s="251"/>
      <c r="DE386" s="251"/>
      <c r="DF386" s="251"/>
      <c r="DG386" s="251"/>
      <c r="DH386" s="251"/>
      <c r="DI386" s="251"/>
      <c r="DJ386" s="251"/>
      <c r="DK386" s="251"/>
      <c r="DL386" s="251"/>
      <c r="DM386" s="251"/>
      <c r="DN386" s="251"/>
      <c r="DO386" s="251"/>
      <c r="DP386" s="251"/>
      <c r="DQ386" s="251"/>
      <c r="DR386" s="251"/>
      <c r="DS386" s="251"/>
      <c r="DT386" s="251"/>
      <c r="DU386" s="251"/>
      <c r="DV386" s="251"/>
      <c r="DW386" s="251"/>
      <c r="DX386" s="251"/>
      <c r="DY386" s="251"/>
      <c r="DZ386" s="251"/>
      <c r="EA386" s="251"/>
      <c r="EB386" s="251"/>
      <c r="EC386" s="251"/>
      <c r="ED386" s="251"/>
      <c r="EE386" s="251"/>
      <c r="EF386" s="251"/>
      <c r="EG386" s="251"/>
      <c r="EH386" s="251"/>
      <c r="EI386" s="251"/>
      <c r="EJ386" s="251"/>
      <c r="EK386" s="251"/>
      <c r="EL386" s="251"/>
      <c r="EM386" s="251"/>
      <c r="EN386" s="251"/>
      <c r="EO386" s="251"/>
      <c r="EP386" s="251"/>
      <c r="EQ386" s="251"/>
      <c r="ER386" s="251"/>
      <c r="ES386" s="251"/>
      <c r="ET386" s="251"/>
      <c r="EU386" s="251"/>
      <c r="EV386" s="251"/>
      <c r="EW386" s="251"/>
      <c r="EX386" s="251"/>
      <c r="EY386" s="251"/>
      <c r="EZ386" s="251"/>
      <c r="FA386" s="251"/>
      <c r="FB386" s="251"/>
      <c r="FC386" s="251"/>
      <c r="FD386" s="251"/>
      <c r="FE386" s="251"/>
      <c r="FF386" s="251"/>
      <c r="FG386" s="251"/>
      <c r="FH386" s="251"/>
      <c r="FI386" s="251"/>
      <c r="FJ386" s="251"/>
      <c r="FK386" s="251"/>
      <c r="FL386" s="251"/>
      <c r="FM386" s="251"/>
      <c r="FN386" s="251"/>
      <c r="FO386" s="251"/>
      <c r="FP386" s="251"/>
      <c r="FQ386" s="251"/>
      <c r="FR386" s="251"/>
      <c r="FS386" s="251"/>
      <c r="FT386" s="251"/>
      <c r="FU386" s="251"/>
      <c r="FV386" s="251"/>
      <c r="FW386" s="251"/>
      <c r="FX386" s="251"/>
      <c r="FY386" s="251"/>
      <c r="FZ386" s="251"/>
      <c r="GA386" s="251"/>
      <c r="GB386" s="251"/>
      <c r="GC386" s="251"/>
      <c r="GD386" s="251"/>
      <c r="GE386" s="251"/>
      <c r="GF386" s="251"/>
      <c r="GG386" s="251"/>
      <c r="GH386" s="251"/>
      <c r="GI386" s="251"/>
      <c r="GJ386" s="251"/>
      <c r="GK386" s="251"/>
      <c r="GL386" s="251"/>
      <c r="GM386" s="251"/>
      <c r="GN386" s="251"/>
      <c r="GO386" s="251"/>
      <c r="GP386" s="251"/>
      <c r="GQ386" s="251"/>
      <c r="GR386" s="251"/>
      <c r="GS386" s="251"/>
      <c r="GT386" s="251"/>
      <c r="GU386" s="251"/>
      <c r="GV386" s="251"/>
      <c r="GW386" s="251"/>
      <c r="GX386" s="251"/>
      <c r="GY386" s="251"/>
      <c r="GZ386" s="251"/>
      <c r="HA386" s="251"/>
      <c r="HB386" s="251"/>
      <c r="HC386" s="251"/>
      <c r="HD386" s="251"/>
      <c r="HE386" s="251"/>
      <c r="HF386" s="251"/>
      <c r="HG386" s="251"/>
      <c r="HH386" s="251"/>
      <c r="HI386" s="251"/>
      <c r="HJ386" s="251"/>
      <c r="HK386" s="251"/>
      <c r="HL386" s="251"/>
      <c r="HM386" s="251"/>
      <c r="HN386" s="251"/>
      <c r="HO386" s="251"/>
      <c r="HP386" s="251"/>
      <c r="HQ386" s="251"/>
      <c r="HR386" s="251"/>
      <c r="HS386" s="251"/>
      <c r="HT386" s="251"/>
      <c r="HU386" s="251"/>
      <c r="HV386" s="251"/>
      <c r="HW386" s="251"/>
      <c r="HX386" s="251"/>
      <c r="HY386" s="251"/>
      <c r="HZ386" s="251"/>
      <c r="IA386" s="251"/>
      <c r="IB386" s="251"/>
      <c r="IC386" s="251"/>
      <c r="ID386" s="251"/>
      <c r="IE386" s="251"/>
      <c r="IF386" s="251"/>
      <c r="IG386" s="251"/>
      <c r="IH386" s="251"/>
      <c r="II386" s="251"/>
      <c r="IJ386" s="251"/>
      <c r="IK386" s="251"/>
      <c r="IL386" s="251"/>
      <c r="IM386" s="251"/>
      <c r="IN386" s="251"/>
    </row>
    <row r="387" spans="1:248" s="4" customFormat="1" ht="12.75" customHeight="1" x14ac:dyDescent="0.2">
      <c r="A387" s="1"/>
      <c r="B387" s="85" t="s">
        <v>8</v>
      </c>
      <c r="C387" s="85" t="s">
        <v>16</v>
      </c>
      <c r="D387" s="85" t="s">
        <v>202</v>
      </c>
      <c r="E387" s="154" t="s">
        <v>8</v>
      </c>
      <c r="F387" s="84" t="s">
        <v>18</v>
      </c>
      <c r="G387" s="128" t="s">
        <v>19</v>
      </c>
      <c r="H387" s="84" t="s">
        <v>20</v>
      </c>
      <c r="I387" s="99" t="s">
        <v>475</v>
      </c>
      <c r="J387" s="85" t="s">
        <v>21</v>
      </c>
      <c r="K387" s="84" t="s">
        <v>22</v>
      </c>
      <c r="L387" s="85" t="s">
        <v>462</v>
      </c>
      <c r="M387" s="85" t="s">
        <v>463</v>
      </c>
      <c r="N387" s="85" t="s">
        <v>476</v>
      </c>
      <c r="O387" s="154" t="s">
        <v>464</v>
      </c>
      <c r="P387" s="154" t="s">
        <v>23</v>
      </c>
      <c r="Q387" s="85" t="s">
        <v>24</v>
      </c>
      <c r="R387" s="84" t="s">
        <v>24</v>
      </c>
      <c r="S387" s="100" t="s">
        <v>135</v>
      </c>
      <c r="T387" s="84" t="s">
        <v>135</v>
      </c>
      <c r="U387" s="85" t="s">
        <v>25</v>
      </c>
      <c r="V387" s="85" t="s">
        <v>26</v>
      </c>
      <c r="W387" s="85" t="s">
        <v>27</v>
      </c>
      <c r="X387" s="85" t="s">
        <v>28</v>
      </c>
      <c r="Y387" s="85" t="s">
        <v>136</v>
      </c>
      <c r="Z387" s="85" t="s">
        <v>251</v>
      </c>
      <c r="AA387" s="85" t="s">
        <v>137</v>
      </c>
      <c r="AB387" s="85" t="s">
        <v>203</v>
      </c>
      <c r="AC387" s="85" t="s">
        <v>30</v>
      </c>
      <c r="AD387" s="85" t="s">
        <v>140</v>
      </c>
      <c r="AE387" s="85" t="s">
        <v>31</v>
      </c>
      <c r="AF387" s="85" t="s">
        <v>32</v>
      </c>
      <c r="AG387" s="85" t="s">
        <v>205</v>
      </c>
      <c r="AH387" s="100" t="s">
        <v>16</v>
      </c>
      <c r="AI387" s="98" t="s">
        <v>34</v>
      </c>
      <c r="AJ387" s="85" t="s">
        <v>35</v>
      </c>
      <c r="AK387" s="84" t="s">
        <v>18</v>
      </c>
      <c r="AL387" s="102"/>
      <c r="AM387" s="251"/>
      <c r="AN387" s="251"/>
      <c r="AO387" s="251"/>
      <c r="AP387" s="251"/>
      <c r="AQ387" s="251"/>
      <c r="AR387" s="251"/>
      <c r="AS387" s="251"/>
      <c r="AT387" s="251"/>
      <c r="AU387" s="251"/>
      <c r="AV387" s="251"/>
      <c r="AW387" s="251"/>
      <c r="AX387" s="251"/>
      <c r="AY387" s="251"/>
      <c r="AZ387" s="251"/>
      <c r="BA387" s="251"/>
      <c r="BB387" s="251"/>
      <c r="BC387" s="251"/>
      <c r="BD387" s="251"/>
      <c r="BE387" s="251"/>
      <c r="BF387" s="251"/>
      <c r="BG387" s="251"/>
      <c r="BH387" s="251"/>
      <c r="BI387" s="251"/>
      <c r="BJ387" s="251"/>
      <c r="BK387" s="251"/>
      <c r="BL387" s="251"/>
      <c r="BM387" s="251"/>
      <c r="BN387" s="251"/>
      <c r="BO387" s="251"/>
      <c r="BP387" s="251"/>
      <c r="BQ387" s="251"/>
      <c r="BR387" s="251"/>
      <c r="BS387" s="251"/>
      <c r="BT387" s="251"/>
      <c r="BU387" s="251"/>
      <c r="BV387" s="251"/>
      <c r="BW387" s="251"/>
      <c r="BX387" s="251"/>
      <c r="BY387" s="251"/>
      <c r="BZ387" s="251"/>
      <c r="CA387" s="251"/>
      <c r="CB387" s="251"/>
      <c r="CC387" s="251"/>
      <c r="CD387" s="251"/>
      <c r="CE387" s="251"/>
      <c r="CF387" s="251"/>
      <c r="CG387" s="251"/>
      <c r="CH387" s="251"/>
      <c r="CI387" s="251"/>
      <c r="CJ387" s="251"/>
      <c r="CK387" s="251"/>
      <c r="CL387" s="251"/>
      <c r="CM387" s="251"/>
      <c r="CN387" s="251"/>
      <c r="CO387" s="251"/>
      <c r="CP387" s="251"/>
      <c r="CQ387" s="251"/>
      <c r="CR387" s="251"/>
      <c r="CS387" s="251"/>
      <c r="CT387" s="251"/>
      <c r="CU387" s="251"/>
      <c r="CV387" s="251"/>
      <c r="CW387" s="251"/>
      <c r="CX387" s="251"/>
      <c r="CY387" s="251"/>
      <c r="CZ387" s="251"/>
      <c r="DA387" s="251"/>
      <c r="DB387" s="251"/>
      <c r="DC387" s="251"/>
      <c r="DD387" s="251"/>
      <c r="DE387" s="251"/>
      <c r="DF387" s="251"/>
      <c r="DG387" s="251"/>
      <c r="DH387" s="251"/>
      <c r="DI387" s="251"/>
      <c r="DJ387" s="251"/>
      <c r="DK387" s="251"/>
      <c r="DL387" s="251"/>
      <c r="DM387" s="251"/>
      <c r="DN387" s="251"/>
      <c r="DO387" s="251"/>
      <c r="DP387" s="251"/>
      <c r="DQ387" s="251"/>
      <c r="DR387" s="251"/>
      <c r="DS387" s="251"/>
      <c r="DT387" s="251"/>
      <c r="DU387" s="251"/>
      <c r="DV387" s="251"/>
      <c r="DW387" s="251"/>
      <c r="DX387" s="251"/>
      <c r="DY387" s="251"/>
      <c r="DZ387" s="251"/>
      <c r="EA387" s="251"/>
      <c r="EB387" s="251"/>
      <c r="EC387" s="251"/>
      <c r="ED387" s="251"/>
      <c r="EE387" s="251"/>
      <c r="EF387" s="251"/>
      <c r="EG387" s="251"/>
      <c r="EH387" s="251"/>
      <c r="EI387" s="251"/>
      <c r="EJ387" s="251"/>
      <c r="EK387" s="251"/>
      <c r="EL387" s="251"/>
      <c r="EM387" s="251"/>
      <c r="EN387" s="251"/>
      <c r="EO387" s="251"/>
      <c r="EP387" s="251"/>
      <c r="EQ387" s="251"/>
      <c r="ER387" s="251"/>
      <c r="ES387" s="251"/>
      <c r="ET387" s="251"/>
      <c r="EU387" s="251"/>
      <c r="EV387" s="251"/>
      <c r="EW387" s="251"/>
      <c r="EX387" s="251"/>
      <c r="EY387" s="251"/>
      <c r="EZ387" s="251"/>
      <c r="FA387" s="251"/>
      <c r="FB387" s="251"/>
      <c r="FC387" s="251"/>
      <c r="FD387" s="251"/>
      <c r="FE387" s="251"/>
      <c r="FF387" s="251"/>
      <c r="FG387" s="251"/>
      <c r="FH387" s="251"/>
      <c r="FI387" s="251"/>
      <c r="FJ387" s="251"/>
      <c r="FK387" s="251"/>
      <c r="FL387" s="251"/>
      <c r="FM387" s="251"/>
      <c r="FN387" s="251"/>
      <c r="FO387" s="251"/>
      <c r="FP387" s="251"/>
      <c r="FQ387" s="251"/>
      <c r="FR387" s="251"/>
      <c r="FS387" s="251"/>
      <c r="FT387" s="251"/>
      <c r="FU387" s="251"/>
      <c r="FV387" s="251"/>
      <c r="FW387" s="251"/>
      <c r="FX387" s="251"/>
      <c r="FY387" s="251"/>
      <c r="FZ387" s="251"/>
      <c r="GA387" s="251"/>
      <c r="GB387" s="251"/>
      <c r="GC387" s="251"/>
      <c r="GD387" s="251"/>
      <c r="GE387" s="251"/>
      <c r="GF387" s="251"/>
      <c r="GG387" s="251"/>
      <c r="GH387" s="251"/>
      <c r="GI387" s="251"/>
      <c r="GJ387" s="251"/>
      <c r="GK387" s="251"/>
      <c r="GL387" s="251"/>
      <c r="GM387" s="251"/>
      <c r="GN387" s="251"/>
      <c r="GO387" s="251"/>
      <c r="GP387" s="251"/>
      <c r="GQ387" s="251"/>
      <c r="GR387" s="251"/>
      <c r="GS387" s="251"/>
      <c r="GT387" s="251"/>
      <c r="GU387" s="251"/>
      <c r="GV387" s="251"/>
      <c r="GW387" s="251"/>
      <c r="GX387" s="251"/>
      <c r="GY387" s="251"/>
      <c r="GZ387" s="251"/>
      <c r="HA387" s="251"/>
      <c r="HB387" s="251"/>
      <c r="HC387" s="251"/>
      <c r="HD387" s="251"/>
      <c r="HE387" s="251"/>
      <c r="HF387" s="251"/>
      <c r="HG387" s="251"/>
      <c r="HH387" s="251"/>
      <c r="HI387" s="251"/>
      <c r="HJ387" s="251"/>
      <c r="HK387" s="251"/>
      <c r="HL387" s="251"/>
      <c r="HM387" s="251"/>
      <c r="HN387" s="251"/>
      <c r="HO387" s="251"/>
      <c r="HP387" s="251"/>
      <c r="HQ387" s="251"/>
      <c r="HR387" s="251"/>
      <c r="HS387" s="251"/>
      <c r="HT387" s="251"/>
      <c r="HU387" s="251"/>
      <c r="HV387" s="251"/>
      <c r="HW387" s="251"/>
      <c r="HX387" s="251"/>
      <c r="HY387" s="251"/>
      <c r="HZ387" s="251"/>
      <c r="IA387" s="251"/>
      <c r="IB387" s="251"/>
      <c r="IC387" s="251"/>
      <c r="ID387" s="251"/>
      <c r="IE387" s="251"/>
      <c r="IF387" s="251"/>
      <c r="IG387" s="251"/>
      <c r="IH387" s="251"/>
      <c r="II387" s="251"/>
      <c r="IJ387" s="251"/>
      <c r="IK387" s="251"/>
      <c r="IL387" s="251"/>
      <c r="IM387" s="251"/>
      <c r="IN387" s="251"/>
    </row>
    <row r="388" spans="1:248" s="4" customFormat="1" ht="12.75" customHeight="1" thickBot="1" x14ac:dyDescent="0.25">
      <c r="A388" s="6"/>
      <c r="B388" s="86" t="s">
        <v>36</v>
      </c>
      <c r="C388" s="86" t="s">
        <v>37</v>
      </c>
      <c r="D388" s="86" t="s">
        <v>38</v>
      </c>
      <c r="E388" s="439" t="s">
        <v>39</v>
      </c>
      <c r="F388" s="103" t="s">
        <v>40</v>
      </c>
      <c r="G388" s="129"/>
      <c r="H388" s="103"/>
      <c r="I388" s="104" t="s">
        <v>41</v>
      </c>
      <c r="J388" s="86"/>
      <c r="K388" s="103"/>
      <c r="L388" s="86" t="s">
        <v>465</v>
      </c>
      <c r="M388" s="86"/>
      <c r="N388" s="86" t="s">
        <v>235</v>
      </c>
      <c r="O388" s="439" t="s">
        <v>235</v>
      </c>
      <c r="P388" s="155"/>
      <c r="Q388" s="440" t="s">
        <v>258</v>
      </c>
      <c r="R388" s="441" t="s">
        <v>259</v>
      </c>
      <c r="S388" s="105" t="s">
        <v>109</v>
      </c>
      <c r="T388" s="103" t="s">
        <v>187</v>
      </c>
      <c r="U388" s="86" t="s">
        <v>42</v>
      </c>
      <c r="V388" s="86" t="s">
        <v>43</v>
      </c>
      <c r="W388" s="86"/>
      <c r="X388" s="86" t="s">
        <v>44</v>
      </c>
      <c r="Y388" s="86" t="s">
        <v>30</v>
      </c>
      <c r="Z388" s="86" t="s">
        <v>30</v>
      </c>
      <c r="AA388" s="86" t="s">
        <v>138</v>
      </c>
      <c r="AB388" s="86" t="s">
        <v>15</v>
      </c>
      <c r="AC388" s="86" t="s">
        <v>139</v>
      </c>
      <c r="AD388" s="86" t="s">
        <v>141</v>
      </c>
      <c r="AE388" s="86" t="s">
        <v>47</v>
      </c>
      <c r="AF388" s="86" t="s">
        <v>48</v>
      </c>
      <c r="AG388" s="86" t="s">
        <v>15</v>
      </c>
      <c r="AH388" s="105" t="s">
        <v>30</v>
      </c>
      <c r="AI388" s="106"/>
      <c r="AJ388" s="86" t="s">
        <v>49</v>
      </c>
      <c r="AK388" s="103" t="s">
        <v>188</v>
      </c>
      <c r="AL388" s="107"/>
      <c r="AM388" s="251"/>
      <c r="AN388" s="251"/>
      <c r="AO388" s="251"/>
      <c r="AP388" s="251"/>
      <c r="AQ388" s="251"/>
      <c r="AR388" s="251"/>
      <c r="AS388" s="251"/>
      <c r="AT388" s="251"/>
      <c r="AU388" s="251"/>
      <c r="AV388" s="251"/>
      <c r="AW388" s="251"/>
      <c r="AX388" s="251"/>
      <c r="AY388" s="251"/>
      <c r="AZ388" s="251"/>
      <c r="BA388" s="251"/>
      <c r="BB388" s="251"/>
      <c r="BC388" s="251"/>
      <c r="BD388" s="251"/>
      <c r="BE388" s="251"/>
      <c r="BF388" s="251"/>
      <c r="BG388" s="251"/>
      <c r="BH388" s="251"/>
      <c r="BI388" s="251"/>
      <c r="BJ388" s="251"/>
      <c r="BK388" s="251"/>
      <c r="BL388" s="251"/>
      <c r="BM388" s="251"/>
      <c r="BN388" s="251"/>
      <c r="BO388" s="251"/>
      <c r="BP388" s="251"/>
      <c r="BQ388" s="251"/>
      <c r="BR388" s="251"/>
      <c r="BS388" s="251"/>
      <c r="BT388" s="251"/>
      <c r="BU388" s="251"/>
      <c r="BV388" s="251"/>
      <c r="BW388" s="251"/>
      <c r="BX388" s="251"/>
      <c r="BY388" s="251"/>
      <c r="BZ388" s="251"/>
      <c r="CA388" s="251"/>
      <c r="CB388" s="251"/>
      <c r="CC388" s="251"/>
      <c r="CD388" s="251"/>
      <c r="CE388" s="251"/>
      <c r="CF388" s="251"/>
      <c r="CG388" s="251"/>
      <c r="CH388" s="251"/>
      <c r="CI388" s="251"/>
      <c r="CJ388" s="251"/>
      <c r="CK388" s="251"/>
      <c r="CL388" s="251"/>
      <c r="CM388" s="251"/>
      <c r="CN388" s="251"/>
      <c r="CO388" s="251"/>
      <c r="CP388" s="251"/>
      <c r="CQ388" s="251"/>
      <c r="CR388" s="251"/>
      <c r="CS388" s="251"/>
      <c r="CT388" s="251"/>
      <c r="CU388" s="251"/>
      <c r="CV388" s="251"/>
      <c r="CW388" s="251"/>
      <c r="CX388" s="251"/>
      <c r="CY388" s="251"/>
      <c r="CZ388" s="251"/>
      <c r="DA388" s="251"/>
      <c r="DB388" s="251"/>
      <c r="DC388" s="251"/>
      <c r="DD388" s="251"/>
      <c r="DE388" s="251"/>
      <c r="DF388" s="251"/>
      <c r="DG388" s="251"/>
      <c r="DH388" s="251"/>
      <c r="DI388" s="251"/>
      <c r="DJ388" s="251"/>
      <c r="DK388" s="251"/>
      <c r="DL388" s="251"/>
      <c r="DM388" s="251"/>
      <c r="DN388" s="251"/>
      <c r="DO388" s="251"/>
      <c r="DP388" s="251"/>
      <c r="DQ388" s="251"/>
      <c r="DR388" s="251"/>
      <c r="DS388" s="251"/>
      <c r="DT388" s="251"/>
      <c r="DU388" s="251"/>
      <c r="DV388" s="251"/>
      <c r="DW388" s="251"/>
      <c r="DX388" s="251"/>
      <c r="DY388" s="251"/>
      <c r="DZ388" s="251"/>
      <c r="EA388" s="251"/>
      <c r="EB388" s="251"/>
      <c r="EC388" s="251"/>
      <c r="ED388" s="251"/>
      <c r="EE388" s="251"/>
      <c r="EF388" s="251"/>
      <c r="EG388" s="251"/>
      <c r="EH388" s="251"/>
      <c r="EI388" s="251"/>
      <c r="EJ388" s="251"/>
      <c r="EK388" s="251"/>
      <c r="EL388" s="251"/>
      <c r="EM388" s="251"/>
      <c r="EN388" s="251"/>
      <c r="EO388" s="251"/>
      <c r="EP388" s="251"/>
      <c r="EQ388" s="251"/>
      <c r="ER388" s="251"/>
      <c r="ES388" s="251"/>
      <c r="ET388" s="251"/>
      <c r="EU388" s="251"/>
      <c r="EV388" s="251"/>
      <c r="EW388" s="251"/>
      <c r="EX388" s="251"/>
      <c r="EY388" s="251"/>
      <c r="EZ388" s="251"/>
      <c r="FA388" s="251"/>
      <c r="FB388" s="251"/>
      <c r="FC388" s="251"/>
      <c r="FD388" s="251"/>
      <c r="FE388" s="251"/>
      <c r="FF388" s="251"/>
      <c r="FG388" s="251"/>
      <c r="FH388" s="251"/>
      <c r="FI388" s="251"/>
      <c r="FJ388" s="251"/>
      <c r="FK388" s="251"/>
      <c r="FL388" s="251"/>
      <c r="FM388" s="251"/>
      <c r="FN388" s="251"/>
      <c r="FO388" s="251"/>
      <c r="FP388" s="251"/>
      <c r="FQ388" s="251"/>
      <c r="FR388" s="251"/>
      <c r="FS388" s="251"/>
      <c r="FT388" s="251"/>
      <c r="FU388" s="251"/>
      <c r="FV388" s="251"/>
      <c r="FW388" s="251"/>
      <c r="FX388" s="251"/>
      <c r="FY388" s="251"/>
      <c r="FZ388" s="251"/>
      <c r="GA388" s="251"/>
      <c r="GB388" s="251"/>
      <c r="GC388" s="251"/>
      <c r="GD388" s="251"/>
      <c r="GE388" s="251"/>
      <c r="GF388" s="251"/>
      <c r="GG388" s="251"/>
      <c r="GH388" s="251"/>
      <c r="GI388" s="251"/>
      <c r="GJ388" s="251"/>
      <c r="GK388" s="251"/>
      <c r="GL388" s="251"/>
      <c r="GM388" s="251"/>
      <c r="GN388" s="251"/>
      <c r="GO388" s="251"/>
      <c r="GP388" s="251"/>
      <c r="GQ388" s="251"/>
      <c r="GR388" s="251"/>
      <c r="GS388" s="251"/>
      <c r="GT388" s="251"/>
      <c r="GU388" s="251"/>
      <c r="GV388" s="251"/>
      <c r="GW388" s="251"/>
      <c r="GX388" s="251"/>
      <c r="GY388" s="251"/>
      <c r="GZ388" s="251"/>
      <c r="HA388" s="251"/>
      <c r="HB388" s="251"/>
      <c r="HC388" s="251"/>
      <c r="HD388" s="251"/>
      <c r="HE388" s="251"/>
      <c r="HF388" s="251"/>
      <c r="HG388" s="251"/>
      <c r="HH388" s="251"/>
      <c r="HI388" s="251"/>
      <c r="HJ388" s="251"/>
      <c r="HK388" s="251"/>
      <c r="HL388" s="251"/>
      <c r="HM388" s="251"/>
      <c r="HN388" s="251"/>
      <c r="HO388" s="251"/>
      <c r="HP388" s="251"/>
      <c r="HQ388" s="251"/>
      <c r="HR388" s="251"/>
      <c r="HS388" s="251"/>
      <c r="HT388" s="251"/>
      <c r="HU388" s="251"/>
      <c r="HV388" s="251"/>
      <c r="HW388" s="251"/>
      <c r="HX388" s="251"/>
      <c r="HY388" s="251"/>
      <c r="HZ388" s="251"/>
      <c r="IA388" s="251"/>
      <c r="IB388" s="251"/>
      <c r="IC388" s="251"/>
      <c r="ID388" s="251"/>
      <c r="IE388" s="251"/>
      <c r="IF388" s="251"/>
      <c r="IG388" s="251"/>
      <c r="IH388" s="251"/>
      <c r="II388" s="251"/>
      <c r="IJ388" s="251"/>
      <c r="IK388" s="251"/>
      <c r="IL388" s="251"/>
      <c r="IM388" s="251"/>
      <c r="IN388" s="251"/>
    </row>
    <row r="389" spans="1:248" s="20" customFormat="1" ht="12.75" customHeight="1" thickTop="1" x14ac:dyDescent="0.2">
      <c r="A389" s="8"/>
      <c r="B389" s="296">
        <f>B375</f>
        <v>0</v>
      </c>
      <c r="C389" s="296">
        <f>C375</f>
        <v>0</v>
      </c>
      <c r="D389" s="296">
        <f>D375</f>
        <v>0</v>
      </c>
      <c r="E389" s="296">
        <f>E375</f>
        <v>0</v>
      </c>
      <c r="F389" s="298">
        <f>F375</f>
        <v>0</v>
      </c>
      <c r="G389" s="130" t="str">
        <f>G7</f>
        <v>JUNE</v>
      </c>
      <c r="H389" s="31" t="s">
        <v>58</v>
      </c>
      <c r="I389" s="32"/>
      <c r="J389" s="306">
        <f t="shared" ref="J389:R389" si="48">J375</f>
        <v>0</v>
      </c>
      <c r="K389" s="298">
        <f t="shared" si="48"/>
        <v>0</v>
      </c>
      <c r="L389" s="296">
        <f t="shared" si="48"/>
        <v>0</v>
      </c>
      <c r="M389" s="296">
        <f t="shared" si="48"/>
        <v>0</v>
      </c>
      <c r="N389" s="296">
        <f t="shared" si="48"/>
        <v>0</v>
      </c>
      <c r="O389" s="297">
        <f t="shared" si="48"/>
        <v>0</v>
      </c>
      <c r="P389" s="299">
        <f t="shared" si="48"/>
        <v>0</v>
      </c>
      <c r="Q389" s="296">
        <f t="shared" si="48"/>
        <v>0</v>
      </c>
      <c r="R389" s="298">
        <f t="shared" si="48"/>
        <v>0</v>
      </c>
      <c r="S389" s="9"/>
      <c r="T389" s="8"/>
      <c r="U389" s="296">
        <f t="shared" ref="U389:AH389" si="49">U375</f>
        <v>0</v>
      </c>
      <c r="V389" s="296">
        <f t="shared" si="49"/>
        <v>0</v>
      </c>
      <c r="W389" s="296">
        <f t="shared" si="49"/>
        <v>0</v>
      </c>
      <c r="X389" s="296">
        <f t="shared" si="49"/>
        <v>0</v>
      </c>
      <c r="Y389" s="296">
        <f t="shared" si="49"/>
        <v>0</v>
      </c>
      <c r="Z389" s="296">
        <f t="shared" si="49"/>
        <v>0</v>
      </c>
      <c r="AA389" s="296">
        <f t="shared" si="49"/>
        <v>0</v>
      </c>
      <c r="AB389" s="296">
        <f t="shared" si="49"/>
        <v>0</v>
      </c>
      <c r="AC389" s="296">
        <f t="shared" si="49"/>
        <v>0</v>
      </c>
      <c r="AD389" s="296">
        <f t="shared" si="49"/>
        <v>0</v>
      </c>
      <c r="AE389" s="296">
        <f t="shared" si="49"/>
        <v>0</v>
      </c>
      <c r="AF389" s="296">
        <f t="shared" si="49"/>
        <v>0</v>
      </c>
      <c r="AG389" s="296">
        <f t="shared" si="49"/>
        <v>0</v>
      </c>
      <c r="AH389" s="297">
        <f t="shared" si="49"/>
        <v>0</v>
      </c>
      <c r="AI389" s="305"/>
      <c r="AJ389" s="296">
        <f>AJ375</f>
        <v>0</v>
      </c>
      <c r="AK389" s="298">
        <f>AK375</f>
        <v>0</v>
      </c>
      <c r="AL389" s="9"/>
    </row>
    <row r="390" spans="1:248" s="20" customFormat="1" ht="12.75" customHeight="1" x14ac:dyDescent="0.2">
      <c r="A390" s="8">
        <v>1</v>
      </c>
      <c r="B390" s="280"/>
      <c r="C390" s="280"/>
      <c r="D390" s="280"/>
      <c r="E390" s="280"/>
      <c r="F390" s="281"/>
      <c r="G390" s="443"/>
      <c r="H390" s="444"/>
      <c r="I390" s="445"/>
      <c r="J390" s="296">
        <f t="shared" ref="J390:J420" si="50">SUM(B390:F390)</f>
        <v>0</v>
      </c>
      <c r="K390" s="298">
        <f t="shared" ref="K390:K420" si="51">SUM(U390:AK390)-SUM(L390:R390)</f>
        <v>0</v>
      </c>
      <c r="L390" s="280"/>
      <c r="M390" s="280"/>
      <c r="N390" s="280"/>
      <c r="O390" s="293"/>
      <c r="P390" s="300"/>
      <c r="Q390" s="280"/>
      <c r="R390" s="281"/>
      <c r="S390" s="15" t="s">
        <v>59</v>
      </c>
      <c r="T390" s="8">
        <v>1</v>
      </c>
      <c r="U390" s="280"/>
      <c r="V390" s="280"/>
      <c r="W390" s="280"/>
      <c r="X390" s="280"/>
      <c r="Y390" s="280"/>
      <c r="Z390" s="280"/>
      <c r="AA390" s="280"/>
      <c r="AB390" s="280"/>
      <c r="AC390" s="280"/>
      <c r="AD390" s="280"/>
      <c r="AE390" s="280"/>
      <c r="AF390" s="280"/>
      <c r="AG390" s="280"/>
      <c r="AH390" s="293"/>
      <c r="AI390" s="444"/>
      <c r="AJ390" s="280"/>
      <c r="AK390" s="281"/>
      <c r="AL390" s="15" t="s">
        <v>59</v>
      </c>
    </row>
    <row r="391" spans="1:248" s="20" customFormat="1" ht="12.75" customHeight="1" x14ac:dyDescent="0.2">
      <c r="A391" s="8">
        <v>2</v>
      </c>
      <c r="B391" s="280"/>
      <c r="C391" s="280"/>
      <c r="D391" s="280"/>
      <c r="E391" s="280"/>
      <c r="F391" s="281"/>
      <c r="G391" s="443"/>
      <c r="H391" s="444"/>
      <c r="I391" s="445"/>
      <c r="J391" s="296">
        <f t="shared" si="50"/>
        <v>0</v>
      </c>
      <c r="K391" s="298">
        <f t="shared" si="51"/>
        <v>0</v>
      </c>
      <c r="L391" s="280"/>
      <c r="M391" s="280"/>
      <c r="N391" s="280"/>
      <c r="O391" s="293"/>
      <c r="P391" s="300"/>
      <c r="Q391" s="280"/>
      <c r="R391" s="281"/>
      <c r="S391" s="15" t="s">
        <v>60</v>
      </c>
      <c r="T391" s="8">
        <v>2</v>
      </c>
      <c r="U391" s="280"/>
      <c r="V391" s="280"/>
      <c r="W391" s="280"/>
      <c r="X391" s="280"/>
      <c r="Y391" s="280"/>
      <c r="Z391" s="280"/>
      <c r="AA391" s="280"/>
      <c r="AB391" s="280"/>
      <c r="AC391" s="280"/>
      <c r="AD391" s="280"/>
      <c r="AE391" s="280"/>
      <c r="AF391" s="280"/>
      <c r="AG391" s="280"/>
      <c r="AH391" s="293"/>
      <c r="AI391" s="444"/>
      <c r="AJ391" s="280"/>
      <c r="AK391" s="281"/>
      <c r="AL391" s="15" t="s">
        <v>60</v>
      </c>
    </row>
    <row r="392" spans="1:248" s="20" customFormat="1" ht="12.75" customHeight="1" x14ac:dyDescent="0.2">
      <c r="A392" s="8">
        <v>3</v>
      </c>
      <c r="B392" s="280"/>
      <c r="C392" s="280"/>
      <c r="D392" s="280"/>
      <c r="E392" s="280"/>
      <c r="F392" s="281"/>
      <c r="G392" s="443"/>
      <c r="H392" s="444"/>
      <c r="I392" s="445"/>
      <c r="J392" s="296">
        <f t="shared" si="50"/>
        <v>0</v>
      </c>
      <c r="K392" s="298">
        <f t="shared" si="51"/>
        <v>0</v>
      </c>
      <c r="L392" s="280"/>
      <c r="M392" s="280"/>
      <c r="N392" s="280"/>
      <c r="O392" s="293"/>
      <c r="P392" s="300"/>
      <c r="Q392" s="280"/>
      <c r="R392" s="281"/>
      <c r="S392" s="15" t="s">
        <v>61</v>
      </c>
      <c r="T392" s="8">
        <v>3</v>
      </c>
      <c r="U392" s="280"/>
      <c r="V392" s="280"/>
      <c r="W392" s="280"/>
      <c r="X392" s="280"/>
      <c r="Y392" s="280"/>
      <c r="Z392" s="280"/>
      <c r="AA392" s="280"/>
      <c r="AB392" s="280"/>
      <c r="AC392" s="280"/>
      <c r="AD392" s="280"/>
      <c r="AE392" s="280"/>
      <c r="AF392" s="280"/>
      <c r="AG392" s="280"/>
      <c r="AH392" s="293"/>
      <c r="AI392" s="444"/>
      <c r="AJ392" s="280"/>
      <c r="AK392" s="281"/>
      <c r="AL392" s="15" t="s">
        <v>61</v>
      </c>
    </row>
    <row r="393" spans="1:248" s="20" customFormat="1" ht="12.75" customHeight="1" x14ac:dyDescent="0.2">
      <c r="A393" s="8">
        <v>4</v>
      </c>
      <c r="B393" s="280"/>
      <c r="C393" s="280"/>
      <c r="D393" s="280"/>
      <c r="E393" s="280"/>
      <c r="F393" s="281"/>
      <c r="G393" s="443"/>
      <c r="H393" s="444"/>
      <c r="I393" s="445"/>
      <c r="J393" s="296">
        <f t="shared" si="50"/>
        <v>0</v>
      </c>
      <c r="K393" s="298">
        <f t="shared" si="51"/>
        <v>0</v>
      </c>
      <c r="L393" s="280"/>
      <c r="M393" s="280"/>
      <c r="N393" s="280"/>
      <c r="O393" s="293"/>
      <c r="P393" s="300"/>
      <c r="Q393" s="280"/>
      <c r="R393" s="281"/>
      <c r="S393" s="15" t="s">
        <v>62</v>
      </c>
      <c r="T393" s="8">
        <v>4</v>
      </c>
      <c r="U393" s="280"/>
      <c r="V393" s="280"/>
      <c r="W393" s="280"/>
      <c r="X393" s="280"/>
      <c r="Y393" s="280"/>
      <c r="Z393" s="280"/>
      <c r="AA393" s="280"/>
      <c r="AB393" s="280"/>
      <c r="AC393" s="280"/>
      <c r="AD393" s="280"/>
      <c r="AE393" s="280"/>
      <c r="AF393" s="280"/>
      <c r="AG393" s="280"/>
      <c r="AH393" s="293"/>
      <c r="AI393" s="444"/>
      <c r="AJ393" s="280"/>
      <c r="AK393" s="281"/>
      <c r="AL393" s="15" t="s">
        <v>62</v>
      </c>
    </row>
    <row r="394" spans="1:248" s="20" customFormat="1" ht="12.75" customHeight="1" x14ac:dyDescent="0.2">
      <c r="A394" s="8">
        <v>5</v>
      </c>
      <c r="B394" s="280"/>
      <c r="C394" s="280"/>
      <c r="D394" s="280"/>
      <c r="E394" s="280"/>
      <c r="F394" s="281"/>
      <c r="G394" s="446"/>
      <c r="H394" s="444"/>
      <c r="I394" s="445"/>
      <c r="J394" s="296">
        <f t="shared" si="50"/>
        <v>0</v>
      </c>
      <c r="K394" s="298">
        <f t="shared" si="51"/>
        <v>0</v>
      </c>
      <c r="L394" s="280"/>
      <c r="M394" s="280"/>
      <c r="N394" s="280"/>
      <c r="O394" s="293"/>
      <c r="P394" s="300"/>
      <c r="Q394" s="280"/>
      <c r="R394" s="281"/>
      <c r="S394" s="15" t="s">
        <v>63</v>
      </c>
      <c r="T394" s="8">
        <v>5</v>
      </c>
      <c r="U394" s="280"/>
      <c r="V394" s="280"/>
      <c r="W394" s="280"/>
      <c r="X394" s="280"/>
      <c r="Y394" s="280"/>
      <c r="Z394" s="280"/>
      <c r="AA394" s="280"/>
      <c r="AB394" s="280"/>
      <c r="AC394" s="280"/>
      <c r="AD394" s="280"/>
      <c r="AE394" s="280"/>
      <c r="AF394" s="280"/>
      <c r="AG394" s="280"/>
      <c r="AH394" s="293"/>
      <c r="AI394" s="444"/>
      <c r="AJ394" s="280"/>
      <c r="AK394" s="281"/>
      <c r="AL394" s="15" t="s">
        <v>63</v>
      </c>
    </row>
    <row r="395" spans="1:248" s="20" customFormat="1" ht="12.75" customHeight="1" x14ac:dyDescent="0.2">
      <c r="A395" s="16">
        <v>6</v>
      </c>
      <c r="B395" s="282"/>
      <c r="C395" s="282"/>
      <c r="D395" s="282"/>
      <c r="E395" s="282"/>
      <c r="F395" s="283"/>
      <c r="G395" s="443"/>
      <c r="H395" s="447"/>
      <c r="I395" s="448"/>
      <c r="J395" s="296">
        <f t="shared" si="50"/>
        <v>0</v>
      </c>
      <c r="K395" s="298">
        <f t="shared" si="51"/>
        <v>0</v>
      </c>
      <c r="L395" s="282"/>
      <c r="M395" s="282"/>
      <c r="N395" s="282"/>
      <c r="O395" s="294"/>
      <c r="P395" s="301"/>
      <c r="Q395" s="282"/>
      <c r="R395" s="283"/>
      <c r="S395" s="17" t="s">
        <v>64</v>
      </c>
      <c r="T395" s="16">
        <v>6</v>
      </c>
      <c r="U395" s="282"/>
      <c r="V395" s="282"/>
      <c r="W395" s="282"/>
      <c r="X395" s="282"/>
      <c r="Y395" s="282"/>
      <c r="Z395" s="282"/>
      <c r="AA395" s="282"/>
      <c r="AB395" s="282"/>
      <c r="AC395" s="282"/>
      <c r="AD395" s="282"/>
      <c r="AE395" s="282"/>
      <c r="AF395" s="282"/>
      <c r="AG395" s="282"/>
      <c r="AH395" s="294"/>
      <c r="AI395" s="447"/>
      <c r="AJ395" s="282"/>
      <c r="AK395" s="283"/>
      <c r="AL395" s="17" t="s">
        <v>64</v>
      </c>
    </row>
    <row r="396" spans="1:248" s="20" customFormat="1" ht="12.75" customHeight="1" x14ac:dyDescent="0.2">
      <c r="A396" s="8">
        <v>7</v>
      </c>
      <c r="B396" s="280"/>
      <c r="C396" s="280"/>
      <c r="D396" s="280"/>
      <c r="E396" s="280"/>
      <c r="F396" s="281"/>
      <c r="G396" s="443"/>
      <c r="H396" s="444"/>
      <c r="I396" s="445"/>
      <c r="J396" s="296">
        <f t="shared" si="50"/>
        <v>0</v>
      </c>
      <c r="K396" s="298">
        <f t="shared" si="51"/>
        <v>0</v>
      </c>
      <c r="L396" s="280"/>
      <c r="M396" s="280"/>
      <c r="N396" s="280"/>
      <c r="O396" s="293"/>
      <c r="P396" s="300"/>
      <c r="Q396" s="280"/>
      <c r="R396" s="281"/>
      <c r="S396" s="15" t="s">
        <v>65</v>
      </c>
      <c r="T396" s="8">
        <v>7</v>
      </c>
      <c r="U396" s="280"/>
      <c r="V396" s="280"/>
      <c r="W396" s="280"/>
      <c r="X396" s="280"/>
      <c r="Y396" s="280"/>
      <c r="Z396" s="280"/>
      <c r="AA396" s="280"/>
      <c r="AB396" s="280"/>
      <c r="AC396" s="280"/>
      <c r="AD396" s="280"/>
      <c r="AE396" s="280"/>
      <c r="AF396" s="280"/>
      <c r="AG396" s="280"/>
      <c r="AH396" s="293"/>
      <c r="AI396" s="444"/>
      <c r="AJ396" s="280"/>
      <c r="AK396" s="281"/>
      <c r="AL396" s="15" t="s">
        <v>65</v>
      </c>
    </row>
    <row r="397" spans="1:248" s="20" customFormat="1" ht="12.75" customHeight="1" x14ac:dyDescent="0.2">
      <c r="A397" s="8">
        <v>8</v>
      </c>
      <c r="B397" s="280"/>
      <c r="C397" s="280"/>
      <c r="D397" s="280"/>
      <c r="E397" s="280"/>
      <c r="F397" s="281"/>
      <c r="G397" s="443"/>
      <c r="H397" s="444"/>
      <c r="I397" s="445"/>
      <c r="J397" s="296">
        <f t="shared" si="50"/>
        <v>0</v>
      </c>
      <c r="K397" s="298">
        <f t="shared" si="51"/>
        <v>0</v>
      </c>
      <c r="L397" s="280"/>
      <c r="M397" s="280"/>
      <c r="N397" s="280"/>
      <c r="O397" s="293"/>
      <c r="P397" s="300"/>
      <c r="Q397" s="280"/>
      <c r="R397" s="281"/>
      <c r="S397" s="15" t="s">
        <v>66</v>
      </c>
      <c r="T397" s="8">
        <v>8</v>
      </c>
      <c r="U397" s="280"/>
      <c r="V397" s="280"/>
      <c r="W397" s="280"/>
      <c r="X397" s="280"/>
      <c r="Y397" s="280"/>
      <c r="Z397" s="280"/>
      <c r="AA397" s="280"/>
      <c r="AB397" s="280"/>
      <c r="AC397" s="280"/>
      <c r="AD397" s="280"/>
      <c r="AE397" s="280"/>
      <c r="AF397" s="280"/>
      <c r="AG397" s="280"/>
      <c r="AH397" s="293"/>
      <c r="AI397" s="444"/>
      <c r="AJ397" s="280"/>
      <c r="AK397" s="281"/>
      <c r="AL397" s="15" t="s">
        <v>66</v>
      </c>
    </row>
    <row r="398" spans="1:248" s="20" customFormat="1" ht="12.75" customHeight="1" x14ac:dyDescent="0.2">
      <c r="A398" s="8">
        <v>9</v>
      </c>
      <c r="B398" s="280"/>
      <c r="C398" s="280"/>
      <c r="D398" s="280"/>
      <c r="E398" s="280"/>
      <c r="F398" s="281"/>
      <c r="G398" s="443"/>
      <c r="H398" s="444"/>
      <c r="I398" s="445"/>
      <c r="J398" s="296">
        <f t="shared" si="50"/>
        <v>0</v>
      </c>
      <c r="K398" s="298">
        <f t="shared" si="51"/>
        <v>0</v>
      </c>
      <c r="L398" s="280"/>
      <c r="M398" s="280"/>
      <c r="N398" s="280"/>
      <c r="O398" s="293"/>
      <c r="P398" s="300"/>
      <c r="Q398" s="280"/>
      <c r="R398" s="281"/>
      <c r="S398" s="15" t="s">
        <v>67</v>
      </c>
      <c r="T398" s="8">
        <v>9</v>
      </c>
      <c r="U398" s="280"/>
      <c r="V398" s="280"/>
      <c r="W398" s="280"/>
      <c r="X398" s="280"/>
      <c r="Y398" s="280"/>
      <c r="Z398" s="280"/>
      <c r="AA398" s="280"/>
      <c r="AB398" s="280"/>
      <c r="AC398" s="280"/>
      <c r="AD398" s="280"/>
      <c r="AE398" s="280"/>
      <c r="AF398" s="280"/>
      <c r="AG398" s="280"/>
      <c r="AH398" s="293"/>
      <c r="AI398" s="444"/>
      <c r="AJ398" s="280"/>
      <c r="AK398" s="281"/>
      <c r="AL398" s="15" t="s">
        <v>67</v>
      </c>
    </row>
    <row r="399" spans="1:248" s="20" customFormat="1" ht="12.75" customHeight="1" x14ac:dyDescent="0.2">
      <c r="A399" s="8">
        <v>10</v>
      </c>
      <c r="B399" s="280"/>
      <c r="C399" s="280"/>
      <c r="D399" s="280"/>
      <c r="E399" s="280"/>
      <c r="F399" s="281"/>
      <c r="G399" s="443"/>
      <c r="H399" s="444"/>
      <c r="I399" s="445"/>
      <c r="J399" s="296">
        <f t="shared" si="50"/>
        <v>0</v>
      </c>
      <c r="K399" s="298">
        <f t="shared" si="51"/>
        <v>0</v>
      </c>
      <c r="L399" s="280"/>
      <c r="M399" s="280"/>
      <c r="N399" s="280"/>
      <c r="O399" s="293"/>
      <c r="P399" s="300"/>
      <c r="Q399" s="280"/>
      <c r="R399" s="281"/>
      <c r="S399" s="15" t="s">
        <v>68</v>
      </c>
      <c r="T399" s="8">
        <v>10</v>
      </c>
      <c r="U399" s="280"/>
      <c r="V399" s="280"/>
      <c r="W399" s="280"/>
      <c r="X399" s="280"/>
      <c r="Y399" s="280"/>
      <c r="Z399" s="280"/>
      <c r="AA399" s="280"/>
      <c r="AB399" s="280"/>
      <c r="AC399" s="280"/>
      <c r="AD399" s="280"/>
      <c r="AE399" s="280"/>
      <c r="AF399" s="280"/>
      <c r="AG399" s="280"/>
      <c r="AH399" s="293"/>
      <c r="AI399" s="444"/>
      <c r="AJ399" s="280"/>
      <c r="AK399" s="281"/>
      <c r="AL399" s="15" t="s">
        <v>68</v>
      </c>
    </row>
    <row r="400" spans="1:248" s="20" customFormat="1" ht="12.75" customHeight="1" x14ac:dyDescent="0.2">
      <c r="A400" s="8">
        <v>11</v>
      </c>
      <c r="B400" s="280"/>
      <c r="C400" s="280"/>
      <c r="D400" s="280"/>
      <c r="E400" s="280"/>
      <c r="F400" s="281"/>
      <c r="G400" s="443"/>
      <c r="H400" s="444"/>
      <c r="I400" s="445"/>
      <c r="J400" s="296">
        <f t="shared" si="50"/>
        <v>0</v>
      </c>
      <c r="K400" s="298">
        <f t="shared" si="51"/>
        <v>0</v>
      </c>
      <c r="L400" s="280"/>
      <c r="M400" s="280"/>
      <c r="N400" s="280"/>
      <c r="O400" s="293"/>
      <c r="P400" s="300"/>
      <c r="Q400" s="280"/>
      <c r="R400" s="281"/>
      <c r="S400" s="15" t="s">
        <v>69</v>
      </c>
      <c r="T400" s="8">
        <v>11</v>
      </c>
      <c r="U400" s="280"/>
      <c r="V400" s="280"/>
      <c r="W400" s="280"/>
      <c r="X400" s="280"/>
      <c r="Y400" s="280"/>
      <c r="Z400" s="280"/>
      <c r="AA400" s="280"/>
      <c r="AB400" s="280"/>
      <c r="AC400" s="280"/>
      <c r="AD400" s="280"/>
      <c r="AE400" s="280"/>
      <c r="AF400" s="280"/>
      <c r="AG400" s="280"/>
      <c r="AH400" s="293"/>
      <c r="AI400" s="444"/>
      <c r="AJ400" s="280"/>
      <c r="AK400" s="281"/>
      <c r="AL400" s="15" t="s">
        <v>69</v>
      </c>
    </row>
    <row r="401" spans="1:38" s="20" customFormat="1" ht="12.75" customHeight="1" x14ac:dyDescent="0.2">
      <c r="A401" s="8">
        <v>12</v>
      </c>
      <c r="B401" s="280"/>
      <c r="C401" s="280"/>
      <c r="D401" s="280"/>
      <c r="E401" s="280"/>
      <c r="F401" s="281"/>
      <c r="G401" s="443"/>
      <c r="H401" s="444"/>
      <c r="I401" s="445"/>
      <c r="J401" s="296">
        <f t="shared" si="50"/>
        <v>0</v>
      </c>
      <c r="K401" s="298">
        <f t="shared" si="51"/>
        <v>0</v>
      </c>
      <c r="L401" s="280"/>
      <c r="M401" s="280"/>
      <c r="N401" s="280"/>
      <c r="O401" s="293"/>
      <c r="P401" s="300"/>
      <c r="Q401" s="280"/>
      <c r="R401" s="281"/>
      <c r="S401" s="15" t="s">
        <v>70</v>
      </c>
      <c r="T401" s="8">
        <v>12</v>
      </c>
      <c r="U401" s="280"/>
      <c r="V401" s="280"/>
      <c r="W401" s="280"/>
      <c r="X401" s="280"/>
      <c r="Y401" s="280"/>
      <c r="Z401" s="280"/>
      <c r="AA401" s="280"/>
      <c r="AB401" s="280"/>
      <c r="AC401" s="280"/>
      <c r="AD401" s="280"/>
      <c r="AE401" s="280"/>
      <c r="AF401" s="280"/>
      <c r="AG401" s="280"/>
      <c r="AH401" s="293"/>
      <c r="AI401" s="444"/>
      <c r="AJ401" s="280"/>
      <c r="AK401" s="281"/>
      <c r="AL401" s="15" t="s">
        <v>70</v>
      </c>
    </row>
    <row r="402" spans="1:38" s="20" customFormat="1" ht="12.75" customHeight="1" x14ac:dyDescent="0.2">
      <c r="A402" s="8">
        <v>13</v>
      </c>
      <c r="B402" s="280"/>
      <c r="C402" s="280"/>
      <c r="D402" s="280"/>
      <c r="E402" s="280"/>
      <c r="F402" s="281"/>
      <c r="G402" s="443"/>
      <c r="H402" s="444"/>
      <c r="I402" s="445"/>
      <c r="J402" s="296">
        <f t="shared" si="50"/>
        <v>0</v>
      </c>
      <c r="K402" s="298">
        <f t="shared" si="51"/>
        <v>0</v>
      </c>
      <c r="L402" s="280"/>
      <c r="M402" s="280"/>
      <c r="N402" s="280"/>
      <c r="O402" s="293"/>
      <c r="P402" s="300"/>
      <c r="Q402" s="280"/>
      <c r="R402" s="281"/>
      <c r="S402" s="15" t="s">
        <v>71</v>
      </c>
      <c r="T402" s="8">
        <v>13</v>
      </c>
      <c r="U402" s="280"/>
      <c r="V402" s="280"/>
      <c r="W402" s="280"/>
      <c r="X402" s="280"/>
      <c r="Y402" s="280"/>
      <c r="Z402" s="280"/>
      <c r="AA402" s="280"/>
      <c r="AB402" s="280"/>
      <c r="AC402" s="280"/>
      <c r="AD402" s="280"/>
      <c r="AE402" s="280"/>
      <c r="AF402" s="280"/>
      <c r="AG402" s="280"/>
      <c r="AH402" s="293"/>
      <c r="AI402" s="444"/>
      <c r="AJ402" s="280"/>
      <c r="AK402" s="281"/>
      <c r="AL402" s="15" t="s">
        <v>71</v>
      </c>
    </row>
    <row r="403" spans="1:38" s="20" customFormat="1" ht="12.75" customHeight="1" x14ac:dyDescent="0.2">
      <c r="A403" s="8">
        <v>14</v>
      </c>
      <c r="B403" s="280"/>
      <c r="C403" s="280"/>
      <c r="D403" s="280"/>
      <c r="E403" s="280"/>
      <c r="F403" s="281"/>
      <c r="G403" s="443"/>
      <c r="H403" s="444"/>
      <c r="I403" s="445"/>
      <c r="J403" s="296">
        <f t="shared" si="50"/>
        <v>0</v>
      </c>
      <c r="K403" s="298">
        <f t="shared" si="51"/>
        <v>0</v>
      </c>
      <c r="L403" s="280"/>
      <c r="M403" s="280"/>
      <c r="N403" s="280"/>
      <c r="O403" s="293"/>
      <c r="P403" s="300"/>
      <c r="Q403" s="280"/>
      <c r="R403" s="281"/>
      <c r="S403" s="15" t="s">
        <v>72</v>
      </c>
      <c r="T403" s="8">
        <v>14</v>
      </c>
      <c r="U403" s="280"/>
      <c r="V403" s="280"/>
      <c r="W403" s="280"/>
      <c r="X403" s="280"/>
      <c r="Y403" s="280"/>
      <c r="Z403" s="280"/>
      <c r="AA403" s="280"/>
      <c r="AB403" s="280"/>
      <c r="AC403" s="280"/>
      <c r="AD403" s="280"/>
      <c r="AE403" s="280"/>
      <c r="AF403" s="280"/>
      <c r="AG403" s="280"/>
      <c r="AH403" s="293"/>
      <c r="AI403" s="444"/>
      <c r="AJ403" s="280"/>
      <c r="AK403" s="281"/>
      <c r="AL403" s="15" t="s">
        <v>72</v>
      </c>
    </row>
    <row r="404" spans="1:38" s="20" customFormat="1" ht="12.75" customHeight="1" x14ac:dyDescent="0.2">
      <c r="A404" s="8">
        <v>15</v>
      </c>
      <c r="B404" s="280"/>
      <c r="C404" s="280"/>
      <c r="D404" s="280"/>
      <c r="E404" s="280"/>
      <c r="F404" s="281"/>
      <c r="G404" s="443"/>
      <c r="H404" s="444"/>
      <c r="I404" s="445"/>
      <c r="J404" s="296">
        <f t="shared" si="50"/>
        <v>0</v>
      </c>
      <c r="K404" s="298">
        <f t="shared" si="51"/>
        <v>0</v>
      </c>
      <c r="L404" s="280"/>
      <c r="M404" s="280"/>
      <c r="N404" s="280"/>
      <c r="O404" s="293"/>
      <c r="P404" s="300"/>
      <c r="Q404" s="280"/>
      <c r="R404" s="281"/>
      <c r="S404" s="15" t="s">
        <v>73</v>
      </c>
      <c r="T404" s="8">
        <v>15</v>
      </c>
      <c r="U404" s="280"/>
      <c r="V404" s="280"/>
      <c r="W404" s="280"/>
      <c r="X404" s="280"/>
      <c r="Y404" s="280"/>
      <c r="Z404" s="280"/>
      <c r="AA404" s="280"/>
      <c r="AB404" s="280"/>
      <c r="AC404" s="280"/>
      <c r="AD404" s="280"/>
      <c r="AE404" s="280"/>
      <c r="AF404" s="280"/>
      <c r="AG404" s="280"/>
      <c r="AH404" s="293"/>
      <c r="AI404" s="444"/>
      <c r="AJ404" s="280"/>
      <c r="AK404" s="281"/>
      <c r="AL404" s="15" t="s">
        <v>73</v>
      </c>
    </row>
    <row r="405" spans="1:38" s="20" customFormat="1" ht="12.75" customHeight="1" x14ac:dyDescent="0.2">
      <c r="A405" s="8">
        <v>16</v>
      </c>
      <c r="B405" s="280"/>
      <c r="C405" s="280"/>
      <c r="D405" s="280"/>
      <c r="E405" s="280"/>
      <c r="F405" s="281"/>
      <c r="G405" s="443"/>
      <c r="H405" s="444"/>
      <c r="I405" s="445"/>
      <c r="J405" s="296">
        <f t="shared" si="50"/>
        <v>0</v>
      </c>
      <c r="K405" s="298">
        <f t="shared" si="51"/>
        <v>0</v>
      </c>
      <c r="L405" s="280"/>
      <c r="M405" s="280"/>
      <c r="N405" s="280"/>
      <c r="O405" s="293"/>
      <c r="P405" s="300"/>
      <c r="Q405" s="280"/>
      <c r="R405" s="281"/>
      <c r="S405" s="15" t="s">
        <v>74</v>
      </c>
      <c r="T405" s="8">
        <v>16</v>
      </c>
      <c r="U405" s="280"/>
      <c r="V405" s="280"/>
      <c r="W405" s="280"/>
      <c r="X405" s="280"/>
      <c r="Y405" s="280"/>
      <c r="Z405" s="280"/>
      <c r="AA405" s="280"/>
      <c r="AB405" s="280"/>
      <c r="AC405" s="280"/>
      <c r="AD405" s="280"/>
      <c r="AE405" s="280"/>
      <c r="AF405" s="280"/>
      <c r="AG405" s="280"/>
      <c r="AH405" s="293"/>
      <c r="AI405" s="444"/>
      <c r="AJ405" s="280"/>
      <c r="AK405" s="281"/>
      <c r="AL405" s="15" t="s">
        <v>74</v>
      </c>
    </row>
    <row r="406" spans="1:38" s="20" customFormat="1" ht="12.75" customHeight="1" x14ac:dyDescent="0.2">
      <c r="A406" s="8">
        <v>17</v>
      </c>
      <c r="B406" s="280"/>
      <c r="C406" s="280"/>
      <c r="D406" s="280"/>
      <c r="E406" s="280"/>
      <c r="F406" s="281"/>
      <c r="G406" s="443"/>
      <c r="H406" s="444"/>
      <c r="I406" s="445"/>
      <c r="J406" s="296">
        <f t="shared" si="50"/>
        <v>0</v>
      </c>
      <c r="K406" s="298">
        <f t="shared" si="51"/>
        <v>0</v>
      </c>
      <c r="L406" s="280"/>
      <c r="M406" s="280"/>
      <c r="N406" s="280"/>
      <c r="O406" s="293"/>
      <c r="P406" s="300"/>
      <c r="Q406" s="280"/>
      <c r="R406" s="281"/>
      <c r="S406" s="15" t="s">
        <v>75</v>
      </c>
      <c r="T406" s="8">
        <v>17</v>
      </c>
      <c r="U406" s="280"/>
      <c r="V406" s="280"/>
      <c r="W406" s="280"/>
      <c r="X406" s="280"/>
      <c r="Y406" s="280"/>
      <c r="Z406" s="280"/>
      <c r="AA406" s="280"/>
      <c r="AB406" s="280"/>
      <c r="AC406" s="280"/>
      <c r="AD406" s="280"/>
      <c r="AE406" s="280"/>
      <c r="AF406" s="280"/>
      <c r="AG406" s="280"/>
      <c r="AH406" s="293"/>
      <c r="AI406" s="444"/>
      <c r="AJ406" s="280"/>
      <c r="AK406" s="281"/>
      <c r="AL406" s="15" t="s">
        <v>75</v>
      </c>
    </row>
    <row r="407" spans="1:38" s="20" customFormat="1" ht="12.75" customHeight="1" x14ac:dyDescent="0.2">
      <c r="A407" s="8">
        <v>18</v>
      </c>
      <c r="B407" s="280"/>
      <c r="C407" s="280"/>
      <c r="D407" s="280"/>
      <c r="E407" s="280"/>
      <c r="F407" s="281"/>
      <c r="G407" s="443"/>
      <c r="H407" s="444"/>
      <c r="I407" s="445"/>
      <c r="J407" s="296">
        <f t="shared" si="50"/>
        <v>0</v>
      </c>
      <c r="K407" s="298">
        <f t="shared" si="51"/>
        <v>0</v>
      </c>
      <c r="L407" s="280"/>
      <c r="M407" s="280"/>
      <c r="N407" s="280"/>
      <c r="O407" s="293"/>
      <c r="P407" s="300"/>
      <c r="Q407" s="280"/>
      <c r="R407" s="281"/>
      <c r="S407" s="15" t="s">
        <v>76</v>
      </c>
      <c r="T407" s="8">
        <v>18</v>
      </c>
      <c r="U407" s="280"/>
      <c r="V407" s="280"/>
      <c r="W407" s="280"/>
      <c r="X407" s="280"/>
      <c r="Y407" s="280"/>
      <c r="Z407" s="280"/>
      <c r="AA407" s="280"/>
      <c r="AB407" s="280"/>
      <c r="AC407" s="280"/>
      <c r="AD407" s="280"/>
      <c r="AE407" s="280"/>
      <c r="AF407" s="280"/>
      <c r="AG407" s="280"/>
      <c r="AH407" s="293"/>
      <c r="AI407" s="444"/>
      <c r="AJ407" s="280"/>
      <c r="AK407" s="281"/>
      <c r="AL407" s="15" t="s">
        <v>76</v>
      </c>
    </row>
    <row r="408" spans="1:38" s="20" customFormat="1" ht="12.75" customHeight="1" x14ac:dyDescent="0.2">
      <c r="A408" s="8">
        <v>19</v>
      </c>
      <c r="B408" s="280"/>
      <c r="C408" s="280"/>
      <c r="D408" s="280"/>
      <c r="E408" s="280"/>
      <c r="F408" s="281"/>
      <c r="G408" s="443"/>
      <c r="H408" s="444"/>
      <c r="I408" s="445"/>
      <c r="J408" s="296">
        <f t="shared" si="50"/>
        <v>0</v>
      </c>
      <c r="K408" s="298">
        <f t="shared" si="51"/>
        <v>0</v>
      </c>
      <c r="L408" s="280"/>
      <c r="M408" s="280"/>
      <c r="N408" s="280"/>
      <c r="O408" s="293"/>
      <c r="P408" s="300"/>
      <c r="Q408" s="280"/>
      <c r="R408" s="281"/>
      <c r="S408" s="15" t="s">
        <v>77</v>
      </c>
      <c r="T408" s="8">
        <v>19</v>
      </c>
      <c r="U408" s="280"/>
      <c r="V408" s="280"/>
      <c r="W408" s="280"/>
      <c r="X408" s="280"/>
      <c r="Y408" s="280"/>
      <c r="Z408" s="280"/>
      <c r="AA408" s="280"/>
      <c r="AB408" s="280"/>
      <c r="AC408" s="280"/>
      <c r="AD408" s="280"/>
      <c r="AE408" s="280"/>
      <c r="AF408" s="280"/>
      <c r="AG408" s="280"/>
      <c r="AH408" s="293"/>
      <c r="AI408" s="444"/>
      <c r="AJ408" s="280"/>
      <c r="AK408" s="281"/>
      <c r="AL408" s="15" t="s">
        <v>77</v>
      </c>
    </row>
    <row r="409" spans="1:38" s="20" customFormat="1" ht="12.75" customHeight="1" x14ac:dyDescent="0.2">
      <c r="A409" s="8">
        <v>20</v>
      </c>
      <c r="B409" s="280"/>
      <c r="C409" s="280"/>
      <c r="D409" s="280"/>
      <c r="E409" s="280"/>
      <c r="F409" s="281"/>
      <c r="G409" s="443"/>
      <c r="H409" s="444"/>
      <c r="I409" s="445"/>
      <c r="J409" s="296">
        <f t="shared" si="50"/>
        <v>0</v>
      </c>
      <c r="K409" s="298">
        <f t="shared" si="51"/>
        <v>0</v>
      </c>
      <c r="L409" s="280"/>
      <c r="M409" s="280"/>
      <c r="N409" s="280"/>
      <c r="O409" s="293"/>
      <c r="P409" s="300"/>
      <c r="Q409" s="280"/>
      <c r="R409" s="281"/>
      <c r="S409" s="15" t="s">
        <v>78</v>
      </c>
      <c r="T409" s="8">
        <v>20</v>
      </c>
      <c r="U409" s="280"/>
      <c r="V409" s="280"/>
      <c r="W409" s="280"/>
      <c r="X409" s="280"/>
      <c r="Y409" s="280"/>
      <c r="Z409" s="280"/>
      <c r="AA409" s="280"/>
      <c r="AB409" s="280"/>
      <c r="AC409" s="280"/>
      <c r="AD409" s="280"/>
      <c r="AE409" s="280"/>
      <c r="AF409" s="280"/>
      <c r="AG409" s="280"/>
      <c r="AH409" s="293"/>
      <c r="AI409" s="444"/>
      <c r="AJ409" s="280"/>
      <c r="AK409" s="281"/>
      <c r="AL409" s="15" t="s">
        <v>78</v>
      </c>
    </row>
    <row r="410" spans="1:38" s="20" customFormat="1" ht="12.75" customHeight="1" x14ac:dyDescent="0.2">
      <c r="A410" s="8">
        <v>21</v>
      </c>
      <c r="B410" s="280"/>
      <c r="C410" s="280"/>
      <c r="D410" s="280"/>
      <c r="E410" s="280"/>
      <c r="F410" s="281"/>
      <c r="G410" s="443"/>
      <c r="H410" s="444"/>
      <c r="I410" s="445"/>
      <c r="J410" s="296">
        <f t="shared" si="50"/>
        <v>0</v>
      </c>
      <c r="K410" s="298">
        <f t="shared" si="51"/>
        <v>0</v>
      </c>
      <c r="L410" s="280"/>
      <c r="M410" s="280"/>
      <c r="N410" s="280"/>
      <c r="O410" s="293"/>
      <c r="P410" s="300"/>
      <c r="Q410" s="280"/>
      <c r="R410" s="281"/>
      <c r="S410" s="15" t="s">
        <v>79</v>
      </c>
      <c r="T410" s="8">
        <v>21</v>
      </c>
      <c r="U410" s="280"/>
      <c r="V410" s="280"/>
      <c r="W410" s="280"/>
      <c r="X410" s="280"/>
      <c r="Y410" s="280"/>
      <c r="Z410" s="280"/>
      <c r="AA410" s="280"/>
      <c r="AB410" s="280"/>
      <c r="AC410" s="280"/>
      <c r="AD410" s="280"/>
      <c r="AE410" s="280"/>
      <c r="AF410" s="280"/>
      <c r="AG410" s="280"/>
      <c r="AH410" s="293"/>
      <c r="AI410" s="444"/>
      <c r="AJ410" s="280"/>
      <c r="AK410" s="281"/>
      <c r="AL410" s="15" t="s">
        <v>79</v>
      </c>
    </row>
    <row r="411" spans="1:38" s="20" customFormat="1" ht="12.75" customHeight="1" x14ac:dyDescent="0.2">
      <c r="A411" s="8">
        <v>22</v>
      </c>
      <c r="B411" s="280"/>
      <c r="C411" s="280"/>
      <c r="D411" s="280"/>
      <c r="E411" s="280"/>
      <c r="F411" s="281"/>
      <c r="G411" s="443"/>
      <c r="H411" s="444"/>
      <c r="I411" s="445"/>
      <c r="J411" s="296">
        <f t="shared" si="50"/>
        <v>0</v>
      </c>
      <c r="K411" s="298">
        <f t="shared" si="51"/>
        <v>0</v>
      </c>
      <c r="L411" s="280"/>
      <c r="M411" s="280"/>
      <c r="N411" s="280"/>
      <c r="O411" s="293"/>
      <c r="P411" s="300"/>
      <c r="Q411" s="280"/>
      <c r="R411" s="281"/>
      <c r="S411" s="15" t="s">
        <v>80</v>
      </c>
      <c r="T411" s="8">
        <v>22</v>
      </c>
      <c r="U411" s="280"/>
      <c r="V411" s="280"/>
      <c r="W411" s="280"/>
      <c r="X411" s="280"/>
      <c r="Y411" s="280"/>
      <c r="Z411" s="280"/>
      <c r="AA411" s="280"/>
      <c r="AB411" s="280"/>
      <c r="AC411" s="280"/>
      <c r="AD411" s="280"/>
      <c r="AE411" s="280"/>
      <c r="AF411" s="280"/>
      <c r="AG411" s="280"/>
      <c r="AH411" s="293"/>
      <c r="AI411" s="444"/>
      <c r="AJ411" s="280"/>
      <c r="AK411" s="281"/>
      <c r="AL411" s="15" t="s">
        <v>80</v>
      </c>
    </row>
    <row r="412" spans="1:38" s="20" customFormat="1" ht="12.75" customHeight="1" x14ac:dyDescent="0.2">
      <c r="A412" s="8">
        <v>23</v>
      </c>
      <c r="B412" s="280"/>
      <c r="C412" s="280"/>
      <c r="D412" s="280"/>
      <c r="E412" s="280"/>
      <c r="F412" s="281"/>
      <c r="G412" s="443"/>
      <c r="H412" s="444"/>
      <c r="I412" s="445"/>
      <c r="J412" s="296">
        <f t="shared" si="50"/>
        <v>0</v>
      </c>
      <c r="K412" s="298">
        <f t="shared" si="51"/>
        <v>0</v>
      </c>
      <c r="L412" s="280"/>
      <c r="M412" s="280"/>
      <c r="N412" s="280"/>
      <c r="O412" s="293"/>
      <c r="P412" s="300"/>
      <c r="Q412" s="280"/>
      <c r="R412" s="281"/>
      <c r="S412" s="15" t="s">
        <v>81</v>
      </c>
      <c r="T412" s="8">
        <v>23</v>
      </c>
      <c r="U412" s="280"/>
      <c r="V412" s="280"/>
      <c r="W412" s="280"/>
      <c r="X412" s="280"/>
      <c r="Y412" s="280"/>
      <c r="Z412" s="280"/>
      <c r="AA412" s="280"/>
      <c r="AB412" s="280"/>
      <c r="AC412" s="280"/>
      <c r="AD412" s="280"/>
      <c r="AE412" s="280"/>
      <c r="AF412" s="280"/>
      <c r="AG412" s="280"/>
      <c r="AH412" s="293"/>
      <c r="AI412" s="444"/>
      <c r="AJ412" s="280"/>
      <c r="AK412" s="281"/>
      <c r="AL412" s="15" t="s">
        <v>81</v>
      </c>
    </row>
    <row r="413" spans="1:38" s="20" customFormat="1" ht="12.75" customHeight="1" x14ac:dyDescent="0.2">
      <c r="A413" s="8">
        <v>24</v>
      </c>
      <c r="B413" s="280"/>
      <c r="C413" s="280"/>
      <c r="D413" s="280"/>
      <c r="E413" s="280"/>
      <c r="F413" s="281"/>
      <c r="G413" s="443"/>
      <c r="H413" s="444"/>
      <c r="I413" s="445"/>
      <c r="J413" s="296">
        <f t="shared" si="50"/>
        <v>0</v>
      </c>
      <c r="K413" s="298">
        <f t="shared" si="51"/>
        <v>0</v>
      </c>
      <c r="L413" s="280"/>
      <c r="M413" s="280"/>
      <c r="N413" s="280"/>
      <c r="O413" s="293"/>
      <c r="P413" s="300"/>
      <c r="Q413" s="280"/>
      <c r="R413" s="281"/>
      <c r="S413" s="15" t="s">
        <v>82</v>
      </c>
      <c r="T413" s="8">
        <v>24</v>
      </c>
      <c r="U413" s="280"/>
      <c r="V413" s="280"/>
      <c r="W413" s="280"/>
      <c r="X413" s="280"/>
      <c r="Y413" s="280"/>
      <c r="Z413" s="280"/>
      <c r="AA413" s="280"/>
      <c r="AB413" s="280"/>
      <c r="AC413" s="280"/>
      <c r="AD413" s="280"/>
      <c r="AE413" s="280"/>
      <c r="AF413" s="280"/>
      <c r="AG413" s="280"/>
      <c r="AH413" s="293"/>
      <c r="AI413" s="444"/>
      <c r="AJ413" s="280"/>
      <c r="AK413" s="281"/>
      <c r="AL413" s="15" t="s">
        <v>82</v>
      </c>
    </row>
    <row r="414" spans="1:38" s="20" customFormat="1" ht="12.75" customHeight="1" x14ac:dyDescent="0.2">
      <c r="A414" s="8">
        <v>25</v>
      </c>
      <c r="B414" s="280"/>
      <c r="C414" s="280"/>
      <c r="D414" s="280"/>
      <c r="E414" s="280"/>
      <c r="F414" s="281"/>
      <c r="G414" s="443"/>
      <c r="H414" s="444"/>
      <c r="I414" s="445"/>
      <c r="J414" s="296">
        <f t="shared" si="50"/>
        <v>0</v>
      </c>
      <c r="K414" s="298">
        <f t="shared" si="51"/>
        <v>0</v>
      </c>
      <c r="L414" s="280"/>
      <c r="M414" s="280"/>
      <c r="N414" s="280"/>
      <c r="O414" s="293"/>
      <c r="P414" s="300"/>
      <c r="Q414" s="280"/>
      <c r="R414" s="281"/>
      <c r="S414" s="15" t="s">
        <v>83</v>
      </c>
      <c r="T414" s="8">
        <v>25</v>
      </c>
      <c r="U414" s="280"/>
      <c r="V414" s="280"/>
      <c r="W414" s="280"/>
      <c r="X414" s="280"/>
      <c r="Y414" s="280"/>
      <c r="Z414" s="280"/>
      <c r="AA414" s="280"/>
      <c r="AB414" s="280"/>
      <c r="AC414" s="280"/>
      <c r="AD414" s="280"/>
      <c r="AE414" s="280"/>
      <c r="AF414" s="280"/>
      <c r="AG414" s="280"/>
      <c r="AH414" s="293"/>
      <c r="AI414" s="444"/>
      <c r="AJ414" s="280"/>
      <c r="AK414" s="281"/>
      <c r="AL414" s="15" t="s">
        <v>83</v>
      </c>
    </row>
    <row r="415" spans="1:38" s="20" customFormat="1" ht="12.75" customHeight="1" x14ac:dyDescent="0.2">
      <c r="A415" s="8">
        <v>26</v>
      </c>
      <c r="B415" s="280"/>
      <c r="C415" s="280"/>
      <c r="D415" s="280"/>
      <c r="E415" s="280"/>
      <c r="F415" s="281"/>
      <c r="G415" s="443"/>
      <c r="H415" s="444"/>
      <c r="I415" s="445"/>
      <c r="J415" s="296">
        <f t="shared" si="50"/>
        <v>0</v>
      </c>
      <c r="K415" s="298">
        <f t="shared" si="51"/>
        <v>0</v>
      </c>
      <c r="L415" s="280"/>
      <c r="M415" s="280"/>
      <c r="N415" s="280"/>
      <c r="O415" s="293"/>
      <c r="P415" s="300"/>
      <c r="Q415" s="280"/>
      <c r="R415" s="281"/>
      <c r="S415" s="15" t="s">
        <v>84</v>
      </c>
      <c r="T415" s="8">
        <v>26</v>
      </c>
      <c r="U415" s="280"/>
      <c r="V415" s="280"/>
      <c r="W415" s="280"/>
      <c r="X415" s="280"/>
      <c r="Y415" s="280"/>
      <c r="Z415" s="280"/>
      <c r="AA415" s="280"/>
      <c r="AB415" s="280"/>
      <c r="AC415" s="280"/>
      <c r="AD415" s="280"/>
      <c r="AE415" s="280"/>
      <c r="AF415" s="280"/>
      <c r="AG415" s="280"/>
      <c r="AH415" s="293"/>
      <c r="AI415" s="444"/>
      <c r="AJ415" s="280"/>
      <c r="AK415" s="281"/>
      <c r="AL415" s="15" t="s">
        <v>84</v>
      </c>
    </row>
    <row r="416" spans="1:38" s="20" customFormat="1" ht="12.75" customHeight="1" x14ac:dyDescent="0.2">
      <c r="A416" s="8">
        <v>27</v>
      </c>
      <c r="B416" s="280"/>
      <c r="C416" s="280"/>
      <c r="D416" s="280"/>
      <c r="E416" s="280"/>
      <c r="F416" s="281"/>
      <c r="G416" s="443"/>
      <c r="H416" s="444"/>
      <c r="I416" s="445"/>
      <c r="J416" s="296">
        <f t="shared" si="50"/>
        <v>0</v>
      </c>
      <c r="K416" s="298">
        <f t="shared" si="51"/>
        <v>0</v>
      </c>
      <c r="L416" s="280"/>
      <c r="M416" s="280"/>
      <c r="N416" s="280"/>
      <c r="O416" s="293"/>
      <c r="P416" s="300"/>
      <c r="Q416" s="280"/>
      <c r="R416" s="281"/>
      <c r="S416" s="15" t="s">
        <v>85</v>
      </c>
      <c r="T416" s="8">
        <v>27</v>
      </c>
      <c r="U416" s="280"/>
      <c r="V416" s="280"/>
      <c r="W416" s="280"/>
      <c r="X416" s="280"/>
      <c r="Y416" s="280"/>
      <c r="Z416" s="280"/>
      <c r="AA416" s="280"/>
      <c r="AB416" s="280"/>
      <c r="AC416" s="280"/>
      <c r="AD416" s="280"/>
      <c r="AE416" s="280"/>
      <c r="AF416" s="280"/>
      <c r="AG416" s="280"/>
      <c r="AH416" s="293"/>
      <c r="AI416" s="444"/>
      <c r="AJ416" s="280"/>
      <c r="AK416" s="281"/>
      <c r="AL416" s="15" t="s">
        <v>85</v>
      </c>
    </row>
    <row r="417" spans="1:248" s="20" customFormat="1" ht="12.75" customHeight="1" x14ac:dyDescent="0.2">
      <c r="A417" s="8">
        <v>28</v>
      </c>
      <c r="B417" s="280"/>
      <c r="C417" s="280"/>
      <c r="D417" s="280"/>
      <c r="E417" s="280"/>
      <c r="F417" s="281"/>
      <c r="G417" s="443"/>
      <c r="H417" s="444"/>
      <c r="I417" s="445"/>
      <c r="J417" s="296">
        <f t="shared" si="50"/>
        <v>0</v>
      </c>
      <c r="K417" s="298">
        <f t="shared" si="51"/>
        <v>0</v>
      </c>
      <c r="L417" s="280"/>
      <c r="M417" s="280"/>
      <c r="N417" s="280"/>
      <c r="O417" s="293"/>
      <c r="P417" s="300"/>
      <c r="Q417" s="280"/>
      <c r="R417" s="281"/>
      <c r="S417" s="15" t="s">
        <v>86</v>
      </c>
      <c r="T417" s="8">
        <v>28</v>
      </c>
      <c r="U417" s="280"/>
      <c r="V417" s="280"/>
      <c r="W417" s="280"/>
      <c r="X417" s="280"/>
      <c r="Y417" s="280"/>
      <c r="Z417" s="280"/>
      <c r="AA417" s="280"/>
      <c r="AB417" s="280"/>
      <c r="AC417" s="280"/>
      <c r="AD417" s="280"/>
      <c r="AE417" s="280"/>
      <c r="AF417" s="280"/>
      <c r="AG417" s="280"/>
      <c r="AH417" s="293"/>
      <c r="AI417" s="444"/>
      <c r="AJ417" s="280"/>
      <c r="AK417" s="281"/>
      <c r="AL417" s="15" t="s">
        <v>86</v>
      </c>
    </row>
    <row r="418" spans="1:248" s="20" customFormat="1" ht="12.75" customHeight="1" x14ac:dyDescent="0.2">
      <c r="A418" s="8">
        <v>29</v>
      </c>
      <c r="B418" s="280"/>
      <c r="C418" s="280"/>
      <c r="D418" s="280"/>
      <c r="E418" s="280"/>
      <c r="F418" s="281"/>
      <c r="G418" s="443"/>
      <c r="H418" s="444"/>
      <c r="I418" s="445"/>
      <c r="J418" s="296">
        <f t="shared" si="50"/>
        <v>0</v>
      </c>
      <c r="K418" s="298">
        <f t="shared" si="51"/>
        <v>0</v>
      </c>
      <c r="L418" s="280"/>
      <c r="M418" s="280"/>
      <c r="N418" s="280"/>
      <c r="O418" s="293"/>
      <c r="P418" s="300"/>
      <c r="Q418" s="280"/>
      <c r="R418" s="281"/>
      <c r="S418" s="15" t="s">
        <v>87</v>
      </c>
      <c r="T418" s="8">
        <v>29</v>
      </c>
      <c r="U418" s="280"/>
      <c r="V418" s="280"/>
      <c r="W418" s="280"/>
      <c r="X418" s="301"/>
      <c r="Y418" s="280"/>
      <c r="Z418" s="280"/>
      <c r="AA418" s="280"/>
      <c r="AB418" s="280"/>
      <c r="AC418" s="280"/>
      <c r="AD418" s="280"/>
      <c r="AE418" s="280"/>
      <c r="AF418" s="280"/>
      <c r="AG418" s="280"/>
      <c r="AH418" s="293"/>
      <c r="AI418" s="444"/>
      <c r="AJ418" s="280"/>
      <c r="AK418" s="281"/>
      <c r="AL418" s="15" t="s">
        <v>87</v>
      </c>
    </row>
    <row r="419" spans="1:248" s="20" customFormat="1" ht="12.75" customHeight="1" x14ac:dyDescent="0.2">
      <c r="A419" s="8">
        <v>30</v>
      </c>
      <c r="B419" s="280"/>
      <c r="C419" s="280"/>
      <c r="D419" s="280"/>
      <c r="E419" s="280"/>
      <c r="F419" s="281"/>
      <c r="G419" s="449"/>
      <c r="H419" s="444"/>
      <c r="I419" s="445"/>
      <c r="J419" s="296">
        <f t="shared" si="50"/>
        <v>0</v>
      </c>
      <c r="K419" s="298">
        <f t="shared" si="51"/>
        <v>0</v>
      </c>
      <c r="L419" s="280"/>
      <c r="M419" s="280"/>
      <c r="N419" s="280"/>
      <c r="O419" s="293"/>
      <c r="P419" s="300"/>
      <c r="Q419" s="280"/>
      <c r="R419" s="281"/>
      <c r="S419" s="15" t="s">
        <v>88</v>
      </c>
      <c r="T419" s="8">
        <v>30</v>
      </c>
      <c r="U419" s="280"/>
      <c r="V419" s="280"/>
      <c r="W419" s="280"/>
      <c r="X419" s="280"/>
      <c r="Y419" s="280"/>
      <c r="Z419" s="280"/>
      <c r="AA419" s="280"/>
      <c r="AB419" s="280"/>
      <c r="AC419" s="280"/>
      <c r="AD419" s="280"/>
      <c r="AE419" s="280"/>
      <c r="AF419" s="280"/>
      <c r="AG419" s="280"/>
      <c r="AH419" s="293"/>
      <c r="AI419" s="444"/>
      <c r="AJ419" s="280"/>
      <c r="AK419" s="281"/>
      <c r="AL419" s="15" t="s">
        <v>88</v>
      </c>
    </row>
    <row r="420" spans="1:248" s="20" customFormat="1" ht="12.75" customHeight="1" x14ac:dyDescent="0.2">
      <c r="A420" s="18">
        <v>31</v>
      </c>
      <c r="B420" s="284"/>
      <c r="C420" s="284"/>
      <c r="D420" s="284"/>
      <c r="E420" s="284"/>
      <c r="F420" s="285"/>
      <c r="G420" s="450"/>
      <c r="H420" s="451"/>
      <c r="I420" s="452"/>
      <c r="J420" s="302">
        <f t="shared" si="50"/>
        <v>0</v>
      </c>
      <c r="K420" s="303">
        <f t="shared" si="51"/>
        <v>0</v>
      </c>
      <c r="L420" s="284"/>
      <c r="M420" s="284"/>
      <c r="N420" s="284"/>
      <c r="O420" s="295"/>
      <c r="P420" s="304"/>
      <c r="Q420" s="284"/>
      <c r="R420" s="285"/>
      <c r="S420" s="19" t="s">
        <v>89</v>
      </c>
      <c r="T420" s="18">
        <v>31</v>
      </c>
      <c r="U420" s="284"/>
      <c r="V420" s="284"/>
      <c r="W420" s="284"/>
      <c r="X420" s="284"/>
      <c r="Y420" s="284"/>
      <c r="Z420" s="284"/>
      <c r="AA420" s="284"/>
      <c r="AB420" s="284"/>
      <c r="AC420" s="284"/>
      <c r="AD420" s="284"/>
      <c r="AE420" s="284"/>
      <c r="AF420" s="284"/>
      <c r="AG420" s="284"/>
      <c r="AH420" s="295"/>
      <c r="AI420" s="451"/>
      <c r="AJ420" s="284"/>
      <c r="AK420" s="285"/>
      <c r="AL420" s="19" t="s">
        <v>89</v>
      </c>
    </row>
    <row r="421" spans="1:248" s="20" customFormat="1" ht="12.75" customHeight="1" thickBot="1" x14ac:dyDescent="0.25">
      <c r="A421" s="342"/>
      <c r="B421" s="343">
        <f>SUM(B389:B420)</f>
        <v>0</v>
      </c>
      <c r="C421" s="343">
        <f>SUM(C389:C420)</f>
        <v>0</v>
      </c>
      <c r="D421" s="343">
        <f>SUM(D389:D420)</f>
        <v>0</v>
      </c>
      <c r="E421" s="344">
        <f>SUM(E389:E420)</f>
        <v>0</v>
      </c>
      <c r="F421" s="345">
        <f>SUM(F389:F420)</f>
        <v>0</v>
      </c>
      <c r="G421" s="346"/>
      <c r="H421" s="347" t="s">
        <v>90</v>
      </c>
      <c r="I421" s="348">
        <f>COUNTA(I390:I420)</f>
        <v>0</v>
      </c>
      <c r="J421" s="343">
        <f t="shared" ref="J421:R421" si="52">SUM(J389:J420)</f>
        <v>0</v>
      </c>
      <c r="K421" s="343">
        <f t="shared" si="52"/>
        <v>0</v>
      </c>
      <c r="L421" s="343">
        <f t="shared" si="52"/>
        <v>0</v>
      </c>
      <c r="M421" s="343">
        <f t="shared" si="52"/>
        <v>0</v>
      </c>
      <c r="N421" s="343">
        <f t="shared" si="52"/>
        <v>0</v>
      </c>
      <c r="O421" s="349">
        <f t="shared" si="52"/>
        <v>0</v>
      </c>
      <c r="P421" s="344">
        <f t="shared" si="52"/>
        <v>0</v>
      </c>
      <c r="Q421" s="343">
        <f t="shared" si="52"/>
        <v>0</v>
      </c>
      <c r="R421" s="350">
        <f t="shared" si="52"/>
        <v>0</v>
      </c>
      <c r="S421" s="351"/>
      <c r="T421" s="342"/>
      <c r="U421" s="343">
        <f t="shared" ref="U421:AH421" si="53">SUM(U389:U420)</f>
        <v>0</v>
      </c>
      <c r="V421" s="343">
        <f t="shared" si="53"/>
        <v>0</v>
      </c>
      <c r="W421" s="343">
        <f t="shared" si="53"/>
        <v>0</v>
      </c>
      <c r="X421" s="343">
        <f t="shared" si="53"/>
        <v>0</v>
      </c>
      <c r="Y421" s="343">
        <f t="shared" si="53"/>
        <v>0</v>
      </c>
      <c r="Z421" s="343">
        <f t="shared" si="53"/>
        <v>0</v>
      </c>
      <c r="AA421" s="343">
        <f t="shared" si="53"/>
        <v>0</v>
      </c>
      <c r="AB421" s="343">
        <f t="shared" si="53"/>
        <v>0</v>
      </c>
      <c r="AC421" s="343">
        <f t="shared" si="53"/>
        <v>0</v>
      </c>
      <c r="AD421" s="343">
        <f t="shared" si="53"/>
        <v>0</v>
      </c>
      <c r="AE421" s="343">
        <f t="shared" si="53"/>
        <v>0</v>
      </c>
      <c r="AF421" s="343">
        <f t="shared" si="53"/>
        <v>0</v>
      </c>
      <c r="AG421" s="343">
        <f t="shared" si="53"/>
        <v>0</v>
      </c>
      <c r="AH421" s="345">
        <f t="shared" si="53"/>
        <v>0</v>
      </c>
      <c r="AI421" s="352"/>
      <c r="AJ421" s="343">
        <f>SUM(AJ389:AJ420)</f>
        <v>0</v>
      </c>
      <c r="AK421" s="350">
        <f>SUM(AK389:AK420)</f>
        <v>0</v>
      </c>
      <c r="AL421" s="351"/>
    </row>
    <row r="422" spans="1:248" ht="12.75" customHeight="1" thickTop="1" x14ac:dyDescent="0.2">
      <c r="A422" s="43"/>
      <c r="B422" s="153"/>
      <c r="C422" s="153"/>
      <c r="D422" s="153"/>
      <c r="E422" s="153"/>
      <c r="F422" s="153"/>
      <c r="G422" s="340"/>
      <c r="H422" s="153"/>
      <c r="I422" s="341"/>
      <c r="J422" s="153"/>
      <c r="K422" s="153"/>
      <c r="L422" s="153"/>
      <c r="M422" s="153"/>
      <c r="N422" s="153"/>
      <c r="O422" s="153"/>
      <c r="P422" s="153"/>
      <c r="Q422" s="153"/>
      <c r="R422" s="153"/>
      <c r="S422" s="43"/>
      <c r="T422" s="43"/>
      <c r="U422" s="153"/>
      <c r="V422" s="153"/>
      <c r="W422" s="153"/>
      <c r="X422" s="153"/>
      <c r="Y422" s="153"/>
      <c r="Z422" s="153"/>
      <c r="AA422" s="153"/>
      <c r="AB422" s="153"/>
      <c r="AC422" s="153"/>
      <c r="AD422" s="153"/>
      <c r="AE422" s="153"/>
      <c r="AF422" s="153"/>
      <c r="AG422" s="153"/>
      <c r="AH422" s="153"/>
      <c r="AI422" s="153"/>
      <c r="AJ422" s="153"/>
      <c r="AK422" s="153"/>
      <c r="AL422" s="43"/>
    </row>
    <row r="423" spans="1:248" ht="12.75" customHeight="1" x14ac:dyDescent="0.2">
      <c r="A423" s="43"/>
      <c r="B423" s="153"/>
      <c r="C423" s="153"/>
      <c r="D423" s="153"/>
      <c r="E423" s="153"/>
      <c r="F423" s="153"/>
      <c r="G423" s="340"/>
      <c r="H423" s="153"/>
      <c r="I423" s="341"/>
      <c r="J423" s="153"/>
      <c r="K423" s="153"/>
      <c r="L423" s="153"/>
      <c r="M423" s="153"/>
      <c r="N423" s="153"/>
      <c r="O423" s="153"/>
      <c r="P423" s="153"/>
      <c r="Q423" s="153"/>
      <c r="R423" s="153"/>
      <c r="S423" s="43"/>
      <c r="T423" s="43"/>
      <c r="U423" s="153"/>
      <c r="V423" s="153"/>
      <c r="W423" s="153"/>
      <c r="X423" s="153"/>
      <c r="Y423" s="153"/>
      <c r="Z423" s="153"/>
      <c r="AA423" s="153"/>
      <c r="AB423" s="153"/>
      <c r="AC423" s="153"/>
      <c r="AD423" s="153"/>
      <c r="AE423" s="153"/>
      <c r="AF423" s="153"/>
      <c r="AG423" s="153"/>
      <c r="AH423" s="153"/>
      <c r="AI423" s="153"/>
      <c r="AJ423" s="153"/>
      <c r="AK423" s="153"/>
      <c r="AL423" s="43"/>
    </row>
    <row r="424" spans="1:248" ht="12.75" customHeight="1" x14ac:dyDescent="0.2">
      <c r="A424" s="20"/>
      <c r="B424" s="20"/>
      <c r="C424" s="20"/>
      <c r="D424" s="20"/>
      <c r="E424" s="20"/>
      <c r="F424" s="20"/>
      <c r="G424" s="474" t="str">
        <f>MAY!G378</f>
        <v>UNITED STEELWORKERS - LOCAL UNION</v>
      </c>
      <c r="H424" s="474"/>
      <c r="I424" s="474"/>
      <c r="J424" s="11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33"/>
      <c r="V424" s="33"/>
      <c r="W424" s="33"/>
      <c r="X424" s="33"/>
      <c r="Y424" s="33"/>
      <c r="Z424" s="33"/>
      <c r="AA424" s="34" t="str">
        <f>$AA$10</f>
        <v>FINANCIAL SECRETARY'S CASH BOOK</v>
      </c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20"/>
    </row>
    <row r="425" spans="1:248" s="148" customFormat="1" ht="12.75" customHeight="1" x14ac:dyDescent="0.2">
      <c r="A425" s="140"/>
      <c r="B425" s="138" t="str">
        <f>$B$11</f>
        <v>Month</v>
      </c>
      <c r="C425" s="73" t="str">
        <f>$C$11</f>
        <v>JUNE</v>
      </c>
      <c r="D425" s="138" t="str">
        <f>$D$11</f>
        <v>Year</v>
      </c>
      <c r="E425" s="27">
        <f>$E$11</f>
        <v>0</v>
      </c>
      <c r="F425" s="140"/>
      <c r="G425" s="145"/>
      <c r="H425" s="140"/>
      <c r="I425" s="146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  <c r="AE425" s="140"/>
      <c r="AF425" s="140"/>
      <c r="AG425" s="140"/>
      <c r="AH425" s="140"/>
      <c r="AI425" s="138"/>
      <c r="AJ425" s="147" t="str">
        <f>$C$11</f>
        <v>JUNE</v>
      </c>
      <c r="AK425" s="27">
        <f>$E$11</f>
        <v>0</v>
      </c>
      <c r="AL425" s="140"/>
    </row>
    <row r="426" spans="1:248" s="148" customFormat="1" ht="12.75" customHeight="1" x14ac:dyDescent="0.2">
      <c r="A426" s="140"/>
      <c r="B426" s="138" t="str">
        <f>$B$12</f>
        <v>Page No.</v>
      </c>
      <c r="C426" s="355">
        <f>C380+1</f>
        <v>10</v>
      </c>
      <c r="D426" s="140"/>
      <c r="E426" s="140"/>
      <c r="F426" s="140"/>
      <c r="G426" s="145"/>
      <c r="H426" s="140"/>
      <c r="I426" s="146" t="s">
        <v>53</v>
      </c>
      <c r="J426" s="140"/>
      <c r="K426" s="140"/>
      <c r="L426" s="146"/>
      <c r="M426" s="140"/>
      <c r="N426" s="140"/>
      <c r="O426" s="140"/>
      <c r="P426" s="138"/>
      <c r="Q426" s="140"/>
      <c r="R426" s="138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9" t="s">
        <v>54</v>
      </c>
      <c r="AC426" s="140"/>
      <c r="AD426" s="140"/>
      <c r="AE426" s="140"/>
      <c r="AF426" s="140"/>
      <c r="AG426" s="140"/>
      <c r="AH426" s="140"/>
      <c r="AI426" s="138" t="str">
        <f>$B$12</f>
        <v>Page No.</v>
      </c>
      <c r="AJ426" s="355">
        <f>C426</f>
        <v>10</v>
      </c>
      <c r="AK426" s="150"/>
      <c r="AL426" s="151"/>
    </row>
    <row r="427" spans="1:248" ht="12.75" customHeight="1" x14ac:dyDescent="0.2">
      <c r="A427" s="3"/>
      <c r="B427" s="3"/>
      <c r="C427" s="3"/>
      <c r="D427" s="3"/>
      <c r="E427" s="3"/>
      <c r="F427" s="3"/>
      <c r="G427" s="126"/>
      <c r="H427" s="3"/>
      <c r="I427" s="5"/>
      <c r="J427" s="3"/>
      <c r="K427" s="3"/>
      <c r="L427" s="2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0"/>
      <c r="AF427" s="3"/>
      <c r="AG427" s="3"/>
      <c r="AH427" s="3"/>
      <c r="AI427" s="3"/>
      <c r="AJ427" s="3"/>
      <c r="AK427" s="3"/>
      <c r="AL427" s="3"/>
    </row>
    <row r="428" spans="1:248" ht="12.75" customHeight="1" x14ac:dyDescent="0.2">
      <c r="A428" s="25"/>
      <c r="B428" s="25"/>
      <c r="C428" s="25"/>
      <c r="D428" s="25"/>
      <c r="E428" s="25"/>
      <c r="F428" s="25"/>
      <c r="G428" s="127"/>
      <c r="H428" s="25"/>
      <c r="I428" s="26"/>
      <c r="J428" s="25"/>
      <c r="K428" s="25"/>
      <c r="L428" s="26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6"/>
      <c r="AF428" s="25"/>
      <c r="AG428" s="25"/>
      <c r="AH428" s="25"/>
      <c r="AI428" s="25"/>
      <c r="AJ428" s="25"/>
      <c r="AK428" s="25"/>
      <c r="AL428" s="25"/>
    </row>
    <row r="429" spans="1:248" s="407" customFormat="1" ht="12.75" customHeight="1" x14ac:dyDescent="0.2">
      <c r="A429" s="1"/>
      <c r="B429" s="3"/>
      <c r="C429" s="3" t="s">
        <v>55</v>
      </c>
      <c r="D429" s="3"/>
      <c r="E429" s="3"/>
      <c r="F429" s="13"/>
      <c r="G429" s="433"/>
      <c r="H429" s="2" t="s">
        <v>56</v>
      </c>
      <c r="I429" s="95"/>
      <c r="J429" s="475" t="s">
        <v>477</v>
      </c>
      <c r="K429" s="476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3"/>
      <c r="AJ429" s="3"/>
      <c r="AK429" s="1"/>
      <c r="AL429" s="3"/>
    </row>
    <row r="430" spans="1:248" s="407" customFormat="1" ht="12.75" customHeight="1" x14ac:dyDescent="0.2">
      <c r="A430" s="1"/>
      <c r="B430" s="3"/>
      <c r="C430" s="3"/>
      <c r="D430" s="3"/>
      <c r="E430" s="3"/>
      <c r="F430" s="13"/>
      <c r="G430" s="433"/>
      <c r="H430" s="13"/>
      <c r="I430" s="96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3"/>
      <c r="AJ430" s="3"/>
      <c r="AK430" s="1"/>
      <c r="AL430" s="3"/>
    </row>
    <row r="431" spans="1:248" s="407" customFormat="1" ht="12.75" customHeight="1" thickBot="1" x14ac:dyDescent="0.25">
      <c r="A431" s="422"/>
      <c r="B431" s="423">
        <v>1</v>
      </c>
      <c r="C431" s="423">
        <v>2</v>
      </c>
      <c r="D431" s="423">
        <v>3</v>
      </c>
      <c r="E431" s="423">
        <v>4</v>
      </c>
      <c r="F431" s="424">
        <v>5</v>
      </c>
      <c r="G431" s="434">
        <v>6</v>
      </c>
      <c r="H431" s="425">
        <v>7</v>
      </c>
      <c r="I431" s="435">
        <v>8</v>
      </c>
      <c r="J431" s="423">
        <v>9</v>
      </c>
      <c r="K431" s="425">
        <v>10</v>
      </c>
      <c r="L431" s="423">
        <v>11</v>
      </c>
      <c r="M431" s="423" t="s">
        <v>1</v>
      </c>
      <c r="N431" s="423">
        <v>12</v>
      </c>
      <c r="O431" s="423">
        <v>13</v>
      </c>
      <c r="P431" s="423">
        <v>14</v>
      </c>
      <c r="Q431" s="423">
        <v>15</v>
      </c>
      <c r="R431" s="425" t="s">
        <v>2</v>
      </c>
      <c r="S431" s="426"/>
      <c r="T431" s="422"/>
      <c r="U431" s="423">
        <v>16</v>
      </c>
      <c r="V431" s="423">
        <v>17</v>
      </c>
      <c r="W431" s="423">
        <v>18</v>
      </c>
      <c r="X431" s="423">
        <v>19</v>
      </c>
      <c r="Y431" s="423">
        <v>20</v>
      </c>
      <c r="Z431" s="423" t="s">
        <v>3</v>
      </c>
      <c r="AA431" s="423">
        <v>21</v>
      </c>
      <c r="AB431" s="423">
        <v>22</v>
      </c>
      <c r="AC431" s="423">
        <v>23</v>
      </c>
      <c r="AD431" s="423">
        <v>24</v>
      </c>
      <c r="AE431" s="423">
        <v>25</v>
      </c>
      <c r="AF431" s="423">
        <v>26</v>
      </c>
      <c r="AG431" s="423">
        <v>27</v>
      </c>
      <c r="AH431" s="423">
        <v>28</v>
      </c>
      <c r="AI431" s="424">
        <v>29</v>
      </c>
      <c r="AJ431" s="423">
        <v>30</v>
      </c>
      <c r="AK431" s="425">
        <v>31</v>
      </c>
      <c r="AL431" s="426"/>
    </row>
    <row r="432" spans="1:248" s="4" customFormat="1" ht="12.75" customHeight="1" thickTop="1" x14ac:dyDescent="0.2">
      <c r="A432" s="1"/>
      <c r="B432" s="85" t="s">
        <v>4</v>
      </c>
      <c r="C432" s="97"/>
      <c r="D432" s="85" t="s">
        <v>473</v>
      </c>
      <c r="E432" s="436" t="s">
        <v>6</v>
      </c>
      <c r="F432" s="84" t="s">
        <v>7</v>
      </c>
      <c r="G432" s="128"/>
      <c r="H432" s="84"/>
      <c r="I432" s="99"/>
      <c r="J432" s="85"/>
      <c r="K432" s="84"/>
      <c r="L432" s="85" t="s">
        <v>460</v>
      </c>
      <c r="M432" s="85"/>
      <c r="N432" s="85" t="s">
        <v>474</v>
      </c>
      <c r="O432" s="436" t="s">
        <v>461</v>
      </c>
      <c r="P432" s="437"/>
      <c r="Q432" s="438" t="s">
        <v>8</v>
      </c>
      <c r="R432" s="84" t="s">
        <v>8</v>
      </c>
      <c r="S432" s="102"/>
      <c r="T432" s="67"/>
      <c r="U432" s="471" t="s">
        <v>9</v>
      </c>
      <c r="V432" s="472"/>
      <c r="W432" s="472"/>
      <c r="X432" s="472"/>
      <c r="Y432" s="473"/>
      <c r="Z432" s="85" t="s">
        <v>10</v>
      </c>
      <c r="AA432" s="85" t="s">
        <v>11</v>
      </c>
      <c r="AB432" s="85" t="s">
        <v>204</v>
      </c>
      <c r="AC432" s="85" t="s">
        <v>12</v>
      </c>
      <c r="AD432" s="85" t="s">
        <v>13</v>
      </c>
      <c r="AE432" s="85" t="s">
        <v>14</v>
      </c>
      <c r="AF432" s="85"/>
      <c r="AG432" s="85"/>
      <c r="AH432" s="100"/>
      <c r="AI432" s="101"/>
      <c r="AJ432" s="85" t="s">
        <v>15</v>
      </c>
      <c r="AK432" s="84" t="s">
        <v>7</v>
      </c>
      <c r="AL432" s="102"/>
      <c r="AM432" s="251"/>
      <c r="AN432" s="251"/>
      <c r="AO432" s="251"/>
      <c r="AP432" s="251"/>
      <c r="AQ432" s="251"/>
      <c r="AR432" s="251"/>
      <c r="AS432" s="251"/>
      <c r="AT432" s="251"/>
      <c r="AU432" s="251"/>
      <c r="AV432" s="251"/>
      <c r="AW432" s="251"/>
      <c r="AX432" s="251"/>
      <c r="AY432" s="251"/>
      <c r="AZ432" s="251"/>
      <c r="BA432" s="251"/>
      <c r="BB432" s="251"/>
      <c r="BC432" s="251"/>
      <c r="BD432" s="251"/>
      <c r="BE432" s="251"/>
      <c r="BF432" s="251"/>
      <c r="BG432" s="251"/>
      <c r="BH432" s="251"/>
      <c r="BI432" s="251"/>
      <c r="BJ432" s="251"/>
      <c r="BK432" s="251"/>
      <c r="BL432" s="251"/>
      <c r="BM432" s="251"/>
      <c r="BN432" s="251"/>
      <c r="BO432" s="251"/>
      <c r="BP432" s="251"/>
      <c r="BQ432" s="251"/>
      <c r="BR432" s="251"/>
      <c r="BS432" s="251"/>
      <c r="BT432" s="251"/>
      <c r="BU432" s="251"/>
      <c r="BV432" s="251"/>
      <c r="BW432" s="251"/>
      <c r="BX432" s="251"/>
      <c r="BY432" s="251"/>
      <c r="BZ432" s="251"/>
      <c r="CA432" s="251"/>
      <c r="CB432" s="251"/>
      <c r="CC432" s="251"/>
      <c r="CD432" s="251"/>
      <c r="CE432" s="251"/>
      <c r="CF432" s="251"/>
      <c r="CG432" s="251"/>
      <c r="CH432" s="251"/>
      <c r="CI432" s="251"/>
      <c r="CJ432" s="251"/>
      <c r="CK432" s="251"/>
      <c r="CL432" s="251"/>
      <c r="CM432" s="251"/>
      <c r="CN432" s="251"/>
      <c r="CO432" s="251"/>
      <c r="CP432" s="251"/>
      <c r="CQ432" s="251"/>
      <c r="CR432" s="251"/>
      <c r="CS432" s="251"/>
      <c r="CT432" s="251"/>
      <c r="CU432" s="251"/>
      <c r="CV432" s="251"/>
      <c r="CW432" s="251"/>
      <c r="CX432" s="251"/>
      <c r="CY432" s="251"/>
      <c r="CZ432" s="251"/>
      <c r="DA432" s="251"/>
      <c r="DB432" s="251"/>
      <c r="DC432" s="251"/>
      <c r="DD432" s="251"/>
      <c r="DE432" s="251"/>
      <c r="DF432" s="251"/>
      <c r="DG432" s="251"/>
      <c r="DH432" s="251"/>
      <c r="DI432" s="251"/>
      <c r="DJ432" s="251"/>
      <c r="DK432" s="251"/>
      <c r="DL432" s="251"/>
      <c r="DM432" s="251"/>
      <c r="DN432" s="251"/>
      <c r="DO432" s="251"/>
      <c r="DP432" s="251"/>
      <c r="DQ432" s="251"/>
      <c r="DR432" s="251"/>
      <c r="DS432" s="251"/>
      <c r="DT432" s="251"/>
      <c r="DU432" s="251"/>
      <c r="DV432" s="251"/>
      <c r="DW432" s="251"/>
      <c r="DX432" s="251"/>
      <c r="DY432" s="251"/>
      <c r="DZ432" s="251"/>
      <c r="EA432" s="251"/>
      <c r="EB432" s="251"/>
      <c r="EC432" s="251"/>
      <c r="ED432" s="251"/>
      <c r="EE432" s="251"/>
      <c r="EF432" s="251"/>
      <c r="EG432" s="251"/>
      <c r="EH432" s="251"/>
      <c r="EI432" s="251"/>
      <c r="EJ432" s="251"/>
      <c r="EK432" s="251"/>
      <c r="EL432" s="251"/>
      <c r="EM432" s="251"/>
      <c r="EN432" s="251"/>
      <c r="EO432" s="251"/>
      <c r="EP432" s="251"/>
      <c r="EQ432" s="251"/>
      <c r="ER432" s="251"/>
      <c r="ES432" s="251"/>
      <c r="ET432" s="251"/>
      <c r="EU432" s="251"/>
      <c r="EV432" s="251"/>
      <c r="EW432" s="251"/>
      <c r="EX432" s="251"/>
      <c r="EY432" s="251"/>
      <c r="EZ432" s="251"/>
      <c r="FA432" s="251"/>
      <c r="FB432" s="251"/>
      <c r="FC432" s="251"/>
      <c r="FD432" s="251"/>
      <c r="FE432" s="251"/>
      <c r="FF432" s="251"/>
      <c r="FG432" s="251"/>
      <c r="FH432" s="251"/>
      <c r="FI432" s="251"/>
      <c r="FJ432" s="251"/>
      <c r="FK432" s="251"/>
      <c r="FL432" s="251"/>
      <c r="FM432" s="251"/>
      <c r="FN432" s="251"/>
      <c r="FO432" s="251"/>
      <c r="FP432" s="251"/>
      <c r="FQ432" s="251"/>
      <c r="FR432" s="251"/>
      <c r="FS432" s="251"/>
      <c r="FT432" s="251"/>
      <c r="FU432" s="251"/>
      <c r="FV432" s="251"/>
      <c r="FW432" s="251"/>
      <c r="FX432" s="251"/>
      <c r="FY432" s="251"/>
      <c r="FZ432" s="251"/>
      <c r="GA432" s="251"/>
      <c r="GB432" s="251"/>
      <c r="GC432" s="251"/>
      <c r="GD432" s="251"/>
      <c r="GE432" s="251"/>
      <c r="GF432" s="251"/>
      <c r="GG432" s="251"/>
      <c r="GH432" s="251"/>
      <c r="GI432" s="251"/>
      <c r="GJ432" s="251"/>
      <c r="GK432" s="251"/>
      <c r="GL432" s="251"/>
      <c r="GM432" s="251"/>
      <c r="GN432" s="251"/>
      <c r="GO432" s="251"/>
      <c r="GP432" s="251"/>
      <c r="GQ432" s="251"/>
      <c r="GR432" s="251"/>
      <c r="GS432" s="251"/>
      <c r="GT432" s="251"/>
      <c r="GU432" s="251"/>
      <c r="GV432" s="251"/>
      <c r="GW432" s="251"/>
      <c r="GX432" s="251"/>
      <c r="GY432" s="251"/>
      <c r="GZ432" s="251"/>
      <c r="HA432" s="251"/>
      <c r="HB432" s="251"/>
      <c r="HC432" s="251"/>
      <c r="HD432" s="251"/>
      <c r="HE432" s="251"/>
      <c r="HF432" s="251"/>
      <c r="HG432" s="251"/>
      <c r="HH432" s="251"/>
      <c r="HI432" s="251"/>
      <c r="HJ432" s="251"/>
      <c r="HK432" s="251"/>
      <c r="HL432" s="251"/>
      <c r="HM432" s="251"/>
      <c r="HN432" s="251"/>
      <c r="HO432" s="251"/>
      <c r="HP432" s="251"/>
      <c r="HQ432" s="251"/>
      <c r="HR432" s="251"/>
      <c r="HS432" s="251"/>
      <c r="HT432" s="251"/>
      <c r="HU432" s="251"/>
      <c r="HV432" s="251"/>
      <c r="HW432" s="251"/>
      <c r="HX432" s="251"/>
      <c r="HY432" s="251"/>
      <c r="HZ432" s="251"/>
      <c r="IA432" s="251"/>
      <c r="IB432" s="251"/>
      <c r="IC432" s="251"/>
      <c r="ID432" s="251"/>
      <c r="IE432" s="251"/>
      <c r="IF432" s="251"/>
      <c r="IG432" s="251"/>
      <c r="IH432" s="251"/>
      <c r="II432" s="251"/>
      <c r="IJ432" s="251"/>
      <c r="IK432" s="251"/>
      <c r="IL432" s="251"/>
      <c r="IM432" s="251"/>
      <c r="IN432" s="251"/>
    </row>
    <row r="433" spans="1:248" s="4" customFormat="1" ht="12.75" customHeight="1" x14ac:dyDescent="0.2">
      <c r="A433" s="1"/>
      <c r="B433" s="85" t="s">
        <v>8</v>
      </c>
      <c r="C433" s="85" t="s">
        <v>16</v>
      </c>
      <c r="D433" s="85" t="s">
        <v>202</v>
      </c>
      <c r="E433" s="154" t="s">
        <v>8</v>
      </c>
      <c r="F433" s="84" t="s">
        <v>18</v>
      </c>
      <c r="G433" s="128" t="s">
        <v>19</v>
      </c>
      <c r="H433" s="84" t="s">
        <v>20</v>
      </c>
      <c r="I433" s="99" t="s">
        <v>475</v>
      </c>
      <c r="J433" s="85" t="s">
        <v>21</v>
      </c>
      <c r="K433" s="84" t="s">
        <v>22</v>
      </c>
      <c r="L433" s="85" t="s">
        <v>462</v>
      </c>
      <c r="M433" s="85" t="s">
        <v>463</v>
      </c>
      <c r="N433" s="85" t="s">
        <v>476</v>
      </c>
      <c r="O433" s="154" t="s">
        <v>464</v>
      </c>
      <c r="P433" s="154" t="s">
        <v>23</v>
      </c>
      <c r="Q433" s="85" t="s">
        <v>24</v>
      </c>
      <c r="R433" s="84" t="s">
        <v>24</v>
      </c>
      <c r="S433" s="100" t="s">
        <v>135</v>
      </c>
      <c r="T433" s="84" t="s">
        <v>135</v>
      </c>
      <c r="U433" s="85" t="s">
        <v>25</v>
      </c>
      <c r="V433" s="85" t="s">
        <v>26</v>
      </c>
      <c r="W433" s="85" t="s">
        <v>27</v>
      </c>
      <c r="X433" s="85" t="s">
        <v>28</v>
      </c>
      <c r="Y433" s="85" t="s">
        <v>136</v>
      </c>
      <c r="Z433" s="85" t="s">
        <v>251</v>
      </c>
      <c r="AA433" s="85" t="s">
        <v>137</v>
      </c>
      <c r="AB433" s="85" t="s">
        <v>203</v>
      </c>
      <c r="AC433" s="85" t="s">
        <v>30</v>
      </c>
      <c r="AD433" s="85" t="s">
        <v>140</v>
      </c>
      <c r="AE433" s="85" t="s">
        <v>31</v>
      </c>
      <c r="AF433" s="85" t="s">
        <v>32</v>
      </c>
      <c r="AG433" s="85" t="s">
        <v>205</v>
      </c>
      <c r="AH433" s="100" t="s">
        <v>16</v>
      </c>
      <c r="AI433" s="98" t="s">
        <v>34</v>
      </c>
      <c r="AJ433" s="85" t="s">
        <v>35</v>
      </c>
      <c r="AK433" s="84" t="s">
        <v>18</v>
      </c>
      <c r="AL433" s="102"/>
      <c r="AM433" s="251"/>
      <c r="AN433" s="251"/>
      <c r="AO433" s="251"/>
      <c r="AP433" s="251"/>
      <c r="AQ433" s="251"/>
      <c r="AR433" s="251"/>
      <c r="AS433" s="251"/>
      <c r="AT433" s="251"/>
      <c r="AU433" s="251"/>
      <c r="AV433" s="251"/>
      <c r="AW433" s="251"/>
      <c r="AX433" s="251"/>
      <c r="AY433" s="251"/>
      <c r="AZ433" s="251"/>
      <c r="BA433" s="251"/>
      <c r="BB433" s="251"/>
      <c r="BC433" s="251"/>
      <c r="BD433" s="251"/>
      <c r="BE433" s="251"/>
      <c r="BF433" s="251"/>
      <c r="BG433" s="251"/>
      <c r="BH433" s="251"/>
      <c r="BI433" s="251"/>
      <c r="BJ433" s="251"/>
      <c r="BK433" s="251"/>
      <c r="BL433" s="251"/>
      <c r="BM433" s="251"/>
      <c r="BN433" s="251"/>
      <c r="BO433" s="251"/>
      <c r="BP433" s="251"/>
      <c r="BQ433" s="251"/>
      <c r="BR433" s="251"/>
      <c r="BS433" s="251"/>
      <c r="BT433" s="251"/>
      <c r="BU433" s="251"/>
      <c r="BV433" s="251"/>
      <c r="BW433" s="251"/>
      <c r="BX433" s="251"/>
      <c r="BY433" s="251"/>
      <c r="BZ433" s="251"/>
      <c r="CA433" s="251"/>
      <c r="CB433" s="251"/>
      <c r="CC433" s="251"/>
      <c r="CD433" s="251"/>
      <c r="CE433" s="251"/>
      <c r="CF433" s="251"/>
      <c r="CG433" s="251"/>
      <c r="CH433" s="251"/>
      <c r="CI433" s="251"/>
      <c r="CJ433" s="251"/>
      <c r="CK433" s="251"/>
      <c r="CL433" s="251"/>
      <c r="CM433" s="251"/>
      <c r="CN433" s="251"/>
      <c r="CO433" s="251"/>
      <c r="CP433" s="251"/>
      <c r="CQ433" s="251"/>
      <c r="CR433" s="251"/>
      <c r="CS433" s="251"/>
      <c r="CT433" s="251"/>
      <c r="CU433" s="251"/>
      <c r="CV433" s="251"/>
      <c r="CW433" s="251"/>
      <c r="CX433" s="251"/>
      <c r="CY433" s="251"/>
      <c r="CZ433" s="251"/>
      <c r="DA433" s="251"/>
      <c r="DB433" s="251"/>
      <c r="DC433" s="251"/>
      <c r="DD433" s="251"/>
      <c r="DE433" s="251"/>
      <c r="DF433" s="251"/>
      <c r="DG433" s="251"/>
      <c r="DH433" s="251"/>
      <c r="DI433" s="251"/>
      <c r="DJ433" s="251"/>
      <c r="DK433" s="251"/>
      <c r="DL433" s="251"/>
      <c r="DM433" s="251"/>
      <c r="DN433" s="251"/>
      <c r="DO433" s="251"/>
      <c r="DP433" s="251"/>
      <c r="DQ433" s="251"/>
      <c r="DR433" s="251"/>
      <c r="DS433" s="251"/>
      <c r="DT433" s="251"/>
      <c r="DU433" s="251"/>
      <c r="DV433" s="251"/>
      <c r="DW433" s="251"/>
      <c r="DX433" s="251"/>
      <c r="DY433" s="251"/>
      <c r="DZ433" s="251"/>
      <c r="EA433" s="251"/>
      <c r="EB433" s="251"/>
      <c r="EC433" s="251"/>
      <c r="ED433" s="251"/>
      <c r="EE433" s="251"/>
      <c r="EF433" s="251"/>
      <c r="EG433" s="251"/>
      <c r="EH433" s="251"/>
      <c r="EI433" s="251"/>
      <c r="EJ433" s="251"/>
      <c r="EK433" s="251"/>
      <c r="EL433" s="251"/>
      <c r="EM433" s="251"/>
      <c r="EN433" s="251"/>
      <c r="EO433" s="251"/>
      <c r="EP433" s="251"/>
      <c r="EQ433" s="251"/>
      <c r="ER433" s="251"/>
      <c r="ES433" s="251"/>
      <c r="ET433" s="251"/>
      <c r="EU433" s="251"/>
      <c r="EV433" s="251"/>
      <c r="EW433" s="251"/>
      <c r="EX433" s="251"/>
      <c r="EY433" s="251"/>
      <c r="EZ433" s="251"/>
      <c r="FA433" s="251"/>
      <c r="FB433" s="251"/>
      <c r="FC433" s="251"/>
      <c r="FD433" s="251"/>
      <c r="FE433" s="251"/>
      <c r="FF433" s="251"/>
      <c r="FG433" s="251"/>
      <c r="FH433" s="251"/>
      <c r="FI433" s="251"/>
      <c r="FJ433" s="251"/>
      <c r="FK433" s="251"/>
      <c r="FL433" s="251"/>
      <c r="FM433" s="251"/>
      <c r="FN433" s="251"/>
      <c r="FO433" s="251"/>
      <c r="FP433" s="251"/>
      <c r="FQ433" s="251"/>
      <c r="FR433" s="251"/>
      <c r="FS433" s="251"/>
      <c r="FT433" s="251"/>
      <c r="FU433" s="251"/>
      <c r="FV433" s="251"/>
      <c r="FW433" s="251"/>
      <c r="FX433" s="251"/>
      <c r="FY433" s="251"/>
      <c r="FZ433" s="251"/>
      <c r="GA433" s="251"/>
      <c r="GB433" s="251"/>
      <c r="GC433" s="251"/>
      <c r="GD433" s="251"/>
      <c r="GE433" s="251"/>
      <c r="GF433" s="251"/>
      <c r="GG433" s="251"/>
      <c r="GH433" s="251"/>
      <c r="GI433" s="251"/>
      <c r="GJ433" s="251"/>
      <c r="GK433" s="251"/>
      <c r="GL433" s="251"/>
      <c r="GM433" s="251"/>
      <c r="GN433" s="251"/>
      <c r="GO433" s="251"/>
      <c r="GP433" s="251"/>
      <c r="GQ433" s="251"/>
      <c r="GR433" s="251"/>
      <c r="GS433" s="251"/>
      <c r="GT433" s="251"/>
      <c r="GU433" s="251"/>
      <c r="GV433" s="251"/>
      <c r="GW433" s="251"/>
      <c r="GX433" s="251"/>
      <c r="GY433" s="251"/>
      <c r="GZ433" s="251"/>
      <c r="HA433" s="251"/>
      <c r="HB433" s="251"/>
      <c r="HC433" s="251"/>
      <c r="HD433" s="251"/>
      <c r="HE433" s="251"/>
      <c r="HF433" s="251"/>
      <c r="HG433" s="251"/>
      <c r="HH433" s="251"/>
      <c r="HI433" s="251"/>
      <c r="HJ433" s="251"/>
      <c r="HK433" s="251"/>
      <c r="HL433" s="251"/>
      <c r="HM433" s="251"/>
      <c r="HN433" s="251"/>
      <c r="HO433" s="251"/>
      <c r="HP433" s="251"/>
      <c r="HQ433" s="251"/>
      <c r="HR433" s="251"/>
      <c r="HS433" s="251"/>
      <c r="HT433" s="251"/>
      <c r="HU433" s="251"/>
      <c r="HV433" s="251"/>
      <c r="HW433" s="251"/>
      <c r="HX433" s="251"/>
      <c r="HY433" s="251"/>
      <c r="HZ433" s="251"/>
      <c r="IA433" s="251"/>
      <c r="IB433" s="251"/>
      <c r="IC433" s="251"/>
      <c r="ID433" s="251"/>
      <c r="IE433" s="251"/>
      <c r="IF433" s="251"/>
      <c r="IG433" s="251"/>
      <c r="IH433" s="251"/>
      <c r="II433" s="251"/>
      <c r="IJ433" s="251"/>
      <c r="IK433" s="251"/>
      <c r="IL433" s="251"/>
      <c r="IM433" s="251"/>
      <c r="IN433" s="251"/>
    </row>
    <row r="434" spans="1:248" s="4" customFormat="1" ht="12.75" customHeight="1" thickBot="1" x14ac:dyDescent="0.25">
      <c r="A434" s="6"/>
      <c r="B434" s="86" t="s">
        <v>36</v>
      </c>
      <c r="C434" s="86" t="s">
        <v>37</v>
      </c>
      <c r="D434" s="86" t="s">
        <v>38</v>
      </c>
      <c r="E434" s="439" t="s">
        <v>39</v>
      </c>
      <c r="F434" s="103" t="s">
        <v>40</v>
      </c>
      <c r="G434" s="129"/>
      <c r="H434" s="103"/>
      <c r="I434" s="104" t="s">
        <v>41</v>
      </c>
      <c r="J434" s="86"/>
      <c r="K434" s="103"/>
      <c r="L434" s="86" t="s">
        <v>465</v>
      </c>
      <c r="M434" s="86"/>
      <c r="N434" s="86" t="s">
        <v>235</v>
      </c>
      <c r="O434" s="439" t="s">
        <v>235</v>
      </c>
      <c r="P434" s="155"/>
      <c r="Q434" s="440" t="s">
        <v>258</v>
      </c>
      <c r="R434" s="441" t="s">
        <v>259</v>
      </c>
      <c r="S434" s="105" t="s">
        <v>109</v>
      </c>
      <c r="T434" s="103" t="s">
        <v>187</v>
      </c>
      <c r="U434" s="86" t="s">
        <v>42</v>
      </c>
      <c r="V434" s="86" t="s">
        <v>43</v>
      </c>
      <c r="W434" s="86"/>
      <c r="X434" s="86" t="s">
        <v>44</v>
      </c>
      <c r="Y434" s="86" t="s">
        <v>30</v>
      </c>
      <c r="Z434" s="86" t="s">
        <v>30</v>
      </c>
      <c r="AA434" s="86" t="s">
        <v>138</v>
      </c>
      <c r="AB434" s="86" t="s">
        <v>15</v>
      </c>
      <c r="AC434" s="86" t="s">
        <v>139</v>
      </c>
      <c r="AD434" s="86" t="s">
        <v>141</v>
      </c>
      <c r="AE434" s="86" t="s">
        <v>47</v>
      </c>
      <c r="AF434" s="86" t="s">
        <v>48</v>
      </c>
      <c r="AG434" s="86" t="s">
        <v>15</v>
      </c>
      <c r="AH434" s="105" t="s">
        <v>30</v>
      </c>
      <c r="AI434" s="106"/>
      <c r="AJ434" s="86" t="s">
        <v>49</v>
      </c>
      <c r="AK434" s="103" t="s">
        <v>188</v>
      </c>
      <c r="AL434" s="107"/>
      <c r="AM434" s="251"/>
      <c r="AN434" s="251"/>
      <c r="AO434" s="251"/>
      <c r="AP434" s="251"/>
      <c r="AQ434" s="251"/>
      <c r="AR434" s="251"/>
      <c r="AS434" s="251"/>
      <c r="AT434" s="251"/>
      <c r="AU434" s="251"/>
      <c r="AV434" s="251"/>
      <c r="AW434" s="251"/>
      <c r="AX434" s="251"/>
      <c r="AY434" s="251"/>
      <c r="AZ434" s="251"/>
      <c r="BA434" s="251"/>
      <c r="BB434" s="251"/>
      <c r="BC434" s="251"/>
      <c r="BD434" s="251"/>
      <c r="BE434" s="251"/>
      <c r="BF434" s="251"/>
      <c r="BG434" s="251"/>
      <c r="BH434" s="251"/>
      <c r="BI434" s="251"/>
      <c r="BJ434" s="251"/>
      <c r="BK434" s="251"/>
      <c r="BL434" s="251"/>
      <c r="BM434" s="251"/>
      <c r="BN434" s="251"/>
      <c r="BO434" s="251"/>
      <c r="BP434" s="251"/>
      <c r="BQ434" s="251"/>
      <c r="BR434" s="251"/>
      <c r="BS434" s="251"/>
      <c r="BT434" s="251"/>
      <c r="BU434" s="251"/>
      <c r="BV434" s="251"/>
      <c r="BW434" s="251"/>
      <c r="BX434" s="251"/>
      <c r="BY434" s="251"/>
      <c r="BZ434" s="251"/>
      <c r="CA434" s="251"/>
      <c r="CB434" s="251"/>
      <c r="CC434" s="251"/>
      <c r="CD434" s="251"/>
      <c r="CE434" s="251"/>
      <c r="CF434" s="251"/>
      <c r="CG434" s="251"/>
      <c r="CH434" s="251"/>
      <c r="CI434" s="251"/>
      <c r="CJ434" s="251"/>
      <c r="CK434" s="251"/>
      <c r="CL434" s="251"/>
      <c r="CM434" s="251"/>
      <c r="CN434" s="251"/>
      <c r="CO434" s="251"/>
      <c r="CP434" s="251"/>
      <c r="CQ434" s="251"/>
      <c r="CR434" s="251"/>
      <c r="CS434" s="251"/>
      <c r="CT434" s="251"/>
      <c r="CU434" s="251"/>
      <c r="CV434" s="251"/>
      <c r="CW434" s="251"/>
      <c r="CX434" s="251"/>
      <c r="CY434" s="251"/>
      <c r="CZ434" s="251"/>
      <c r="DA434" s="251"/>
      <c r="DB434" s="251"/>
      <c r="DC434" s="251"/>
      <c r="DD434" s="251"/>
      <c r="DE434" s="251"/>
      <c r="DF434" s="251"/>
      <c r="DG434" s="251"/>
      <c r="DH434" s="251"/>
      <c r="DI434" s="251"/>
      <c r="DJ434" s="251"/>
      <c r="DK434" s="251"/>
      <c r="DL434" s="251"/>
      <c r="DM434" s="251"/>
      <c r="DN434" s="251"/>
      <c r="DO434" s="251"/>
      <c r="DP434" s="251"/>
      <c r="DQ434" s="251"/>
      <c r="DR434" s="251"/>
      <c r="DS434" s="251"/>
      <c r="DT434" s="251"/>
      <c r="DU434" s="251"/>
      <c r="DV434" s="251"/>
      <c r="DW434" s="251"/>
      <c r="DX434" s="251"/>
      <c r="DY434" s="251"/>
      <c r="DZ434" s="251"/>
      <c r="EA434" s="251"/>
      <c r="EB434" s="251"/>
      <c r="EC434" s="251"/>
      <c r="ED434" s="251"/>
      <c r="EE434" s="251"/>
      <c r="EF434" s="251"/>
      <c r="EG434" s="251"/>
      <c r="EH434" s="251"/>
      <c r="EI434" s="251"/>
      <c r="EJ434" s="251"/>
      <c r="EK434" s="251"/>
      <c r="EL434" s="251"/>
      <c r="EM434" s="251"/>
      <c r="EN434" s="251"/>
      <c r="EO434" s="251"/>
      <c r="EP434" s="251"/>
      <c r="EQ434" s="251"/>
      <c r="ER434" s="251"/>
      <c r="ES434" s="251"/>
      <c r="ET434" s="251"/>
      <c r="EU434" s="251"/>
      <c r="EV434" s="251"/>
      <c r="EW434" s="251"/>
      <c r="EX434" s="251"/>
      <c r="EY434" s="251"/>
      <c r="EZ434" s="251"/>
      <c r="FA434" s="251"/>
      <c r="FB434" s="251"/>
      <c r="FC434" s="251"/>
      <c r="FD434" s="251"/>
      <c r="FE434" s="251"/>
      <c r="FF434" s="251"/>
      <c r="FG434" s="251"/>
      <c r="FH434" s="251"/>
      <c r="FI434" s="251"/>
      <c r="FJ434" s="251"/>
      <c r="FK434" s="251"/>
      <c r="FL434" s="251"/>
      <c r="FM434" s="251"/>
      <c r="FN434" s="251"/>
      <c r="FO434" s="251"/>
      <c r="FP434" s="251"/>
      <c r="FQ434" s="251"/>
      <c r="FR434" s="251"/>
      <c r="FS434" s="251"/>
      <c r="FT434" s="251"/>
      <c r="FU434" s="251"/>
      <c r="FV434" s="251"/>
      <c r="FW434" s="251"/>
      <c r="FX434" s="251"/>
      <c r="FY434" s="251"/>
      <c r="FZ434" s="251"/>
      <c r="GA434" s="251"/>
      <c r="GB434" s="251"/>
      <c r="GC434" s="251"/>
      <c r="GD434" s="251"/>
      <c r="GE434" s="251"/>
      <c r="GF434" s="251"/>
      <c r="GG434" s="251"/>
      <c r="GH434" s="251"/>
      <c r="GI434" s="251"/>
      <c r="GJ434" s="251"/>
      <c r="GK434" s="251"/>
      <c r="GL434" s="251"/>
      <c r="GM434" s="251"/>
      <c r="GN434" s="251"/>
      <c r="GO434" s="251"/>
      <c r="GP434" s="251"/>
      <c r="GQ434" s="251"/>
      <c r="GR434" s="251"/>
      <c r="GS434" s="251"/>
      <c r="GT434" s="251"/>
      <c r="GU434" s="251"/>
      <c r="GV434" s="251"/>
      <c r="GW434" s="251"/>
      <c r="GX434" s="251"/>
      <c r="GY434" s="251"/>
      <c r="GZ434" s="251"/>
      <c r="HA434" s="251"/>
      <c r="HB434" s="251"/>
      <c r="HC434" s="251"/>
      <c r="HD434" s="251"/>
      <c r="HE434" s="251"/>
      <c r="HF434" s="251"/>
      <c r="HG434" s="251"/>
      <c r="HH434" s="251"/>
      <c r="HI434" s="251"/>
      <c r="HJ434" s="251"/>
      <c r="HK434" s="251"/>
      <c r="HL434" s="251"/>
      <c r="HM434" s="251"/>
      <c r="HN434" s="251"/>
      <c r="HO434" s="251"/>
      <c r="HP434" s="251"/>
      <c r="HQ434" s="251"/>
      <c r="HR434" s="251"/>
      <c r="HS434" s="251"/>
      <c r="HT434" s="251"/>
      <c r="HU434" s="251"/>
      <c r="HV434" s="251"/>
      <c r="HW434" s="251"/>
      <c r="HX434" s="251"/>
      <c r="HY434" s="251"/>
      <c r="HZ434" s="251"/>
      <c r="IA434" s="251"/>
      <c r="IB434" s="251"/>
      <c r="IC434" s="251"/>
      <c r="ID434" s="251"/>
      <c r="IE434" s="251"/>
      <c r="IF434" s="251"/>
      <c r="IG434" s="251"/>
      <c r="IH434" s="251"/>
      <c r="II434" s="251"/>
      <c r="IJ434" s="251"/>
      <c r="IK434" s="251"/>
      <c r="IL434" s="251"/>
      <c r="IM434" s="251"/>
      <c r="IN434" s="251"/>
    </row>
    <row r="435" spans="1:248" s="20" customFormat="1" ht="12.75" customHeight="1" thickTop="1" x14ac:dyDescent="0.2">
      <c r="A435" s="8"/>
      <c r="B435" s="296">
        <f>B421</f>
        <v>0</v>
      </c>
      <c r="C435" s="296">
        <f>C421</f>
        <v>0</v>
      </c>
      <c r="D435" s="296">
        <f>D421</f>
        <v>0</v>
      </c>
      <c r="E435" s="296">
        <f>E421</f>
        <v>0</v>
      </c>
      <c r="F435" s="298">
        <f>F421</f>
        <v>0</v>
      </c>
      <c r="G435" s="130" t="str">
        <f>G7</f>
        <v>JUNE</v>
      </c>
      <c r="H435" s="31" t="s">
        <v>58</v>
      </c>
      <c r="I435" s="32"/>
      <c r="J435" s="306">
        <f t="shared" ref="J435:R435" si="54">J421</f>
        <v>0</v>
      </c>
      <c r="K435" s="298">
        <f t="shared" si="54"/>
        <v>0</v>
      </c>
      <c r="L435" s="296">
        <f t="shared" si="54"/>
        <v>0</v>
      </c>
      <c r="M435" s="296">
        <f t="shared" si="54"/>
        <v>0</v>
      </c>
      <c r="N435" s="296">
        <f t="shared" si="54"/>
        <v>0</v>
      </c>
      <c r="O435" s="297">
        <f t="shared" si="54"/>
        <v>0</v>
      </c>
      <c r="P435" s="299">
        <f t="shared" si="54"/>
        <v>0</v>
      </c>
      <c r="Q435" s="296">
        <f t="shared" si="54"/>
        <v>0</v>
      </c>
      <c r="R435" s="298">
        <f t="shared" si="54"/>
        <v>0</v>
      </c>
      <c r="S435" s="9"/>
      <c r="T435" s="8"/>
      <c r="U435" s="296">
        <f t="shared" ref="U435:AH435" si="55">U421</f>
        <v>0</v>
      </c>
      <c r="V435" s="296">
        <f t="shared" si="55"/>
        <v>0</v>
      </c>
      <c r="W435" s="296">
        <f t="shared" si="55"/>
        <v>0</v>
      </c>
      <c r="X435" s="296">
        <f t="shared" si="55"/>
        <v>0</v>
      </c>
      <c r="Y435" s="296">
        <f t="shared" si="55"/>
        <v>0</v>
      </c>
      <c r="Z435" s="296">
        <f t="shared" si="55"/>
        <v>0</v>
      </c>
      <c r="AA435" s="296">
        <f t="shared" si="55"/>
        <v>0</v>
      </c>
      <c r="AB435" s="296">
        <f t="shared" si="55"/>
        <v>0</v>
      </c>
      <c r="AC435" s="296">
        <f t="shared" si="55"/>
        <v>0</v>
      </c>
      <c r="AD435" s="296">
        <f t="shared" si="55"/>
        <v>0</v>
      </c>
      <c r="AE435" s="296">
        <f t="shared" si="55"/>
        <v>0</v>
      </c>
      <c r="AF435" s="296">
        <f t="shared" si="55"/>
        <v>0</v>
      </c>
      <c r="AG435" s="296">
        <f t="shared" si="55"/>
        <v>0</v>
      </c>
      <c r="AH435" s="297">
        <f t="shared" si="55"/>
        <v>0</v>
      </c>
      <c r="AI435" s="305"/>
      <c r="AJ435" s="296">
        <f>AJ421</f>
        <v>0</v>
      </c>
      <c r="AK435" s="298">
        <f>AK421</f>
        <v>0</v>
      </c>
      <c r="AL435" s="9"/>
    </row>
    <row r="436" spans="1:248" s="20" customFormat="1" ht="12.75" customHeight="1" x14ac:dyDescent="0.2">
      <c r="A436" s="8">
        <v>1</v>
      </c>
      <c r="B436" s="280"/>
      <c r="C436" s="280"/>
      <c r="D436" s="280"/>
      <c r="E436" s="280"/>
      <c r="F436" s="281"/>
      <c r="G436" s="443"/>
      <c r="H436" s="444"/>
      <c r="I436" s="445"/>
      <c r="J436" s="296">
        <f t="shared" ref="J436:J466" si="56">SUM(B436:F436)</f>
        <v>0</v>
      </c>
      <c r="K436" s="298">
        <f t="shared" ref="K436:K466" si="57">SUM(U436:AK436)-SUM(L436:R436)</f>
        <v>0</v>
      </c>
      <c r="L436" s="280"/>
      <c r="M436" s="280"/>
      <c r="N436" s="280"/>
      <c r="O436" s="293"/>
      <c r="P436" s="300"/>
      <c r="Q436" s="280"/>
      <c r="R436" s="281"/>
      <c r="S436" s="15" t="s">
        <v>59</v>
      </c>
      <c r="T436" s="8">
        <v>1</v>
      </c>
      <c r="U436" s="280"/>
      <c r="V436" s="280"/>
      <c r="W436" s="280"/>
      <c r="X436" s="280"/>
      <c r="Y436" s="280"/>
      <c r="Z436" s="280"/>
      <c r="AA436" s="280"/>
      <c r="AB436" s="280"/>
      <c r="AC436" s="280"/>
      <c r="AD436" s="280"/>
      <c r="AE436" s="280"/>
      <c r="AF436" s="280"/>
      <c r="AG436" s="280"/>
      <c r="AH436" s="293"/>
      <c r="AI436" s="444"/>
      <c r="AJ436" s="280"/>
      <c r="AK436" s="281"/>
      <c r="AL436" s="15" t="s">
        <v>59</v>
      </c>
    </row>
    <row r="437" spans="1:248" s="20" customFormat="1" ht="12.75" customHeight="1" x14ac:dyDescent="0.2">
      <c r="A437" s="8">
        <v>2</v>
      </c>
      <c r="B437" s="280"/>
      <c r="C437" s="280"/>
      <c r="D437" s="280"/>
      <c r="E437" s="280"/>
      <c r="F437" s="281"/>
      <c r="G437" s="443"/>
      <c r="H437" s="444"/>
      <c r="I437" s="445"/>
      <c r="J437" s="296">
        <f t="shared" si="56"/>
        <v>0</v>
      </c>
      <c r="K437" s="298">
        <f t="shared" si="57"/>
        <v>0</v>
      </c>
      <c r="L437" s="280"/>
      <c r="M437" s="280"/>
      <c r="N437" s="280"/>
      <c r="O437" s="293"/>
      <c r="P437" s="300"/>
      <c r="Q437" s="280"/>
      <c r="R437" s="281"/>
      <c r="S437" s="15" t="s">
        <v>60</v>
      </c>
      <c r="T437" s="8">
        <v>2</v>
      </c>
      <c r="U437" s="280"/>
      <c r="V437" s="280"/>
      <c r="W437" s="280"/>
      <c r="X437" s="280"/>
      <c r="Y437" s="280"/>
      <c r="Z437" s="280"/>
      <c r="AA437" s="280"/>
      <c r="AB437" s="280"/>
      <c r="AC437" s="280"/>
      <c r="AD437" s="280"/>
      <c r="AE437" s="280"/>
      <c r="AF437" s="280"/>
      <c r="AG437" s="280"/>
      <c r="AH437" s="293"/>
      <c r="AI437" s="444"/>
      <c r="AJ437" s="280"/>
      <c r="AK437" s="281"/>
      <c r="AL437" s="15" t="s">
        <v>60</v>
      </c>
    </row>
    <row r="438" spans="1:248" s="20" customFormat="1" ht="12.75" customHeight="1" x14ac:dyDescent="0.2">
      <c r="A438" s="8">
        <v>3</v>
      </c>
      <c r="B438" s="280"/>
      <c r="C438" s="280"/>
      <c r="D438" s="280"/>
      <c r="E438" s="280"/>
      <c r="F438" s="281"/>
      <c r="G438" s="443"/>
      <c r="H438" s="444"/>
      <c r="I438" s="445"/>
      <c r="J438" s="296">
        <f t="shared" si="56"/>
        <v>0</v>
      </c>
      <c r="K438" s="298">
        <f t="shared" si="57"/>
        <v>0</v>
      </c>
      <c r="L438" s="280"/>
      <c r="M438" s="280"/>
      <c r="N438" s="280"/>
      <c r="O438" s="293"/>
      <c r="P438" s="300"/>
      <c r="Q438" s="280"/>
      <c r="R438" s="281"/>
      <c r="S438" s="15" t="s">
        <v>61</v>
      </c>
      <c r="T438" s="8">
        <v>3</v>
      </c>
      <c r="U438" s="280"/>
      <c r="V438" s="280"/>
      <c r="W438" s="280"/>
      <c r="X438" s="280"/>
      <c r="Y438" s="280"/>
      <c r="Z438" s="280"/>
      <c r="AA438" s="280"/>
      <c r="AB438" s="280"/>
      <c r="AC438" s="280"/>
      <c r="AD438" s="280"/>
      <c r="AE438" s="280"/>
      <c r="AF438" s="280"/>
      <c r="AG438" s="280"/>
      <c r="AH438" s="293"/>
      <c r="AI438" s="444"/>
      <c r="AJ438" s="280"/>
      <c r="AK438" s="281"/>
      <c r="AL438" s="15" t="s">
        <v>61</v>
      </c>
    </row>
    <row r="439" spans="1:248" s="20" customFormat="1" ht="12.75" customHeight="1" x14ac:dyDescent="0.2">
      <c r="A439" s="8">
        <v>4</v>
      </c>
      <c r="B439" s="280"/>
      <c r="C439" s="280"/>
      <c r="D439" s="280"/>
      <c r="E439" s="280"/>
      <c r="F439" s="281"/>
      <c r="G439" s="443"/>
      <c r="H439" s="444"/>
      <c r="I439" s="445"/>
      <c r="J439" s="296">
        <f t="shared" si="56"/>
        <v>0</v>
      </c>
      <c r="K439" s="298">
        <f t="shared" si="57"/>
        <v>0</v>
      </c>
      <c r="L439" s="280"/>
      <c r="M439" s="280"/>
      <c r="N439" s="280"/>
      <c r="O439" s="293"/>
      <c r="P439" s="300"/>
      <c r="Q439" s="280"/>
      <c r="R439" s="281"/>
      <c r="S439" s="15" t="s">
        <v>62</v>
      </c>
      <c r="T439" s="8">
        <v>4</v>
      </c>
      <c r="U439" s="280"/>
      <c r="V439" s="280"/>
      <c r="W439" s="280"/>
      <c r="X439" s="280"/>
      <c r="Y439" s="280"/>
      <c r="Z439" s="280"/>
      <c r="AA439" s="280"/>
      <c r="AB439" s="280"/>
      <c r="AC439" s="280"/>
      <c r="AD439" s="280"/>
      <c r="AE439" s="280"/>
      <c r="AF439" s="280"/>
      <c r="AG439" s="280"/>
      <c r="AH439" s="293"/>
      <c r="AI439" s="444"/>
      <c r="AJ439" s="280"/>
      <c r="AK439" s="281"/>
      <c r="AL439" s="15" t="s">
        <v>62</v>
      </c>
    </row>
    <row r="440" spans="1:248" s="20" customFormat="1" ht="12.75" customHeight="1" x14ac:dyDescent="0.2">
      <c r="A440" s="8">
        <v>5</v>
      </c>
      <c r="B440" s="280"/>
      <c r="C440" s="280"/>
      <c r="D440" s="280"/>
      <c r="E440" s="280"/>
      <c r="F440" s="281"/>
      <c r="G440" s="446"/>
      <c r="H440" s="444"/>
      <c r="I440" s="445"/>
      <c r="J440" s="296">
        <f t="shared" si="56"/>
        <v>0</v>
      </c>
      <c r="K440" s="298">
        <f t="shared" si="57"/>
        <v>0</v>
      </c>
      <c r="L440" s="280"/>
      <c r="M440" s="280"/>
      <c r="N440" s="280"/>
      <c r="O440" s="293"/>
      <c r="P440" s="300"/>
      <c r="Q440" s="280"/>
      <c r="R440" s="281"/>
      <c r="S440" s="15" t="s">
        <v>63</v>
      </c>
      <c r="T440" s="8">
        <v>5</v>
      </c>
      <c r="U440" s="280"/>
      <c r="V440" s="280"/>
      <c r="W440" s="280"/>
      <c r="X440" s="280"/>
      <c r="Y440" s="280"/>
      <c r="Z440" s="280"/>
      <c r="AA440" s="280"/>
      <c r="AB440" s="280"/>
      <c r="AC440" s="280"/>
      <c r="AD440" s="280"/>
      <c r="AE440" s="280"/>
      <c r="AF440" s="280"/>
      <c r="AG440" s="280"/>
      <c r="AH440" s="293"/>
      <c r="AI440" s="444"/>
      <c r="AJ440" s="280"/>
      <c r="AK440" s="281"/>
      <c r="AL440" s="15" t="s">
        <v>63</v>
      </c>
    </row>
    <row r="441" spans="1:248" s="20" customFormat="1" ht="12.75" customHeight="1" x14ac:dyDescent="0.2">
      <c r="A441" s="16">
        <v>6</v>
      </c>
      <c r="B441" s="282"/>
      <c r="C441" s="282"/>
      <c r="D441" s="282"/>
      <c r="E441" s="282"/>
      <c r="F441" s="283"/>
      <c r="G441" s="443"/>
      <c r="H441" s="447"/>
      <c r="I441" s="448"/>
      <c r="J441" s="296">
        <f t="shared" si="56"/>
        <v>0</v>
      </c>
      <c r="K441" s="298">
        <f t="shared" si="57"/>
        <v>0</v>
      </c>
      <c r="L441" s="282"/>
      <c r="M441" s="282"/>
      <c r="N441" s="282"/>
      <c r="O441" s="294"/>
      <c r="P441" s="301"/>
      <c r="Q441" s="282"/>
      <c r="R441" s="283"/>
      <c r="S441" s="17" t="s">
        <v>64</v>
      </c>
      <c r="T441" s="16">
        <v>6</v>
      </c>
      <c r="U441" s="282"/>
      <c r="V441" s="282"/>
      <c r="W441" s="282"/>
      <c r="X441" s="282"/>
      <c r="Y441" s="282"/>
      <c r="Z441" s="282"/>
      <c r="AA441" s="282"/>
      <c r="AB441" s="282"/>
      <c r="AC441" s="282"/>
      <c r="AD441" s="282"/>
      <c r="AE441" s="282"/>
      <c r="AF441" s="282"/>
      <c r="AG441" s="282"/>
      <c r="AH441" s="294"/>
      <c r="AI441" s="447"/>
      <c r="AJ441" s="282"/>
      <c r="AK441" s="283"/>
      <c r="AL441" s="17" t="s">
        <v>64</v>
      </c>
    </row>
    <row r="442" spans="1:248" s="20" customFormat="1" ht="12.75" customHeight="1" x14ac:dyDescent="0.2">
      <c r="A442" s="8">
        <v>7</v>
      </c>
      <c r="B442" s="280"/>
      <c r="C442" s="280"/>
      <c r="D442" s="280"/>
      <c r="E442" s="280"/>
      <c r="F442" s="281"/>
      <c r="G442" s="443"/>
      <c r="H442" s="444"/>
      <c r="I442" s="445"/>
      <c r="J442" s="296">
        <f t="shared" si="56"/>
        <v>0</v>
      </c>
      <c r="K442" s="298">
        <f t="shared" si="57"/>
        <v>0</v>
      </c>
      <c r="L442" s="280"/>
      <c r="M442" s="280"/>
      <c r="N442" s="280"/>
      <c r="O442" s="293"/>
      <c r="P442" s="300"/>
      <c r="Q442" s="280"/>
      <c r="R442" s="281"/>
      <c r="S442" s="15" t="s">
        <v>65</v>
      </c>
      <c r="T442" s="8">
        <v>7</v>
      </c>
      <c r="U442" s="280"/>
      <c r="V442" s="280"/>
      <c r="W442" s="280"/>
      <c r="X442" s="280"/>
      <c r="Y442" s="280"/>
      <c r="Z442" s="280"/>
      <c r="AA442" s="280"/>
      <c r="AB442" s="280"/>
      <c r="AC442" s="280"/>
      <c r="AD442" s="280"/>
      <c r="AE442" s="280"/>
      <c r="AF442" s="280"/>
      <c r="AG442" s="280"/>
      <c r="AH442" s="293"/>
      <c r="AI442" s="444"/>
      <c r="AJ442" s="280"/>
      <c r="AK442" s="281"/>
      <c r="AL442" s="15" t="s">
        <v>65</v>
      </c>
    </row>
    <row r="443" spans="1:248" s="20" customFormat="1" ht="12.75" customHeight="1" x14ac:dyDescent="0.2">
      <c r="A443" s="8">
        <v>8</v>
      </c>
      <c r="B443" s="280"/>
      <c r="C443" s="280"/>
      <c r="D443" s="280"/>
      <c r="E443" s="280"/>
      <c r="F443" s="281"/>
      <c r="G443" s="443"/>
      <c r="H443" s="444"/>
      <c r="I443" s="445"/>
      <c r="J443" s="296">
        <f t="shared" si="56"/>
        <v>0</v>
      </c>
      <c r="K443" s="298">
        <f t="shared" si="57"/>
        <v>0</v>
      </c>
      <c r="L443" s="280"/>
      <c r="M443" s="280"/>
      <c r="N443" s="280"/>
      <c r="O443" s="293"/>
      <c r="P443" s="300"/>
      <c r="Q443" s="280"/>
      <c r="R443" s="281"/>
      <c r="S443" s="15" t="s">
        <v>66</v>
      </c>
      <c r="T443" s="8">
        <v>8</v>
      </c>
      <c r="U443" s="280"/>
      <c r="V443" s="280"/>
      <c r="W443" s="280"/>
      <c r="X443" s="280"/>
      <c r="Y443" s="280"/>
      <c r="Z443" s="280"/>
      <c r="AA443" s="280"/>
      <c r="AB443" s="280"/>
      <c r="AC443" s="280"/>
      <c r="AD443" s="280"/>
      <c r="AE443" s="280"/>
      <c r="AF443" s="280"/>
      <c r="AG443" s="280"/>
      <c r="AH443" s="293"/>
      <c r="AI443" s="444"/>
      <c r="AJ443" s="280"/>
      <c r="AK443" s="281"/>
      <c r="AL443" s="15" t="s">
        <v>66</v>
      </c>
    </row>
    <row r="444" spans="1:248" s="20" customFormat="1" ht="12.75" customHeight="1" x14ac:dyDescent="0.2">
      <c r="A444" s="8">
        <v>9</v>
      </c>
      <c r="B444" s="280"/>
      <c r="C444" s="280"/>
      <c r="D444" s="280"/>
      <c r="E444" s="280"/>
      <c r="F444" s="281"/>
      <c r="G444" s="443"/>
      <c r="H444" s="444"/>
      <c r="I444" s="445"/>
      <c r="J444" s="296">
        <f t="shared" si="56"/>
        <v>0</v>
      </c>
      <c r="K444" s="298">
        <f t="shared" si="57"/>
        <v>0</v>
      </c>
      <c r="L444" s="280"/>
      <c r="M444" s="280"/>
      <c r="N444" s="280"/>
      <c r="O444" s="293"/>
      <c r="P444" s="300"/>
      <c r="Q444" s="280"/>
      <c r="R444" s="281"/>
      <c r="S444" s="15" t="s">
        <v>67</v>
      </c>
      <c r="T444" s="8">
        <v>9</v>
      </c>
      <c r="U444" s="280"/>
      <c r="V444" s="280"/>
      <c r="W444" s="280"/>
      <c r="X444" s="280"/>
      <c r="Y444" s="280"/>
      <c r="Z444" s="280"/>
      <c r="AA444" s="280"/>
      <c r="AB444" s="280"/>
      <c r="AC444" s="280"/>
      <c r="AD444" s="280"/>
      <c r="AE444" s="280"/>
      <c r="AF444" s="280"/>
      <c r="AG444" s="280"/>
      <c r="AH444" s="293"/>
      <c r="AI444" s="444"/>
      <c r="AJ444" s="280"/>
      <c r="AK444" s="281"/>
      <c r="AL444" s="15" t="s">
        <v>67</v>
      </c>
    </row>
    <row r="445" spans="1:248" s="20" customFormat="1" ht="12.75" customHeight="1" x14ac:dyDescent="0.2">
      <c r="A445" s="8">
        <v>10</v>
      </c>
      <c r="B445" s="280"/>
      <c r="C445" s="280"/>
      <c r="D445" s="280"/>
      <c r="E445" s="280"/>
      <c r="F445" s="281"/>
      <c r="G445" s="443"/>
      <c r="H445" s="444"/>
      <c r="I445" s="445"/>
      <c r="J445" s="296">
        <f t="shared" si="56"/>
        <v>0</v>
      </c>
      <c r="K445" s="298">
        <f t="shared" si="57"/>
        <v>0</v>
      </c>
      <c r="L445" s="280"/>
      <c r="M445" s="280"/>
      <c r="N445" s="280"/>
      <c r="O445" s="293"/>
      <c r="P445" s="300"/>
      <c r="Q445" s="280"/>
      <c r="R445" s="281"/>
      <c r="S445" s="15" t="s">
        <v>68</v>
      </c>
      <c r="T445" s="8">
        <v>10</v>
      </c>
      <c r="U445" s="280"/>
      <c r="V445" s="280"/>
      <c r="W445" s="280"/>
      <c r="X445" s="280"/>
      <c r="Y445" s="280"/>
      <c r="Z445" s="280"/>
      <c r="AA445" s="280"/>
      <c r="AB445" s="280"/>
      <c r="AC445" s="280"/>
      <c r="AD445" s="280"/>
      <c r="AE445" s="280"/>
      <c r="AF445" s="280"/>
      <c r="AG445" s="280"/>
      <c r="AH445" s="293"/>
      <c r="AI445" s="444"/>
      <c r="AJ445" s="280"/>
      <c r="AK445" s="281"/>
      <c r="AL445" s="15" t="s">
        <v>68</v>
      </c>
    </row>
    <row r="446" spans="1:248" s="20" customFormat="1" ht="12.75" customHeight="1" x14ac:dyDescent="0.2">
      <c r="A446" s="8">
        <v>11</v>
      </c>
      <c r="B446" s="280"/>
      <c r="C446" s="280"/>
      <c r="D446" s="280"/>
      <c r="E446" s="280"/>
      <c r="F446" s="281"/>
      <c r="G446" s="443"/>
      <c r="H446" s="444"/>
      <c r="I446" s="445"/>
      <c r="J446" s="296">
        <f t="shared" si="56"/>
        <v>0</v>
      </c>
      <c r="K446" s="298">
        <f t="shared" si="57"/>
        <v>0</v>
      </c>
      <c r="L446" s="280"/>
      <c r="M446" s="280"/>
      <c r="N446" s="280"/>
      <c r="O446" s="293"/>
      <c r="P446" s="300"/>
      <c r="Q446" s="280"/>
      <c r="R446" s="281"/>
      <c r="S446" s="15" t="s">
        <v>69</v>
      </c>
      <c r="T446" s="8">
        <v>11</v>
      </c>
      <c r="U446" s="280"/>
      <c r="V446" s="280"/>
      <c r="W446" s="280"/>
      <c r="X446" s="280"/>
      <c r="Y446" s="280"/>
      <c r="Z446" s="280"/>
      <c r="AA446" s="280"/>
      <c r="AB446" s="280"/>
      <c r="AC446" s="280"/>
      <c r="AD446" s="280"/>
      <c r="AE446" s="280"/>
      <c r="AF446" s="280"/>
      <c r="AG446" s="280"/>
      <c r="AH446" s="293"/>
      <c r="AI446" s="444"/>
      <c r="AJ446" s="280"/>
      <c r="AK446" s="281"/>
      <c r="AL446" s="15" t="s">
        <v>69</v>
      </c>
    </row>
    <row r="447" spans="1:248" s="20" customFormat="1" ht="12.75" customHeight="1" x14ac:dyDescent="0.2">
      <c r="A447" s="8">
        <v>12</v>
      </c>
      <c r="B447" s="280"/>
      <c r="C447" s="280"/>
      <c r="D447" s="280"/>
      <c r="E447" s="280"/>
      <c r="F447" s="281"/>
      <c r="G447" s="443"/>
      <c r="H447" s="444"/>
      <c r="I447" s="445"/>
      <c r="J447" s="296">
        <f t="shared" si="56"/>
        <v>0</v>
      </c>
      <c r="K447" s="298">
        <f t="shared" si="57"/>
        <v>0</v>
      </c>
      <c r="L447" s="280"/>
      <c r="M447" s="280"/>
      <c r="N447" s="280"/>
      <c r="O447" s="293"/>
      <c r="P447" s="300"/>
      <c r="Q447" s="280"/>
      <c r="R447" s="281"/>
      <c r="S447" s="15" t="s">
        <v>70</v>
      </c>
      <c r="T447" s="8">
        <v>12</v>
      </c>
      <c r="U447" s="280"/>
      <c r="V447" s="280"/>
      <c r="W447" s="280"/>
      <c r="X447" s="280"/>
      <c r="Y447" s="280"/>
      <c r="Z447" s="280"/>
      <c r="AA447" s="280"/>
      <c r="AB447" s="280"/>
      <c r="AC447" s="280"/>
      <c r="AD447" s="280"/>
      <c r="AE447" s="280"/>
      <c r="AF447" s="280"/>
      <c r="AG447" s="280"/>
      <c r="AH447" s="293"/>
      <c r="AI447" s="444"/>
      <c r="AJ447" s="280"/>
      <c r="AK447" s="281"/>
      <c r="AL447" s="15" t="s">
        <v>70</v>
      </c>
    </row>
    <row r="448" spans="1:248" s="20" customFormat="1" ht="12.75" customHeight="1" x14ac:dyDescent="0.2">
      <c r="A448" s="8">
        <v>13</v>
      </c>
      <c r="B448" s="280"/>
      <c r="C448" s="280"/>
      <c r="D448" s="280"/>
      <c r="E448" s="280"/>
      <c r="F448" s="281"/>
      <c r="G448" s="443"/>
      <c r="H448" s="444"/>
      <c r="I448" s="445"/>
      <c r="J448" s="296">
        <f t="shared" si="56"/>
        <v>0</v>
      </c>
      <c r="K448" s="298">
        <f t="shared" si="57"/>
        <v>0</v>
      </c>
      <c r="L448" s="280"/>
      <c r="M448" s="280"/>
      <c r="N448" s="280"/>
      <c r="O448" s="293"/>
      <c r="P448" s="300"/>
      <c r="Q448" s="280"/>
      <c r="R448" s="281"/>
      <c r="S448" s="15" t="s">
        <v>71</v>
      </c>
      <c r="T448" s="8">
        <v>13</v>
      </c>
      <c r="U448" s="280"/>
      <c r="V448" s="280"/>
      <c r="W448" s="280"/>
      <c r="X448" s="280"/>
      <c r="Y448" s="280"/>
      <c r="Z448" s="280"/>
      <c r="AA448" s="280"/>
      <c r="AB448" s="280"/>
      <c r="AC448" s="280"/>
      <c r="AD448" s="280"/>
      <c r="AE448" s="280"/>
      <c r="AF448" s="280"/>
      <c r="AG448" s="280"/>
      <c r="AH448" s="293"/>
      <c r="AI448" s="444"/>
      <c r="AJ448" s="280"/>
      <c r="AK448" s="281"/>
      <c r="AL448" s="15" t="s">
        <v>71</v>
      </c>
    </row>
    <row r="449" spans="1:38" s="20" customFormat="1" ht="12.75" customHeight="1" x14ac:dyDescent="0.2">
      <c r="A449" s="8">
        <v>14</v>
      </c>
      <c r="B449" s="280"/>
      <c r="C449" s="280"/>
      <c r="D449" s="280"/>
      <c r="E449" s="280"/>
      <c r="F449" s="281"/>
      <c r="G449" s="443"/>
      <c r="H449" s="444"/>
      <c r="I449" s="445"/>
      <c r="J449" s="296">
        <f t="shared" si="56"/>
        <v>0</v>
      </c>
      <c r="K449" s="298">
        <f t="shared" si="57"/>
        <v>0</v>
      </c>
      <c r="L449" s="280"/>
      <c r="M449" s="280"/>
      <c r="N449" s="280"/>
      <c r="O449" s="293"/>
      <c r="P449" s="300"/>
      <c r="Q449" s="280"/>
      <c r="R449" s="281"/>
      <c r="S449" s="15" t="s">
        <v>72</v>
      </c>
      <c r="T449" s="8">
        <v>14</v>
      </c>
      <c r="U449" s="280"/>
      <c r="V449" s="280"/>
      <c r="W449" s="280"/>
      <c r="X449" s="280"/>
      <c r="Y449" s="280"/>
      <c r="Z449" s="280"/>
      <c r="AA449" s="280"/>
      <c r="AB449" s="280"/>
      <c r="AC449" s="280"/>
      <c r="AD449" s="280"/>
      <c r="AE449" s="280"/>
      <c r="AF449" s="280"/>
      <c r="AG449" s="280"/>
      <c r="AH449" s="293"/>
      <c r="AI449" s="444"/>
      <c r="AJ449" s="280"/>
      <c r="AK449" s="281"/>
      <c r="AL449" s="15" t="s">
        <v>72</v>
      </c>
    </row>
    <row r="450" spans="1:38" s="20" customFormat="1" ht="12.75" customHeight="1" x14ac:dyDescent="0.2">
      <c r="A450" s="8">
        <v>15</v>
      </c>
      <c r="B450" s="280"/>
      <c r="C450" s="280"/>
      <c r="D450" s="280"/>
      <c r="E450" s="280"/>
      <c r="F450" s="281"/>
      <c r="G450" s="443"/>
      <c r="H450" s="444"/>
      <c r="I450" s="445"/>
      <c r="J450" s="296">
        <f t="shared" si="56"/>
        <v>0</v>
      </c>
      <c r="K450" s="298">
        <f t="shared" si="57"/>
        <v>0</v>
      </c>
      <c r="L450" s="280"/>
      <c r="M450" s="280"/>
      <c r="N450" s="280"/>
      <c r="O450" s="293"/>
      <c r="P450" s="300"/>
      <c r="Q450" s="280"/>
      <c r="R450" s="281"/>
      <c r="S450" s="15" t="s">
        <v>73</v>
      </c>
      <c r="T450" s="8">
        <v>15</v>
      </c>
      <c r="U450" s="280"/>
      <c r="V450" s="280"/>
      <c r="W450" s="280"/>
      <c r="X450" s="280"/>
      <c r="Y450" s="280"/>
      <c r="Z450" s="280"/>
      <c r="AA450" s="280"/>
      <c r="AB450" s="280"/>
      <c r="AC450" s="280"/>
      <c r="AD450" s="280"/>
      <c r="AE450" s="280"/>
      <c r="AF450" s="280"/>
      <c r="AG450" s="280"/>
      <c r="AH450" s="293"/>
      <c r="AI450" s="444"/>
      <c r="AJ450" s="280"/>
      <c r="AK450" s="281"/>
      <c r="AL450" s="15" t="s">
        <v>73</v>
      </c>
    </row>
    <row r="451" spans="1:38" s="20" customFormat="1" ht="12.75" customHeight="1" x14ac:dyDescent="0.2">
      <c r="A451" s="8">
        <v>16</v>
      </c>
      <c r="B451" s="280"/>
      <c r="C451" s="280"/>
      <c r="D451" s="280"/>
      <c r="E451" s="280"/>
      <c r="F451" s="281"/>
      <c r="G451" s="443"/>
      <c r="H451" s="444"/>
      <c r="I451" s="445"/>
      <c r="J451" s="296">
        <f t="shared" si="56"/>
        <v>0</v>
      </c>
      <c r="K451" s="298">
        <f t="shared" si="57"/>
        <v>0</v>
      </c>
      <c r="L451" s="280"/>
      <c r="M451" s="280"/>
      <c r="N451" s="280"/>
      <c r="O451" s="293"/>
      <c r="P451" s="300"/>
      <c r="Q451" s="280"/>
      <c r="R451" s="281"/>
      <c r="S451" s="15" t="s">
        <v>74</v>
      </c>
      <c r="T451" s="8">
        <v>16</v>
      </c>
      <c r="U451" s="280"/>
      <c r="V451" s="280"/>
      <c r="W451" s="280"/>
      <c r="X451" s="280"/>
      <c r="Y451" s="280"/>
      <c r="Z451" s="280"/>
      <c r="AA451" s="280"/>
      <c r="AB451" s="280"/>
      <c r="AC451" s="280"/>
      <c r="AD451" s="280"/>
      <c r="AE451" s="280"/>
      <c r="AF451" s="280"/>
      <c r="AG451" s="280"/>
      <c r="AH451" s="293"/>
      <c r="AI451" s="444"/>
      <c r="AJ451" s="280"/>
      <c r="AK451" s="281"/>
      <c r="AL451" s="15" t="s">
        <v>74</v>
      </c>
    </row>
    <row r="452" spans="1:38" s="20" customFormat="1" ht="12.75" customHeight="1" x14ac:dyDescent="0.2">
      <c r="A452" s="8">
        <v>17</v>
      </c>
      <c r="B452" s="280"/>
      <c r="C452" s="280"/>
      <c r="D452" s="280"/>
      <c r="E452" s="280"/>
      <c r="F452" s="281"/>
      <c r="G452" s="443"/>
      <c r="H452" s="444"/>
      <c r="I452" s="445"/>
      <c r="J452" s="296">
        <f t="shared" si="56"/>
        <v>0</v>
      </c>
      <c r="K452" s="298">
        <f t="shared" si="57"/>
        <v>0</v>
      </c>
      <c r="L452" s="280"/>
      <c r="M452" s="280"/>
      <c r="N452" s="280"/>
      <c r="O452" s="293"/>
      <c r="P452" s="300"/>
      <c r="Q452" s="280"/>
      <c r="R452" s="281"/>
      <c r="S452" s="15" t="s">
        <v>75</v>
      </c>
      <c r="T452" s="8">
        <v>17</v>
      </c>
      <c r="U452" s="280"/>
      <c r="V452" s="280"/>
      <c r="W452" s="280"/>
      <c r="X452" s="280"/>
      <c r="Y452" s="280"/>
      <c r="Z452" s="280"/>
      <c r="AA452" s="280"/>
      <c r="AB452" s="280"/>
      <c r="AC452" s="280"/>
      <c r="AD452" s="280"/>
      <c r="AE452" s="280"/>
      <c r="AF452" s="280"/>
      <c r="AG452" s="280"/>
      <c r="AH452" s="293"/>
      <c r="AI452" s="444"/>
      <c r="AJ452" s="280"/>
      <c r="AK452" s="281"/>
      <c r="AL452" s="15" t="s">
        <v>75</v>
      </c>
    </row>
    <row r="453" spans="1:38" s="20" customFormat="1" ht="12.75" customHeight="1" x14ac:dyDescent="0.2">
      <c r="A453" s="8">
        <v>18</v>
      </c>
      <c r="B453" s="280"/>
      <c r="C453" s="280"/>
      <c r="D453" s="280"/>
      <c r="E453" s="280"/>
      <c r="F453" s="281"/>
      <c r="G453" s="443"/>
      <c r="H453" s="444"/>
      <c r="I453" s="445"/>
      <c r="J453" s="296">
        <f t="shared" si="56"/>
        <v>0</v>
      </c>
      <c r="K453" s="298">
        <f t="shared" si="57"/>
        <v>0</v>
      </c>
      <c r="L453" s="280"/>
      <c r="M453" s="280"/>
      <c r="N453" s="280"/>
      <c r="O453" s="293"/>
      <c r="P453" s="300"/>
      <c r="Q453" s="280"/>
      <c r="R453" s="281"/>
      <c r="S453" s="15" t="s">
        <v>76</v>
      </c>
      <c r="T453" s="8">
        <v>18</v>
      </c>
      <c r="U453" s="280"/>
      <c r="V453" s="280"/>
      <c r="W453" s="280"/>
      <c r="X453" s="280"/>
      <c r="Y453" s="280"/>
      <c r="Z453" s="280"/>
      <c r="AA453" s="280"/>
      <c r="AB453" s="280"/>
      <c r="AC453" s="280"/>
      <c r="AD453" s="280"/>
      <c r="AE453" s="280"/>
      <c r="AF453" s="280"/>
      <c r="AG453" s="280"/>
      <c r="AH453" s="293"/>
      <c r="AI453" s="444"/>
      <c r="AJ453" s="280"/>
      <c r="AK453" s="281"/>
      <c r="AL453" s="15" t="s">
        <v>76</v>
      </c>
    </row>
    <row r="454" spans="1:38" s="20" customFormat="1" ht="12.75" customHeight="1" x14ac:dyDescent="0.2">
      <c r="A454" s="8">
        <v>19</v>
      </c>
      <c r="B454" s="280"/>
      <c r="C454" s="280"/>
      <c r="D454" s="280"/>
      <c r="E454" s="280"/>
      <c r="F454" s="281"/>
      <c r="G454" s="443"/>
      <c r="H454" s="444"/>
      <c r="I454" s="445"/>
      <c r="J454" s="296">
        <f t="shared" si="56"/>
        <v>0</v>
      </c>
      <c r="K454" s="298">
        <f t="shared" si="57"/>
        <v>0</v>
      </c>
      <c r="L454" s="280"/>
      <c r="M454" s="280"/>
      <c r="N454" s="280"/>
      <c r="O454" s="293"/>
      <c r="P454" s="300"/>
      <c r="Q454" s="280"/>
      <c r="R454" s="281"/>
      <c r="S454" s="15" t="s">
        <v>77</v>
      </c>
      <c r="T454" s="8">
        <v>19</v>
      </c>
      <c r="U454" s="280"/>
      <c r="V454" s="280"/>
      <c r="W454" s="280"/>
      <c r="X454" s="280"/>
      <c r="Y454" s="280"/>
      <c r="Z454" s="280"/>
      <c r="AA454" s="280"/>
      <c r="AB454" s="280"/>
      <c r="AC454" s="280"/>
      <c r="AD454" s="280"/>
      <c r="AE454" s="280"/>
      <c r="AF454" s="280"/>
      <c r="AG454" s="280"/>
      <c r="AH454" s="293"/>
      <c r="AI454" s="444"/>
      <c r="AJ454" s="280"/>
      <c r="AK454" s="281"/>
      <c r="AL454" s="15" t="s">
        <v>77</v>
      </c>
    </row>
    <row r="455" spans="1:38" s="20" customFormat="1" ht="12.75" customHeight="1" x14ac:dyDescent="0.2">
      <c r="A455" s="8">
        <v>20</v>
      </c>
      <c r="B455" s="280"/>
      <c r="C455" s="280"/>
      <c r="D455" s="280"/>
      <c r="E455" s="280"/>
      <c r="F455" s="281"/>
      <c r="G455" s="443"/>
      <c r="H455" s="444"/>
      <c r="I455" s="445"/>
      <c r="J455" s="296">
        <f t="shared" si="56"/>
        <v>0</v>
      </c>
      <c r="K455" s="298">
        <f t="shared" si="57"/>
        <v>0</v>
      </c>
      <c r="L455" s="280"/>
      <c r="M455" s="280"/>
      <c r="N455" s="280"/>
      <c r="O455" s="293"/>
      <c r="P455" s="300"/>
      <c r="Q455" s="280"/>
      <c r="R455" s="281"/>
      <c r="S455" s="15" t="s">
        <v>78</v>
      </c>
      <c r="T455" s="8">
        <v>20</v>
      </c>
      <c r="U455" s="280"/>
      <c r="V455" s="280"/>
      <c r="W455" s="280"/>
      <c r="X455" s="280"/>
      <c r="Y455" s="280"/>
      <c r="Z455" s="280"/>
      <c r="AA455" s="280"/>
      <c r="AB455" s="280"/>
      <c r="AC455" s="280"/>
      <c r="AD455" s="280"/>
      <c r="AE455" s="280"/>
      <c r="AF455" s="280"/>
      <c r="AG455" s="280"/>
      <c r="AH455" s="293"/>
      <c r="AI455" s="444"/>
      <c r="AJ455" s="280"/>
      <c r="AK455" s="281"/>
      <c r="AL455" s="15" t="s">
        <v>78</v>
      </c>
    </row>
    <row r="456" spans="1:38" s="20" customFormat="1" ht="12.75" customHeight="1" x14ac:dyDescent="0.2">
      <c r="A456" s="8">
        <v>21</v>
      </c>
      <c r="B456" s="280"/>
      <c r="C456" s="280"/>
      <c r="D456" s="280"/>
      <c r="E456" s="280"/>
      <c r="F456" s="281"/>
      <c r="G456" s="443"/>
      <c r="H456" s="444"/>
      <c r="I456" s="445"/>
      <c r="J456" s="296">
        <f t="shared" si="56"/>
        <v>0</v>
      </c>
      <c r="K456" s="298">
        <f t="shared" si="57"/>
        <v>0</v>
      </c>
      <c r="L456" s="280"/>
      <c r="M456" s="280"/>
      <c r="N456" s="280"/>
      <c r="O456" s="293"/>
      <c r="P456" s="300"/>
      <c r="Q456" s="280"/>
      <c r="R456" s="281"/>
      <c r="S456" s="15" t="s">
        <v>79</v>
      </c>
      <c r="T456" s="8">
        <v>21</v>
      </c>
      <c r="U456" s="280"/>
      <c r="V456" s="280"/>
      <c r="W456" s="280"/>
      <c r="X456" s="280"/>
      <c r="Y456" s="280"/>
      <c r="Z456" s="280"/>
      <c r="AA456" s="280"/>
      <c r="AB456" s="280"/>
      <c r="AC456" s="280"/>
      <c r="AD456" s="280"/>
      <c r="AE456" s="280"/>
      <c r="AF456" s="280"/>
      <c r="AG456" s="280"/>
      <c r="AH456" s="293"/>
      <c r="AI456" s="444"/>
      <c r="AJ456" s="280"/>
      <c r="AK456" s="281"/>
      <c r="AL456" s="15" t="s">
        <v>79</v>
      </c>
    </row>
    <row r="457" spans="1:38" s="20" customFormat="1" ht="12.75" customHeight="1" x14ac:dyDescent="0.2">
      <c r="A457" s="8">
        <v>22</v>
      </c>
      <c r="B457" s="280"/>
      <c r="C457" s="280"/>
      <c r="D457" s="280"/>
      <c r="E457" s="280"/>
      <c r="F457" s="281"/>
      <c r="G457" s="443"/>
      <c r="H457" s="444"/>
      <c r="I457" s="445"/>
      <c r="J457" s="296">
        <f t="shared" si="56"/>
        <v>0</v>
      </c>
      <c r="K457" s="298">
        <f t="shared" si="57"/>
        <v>0</v>
      </c>
      <c r="L457" s="280"/>
      <c r="M457" s="280"/>
      <c r="N457" s="280"/>
      <c r="O457" s="293"/>
      <c r="P457" s="300"/>
      <c r="Q457" s="280"/>
      <c r="R457" s="281"/>
      <c r="S457" s="15" t="s">
        <v>80</v>
      </c>
      <c r="T457" s="8">
        <v>22</v>
      </c>
      <c r="U457" s="280"/>
      <c r="V457" s="280"/>
      <c r="W457" s="280"/>
      <c r="X457" s="280"/>
      <c r="Y457" s="280"/>
      <c r="Z457" s="280"/>
      <c r="AA457" s="280"/>
      <c r="AB457" s="280"/>
      <c r="AC457" s="280"/>
      <c r="AD457" s="280"/>
      <c r="AE457" s="280"/>
      <c r="AF457" s="280"/>
      <c r="AG457" s="280"/>
      <c r="AH457" s="293"/>
      <c r="AI457" s="444"/>
      <c r="AJ457" s="280"/>
      <c r="AK457" s="281"/>
      <c r="AL457" s="15" t="s">
        <v>80</v>
      </c>
    </row>
    <row r="458" spans="1:38" s="20" customFormat="1" ht="12.75" customHeight="1" x14ac:dyDescent="0.2">
      <c r="A458" s="8">
        <v>23</v>
      </c>
      <c r="B458" s="280"/>
      <c r="C458" s="280"/>
      <c r="D458" s="280"/>
      <c r="E458" s="280"/>
      <c r="F458" s="281"/>
      <c r="G458" s="443"/>
      <c r="H458" s="444"/>
      <c r="I458" s="445"/>
      <c r="J458" s="296">
        <f t="shared" si="56"/>
        <v>0</v>
      </c>
      <c r="K458" s="298">
        <f t="shared" si="57"/>
        <v>0</v>
      </c>
      <c r="L458" s="280"/>
      <c r="M458" s="280"/>
      <c r="N458" s="280"/>
      <c r="O458" s="293"/>
      <c r="P458" s="300"/>
      <c r="Q458" s="280"/>
      <c r="R458" s="281"/>
      <c r="S458" s="15" t="s">
        <v>81</v>
      </c>
      <c r="T458" s="8">
        <v>23</v>
      </c>
      <c r="U458" s="280"/>
      <c r="V458" s="280"/>
      <c r="W458" s="280"/>
      <c r="X458" s="280"/>
      <c r="Y458" s="280"/>
      <c r="Z458" s="280"/>
      <c r="AA458" s="280"/>
      <c r="AB458" s="280"/>
      <c r="AC458" s="280"/>
      <c r="AD458" s="280"/>
      <c r="AE458" s="280"/>
      <c r="AF458" s="280"/>
      <c r="AG458" s="280"/>
      <c r="AH458" s="293"/>
      <c r="AI458" s="444"/>
      <c r="AJ458" s="280"/>
      <c r="AK458" s="281"/>
      <c r="AL458" s="15" t="s">
        <v>81</v>
      </c>
    </row>
    <row r="459" spans="1:38" s="20" customFormat="1" ht="12.75" customHeight="1" x14ac:dyDescent="0.2">
      <c r="A459" s="8">
        <v>24</v>
      </c>
      <c r="B459" s="280"/>
      <c r="C459" s="280"/>
      <c r="D459" s="280"/>
      <c r="E459" s="280"/>
      <c r="F459" s="281"/>
      <c r="G459" s="443"/>
      <c r="H459" s="444"/>
      <c r="I459" s="445"/>
      <c r="J459" s="296">
        <f t="shared" si="56"/>
        <v>0</v>
      </c>
      <c r="K459" s="298">
        <f t="shared" si="57"/>
        <v>0</v>
      </c>
      <c r="L459" s="280"/>
      <c r="M459" s="280"/>
      <c r="N459" s="280"/>
      <c r="O459" s="293"/>
      <c r="P459" s="300"/>
      <c r="Q459" s="280"/>
      <c r="R459" s="281"/>
      <c r="S459" s="15" t="s">
        <v>82</v>
      </c>
      <c r="T459" s="8">
        <v>24</v>
      </c>
      <c r="U459" s="280"/>
      <c r="V459" s="280"/>
      <c r="W459" s="280"/>
      <c r="X459" s="280"/>
      <c r="Y459" s="280"/>
      <c r="Z459" s="280"/>
      <c r="AA459" s="280"/>
      <c r="AB459" s="280"/>
      <c r="AC459" s="280"/>
      <c r="AD459" s="280"/>
      <c r="AE459" s="280"/>
      <c r="AF459" s="280"/>
      <c r="AG459" s="280"/>
      <c r="AH459" s="293"/>
      <c r="AI459" s="444"/>
      <c r="AJ459" s="280"/>
      <c r="AK459" s="281"/>
      <c r="AL459" s="15" t="s">
        <v>82</v>
      </c>
    </row>
    <row r="460" spans="1:38" s="20" customFormat="1" ht="12.75" customHeight="1" x14ac:dyDescent="0.2">
      <c r="A460" s="8">
        <v>25</v>
      </c>
      <c r="B460" s="280"/>
      <c r="C460" s="280"/>
      <c r="D460" s="280"/>
      <c r="E460" s="280"/>
      <c r="F460" s="281"/>
      <c r="G460" s="443"/>
      <c r="H460" s="444"/>
      <c r="I460" s="445"/>
      <c r="J460" s="296">
        <f t="shared" si="56"/>
        <v>0</v>
      </c>
      <c r="K460" s="298">
        <f t="shared" si="57"/>
        <v>0</v>
      </c>
      <c r="L460" s="280"/>
      <c r="M460" s="280"/>
      <c r="N460" s="280"/>
      <c r="O460" s="293"/>
      <c r="P460" s="300"/>
      <c r="Q460" s="280"/>
      <c r="R460" s="281"/>
      <c r="S460" s="15" t="s">
        <v>83</v>
      </c>
      <c r="T460" s="8">
        <v>25</v>
      </c>
      <c r="U460" s="280"/>
      <c r="V460" s="280"/>
      <c r="W460" s="280"/>
      <c r="X460" s="280"/>
      <c r="Y460" s="280"/>
      <c r="Z460" s="280"/>
      <c r="AA460" s="280"/>
      <c r="AB460" s="280"/>
      <c r="AC460" s="280"/>
      <c r="AD460" s="280"/>
      <c r="AE460" s="280"/>
      <c r="AF460" s="280"/>
      <c r="AG460" s="280"/>
      <c r="AH460" s="293"/>
      <c r="AI460" s="444"/>
      <c r="AJ460" s="280"/>
      <c r="AK460" s="281"/>
      <c r="AL460" s="15" t="s">
        <v>83</v>
      </c>
    </row>
    <row r="461" spans="1:38" s="20" customFormat="1" ht="12.75" customHeight="1" x14ac:dyDescent="0.2">
      <c r="A461" s="8">
        <v>26</v>
      </c>
      <c r="B461" s="280"/>
      <c r="C461" s="280"/>
      <c r="D461" s="280"/>
      <c r="E461" s="280"/>
      <c r="F461" s="281"/>
      <c r="G461" s="443"/>
      <c r="H461" s="444"/>
      <c r="I461" s="445"/>
      <c r="J461" s="296">
        <f t="shared" si="56"/>
        <v>0</v>
      </c>
      <c r="K461" s="298">
        <f t="shared" si="57"/>
        <v>0</v>
      </c>
      <c r="L461" s="280"/>
      <c r="M461" s="280"/>
      <c r="N461" s="280"/>
      <c r="O461" s="293"/>
      <c r="P461" s="300"/>
      <c r="Q461" s="280"/>
      <c r="R461" s="281"/>
      <c r="S461" s="15" t="s">
        <v>84</v>
      </c>
      <c r="T461" s="8">
        <v>26</v>
      </c>
      <c r="U461" s="280"/>
      <c r="V461" s="280"/>
      <c r="W461" s="280"/>
      <c r="X461" s="280"/>
      <c r="Y461" s="280"/>
      <c r="Z461" s="280"/>
      <c r="AA461" s="280"/>
      <c r="AB461" s="280"/>
      <c r="AC461" s="280"/>
      <c r="AD461" s="280"/>
      <c r="AE461" s="280"/>
      <c r="AF461" s="280"/>
      <c r="AG461" s="280"/>
      <c r="AH461" s="293"/>
      <c r="AI461" s="444"/>
      <c r="AJ461" s="280"/>
      <c r="AK461" s="281"/>
      <c r="AL461" s="15" t="s">
        <v>84</v>
      </c>
    </row>
    <row r="462" spans="1:38" s="20" customFormat="1" ht="12.75" customHeight="1" x14ac:dyDescent="0.2">
      <c r="A462" s="8">
        <v>27</v>
      </c>
      <c r="B462" s="280"/>
      <c r="C462" s="280"/>
      <c r="D462" s="280"/>
      <c r="E462" s="280"/>
      <c r="F462" s="281"/>
      <c r="G462" s="443"/>
      <c r="H462" s="444"/>
      <c r="I462" s="445"/>
      <c r="J462" s="296">
        <f t="shared" si="56"/>
        <v>0</v>
      </c>
      <c r="K462" s="298">
        <f t="shared" si="57"/>
        <v>0</v>
      </c>
      <c r="L462" s="280"/>
      <c r="M462" s="280"/>
      <c r="N462" s="280"/>
      <c r="O462" s="293"/>
      <c r="P462" s="300"/>
      <c r="Q462" s="280"/>
      <c r="R462" s="281"/>
      <c r="S462" s="15" t="s">
        <v>85</v>
      </c>
      <c r="T462" s="8">
        <v>27</v>
      </c>
      <c r="U462" s="280"/>
      <c r="V462" s="280"/>
      <c r="W462" s="280"/>
      <c r="X462" s="280"/>
      <c r="Y462" s="280"/>
      <c r="Z462" s="280"/>
      <c r="AA462" s="280"/>
      <c r="AB462" s="280"/>
      <c r="AC462" s="280"/>
      <c r="AD462" s="280"/>
      <c r="AE462" s="280"/>
      <c r="AF462" s="280"/>
      <c r="AG462" s="280"/>
      <c r="AH462" s="293"/>
      <c r="AI462" s="444"/>
      <c r="AJ462" s="280"/>
      <c r="AK462" s="281"/>
      <c r="AL462" s="15" t="s">
        <v>85</v>
      </c>
    </row>
    <row r="463" spans="1:38" s="20" customFormat="1" ht="12.75" customHeight="1" x14ac:dyDescent="0.2">
      <c r="A463" s="8">
        <v>28</v>
      </c>
      <c r="B463" s="280"/>
      <c r="C463" s="280"/>
      <c r="D463" s="280"/>
      <c r="E463" s="280"/>
      <c r="F463" s="281"/>
      <c r="G463" s="443"/>
      <c r="H463" s="444"/>
      <c r="I463" s="445"/>
      <c r="J463" s="296">
        <f t="shared" si="56"/>
        <v>0</v>
      </c>
      <c r="K463" s="298">
        <f t="shared" si="57"/>
        <v>0</v>
      </c>
      <c r="L463" s="280"/>
      <c r="M463" s="280"/>
      <c r="N463" s="280"/>
      <c r="O463" s="293"/>
      <c r="P463" s="300"/>
      <c r="Q463" s="280"/>
      <c r="R463" s="281"/>
      <c r="S463" s="15" t="s">
        <v>86</v>
      </c>
      <c r="T463" s="8">
        <v>28</v>
      </c>
      <c r="U463" s="280"/>
      <c r="V463" s="280"/>
      <c r="W463" s="280"/>
      <c r="X463" s="280"/>
      <c r="Y463" s="280"/>
      <c r="Z463" s="280"/>
      <c r="AA463" s="280"/>
      <c r="AB463" s="280"/>
      <c r="AC463" s="280"/>
      <c r="AD463" s="280"/>
      <c r="AE463" s="280"/>
      <c r="AF463" s="280"/>
      <c r="AG463" s="280"/>
      <c r="AH463" s="293"/>
      <c r="AI463" s="444"/>
      <c r="AJ463" s="280"/>
      <c r="AK463" s="281"/>
      <c r="AL463" s="15" t="s">
        <v>86</v>
      </c>
    </row>
    <row r="464" spans="1:38" s="20" customFormat="1" ht="12.75" customHeight="1" x14ac:dyDescent="0.2">
      <c r="A464" s="8">
        <v>29</v>
      </c>
      <c r="B464" s="280"/>
      <c r="C464" s="280"/>
      <c r="D464" s="280"/>
      <c r="E464" s="280"/>
      <c r="F464" s="281"/>
      <c r="G464" s="443"/>
      <c r="H464" s="444"/>
      <c r="I464" s="445"/>
      <c r="J464" s="296">
        <f t="shared" si="56"/>
        <v>0</v>
      </c>
      <c r="K464" s="298">
        <f t="shared" si="57"/>
        <v>0</v>
      </c>
      <c r="L464" s="280"/>
      <c r="M464" s="280"/>
      <c r="N464" s="280"/>
      <c r="O464" s="293"/>
      <c r="P464" s="300"/>
      <c r="Q464" s="280"/>
      <c r="R464" s="281"/>
      <c r="S464" s="15" t="s">
        <v>87</v>
      </c>
      <c r="T464" s="8">
        <v>29</v>
      </c>
      <c r="U464" s="280"/>
      <c r="V464" s="280"/>
      <c r="W464" s="280"/>
      <c r="X464" s="301"/>
      <c r="Y464" s="280"/>
      <c r="Z464" s="280"/>
      <c r="AA464" s="280"/>
      <c r="AB464" s="280"/>
      <c r="AC464" s="280"/>
      <c r="AD464" s="280"/>
      <c r="AE464" s="280"/>
      <c r="AF464" s="280"/>
      <c r="AG464" s="280"/>
      <c r="AH464" s="293"/>
      <c r="AI464" s="444"/>
      <c r="AJ464" s="280"/>
      <c r="AK464" s="281"/>
      <c r="AL464" s="15" t="s">
        <v>87</v>
      </c>
    </row>
    <row r="465" spans="1:38" s="20" customFormat="1" ht="12.75" customHeight="1" x14ac:dyDescent="0.2">
      <c r="A465" s="8">
        <v>30</v>
      </c>
      <c r="B465" s="280"/>
      <c r="C465" s="280"/>
      <c r="D465" s="280"/>
      <c r="E465" s="280"/>
      <c r="F465" s="281"/>
      <c r="G465" s="449"/>
      <c r="H465" s="444"/>
      <c r="I465" s="445"/>
      <c r="J465" s="296">
        <f t="shared" si="56"/>
        <v>0</v>
      </c>
      <c r="K465" s="298">
        <f t="shared" si="57"/>
        <v>0</v>
      </c>
      <c r="L465" s="280"/>
      <c r="M465" s="280"/>
      <c r="N465" s="280"/>
      <c r="O465" s="293"/>
      <c r="P465" s="300"/>
      <c r="Q465" s="280"/>
      <c r="R465" s="281"/>
      <c r="S465" s="15" t="s">
        <v>88</v>
      </c>
      <c r="T465" s="8">
        <v>30</v>
      </c>
      <c r="U465" s="280"/>
      <c r="V465" s="280"/>
      <c r="W465" s="280"/>
      <c r="X465" s="280"/>
      <c r="Y465" s="280"/>
      <c r="Z465" s="280"/>
      <c r="AA465" s="280"/>
      <c r="AB465" s="280"/>
      <c r="AC465" s="280"/>
      <c r="AD465" s="280"/>
      <c r="AE465" s="280"/>
      <c r="AF465" s="280"/>
      <c r="AG465" s="280"/>
      <c r="AH465" s="293"/>
      <c r="AI465" s="444"/>
      <c r="AJ465" s="280"/>
      <c r="AK465" s="281"/>
      <c r="AL465" s="15" t="s">
        <v>88</v>
      </c>
    </row>
    <row r="466" spans="1:38" s="20" customFormat="1" ht="12.75" customHeight="1" x14ac:dyDescent="0.2">
      <c r="A466" s="18">
        <v>31</v>
      </c>
      <c r="B466" s="284"/>
      <c r="C466" s="284"/>
      <c r="D466" s="284"/>
      <c r="E466" s="284"/>
      <c r="F466" s="285"/>
      <c r="G466" s="450"/>
      <c r="H466" s="451"/>
      <c r="I466" s="452"/>
      <c r="J466" s="302">
        <f t="shared" si="56"/>
        <v>0</v>
      </c>
      <c r="K466" s="303">
        <f t="shared" si="57"/>
        <v>0</v>
      </c>
      <c r="L466" s="284"/>
      <c r="M466" s="284"/>
      <c r="N466" s="284"/>
      <c r="O466" s="295"/>
      <c r="P466" s="304"/>
      <c r="Q466" s="284"/>
      <c r="R466" s="285"/>
      <c r="S466" s="19" t="s">
        <v>89</v>
      </c>
      <c r="T466" s="18">
        <v>31</v>
      </c>
      <c r="U466" s="284"/>
      <c r="V466" s="284"/>
      <c r="W466" s="284"/>
      <c r="X466" s="284"/>
      <c r="Y466" s="284"/>
      <c r="Z466" s="284"/>
      <c r="AA466" s="284"/>
      <c r="AB466" s="284"/>
      <c r="AC466" s="284"/>
      <c r="AD466" s="284"/>
      <c r="AE466" s="284"/>
      <c r="AF466" s="284"/>
      <c r="AG466" s="284"/>
      <c r="AH466" s="295"/>
      <c r="AI466" s="451"/>
      <c r="AJ466" s="284"/>
      <c r="AK466" s="285"/>
      <c r="AL466" s="19" t="s">
        <v>89</v>
      </c>
    </row>
    <row r="467" spans="1:38" s="20" customFormat="1" ht="12.75" customHeight="1" thickBot="1" x14ac:dyDescent="0.25">
      <c r="A467" s="342"/>
      <c r="B467" s="343">
        <f>SUM(B435:B466)</f>
        <v>0</v>
      </c>
      <c r="C467" s="343">
        <f>SUM(C435:C466)</f>
        <v>0</v>
      </c>
      <c r="D467" s="343">
        <f>SUM(D435:D466)</f>
        <v>0</v>
      </c>
      <c r="E467" s="344">
        <f>SUM(E435:E466)</f>
        <v>0</v>
      </c>
      <c r="F467" s="345">
        <f>SUM(F435:F466)</f>
        <v>0</v>
      </c>
      <c r="G467" s="346"/>
      <c r="H467" s="347" t="s">
        <v>90</v>
      </c>
      <c r="I467" s="348">
        <f>COUNTA(I436:I466)</f>
        <v>0</v>
      </c>
      <c r="J467" s="343">
        <f t="shared" ref="J467:R467" si="58">SUM(J435:J466)</f>
        <v>0</v>
      </c>
      <c r="K467" s="343">
        <f t="shared" si="58"/>
        <v>0</v>
      </c>
      <c r="L467" s="343">
        <f t="shared" si="58"/>
        <v>0</v>
      </c>
      <c r="M467" s="343">
        <f t="shared" si="58"/>
        <v>0</v>
      </c>
      <c r="N467" s="343">
        <f t="shared" si="58"/>
        <v>0</v>
      </c>
      <c r="O467" s="349">
        <f t="shared" si="58"/>
        <v>0</v>
      </c>
      <c r="P467" s="344">
        <f t="shared" si="58"/>
        <v>0</v>
      </c>
      <c r="Q467" s="343">
        <f t="shared" si="58"/>
        <v>0</v>
      </c>
      <c r="R467" s="350">
        <f t="shared" si="58"/>
        <v>0</v>
      </c>
      <c r="S467" s="351"/>
      <c r="T467" s="342"/>
      <c r="U467" s="343">
        <f t="shared" ref="U467:AH467" si="59">SUM(U435:U466)</f>
        <v>0</v>
      </c>
      <c r="V467" s="343">
        <f t="shared" si="59"/>
        <v>0</v>
      </c>
      <c r="W467" s="343">
        <f t="shared" si="59"/>
        <v>0</v>
      </c>
      <c r="X467" s="343">
        <f t="shared" si="59"/>
        <v>0</v>
      </c>
      <c r="Y467" s="343">
        <f t="shared" si="59"/>
        <v>0</v>
      </c>
      <c r="Z467" s="343">
        <f t="shared" si="59"/>
        <v>0</v>
      </c>
      <c r="AA467" s="343">
        <f t="shared" si="59"/>
        <v>0</v>
      </c>
      <c r="AB467" s="343">
        <f t="shared" si="59"/>
        <v>0</v>
      </c>
      <c r="AC467" s="343">
        <f t="shared" si="59"/>
        <v>0</v>
      </c>
      <c r="AD467" s="343">
        <f t="shared" si="59"/>
        <v>0</v>
      </c>
      <c r="AE467" s="343">
        <f t="shared" si="59"/>
        <v>0</v>
      </c>
      <c r="AF467" s="343">
        <f t="shared" si="59"/>
        <v>0</v>
      </c>
      <c r="AG467" s="343">
        <f t="shared" si="59"/>
        <v>0</v>
      </c>
      <c r="AH467" s="345">
        <f t="shared" si="59"/>
        <v>0</v>
      </c>
      <c r="AI467" s="352"/>
      <c r="AJ467" s="343">
        <f>SUM(AJ435:AJ466)</f>
        <v>0</v>
      </c>
      <c r="AK467" s="350">
        <f>SUM(AK435:AK466)</f>
        <v>0</v>
      </c>
      <c r="AL467" s="351"/>
    </row>
    <row r="468" spans="1:38" ht="12.75" customHeight="1" thickTop="1" x14ac:dyDescent="0.2">
      <c r="A468" s="43"/>
      <c r="B468" s="153"/>
      <c r="C468" s="153"/>
      <c r="D468" s="153"/>
      <c r="E468" s="153"/>
      <c r="F468" s="153"/>
      <c r="G468" s="340"/>
      <c r="H468" s="153"/>
      <c r="I468" s="341"/>
      <c r="J468" s="153"/>
      <c r="K468" s="153"/>
      <c r="L468" s="153"/>
      <c r="M468" s="153"/>
      <c r="N468" s="153"/>
      <c r="O468" s="153"/>
      <c r="P468" s="153"/>
      <c r="Q468" s="153"/>
      <c r="R468" s="153"/>
      <c r="S468" s="43"/>
      <c r="T468" s="43"/>
      <c r="U468" s="153"/>
      <c r="V468" s="153"/>
      <c r="W468" s="153"/>
      <c r="X468" s="153"/>
      <c r="Y468" s="153"/>
      <c r="Z468" s="153"/>
      <c r="AA468" s="153"/>
      <c r="AB468" s="153"/>
      <c r="AC468" s="153"/>
      <c r="AD468" s="153"/>
      <c r="AE468" s="153"/>
      <c r="AF468" s="153"/>
      <c r="AG468" s="153"/>
      <c r="AH468" s="153"/>
      <c r="AI468" s="153"/>
      <c r="AJ468" s="153"/>
      <c r="AK468" s="153"/>
      <c r="AL468" s="43"/>
    </row>
    <row r="469" spans="1:38" s="20" customFormat="1" ht="12.75" customHeight="1" x14ac:dyDescent="0.2">
      <c r="B469" s="33"/>
      <c r="C469" s="33"/>
      <c r="D469" s="33"/>
      <c r="E469" s="33"/>
      <c r="F469" s="33"/>
      <c r="G469" s="121"/>
      <c r="H469" s="33" t="s">
        <v>122</v>
      </c>
      <c r="I469" s="33"/>
      <c r="J469" s="134">
        <f>SUM(J467-K467)</f>
        <v>0</v>
      </c>
      <c r="K469" s="33"/>
      <c r="L469" s="66"/>
      <c r="M469" s="66"/>
      <c r="N469" s="66"/>
      <c r="O469" s="66"/>
      <c r="P469" s="66"/>
      <c r="Q469" s="66"/>
      <c r="R469" s="66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</row>
    <row r="470" spans="1:38" ht="12.75" customHeight="1" thickBot="1" x14ac:dyDescent="0.25">
      <c r="A470" s="20"/>
      <c r="B470" s="20"/>
      <c r="C470" s="20"/>
      <c r="D470" s="20"/>
      <c r="E470" s="20"/>
      <c r="F470" s="20"/>
      <c r="G470" s="131"/>
      <c r="H470" s="63"/>
      <c r="I470" s="64"/>
      <c r="J470" s="64"/>
      <c r="K470" s="6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</row>
    <row r="471" spans="1:38" ht="12.75" customHeight="1" x14ac:dyDescent="0.2">
      <c r="A471" s="20"/>
      <c r="B471" s="487" t="s">
        <v>478</v>
      </c>
      <c r="C471" s="488"/>
      <c r="D471" s="488"/>
      <c r="E471" s="488"/>
      <c r="F471" s="488"/>
      <c r="G471" s="489"/>
      <c r="H471" s="21"/>
      <c r="I471" s="113"/>
      <c r="J471" s="65"/>
      <c r="K471" s="484" t="s">
        <v>156</v>
      </c>
      <c r="L471" s="485"/>
      <c r="M471" s="485"/>
      <c r="N471" s="485"/>
      <c r="O471" s="486"/>
      <c r="P471" s="486"/>
      <c r="Q471" s="50"/>
      <c r="R471" s="41"/>
      <c r="S471" s="41"/>
      <c r="T471" s="521" t="s">
        <v>482</v>
      </c>
      <c r="U471" s="522"/>
      <c r="V471" s="522"/>
      <c r="W471" s="523"/>
      <c r="X471" s="357"/>
      <c r="Y471" s="521" t="s">
        <v>482</v>
      </c>
      <c r="Z471" s="522"/>
      <c r="AA471" s="522"/>
      <c r="AB471" s="523"/>
      <c r="AC471" s="358"/>
      <c r="AD471" s="521" t="s">
        <v>472</v>
      </c>
      <c r="AE471" s="522"/>
      <c r="AF471" s="522"/>
      <c r="AG471" s="523"/>
      <c r="AH471" s="20"/>
      <c r="AI471" s="20"/>
      <c r="AJ471" s="20"/>
      <c r="AK471" s="20"/>
      <c r="AL471" s="20"/>
    </row>
    <row r="472" spans="1:38" ht="12.75" customHeight="1" thickBot="1" x14ac:dyDescent="0.25">
      <c r="A472" s="20"/>
      <c r="B472" s="53" t="s">
        <v>479</v>
      </c>
      <c r="C472" s="54" t="s">
        <v>130</v>
      </c>
      <c r="D472" s="54" t="s">
        <v>479</v>
      </c>
      <c r="E472" s="54" t="s">
        <v>130</v>
      </c>
      <c r="F472" s="54" t="s">
        <v>479</v>
      </c>
      <c r="G472" s="132" t="s">
        <v>130</v>
      </c>
      <c r="H472" s="41"/>
      <c r="I472" s="113"/>
      <c r="J472" s="65"/>
      <c r="K472" s="503" t="s">
        <v>129</v>
      </c>
      <c r="L472" s="504"/>
      <c r="M472" s="504"/>
      <c r="N472" s="504"/>
      <c r="O472" s="477"/>
      <c r="P472" s="477"/>
      <c r="Q472" s="51"/>
      <c r="R472" s="41"/>
      <c r="S472" s="41"/>
      <c r="T472" s="359" t="s">
        <v>242</v>
      </c>
      <c r="U472" s="517">
        <f>MAY!U472</f>
        <v>0</v>
      </c>
      <c r="V472" s="517"/>
      <c r="W472" s="518"/>
      <c r="X472" s="357"/>
      <c r="Y472" s="359" t="s">
        <v>238</v>
      </c>
      <c r="Z472" s="517">
        <f>MAY!Z472</f>
        <v>0</v>
      </c>
      <c r="AA472" s="517"/>
      <c r="AB472" s="518"/>
      <c r="AC472" s="358"/>
      <c r="AD472" s="359" t="s">
        <v>369</v>
      </c>
      <c r="AE472" s="517">
        <f>MAY!AE472</f>
        <v>0</v>
      </c>
      <c r="AF472" s="517"/>
      <c r="AG472" s="518"/>
      <c r="AH472" s="20"/>
      <c r="AI472" s="20"/>
      <c r="AJ472" s="20"/>
      <c r="AK472" s="20"/>
      <c r="AL472" s="20"/>
    </row>
    <row r="473" spans="1:38" ht="12.75" customHeight="1" x14ac:dyDescent="0.2">
      <c r="A473" s="20"/>
      <c r="B473" s="453"/>
      <c r="C473" s="308">
        <v>0</v>
      </c>
      <c r="D473" s="455"/>
      <c r="E473" s="308">
        <v>0</v>
      </c>
      <c r="F473" s="455"/>
      <c r="G473" s="311">
        <v>0</v>
      </c>
      <c r="H473" s="64"/>
      <c r="I473" s="111"/>
      <c r="J473" s="112"/>
      <c r="K473" s="478" t="s">
        <v>157</v>
      </c>
      <c r="L473" s="479"/>
      <c r="M473" s="479"/>
      <c r="N473" s="479"/>
      <c r="O473" s="480">
        <f>J21</f>
        <v>0</v>
      </c>
      <c r="P473" s="480"/>
      <c r="Q473" s="51"/>
      <c r="R473" s="41"/>
      <c r="S473" s="41"/>
      <c r="T473" s="359" t="s">
        <v>206</v>
      </c>
      <c r="U473" s="517">
        <f>MAY!U473</f>
        <v>0</v>
      </c>
      <c r="V473" s="517"/>
      <c r="W473" s="518"/>
      <c r="X473" s="357"/>
      <c r="Y473" s="359" t="s">
        <v>206</v>
      </c>
      <c r="Z473" s="517">
        <f>MAY!Z473</f>
        <v>0</v>
      </c>
      <c r="AA473" s="517"/>
      <c r="AB473" s="518"/>
      <c r="AC473" s="358"/>
      <c r="AD473" s="359" t="s">
        <v>206</v>
      </c>
      <c r="AE473" s="517">
        <f>MAY!AE473</f>
        <v>0</v>
      </c>
      <c r="AF473" s="517"/>
      <c r="AG473" s="518"/>
      <c r="AH473" s="20"/>
      <c r="AI473" s="20"/>
      <c r="AJ473" s="20"/>
      <c r="AK473" s="20"/>
      <c r="AL473" s="20"/>
    </row>
    <row r="474" spans="1:38" ht="12.75" customHeight="1" x14ac:dyDescent="0.2">
      <c r="A474" s="20"/>
      <c r="B474" s="453"/>
      <c r="C474" s="308">
        <v>0</v>
      </c>
      <c r="D474" s="455"/>
      <c r="E474" s="308">
        <v>0</v>
      </c>
      <c r="F474" s="455"/>
      <c r="G474" s="312">
        <v>0</v>
      </c>
      <c r="H474" s="64"/>
      <c r="I474" s="112"/>
      <c r="J474" s="112"/>
      <c r="K474" s="496" t="s">
        <v>131</v>
      </c>
      <c r="L474" s="477"/>
      <c r="M474" s="477"/>
      <c r="N474" s="477"/>
      <c r="O474" s="480">
        <f>J7</f>
        <v>0</v>
      </c>
      <c r="P474" s="480"/>
      <c r="Q474" s="51"/>
      <c r="R474" s="41"/>
      <c r="S474" s="41"/>
      <c r="T474" s="359" t="s">
        <v>253</v>
      </c>
      <c r="U474" s="517">
        <f>MAY!U474</f>
        <v>0</v>
      </c>
      <c r="V474" s="517"/>
      <c r="W474" s="518"/>
      <c r="X474" s="357"/>
      <c r="Y474" s="359" t="s">
        <v>253</v>
      </c>
      <c r="Z474" s="517">
        <f>MAY!Z474</f>
        <v>0</v>
      </c>
      <c r="AA474" s="517"/>
      <c r="AB474" s="518"/>
      <c r="AC474" s="358"/>
      <c r="AD474" s="359" t="s">
        <v>253</v>
      </c>
      <c r="AE474" s="517">
        <f>MAY!AE474</f>
        <v>0</v>
      </c>
      <c r="AF474" s="517"/>
      <c r="AG474" s="518"/>
      <c r="AH474" s="20"/>
      <c r="AI474" s="20"/>
      <c r="AJ474" s="20"/>
      <c r="AK474" s="20"/>
      <c r="AL474" s="20"/>
    </row>
    <row r="475" spans="1:38" ht="12.75" customHeight="1" x14ac:dyDescent="0.2">
      <c r="A475" s="20"/>
      <c r="B475" s="453"/>
      <c r="C475" s="308">
        <v>0</v>
      </c>
      <c r="D475" s="455"/>
      <c r="E475" s="308">
        <v>0</v>
      </c>
      <c r="F475" s="455"/>
      <c r="G475" s="312">
        <v>0</v>
      </c>
      <c r="H475" s="64"/>
      <c r="I475" s="112"/>
      <c r="J475" s="112"/>
      <c r="K475" s="496" t="s">
        <v>132</v>
      </c>
      <c r="L475" s="477"/>
      <c r="M475" s="477"/>
      <c r="N475" s="477"/>
      <c r="O475" s="480">
        <f>SUM(O473:P474)</f>
        <v>0</v>
      </c>
      <c r="P475" s="480"/>
      <c r="Q475" s="51"/>
      <c r="R475" s="41"/>
      <c r="S475" s="41"/>
      <c r="T475" s="359" t="s">
        <v>207</v>
      </c>
      <c r="U475" s="519">
        <f>MAY!U479</f>
        <v>0</v>
      </c>
      <c r="V475" s="519"/>
      <c r="W475" s="360"/>
      <c r="X475" s="357"/>
      <c r="Y475" s="359" t="s">
        <v>207</v>
      </c>
      <c r="Z475" s="519">
        <f>MAY!Z479</f>
        <v>0</v>
      </c>
      <c r="AA475" s="519"/>
      <c r="AB475" s="360"/>
      <c r="AC475" s="358"/>
      <c r="AD475" s="359" t="s">
        <v>207</v>
      </c>
      <c r="AE475" s="519">
        <f>MAY!AE479</f>
        <v>0</v>
      </c>
      <c r="AF475" s="519"/>
      <c r="AG475" s="360"/>
      <c r="AH475" s="20"/>
      <c r="AI475" s="20"/>
      <c r="AJ475" s="20"/>
      <c r="AK475" s="20"/>
      <c r="AL475" s="20"/>
    </row>
    <row r="476" spans="1:38" ht="12.75" customHeight="1" x14ac:dyDescent="0.2">
      <c r="A476" s="20"/>
      <c r="B476" s="453"/>
      <c r="C476" s="308">
        <v>0</v>
      </c>
      <c r="D476" s="455"/>
      <c r="E476" s="308">
        <v>0</v>
      </c>
      <c r="F476" s="455"/>
      <c r="G476" s="312">
        <v>0</v>
      </c>
      <c r="H476" s="64"/>
      <c r="I476" s="112"/>
      <c r="J476" s="112"/>
      <c r="K476" s="496" t="s">
        <v>133</v>
      </c>
      <c r="L476" s="477"/>
      <c r="M476" s="477"/>
      <c r="N476" s="477"/>
      <c r="O476" s="480">
        <f>K467</f>
        <v>0</v>
      </c>
      <c r="P476" s="480"/>
      <c r="Q476" s="51"/>
      <c r="R476" s="41"/>
      <c r="S476" s="41"/>
      <c r="T476" s="359" t="s">
        <v>208</v>
      </c>
      <c r="U476" s="520">
        <v>0</v>
      </c>
      <c r="V476" s="520"/>
      <c r="W476" s="360"/>
      <c r="X476" s="357"/>
      <c r="Y476" s="359" t="s">
        <v>208</v>
      </c>
      <c r="Z476" s="520">
        <v>0</v>
      </c>
      <c r="AA476" s="520"/>
      <c r="AB476" s="360"/>
      <c r="AC476" s="358"/>
      <c r="AD476" s="359" t="s">
        <v>208</v>
      </c>
      <c r="AE476" s="520">
        <v>0</v>
      </c>
      <c r="AF476" s="520"/>
      <c r="AG476" s="360"/>
      <c r="AH476" s="20"/>
      <c r="AI476" s="20"/>
      <c r="AJ476" s="20"/>
      <c r="AK476" s="20"/>
      <c r="AL476" s="20"/>
    </row>
    <row r="477" spans="1:38" ht="12.75" customHeight="1" x14ac:dyDescent="0.2">
      <c r="A477" s="20"/>
      <c r="B477" s="453"/>
      <c r="C477" s="308">
        <v>0</v>
      </c>
      <c r="D477" s="455"/>
      <c r="E477" s="308">
        <v>0</v>
      </c>
      <c r="F477" s="455"/>
      <c r="G477" s="312">
        <v>0</v>
      </c>
      <c r="H477" s="64"/>
      <c r="I477" s="112"/>
      <c r="J477" s="112"/>
      <c r="K477" s="496" t="s">
        <v>134</v>
      </c>
      <c r="L477" s="477"/>
      <c r="M477" s="477"/>
      <c r="N477" s="477"/>
      <c r="O477" s="495"/>
      <c r="P477" s="495"/>
      <c r="Q477" s="120" t="s">
        <v>191</v>
      </c>
      <c r="R477" s="41"/>
      <c r="S477" s="41"/>
      <c r="T477" s="359" t="s">
        <v>209</v>
      </c>
      <c r="U477" s="520">
        <v>0</v>
      </c>
      <c r="V477" s="520"/>
      <c r="W477" s="360"/>
      <c r="X477" s="357"/>
      <c r="Y477" s="359" t="s">
        <v>209</v>
      </c>
      <c r="Z477" s="520">
        <v>0</v>
      </c>
      <c r="AA477" s="520"/>
      <c r="AB477" s="360"/>
      <c r="AC477" s="358"/>
      <c r="AD477" s="359" t="s">
        <v>209</v>
      </c>
      <c r="AE477" s="520">
        <v>0</v>
      </c>
      <c r="AF477" s="520"/>
      <c r="AG477" s="360"/>
      <c r="AH477" s="20"/>
      <c r="AI477" s="20"/>
      <c r="AJ477" s="20"/>
      <c r="AK477" s="20"/>
      <c r="AL477" s="20"/>
    </row>
    <row r="478" spans="1:38" ht="12.75" customHeight="1" x14ac:dyDescent="0.2">
      <c r="A478" s="20"/>
      <c r="B478" s="453"/>
      <c r="C478" s="308">
        <v>0</v>
      </c>
      <c r="D478" s="455"/>
      <c r="E478" s="308">
        <v>0</v>
      </c>
      <c r="F478" s="455"/>
      <c r="G478" s="312">
        <v>0</v>
      </c>
      <c r="H478" s="64"/>
      <c r="I478" s="112"/>
      <c r="J478" s="112"/>
      <c r="K478" s="497" t="s">
        <v>158</v>
      </c>
      <c r="L478" s="498"/>
      <c r="M478" s="498"/>
      <c r="N478" s="498"/>
      <c r="O478" s="480">
        <f>SUM(O475-O476+O477)</f>
        <v>0</v>
      </c>
      <c r="P478" s="480"/>
      <c r="Q478" s="120"/>
      <c r="R478" s="41"/>
      <c r="S478" s="41"/>
      <c r="T478" s="359" t="s">
        <v>210</v>
      </c>
      <c r="U478" s="520">
        <v>0</v>
      </c>
      <c r="V478" s="520"/>
      <c r="W478" s="360"/>
      <c r="X478" s="357"/>
      <c r="Y478" s="359" t="s">
        <v>210</v>
      </c>
      <c r="Z478" s="520">
        <v>0</v>
      </c>
      <c r="AA478" s="520"/>
      <c r="AB478" s="360"/>
      <c r="AC478" s="358"/>
      <c r="AD478" s="359" t="s">
        <v>210</v>
      </c>
      <c r="AE478" s="520">
        <v>0</v>
      </c>
      <c r="AF478" s="520"/>
      <c r="AG478" s="360"/>
      <c r="AH478" s="20"/>
      <c r="AI478" s="20"/>
      <c r="AJ478" s="20"/>
      <c r="AK478" s="20"/>
      <c r="AL478" s="20"/>
    </row>
    <row r="479" spans="1:38" ht="12.75" customHeight="1" x14ac:dyDescent="0.2">
      <c r="A479" s="20"/>
      <c r="B479" s="453"/>
      <c r="C479" s="308">
        <v>0</v>
      </c>
      <c r="D479" s="455"/>
      <c r="E479" s="308">
        <v>0</v>
      </c>
      <c r="F479" s="455"/>
      <c r="G479" s="312">
        <v>0</v>
      </c>
      <c r="H479" s="64"/>
      <c r="I479" s="112"/>
      <c r="J479" s="112"/>
      <c r="K479" s="496"/>
      <c r="L479" s="477"/>
      <c r="M479" s="477"/>
      <c r="N479" s="477"/>
      <c r="O479" s="499"/>
      <c r="P479" s="499"/>
      <c r="Q479" s="120"/>
      <c r="R479" s="41"/>
      <c r="S479" s="41"/>
      <c r="T479" s="359" t="s">
        <v>222</v>
      </c>
      <c r="U479" s="519">
        <f>U475+U476+U477-U478</f>
        <v>0</v>
      </c>
      <c r="V479" s="519"/>
      <c r="W479" s="360"/>
      <c r="X479" s="357"/>
      <c r="Y479" s="359" t="s">
        <v>222</v>
      </c>
      <c r="Z479" s="519">
        <f>Z475+Z476+Z477-Z478</f>
        <v>0</v>
      </c>
      <c r="AA479" s="519"/>
      <c r="AB479" s="360"/>
      <c r="AC479" s="358"/>
      <c r="AD479" s="359" t="s">
        <v>222</v>
      </c>
      <c r="AE479" s="519">
        <f>AE475+AE476+AE477-AE478</f>
        <v>0</v>
      </c>
      <c r="AF479" s="519"/>
      <c r="AG479" s="360"/>
      <c r="AH479" s="20"/>
      <c r="AI479" s="20"/>
      <c r="AJ479" s="20"/>
      <c r="AK479" s="20"/>
      <c r="AL479" s="20"/>
    </row>
    <row r="480" spans="1:38" ht="12.75" customHeight="1" x14ac:dyDescent="0.2">
      <c r="A480" s="20"/>
      <c r="B480" s="453"/>
      <c r="C480" s="308">
        <v>0</v>
      </c>
      <c r="D480" s="455"/>
      <c r="E480" s="308">
        <v>0</v>
      </c>
      <c r="F480" s="455"/>
      <c r="G480" s="312">
        <v>0</v>
      </c>
      <c r="H480" s="64"/>
      <c r="I480" s="113"/>
      <c r="J480" s="112"/>
      <c r="K480" s="496"/>
      <c r="L480" s="477"/>
      <c r="M480" s="477"/>
      <c r="N480" s="477"/>
      <c r="O480" s="499"/>
      <c r="P480" s="499"/>
      <c r="Q480" s="120"/>
      <c r="R480" s="41"/>
      <c r="S480" s="41"/>
      <c r="T480" s="361"/>
      <c r="U480" s="362"/>
      <c r="V480" s="362"/>
      <c r="W480" s="360"/>
      <c r="X480" s="357"/>
      <c r="Y480" s="361"/>
      <c r="Z480" s="362"/>
      <c r="AA480" s="362"/>
      <c r="AB480" s="360"/>
      <c r="AC480" s="358"/>
      <c r="AD480" s="361"/>
      <c r="AE480" s="362"/>
      <c r="AF480" s="362"/>
      <c r="AG480" s="360"/>
      <c r="AH480" s="20"/>
      <c r="AI480" s="20"/>
      <c r="AJ480" s="20"/>
      <c r="AK480" s="20"/>
      <c r="AL480" s="20"/>
    </row>
    <row r="481" spans="1:38" ht="12.75" customHeight="1" x14ac:dyDescent="0.2">
      <c r="A481" s="20"/>
      <c r="B481" s="453"/>
      <c r="C481" s="308">
        <v>0</v>
      </c>
      <c r="D481" s="455"/>
      <c r="E481" s="308">
        <v>0</v>
      </c>
      <c r="F481" s="455"/>
      <c r="G481" s="312">
        <v>0</v>
      </c>
      <c r="H481" s="64"/>
      <c r="I481" s="113"/>
      <c r="J481" s="112"/>
      <c r="K481" s="497" t="s">
        <v>159</v>
      </c>
      <c r="L481" s="498"/>
      <c r="M481" s="498"/>
      <c r="N481" s="498"/>
      <c r="O481" s="495"/>
      <c r="P481" s="495"/>
      <c r="Q481" s="120"/>
      <c r="R481" s="41"/>
      <c r="S481" s="41"/>
      <c r="T481" s="361"/>
      <c r="U481" s="362"/>
      <c r="V481" s="362"/>
      <c r="W481" s="360"/>
      <c r="X481" s="357"/>
      <c r="Y481" s="361"/>
      <c r="Z481" s="362"/>
      <c r="AA481" s="362"/>
      <c r="AB481" s="360"/>
      <c r="AC481" s="358"/>
      <c r="AD481" s="361"/>
      <c r="AE481" s="362"/>
      <c r="AF481" s="362"/>
      <c r="AG481" s="360"/>
      <c r="AH481" s="20"/>
      <c r="AI481" s="20"/>
      <c r="AJ481" s="20"/>
      <c r="AK481" s="20"/>
      <c r="AL481" s="20"/>
    </row>
    <row r="482" spans="1:38" ht="12.75" customHeight="1" x14ac:dyDescent="0.2">
      <c r="A482" s="20"/>
      <c r="B482" s="453"/>
      <c r="C482" s="308">
        <v>0</v>
      </c>
      <c r="D482" s="455"/>
      <c r="E482" s="308">
        <v>0</v>
      </c>
      <c r="F482" s="455"/>
      <c r="G482" s="312">
        <v>0</v>
      </c>
      <c r="H482" s="64"/>
      <c r="I482" s="113"/>
      <c r="J482" s="112"/>
      <c r="K482" s="496" t="s">
        <v>269</v>
      </c>
      <c r="L482" s="477"/>
      <c r="M482" s="477"/>
      <c r="N482" s="477"/>
      <c r="O482" s="495"/>
      <c r="P482" s="495"/>
      <c r="Q482" s="51"/>
      <c r="R482" s="41"/>
      <c r="S482" s="41"/>
      <c r="T482" s="359" t="s">
        <v>243</v>
      </c>
      <c r="U482" s="517">
        <f>MAY!U482</f>
        <v>0</v>
      </c>
      <c r="V482" s="517"/>
      <c r="W482" s="518"/>
      <c r="X482" s="357"/>
      <c r="Y482" s="359" t="s">
        <v>239</v>
      </c>
      <c r="Z482" s="517">
        <f>MAY!Z482</f>
        <v>0</v>
      </c>
      <c r="AA482" s="517"/>
      <c r="AB482" s="518"/>
      <c r="AC482" s="358"/>
      <c r="AD482" s="359" t="s">
        <v>370</v>
      </c>
      <c r="AE482" s="517">
        <f>MAY!AE482</f>
        <v>0</v>
      </c>
      <c r="AF482" s="517"/>
      <c r="AG482" s="518"/>
      <c r="AH482" s="20"/>
      <c r="AI482" s="20"/>
      <c r="AJ482" s="20"/>
      <c r="AK482" s="20"/>
      <c r="AL482" s="20"/>
    </row>
    <row r="483" spans="1:38" ht="12.75" customHeight="1" x14ac:dyDescent="0.2">
      <c r="A483" s="20"/>
      <c r="B483" s="453"/>
      <c r="C483" s="308">
        <v>0</v>
      </c>
      <c r="D483" s="455"/>
      <c r="E483" s="308">
        <v>0</v>
      </c>
      <c r="F483" s="455"/>
      <c r="G483" s="312">
        <v>0</v>
      </c>
      <c r="H483" s="64"/>
      <c r="I483" s="113"/>
      <c r="J483" s="112"/>
      <c r="K483" s="496" t="s">
        <v>480</v>
      </c>
      <c r="L483" s="477"/>
      <c r="M483" s="477"/>
      <c r="N483" s="477"/>
      <c r="O483" s="480">
        <f>H514</f>
        <v>0</v>
      </c>
      <c r="P483" s="480"/>
      <c r="Q483" s="120"/>
      <c r="R483" s="56" t="s">
        <v>233</v>
      </c>
      <c r="S483" s="56"/>
      <c r="T483" s="359" t="s">
        <v>206</v>
      </c>
      <c r="U483" s="517">
        <f>MAY!U483</f>
        <v>0</v>
      </c>
      <c r="V483" s="517"/>
      <c r="W483" s="518"/>
      <c r="X483" s="357"/>
      <c r="Y483" s="359" t="s">
        <v>206</v>
      </c>
      <c r="Z483" s="517">
        <f>MAY!Z483</f>
        <v>0</v>
      </c>
      <c r="AA483" s="517"/>
      <c r="AB483" s="518"/>
      <c r="AC483" s="363"/>
      <c r="AD483" s="359" t="s">
        <v>206</v>
      </c>
      <c r="AE483" s="517">
        <f>MAY!AE483</f>
        <v>0</v>
      </c>
      <c r="AF483" s="517"/>
      <c r="AG483" s="518"/>
      <c r="AH483" s="20"/>
      <c r="AI483" s="20"/>
      <c r="AJ483" s="20"/>
      <c r="AK483" s="20"/>
      <c r="AL483" s="20"/>
    </row>
    <row r="484" spans="1:38" ht="12.75" customHeight="1" x14ac:dyDescent="0.2">
      <c r="A484" s="20"/>
      <c r="B484" s="453"/>
      <c r="C484" s="308">
        <v>0</v>
      </c>
      <c r="D484" s="455"/>
      <c r="E484" s="308">
        <v>0</v>
      </c>
      <c r="F484" s="455"/>
      <c r="G484" s="312">
        <v>0</v>
      </c>
      <c r="H484" s="64"/>
      <c r="I484" s="113"/>
      <c r="J484" s="112"/>
      <c r="K484" s="496" t="s">
        <v>134</v>
      </c>
      <c r="L484" s="477"/>
      <c r="M484" s="477"/>
      <c r="N484" s="477"/>
      <c r="O484" s="495"/>
      <c r="P484" s="495"/>
      <c r="Q484" s="120" t="s">
        <v>191</v>
      </c>
      <c r="R484" s="397">
        <f>SUM(E2-O485)</f>
        <v>0</v>
      </c>
      <c r="S484" s="57"/>
      <c r="T484" s="359" t="s">
        <v>253</v>
      </c>
      <c r="U484" s="517">
        <f>MAY!U484</f>
        <v>0</v>
      </c>
      <c r="V484" s="517"/>
      <c r="W484" s="518"/>
      <c r="X484" s="357"/>
      <c r="Y484" s="359" t="s">
        <v>253</v>
      </c>
      <c r="Z484" s="517">
        <f>MAY!Z484</f>
        <v>0</v>
      </c>
      <c r="AA484" s="517"/>
      <c r="AB484" s="518"/>
      <c r="AC484" s="364"/>
      <c r="AD484" s="359" t="s">
        <v>253</v>
      </c>
      <c r="AE484" s="517">
        <f>MAY!AE484</f>
        <v>0</v>
      </c>
      <c r="AF484" s="517"/>
      <c r="AG484" s="518"/>
      <c r="AH484" s="20"/>
      <c r="AI484" s="20"/>
      <c r="AJ484" s="20"/>
      <c r="AK484" s="20"/>
      <c r="AL484" s="20"/>
    </row>
    <row r="485" spans="1:38" ht="12.75" customHeight="1" x14ac:dyDescent="0.2">
      <c r="A485" s="20"/>
      <c r="B485" s="453"/>
      <c r="C485" s="308">
        <v>0</v>
      </c>
      <c r="D485" s="455"/>
      <c r="E485" s="308">
        <v>0</v>
      </c>
      <c r="F485" s="455"/>
      <c r="G485" s="312">
        <v>0</v>
      </c>
      <c r="H485" s="64"/>
      <c r="I485" s="113"/>
      <c r="J485" s="112"/>
      <c r="K485" s="497" t="s">
        <v>392</v>
      </c>
      <c r="L485" s="498"/>
      <c r="M485" s="498"/>
      <c r="N485" s="498"/>
      <c r="O485" s="480">
        <f>SUM(O481-O483+O484+O482)</f>
        <v>0</v>
      </c>
      <c r="P485" s="480"/>
      <c r="Q485" s="51"/>
      <c r="R485" s="41"/>
      <c r="S485" s="41"/>
      <c r="T485" s="359" t="s">
        <v>207</v>
      </c>
      <c r="U485" s="519">
        <f>MAY!U489</f>
        <v>0</v>
      </c>
      <c r="V485" s="519"/>
      <c r="W485" s="360"/>
      <c r="X485" s="357"/>
      <c r="Y485" s="359" t="s">
        <v>207</v>
      </c>
      <c r="Z485" s="519">
        <f>MAY!Z489</f>
        <v>0</v>
      </c>
      <c r="AA485" s="519"/>
      <c r="AB485" s="360"/>
      <c r="AC485" s="358"/>
      <c r="AD485" s="359" t="s">
        <v>207</v>
      </c>
      <c r="AE485" s="519">
        <f>MAY!AE489</f>
        <v>0</v>
      </c>
      <c r="AF485" s="519"/>
      <c r="AG485" s="360"/>
      <c r="AH485" s="20"/>
      <c r="AI485" s="20"/>
      <c r="AJ485" s="20"/>
      <c r="AK485" s="20"/>
      <c r="AL485" s="20"/>
    </row>
    <row r="486" spans="1:38" ht="12.75" customHeight="1" thickBot="1" x14ac:dyDescent="0.25">
      <c r="A486" s="20"/>
      <c r="B486" s="453"/>
      <c r="C486" s="308">
        <v>0</v>
      </c>
      <c r="D486" s="455"/>
      <c r="E486" s="308">
        <v>0</v>
      </c>
      <c r="F486" s="455"/>
      <c r="G486" s="312">
        <v>0</v>
      </c>
      <c r="H486" s="64"/>
      <c r="I486" s="113"/>
      <c r="J486" s="112"/>
      <c r="K486" s="500"/>
      <c r="L486" s="501"/>
      <c r="M486" s="501"/>
      <c r="N486" s="501"/>
      <c r="O486" s="502"/>
      <c r="P486" s="502"/>
      <c r="Q486" s="58"/>
      <c r="R486" s="41"/>
      <c r="S486" s="41"/>
      <c r="T486" s="359" t="s">
        <v>208</v>
      </c>
      <c r="U486" s="520">
        <v>0</v>
      </c>
      <c r="V486" s="520"/>
      <c r="W486" s="360"/>
      <c r="X486" s="357"/>
      <c r="Y486" s="359" t="s">
        <v>208</v>
      </c>
      <c r="Z486" s="520">
        <v>0</v>
      </c>
      <c r="AA486" s="520"/>
      <c r="AB486" s="360"/>
      <c r="AC486" s="358"/>
      <c r="AD486" s="359" t="s">
        <v>208</v>
      </c>
      <c r="AE486" s="520">
        <v>0</v>
      </c>
      <c r="AF486" s="520"/>
      <c r="AG486" s="360"/>
      <c r="AH486" s="20"/>
      <c r="AI486" s="20"/>
      <c r="AJ486" s="20"/>
      <c r="AK486" s="20"/>
      <c r="AL486" s="20"/>
    </row>
    <row r="487" spans="1:38" ht="12.75" customHeight="1" x14ac:dyDescent="0.2">
      <c r="A487" s="20"/>
      <c r="B487" s="453"/>
      <c r="C487" s="308">
        <v>0</v>
      </c>
      <c r="D487" s="455"/>
      <c r="E487" s="308">
        <v>0</v>
      </c>
      <c r="F487" s="455"/>
      <c r="G487" s="312">
        <v>0</v>
      </c>
      <c r="H487" s="64"/>
      <c r="I487" s="118"/>
      <c r="J487" s="119"/>
      <c r="K487" s="20"/>
      <c r="L487" s="20"/>
      <c r="M487" s="20"/>
      <c r="N487" s="20"/>
      <c r="O487" s="20"/>
      <c r="P487" s="20"/>
      <c r="Q487" s="20"/>
      <c r="R487" s="20"/>
      <c r="S487" s="20"/>
      <c r="T487" s="359" t="s">
        <v>209</v>
      </c>
      <c r="U487" s="520">
        <v>0</v>
      </c>
      <c r="V487" s="520"/>
      <c r="W487" s="360"/>
      <c r="X487" s="357"/>
      <c r="Y487" s="359" t="s">
        <v>209</v>
      </c>
      <c r="Z487" s="520">
        <v>0</v>
      </c>
      <c r="AA487" s="520"/>
      <c r="AB487" s="360"/>
      <c r="AC487" s="357"/>
      <c r="AD487" s="359" t="s">
        <v>209</v>
      </c>
      <c r="AE487" s="520">
        <v>0</v>
      </c>
      <c r="AF487" s="520"/>
      <c r="AG487" s="360"/>
      <c r="AH487" s="20"/>
      <c r="AI487" s="20"/>
      <c r="AJ487" s="20"/>
      <c r="AK487" s="20"/>
      <c r="AL487" s="20"/>
    </row>
    <row r="488" spans="1:38" ht="12.75" customHeight="1" x14ac:dyDescent="0.2">
      <c r="A488" s="20"/>
      <c r="B488" s="453"/>
      <c r="C488" s="308">
        <v>0</v>
      </c>
      <c r="D488" s="455"/>
      <c r="E488" s="308">
        <v>0</v>
      </c>
      <c r="F488" s="455"/>
      <c r="G488" s="312">
        <v>0</v>
      </c>
      <c r="H488" s="64"/>
      <c r="I488" s="118"/>
      <c r="J488" s="119"/>
      <c r="K488" s="20"/>
      <c r="L488" s="20"/>
      <c r="M488" s="20"/>
      <c r="N488" s="20"/>
      <c r="O488" s="20"/>
      <c r="P488" s="20"/>
      <c r="Q488" s="20"/>
      <c r="R488" s="20"/>
      <c r="S488" s="20"/>
      <c r="T488" s="359" t="s">
        <v>210</v>
      </c>
      <c r="U488" s="520">
        <v>0</v>
      </c>
      <c r="V488" s="520"/>
      <c r="W488" s="360"/>
      <c r="X488" s="357"/>
      <c r="Y488" s="359" t="s">
        <v>210</v>
      </c>
      <c r="Z488" s="520">
        <v>0</v>
      </c>
      <c r="AA488" s="520"/>
      <c r="AB488" s="360"/>
      <c r="AC488" s="357"/>
      <c r="AD488" s="359" t="s">
        <v>210</v>
      </c>
      <c r="AE488" s="520">
        <v>0</v>
      </c>
      <c r="AF488" s="520"/>
      <c r="AG488" s="360"/>
      <c r="AH488" s="20"/>
      <c r="AI488" s="20"/>
      <c r="AJ488" s="20"/>
      <c r="AK488" s="20"/>
      <c r="AL488" s="20"/>
    </row>
    <row r="489" spans="1:38" ht="12.75" customHeight="1" x14ac:dyDescent="0.2">
      <c r="A489" s="20" t="s">
        <v>236</v>
      </c>
      <c r="B489" s="453"/>
      <c r="C489" s="308">
        <v>0</v>
      </c>
      <c r="D489" s="455"/>
      <c r="E489" s="308">
        <v>0</v>
      </c>
      <c r="F489" s="455"/>
      <c r="G489" s="312">
        <v>0</v>
      </c>
      <c r="H489" s="64"/>
      <c r="I489" s="118"/>
      <c r="J489" s="119"/>
      <c r="K489" s="20"/>
      <c r="L489" s="20"/>
      <c r="M489" s="20"/>
      <c r="N489" s="20"/>
      <c r="O489" s="20"/>
      <c r="P489" s="20"/>
      <c r="Q489" s="20"/>
      <c r="R489" s="20"/>
      <c r="S489" s="20"/>
      <c r="T489" s="359" t="str">
        <f>T479</f>
        <v>AS OF 6/30</v>
      </c>
      <c r="U489" s="519">
        <f>U485+U486+U487-U488</f>
        <v>0</v>
      </c>
      <c r="V489" s="519"/>
      <c r="W489" s="360"/>
      <c r="X489" s="357"/>
      <c r="Y489" s="359" t="str">
        <f>Y479</f>
        <v>AS OF 6/30</v>
      </c>
      <c r="Z489" s="519">
        <f>Z485+Z486+Z487-Z488</f>
        <v>0</v>
      </c>
      <c r="AA489" s="519"/>
      <c r="AB489" s="360"/>
      <c r="AC489" s="357"/>
      <c r="AD489" s="359" t="str">
        <f>AD479</f>
        <v>AS OF 6/30</v>
      </c>
      <c r="AE489" s="519">
        <f>AE485+AE486+AE487-AE488</f>
        <v>0</v>
      </c>
      <c r="AF489" s="519"/>
      <c r="AG489" s="360"/>
      <c r="AH489" s="20"/>
      <c r="AI489" s="20"/>
      <c r="AJ489" s="20"/>
      <c r="AK489" s="20"/>
      <c r="AL489" s="20"/>
    </row>
    <row r="490" spans="1:38" ht="12.75" customHeight="1" x14ac:dyDescent="0.2">
      <c r="A490" s="20"/>
      <c r="B490" s="453"/>
      <c r="C490" s="308">
        <v>0</v>
      </c>
      <c r="D490" s="455"/>
      <c r="E490" s="308">
        <v>0</v>
      </c>
      <c r="F490" s="455"/>
      <c r="G490" s="312">
        <v>0</v>
      </c>
      <c r="H490" s="64"/>
      <c r="I490" s="118"/>
      <c r="J490" s="119"/>
      <c r="K490" s="20"/>
      <c r="L490" s="20"/>
      <c r="M490" s="20"/>
      <c r="N490" s="20"/>
      <c r="O490" s="20"/>
      <c r="P490" s="20"/>
      <c r="Q490" s="20"/>
      <c r="R490" s="20"/>
      <c r="S490" s="20"/>
      <c r="T490" s="361"/>
      <c r="U490" s="362"/>
      <c r="V490" s="362"/>
      <c r="W490" s="360"/>
      <c r="X490" s="357"/>
      <c r="Y490" s="361"/>
      <c r="Z490" s="362"/>
      <c r="AA490" s="362"/>
      <c r="AB490" s="360"/>
      <c r="AC490" s="357"/>
      <c r="AD490" s="361"/>
      <c r="AE490" s="362"/>
      <c r="AF490" s="362"/>
      <c r="AG490" s="360"/>
      <c r="AH490" s="20"/>
      <c r="AI490" s="20"/>
      <c r="AJ490" s="20"/>
      <c r="AK490" s="20"/>
      <c r="AL490" s="20"/>
    </row>
    <row r="491" spans="1:38" ht="12.75" customHeight="1" x14ac:dyDescent="0.2">
      <c r="A491" s="20"/>
      <c r="B491" s="453"/>
      <c r="C491" s="308">
        <v>0</v>
      </c>
      <c r="D491" s="455"/>
      <c r="E491" s="308">
        <v>0</v>
      </c>
      <c r="F491" s="455"/>
      <c r="G491" s="312">
        <v>0</v>
      </c>
      <c r="H491" s="64"/>
      <c r="I491" s="118"/>
      <c r="J491" s="119"/>
      <c r="K491" s="20"/>
      <c r="L491" s="20"/>
      <c r="M491" s="20"/>
      <c r="N491" s="20"/>
      <c r="O491" s="20"/>
      <c r="P491" s="20"/>
      <c r="Q491" s="20"/>
      <c r="R491" s="20"/>
      <c r="S491" s="20"/>
      <c r="T491" s="361"/>
      <c r="U491" s="362"/>
      <c r="V491" s="362"/>
      <c r="W491" s="360"/>
      <c r="X491" s="357"/>
      <c r="Y491" s="361"/>
      <c r="Z491" s="362"/>
      <c r="AA491" s="362"/>
      <c r="AB491" s="360"/>
      <c r="AC491" s="357"/>
      <c r="AD491" s="361"/>
      <c r="AE491" s="362"/>
      <c r="AF491" s="362"/>
      <c r="AG491" s="360"/>
      <c r="AH491" s="20"/>
      <c r="AI491" s="20"/>
      <c r="AJ491" s="20"/>
      <c r="AK491" s="20"/>
      <c r="AL491" s="20"/>
    </row>
    <row r="492" spans="1:38" ht="12.75" customHeight="1" x14ac:dyDescent="0.2">
      <c r="A492" s="20"/>
      <c r="B492" s="453"/>
      <c r="C492" s="308">
        <v>0</v>
      </c>
      <c r="D492" s="455"/>
      <c r="E492" s="308">
        <v>0</v>
      </c>
      <c r="F492" s="455"/>
      <c r="G492" s="312">
        <v>0</v>
      </c>
      <c r="H492" s="64"/>
      <c r="I492" s="118"/>
      <c r="J492" s="119"/>
      <c r="K492" s="20"/>
      <c r="L492" s="20"/>
      <c r="M492" s="20"/>
      <c r="N492" s="20"/>
      <c r="O492" s="20"/>
      <c r="P492" s="20"/>
      <c r="Q492" s="20"/>
      <c r="R492" s="20"/>
      <c r="S492" s="20"/>
      <c r="T492" s="359" t="s">
        <v>244</v>
      </c>
      <c r="U492" s="517">
        <f>MAY!U492</f>
        <v>0</v>
      </c>
      <c r="V492" s="517"/>
      <c r="W492" s="518"/>
      <c r="X492" s="357"/>
      <c r="Y492" s="359" t="s">
        <v>240</v>
      </c>
      <c r="Z492" s="517">
        <f>MAY!Z492</f>
        <v>0</v>
      </c>
      <c r="AA492" s="517"/>
      <c r="AB492" s="518"/>
      <c r="AC492" s="358"/>
      <c r="AD492" s="359" t="s">
        <v>371</v>
      </c>
      <c r="AE492" s="517">
        <f>MAY!AE492</f>
        <v>0</v>
      </c>
      <c r="AF492" s="517"/>
      <c r="AG492" s="518"/>
      <c r="AH492" s="20"/>
      <c r="AI492" s="20"/>
      <c r="AJ492" s="20"/>
      <c r="AK492" s="20"/>
      <c r="AL492" s="20"/>
    </row>
    <row r="493" spans="1:38" ht="12.75" customHeight="1" x14ac:dyDescent="0.2">
      <c r="A493" s="20"/>
      <c r="B493" s="453"/>
      <c r="C493" s="308">
        <v>0</v>
      </c>
      <c r="D493" s="455"/>
      <c r="E493" s="308">
        <v>0</v>
      </c>
      <c r="F493" s="455"/>
      <c r="G493" s="312">
        <v>0</v>
      </c>
      <c r="H493" s="64"/>
      <c r="I493" s="118"/>
      <c r="J493" s="119"/>
      <c r="K493" s="20"/>
      <c r="L493" s="20"/>
      <c r="M493" s="20"/>
      <c r="N493" s="20"/>
      <c r="O493" s="20"/>
      <c r="P493" s="20"/>
      <c r="Q493" s="20"/>
      <c r="R493" s="20"/>
      <c r="S493" s="20"/>
      <c r="T493" s="359" t="s">
        <v>206</v>
      </c>
      <c r="U493" s="517">
        <f>MAY!U493</f>
        <v>0</v>
      </c>
      <c r="V493" s="517"/>
      <c r="W493" s="518"/>
      <c r="X493" s="357"/>
      <c r="Y493" s="359" t="s">
        <v>206</v>
      </c>
      <c r="Z493" s="517">
        <f>MAY!Z493</f>
        <v>0</v>
      </c>
      <c r="AA493" s="517"/>
      <c r="AB493" s="518"/>
      <c r="AC493" s="363"/>
      <c r="AD493" s="359" t="s">
        <v>206</v>
      </c>
      <c r="AE493" s="517">
        <f>MAY!AE493</f>
        <v>0</v>
      </c>
      <c r="AF493" s="517"/>
      <c r="AG493" s="518"/>
      <c r="AH493" s="20"/>
      <c r="AI493" s="20"/>
      <c r="AJ493" s="20"/>
      <c r="AK493" s="20"/>
      <c r="AL493" s="20"/>
    </row>
    <row r="494" spans="1:38" ht="12.75" customHeight="1" x14ac:dyDescent="0.2">
      <c r="A494" s="20"/>
      <c r="B494" s="453"/>
      <c r="C494" s="308">
        <v>0</v>
      </c>
      <c r="D494" s="455"/>
      <c r="E494" s="308">
        <v>0</v>
      </c>
      <c r="F494" s="455"/>
      <c r="G494" s="312">
        <v>0</v>
      </c>
      <c r="H494" s="64"/>
      <c r="I494" s="118"/>
      <c r="J494" s="119"/>
      <c r="K494" s="119"/>
      <c r="L494" s="119"/>
      <c r="M494" s="63"/>
      <c r="N494" s="20"/>
      <c r="O494" s="20"/>
      <c r="P494" s="20"/>
      <c r="Q494" s="20"/>
      <c r="R494" s="20"/>
      <c r="S494" s="20"/>
      <c r="T494" s="359" t="s">
        <v>253</v>
      </c>
      <c r="U494" s="517">
        <f>MAY!U494</f>
        <v>0</v>
      </c>
      <c r="V494" s="517"/>
      <c r="W494" s="518"/>
      <c r="X494" s="357"/>
      <c r="Y494" s="359" t="s">
        <v>253</v>
      </c>
      <c r="Z494" s="517">
        <f>MAY!Z494</f>
        <v>0</v>
      </c>
      <c r="AA494" s="517"/>
      <c r="AB494" s="518"/>
      <c r="AC494" s="364"/>
      <c r="AD494" s="359" t="s">
        <v>253</v>
      </c>
      <c r="AE494" s="517">
        <f>MAY!AE494</f>
        <v>0</v>
      </c>
      <c r="AF494" s="517"/>
      <c r="AG494" s="518"/>
      <c r="AH494" s="20"/>
      <c r="AI494" s="20"/>
      <c r="AJ494" s="20"/>
      <c r="AK494" s="20"/>
      <c r="AL494" s="20"/>
    </row>
    <row r="495" spans="1:38" ht="12.75" customHeight="1" x14ac:dyDescent="0.2">
      <c r="A495" s="20"/>
      <c r="B495" s="453"/>
      <c r="C495" s="308">
        <v>0</v>
      </c>
      <c r="D495" s="455"/>
      <c r="E495" s="308">
        <v>0</v>
      </c>
      <c r="F495" s="455"/>
      <c r="G495" s="312">
        <v>0</v>
      </c>
      <c r="H495" s="64"/>
      <c r="I495" s="118"/>
      <c r="J495" s="119"/>
      <c r="K495" s="119"/>
      <c r="L495" s="119"/>
      <c r="M495" s="63"/>
      <c r="N495" s="20"/>
      <c r="O495" s="20"/>
      <c r="P495" s="20"/>
      <c r="Q495" s="20"/>
      <c r="R495" s="20"/>
      <c r="S495" s="20"/>
      <c r="T495" s="359" t="s">
        <v>207</v>
      </c>
      <c r="U495" s="519">
        <f>MAY!U499</f>
        <v>0</v>
      </c>
      <c r="V495" s="519"/>
      <c r="W495" s="360"/>
      <c r="X495" s="357"/>
      <c r="Y495" s="359" t="s">
        <v>207</v>
      </c>
      <c r="Z495" s="519">
        <f>MAY!Z499</f>
        <v>0</v>
      </c>
      <c r="AA495" s="519"/>
      <c r="AB495" s="360"/>
      <c r="AC495" s="357"/>
      <c r="AD495" s="359" t="s">
        <v>207</v>
      </c>
      <c r="AE495" s="519">
        <f>MAY!AE499</f>
        <v>0</v>
      </c>
      <c r="AF495" s="519"/>
      <c r="AG495" s="360"/>
      <c r="AH495" s="20"/>
      <c r="AI495" s="20"/>
      <c r="AJ495" s="20"/>
      <c r="AK495" s="20"/>
      <c r="AL495" s="20"/>
    </row>
    <row r="496" spans="1:38" ht="12.75" customHeight="1" x14ac:dyDescent="0.2">
      <c r="A496" s="20"/>
      <c r="B496" s="453"/>
      <c r="C496" s="308">
        <v>0</v>
      </c>
      <c r="D496" s="455"/>
      <c r="E496" s="308">
        <v>0</v>
      </c>
      <c r="F496" s="455"/>
      <c r="G496" s="312">
        <v>0</v>
      </c>
      <c r="H496" s="64"/>
      <c r="I496" s="118"/>
      <c r="J496" s="119"/>
      <c r="K496" s="119"/>
      <c r="L496" s="119"/>
      <c r="M496" s="63"/>
      <c r="N496" s="20"/>
      <c r="O496" s="20"/>
      <c r="P496" s="20"/>
      <c r="Q496" s="20"/>
      <c r="R496" s="20"/>
      <c r="S496" s="20"/>
      <c r="T496" s="359" t="s">
        <v>208</v>
      </c>
      <c r="U496" s="520">
        <v>0</v>
      </c>
      <c r="V496" s="520"/>
      <c r="W496" s="360"/>
      <c r="X496" s="357"/>
      <c r="Y496" s="359" t="s">
        <v>208</v>
      </c>
      <c r="Z496" s="520">
        <v>0</v>
      </c>
      <c r="AA496" s="520"/>
      <c r="AB496" s="360"/>
      <c r="AC496" s="357"/>
      <c r="AD496" s="359" t="s">
        <v>208</v>
      </c>
      <c r="AE496" s="520">
        <v>0</v>
      </c>
      <c r="AF496" s="520"/>
      <c r="AG496" s="360"/>
      <c r="AH496" s="20"/>
      <c r="AI496" s="20"/>
      <c r="AJ496" s="20"/>
      <c r="AK496" s="20"/>
      <c r="AL496" s="20"/>
    </row>
    <row r="497" spans="1:38" ht="12.75" customHeight="1" x14ac:dyDescent="0.2">
      <c r="A497" s="20"/>
      <c r="B497" s="453"/>
      <c r="C497" s="308">
        <v>0</v>
      </c>
      <c r="D497" s="455"/>
      <c r="E497" s="308">
        <v>0</v>
      </c>
      <c r="F497" s="455"/>
      <c r="G497" s="312">
        <v>0</v>
      </c>
      <c r="H497" s="64"/>
      <c r="I497" s="118"/>
      <c r="J497" s="119"/>
      <c r="K497" s="119"/>
      <c r="L497" s="119"/>
      <c r="M497" s="63"/>
      <c r="N497" s="20"/>
      <c r="O497" s="20"/>
      <c r="P497" s="20"/>
      <c r="Q497" s="20"/>
      <c r="R497" s="20"/>
      <c r="S497" s="20"/>
      <c r="T497" s="359" t="s">
        <v>209</v>
      </c>
      <c r="U497" s="520">
        <v>0</v>
      </c>
      <c r="V497" s="520"/>
      <c r="W497" s="360"/>
      <c r="X497" s="357"/>
      <c r="Y497" s="359" t="s">
        <v>209</v>
      </c>
      <c r="Z497" s="520">
        <v>0</v>
      </c>
      <c r="AA497" s="520"/>
      <c r="AB497" s="360"/>
      <c r="AC497" s="357"/>
      <c r="AD497" s="359" t="s">
        <v>209</v>
      </c>
      <c r="AE497" s="520">
        <v>0</v>
      </c>
      <c r="AF497" s="520"/>
      <c r="AG497" s="360"/>
      <c r="AH497" s="20"/>
      <c r="AI497" s="20"/>
      <c r="AJ497" s="20"/>
      <c r="AK497" s="20"/>
      <c r="AL497" s="20"/>
    </row>
    <row r="498" spans="1:38" ht="12.75" customHeight="1" x14ac:dyDescent="0.2">
      <c r="A498" s="20"/>
      <c r="B498" s="453"/>
      <c r="C498" s="308">
        <v>0</v>
      </c>
      <c r="D498" s="455"/>
      <c r="E498" s="308">
        <v>0</v>
      </c>
      <c r="F498" s="455"/>
      <c r="G498" s="312">
        <v>0</v>
      </c>
      <c r="H498" s="64"/>
      <c r="I498" s="118"/>
      <c r="J498" s="119"/>
      <c r="K498" s="119"/>
      <c r="L498" s="119"/>
      <c r="M498" s="63"/>
      <c r="N498" s="20"/>
      <c r="O498" s="20"/>
      <c r="P498" s="20"/>
      <c r="Q498" s="20"/>
      <c r="R498" s="20"/>
      <c r="S498" s="20"/>
      <c r="T498" s="359" t="s">
        <v>210</v>
      </c>
      <c r="U498" s="520">
        <v>0</v>
      </c>
      <c r="V498" s="520"/>
      <c r="W498" s="360"/>
      <c r="X498" s="357"/>
      <c r="Y498" s="359" t="s">
        <v>210</v>
      </c>
      <c r="Z498" s="520">
        <v>0</v>
      </c>
      <c r="AA498" s="520"/>
      <c r="AB498" s="360"/>
      <c r="AC498" s="357"/>
      <c r="AD498" s="359" t="s">
        <v>210</v>
      </c>
      <c r="AE498" s="520">
        <v>0</v>
      </c>
      <c r="AF498" s="520"/>
      <c r="AG498" s="360"/>
      <c r="AH498" s="20"/>
      <c r="AI498" s="20"/>
      <c r="AJ498" s="20"/>
      <c r="AK498" s="20"/>
      <c r="AL498" s="20"/>
    </row>
    <row r="499" spans="1:38" ht="12.75" customHeight="1" x14ac:dyDescent="0.2">
      <c r="A499" s="20"/>
      <c r="B499" s="453"/>
      <c r="C499" s="308">
        <v>0</v>
      </c>
      <c r="D499" s="455"/>
      <c r="E499" s="308">
        <v>0</v>
      </c>
      <c r="F499" s="455"/>
      <c r="G499" s="312">
        <v>0</v>
      </c>
      <c r="H499" s="64"/>
      <c r="I499" s="118"/>
      <c r="J499" s="119"/>
      <c r="K499" s="119"/>
      <c r="L499" s="119"/>
      <c r="M499" s="63"/>
      <c r="N499" s="20"/>
      <c r="O499" s="20"/>
      <c r="P499" s="20"/>
      <c r="Q499" s="20"/>
      <c r="R499" s="20"/>
      <c r="S499" s="20"/>
      <c r="T499" s="359" t="str">
        <f>T489</f>
        <v>AS OF 6/30</v>
      </c>
      <c r="U499" s="519">
        <f>U495+U496+U497-U498</f>
        <v>0</v>
      </c>
      <c r="V499" s="519"/>
      <c r="W499" s="360"/>
      <c r="X499" s="357"/>
      <c r="Y499" s="359" t="str">
        <f>Y489</f>
        <v>AS OF 6/30</v>
      </c>
      <c r="Z499" s="519">
        <f>Z495+Z496+Z497-Z498</f>
        <v>0</v>
      </c>
      <c r="AA499" s="519"/>
      <c r="AB499" s="360"/>
      <c r="AC499" s="357"/>
      <c r="AD499" s="359" t="str">
        <f>AD489</f>
        <v>AS OF 6/30</v>
      </c>
      <c r="AE499" s="519">
        <f>AE495+AE496+AE497-AE498</f>
        <v>0</v>
      </c>
      <c r="AF499" s="519"/>
      <c r="AG499" s="360"/>
      <c r="AH499" s="20"/>
      <c r="AI499" s="20"/>
      <c r="AJ499" s="20"/>
      <c r="AK499" s="20"/>
      <c r="AL499" s="20"/>
    </row>
    <row r="500" spans="1:38" ht="12.75" customHeight="1" x14ac:dyDescent="0.2">
      <c r="A500" s="20"/>
      <c r="B500" s="453"/>
      <c r="C500" s="308">
        <v>0</v>
      </c>
      <c r="D500" s="455"/>
      <c r="E500" s="308">
        <v>0</v>
      </c>
      <c r="F500" s="455"/>
      <c r="G500" s="312">
        <v>0</v>
      </c>
      <c r="H500" s="64"/>
      <c r="I500" s="118"/>
      <c r="J500" s="119"/>
      <c r="K500" s="119"/>
      <c r="L500" s="119"/>
      <c r="M500" s="63"/>
      <c r="N500" s="20"/>
      <c r="O500" s="20"/>
      <c r="P500" s="20"/>
      <c r="Q500" s="20"/>
      <c r="R500" s="20"/>
      <c r="S500" s="20"/>
      <c r="T500" s="361"/>
      <c r="U500" s="362"/>
      <c r="V500" s="362"/>
      <c r="W500" s="360"/>
      <c r="X500" s="357"/>
      <c r="Y500" s="361"/>
      <c r="Z500" s="362"/>
      <c r="AA500" s="362"/>
      <c r="AB500" s="360"/>
      <c r="AC500" s="357"/>
      <c r="AD500" s="361"/>
      <c r="AE500" s="362"/>
      <c r="AF500" s="362"/>
      <c r="AG500" s="360"/>
      <c r="AH500" s="20"/>
      <c r="AI500" s="20"/>
      <c r="AJ500" s="20"/>
      <c r="AK500" s="20"/>
      <c r="AL500" s="20"/>
    </row>
    <row r="501" spans="1:38" ht="12.75" customHeight="1" x14ac:dyDescent="0.2">
      <c r="A501" s="20"/>
      <c r="B501" s="453"/>
      <c r="C501" s="308">
        <v>0</v>
      </c>
      <c r="D501" s="455"/>
      <c r="E501" s="308">
        <v>0</v>
      </c>
      <c r="F501" s="455"/>
      <c r="G501" s="312">
        <v>0</v>
      </c>
      <c r="H501" s="64"/>
      <c r="I501" s="118"/>
      <c r="J501" s="119"/>
      <c r="K501" s="119"/>
      <c r="L501" s="119"/>
      <c r="M501" s="63"/>
      <c r="N501" s="20"/>
      <c r="O501" s="20"/>
      <c r="P501" s="20"/>
      <c r="Q501" s="20"/>
      <c r="R501" s="20"/>
      <c r="S501" s="20"/>
      <c r="T501" s="361"/>
      <c r="U501" s="362"/>
      <c r="V501" s="362"/>
      <c r="W501" s="360"/>
      <c r="X501" s="357"/>
      <c r="Y501" s="361"/>
      <c r="Z501" s="362"/>
      <c r="AA501" s="362"/>
      <c r="AB501" s="360"/>
      <c r="AC501" s="357"/>
      <c r="AD501" s="361"/>
      <c r="AE501" s="362"/>
      <c r="AF501" s="362"/>
      <c r="AG501" s="360"/>
      <c r="AH501" s="20"/>
      <c r="AI501" s="20"/>
      <c r="AJ501" s="20"/>
      <c r="AK501" s="20"/>
      <c r="AL501" s="20"/>
    </row>
    <row r="502" spans="1:38" ht="12.75" customHeight="1" x14ac:dyDescent="0.2">
      <c r="A502" s="20"/>
      <c r="B502" s="453"/>
      <c r="C502" s="308">
        <v>0</v>
      </c>
      <c r="D502" s="455"/>
      <c r="E502" s="308">
        <v>0</v>
      </c>
      <c r="F502" s="455"/>
      <c r="G502" s="312">
        <v>0</v>
      </c>
      <c r="H502" s="64"/>
      <c r="I502" s="118"/>
      <c r="J502" s="119"/>
      <c r="K502" s="119"/>
      <c r="L502" s="119"/>
      <c r="M502" s="63"/>
      <c r="N502" s="20"/>
      <c r="O502" s="20"/>
      <c r="P502" s="20"/>
      <c r="Q502" s="20"/>
      <c r="R502" s="20"/>
      <c r="S502" s="20"/>
      <c r="T502" s="359" t="s">
        <v>245</v>
      </c>
      <c r="U502" s="517">
        <f>MAY!U502</f>
        <v>0</v>
      </c>
      <c r="V502" s="517"/>
      <c r="W502" s="518"/>
      <c r="X502" s="357"/>
      <c r="Y502" s="359" t="s">
        <v>241</v>
      </c>
      <c r="Z502" s="517">
        <f>MAY!Z502</f>
        <v>0</v>
      </c>
      <c r="AA502" s="517"/>
      <c r="AB502" s="518"/>
      <c r="AC502" s="358"/>
      <c r="AD502" s="359" t="s">
        <v>411</v>
      </c>
      <c r="AE502" s="517">
        <f>MAY!AE502</f>
        <v>0</v>
      </c>
      <c r="AF502" s="517"/>
      <c r="AG502" s="518"/>
      <c r="AH502" s="20"/>
      <c r="AI502" s="20"/>
      <c r="AJ502" s="20"/>
      <c r="AK502" s="20"/>
      <c r="AL502" s="20"/>
    </row>
    <row r="503" spans="1:38" ht="12.75" customHeight="1" x14ac:dyDescent="0.2">
      <c r="A503" s="20"/>
      <c r="B503" s="453"/>
      <c r="C503" s="308">
        <v>0</v>
      </c>
      <c r="D503" s="455"/>
      <c r="E503" s="308">
        <v>0</v>
      </c>
      <c r="F503" s="455"/>
      <c r="G503" s="312">
        <v>0</v>
      </c>
      <c r="H503" s="64"/>
      <c r="I503" s="118"/>
      <c r="J503" s="119"/>
      <c r="K503" s="119"/>
      <c r="L503" s="119"/>
      <c r="M503" s="63"/>
      <c r="N503" s="20"/>
      <c r="O503" s="20"/>
      <c r="P503" s="20"/>
      <c r="Q503" s="20"/>
      <c r="R503" s="20"/>
      <c r="S503" s="20"/>
      <c r="T503" s="359" t="s">
        <v>206</v>
      </c>
      <c r="U503" s="517">
        <f>MAY!U503</f>
        <v>0</v>
      </c>
      <c r="V503" s="517"/>
      <c r="W503" s="518"/>
      <c r="X503" s="357"/>
      <c r="Y503" s="359" t="s">
        <v>206</v>
      </c>
      <c r="Z503" s="517">
        <f>MAY!Z503</f>
        <v>0</v>
      </c>
      <c r="AA503" s="517"/>
      <c r="AB503" s="518"/>
      <c r="AC503" s="363"/>
      <c r="AD503" s="359" t="s">
        <v>206</v>
      </c>
      <c r="AE503" s="517">
        <f>MAY!AE503</f>
        <v>0</v>
      </c>
      <c r="AF503" s="517"/>
      <c r="AG503" s="518"/>
      <c r="AH503" s="20"/>
      <c r="AI503" s="20"/>
      <c r="AJ503" s="20"/>
      <c r="AK503" s="20"/>
      <c r="AL503" s="20"/>
    </row>
    <row r="504" spans="1:38" ht="12.75" customHeight="1" x14ac:dyDescent="0.2">
      <c r="A504" s="20"/>
      <c r="B504" s="453"/>
      <c r="C504" s="308">
        <v>0</v>
      </c>
      <c r="D504" s="455"/>
      <c r="E504" s="308">
        <v>0</v>
      </c>
      <c r="F504" s="455"/>
      <c r="G504" s="312">
        <v>0</v>
      </c>
      <c r="H504" s="64"/>
      <c r="I504" s="118"/>
      <c r="J504" s="119"/>
      <c r="K504" s="119"/>
      <c r="L504" s="119"/>
      <c r="M504" s="63"/>
      <c r="N504" s="20"/>
      <c r="O504" s="20"/>
      <c r="P504" s="20"/>
      <c r="Q504" s="20"/>
      <c r="R504" s="20"/>
      <c r="S504" s="20"/>
      <c r="T504" s="359" t="s">
        <v>253</v>
      </c>
      <c r="U504" s="517">
        <f>MAY!U504</f>
        <v>0</v>
      </c>
      <c r="V504" s="517"/>
      <c r="W504" s="518"/>
      <c r="X504" s="357"/>
      <c r="Y504" s="359" t="s">
        <v>253</v>
      </c>
      <c r="Z504" s="517">
        <f>MAY!Z504</f>
        <v>0</v>
      </c>
      <c r="AA504" s="517"/>
      <c r="AB504" s="518"/>
      <c r="AC504" s="364"/>
      <c r="AD504" s="359" t="s">
        <v>253</v>
      </c>
      <c r="AE504" s="517">
        <f>MAY!AE504</f>
        <v>0</v>
      </c>
      <c r="AF504" s="517"/>
      <c r="AG504" s="518"/>
      <c r="AH504" s="20"/>
      <c r="AI504" s="20"/>
      <c r="AJ504" s="20"/>
      <c r="AK504" s="20"/>
      <c r="AL504" s="20"/>
    </row>
    <row r="505" spans="1:38" ht="12.75" customHeight="1" x14ac:dyDescent="0.2">
      <c r="A505" s="20"/>
      <c r="B505" s="453"/>
      <c r="C505" s="308">
        <v>0</v>
      </c>
      <c r="D505" s="455"/>
      <c r="E505" s="308">
        <v>0</v>
      </c>
      <c r="F505" s="455"/>
      <c r="G505" s="312">
        <v>0</v>
      </c>
      <c r="H505" s="64"/>
      <c r="I505" s="118"/>
      <c r="J505" s="119"/>
      <c r="K505" s="119"/>
      <c r="L505" s="119"/>
      <c r="M505" s="63"/>
      <c r="N505" s="20"/>
      <c r="O505" s="20"/>
      <c r="P505" s="20"/>
      <c r="Q505" s="20"/>
      <c r="R505" s="20"/>
      <c r="S505" s="20"/>
      <c r="T505" s="359" t="s">
        <v>207</v>
      </c>
      <c r="U505" s="519">
        <f>MAY!U509</f>
        <v>0</v>
      </c>
      <c r="V505" s="519"/>
      <c r="W505" s="360"/>
      <c r="X505" s="357"/>
      <c r="Y505" s="359" t="s">
        <v>207</v>
      </c>
      <c r="Z505" s="519">
        <f>MAY!Z509</f>
        <v>0</v>
      </c>
      <c r="AA505" s="519"/>
      <c r="AB505" s="360"/>
      <c r="AC505" s="357"/>
      <c r="AD505" s="359" t="s">
        <v>207</v>
      </c>
      <c r="AE505" s="519">
        <f>MAY!AE509</f>
        <v>0</v>
      </c>
      <c r="AF505" s="519"/>
      <c r="AG505" s="360"/>
      <c r="AH505" s="20"/>
      <c r="AI505" s="20"/>
      <c r="AJ505" s="20"/>
      <c r="AK505" s="20"/>
      <c r="AL505" s="20"/>
    </row>
    <row r="506" spans="1:38" ht="12.75" customHeight="1" x14ac:dyDescent="0.2">
      <c r="A506" s="20"/>
      <c r="B506" s="453"/>
      <c r="C506" s="308">
        <v>0</v>
      </c>
      <c r="D506" s="455"/>
      <c r="E506" s="308">
        <v>0</v>
      </c>
      <c r="F506" s="455"/>
      <c r="G506" s="312">
        <v>0</v>
      </c>
      <c r="H506" s="64"/>
      <c r="I506" s="118"/>
      <c r="J506" s="119"/>
      <c r="K506" s="119"/>
      <c r="L506" s="119"/>
      <c r="M506" s="63"/>
      <c r="N506" s="20"/>
      <c r="O506" s="20"/>
      <c r="P506" s="20"/>
      <c r="Q506" s="20"/>
      <c r="R506" s="20"/>
      <c r="S506" s="20"/>
      <c r="T506" s="359" t="s">
        <v>208</v>
      </c>
      <c r="U506" s="520">
        <v>0</v>
      </c>
      <c r="V506" s="520"/>
      <c r="W506" s="360"/>
      <c r="X506" s="357"/>
      <c r="Y506" s="359" t="s">
        <v>208</v>
      </c>
      <c r="Z506" s="520">
        <v>0</v>
      </c>
      <c r="AA506" s="520"/>
      <c r="AB506" s="360"/>
      <c r="AC506" s="357"/>
      <c r="AD506" s="359" t="s">
        <v>208</v>
      </c>
      <c r="AE506" s="520">
        <v>0</v>
      </c>
      <c r="AF506" s="520"/>
      <c r="AG506" s="360"/>
      <c r="AH506" s="20"/>
      <c r="AI506" s="20"/>
      <c r="AJ506" s="20"/>
      <c r="AK506" s="20"/>
      <c r="AL506" s="20"/>
    </row>
    <row r="507" spans="1:38" ht="12.75" customHeight="1" x14ac:dyDescent="0.2">
      <c r="A507" s="20"/>
      <c r="B507" s="453"/>
      <c r="C507" s="308">
        <v>0</v>
      </c>
      <c r="D507" s="455"/>
      <c r="E507" s="308">
        <v>0</v>
      </c>
      <c r="F507" s="455"/>
      <c r="G507" s="312">
        <v>0</v>
      </c>
      <c r="H507" s="64"/>
      <c r="I507" s="118"/>
      <c r="J507" s="119"/>
      <c r="K507" s="119"/>
      <c r="L507" s="119"/>
      <c r="M507" s="63"/>
      <c r="N507" s="20"/>
      <c r="O507" s="20"/>
      <c r="P507" s="20"/>
      <c r="Q507" s="20"/>
      <c r="R507" s="20"/>
      <c r="S507" s="20"/>
      <c r="T507" s="359" t="s">
        <v>209</v>
      </c>
      <c r="U507" s="520">
        <v>0</v>
      </c>
      <c r="V507" s="520"/>
      <c r="W507" s="360"/>
      <c r="X507" s="357"/>
      <c r="Y507" s="359" t="s">
        <v>209</v>
      </c>
      <c r="Z507" s="520">
        <v>0</v>
      </c>
      <c r="AA507" s="520"/>
      <c r="AB507" s="360"/>
      <c r="AC507" s="357"/>
      <c r="AD507" s="359" t="s">
        <v>209</v>
      </c>
      <c r="AE507" s="520">
        <v>0</v>
      </c>
      <c r="AF507" s="520"/>
      <c r="AG507" s="360"/>
      <c r="AH507" s="20"/>
      <c r="AI507" s="20"/>
      <c r="AJ507" s="20"/>
      <c r="AK507" s="20"/>
      <c r="AL507" s="20"/>
    </row>
    <row r="508" spans="1:38" ht="12.75" customHeight="1" x14ac:dyDescent="0.2">
      <c r="A508" s="20"/>
      <c r="B508" s="453"/>
      <c r="C508" s="308">
        <v>0</v>
      </c>
      <c r="D508" s="455"/>
      <c r="E508" s="308">
        <v>0</v>
      </c>
      <c r="F508" s="455"/>
      <c r="G508" s="312">
        <v>0</v>
      </c>
      <c r="H508" s="64"/>
      <c r="I508" s="118"/>
      <c r="J508" s="119"/>
      <c r="K508" s="119"/>
      <c r="L508" s="119"/>
      <c r="M508" s="63"/>
      <c r="N508" s="20"/>
      <c r="O508" s="20"/>
      <c r="P508" s="20"/>
      <c r="Q508" s="20"/>
      <c r="R508" s="20"/>
      <c r="S508" s="20"/>
      <c r="T508" s="359" t="s">
        <v>210</v>
      </c>
      <c r="U508" s="520">
        <v>0</v>
      </c>
      <c r="V508" s="520"/>
      <c r="W508" s="360"/>
      <c r="X508" s="357"/>
      <c r="Y508" s="359" t="s">
        <v>210</v>
      </c>
      <c r="Z508" s="520">
        <v>0</v>
      </c>
      <c r="AA508" s="520"/>
      <c r="AB508" s="360"/>
      <c r="AC508" s="357"/>
      <c r="AD508" s="359" t="s">
        <v>210</v>
      </c>
      <c r="AE508" s="520">
        <v>0</v>
      </c>
      <c r="AF508" s="520"/>
      <c r="AG508" s="360"/>
      <c r="AH508" s="20"/>
      <c r="AI508" s="20"/>
      <c r="AJ508" s="20"/>
      <c r="AK508" s="20"/>
      <c r="AL508" s="20"/>
    </row>
    <row r="509" spans="1:38" ht="12.75" customHeight="1" x14ac:dyDescent="0.2">
      <c r="A509" s="20"/>
      <c r="B509" s="453"/>
      <c r="C509" s="308">
        <v>0</v>
      </c>
      <c r="D509" s="455"/>
      <c r="E509" s="308">
        <v>0</v>
      </c>
      <c r="F509" s="455"/>
      <c r="G509" s="312">
        <v>0</v>
      </c>
      <c r="H509" s="64"/>
      <c r="I509" s="118"/>
      <c r="J509" s="119"/>
      <c r="K509" s="119"/>
      <c r="L509" s="119"/>
      <c r="M509" s="63"/>
      <c r="N509" s="20"/>
      <c r="O509" s="20"/>
      <c r="P509" s="20"/>
      <c r="Q509" s="20"/>
      <c r="R509" s="20"/>
      <c r="S509" s="20"/>
      <c r="T509" s="359" t="str">
        <f>T499</f>
        <v>AS OF 6/30</v>
      </c>
      <c r="U509" s="519">
        <f>U505+U506+U507-U508</f>
        <v>0</v>
      </c>
      <c r="V509" s="519"/>
      <c r="W509" s="360"/>
      <c r="X509" s="357"/>
      <c r="Y509" s="359" t="str">
        <f>Y499</f>
        <v>AS OF 6/30</v>
      </c>
      <c r="Z509" s="519">
        <f>Z505+Z506+Z507-Z508</f>
        <v>0</v>
      </c>
      <c r="AA509" s="519"/>
      <c r="AB509" s="360"/>
      <c r="AC509" s="357"/>
      <c r="AD509" s="359" t="str">
        <f>AD499</f>
        <v>AS OF 6/30</v>
      </c>
      <c r="AE509" s="519">
        <f>AE505+AE506+AE507-AE508</f>
        <v>0</v>
      </c>
      <c r="AF509" s="519"/>
      <c r="AG509" s="360"/>
      <c r="AH509" s="20"/>
      <c r="AI509" s="20"/>
      <c r="AJ509" s="20"/>
      <c r="AK509" s="20"/>
      <c r="AL509" s="20"/>
    </row>
    <row r="510" spans="1:38" ht="12.75" customHeight="1" thickBot="1" x14ac:dyDescent="0.25">
      <c r="A510" s="20"/>
      <c r="B510" s="453"/>
      <c r="C510" s="308">
        <v>0</v>
      </c>
      <c r="D510" s="455"/>
      <c r="E510" s="308">
        <v>0</v>
      </c>
      <c r="F510" s="455"/>
      <c r="G510" s="312">
        <v>0</v>
      </c>
      <c r="I510" s="118"/>
      <c r="J510" s="119"/>
      <c r="K510" s="119"/>
      <c r="L510" s="119"/>
      <c r="M510" s="63"/>
      <c r="N510" s="20"/>
      <c r="O510" s="20"/>
      <c r="P510" s="20"/>
      <c r="Q510" s="20"/>
      <c r="R510" s="20"/>
      <c r="S510" s="20"/>
      <c r="T510" s="365"/>
      <c r="U510" s="366"/>
      <c r="V510" s="366"/>
      <c r="W510" s="367"/>
      <c r="X510" s="357"/>
      <c r="Y510" s="368"/>
      <c r="Z510" s="366"/>
      <c r="AA510" s="366"/>
      <c r="AB510" s="367"/>
      <c r="AC510" s="357"/>
      <c r="AD510" s="368"/>
      <c r="AE510" s="366"/>
      <c r="AF510" s="366"/>
      <c r="AG510" s="367"/>
      <c r="AH510" s="20"/>
      <c r="AI510" s="20"/>
      <c r="AJ510" s="20"/>
      <c r="AK510" s="20"/>
      <c r="AL510" s="20"/>
    </row>
    <row r="511" spans="1:38" ht="12.75" customHeight="1" x14ac:dyDescent="0.2">
      <c r="A511" s="20"/>
      <c r="B511" s="453"/>
      <c r="C511" s="308">
        <v>0</v>
      </c>
      <c r="D511" s="455"/>
      <c r="E511" s="308">
        <v>0</v>
      </c>
      <c r="F511" s="455"/>
      <c r="G511" s="312">
        <v>0</v>
      </c>
      <c r="I511" s="118"/>
      <c r="J511" s="119"/>
      <c r="K511" s="119"/>
      <c r="L511" s="119"/>
      <c r="M511" s="63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</row>
    <row r="512" spans="1:38" ht="12.75" customHeight="1" x14ac:dyDescent="0.2">
      <c r="A512" s="20"/>
      <c r="B512" s="453"/>
      <c r="C512" s="308">
        <v>0</v>
      </c>
      <c r="D512" s="455"/>
      <c r="E512" s="308">
        <v>0</v>
      </c>
      <c r="F512" s="455"/>
      <c r="G512" s="312">
        <v>0</v>
      </c>
      <c r="I512" s="118"/>
      <c r="J512" s="119"/>
      <c r="K512" s="119"/>
      <c r="L512" s="119"/>
      <c r="M512" s="63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</row>
    <row r="513" spans="2:8" ht="12.75" customHeight="1" x14ac:dyDescent="0.2">
      <c r="B513" s="453"/>
      <c r="C513" s="308">
        <v>0</v>
      </c>
      <c r="D513" s="455"/>
      <c r="E513" s="308">
        <v>0</v>
      </c>
      <c r="F513" s="455"/>
      <c r="G513" s="312">
        <v>0</v>
      </c>
      <c r="H513" s="65" t="s">
        <v>481</v>
      </c>
    </row>
    <row r="514" spans="2:8" ht="12.75" customHeight="1" x14ac:dyDescent="0.2">
      <c r="B514" s="453"/>
      <c r="C514" s="308">
        <v>0</v>
      </c>
      <c r="D514" s="455"/>
      <c r="E514" s="308">
        <v>0</v>
      </c>
      <c r="F514" s="455"/>
      <c r="G514" s="312">
        <v>0</v>
      </c>
      <c r="H514" s="314">
        <f>SUM(G516,E516,C516)</f>
        <v>0</v>
      </c>
    </row>
    <row r="515" spans="2:8" ht="12.75" customHeight="1" x14ac:dyDescent="0.2">
      <c r="B515" s="454"/>
      <c r="C515" s="309">
        <v>0</v>
      </c>
      <c r="D515" s="456"/>
      <c r="E515" s="309">
        <v>0</v>
      </c>
      <c r="F515" s="456"/>
      <c r="G515" s="313">
        <v>0</v>
      </c>
    </row>
    <row r="516" spans="2:8" ht="12.75" customHeight="1" x14ac:dyDescent="0.2">
      <c r="B516" s="28" t="s">
        <v>135</v>
      </c>
      <c r="C516" s="310">
        <f>SUM(C473:C515)</f>
        <v>0</v>
      </c>
      <c r="D516" s="62" t="s">
        <v>135</v>
      </c>
      <c r="E516" s="310">
        <f>SUM(E473:E515)</f>
        <v>0</v>
      </c>
      <c r="F516" s="62" t="s">
        <v>135</v>
      </c>
      <c r="G516" s="310">
        <f>SUM(G473:G515)</f>
        <v>0</v>
      </c>
    </row>
    <row r="517" spans="2:8" ht="12.75" customHeight="1" x14ac:dyDescent="0.2">
      <c r="G517" s="46"/>
    </row>
    <row r="518" spans="2:8" ht="12.75" customHeight="1" x14ac:dyDescent="0.2">
      <c r="G518" s="46"/>
    </row>
    <row r="519" spans="2:8" ht="12.75" customHeight="1" x14ac:dyDescent="0.2">
      <c r="G519" s="46"/>
    </row>
    <row r="520" spans="2:8" ht="12.75" customHeight="1" x14ac:dyDescent="0.2">
      <c r="G520" s="46"/>
    </row>
    <row r="521" spans="2:8" ht="12.75" customHeight="1" x14ac:dyDescent="0.2">
      <c r="G521" s="46"/>
    </row>
    <row r="522" spans="2:8" ht="12.75" customHeight="1" x14ac:dyDescent="0.2">
      <c r="G522" s="46"/>
    </row>
    <row r="523" spans="2:8" ht="12.75" customHeight="1" x14ac:dyDescent="0.2">
      <c r="G523" s="46"/>
    </row>
    <row r="524" spans="2:8" ht="12.75" customHeight="1" x14ac:dyDescent="0.2">
      <c r="G524" s="46"/>
    </row>
    <row r="525" spans="2:8" ht="12.75" customHeight="1" x14ac:dyDescent="0.2">
      <c r="G525" s="46"/>
    </row>
    <row r="526" spans="2:8" ht="12.75" customHeight="1" x14ac:dyDescent="0.2">
      <c r="G526" s="46"/>
    </row>
    <row r="527" spans="2:8" ht="12.75" customHeight="1" x14ac:dyDescent="0.2">
      <c r="G527" s="46"/>
    </row>
    <row r="528" spans="2:8" ht="12.75" customHeight="1" x14ac:dyDescent="0.2">
      <c r="G528" s="46"/>
    </row>
    <row r="529" spans="7:7" ht="12.75" customHeight="1" x14ac:dyDescent="0.2">
      <c r="G529" s="46"/>
    </row>
    <row r="530" spans="7:7" ht="12.75" customHeight="1" x14ac:dyDescent="0.2">
      <c r="G530" s="46"/>
    </row>
    <row r="531" spans="7:7" ht="12.75" customHeight="1" x14ac:dyDescent="0.2">
      <c r="G531" s="46"/>
    </row>
    <row r="532" spans="7:7" ht="12.75" customHeight="1" x14ac:dyDescent="0.2">
      <c r="G532" s="46"/>
    </row>
    <row r="533" spans="7:7" ht="12.75" customHeight="1" x14ac:dyDescent="0.2">
      <c r="G533" s="46"/>
    </row>
    <row r="534" spans="7:7" ht="12.75" customHeight="1" x14ac:dyDescent="0.2">
      <c r="G534" s="46"/>
    </row>
    <row r="535" spans="7:7" ht="12.75" customHeight="1" x14ac:dyDescent="0.2">
      <c r="G535" s="46"/>
    </row>
    <row r="536" spans="7:7" ht="12.75" customHeight="1" x14ac:dyDescent="0.2">
      <c r="G536" s="46"/>
    </row>
    <row r="537" spans="7:7" ht="12.75" customHeight="1" x14ac:dyDescent="0.2">
      <c r="G537" s="46"/>
    </row>
    <row r="538" spans="7:7" ht="12.75" customHeight="1" x14ac:dyDescent="0.2">
      <c r="G538" s="46"/>
    </row>
    <row r="539" spans="7:7" ht="12.75" customHeight="1" x14ac:dyDescent="0.2">
      <c r="G539" s="46"/>
    </row>
    <row r="540" spans="7:7" ht="12.75" customHeight="1" x14ac:dyDescent="0.2">
      <c r="G540" s="46"/>
    </row>
    <row r="541" spans="7:7" ht="12.75" customHeight="1" x14ac:dyDescent="0.2">
      <c r="G541" s="46"/>
    </row>
    <row r="542" spans="7:7" ht="12.75" customHeight="1" x14ac:dyDescent="0.2">
      <c r="G542" s="46"/>
    </row>
    <row r="543" spans="7:7" ht="12.75" customHeight="1" x14ac:dyDescent="0.2">
      <c r="G543" s="46"/>
    </row>
    <row r="544" spans="7:7" ht="12.75" customHeight="1" x14ac:dyDescent="0.2">
      <c r="G544" s="46"/>
    </row>
    <row r="545" spans="7:7" ht="12.75" customHeight="1" x14ac:dyDescent="0.2">
      <c r="G545" s="46"/>
    </row>
    <row r="546" spans="7:7" ht="12.75" customHeight="1" x14ac:dyDescent="0.2">
      <c r="G546" s="46"/>
    </row>
    <row r="547" spans="7:7" ht="12.75" customHeight="1" x14ac:dyDescent="0.2">
      <c r="G547" s="46"/>
    </row>
    <row r="548" spans="7:7" ht="12.75" customHeight="1" x14ac:dyDescent="0.2">
      <c r="G548" s="46"/>
    </row>
    <row r="549" spans="7:7" ht="12.75" customHeight="1" x14ac:dyDescent="0.2">
      <c r="G549" s="46"/>
    </row>
    <row r="550" spans="7:7" ht="12.75" customHeight="1" x14ac:dyDescent="0.2">
      <c r="G550" s="46"/>
    </row>
    <row r="551" spans="7:7" ht="12.75" customHeight="1" x14ac:dyDescent="0.2">
      <c r="G551" s="46"/>
    </row>
    <row r="552" spans="7:7" ht="12.75" customHeight="1" x14ac:dyDescent="0.2">
      <c r="G552" s="46"/>
    </row>
    <row r="553" spans="7:7" ht="12.75" customHeight="1" x14ac:dyDescent="0.2">
      <c r="G553" s="46"/>
    </row>
    <row r="554" spans="7:7" ht="12.75" customHeight="1" x14ac:dyDescent="0.2">
      <c r="G554" s="46"/>
    </row>
    <row r="555" spans="7:7" ht="12.75" customHeight="1" x14ac:dyDescent="0.2">
      <c r="G555" s="46"/>
    </row>
    <row r="556" spans="7:7" ht="12.75" customHeight="1" x14ac:dyDescent="0.2">
      <c r="G556" s="46"/>
    </row>
    <row r="557" spans="7:7" ht="12.75" customHeight="1" x14ac:dyDescent="0.2">
      <c r="G557" s="46"/>
    </row>
    <row r="558" spans="7:7" ht="12.75" customHeight="1" x14ac:dyDescent="0.2">
      <c r="G558" s="46"/>
    </row>
    <row r="559" spans="7:7" ht="12.75" customHeight="1" x14ac:dyDescent="0.2">
      <c r="G559" s="46"/>
    </row>
    <row r="560" spans="7:7" ht="12.75" customHeight="1" x14ac:dyDescent="0.2">
      <c r="G560" s="46"/>
    </row>
    <row r="561" spans="7:7" ht="12.75" customHeight="1" x14ac:dyDescent="0.2">
      <c r="G561" s="46"/>
    </row>
    <row r="562" spans="7:7" ht="12.75" customHeight="1" x14ac:dyDescent="0.2">
      <c r="G562" s="46"/>
    </row>
    <row r="563" spans="7:7" ht="12.75" customHeight="1" x14ac:dyDescent="0.2">
      <c r="G563" s="46"/>
    </row>
    <row r="564" spans="7:7" ht="12.75" customHeight="1" x14ac:dyDescent="0.2">
      <c r="G564" s="46"/>
    </row>
    <row r="565" spans="7:7" ht="12.75" customHeight="1" x14ac:dyDescent="0.2">
      <c r="G565" s="46"/>
    </row>
    <row r="566" spans="7:7" ht="12.75" customHeight="1" x14ac:dyDescent="0.2">
      <c r="G566" s="46"/>
    </row>
    <row r="567" spans="7:7" ht="12.75" customHeight="1" x14ac:dyDescent="0.2">
      <c r="G567" s="46"/>
    </row>
    <row r="568" spans="7:7" ht="12.75" customHeight="1" x14ac:dyDescent="0.2">
      <c r="G568" s="46"/>
    </row>
    <row r="569" spans="7:7" ht="12.75" customHeight="1" x14ac:dyDescent="0.2">
      <c r="G569" s="46"/>
    </row>
    <row r="570" spans="7:7" ht="12.75" customHeight="1" x14ac:dyDescent="0.2">
      <c r="G570" s="46"/>
    </row>
    <row r="571" spans="7:7" ht="12.75" customHeight="1" x14ac:dyDescent="0.2">
      <c r="G571" s="46"/>
    </row>
    <row r="572" spans="7:7" ht="12.75" customHeight="1" x14ac:dyDescent="0.2">
      <c r="G572" s="46"/>
    </row>
    <row r="573" spans="7:7" ht="12.75" customHeight="1" x14ac:dyDescent="0.2">
      <c r="G573" s="46"/>
    </row>
    <row r="574" spans="7:7" ht="12.75" customHeight="1" x14ac:dyDescent="0.2">
      <c r="G574" s="46"/>
    </row>
    <row r="575" spans="7:7" ht="12.75" customHeight="1" x14ac:dyDescent="0.2">
      <c r="G575" s="46"/>
    </row>
    <row r="576" spans="7:7" ht="12.75" customHeight="1" x14ac:dyDescent="0.2">
      <c r="G576" s="46"/>
    </row>
    <row r="577" spans="7:7" ht="12.75" customHeight="1" x14ac:dyDescent="0.2">
      <c r="G577" s="46"/>
    </row>
    <row r="578" spans="7:7" ht="12.75" customHeight="1" x14ac:dyDescent="0.2">
      <c r="G578" s="46"/>
    </row>
    <row r="579" spans="7:7" ht="12.75" customHeight="1" x14ac:dyDescent="0.2">
      <c r="G579" s="46"/>
    </row>
    <row r="580" spans="7:7" ht="12.75" customHeight="1" x14ac:dyDescent="0.2">
      <c r="G580" s="46"/>
    </row>
    <row r="581" spans="7:7" ht="12.75" customHeight="1" x14ac:dyDescent="0.2">
      <c r="G581" s="46"/>
    </row>
    <row r="582" spans="7:7" ht="12.75" customHeight="1" x14ac:dyDescent="0.2">
      <c r="G582" s="46"/>
    </row>
    <row r="583" spans="7:7" ht="12.75" customHeight="1" x14ac:dyDescent="0.2">
      <c r="G583" s="46"/>
    </row>
    <row r="584" spans="7:7" ht="12.75" customHeight="1" x14ac:dyDescent="0.2">
      <c r="G584" s="46"/>
    </row>
    <row r="585" spans="7:7" ht="12.75" customHeight="1" x14ac:dyDescent="0.2">
      <c r="G585" s="46"/>
    </row>
    <row r="586" spans="7:7" ht="12.75" customHeight="1" x14ac:dyDescent="0.2">
      <c r="G586" s="46"/>
    </row>
    <row r="587" spans="7:7" ht="12.75" customHeight="1" x14ac:dyDescent="0.2">
      <c r="G587" s="46"/>
    </row>
    <row r="588" spans="7:7" ht="12.75" customHeight="1" x14ac:dyDescent="0.2">
      <c r="G588" s="46"/>
    </row>
    <row r="589" spans="7:7" ht="12.75" customHeight="1" x14ac:dyDescent="0.2">
      <c r="G589" s="46"/>
    </row>
    <row r="590" spans="7:7" ht="12.75" customHeight="1" x14ac:dyDescent="0.2">
      <c r="G590" s="46"/>
    </row>
    <row r="591" spans="7:7" ht="12.75" customHeight="1" x14ac:dyDescent="0.2">
      <c r="G591" s="46"/>
    </row>
    <row r="592" spans="7:7" ht="12.75" customHeight="1" x14ac:dyDescent="0.2">
      <c r="G592" s="46"/>
    </row>
    <row r="593" spans="7:7" ht="12.75" customHeight="1" x14ac:dyDescent="0.2">
      <c r="G593" s="46"/>
    </row>
    <row r="594" spans="7:7" ht="12.75" customHeight="1" x14ac:dyDescent="0.2">
      <c r="G594" s="46"/>
    </row>
    <row r="595" spans="7:7" ht="12.75" customHeight="1" x14ac:dyDescent="0.2">
      <c r="G595" s="46"/>
    </row>
    <row r="596" spans="7:7" ht="12.75" customHeight="1" x14ac:dyDescent="0.2">
      <c r="G596" s="46"/>
    </row>
    <row r="597" spans="7:7" ht="12.75" customHeight="1" x14ac:dyDescent="0.2">
      <c r="G597" s="46"/>
    </row>
    <row r="598" spans="7:7" ht="12.75" customHeight="1" x14ac:dyDescent="0.2">
      <c r="G598" s="46"/>
    </row>
    <row r="599" spans="7:7" ht="12.75" customHeight="1" x14ac:dyDescent="0.2">
      <c r="G599" s="46"/>
    </row>
    <row r="600" spans="7:7" ht="12.75" customHeight="1" x14ac:dyDescent="0.2">
      <c r="G600" s="46"/>
    </row>
    <row r="601" spans="7:7" ht="12.75" customHeight="1" x14ac:dyDescent="0.2">
      <c r="G601" s="46"/>
    </row>
    <row r="602" spans="7:7" ht="12.75" customHeight="1" x14ac:dyDescent="0.2">
      <c r="G602" s="46"/>
    </row>
    <row r="603" spans="7:7" ht="12.75" customHeight="1" x14ac:dyDescent="0.2">
      <c r="G603" s="46"/>
    </row>
    <row r="604" spans="7:7" ht="12.75" customHeight="1" x14ac:dyDescent="0.2">
      <c r="G604" s="46"/>
    </row>
    <row r="605" spans="7:7" ht="12.75" customHeight="1" x14ac:dyDescent="0.2">
      <c r="G605" s="46"/>
    </row>
    <row r="606" spans="7:7" ht="12.75" customHeight="1" x14ac:dyDescent="0.2">
      <c r="G606" s="46"/>
    </row>
    <row r="607" spans="7:7" ht="12.75" customHeight="1" x14ac:dyDescent="0.2">
      <c r="G607" s="46"/>
    </row>
    <row r="608" spans="7:7" ht="12.75" customHeight="1" x14ac:dyDescent="0.2">
      <c r="G608" s="46"/>
    </row>
    <row r="609" spans="7:7" ht="12.75" customHeight="1" x14ac:dyDescent="0.2">
      <c r="G609" s="46"/>
    </row>
    <row r="610" spans="7:7" ht="12.75" customHeight="1" x14ac:dyDescent="0.2">
      <c r="G610" s="46"/>
    </row>
    <row r="611" spans="7:7" ht="12.75" customHeight="1" x14ac:dyDescent="0.2">
      <c r="G611" s="46"/>
    </row>
    <row r="612" spans="7:7" ht="12.75" customHeight="1" x14ac:dyDescent="0.2">
      <c r="G612" s="46"/>
    </row>
    <row r="613" spans="7:7" ht="12.75" customHeight="1" x14ac:dyDescent="0.2">
      <c r="G613" s="46"/>
    </row>
    <row r="614" spans="7:7" ht="12.75" customHeight="1" x14ac:dyDescent="0.2">
      <c r="G614" s="46"/>
    </row>
    <row r="615" spans="7:7" ht="12.75" customHeight="1" x14ac:dyDescent="0.2">
      <c r="G615" s="46"/>
    </row>
    <row r="616" spans="7:7" ht="12.75" customHeight="1" x14ac:dyDescent="0.2">
      <c r="G616" s="46"/>
    </row>
    <row r="617" spans="7:7" ht="12.75" customHeight="1" x14ac:dyDescent="0.2">
      <c r="G617" s="46"/>
    </row>
    <row r="618" spans="7:7" ht="12.75" customHeight="1" x14ac:dyDescent="0.2">
      <c r="G618" s="46"/>
    </row>
    <row r="619" spans="7:7" ht="12.75" customHeight="1" x14ac:dyDescent="0.2">
      <c r="G619" s="46"/>
    </row>
    <row r="620" spans="7:7" ht="12.75" customHeight="1" x14ac:dyDescent="0.2">
      <c r="G620" s="46"/>
    </row>
    <row r="621" spans="7:7" ht="12.75" customHeight="1" x14ac:dyDescent="0.2">
      <c r="G621" s="46"/>
    </row>
    <row r="622" spans="7:7" ht="12.75" customHeight="1" x14ac:dyDescent="0.2">
      <c r="G622" s="46"/>
    </row>
    <row r="623" spans="7:7" ht="12.75" customHeight="1" x14ac:dyDescent="0.2">
      <c r="G623" s="46"/>
    </row>
    <row r="624" spans="7:7" ht="12.75" customHeight="1" x14ac:dyDescent="0.2">
      <c r="G624" s="46"/>
    </row>
    <row r="625" spans="7:7" ht="12.75" customHeight="1" x14ac:dyDescent="0.2">
      <c r="G625" s="46"/>
    </row>
    <row r="626" spans="7:7" ht="12.75" customHeight="1" x14ac:dyDescent="0.2">
      <c r="G626" s="46"/>
    </row>
    <row r="627" spans="7:7" ht="12.75" customHeight="1" x14ac:dyDescent="0.2">
      <c r="G627" s="46"/>
    </row>
    <row r="628" spans="7:7" ht="12.75" customHeight="1" x14ac:dyDescent="0.2">
      <c r="G628" s="46"/>
    </row>
    <row r="629" spans="7:7" ht="12.75" customHeight="1" x14ac:dyDescent="0.2">
      <c r="G629" s="46"/>
    </row>
    <row r="630" spans="7:7" ht="12.75" customHeight="1" x14ac:dyDescent="0.2">
      <c r="G630" s="46"/>
    </row>
    <row r="631" spans="7:7" ht="12.75" customHeight="1" x14ac:dyDescent="0.2">
      <c r="G631" s="46"/>
    </row>
    <row r="632" spans="7:7" ht="12.75" customHeight="1" x14ac:dyDescent="0.2">
      <c r="G632" s="46"/>
    </row>
    <row r="633" spans="7:7" ht="12.75" customHeight="1" x14ac:dyDescent="0.2">
      <c r="G633" s="46"/>
    </row>
    <row r="634" spans="7:7" ht="12.75" customHeight="1" x14ac:dyDescent="0.2">
      <c r="G634" s="46"/>
    </row>
    <row r="635" spans="7:7" ht="12.75" customHeight="1" x14ac:dyDescent="0.2">
      <c r="G635" s="46"/>
    </row>
    <row r="636" spans="7:7" ht="12.75" customHeight="1" x14ac:dyDescent="0.2">
      <c r="G636" s="46"/>
    </row>
    <row r="637" spans="7:7" ht="12.75" customHeight="1" x14ac:dyDescent="0.2">
      <c r="G637" s="46"/>
    </row>
    <row r="638" spans="7:7" ht="12.75" customHeight="1" x14ac:dyDescent="0.2">
      <c r="G638" s="46"/>
    </row>
    <row r="639" spans="7:7" ht="12.75" customHeight="1" x14ac:dyDescent="0.2">
      <c r="G639" s="46"/>
    </row>
    <row r="640" spans="7:7" ht="12.75" customHeight="1" x14ac:dyDescent="0.2">
      <c r="G640" s="46"/>
    </row>
    <row r="641" spans="7:7" ht="12.75" customHeight="1" x14ac:dyDescent="0.2">
      <c r="G641" s="46"/>
    </row>
    <row r="642" spans="7:7" ht="12.75" customHeight="1" x14ac:dyDescent="0.2">
      <c r="G642" s="46"/>
    </row>
    <row r="643" spans="7:7" ht="12.75" customHeight="1" x14ac:dyDescent="0.2">
      <c r="G643" s="46"/>
    </row>
    <row r="644" spans="7:7" ht="12.75" customHeight="1" x14ac:dyDescent="0.2">
      <c r="G644" s="46"/>
    </row>
    <row r="645" spans="7:7" ht="12.75" customHeight="1" x14ac:dyDescent="0.2">
      <c r="G645" s="46"/>
    </row>
    <row r="646" spans="7:7" ht="12.75" customHeight="1" x14ac:dyDescent="0.2">
      <c r="G646" s="46"/>
    </row>
    <row r="647" spans="7:7" ht="12.75" customHeight="1" x14ac:dyDescent="0.2">
      <c r="G647" s="46"/>
    </row>
    <row r="648" spans="7:7" ht="12.75" customHeight="1" x14ac:dyDescent="0.2">
      <c r="G648" s="46"/>
    </row>
    <row r="649" spans="7:7" ht="12.75" customHeight="1" x14ac:dyDescent="0.2">
      <c r="G649" s="46"/>
    </row>
    <row r="650" spans="7:7" ht="12.75" customHeight="1" x14ac:dyDescent="0.2">
      <c r="G650" s="46"/>
    </row>
    <row r="651" spans="7:7" ht="12.75" customHeight="1" x14ac:dyDescent="0.2">
      <c r="G651" s="46"/>
    </row>
    <row r="652" spans="7:7" ht="12.75" customHeight="1" x14ac:dyDescent="0.2">
      <c r="G652" s="46"/>
    </row>
    <row r="653" spans="7:7" ht="12.75" customHeight="1" x14ac:dyDescent="0.2">
      <c r="G653" s="46"/>
    </row>
    <row r="654" spans="7:7" ht="12.75" customHeight="1" x14ac:dyDescent="0.2">
      <c r="G654" s="46"/>
    </row>
    <row r="655" spans="7:7" ht="12.75" customHeight="1" x14ac:dyDescent="0.2">
      <c r="G655" s="46"/>
    </row>
    <row r="656" spans="7:7" ht="12.75" customHeight="1" x14ac:dyDescent="0.2">
      <c r="G656" s="46"/>
    </row>
    <row r="657" spans="7:7" ht="12.75" customHeight="1" x14ac:dyDescent="0.2">
      <c r="G657" s="46"/>
    </row>
    <row r="658" spans="7:7" ht="12.75" customHeight="1" x14ac:dyDescent="0.2">
      <c r="G658" s="46"/>
    </row>
    <row r="659" spans="7:7" ht="12.75" customHeight="1" x14ac:dyDescent="0.2">
      <c r="G659" s="46"/>
    </row>
    <row r="660" spans="7:7" ht="12.75" customHeight="1" x14ac:dyDescent="0.2">
      <c r="G660" s="46"/>
    </row>
    <row r="661" spans="7:7" ht="12.75" customHeight="1" x14ac:dyDescent="0.2">
      <c r="G661" s="46"/>
    </row>
    <row r="662" spans="7:7" ht="12.75" customHeight="1" x14ac:dyDescent="0.2">
      <c r="G662" s="46"/>
    </row>
    <row r="663" spans="7:7" ht="12.75" customHeight="1" x14ac:dyDescent="0.2">
      <c r="G663" s="46"/>
    </row>
    <row r="664" spans="7:7" ht="12.75" customHeight="1" x14ac:dyDescent="0.2">
      <c r="G664" s="46"/>
    </row>
    <row r="665" spans="7:7" ht="12.75" customHeight="1" x14ac:dyDescent="0.2">
      <c r="G665" s="46"/>
    </row>
    <row r="666" spans="7:7" ht="12.75" customHeight="1" x14ac:dyDescent="0.2">
      <c r="G666" s="46"/>
    </row>
    <row r="667" spans="7:7" ht="12.75" customHeight="1" x14ac:dyDescent="0.2">
      <c r="G667" s="46"/>
    </row>
    <row r="668" spans="7:7" ht="12.75" customHeight="1" x14ac:dyDescent="0.2">
      <c r="G668" s="46"/>
    </row>
    <row r="669" spans="7:7" ht="12.75" customHeight="1" x14ac:dyDescent="0.2">
      <c r="G669" s="46"/>
    </row>
    <row r="670" spans="7:7" ht="12.75" customHeight="1" x14ac:dyDescent="0.2">
      <c r="G670" s="46"/>
    </row>
    <row r="671" spans="7:7" ht="12.75" customHeight="1" x14ac:dyDescent="0.2">
      <c r="G671" s="46"/>
    </row>
    <row r="672" spans="7:7" ht="12.75" customHeight="1" x14ac:dyDescent="0.2">
      <c r="G672" s="46"/>
    </row>
    <row r="673" spans="7:7" ht="12.75" customHeight="1" x14ac:dyDescent="0.2">
      <c r="G673" s="46"/>
    </row>
    <row r="674" spans="7:7" ht="12.75" customHeight="1" x14ac:dyDescent="0.2">
      <c r="G674" s="46"/>
    </row>
    <row r="675" spans="7:7" ht="12.75" customHeight="1" x14ac:dyDescent="0.2">
      <c r="G675" s="46"/>
    </row>
    <row r="676" spans="7:7" ht="12.75" customHeight="1" x14ac:dyDescent="0.2">
      <c r="G676" s="46"/>
    </row>
    <row r="677" spans="7:7" ht="12.75" customHeight="1" x14ac:dyDescent="0.2">
      <c r="G677" s="46"/>
    </row>
    <row r="678" spans="7:7" ht="12.75" customHeight="1" x14ac:dyDescent="0.2">
      <c r="G678" s="46"/>
    </row>
    <row r="679" spans="7:7" ht="12.75" customHeight="1" x14ac:dyDescent="0.2">
      <c r="G679" s="46"/>
    </row>
    <row r="680" spans="7:7" ht="12.75" customHeight="1" x14ac:dyDescent="0.2">
      <c r="G680" s="46"/>
    </row>
    <row r="681" spans="7:7" ht="12.75" customHeight="1" x14ac:dyDescent="0.2">
      <c r="G681" s="46"/>
    </row>
    <row r="682" spans="7:7" ht="12.75" customHeight="1" x14ac:dyDescent="0.2">
      <c r="G682" s="46"/>
    </row>
    <row r="683" spans="7:7" ht="12.75" customHeight="1" x14ac:dyDescent="0.2">
      <c r="G683" s="46"/>
    </row>
    <row r="684" spans="7:7" ht="12.75" customHeight="1" x14ac:dyDescent="0.2">
      <c r="G684" s="46"/>
    </row>
    <row r="685" spans="7:7" ht="12.75" customHeight="1" x14ac:dyDescent="0.2">
      <c r="G685" s="46"/>
    </row>
    <row r="686" spans="7:7" ht="12.75" customHeight="1" x14ac:dyDescent="0.2">
      <c r="G686" s="46"/>
    </row>
    <row r="687" spans="7:7" ht="12.75" customHeight="1" x14ac:dyDescent="0.2">
      <c r="G687" s="46"/>
    </row>
    <row r="688" spans="7:7" ht="12.75" customHeight="1" x14ac:dyDescent="0.2">
      <c r="G688" s="46"/>
    </row>
    <row r="689" spans="7:7" ht="12.75" customHeight="1" x14ac:dyDescent="0.2">
      <c r="G689" s="46"/>
    </row>
    <row r="690" spans="7:7" ht="12.75" customHeight="1" x14ac:dyDescent="0.2">
      <c r="G690" s="46"/>
    </row>
    <row r="691" spans="7:7" ht="12.75" customHeight="1" x14ac:dyDescent="0.2">
      <c r="G691" s="46"/>
    </row>
    <row r="692" spans="7:7" ht="12.75" customHeight="1" x14ac:dyDescent="0.2">
      <c r="G692" s="46"/>
    </row>
    <row r="693" spans="7:7" ht="12.75" customHeight="1" x14ac:dyDescent="0.2">
      <c r="G693" s="46"/>
    </row>
    <row r="694" spans="7:7" ht="12.75" customHeight="1" x14ac:dyDescent="0.2">
      <c r="G694" s="46"/>
    </row>
    <row r="695" spans="7:7" ht="12.75" customHeight="1" x14ac:dyDescent="0.2">
      <c r="G695" s="46"/>
    </row>
    <row r="696" spans="7:7" ht="12.75" customHeight="1" x14ac:dyDescent="0.2">
      <c r="G696" s="46"/>
    </row>
    <row r="697" spans="7:7" ht="12.75" customHeight="1" x14ac:dyDescent="0.2">
      <c r="G697" s="46"/>
    </row>
    <row r="698" spans="7:7" ht="12.75" customHeight="1" x14ac:dyDescent="0.2">
      <c r="G698" s="46"/>
    </row>
    <row r="699" spans="7:7" ht="12.75" customHeight="1" x14ac:dyDescent="0.2">
      <c r="G699" s="46"/>
    </row>
    <row r="700" spans="7:7" ht="12.75" customHeight="1" x14ac:dyDescent="0.2">
      <c r="G700" s="46"/>
    </row>
    <row r="701" spans="7:7" ht="12.75" customHeight="1" x14ac:dyDescent="0.2">
      <c r="G701" s="46"/>
    </row>
    <row r="702" spans="7:7" ht="12.75" customHeight="1" x14ac:dyDescent="0.2">
      <c r="G702" s="46"/>
    </row>
    <row r="703" spans="7:7" ht="12.75" customHeight="1" x14ac:dyDescent="0.2">
      <c r="G703" s="46"/>
    </row>
    <row r="704" spans="7:7" ht="12.75" customHeight="1" x14ac:dyDescent="0.2">
      <c r="G704" s="46"/>
    </row>
    <row r="705" spans="7:7" ht="12.75" customHeight="1" x14ac:dyDescent="0.2">
      <c r="G705" s="46"/>
    </row>
    <row r="706" spans="7:7" ht="12.75" customHeight="1" x14ac:dyDescent="0.2">
      <c r="G706" s="46"/>
    </row>
    <row r="707" spans="7:7" ht="12.75" customHeight="1" x14ac:dyDescent="0.2">
      <c r="G707" s="46"/>
    </row>
    <row r="708" spans="7:7" ht="12.75" customHeight="1" x14ac:dyDescent="0.2">
      <c r="G708" s="46"/>
    </row>
    <row r="709" spans="7:7" ht="12.75" customHeight="1" x14ac:dyDescent="0.2">
      <c r="G709" s="46"/>
    </row>
    <row r="710" spans="7:7" ht="12.75" customHeight="1" x14ac:dyDescent="0.2">
      <c r="G710" s="46"/>
    </row>
    <row r="711" spans="7:7" ht="12.75" customHeight="1" x14ac:dyDescent="0.2">
      <c r="G711" s="46"/>
    </row>
    <row r="712" spans="7:7" ht="12.75" customHeight="1" x14ac:dyDescent="0.2">
      <c r="G712" s="46"/>
    </row>
    <row r="713" spans="7:7" ht="12.75" customHeight="1" x14ac:dyDescent="0.2">
      <c r="G713" s="46"/>
    </row>
    <row r="714" spans="7:7" ht="12.75" customHeight="1" x14ac:dyDescent="0.2">
      <c r="G714" s="46"/>
    </row>
    <row r="715" spans="7:7" ht="12.75" customHeight="1" x14ac:dyDescent="0.2">
      <c r="G715" s="46"/>
    </row>
    <row r="716" spans="7:7" ht="12.75" customHeight="1" x14ac:dyDescent="0.2">
      <c r="G716" s="46"/>
    </row>
    <row r="717" spans="7:7" ht="12.75" customHeight="1" x14ac:dyDescent="0.2">
      <c r="G717" s="46"/>
    </row>
    <row r="718" spans="7:7" ht="12.75" customHeight="1" x14ac:dyDescent="0.2">
      <c r="G718" s="46"/>
    </row>
    <row r="719" spans="7:7" ht="12.75" customHeight="1" x14ac:dyDescent="0.2">
      <c r="G719" s="46"/>
    </row>
    <row r="720" spans="7:7" ht="12.75" customHeight="1" x14ac:dyDescent="0.2">
      <c r="G720" s="46"/>
    </row>
    <row r="721" spans="7:7" ht="12.75" customHeight="1" x14ac:dyDescent="0.2">
      <c r="G721" s="46"/>
    </row>
    <row r="722" spans="7:7" ht="12.75" customHeight="1" x14ac:dyDescent="0.2">
      <c r="G722" s="46"/>
    </row>
    <row r="723" spans="7:7" ht="12.75" customHeight="1" x14ac:dyDescent="0.2">
      <c r="G723" s="46"/>
    </row>
    <row r="724" spans="7:7" ht="12.75" customHeight="1" x14ac:dyDescent="0.2">
      <c r="G724" s="46"/>
    </row>
    <row r="725" spans="7:7" ht="12.75" customHeight="1" x14ac:dyDescent="0.2">
      <c r="G725" s="46"/>
    </row>
    <row r="726" spans="7:7" ht="12.75" customHeight="1" x14ac:dyDescent="0.2">
      <c r="G726" s="46"/>
    </row>
    <row r="727" spans="7:7" ht="12.75" customHeight="1" x14ac:dyDescent="0.2">
      <c r="G727" s="46"/>
    </row>
    <row r="728" spans="7:7" ht="12.75" customHeight="1" x14ac:dyDescent="0.2">
      <c r="G728" s="46"/>
    </row>
    <row r="729" spans="7:7" ht="12.75" customHeight="1" x14ac:dyDescent="0.2">
      <c r="G729" s="46"/>
    </row>
    <row r="730" spans="7:7" ht="12.75" customHeight="1" x14ac:dyDescent="0.2">
      <c r="G730" s="46"/>
    </row>
    <row r="731" spans="7:7" ht="12.75" customHeight="1" x14ac:dyDescent="0.2">
      <c r="G731" s="46"/>
    </row>
    <row r="732" spans="7:7" ht="12.75" customHeight="1" x14ac:dyDescent="0.2">
      <c r="G732" s="46"/>
    </row>
    <row r="733" spans="7:7" ht="12.75" customHeight="1" x14ac:dyDescent="0.2">
      <c r="G733" s="46"/>
    </row>
    <row r="734" spans="7:7" ht="12.75" customHeight="1" x14ac:dyDescent="0.2">
      <c r="G734" s="46"/>
    </row>
    <row r="735" spans="7:7" ht="12.75" customHeight="1" x14ac:dyDescent="0.2">
      <c r="G735" s="46"/>
    </row>
    <row r="736" spans="7:7" ht="12.75" customHeight="1" x14ac:dyDescent="0.2">
      <c r="G736" s="46"/>
    </row>
    <row r="737" spans="7:7" ht="12.75" customHeight="1" x14ac:dyDescent="0.2">
      <c r="G737" s="46"/>
    </row>
    <row r="738" spans="7:7" ht="12.75" customHeight="1" x14ac:dyDescent="0.2">
      <c r="G738" s="46"/>
    </row>
    <row r="739" spans="7:7" ht="12.75" customHeight="1" x14ac:dyDescent="0.2">
      <c r="G739" s="46"/>
    </row>
    <row r="740" spans="7:7" ht="12.75" customHeight="1" x14ac:dyDescent="0.2">
      <c r="G740" s="46"/>
    </row>
    <row r="741" spans="7:7" ht="12.75" customHeight="1" x14ac:dyDescent="0.2">
      <c r="G741" s="46"/>
    </row>
    <row r="742" spans="7:7" ht="12.75" customHeight="1" x14ac:dyDescent="0.2">
      <c r="G742" s="46"/>
    </row>
    <row r="743" spans="7:7" ht="12.75" customHeight="1" x14ac:dyDescent="0.2">
      <c r="G743" s="46"/>
    </row>
    <row r="744" spans="7:7" ht="12.75" customHeight="1" x14ac:dyDescent="0.2">
      <c r="G744" s="46"/>
    </row>
    <row r="745" spans="7:7" ht="12.75" customHeight="1" x14ac:dyDescent="0.2">
      <c r="G745" s="46"/>
    </row>
    <row r="746" spans="7:7" ht="12.75" customHeight="1" x14ac:dyDescent="0.2">
      <c r="G746" s="46"/>
    </row>
    <row r="747" spans="7:7" ht="12.75" customHeight="1" x14ac:dyDescent="0.2">
      <c r="G747" s="46"/>
    </row>
    <row r="748" spans="7:7" ht="12.75" customHeight="1" x14ac:dyDescent="0.2">
      <c r="G748" s="46"/>
    </row>
    <row r="749" spans="7:7" ht="12.75" customHeight="1" x14ac:dyDescent="0.2">
      <c r="G749" s="46"/>
    </row>
    <row r="750" spans="7:7" ht="12.75" customHeight="1" x14ac:dyDescent="0.2">
      <c r="G750" s="46"/>
    </row>
    <row r="751" spans="7:7" ht="12.75" customHeight="1" x14ac:dyDescent="0.2">
      <c r="G751" s="46"/>
    </row>
    <row r="752" spans="7:7" ht="12.75" customHeight="1" x14ac:dyDescent="0.2">
      <c r="G752" s="46"/>
    </row>
    <row r="753" spans="7:7" ht="12.75" customHeight="1" x14ac:dyDescent="0.2">
      <c r="G753" s="46"/>
    </row>
    <row r="754" spans="7:7" ht="12.75" customHeight="1" x14ac:dyDescent="0.2">
      <c r="G754" s="46"/>
    </row>
    <row r="755" spans="7:7" ht="12.75" customHeight="1" x14ac:dyDescent="0.2">
      <c r="G755" s="46"/>
    </row>
    <row r="756" spans="7:7" ht="12.75" customHeight="1" x14ac:dyDescent="0.2">
      <c r="G756" s="46"/>
    </row>
    <row r="757" spans="7:7" ht="12.75" customHeight="1" x14ac:dyDescent="0.2">
      <c r="G757" s="46"/>
    </row>
    <row r="758" spans="7:7" ht="12.75" customHeight="1" x14ac:dyDescent="0.2">
      <c r="G758" s="46"/>
    </row>
    <row r="759" spans="7:7" ht="12.75" customHeight="1" x14ac:dyDescent="0.2">
      <c r="G759" s="46"/>
    </row>
    <row r="760" spans="7:7" ht="12.75" customHeight="1" x14ac:dyDescent="0.2">
      <c r="G760" s="46"/>
    </row>
    <row r="761" spans="7:7" ht="12.75" customHeight="1" x14ac:dyDescent="0.2">
      <c r="G761" s="46"/>
    </row>
    <row r="762" spans="7:7" ht="12.75" customHeight="1" x14ac:dyDescent="0.2">
      <c r="G762" s="46"/>
    </row>
    <row r="763" spans="7:7" ht="12.75" customHeight="1" x14ac:dyDescent="0.2">
      <c r="G763" s="46"/>
    </row>
    <row r="764" spans="7:7" ht="12.75" customHeight="1" x14ac:dyDescent="0.2">
      <c r="G764" s="46"/>
    </row>
    <row r="765" spans="7:7" ht="12.75" customHeight="1" x14ac:dyDescent="0.2">
      <c r="G765" s="46"/>
    </row>
    <row r="766" spans="7:7" ht="12.75" customHeight="1" x14ac:dyDescent="0.2">
      <c r="G766" s="46"/>
    </row>
    <row r="767" spans="7:7" ht="12.75" customHeight="1" x14ac:dyDescent="0.2">
      <c r="G767" s="46"/>
    </row>
    <row r="768" spans="7:7" ht="12.75" customHeight="1" x14ac:dyDescent="0.2">
      <c r="G768" s="46"/>
    </row>
    <row r="769" spans="7:7" ht="12.75" customHeight="1" x14ac:dyDescent="0.2">
      <c r="G769" s="46"/>
    </row>
    <row r="770" spans="7:7" ht="12.75" customHeight="1" x14ac:dyDescent="0.2">
      <c r="G770" s="46"/>
    </row>
    <row r="771" spans="7:7" ht="12.75" customHeight="1" x14ac:dyDescent="0.2">
      <c r="G771" s="46"/>
    </row>
    <row r="772" spans="7:7" ht="12.75" customHeight="1" x14ac:dyDescent="0.2">
      <c r="G772" s="46"/>
    </row>
    <row r="773" spans="7:7" ht="12.75" customHeight="1" x14ac:dyDescent="0.2">
      <c r="G773" s="46"/>
    </row>
    <row r="774" spans="7:7" ht="12.75" customHeight="1" x14ac:dyDescent="0.2">
      <c r="G774" s="46"/>
    </row>
    <row r="775" spans="7:7" ht="12.75" customHeight="1" x14ac:dyDescent="0.2">
      <c r="G775" s="46"/>
    </row>
    <row r="776" spans="7:7" ht="12.75" customHeight="1" x14ac:dyDescent="0.2">
      <c r="G776" s="46"/>
    </row>
    <row r="777" spans="7:7" ht="12.75" customHeight="1" x14ac:dyDescent="0.2">
      <c r="G777" s="46"/>
    </row>
    <row r="778" spans="7:7" ht="12.75" customHeight="1" x14ac:dyDescent="0.2">
      <c r="G778" s="46"/>
    </row>
    <row r="779" spans="7:7" ht="12.75" customHeight="1" x14ac:dyDescent="0.2">
      <c r="G779" s="46"/>
    </row>
    <row r="780" spans="7:7" ht="12.75" customHeight="1" x14ac:dyDescent="0.2">
      <c r="G780" s="46"/>
    </row>
    <row r="781" spans="7:7" ht="12.75" customHeight="1" x14ac:dyDescent="0.2">
      <c r="G781" s="46"/>
    </row>
    <row r="782" spans="7:7" ht="12.75" customHeight="1" x14ac:dyDescent="0.2">
      <c r="G782" s="46"/>
    </row>
    <row r="783" spans="7:7" ht="12.75" customHeight="1" x14ac:dyDescent="0.2">
      <c r="G783" s="46"/>
    </row>
    <row r="784" spans="7:7" ht="12.75" customHeight="1" x14ac:dyDescent="0.2">
      <c r="G784" s="46"/>
    </row>
    <row r="785" spans="7:7" ht="12.75" customHeight="1" x14ac:dyDescent="0.2">
      <c r="G785" s="46"/>
    </row>
    <row r="786" spans="7:7" ht="12.75" customHeight="1" x14ac:dyDescent="0.2">
      <c r="G786" s="46"/>
    </row>
    <row r="787" spans="7:7" ht="12.75" customHeight="1" x14ac:dyDescent="0.2">
      <c r="G787" s="46"/>
    </row>
    <row r="788" spans="7:7" ht="12.75" customHeight="1" x14ac:dyDescent="0.2">
      <c r="G788" s="46"/>
    </row>
    <row r="789" spans="7:7" ht="12.75" customHeight="1" x14ac:dyDescent="0.2">
      <c r="G789" s="46"/>
    </row>
    <row r="790" spans="7:7" ht="12.75" customHeight="1" x14ac:dyDescent="0.2">
      <c r="G790" s="46"/>
    </row>
    <row r="791" spans="7:7" ht="12.75" customHeight="1" x14ac:dyDescent="0.2">
      <c r="G791" s="46"/>
    </row>
    <row r="792" spans="7:7" ht="12.75" customHeight="1" x14ac:dyDescent="0.2">
      <c r="G792" s="46"/>
    </row>
    <row r="793" spans="7:7" ht="12.75" customHeight="1" x14ac:dyDescent="0.2">
      <c r="G793" s="46"/>
    </row>
    <row r="794" spans="7:7" ht="12.75" customHeight="1" x14ac:dyDescent="0.2">
      <c r="G794" s="46"/>
    </row>
    <row r="795" spans="7:7" ht="12.75" customHeight="1" x14ac:dyDescent="0.2">
      <c r="G795" s="46"/>
    </row>
    <row r="796" spans="7:7" ht="12.75" customHeight="1" x14ac:dyDescent="0.2">
      <c r="G796" s="46"/>
    </row>
    <row r="797" spans="7:7" ht="12.75" customHeight="1" x14ac:dyDescent="0.2">
      <c r="G797" s="46"/>
    </row>
    <row r="798" spans="7:7" ht="12.75" customHeight="1" x14ac:dyDescent="0.2">
      <c r="G798" s="46"/>
    </row>
    <row r="799" spans="7:7" ht="12.75" customHeight="1" x14ac:dyDescent="0.2">
      <c r="G799" s="46"/>
    </row>
    <row r="800" spans="7:7" ht="12.75" customHeight="1" x14ac:dyDescent="0.2">
      <c r="G800" s="46"/>
    </row>
    <row r="801" spans="7:7" ht="12.75" customHeight="1" x14ac:dyDescent="0.2">
      <c r="G801" s="46"/>
    </row>
    <row r="802" spans="7:7" ht="12.75" customHeight="1" x14ac:dyDescent="0.2">
      <c r="G802" s="46"/>
    </row>
    <row r="803" spans="7:7" ht="12.75" customHeight="1" x14ac:dyDescent="0.2">
      <c r="G803" s="46"/>
    </row>
    <row r="804" spans="7:7" ht="12.75" customHeight="1" x14ac:dyDescent="0.2">
      <c r="G804" s="46"/>
    </row>
    <row r="805" spans="7:7" ht="12.75" customHeight="1" x14ac:dyDescent="0.2">
      <c r="G805" s="46"/>
    </row>
    <row r="806" spans="7:7" ht="12.75" customHeight="1" x14ac:dyDescent="0.2">
      <c r="G806" s="46"/>
    </row>
    <row r="807" spans="7:7" ht="12.75" customHeight="1" x14ac:dyDescent="0.2">
      <c r="G807" s="46"/>
    </row>
    <row r="808" spans="7:7" ht="12.75" customHeight="1" x14ac:dyDescent="0.2">
      <c r="G808" s="46"/>
    </row>
    <row r="809" spans="7:7" ht="12.75" customHeight="1" x14ac:dyDescent="0.2">
      <c r="G809" s="46"/>
    </row>
    <row r="810" spans="7:7" ht="12.75" customHeight="1" x14ac:dyDescent="0.2">
      <c r="G810" s="46"/>
    </row>
    <row r="811" spans="7:7" ht="12.75" customHeight="1" x14ac:dyDescent="0.2">
      <c r="G811" s="46"/>
    </row>
    <row r="812" spans="7:7" ht="12.75" customHeight="1" x14ac:dyDescent="0.2">
      <c r="G812" s="46"/>
    </row>
    <row r="813" spans="7:7" ht="12.75" customHeight="1" x14ac:dyDescent="0.2">
      <c r="G813" s="46"/>
    </row>
    <row r="814" spans="7:7" ht="12.75" customHeight="1" x14ac:dyDescent="0.2">
      <c r="G814" s="46"/>
    </row>
    <row r="815" spans="7:7" ht="12.75" customHeight="1" x14ac:dyDescent="0.2">
      <c r="G815" s="46"/>
    </row>
    <row r="816" spans="7:7" ht="12.75" customHeight="1" x14ac:dyDescent="0.2">
      <c r="G816" s="46"/>
    </row>
    <row r="817" spans="7:7" ht="12.75" customHeight="1" x14ac:dyDescent="0.2">
      <c r="G817" s="46"/>
    </row>
    <row r="818" spans="7:7" ht="12.75" customHeight="1" x14ac:dyDescent="0.2">
      <c r="G818" s="46"/>
    </row>
    <row r="819" spans="7:7" ht="12.75" customHeight="1" x14ac:dyDescent="0.2">
      <c r="G819" s="46"/>
    </row>
    <row r="820" spans="7:7" ht="12.75" customHeight="1" x14ac:dyDescent="0.2">
      <c r="G820" s="46"/>
    </row>
    <row r="821" spans="7:7" ht="12.75" customHeight="1" x14ac:dyDescent="0.2">
      <c r="G821" s="46"/>
    </row>
    <row r="822" spans="7:7" ht="12.75" customHeight="1" x14ac:dyDescent="0.2">
      <c r="G822" s="46"/>
    </row>
    <row r="823" spans="7:7" ht="12.75" customHeight="1" x14ac:dyDescent="0.2">
      <c r="G823" s="46"/>
    </row>
    <row r="824" spans="7:7" ht="12.75" customHeight="1" x14ac:dyDescent="0.2">
      <c r="G824" s="46"/>
    </row>
    <row r="825" spans="7:7" ht="12.75" customHeight="1" x14ac:dyDescent="0.2">
      <c r="G825" s="46"/>
    </row>
    <row r="826" spans="7:7" ht="12.75" customHeight="1" x14ac:dyDescent="0.2">
      <c r="G826" s="46"/>
    </row>
    <row r="827" spans="7:7" ht="12.75" customHeight="1" x14ac:dyDescent="0.2">
      <c r="G827" s="46"/>
    </row>
    <row r="828" spans="7:7" ht="12.75" customHeight="1" x14ac:dyDescent="0.2">
      <c r="G828" s="46"/>
    </row>
    <row r="829" spans="7:7" ht="12.75" customHeight="1" x14ac:dyDescent="0.2">
      <c r="G829" s="46"/>
    </row>
    <row r="830" spans="7:7" ht="12.75" customHeight="1" x14ac:dyDescent="0.2">
      <c r="G830" s="46"/>
    </row>
    <row r="831" spans="7:7" ht="12.75" customHeight="1" x14ac:dyDescent="0.2">
      <c r="G831" s="46"/>
    </row>
    <row r="832" spans="7:7" ht="12.75" customHeight="1" x14ac:dyDescent="0.2">
      <c r="G832" s="46"/>
    </row>
    <row r="833" spans="7:7" ht="12.75" customHeight="1" x14ac:dyDescent="0.2">
      <c r="G833" s="46"/>
    </row>
    <row r="834" spans="7:7" ht="12.75" customHeight="1" x14ac:dyDescent="0.2">
      <c r="G834" s="46"/>
    </row>
    <row r="835" spans="7:7" ht="12.75" customHeight="1" x14ac:dyDescent="0.2">
      <c r="G835" s="46"/>
    </row>
    <row r="836" spans="7:7" ht="12.75" customHeight="1" x14ac:dyDescent="0.2">
      <c r="G836" s="46"/>
    </row>
    <row r="837" spans="7:7" ht="12.75" customHeight="1" x14ac:dyDescent="0.2">
      <c r="G837" s="46"/>
    </row>
    <row r="838" spans="7:7" ht="12.75" customHeight="1" x14ac:dyDescent="0.2">
      <c r="G838" s="46"/>
    </row>
    <row r="839" spans="7:7" ht="12.75" customHeight="1" x14ac:dyDescent="0.2">
      <c r="G839" s="46"/>
    </row>
    <row r="840" spans="7:7" ht="12.75" customHeight="1" x14ac:dyDescent="0.2">
      <c r="G840" s="46"/>
    </row>
    <row r="841" spans="7:7" ht="12.75" customHeight="1" x14ac:dyDescent="0.2">
      <c r="G841" s="46"/>
    </row>
    <row r="842" spans="7:7" ht="12.75" customHeight="1" x14ac:dyDescent="0.2">
      <c r="G842" s="46"/>
    </row>
    <row r="843" spans="7:7" ht="12.75" customHeight="1" x14ac:dyDescent="0.2">
      <c r="G843" s="46"/>
    </row>
    <row r="844" spans="7:7" ht="12.75" customHeight="1" x14ac:dyDescent="0.2">
      <c r="G844" s="46"/>
    </row>
    <row r="845" spans="7:7" ht="12.75" customHeight="1" x14ac:dyDescent="0.2">
      <c r="G845" s="46"/>
    </row>
    <row r="846" spans="7:7" ht="12.75" customHeight="1" x14ac:dyDescent="0.2">
      <c r="G846" s="46"/>
    </row>
    <row r="847" spans="7:7" ht="12.75" customHeight="1" x14ac:dyDescent="0.2">
      <c r="G847" s="46"/>
    </row>
    <row r="848" spans="7:7" ht="12.75" customHeight="1" x14ac:dyDescent="0.2">
      <c r="G848" s="46"/>
    </row>
    <row r="849" spans="7:7" ht="12.75" customHeight="1" x14ac:dyDescent="0.2">
      <c r="G849" s="46"/>
    </row>
    <row r="850" spans="7:7" ht="12.75" customHeight="1" x14ac:dyDescent="0.2">
      <c r="G850" s="46"/>
    </row>
    <row r="851" spans="7:7" ht="12.75" customHeight="1" x14ac:dyDescent="0.2">
      <c r="G851" s="46"/>
    </row>
    <row r="852" spans="7:7" ht="12.75" customHeight="1" x14ac:dyDescent="0.2">
      <c r="G852" s="46"/>
    </row>
    <row r="853" spans="7:7" ht="12.75" customHeight="1" x14ac:dyDescent="0.2">
      <c r="G853" s="46"/>
    </row>
    <row r="854" spans="7:7" ht="12.75" customHeight="1" x14ac:dyDescent="0.2">
      <c r="G854" s="46"/>
    </row>
    <row r="855" spans="7:7" ht="12.75" customHeight="1" x14ac:dyDescent="0.2">
      <c r="G855" s="46"/>
    </row>
    <row r="856" spans="7:7" ht="12.75" customHeight="1" x14ac:dyDescent="0.2">
      <c r="G856" s="46"/>
    </row>
    <row r="857" spans="7:7" ht="12.75" customHeight="1" x14ac:dyDescent="0.2">
      <c r="G857" s="46"/>
    </row>
    <row r="858" spans="7:7" ht="12.75" customHeight="1" x14ac:dyDescent="0.2">
      <c r="G858" s="46"/>
    </row>
    <row r="859" spans="7:7" ht="12.75" customHeight="1" x14ac:dyDescent="0.2">
      <c r="G859" s="46"/>
    </row>
    <row r="860" spans="7:7" ht="12.75" customHeight="1" x14ac:dyDescent="0.2">
      <c r="G860" s="46"/>
    </row>
    <row r="861" spans="7:7" ht="12.75" customHeight="1" x14ac:dyDescent="0.2">
      <c r="G861" s="46"/>
    </row>
    <row r="862" spans="7:7" ht="12.75" customHeight="1" x14ac:dyDescent="0.2">
      <c r="G862" s="46"/>
    </row>
    <row r="863" spans="7:7" ht="12.75" customHeight="1" x14ac:dyDescent="0.2">
      <c r="G863" s="46"/>
    </row>
    <row r="864" spans="7:7" ht="12.75" customHeight="1" x14ac:dyDescent="0.2">
      <c r="G864" s="46"/>
    </row>
    <row r="865" spans="7:7" ht="12.75" customHeight="1" x14ac:dyDescent="0.2">
      <c r="G865" s="46"/>
    </row>
    <row r="866" spans="7:7" ht="12.75" customHeight="1" x14ac:dyDescent="0.2">
      <c r="G866" s="46"/>
    </row>
    <row r="867" spans="7:7" ht="12.75" customHeight="1" x14ac:dyDescent="0.2">
      <c r="G867" s="46"/>
    </row>
    <row r="868" spans="7:7" ht="12.75" customHeight="1" x14ac:dyDescent="0.2">
      <c r="G868" s="46"/>
    </row>
    <row r="869" spans="7:7" ht="12.75" customHeight="1" x14ac:dyDescent="0.2">
      <c r="G869" s="46"/>
    </row>
    <row r="870" spans="7:7" ht="12.75" customHeight="1" x14ac:dyDescent="0.2">
      <c r="G870" s="46"/>
    </row>
    <row r="871" spans="7:7" ht="12.75" customHeight="1" x14ac:dyDescent="0.2">
      <c r="G871" s="46"/>
    </row>
    <row r="872" spans="7:7" ht="12.75" customHeight="1" x14ac:dyDescent="0.2">
      <c r="G872" s="46"/>
    </row>
    <row r="873" spans="7:7" ht="12.75" customHeight="1" x14ac:dyDescent="0.2">
      <c r="G873" s="46"/>
    </row>
    <row r="874" spans="7:7" ht="12.75" customHeight="1" x14ac:dyDescent="0.2">
      <c r="G874" s="46"/>
    </row>
    <row r="875" spans="7:7" ht="12.75" customHeight="1" x14ac:dyDescent="0.2">
      <c r="G875" s="46"/>
    </row>
    <row r="876" spans="7:7" ht="12.75" customHeight="1" x14ac:dyDescent="0.2">
      <c r="G876" s="46"/>
    </row>
    <row r="877" spans="7:7" ht="12.75" customHeight="1" x14ac:dyDescent="0.2">
      <c r="G877" s="46"/>
    </row>
    <row r="878" spans="7:7" ht="12.75" customHeight="1" x14ac:dyDescent="0.2">
      <c r="G878" s="46"/>
    </row>
    <row r="879" spans="7:7" ht="12.75" customHeight="1" x14ac:dyDescent="0.2">
      <c r="G879" s="46"/>
    </row>
    <row r="880" spans="7:7" ht="12.75" customHeight="1" x14ac:dyDescent="0.2">
      <c r="G880" s="46"/>
    </row>
    <row r="881" spans="7:7" ht="12.75" customHeight="1" x14ac:dyDescent="0.2">
      <c r="G881" s="46"/>
    </row>
    <row r="882" spans="7:7" ht="12.75" customHeight="1" x14ac:dyDescent="0.2">
      <c r="G882" s="46"/>
    </row>
    <row r="883" spans="7:7" ht="12.75" customHeight="1" x14ac:dyDescent="0.2">
      <c r="G883" s="46"/>
    </row>
    <row r="884" spans="7:7" ht="12.75" customHeight="1" x14ac:dyDescent="0.2">
      <c r="G884" s="46"/>
    </row>
    <row r="885" spans="7:7" ht="12.75" customHeight="1" x14ac:dyDescent="0.2">
      <c r="G885" s="46"/>
    </row>
    <row r="886" spans="7:7" ht="12.75" customHeight="1" x14ac:dyDescent="0.2">
      <c r="G886" s="46"/>
    </row>
    <row r="887" spans="7:7" ht="12.75" customHeight="1" x14ac:dyDescent="0.2">
      <c r="G887" s="46"/>
    </row>
    <row r="888" spans="7:7" ht="12.75" customHeight="1" x14ac:dyDescent="0.2">
      <c r="G888" s="46"/>
    </row>
    <row r="889" spans="7:7" ht="12.75" customHeight="1" x14ac:dyDescent="0.2">
      <c r="G889" s="46"/>
    </row>
    <row r="890" spans="7:7" ht="12.75" customHeight="1" x14ac:dyDescent="0.2">
      <c r="G890" s="46"/>
    </row>
    <row r="891" spans="7:7" ht="12.75" customHeight="1" x14ac:dyDescent="0.2">
      <c r="G891" s="46"/>
    </row>
    <row r="892" spans="7:7" ht="12.75" customHeight="1" x14ac:dyDescent="0.2">
      <c r="G892" s="46"/>
    </row>
    <row r="893" spans="7:7" ht="12.75" customHeight="1" x14ac:dyDescent="0.2">
      <c r="G893" s="46"/>
    </row>
    <row r="894" spans="7:7" ht="12.75" customHeight="1" x14ac:dyDescent="0.2">
      <c r="G894" s="46"/>
    </row>
    <row r="895" spans="7:7" ht="12.75" customHeight="1" x14ac:dyDescent="0.2">
      <c r="G895" s="46"/>
    </row>
    <row r="896" spans="7:7" ht="12.75" customHeight="1" x14ac:dyDescent="0.2">
      <c r="G896" s="46"/>
    </row>
    <row r="897" spans="7:7" ht="12.75" customHeight="1" x14ac:dyDescent="0.2">
      <c r="G897" s="46"/>
    </row>
    <row r="898" spans="7:7" ht="12.75" customHeight="1" x14ac:dyDescent="0.2">
      <c r="G898" s="46"/>
    </row>
    <row r="899" spans="7:7" ht="12.75" customHeight="1" x14ac:dyDescent="0.2">
      <c r="G899" s="46"/>
    </row>
    <row r="900" spans="7:7" ht="12.75" customHeight="1" x14ac:dyDescent="0.2">
      <c r="G900" s="46"/>
    </row>
    <row r="901" spans="7:7" ht="12.75" customHeight="1" x14ac:dyDescent="0.2">
      <c r="G901" s="46"/>
    </row>
    <row r="902" spans="7:7" ht="12.75" customHeight="1" x14ac:dyDescent="0.2">
      <c r="G902" s="46"/>
    </row>
    <row r="903" spans="7:7" ht="12.75" customHeight="1" x14ac:dyDescent="0.2">
      <c r="G903" s="46"/>
    </row>
    <row r="904" spans="7:7" ht="12.75" customHeight="1" x14ac:dyDescent="0.2">
      <c r="G904" s="46"/>
    </row>
    <row r="905" spans="7:7" ht="12.75" customHeight="1" x14ac:dyDescent="0.2">
      <c r="G905" s="46"/>
    </row>
    <row r="906" spans="7:7" ht="12.75" customHeight="1" x14ac:dyDescent="0.2">
      <c r="G906" s="46"/>
    </row>
    <row r="907" spans="7:7" ht="12.75" customHeight="1" x14ac:dyDescent="0.2">
      <c r="G907" s="46"/>
    </row>
    <row r="908" spans="7:7" ht="12.75" customHeight="1" x14ac:dyDescent="0.2">
      <c r="G908" s="46"/>
    </row>
    <row r="909" spans="7:7" ht="12.75" customHeight="1" x14ac:dyDescent="0.2">
      <c r="G909" s="46"/>
    </row>
    <row r="910" spans="7:7" ht="12.75" customHeight="1" x14ac:dyDescent="0.2">
      <c r="G910" s="46"/>
    </row>
    <row r="911" spans="7:7" ht="12.75" customHeight="1" x14ac:dyDescent="0.2">
      <c r="G911" s="46"/>
    </row>
    <row r="912" spans="7:7" ht="12.75" customHeight="1" x14ac:dyDescent="0.2">
      <c r="G912" s="46"/>
    </row>
    <row r="913" spans="7:7" ht="12.75" customHeight="1" x14ac:dyDescent="0.2">
      <c r="G913" s="46"/>
    </row>
    <row r="914" spans="7:7" ht="12.75" customHeight="1" x14ac:dyDescent="0.2">
      <c r="G914" s="46"/>
    </row>
    <row r="915" spans="7:7" ht="12.75" customHeight="1" x14ac:dyDescent="0.2">
      <c r="G915" s="46"/>
    </row>
    <row r="916" spans="7:7" ht="12.75" customHeight="1" x14ac:dyDescent="0.2">
      <c r="G916" s="46"/>
    </row>
    <row r="917" spans="7:7" ht="12.75" customHeight="1" x14ac:dyDescent="0.2">
      <c r="G917" s="46"/>
    </row>
    <row r="918" spans="7:7" ht="12.75" customHeight="1" x14ac:dyDescent="0.2">
      <c r="G918" s="46"/>
    </row>
    <row r="919" spans="7:7" ht="12.75" customHeight="1" x14ac:dyDescent="0.2">
      <c r="G919" s="46"/>
    </row>
    <row r="920" spans="7:7" ht="12.75" customHeight="1" x14ac:dyDescent="0.2">
      <c r="G920" s="46"/>
    </row>
    <row r="921" spans="7:7" ht="12.75" customHeight="1" x14ac:dyDescent="0.2">
      <c r="G921" s="46"/>
    </row>
    <row r="922" spans="7:7" ht="12.75" customHeight="1" x14ac:dyDescent="0.2">
      <c r="G922" s="46"/>
    </row>
    <row r="923" spans="7:7" ht="12.75" customHeight="1" x14ac:dyDescent="0.2">
      <c r="G923" s="46"/>
    </row>
    <row r="924" spans="7:7" ht="12.75" customHeight="1" x14ac:dyDescent="0.2">
      <c r="G924" s="46"/>
    </row>
    <row r="925" spans="7:7" ht="12.75" customHeight="1" x14ac:dyDescent="0.2">
      <c r="G925" s="46"/>
    </row>
    <row r="926" spans="7:7" ht="12.75" customHeight="1" x14ac:dyDescent="0.2">
      <c r="G926" s="46"/>
    </row>
    <row r="927" spans="7:7" ht="12.75" customHeight="1" x14ac:dyDescent="0.2">
      <c r="G927" s="46"/>
    </row>
    <row r="928" spans="7:7" ht="12.75" customHeight="1" x14ac:dyDescent="0.2">
      <c r="G928" s="46"/>
    </row>
    <row r="929" spans="7:7" ht="12.75" customHeight="1" x14ac:dyDescent="0.2">
      <c r="G929" s="46"/>
    </row>
    <row r="930" spans="7:7" ht="12.75" customHeight="1" x14ac:dyDescent="0.2">
      <c r="G930" s="46"/>
    </row>
    <row r="931" spans="7:7" ht="12.75" customHeight="1" x14ac:dyDescent="0.2">
      <c r="G931" s="46"/>
    </row>
    <row r="932" spans="7:7" ht="12.75" customHeight="1" x14ac:dyDescent="0.2">
      <c r="G932" s="46"/>
    </row>
    <row r="933" spans="7:7" ht="12.75" customHeight="1" x14ac:dyDescent="0.2">
      <c r="G933" s="46"/>
    </row>
    <row r="934" spans="7:7" ht="12.75" customHeight="1" x14ac:dyDescent="0.2">
      <c r="G934" s="46"/>
    </row>
    <row r="935" spans="7:7" ht="12.75" customHeight="1" x14ac:dyDescent="0.2">
      <c r="G935" s="46"/>
    </row>
    <row r="936" spans="7:7" ht="12.75" customHeight="1" x14ac:dyDescent="0.2">
      <c r="G936" s="46"/>
    </row>
    <row r="937" spans="7:7" ht="12.75" customHeight="1" x14ac:dyDescent="0.2">
      <c r="G937" s="46"/>
    </row>
    <row r="938" spans="7:7" ht="12.75" customHeight="1" x14ac:dyDescent="0.2">
      <c r="G938" s="46"/>
    </row>
    <row r="939" spans="7:7" ht="12.75" customHeight="1" x14ac:dyDescent="0.2">
      <c r="G939" s="46"/>
    </row>
    <row r="940" spans="7:7" ht="12.75" customHeight="1" x14ac:dyDescent="0.2">
      <c r="G940" s="46"/>
    </row>
    <row r="941" spans="7:7" ht="12.75" customHeight="1" x14ac:dyDescent="0.2">
      <c r="G941" s="46"/>
    </row>
    <row r="942" spans="7:7" ht="12.75" customHeight="1" x14ac:dyDescent="0.2">
      <c r="G942" s="46"/>
    </row>
    <row r="943" spans="7:7" ht="12.75" customHeight="1" x14ac:dyDescent="0.2">
      <c r="G943" s="46"/>
    </row>
    <row r="944" spans="7:7" ht="12.75" customHeight="1" x14ac:dyDescent="0.2">
      <c r="G944" s="46"/>
    </row>
    <row r="945" spans="7:7" ht="12.75" customHeight="1" x14ac:dyDescent="0.2">
      <c r="G945" s="46"/>
    </row>
    <row r="946" spans="7:7" ht="12.75" customHeight="1" x14ac:dyDescent="0.2">
      <c r="G946" s="46"/>
    </row>
    <row r="947" spans="7:7" ht="12.75" customHeight="1" x14ac:dyDescent="0.2">
      <c r="G947" s="46"/>
    </row>
    <row r="948" spans="7:7" ht="12.75" customHeight="1" x14ac:dyDescent="0.2">
      <c r="G948" s="46"/>
    </row>
    <row r="949" spans="7:7" ht="12.75" customHeight="1" x14ac:dyDescent="0.2">
      <c r="G949" s="46"/>
    </row>
    <row r="950" spans="7:7" ht="12.75" customHeight="1" x14ac:dyDescent="0.2">
      <c r="G950" s="46"/>
    </row>
    <row r="951" spans="7:7" ht="12.75" customHeight="1" x14ac:dyDescent="0.2">
      <c r="G951" s="46"/>
    </row>
    <row r="952" spans="7:7" ht="12.75" customHeight="1" x14ac:dyDescent="0.2">
      <c r="G952" s="46"/>
    </row>
    <row r="953" spans="7:7" ht="12.75" customHeight="1" x14ac:dyDescent="0.2">
      <c r="G953" s="46"/>
    </row>
    <row r="954" spans="7:7" ht="12.75" customHeight="1" x14ac:dyDescent="0.2">
      <c r="G954" s="46"/>
    </row>
    <row r="955" spans="7:7" ht="12.75" customHeight="1" x14ac:dyDescent="0.2">
      <c r="G955" s="46"/>
    </row>
    <row r="956" spans="7:7" ht="12.75" customHeight="1" x14ac:dyDescent="0.2">
      <c r="G956" s="46"/>
    </row>
    <row r="957" spans="7:7" ht="12.75" customHeight="1" x14ac:dyDescent="0.2">
      <c r="G957" s="46"/>
    </row>
    <row r="958" spans="7:7" ht="12.75" customHeight="1" x14ac:dyDescent="0.2">
      <c r="G958" s="46"/>
    </row>
    <row r="959" spans="7:7" ht="12.75" customHeight="1" x14ac:dyDescent="0.2">
      <c r="G959" s="46"/>
    </row>
    <row r="960" spans="7:7" ht="12.75" customHeight="1" x14ac:dyDescent="0.2">
      <c r="G960" s="46"/>
    </row>
    <row r="961" spans="7:7" ht="12.75" customHeight="1" x14ac:dyDescent="0.2">
      <c r="G961" s="46"/>
    </row>
    <row r="962" spans="7:7" ht="12.75" customHeight="1" x14ac:dyDescent="0.2">
      <c r="G962" s="46"/>
    </row>
    <row r="963" spans="7:7" ht="12.75" customHeight="1" x14ac:dyDescent="0.2">
      <c r="G963" s="46"/>
    </row>
    <row r="964" spans="7:7" ht="12.75" customHeight="1" x14ac:dyDescent="0.2">
      <c r="G964" s="46"/>
    </row>
    <row r="965" spans="7:7" ht="12.75" customHeight="1" x14ac:dyDescent="0.2">
      <c r="G965" s="46"/>
    </row>
    <row r="966" spans="7:7" ht="12.75" customHeight="1" x14ac:dyDescent="0.2">
      <c r="G966" s="46"/>
    </row>
    <row r="967" spans="7:7" ht="12.75" customHeight="1" x14ac:dyDescent="0.2">
      <c r="G967" s="46"/>
    </row>
    <row r="968" spans="7:7" ht="12.75" customHeight="1" x14ac:dyDescent="0.2">
      <c r="G968" s="46"/>
    </row>
    <row r="969" spans="7:7" ht="12.75" customHeight="1" x14ac:dyDescent="0.2">
      <c r="G969" s="46"/>
    </row>
    <row r="970" spans="7:7" ht="12.75" customHeight="1" x14ac:dyDescent="0.2">
      <c r="G970" s="46"/>
    </row>
    <row r="971" spans="7:7" ht="12.75" customHeight="1" x14ac:dyDescent="0.2">
      <c r="G971" s="46"/>
    </row>
    <row r="972" spans="7:7" ht="12.75" customHeight="1" x14ac:dyDescent="0.2">
      <c r="G972" s="46"/>
    </row>
    <row r="973" spans="7:7" ht="12.75" customHeight="1" x14ac:dyDescent="0.2">
      <c r="G973" s="46"/>
    </row>
    <row r="974" spans="7:7" ht="12.75" customHeight="1" x14ac:dyDescent="0.2">
      <c r="G974" s="46"/>
    </row>
    <row r="975" spans="7:7" ht="12.75" customHeight="1" x14ac:dyDescent="0.2">
      <c r="G975" s="46"/>
    </row>
    <row r="976" spans="7:7" ht="12.75" customHeight="1" x14ac:dyDescent="0.2">
      <c r="G976" s="46"/>
    </row>
    <row r="977" spans="7:7" ht="12.75" customHeight="1" x14ac:dyDescent="0.2">
      <c r="G977" s="46"/>
    </row>
    <row r="978" spans="7:7" ht="12.75" customHeight="1" x14ac:dyDescent="0.2">
      <c r="G978" s="46"/>
    </row>
    <row r="979" spans="7:7" ht="12.75" customHeight="1" x14ac:dyDescent="0.2">
      <c r="G979" s="46"/>
    </row>
    <row r="980" spans="7:7" ht="12.75" customHeight="1" x14ac:dyDescent="0.2">
      <c r="G980" s="46"/>
    </row>
    <row r="981" spans="7:7" ht="12.75" customHeight="1" x14ac:dyDescent="0.2">
      <c r="G981" s="46"/>
    </row>
    <row r="982" spans="7:7" ht="12.75" customHeight="1" x14ac:dyDescent="0.2">
      <c r="G982" s="46"/>
    </row>
    <row r="983" spans="7:7" ht="12.75" customHeight="1" x14ac:dyDescent="0.2">
      <c r="G983" s="46"/>
    </row>
    <row r="984" spans="7:7" ht="12.75" customHeight="1" x14ac:dyDescent="0.2">
      <c r="G984" s="46"/>
    </row>
    <row r="985" spans="7:7" ht="12.75" customHeight="1" x14ac:dyDescent="0.2">
      <c r="G985" s="46"/>
    </row>
    <row r="986" spans="7:7" ht="12.75" customHeight="1" x14ac:dyDescent="0.2">
      <c r="G986" s="46"/>
    </row>
    <row r="987" spans="7:7" ht="12.75" customHeight="1" x14ac:dyDescent="0.2">
      <c r="G987" s="46"/>
    </row>
    <row r="988" spans="7:7" ht="12.75" customHeight="1" x14ac:dyDescent="0.2">
      <c r="G988" s="46"/>
    </row>
    <row r="989" spans="7:7" ht="12.75" customHeight="1" x14ac:dyDescent="0.2">
      <c r="G989" s="46"/>
    </row>
    <row r="990" spans="7:7" ht="12.75" customHeight="1" x14ac:dyDescent="0.2">
      <c r="G990" s="46"/>
    </row>
    <row r="991" spans="7:7" ht="12.75" customHeight="1" x14ac:dyDescent="0.2">
      <c r="G991" s="46"/>
    </row>
    <row r="992" spans="7:7" ht="12.75" customHeight="1" x14ac:dyDescent="0.2">
      <c r="G992" s="46"/>
    </row>
    <row r="993" spans="7:7" ht="12.75" customHeight="1" x14ac:dyDescent="0.2">
      <c r="G993" s="46"/>
    </row>
    <row r="994" spans="7:7" ht="12.75" customHeight="1" x14ac:dyDescent="0.2">
      <c r="G994" s="46"/>
    </row>
    <row r="995" spans="7:7" ht="12.75" customHeight="1" x14ac:dyDescent="0.2">
      <c r="G995" s="46"/>
    </row>
    <row r="996" spans="7:7" ht="12.75" customHeight="1" x14ac:dyDescent="0.2">
      <c r="G996" s="46"/>
    </row>
    <row r="997" spans="7:7" ht="12.75" customHeight="1" x14ac:dyDescent="0.2">
      <c r="G997" s="46"/>
    </row>
    <row r="998" spans="7:7" ht="12.75" customHeight="1" x14ac:dyDescent="0.2">
      <c r="G998" s="46"/>
    </row>
    <row r="999" spans="7:7" ht="12.75" customHeight="1" x14ac:dyDescent="0.2">
      <c r="G999" s="46"/>
    </row>
    <row r="1000" spans="7:7" ht="12.75" customHeight="1" x14ac:dyDescent="0.2">
      <c r="G1000" s="46"/>
    </row>
    <row r="1001" spans="7:7" ht="12.75" customHeight="1" x14ac:dyDescent="0.2">
      <c r="G1001" s="46"/>
    </row>
    <row r="1002" spans="7:7" ht="12.75" customHeight="1" x14ac:dyDescent="0.2">
      <c r="G1002" s="46"/>
    </row>
    <row r="1003" spans="7:7" ht="12.75" customHeight="1" x14ac:dyDescent="0.2">
      <c r="G1003" s="46"/>
    </row>
    <row r="1004" spans="7:7" ht="12.75" customHeight="1" x14ac:dyDescent="0.2">
      <c r="G1004" s="46"/>
    </row>
    <row r="1005" spans="7:7" ht="12.75" customHeight="1" x14ac:dyDescent="0.2">
      <c r="G1005" s="46"/>
    </row>
    <row r="1006" spans="7:7" ht="12.75" customHeight="1" x14ac:dyDescent="0.2">
      <c r="G1006" s="46"/>
    </row>
    <row r="1007" spans="7:7" ht="12.75" customHeight="1" x14ac:dyDescent="0.2">
      <c r="G1007" s="46"/>
    </row>
    <row r="1008" spans="7:7" ht="12.75" customHeight="1" x14ac:dyDescent="0.2">
      <c r="G1008" s="46"/>
    </row>
    <row r="1009" spans="7:7" ht="12.75" customHeight="1" x14ac:dyDescent="0.2">
      <c r="G1009" s="46"/>
    </row>
    <row r="1010" spans="7:7" ht="12.75" customHeight="1" x14ac:dyDescent="0.2">
      <c r="G1010" s="46"/>
    </row>
    <row r="1011" spans="7:7" ht="12.75" customHeight="1" x14ac:dyDescent="0.2">
      <c r="G1011" s="46"/>
    </row>
    <row r="1012" spans="7:7" ht="12.75" customHeight="1" x14ac:dyDescent="0.2">
      <c r="G1012" s="46"/>
    </row>
    <row r="1013" spans="7:7" ht="12.75" customHeight="1" x14ac:dyDescent="0.2">
      <c r="G1013" s="46"/>
    </row>
    <row r="1014" spans="7:7" ht="12.75" customHeight="1" x14ac:dyDescent="0.2">
      <c r="G1014" s="46"/>
    </row>
    <row r="1015" spans="7:7" ht="12.75" customHeight="1" x14ac:dyDescent="0.2">
      <c r="G1015" s="46"/>
    </row>
    <row r="1016" spans="7:7" ht="12.75" customHeight="1" x14ac:dyDescent="0.2">
      <c r="G1016" s="46"/>
    </row>
    <row r="1017" spans="7:7" ht="12.75" customHeight="1" x14ac:dyDescent="0.2">
      <c r="G1017" s="46"/>
    </row>
    <row r="1018" spans="7:7" ht="12.75" customHeight="1" x14ac:dyDescent="0.2">
      <c r="G1018" s="46"/>
    </row>
    <row r="1019" spans="7:7" ht="12.75" customHeight="1" x14ac:dyDescent="0.2">
      <c r="G1019" s="46"/>
    </row>
    <row r="1020" spans="7:7" ht="12.75" customHeight="1" x14ac:dyDescent="0.2">
      <c r="G1020" s="46"/>
    </row>
    <row r="1021" spans="7:7" ht="12.75" customHeight="1" x14ac:dyDescent="0.2">
      <c r="G1021" s="46"/>
    </row>
    <row r="1022" spans="7:7" ht="12.75" customHeight="1" x14ac:dyDescent="0.2">
      <c r="G1022" s="46"/>
    </row>
    <row r="1023" spans="7:7" ht="12.75" customHeight="1" x14ac:dyDescent="0.2">
      <c r="G1023" s="46"/>
    </row>
    <row r="1024" spans="7:7" ht="12.75" customHeight="1" x14ac:dyDescent="0.2">
      <c r="G1024" s="46"/>
    </row>
    <row r="1025" spans="7:7" ht="12.75" customHeight="1" x14ac:dyDescent="0.2">
      <c r="G1025" s="46"/>
    </row>
    <row r="1026" spans="7:7" ht="12.75" customHeight="1" x14ac:dyDescent="0.2">
      <c r="G1026" s="46"/>
    </row>
    <row r="1027" spans="7:7" ht="12.75" customHeight="1" x14ac:dyDescent="0.2">
      <c r="G1027" s="46"/>
    </row>
    <row r="1028" spans="7:7" ht="12.75" customHeight="1" x14ac:dyDescent="0.2">
      <c r="G1028" s="46"/>
    </row>
    <row r="1029" spans="7:7" ht="12.75" customHeight="1" x14ac:dyDescent="0.2">
      <c r="G1029" s="46"/>
    </row>
    <row r="1030" spans="7:7" ht="12.75" customHeight="1" x14ac:dyDescent="0.2">
      <c r="G1030" s="46"/>
    </row>
    <row r="1031" spans="7:7" ht="12.75" customHeight="1" x14ac:dyDescent="0.2">
      <c r="G1031" s="46"/>
    </row>
    <row r="1032" spans="7:7" ht="12.75" customHeight="1" x14ac:dyDescent="0.2">
      <c r="G1032" s="46"/>
    </row>
    <row r="1033" spans="7:7" ht="12.75" customHeight="1" x14ac:dyDescent="0.2">
      <c r="G1033" s="46"/>
    </row>
    <row r="1034" spans="7:7" ht="12.75" customHeight="1" x14ac:dyDescent="0.2">
      <c r="G1034" s="46"/>
    </row>
    <row r="1035" spans="7:7" ht="12.75" customHeight="1" x14ac:dyDescent="0.2">
      <c r="G1035" s="46"/>
    </row>
    <row r="1036" spans="7:7" ht="12.75" customHeight="1" x14ac:dyDescent="0.2">
      <c r="G1036" s="46"/>
    </row>
    <row r="1037" spans="7:7" ht="12.75" customHeight="1" x14ac:dyDescent="0.2">
      <c r="G1037" s="46"/>
    </row>
    <row r="1038" spans="7:7" ht="12.75" customHeight="1" x14ac:dyDescent="0.2">
      <c r="G1038" s="46"/>
    </row>
    <row r="1039" spans="7:7" ht="12.75" customHeight="1" x14ac:dyDescent="0.2">
      <c r="G1039" s="46"/>
    </row>
    <row r="1040" spans="7:7" ht="12.75" customHeight="1" x14ac:dyDescent="0.2">
      <c r="G1040" s="46"/>
    </row>
    <row r="1041" spans="7:7" ht="12.75" customHeight="1" x14ac:dyDescent="0.2">
      <c r="G1041" s="46"/>
    </row>
    <row r="1042" spans="7:7" ht="12.75" customHeight="1" x14ac:dyDescent="0.2">
      <c r="G1042" s="46"/>
    </row>
    <row r="1043" spans="7:7" ht="12.75" customHeight="1" x14ac:dyDescent="0.2">
      <c r="G1043" s="46"/>
    </row>
    <row r="1044" spans="7:7" ht="12.75" customHeight="1" x14ac:dyDescent="0.2">
      <c r="G1044" s="46"/>
    </row>
    <row r="1045" spans="7:7" ht="12.75" customHeight="1" x14ac:dyDescent="0.2">
      <c r="G1045" s="46"/>
    </row>
    <row r="1046" spans="7:7" ht="12.75" customHeight="1" x14ac:dyDescent="0.2">
      <c r="G1046" s="46"/>
    </row>
    <row r="1047" spans="7:7" ht="12.75" customHeight="1" x14ac:dyDescent="0.2">
      <c r="G1047" s="46"/>
    </row>
    <row r="1048" spans="7:7" ht="12.75" customHeight="1" x14ac:dyDescent="0.2">
      <c r="G1048" s="46"/>
    </row>
    <row r="1049" spans="7:7" ht="12.75" customHeight="1" x14ac:dyDescent="0.2">
      <c r="G1049" s="46"/>
    </row>
    <row r="1050" spans="7:7" ht="12.75" customHeight="1" x14ac:dyDescent="0.2">
      <c r="G1050" s="46"/>
    </row>
    <row r="1051" spans="7:7" ht="12.75" customHeight="1" x14ac:dyDescent="0.2">
      <c r="G1051" s="46"/>
    </row>
    <row r="1052" spans="7:7" ht="12.75" customHeight="1" x14ac:dyDescent="0.2">
      <c r="G1052" s="46"/>
    </row>
    <row r="1053" spans="7:7" ht="12.75" customHeight="1" x14ac:dyDescent="0.2">
      <c r="G1053" s="46"/>
    </row>
    <row r="1054" spans="7:7" ht="12.75" customHeight="1" x14ac:dyDescent="0.2">
      <c r="G1054" s="46"/>
    </row>
    <row r="1055" spans="7:7" ht="12.75" customHeight="1" x14ac:dyDescent="0.2">
      <c r="G1055" s="46"/>
    </row>
    <row r="1056" spans="7:7" ht="12.75" customHeight="1" x14ac:dyDescent="0.2">
      <c r="G1056" s="46"/>
    </row>
    <row r="1057" spans="7:7" ht="12.75" customHeight="1" x14ac:dyDescent="0.2">
      <c r="G1057" s="46"/>
    </row>
    <row r="1058" spans="7:7" ht="12.75" customHeight="1" x14ac:dyDescent="0.2">
      <c r="G1058" s="46"/>
    </row>
    <row r="1059" spans="7:7" ht="12.75" customHeight="1" x14ac:dyDescent="0.2">
      <c r="G1059" s="46"/>
    </row>
    <row r="1060" spans="7:7" ht="12.75" customHeight="1" x14ac:dyDescent="0.2">
      <c r="G1060" s="46"/>
    </row>
    <row r="1061" spans="7:7" ht="12.75" customHeight="1" x14ac:dyDescent="0.2">
      <c r="G1061" s="46"/>
    </row>
    <row r="1062" spans="7:7" ht="12.75" customHeight="1" x14ac:dyDescent="0.2">
      <c r="G1062" s="46"/>
    </row>
    <row r="1063" spans="7:7" ht="12.75" customHeight="1" x14ac:dyDescent="0.2">
      <c r="G1063" s="46"/>
    </row>
    <row r="1064" spans="7:7" ht="12.75" customHeight="1" x14ac:dyDescent="0.2">
      <c r="G1064" s="46"/>
    </row>
    <row r="1065" spans="7:7" ht="12.75" customHeight="1" x14ac:dyDescent="0.2">
      <c r="G1065" s="46"/>
    </row>
    <row r="1066" spans="7:7" ht="12.75" customHeight="1" x14ac:dyDescent="0.2">
      <c r="G1066" s="46"/>
    </row>
    <row r="1067" spans="7:7" ht="12.75" customHeight="1" x14ac:dyDescent="0.2">
      <c r="G1067" s="46"/>
    </row>
    <row r="1068" spans="7:7" ht="12.75" customHeight="1" x14ac:dyDescent="0.2">
      <c r="G1068" s="46"/>
    </row>
    <row r="1069" spans="7:7" ht="12.75" customHeight="1" x14ac:dyDescent="0.2">
      <c r="G1069" s="46"/>
    </row>
    <row r="1070" spans="7:7" ht="12.75" customHeight="1" x14ac:dyDescent="0.2">
      <c r="G1070" s="46"/>
    </row>
    <row r="1071" spans="7:7" ht="12.75" customHeight="1" x14ac:dyDescent="0.2">
      <c r="G1071" s="46"/>
    </row>
    <row r="1072" spans="7:7" ht="12.75" customHeight="1" x14ac:dyDescent="0.2">
      <c r="G1072" s="46"/>
    </row>
    <row r="1073" spans="7:7" ht="12.75" customHeight="1" x14ac:dyDescent="0.2">
      <c r="G1073" s="46"/>
    </row>
    <row r="1074" spans="7:7" ht="12.75" customHeight="1" x14ac:dyDescent="0.2">
      <c r="G1074" s="46"/>
    </row>
    <row r="1075" spans="7:7" ht="12.75" customHeight="1" x14ac:dyDescent="0.2">
      <c r="G1075" s="46"/>
    </row>
    <row r="1076" spans="7:7" ht="12.75" customHeight="1" x14ac:dyDescent="0.2">
      <c r="G1076" s="46"/>
    </row>
    <row r="1077" spans="7:7" ht="12.75" customHeight="1" x14ac:dyDescent="0.2">
      <c r="G1077" s="46"/>
    </row>
    <row r="1078" spans="7:7" ht="12.75" customHeight="1" x14ac:dyDescent="0.2">
      <c r="G1078" s="46"/>
    </row>
    <row r="1079" spans="7:7" ht="12.75" customHeight="1" x14ac:dyDescent="0.2">
      <c r="G1079" s="46"/>
    </row>
    <row r="1080" spans="7:7" ht="12.75" customHeight="1" x14ac:dyDescent="0.2">
      <c r="G1080" s="46"/>
    </row>
    <row r="1081" spans="7:7" ht="12.75" customHeight="1" x14ac:dyDescent="0.2">
      <c r="G1081" s="46"/>
    </row>
    <row r="1082" spans="7:7" ht="12.75" customHeight="1" x14ac:dyDescent="0.2">
      <c r="G1082" s="46"/>
    </row>
    <row r="1083" spans="7:7" ht="12.75" customHeight="1" x14ac:dyDescent="0.2">
      <c r="G1083" s="46"/>
    </row>
    <row r="1084" spans="7:7" ht="12.75" customHeight="1" x14ac:dyDescent="0.2">
      <c r="G1084" s="46"/>
    </row>
    <row r="1085" spans="7:7" ht="12.75" customHeight="1" x14ac:dyDescent="0.2">
      <c r="G1085" s="46"/>
    </row>
    <row r="1086" spans="7:7" ht="12.75" customHeight="1" x14ac:dyDescent="0.2">
      <c r="G1086" s="46"/>
    </row>
    <row r="1087" spans="7:7" ht="12.75" customHeight="1" x14ac:dyDescent="0.2">
      <c r="G1087" s="46"/>
    </row>
    <row r="1088" spans="7:7" ht="12.75" customHeight="1" x14ac:dyDescent="0.2">
      <c r="G1088" s="46"/>
    </row>
    <row r="1089" spans="7:7" ht="12.75" customHeight="1" x14ac:dyDescent="0.2">
      <c r="G1089" s="46"/>
    </row>
    <row r="1090" spans="7:7" ht="12.75" customHeight="1" x14ac:dyDescent="0.2">
      <c r="G1090" s="46"/>
    </row>
    <row r="1091" spans="7:7" ht="12.75" customHeight="1" x14ac:dyDescent="0.2">
      <c r="G1091" s="46"/>
    </row>
    <row r="1092" spans="7:7" ht="12.75" customHeight="1" x14ac:dyDescent="0.2">
      <c r="G1092" s="46"/>
    </row>
    <row r="1093" spans="7:7" ht="12.75" customHeight="1" x14ac:dyDescent="0.2">
      <c r="G1093" s="46"/>
    </row>
    <row r="1094" spans="7:7" ht="12.75" customHeight="1" x14ac:dyDescent="0.2">
      <c r="G1094" s="46"/>
    </row>
    <row r="1095" spans="7:7" ht="12.75" customHeight="1" x14ac:dyDescent="0.2">
      <c r="G1095" s="46"/>
    </row>
    <row r="1096" spans="7:7" ht="12.75" customHeight="1" x14ac:dyDescent="0.2">
      <c r="G1096" s="46"/>
    </row>
    <row r="1097" spans="7:7" ht="12.75" customHeight="1" x14ac:dyDescent="0.2">
      <c r="G1097" s="46"/>
    </row>
    <row r="1098" spans="7:7" ht="12.75" customHeight="1" x14ac:dyDescent="0.2">
      <c r="G1098" s="46"/>
    </row>
    <row r="1099" spans="7:7" ht="12.75" customHeight="1" x14ac:dyDescent="0.2">
      <c r="G1099" s="46"/>
    </row>
    <row r="1100" spans="7:7" ht="12.75" customHeight="1" x14ac:dyDescent="0.2">
      <c r="G1100" s="46"/>
    </row>
    <row r="1101" spans="7:7" ht="12.75" customHeight="1" x14ac:dyDescent="0.2">
      <c r="G1101" s="46"/>
    </row>
    <row r="1102" spans="7:7" ht="12.75" customHeight="1" x14ac:dyDescent="0.2">
      <c r="G1102" s="46"/>
    </row>
    <row r="1103" spans="7:7" ht="12.75" customHeight="1" x14ac:dyDescent="0.2">
      <c r="G1103" s="46"/>
    </row>
    <row r="1104" spans="7:7" ht="12.75" customHeight="1" x14ac:dyDescent="0.2">
      <c r="G1104" s="46"/>
    </row>
    <row r="1105" spans="7:7" ht="12.75" customHeight="1" x14ac:dyDescent="0.2">
      <c r="G1105" s="46"/>
    </row>
    <row r="1106" spans="7:7" ht="12.75" customHeight="1" x14ac:dyDescent="0.2">
      <c r="G1106" s="46"/>
    </row>
    <row r="1107" spans="7:7" ht="12.75" customHeight="1" x14ac:dyDescent="0.2">
      <c r="G1107" s="46"/>
    </row>
    <row r="1108" spans="7:7" ht="12.75" customHeight="1" x14ac:dyDescent="0.2">
      <c r="G1108" s="46"/>
    </row>
    <row r="1109" spans="7:7" ht="12.75" customHeight="1" x14ac:dyDescent="0.2">
      <c r="G1109" s="46"/>
    </row>
    <row r="1110" spans="7:7" ht="12.75" customHeight="1" x14ac:dyDescent="0.2">
      <c r="G1110" s="46"/>
    </row>
    <row r="1111" spans="7:7" ht="12.75" customHeight="1" x14ac:dyDescent="0.2">
      <c r="G1111" s="46"/>
    </row>
    <row r="1112" spans="7:7" ht="12.75" customHeight="1" x14ac:dyDescent="0.2">
      <c r="G1112" s="46"/>
    </row>
    <row r="1113" spans="7:7" ht="12.75" customHeight="1" x14ac:dyDescent="0.2">
      <c r="G1113" s="46"/>
    </row>
    <row r="1114" spans="7:7" ht="12.75" customHeight="1" x14ac:dyDescent="0.2">
      <c r="G1114" s="46"/>
    </row>
    <row r="1115" spans="7:7" ht="12.75" customHeight="1" x14ac:dyDescent="0.2">
      <c r="G1115" s="46"/>
    </row>
    <row r="1116" spans="7:7" ht="12.75" customHeight="1" x14ac:dyDescent="0.2">
      <c r="G1116" s="46"/>
    </row>
    <row r="1117" spans="7:7" ht="12.75" customHeight="1" x14ac:dyDescent="0.2">
      <c r="G1117" s="46"/>
    </row>
    <row r="1118" spans="7:7" ht="12.75" customHeight="1" x14ac:dyDescent="0.2">
      <c r="G1118" s="46"/>
    </row>
    <row r="1119" spans="7:7" ht="12.75" customHeight="1" x14ac:dyDescent="0.2">
      <c r="G1119" s="46"/>
    </row>
    <row r="1120" spans="7:7" ht="12.75" customHeight="1" x14ac:dyDescent="0.2">
      <c r="G1120" s="46"/>
    </row>
    <row r="1121" spans="7:7" ht="12.75" customHeight="1" x14ac:dyDescent="0.2">
      <c r="G1121" s="46"/>
    </row>
    <row r="1122" spans="7:7" ht="12.75" customHeight="1" x14ac:dyDescent="0.2">
      <c r="G1122" s="46"/>
    </row>
    <row r="1123" spans="7:7" ht="12.75" customHeight="1" x14ac:dyDescent="0.2">
      <c r="G1123" s="46"/>
    </row>
    <row r="1124" spans="7:7" ht="12.75" customHeight="1" x14ac:dyDescent="0.2">
      <c r="G1124" s="46"/>
    </row>
    <row r="1125" spans="7:7" ht="12.75" customHeight="1" x14ac:dyDescent="0.2">
      <c r="G1125" s="46"/>
    </row>
    <row r="1126" spans="7:7" ht="12.75" customHeight="1" x14ac:dyDescent="0.2">
      <c r="G1126" s="46"/>
    </row>
    <row r="1127" spans="7:7" ht="12.75" customHeight="1" x14ac:dyDescent="0.2">
      <c r="G1127" s="46"/>
    </row>
    <row r="1128" spans="7:7" ht="12.75" customHeight="1" x14ac:dyDescent="0.2">
      <c r="G1128" s="46"/>
    </row>
    <row r="1129" spans="7:7" ht="12.75" customHeight="1" x14ac:dyDescent="0.2">
      <c r="G1129" s="46"/>
    </row>
    <row r="1130" spans="7:7" ht="12.75" customHeight="1" x14ac:dyDescent="0.2">
      <c r="G1130" s="46"/>
    </row>
    <row r="1131" spans="7:7" ht="12.75" customHeight="1" x14ac:dyDescent="0.2">
      <c r="G1131" s="46"/>
    </row>
    <row r="1132" spans="7:7" ht="12.75" customHeight="1" x14ac:dyDescent="0.2">
      <c r="G1132" s="46"/>
    </row>
    <row r="1133" spans="7:7" ht="12.75" customHeight="1" x14ac:dyDescent="0.2">
      <c r="G1133" s="46"/>
    </row>
    <row r="1134" spans="7:7" ht="12.75" customHeight="1" x14ac:dyDescent="0.2">
      <c r="G1134" s="46"/>
    </row>
    <row r="1135" spans="7:7" ht="12.75" customHeight="1" x14ac:dyDescent="0.2">
      <c r="G1135" s="46"/>
    </row>
    <row r="1136" spans="7:7" ht="12.75" customHeight="1" x14ac:dyDescent="0.2">
      <c r="G1136" s="46"/>
    </row>
    <row r="1137" spans="7:7" ht="12.75" customHeight="1" x14ac:dyDescent="0.2">
      <c r="G1137" s="46"/>
    </row>
    <row r="1138" spans="7:7" ht="12.75" customHeight="1" x14ac:dyDescent="0.2">
      <c r="G1138" s="46"/>
    </row>
    <row r="1139" spans="7:7" ht="12.75" customHeight="1" x14ac:dyDescent="0.2">
      <c r="G1139" s="46"/>
    </row>
    <row r="1140" spans="7:7" ht="12.75" customHeight="1" x14ac:dyDescent="0.2">
      <c r="G1140" s="46"/>
    </row>
    <row r="1141" spans="7:7" ht="12.75" customHeight="1" x14ac:dyDescent="0.2">
      <c r="G1141" s="46"/>
    </row>
    <row r="1142" spans="7:7" ht="12.75" customHeight="1" x14ac:dyDescent="0.2">
      <c r="G1142" s="46"/>
    </row>
    <row r="1143" spans="7:7" ht="12.75" customHeight="1" x14ac:dyDescent="0.2">
      <c r="G1143" s="46"/>
    </row>
    <row r="1144" spans="7:7" ht="12.75" customHeight="1" x14ac:dyDescent="0.2">
      <c r="G1144" s="46"/>
    </row>
    <row r="1145" spans="7:7" ht="12.75" customHeight="1" x14ac:dyDescent="0.2">
      <c r="G1145" s="46"/>
    </row>
    <row r="1146" spans="7:7" ht="12.75" customHeight="1" x14ac:dyDescent="0.2">
      <c r="G1146" s="46"/>
    </row>
    <row r="1147" spans="7:7" ht="12.75" customHeight="1" x14ac:dyDescent="0.2">
      <c r="G1147" s="46"/>
    </row>
    <row r="1148" spans="7:7" ht="12.75" customHeight="1" x14ac:dyDescent="0.2">
      <c r="G1148" s="46"/>
    </row>
    <row r="1149" spans="7:7" ht="12.75" customHeight="1" x14ac:dyDescent="0.2">
      <c r="G1149" s="46"/>
    </row>
    <row r="1150" spans="7:7" ht="12.75" customHeight="1" x14ac:dyDescent="0.2">
      <c r="G1150" s="46"/>
    </row>
    <row r="1151" spans="7:7" ht="12.75" customHeight="1" x14ac:dyDescent="0.2">
      <c r="G1151" s="46"/>
    </row>
    <row r="1152" spans="7:7" ht="12.75" customHeight="1" x14ac:dyDescent="0.2">
      <c r="G1152" s="46"/>
    </row>
    <row r="1153" spans="7:7" ht="12.75" customHeight="1" x14ac:dyDescent="0.2">
      <c r="G1153" s="46"/>
    </row>
    <row r="1154" spans="7:7" ht="12.75" customHeight="1" x14ac:dyDescent="0.2">
      <c r="G1154" s="46"/>
    </row>
    <row r="1155" spans="7:7" ht="12.75" customHeight="1" x14ac:dyDescent="0.2">
      <c r="G1155" s="46"/>
    </row>
    <row r="1156" spans="7:7" ht="12.75" customHeight="1" x14ac:dyDescent="0.2">
      <c r="G1156" s="46"/>
    </row>
    <row r="1157" spans="7:7" ht="12.75" customHeight="1" x14ac:dyDescent="0.2">
      <c r="G1157" s="46"/>
    </row>
    <row r="1158" spans="7:7" ht="12.75" customHeight="1" x14ac:dyDescent="0.2">
      <c r="G1158" s="46"/>
    </row>
    <row r="1159" spans="7:7" ht="12.75" customHeight="1" x14ac:dyDescent="0.2">
      <c r="G1159" s="46"/>
    </row>
    <row r="1160" spans="7:7" ht="12.75" customHeight="1" x14ac:dyDescent="0.2">
      <c r="G1160" s="46"/>
    </row>
    <row r="1161" spans="7:7" ht="12.75" customHeight="1" x14ac:dyDescent="0.2">
      <c r="G1161" s="46"/>
    </row>
    <row r="1162" spans="7:7" ht="12.75" customHeight="1" x14ac:dyDescent="0.2">
      <c r="G1162" s="46"/>
    </row>
    <row r="1163" spans="7:7" ht="12.75" customHeight="1" x14ac:dyDescent="0.2">
      <c r="G1163" s="46"/>
    </row>
    <row r="1164" spans="7:7" ht="12.75" customHeight="1" x14ac:dyDescent="0.2">
      <c r="G1164" s="46"/>
    </row>
    <row r="1165" spans="7:7" ht="12.75" customHeight="1" x14ac:dyDescent="0.2">
      <c r="G1165" s="46"/>
    </row>
    <row r="1166" spans="7:7" ht="12.75" customHeight="1" x14ac:dyDescent="0.2">
      <c r="G1166" s="46"/>
    </row>
    <row r="1167" spans="7:7" ht="12.75" customHeight="1" x14ac:dyDescent="0.2">
      <c r="G1167" s="46"/>
    </row>
    <row r="1168" spans="7:7" ht="12.75" customHeight="1" x14ac:dyDescent="0.2">
      <c r="G1168" s="46"/>
    </row>
    <row r="1169" spans="7:7" ht="12.75" customHeight="1" x14ac:dyDescent="0.2">
      <c r="G1169" s="46"/>
    </row>
    <row r="1170" spans="7:7" ht="12.75" customHeight="1" x14ac:dyDescent="0.2">
      <c r="G1170" s="46"/>
    </row>
    <row r="1171" spans="7:7" ht="12.75" customHeight="1" x14ac:dyDescent="0.2">
      <c r="G1171" s="46"/>
    </row>
    <row r="1172" spans="7:7" ht="12.75" customHeight="1" x14ac:dyDescent="0.2">
      <c r="G1172" s="46"/>
    </row>
    <row r="1173" spans="7:7" ht="12.75" customHeight="1" x14ac:dyDescent="0.2">
      <c r="G1173" s="46"/>
    </row>
    <row r="1174" spans="7:7" ht="12.75" customHeight="1" x14ac:dyDescent="0.2">
      <c r="G1174" s="46"/>
    </row>
    <row r="1175" spans="7:7" ht="12.75" customHeight="1" x14ac:dyDescent="0.2">
      <c r="G1175" s="46"/>
    </row>
    <row r="1176" spans="7:7" ht="12.75" customHeight="1" x14ac:dyDescent="0.2">
      <c r="G1176" s="46"/>
    </row>
    <row r="1177" spans="7:7" ht="12.75" customHeight="1" x14ac:dyDescent="0.2">
      <c r="G1177" s="46"/>
    </row>
    <row r="1178" spans="7:7" ht="12.75" customHeight="1" x14ac:dyDescent="0.2">
      <c r="G1178" s="46"/>
    </row>
    <row r="1179" spans="7:7" ht="12.75" customHeight="1" x14ac:dyDescent="0.2">
      <c r="G1179" s="46"/>
    </row>
    <row r="1180" spans="7:7" ht="12.75" customHeight="1" x14ac:dyDescent="0.2">
      <c r="G1180" s="46"/>
    </row>
    <row r="1181" spans="7:7" ht="12.75" customHeight="1" x14ac:dyDescent="0.2">
      <c r="G1181" s="46"/>
    </row>
    <row r="1182" spans="7:7" ht="12.75" customHeight="1" x14ac:dyDescent="0.2">
      <c r="G1182" s="46"/>
    </row>
    <row r="1183" spans="7:7" ht="12.75" customHeight="1" x14ac:dyDescent="0.2">
      <c r="G1183" s="46"/>
    </row>
    <row r="1184" spans="7:7" ht="12.75" customHeight="1" x14ac:dyDescent="0.2">
      <c r="G1184" s="46"/>
    </row>
    <row r="1185" spans="7:7" ht="12.75" customHeight="1" x14ac:dyDescent="0.2">
      <c r="G1185" s="46"/>
    </row>
    <row r="1186" spans="7:7" ht="12.75" customHeight="1" x14ac:dyDescent="0.2">
      <c r="G1186" s="46"/>
    </row>
    <row r="1187" spans="7:7" ht="12.75" customHeight="1" x14ac:dyDescent="0.2">
      <c r="G1187" s="46"/>
    </row>
    <row r="1188" spans="7:7" ht="12.75" customHeight="1" x14ac:dyDescent="0.2">
      <c r="G1188" s="46"/>
    </row>
    <row r="1189" spans="7:7" ht="12.75" customHeight="1" x14ac:dyDescent="0.2">
      <c r="G1189" s="46"/>
    </row>
    <row r="1190" spans="7:7" ht="12.75" customHeight="1" x14ac:dyDescent="0.2">
      <c r="G1190" s="46"/>
    </row>
    <row r="1191" spans="7:7" ht="12.75" customHeight="1" x14ac:dyDescent="0.2">
      <c r="G1191" s="46"/>
    </row>
    <row r="1192" spans="7:7" ht="12.75" customHeight="1" x14ac:dyDescent="0.2">
      <c r="G1192" s="46"/>
    </row>
    <row r="1193" spans="7:7" ht="12.75" customHeight="1" x14ac:dyDescent="0.2">
      <c r="G1193" s="46"/>
    </row>
    <row r="1194" spans="7:7" ht="12.75" customHeight="1" x14ac:dyDescent="0.2">
      <c r="G1194" s="46"/>
    </row>
    <row r="1195" spans="7:7" ht="12.75" customHeight="1" x14ac:dyDescent="0.2">
      <c r="G1195" s="46"/>
    </row>
    <row r="1196" spans="7:7" ht="12.75" customHeight="1" x14ac:dyDescent="0.2">
      <c r="G1196" s="46"/>
    </row>
    <row r="1197" spans="7:7" ht="12.75" customHeight="1" x14ac:dyDescent="0.2">
      <c r="G1197" s="46"/>
    </row>
    <row r="1198" spans="7:7" ht="12.75" customHeight="1" x14ac:dyDescent="0.2">
      <c r="G1198" s="46"/>
    </row>
    <row r="1199" spans="7:7" ht="12.75" customHeight="1" x14ac:dyDescent="0.2">
      <c r="G1199" s="46"/>
    </row>
    <row r="1200" spans="7:7" ht="12.75" customHeight="1" x14ac:dyDescent="0.2">
      <c r="G1200" s="46"/>
    </row>
    <row r="1201" spans="7:7" ht="12.75" customHeight="1" x14ac:dyDescent="0.2">
      <c r="G1201" s="46"/>
    </row>
    <row r="1202" spans="7:7" ht="12.75" customHeight="1" x14ac:dyDescent="0.2">
      <c r="G1202" s="46"/>
    </row>
    <row r="1203" spans="7:7" ht="12.75" customHeight="1" x14ac:dyDescent="0.2">
      <c r="G1203" s="46"/>
    </row>
    <row r="1204" spans="7:7" ht="12.75" customHeight="1" x14ac:dyDescent="0.2">
      <c r="G1204" s="46"/>
    </row>
    <row r="1205" spans="7:7" ht="12.75" customHeight="1" x14ac:dyDescent="0.2">
      <c r="G1205" s="46"/>
    </row>
    <row r="1206" spans="7:7" ht="12.75" customHeight="1" x14ac:dyDescent="0.2">
      <c r="G1206" s="46"/>
    </row>
    <row r="1207" spans="7:7" ht="12.75" customHeight="1" x14ac:dyDescent="0.2">
      <c r="G1207" s="46"/>
    </row>
    <row r="1208" spans="7:7" ht="12.75" customHeight="1" x14ac:dyDescent="0.2">
      <c r="G1208" s="46"/>
    </row>
    <row r="1209" spans="7:7" ht="12.75" customHeight="1" x14ac:dyDescent="0.2">
      <c r="G1209" s="46"/>
    </row>
    <row r="1210" spans="7:7" ht="12.75" customHeight="1" x14ac:dyDescent="0.2">
      <c r="G1210" s="46"/>
    </row>
    <row r="1211" spans="7:7" ht="12.75" customHeight="1" x14ac:dyDescent="0.2">
      <c r="G1211" s="46"/>
    </row>
    <row r="1212" spans="7:7" ht="12.75" customHeight="1" x14ac:dyDescent="0.2">
      <c r="G1212" s="46"/>
    </row>
    <row r="1213" spans="7:7" ht="12.75" customHeight="1" x14ac:dyDescent="0.2">
      <c r="G1213" s="46"/>
    </row>
    <row r="1214" spans="7:7" ht="12.75" customHeight="1" x14ac:dyDescent="0.2">
      <c r="G1214" s="46"/>
    </row>
    <row r="1215" spans="7:7" ht="12.75" customHeight="1" x14ac:dyDescent="0.2">
      <c r="G1215" s="46"/>
    </row>
    <row r="1216" spans="7:7" ht="12.75" customHeight="1" x14ac:dyDescent="0.2">
      <c r="G1216" s="46"/>
    </row>
    <row r="1217" spans="7:7" ht="12.75" customHeight="1" x14ac:dyDescent="0.2">
      <c r="G1217" s="46"/>
    </row>
    <row r="1218" spans="7:7" ht="12.75" customHeight="1" x14ac:dyDescent="0.2">
      <c r="G1218" s="46"/>
    </row>
    <row r="1219" spans="7:7" ht="12.75" customHeight="1" x14ac:dyDescent="0.2">
      <c r="G1219" s="46"/>
    </row>
    <row r="1220" spans="7:7" ht="12.75" customHeight="1" x14ac:dyDescent="0.2">
      <c r="G1220" s="46"/>
    </row>
    <row r="1221" spans="7:7" ht="12.75" customHeight="1" x14ac:dyDescent="0.2">
      <c r="G1221" s="46"/>
    </row>
    <row r="1222" spans="7:7" ht="12.75" customHeight="1" x14ac:dyDescent="0.2">
      <c r="G1222" s="46"/>
    </row>
    <row r="1223" spans="7:7" ht="12.75" customHeight="1" x14ac:dyDescent="0.2">
      <c r="G1223" s="46"/>
    </row>
    <row r="1224" spans="7:7" ht="12.75" customHeight="1" x14ac:dyDescent="0.2">
      <c r="G1224" s="46"/>
    </row>
    <row r="1225" spans="7:7" ht="12.75" customHeight="1" x14ac:dyDescent="0.2">
      <c r="G1225" s="46"/>
    </row>
    <row r="1226" spans="7:7" ht="12.75" customHeight="1" x14ac:dyDescent="0.2">
      <c r="G1226" s="46"/>
    </row>
    <row r="1227" spans="7:7" ht="12.75" customHeight="1" x14ac:dyDescent="0.2">
      <c r="G1227" s="46"/>
    </row>
    <row r="1228" spans="7:7" ht="12.75" customHeight="1" x14ac:dyDescent="0.2">
      <c r="G1228" s="46"/>
    </row>
    <row r="1229" spans="7:7" ht="12.75" customHeight="1" x14ac:dyDescent="0.2">
      <c r="G1229" s="46"/>
    </row>
    <row r="1230" spans="7:7" ht="12.75" customHeight="1" x14ac:dyDescent="0.2">
      <c r="G1230" s="46"/>
    </row>
    <row r="1231" spans="7:7" ht="12.75" customHeight="1" x14ac:dyDescent="0.2">
      <c r="G1231" s="46"/>
    </row>
    <row r="1232" spans="7:7" ht="12.75" customHeight="1" x14ac:dyDescent="0.2">
      <c r="G1232" s="46"/>
    </row>
    <row r="1233" spans="7:7" ht="12.75" customHeight="1" x14ac:dyDescent="0.2">
      <c r="G1233" s="46"/>
    </row>
    <row r="1234" spans="7:7" ht="12.75" customHeight="1" x14ac:dyDescent="0.2">
      <c r="G1234" s="46"/>
    </row>
    <row r="1235" spans="7:7" ht="12.75" customHeight="1" x14ac:dyDescent="0.2">
      <c r="G1235" s="46"/>
    </row>
    <row r="1236" spans="7:7" ht="12.75" customHeight="1" x14ac:dyDescent="0.2">
      <c r="G1236" s="46"/>
    </row>
    <row r="1237" spans="7:7" ht="12.75" customHeight="1" x14ac:dyDescent="0.2">
      <c r="G1237" s="46"/>
    </row>
    <row r="1238" spans="7:7" ht="12.75" customHeight="1" x14ac:dyDescent="0.2">
      <c r="G1238" s="46"/>
    </row>
    <row r="1239" spans="7:7" ht="12.75" customHeight="1" x14ac:dyDescent="0.2">
      <c r="G1239" s="46"/>
    </row>
    <row r="1240" spans="7:7" ht="12.75" customHeight="1" x14ac:dyDescent="0.2">
      <c r="G1240" s="46"/>
    </row>
    <row r="1241" spans="7:7" ht="12.75" customHeight="1" x14ac:dyDescent="0.2">
      <c r="G1241" s="46"/>
    </row>
    <row r="1242" spans="7:7" ht="12.75" customHeight="1" x14ac:dyDescent="0.2">
      <c r="G1242" s="46"/>
    </row>
    <row r="1243" spans="7:7" ht="12.75" customHeight="1" x14ac:dyDescent="0.2">
      <c r="G1243" s="46"/>
    </row>
    <row r="1244" spans="7:7" ht="12.75" customHeight="1" x14ac:dyDescent="0.2">
      <c r="G1244" s="46"/>
    </row>
    <row r="1245" spans="7:7" ht="12.75" customHeight="1" x14ac:dyDescent="0.2">
      <c r="G1245" s="46"/>
    </row>
    <row r="1246" spans="7:7" ht="12.75" customHeight="1" x14ac:dyDescent="0.2">
      <c r="G1246" s="46"/>
    </row>
    <row r="1247" spans="7:7" ht="12.75" customHeight="1" x14ac:dyDescent="0.2">
      <c r="G1247" s="46"/>
    </row>
    <row r="1248" spans="7:7" ht="12.75" customHeight="1" x14ac:dyDescent="0.2">
      <c r="G1248" s="46"/>
    </row>
    <row r="1249" spans="7:7" ht="12.75" customHeight="1" x14ac:dyDescent="0.2">
      <c r="G1249" s="46"/>
    </row>
    <row r="1250" spans="7:7" ht="12.75" customHeight="1" x14ac:dyDescent="0.2">
      <c r="G1250" s="46"/>
    </row>
    <row r="1251" spans="7:7" ht="12.75" customHeight="1" x14ac:dyDescent="0.2">
      <c r="G1251" s="46"/>
    </row>
    <row r="1252" spans="7:7" ht="12.75" customHeight="1" x14ac:dyDescent="0.2">
      <c r="G1252" s="46"/>
    </row>
    <row r="1253" spans="7:7" ht="12.75" customHeight="1" x14ac:dyDescent="0.2">
      <c r="G1253" s="46"/>
    </row>
    <row r="1254" spans="7:7" ht="12.75" customHeight="1" x14ac:dyDescent="0.2">
      <c r="G1254" s="46"/>
    </row>
    <row r="1255" spans="7:7" ht="12.75" customHeight="1" x14ac:dyDescent="0.2">
      <c r="G1255" s="46"/>
    </row>
    <row r="1256" spans="7:7" ht="12.75" customHeight="1" x14ac:dyDescent="0.2">
      <c r="G1256" s="46"/>
    </row>
    <row r="1257" spans="7:7" ht="12.75" customHeight="1" x14ac:dyDescent="0.2">
      <c r="G1257" s="46"/>
    </row>
    <row r="1258" spans="7:7" ht="12.75" customHeight="1" x14ac:dyDescent="0.2">
      <c r="G1258" s="46"/>
    </row>
    <row r="1259" spans="7:7" ht="12.75" customHeight="1" x14ac:dyDescent="0.2">
      <c r="G1259" s="46"/>
    </row>
    <row r="1260" spans="7:7" ht="12.75" customHeight="1" x14ac:dyDescent="0.2">
      <c r="G1260" s="46"/>
    </row>
    <row r="1261" spans="7:7" ht="12.75" customHeight="1" x14ac:dyDescent="0.2">
      <c r="G1261" s="46"/>
    </row>
    <row r="1262" spans="7:7" ht="12.75" customHeight="1" x14ac:dyDescent="0.2">
      <c r="G1262" s="46"/>
    </row>
    <row r="1263" spans="7:7" ht="12.75" customHeight="1" x14ac:dyDescent="0.2">
      <c r="G1263" s="46"/>
    </row>
    <row r="1264" spans="7:7" ht="12.75" customHeight="1" x14ac:dyDescent="0.2">
      <c r="G1264" s="46"/>
    </row>
    <row r="1265" spans="7:7" ht="12.75" customHeight="1" x14ac:dyDescent="0.2">
      <c r="G1265" s="46"/>
    </row>
    <row r="1266" spans="7:7" ht="12.75" customHeight="1" x14ac:dyDescent="0.2">
      <c r="G1266" s="46"/>
    </row>
    <row r="1267" spans="7:7" ht="12.75" customHeight="1" x14ac:dyDescent="0.2">
      <c r="G1267" s="46"/>
    </row>
    <row r="1268" spans="7:7" ht="12.75" customHeight="1" x14ac:dyDescent="0.2">
      <c r="G1268" s="46"/>
    </row>
    <row r="1269" spans="7:7" ht="12.75" customHeight="1" x14ac:dyDescent="0.2">
      <c r="G1269" s="46"/>
    </row>
    <row r="1270" spans="7:7" ht="12.75" customHeight="1" x14ac:dyDescent="0.2">
      <c r="G1270" s="46"/>
    </row>
    <row r="1271" spans="7:7" ht="12.75" customHeight="1" x14ac:dyDescent="0.2">
      <c r="G1271" s="46"/>
    </row>
    <row r="1272" spans="7:7" ht="12.75" customHeight="1" x14ac:dyDescent="0.2">
      <c r="G1272" s="46"/>
    </row>
    <row r="1273" spans="7:7" ht="12.75" customHeight="1" x14ac:dyDescent="0.2">
      <c r="G1273" s="46"/>
    </row>
    <row r="1274" spans="7:7" ht="12.75" customHeight="1" x14ac:dyDescent="0.2">
      <c r="G1274" s="46"/>
    </row>
    <row r="1275" spans="7:7" ht="12.75" customHeight="1" x14ac:dyDescent="0.2">
      <c r="G1275" s="46"/>
    </row>
    <row r="1276" spans="7:7" ht="12.75" customHeight="1" x14ac:dyDescent="0.2">
      <c r="G1276" s="46"/>
    </row>
    <row r="1277" spans="7:7" ht="12.75" customHeight="1" x14ac:dyDescent="0.2">
      <c r="G1277" s="46"/>
    </row>
    <row r="1278" spans="7:7" ht="12.75" customHeight="1" x14ac:dyDescent="0.2">
      <c r="G1278" s="46"/>
    </row>
    <row r="1279" spans="7:7" ht="12.75" customHeight="1" x14ac:dyDescent="0.2">
      <c r="G1279" s="46"/>
    </row>
    <row r="1280" spans="7:7" ht="12.75" customHeight="1" x14ac:dyDescent="0.2">
      <c r="G1280" s="46"/>
    </row>
    <row r="1281" spans="7:7" ht="12.75" customHeight="1" x14ac:dyDescent="0.2">
      <c r="G1281" s="46"/>
    </row>
    <row r="1282" spans="7:7" ht="12.75" customHeight="1" x14ac:dyDescent="0.2">
      <c r="G1282" s="46"/>
    </row>
    <row r="1283" spans="7:7" ht="12.75" customHeight="1" x14ac:dyDescent="0.2">
      <c r="G1283" s="46"/>
    </row>
    <row r="1284" spans="7:7" ht="12.75" customHeight="1" x14ac:dyDescent="0.2">
      <c r="G1284" s="46"/>
    </row>
    <row r="1285" spans="7:7" ht="12.75" customHeight="1" x14ac:dyDescent="0.2">
      <c r="G1285" s="46"/>
    </row>
    <row r="1286" spans="7:7" ht="12.75" customHeight="1" x14ac:dyDescent="0.2">
      <c r="G1286" s="46"/>
    </row>
    <row r="1287" spans="7:7" ht="12.75" customHeight="1" x14ac:dyDescent="0.2">
      <c r="G1287" s="46"/>
    </row>
    <row r="1288" spans="7:7" ht="12.75" customHeight="1" x14ac:dyDescent="0.2">
      <c r="G1288" s="46"/>
    </row>
    <row r="1289" spans="7:7" ht="12.75" customHeight="1" x14ac:dyDescent="0.2">
      <c r="G1289" s="46"/>
    </row>
    <row r="1290" spans="7:7" ht="12.75" customHeight="1" x14ac:dyDescent="0.2">
      <c r="G1290" s="46"/>
    </row>
    <row r="1291" spans="7:7" ht="12.75" customHeight="1" x14ac:dyDescent="0.2">
      <c r="G1291" s="46"/>
    </row>
    <row r="1292" spans="7:7" ht="12.75" customHeight="1" x14ac:dyDescent="0.2">
      <c r="G1292" s="46"/>
    </row>
    <row r="1293" spans="7:7" ht="12.75" customHeight="1" x14ac:dyDescent="0.2">
      <c r="G1293" s="46"/>
    </row>
    <row r="1294" spans="7:7" ht="12.75" customHeight="1" x14ac:dyDescent="0.2">
      <c r="G1294" s="46"/>
    </row>
    <row r="1295" spans="7:7" ht="12.75" customHeight="1" x14ac:dyDescent="0.2">
      <c r="G1295" s="46"/>
    </row>
    <row r="1296" spans="7:7" ht="12.75" customHeight="1" x14ac:dyDescent="0.2">
      <c r="G1296" s="46"/>
    </row>
    <row r="1297" spans="7:7" ht="12.75" customHeight="1" x14ac:dyDescent="0.2">
      <c r="G1297" s="46"/>
    </row>
    <row r="1298" spans="7:7" ht="12.75" customHeight="1" x14ac:dyDescent="0.2">
      <c r="G1298" s="46"/>
    </row>
    <row r="1299" spans="7:7" ht="12.75" customHeight="1" x14ac:dyDescent="0.2">
      <c r="G1299" s="46"/>
    </row>
    <row r="1300" spans="7:7" ht="12.75" customHeight="1" x14ac:dyDescent="0.2">
      <c r="G1300" s="46"/>
    </row>
    <row r="1301" spans="7:7" ht="12.75" customHeight="1" x14ac:dyDescent="0.2">
      <c r="G1301" s="46"/>
    </row>
    <row r="1302" spans="7:7" ht="12.75" customHeight="1" x14ac:dyDescent="0.2">
      <c r="G1302" s="46"/>
    </row>
    <row r="1303" spans="7:7" ht="12.75" customHeight="1" x14ac:dyDescent="0.2">
      <c r="G1303" s="46"/>
    </row>
    <row r="1304" spans="7:7" ht="12.75" customHeight="1" x14ac:dyDescent="0.2">
      <c r="G1304" s="46"/>
    </row>
    <row r="1305" spans="7:7" ht="12.75" customHeight="1" x14ac:dyDescent="0.2">
      <c r="G1305" s="46"/>
    </row>
    <row r="1306" spans="7:7" ht="12.75" customHeight="1" x14ac:dyDescent="0.2">
      <c r="G1306" s="46"/>
    </row>
    <row r="1307" spans="7:7" ht="12.75" customHeight="1" x14ac:dyDescent="0.2">
      <c r="G1307" s="46"/>
    </row>
    <row r="1308" spans="7:7" ht="12.75" customHeight="1" x14ac:dyDescent="0.2">
      <c r="G1308" s="46"/>
    </row>
    <row r="1309" spans="7:7" ht="12.75" customHeight="1" x14ac:dyDescent="0.2">
      <c r="G1309" s="46"/>
    </row>
    <row r="1310" spans="7:7" ht="12.75" customHeight="1" x14ac:dyDescent="0.2">
      <c r="G1310" s="46"/>
    </row>
    <row r="1311" spans="7:7" ht="12.75" customHeight="1" x14ac:dyDescent="0.2">
      <c r="G1311" s="46"/>
    </row>
    <row r="1312" spans="7:7" ht="12.75" customHeight="1" x14ac:dyDescent="0.2">
      <c r="G1312" s="46"/>
    </row>
    <row r="1313" spans="7:7" ht="12.75" customHeight="1" x14ac:dyDescent="0.2">
      <c r="G1313" s="46"/>
    </row>
    <row r="1314" spans="7:7" ht="12.75" customHeight="1" x14ac:dyDescent="0.2">
      <c r="G1314" s="46"/>
    </row>
    <row r="1315" spans="7:7" ht="12.75" customHeight="1" x14ac:dyDescent="0.2">
      <c r="G1315" s="46"/>
    </row>
    <row r="1316" spans="7:7" ht="12.75" customHeight="1" x14ac:dyDescent="0.2">
      <c r="G1316" s="46"/>
    </row>
    <row r="1317" spans="7:7" ht="12.75" customHeight="1" x14ac:dyDescent="0.2">
      <c r="G1317" s="46"/>
    </row>
    <row r="1318" spans="7:7" ht="12.75" customHeight="1" x14ac:dyDescent="0.2">
      <c r="G1318" s="46"/>
    </row>
    <row r="1319" spans="7:7" ht="12.75" customHeight="1" x14ac:dyDescent="0.2">
      <c r="G1319" s="46"/>
    </row>
    <row r="1320" spans="7:7" ht="12.75" customHeight="1" x14ac:dyDescent="0.2">
      <c r="G1320" s="46"/>
    </row>
    <row r="1321" spans="7:7" ht="12.75" customHeight="1" x14ac:dyDescent="0.2">
      <c r="G1321" s="46"/>
    </row>
    <row r="1322" spans="7:7" ht="12.75" customHeight="1" x14ac:dyDescent="0.2">
      <c r="G1322" s="46"/>
    </row>
    <row r="1323" spans="7:7" ht="12.75" customHeight="1" x14ac:dyDescent="0.2">
      <c r="G1323" s="46"/>
    </row>
    <row r="1324" spans="7:7" ht="12.75" customHeight="1" x14ac:dyDescent="0.2">
      <c r="G1324" s="46"/>
    </row>
    <row r="1325" spans="7:7" ht="12.75" customHeight="1" x14ac:dyDescent="0.2">
      <c r="G1325" s="46"/>
    </row>
    <row r="1326" spans="7:7" ht="12.75" customHeight="1" x14ac:dyDescent="0.2">
      <c r="G1326" s="46"/>
    </row>
    <row r="1327" spans="7:7" ht="12.75" customHeight="1" x14ac:dyDescent="0.2">
      <c r="G1327" s="46"/>
    </row>
    <row r="1328" spans="7:7" ht="12.75" customHeight="1" x14ac:dyDescent="0.2">
      <c r="G1328" s="46"/>
    </row>
    <row r="1329" spans="7:7" ht="12.75" customHeight="1" x14ac:dyDescent="0.2">
      <c r="G1329" s="46"/>
    </row>
    <row r="1330" spans="7:7" ht="12.75" customHeight="1" x14ac:dyDescent="0.2">
      <c r="G1330" s="46"/>
    </row>
    <row r="1331" spans="7:7" ht="12.75" customHeight="1" x14ac:dyDescent="0.2">
      <c r="G1331" s="46"/>
    </row>
    <row r="1332" spans="7:7" ht="12.75" customHeight="1" x14ac:dyDescent="0.2">
      <c r="G1332" s="46"/>
    </row>
    <row r="1333" spans="7:7" ht="12.75" customHeight="1" x14ac:dyDescent="0.2">
      <c r="G1333" s="46"/>
    </row>
    <row r="1334" spans="7:7" ht="12.75" customHeight="1" x14ac:dyDescent="0.2">
      <c r="G1334" s="46"/>
    </row>
    <row r="1335" spans="7:7" ht="12.75" customHeight="1" x14ac:dyDescent="0.2">
      <c r="G1335" s="46"/>
    </row>
    <row r="1336" spans="7:7" ht="12.75" customHeight="1" x14ac:dyDescent="0.2">
      <c r="G1336" s="46"/>
    </row>
    <row r="1337" spans="7:7" ht="12.75" customHeight="1" x14ac:dyDescent="0.2">
      <c r="G1337" s="46"/>
    </row>
    <row r="1338" spans="7:7" ht="12.75" customHeight="1" x14ac:dyDescent="0.2">
      <c r="G1338" s="46"/>
    </row>
    <row r="1339" spans="7:7" ht="12.75" customHeight="1" x14ac:dyDescent="0.2">
      <c r="G1339" s="46"/>
    </row>
    <row r="1340" spans="7:7" ht="12.75" customHeight="1" x14ac:dyDescent="0.2">
      <c r="G1340" s="46"/>
    </row>
    <row r="1341" spans="7:7" ht="12.75" customHeight="1" x14ac:dyDescent="0.2">
      <c r="G1341" s="46"/>
    </row>
    <row r="1342" spans="7:7" ht="12.75" customHeight="1" x14ac:dyDescent="0.2">
      <c r="G1342" s="46"/>
    </row>
    <row r="1343" spans="7:7" ht="12.75" customHeight="1" x14ac:dyDescent="0.2">
      <c r="G1343" s="46"/>
    </row>
    <row r="1344" spans="7:7" ht="12.75" customHeight="1" x14ac:dyDescent="0.2">
      <c r="G1344" s="46"/>
    </row>
    <row r="1345" spans="7:7" ht="12.75" customHeight="1" x14ac:dyDescent="0.2">
      <c r="G1345" s="46"/>
    </row>
    <row r="1346" spans="7:7" ht="12.75" customHeight="1" x14ac:dyDescent="0.2">
      <c r="G1346" s="46"/>
    </row>
    <row r="1347" spans="7:7" ht="12.75" customHeight="1" x14ac:dyDescent="0.2">
      <c r="G1347" s="46"/>
    </row>
    <row r="1348" spans="7:7" ht="12.75" customHeight="1" x14ac:dyDescent="0.2">
      <c r="G1348" s="46"/>
    </row>
    <row r="1349" spans="7:7" ht="12.75" customHeight="1" x14ac:dyDescent="0.2">
      <c r="G1349" s="46"/>
    </row>
    <row r="1350" spans="7:7" ht="12.75" customHeight="1" x14ac:dyDescent="0.2">
      <c r="G1350" s="46"/>
    </row>
    <row r="1351" spans="7:7" ht="12.75" customHeight="1" x14ac:dyDescent="0.2">
      <c r="G1351" s="46"/>
    </row>
    <row r="1352" spans="7:7" ht="12.75" customHeight="1" x14ac:dyDescent="0.2">
      <c r="G1352" s="46"/>
    </row>
    <row r="1353" spans="7:7" ht="12.75" customHeight="1" x14ac:dyDescent="0.2">
      <c r="G1353" s="46"/>
    </row>
    <row r="1354" spans="7:7" ht="12.75" customHeight="1" x14ac:dyDescent="0.2">
      <c r="G1354" s="46"/>
    </row>
    <row r="1355" spans="7:7" ht="12.75" customHeight="1" x14ac:dyDescent="0.2">
      <c r="G1355" s="46"/>
    </row>
    <row r="1356" spans="7:7" ht="12.75" customHeight="1" x14ac:dyDescent="0.2">
      <c r="G1356" s="46"/>
    </row>
    <row r="1357" spans="7:7" ht="12.75" customHeight="1" x14ac:dyDescent="0.2">
      <c r="G1357" s="46"/>
    </row>
    <row r="1358" spans="7:7" ht="12.75" customHeight="1" x14ac:dyDescent="0.2">
      <c r="G1358" s="46"/>
    </row>
    <row r="1359" spans="7:7" ht="12.75" customHeight="1" x14ac:dyDescent="0.2">
      <c r="G1359" s="46"/>
    </row>
    <row r="1360" spans="7:7" ht="12.75" customHeight="1" x14ac:dyDescent="0.2">
      <c r="G1360" s="46"/>
    </row>
    <row r="1361" spans="7:7" ht="12.75" customHeight="1" x14ac:dyDescent="0.2">
      <c r="G1361" s="46"/>
    </row>
    <row r="1362" spans="7:7" ht="12.75" customHeight="1" x14ac:dyDescent="0.2">
      <c r="G1362" s="46"/>
    </row>
    <row r="1363" spans="7:7" ht="12.75" customHeight="1" x14ac:dyDescent="0.2">
      <c r="G1363" s="46"/>
    </row>
    <row r="1364" spans="7:7" ht="12.75" customHeight="1" x14ac:dyDescent="0.2">
      <c r="G1364" s="46"/>
    </row>
    <row r="1365" spans="7:7" ht="12.75" customHeight="1" x14ac:dyDescent="0.2">
      <c r="G1365" s="46"/>
    </row>
    <row r="1366" spans="7:7" ht="12.75" customHeight="1" x14ac:dyDescent="0.2">
      <c r="G1366" s="46"/>
    </row>
    <row r="1367" spans="7:7" ht="12.75" customHeight="1" x14ac:dyDescent="0.2">
      <c r="G1367" s="46"/>
    </row>
    <row r="1368" spans="7:7" ht="12.75" customHeight="1" x14ac:dyDescent="0.2">
      <c r="G1368" s="46"/>
    </row>
    <row r="1369" spans="7:7" ht="12.75" customHeight="1" x14ac:dyDescent="0.2">
      <c r="G1369" s="46"/>
    </row>
    <row r="1370" spans="7:7" ht="12.75" customHeight="1" x14ac:dyDescent="0.2">
      <c r="G1370" s="46"/>
    </row>
    <row r="1371" spans="7:7" ht="12.75" customHeight="1" x14ac:dyDescent="0.2">
      <c r="G1371" s="46"/>
    </row>
    <row r="1372" spans="7:7" ht="12.75" customHeight="1" x14ac:dyDescent="0.2">
      <c r="G1372" s="46"/>
    </row>
    <row r="1373" spans="7:7" ht="12.75" customHeight="1" x14ac:dyDescent="0.2">
      <c r="G1373" s="46"/>
    </row>
    <row r="1374" spans="7:7" ht="12.75" customHeight="1" x14ac:dyDescent="0.2">
      <c r="G1374" s="46"/>
    </row>
    <row r="1375" spans="7:7" ht="12.75" customHeight="1" x14ac:dyDescent="0.2">
      <c r="G1375" s="46"/>
    </row>
    <row r="1376" spans="7:7" ht="12.75" customHeight="1" x14ac:dyDescent="0.2">
      <c r="G1376" s="46"/>
    </row>
    <row r="1377" spans="7:7" ht="12.75" customHeight="1" x14ac:dyDescent="0.2">
      <c r="G1377" s="46"/>
    </row>
    <row r="1378" spans="7:7" ht="12.75" customHeight="1" x14ac:dyDescent="0.2">
      <c r="G1378" s="46"/>
    </row>
    <row r="1379" spans="7:7" ht="12.75" customHeight="1" x14ac:dyDescent="0.2">
      <c r="G1379" s="46"/>
    </row>
    <row r="1380" spans="7:7" ht="12.75" customHeight="1" x14ac:dyDescent="0.2">
      <c r="G1380" s="46"/>
    </row>
    <row r="1381" spans="7:7" ht="12.75" customHeight="1" x14ac:dyDescent="0.2">
      <c r="G1381" s="46"/>
    </row>
    <row r="1382" spans="7:7" ht="12.75" customHeight="1" x14ac:dyDescent="0.2">
      <c r="G1382" s="46"/>
    </row>
    <row r="1383" spans="7:7" ht="12.75" customHeight="1" x14ac:dyDescent="0.2">
      <c r="G1383" s="46"/>
    </row>
    <row r="1384" spans="7:7" ht="12.75" customHeight="1" x14ac:dyDescent="0.2">
      <c r="G1384" s="46"/>
    </row>
    <row r="1385" spans="7:7" ht="12.75" customHeight="1" x14ac:dyDescent="0.2">
      <c r="G1385" s="46"/>
    </row>
    <row r="1386" spans="7:7" ht="12.75" customHeight="1" x14ac:dyDescent="0.2">
      <c r="G1386" s="46"/>
    </row>
    <row r="1387" spans="7:7" ht="12.75" customHeight="1" x14ac:dyDescent="0.2">
      <c r="G1387" s="46"/>
    </row>
    <row r="1388" spans="7:7" ht="12.75" customHeight="1" x14ac:dyDescent="0.2">
      <c r="G1388" s="46"/>
    </row>
    <row r="1389" spans="7:7" ht="12.75" customHeight="1" x14ac:dyDescent="0.2">
      <c r="G1389" s="46"/>
    </row>
    <row r="1390" spans="7:7" ht="12.75" customHeight="1" x14ac:dyDescent="0.2">
      <c r="G1390" s="46"/>
    </row>
    <row r="1391" spans="7:7" ht="12.75" customHeight="1" x14ac:dyDescent="0.2">
      <c r="G1391" s="46"/>
    </row>
    <row r="1392" spans="7:7" ht="12.75" customHeight="1" x14ac:dyDescent="0.2">
      <c r="G1392" s="46"/>
    </row>
    <row r="1393" spans="7:7" ht="12.75" customHeight="1" x14ac:dyDescent="0.2">
      <c r="G1393" s="46"/>
    </row>
    <row r="1394" spans="7:7" ht="12.75" customHeight="1" x14ac:dyDescent="0.2">
      <c r="G1394" s="46"/>
    </row>
    <row r="1395" spans="7:7" ht="12.75" customHeight="1" x14ac:dyDescent="0.2">
      <c r="G1395" s="46"/>
    </row>
    <row r="1396" spans="7:7" ht="12.75" customHeight="1" x14ac:dyDescent="0.2">
      <c r="G1396" s="46"/>
    </row>
    <row r="1397" spans="7:7" ht="12.75" customHeight="1" x14ac:dyDescent="0.2">
      <c r="G1397" s="46"/>
    </row>
    <row r="1398" spans="7:7" ht="12.75" customHeight="1" x14ac:dyDescent="0.2">
      <c r="G1398" s="46"/>
    </row>
    <row r="1399" spans="7:7" ht="12.75" customHeight="1" x14ac:dyDescent="0.2">
      <c r="G1399" s="46"/>
    </row>
    <row r="1400" spans="7:7" ht="12.75" customHeight="1" x14ac:dyDescent="0.2">
      <c r="G1400" s="46"/>
    </row>
    <row r="1401" spans="7:7" ht="12.75" customHeight="1" x14ac:dyDescent="0.2">
      <c r="G1401" s="46"/>
    </row>
    <row r="1402" spans="7:7" ht="12.75" customHeight="1" x14ac:dyDescent="0.2">
      <c r="G1402" s="46"/>
    </row>
    <row r="1403" spans="7:7" ht="12.75" customHeight="1" x14ac:dyDescent="0.2">
      <c r="G1403" s="46"/>
    </row>
    <row r="1404" spans="7:7" ht="12.75" customHeight="1" x14ac:dyDescent="0.2">
      <c r="G1404" s="46"/>
    </row>
    <row r="1405" spans="7:7" ht="12.75" customHeight="1" x14ac:dyDescent="0.2">
      <c r="G1405" s="46"/>
    </row>
    <row r="1406" spans="7:7" ht="12.75" customHeight="1" x14ac:dyDescent="0.2">
      <c r="G1406" s="46"/>
    </row>
    <row r="1407" spans="7:7" ht="12.75" customHeight="1" x14ac:dyDescent="0.2">
      <c r="G1407" s="46"/>
    </row>
    <row r="1408" spans="7:7" ht="12.75" customHeight="1" x14ac:dyDescent="0.2">
      <c r="G1408" s="46"/>
    </row>
    <row r="1409" spans="7:7" ht="12.75" customHeight="1" x14ac:dyDescent="0.2">
      <c r="G1409" s="46"/>
    </row>
    <row r="1410" spans="7:7" ht="12.75" customHeight="1" x14ac:dyDescent="0.2">
      <c r="G1410" s="46"/>
    </row>
    <row r="1411" spans="7:7" ht="12.75" customHeight="1" x14ac:dyDescent="0.2">
      <c r="G1411" s="46"/>
    </row>
    <row r="1412" spans="7:7" ht="12.75" customHeight="1" x14ac:dyDescent="0.2">
      <c r="G1412" s="46"/>
    </row>
    <row r="1413" spans="7:7" ht="12.75" customHeight="1" x14ac:dyDescent="0.2">
      <c r="G1413" s="46"/>
    </row>
    <row r="1414" spans="7:7" ht="12.75" customHeight="1" x14ac:dyDescent="0.2">
      <c r="G1414" s="46"/>
    </row>
    <row r="1415" spans="7:7" ht="12.75" customHeight="1" x14ac:dyDescent="0.2">
      <c r="G1415" s="46"/>
    </row>
    <row r="1416" spans="7:7" ht="12.75" customHeight="1" x14ac:dyDescent="0.2">
      <c r="G1416" s="46"/>
    </row>
    <row r="1417" spans="7:7" ht="12.75" customHeight="1" x14ac:dyDescent="0.2">
      <c r="G1417" s="46"/>
    </row>
    <row r="1418" spans="7:7" ht="12.75" customHeight="1" x14ac:dyDescent="0.2">
      <c r="G1418" s="46"/>
    </row>
    <row r="1419" spans="7:7" ht="12.75" customHeight="1" x14ac:dyDescent="0.2">
      <c r="G1419" s="46"/>
    </row>
    <row r="1420" spans="7:7" ht="12.75" customHeight="1" x14ac:dyDescent="0.2">
      <c r="G1420" s="46"/>
    </row>
    <row r="1421" spans="7:7" ht="12.75" customHeight="1" x14ac:dyDescent="0.2">
      <c r="G1421" s="46"/>
    </row>
    <row r="1422" spans="7:7" ht="12.75" customHeight="1" x14ac:dyDescent="0.2">
      <c r="G1422" s="46"/>
    </row>
    <row r="1423" spans="7:7" ht="12.75" customHeight="1" x14ac:dyDescent="0.2">
      <c r="G1423" s="46"/>
    </row>
    <row r="1424" spans="7:7" ht="12.75" customHeight="1" x14ac:dyDescent="0.2">
      <c r="G1424" s="46"/>
    </row>
    <row r="1425" spans="7:7" ht="12.75" customHeight="1" x14ac:dyDescent="0.2">
      <c r="G1425" s="46"/>
    </row>
    <row r="1426" spans="7:7" ht="12.75" customHeight="1" x14ac:dyDescent="0.2">
      <c r="G1426" s="46"/>
    </row>
    <row r="1427" spans="7:7" ht="12.75" customHeight="1" x14ac:dyDescent="0.2">
      <c r="G1427" s="46"/>
    </row>
    <row r="1428" spans="7:7" ht="12.75" customHeight="1" x14ac:dyDescent="0.2">
      <c r="G1428" s="46"/>
    </row>
    <row r="1429" spans="7:7" ht="12.75" customHeight="1" x14ac:dyDescent="0.2">
      <c r="G1429" s="46"/>
    </row>
    <row r="1430" spans="7:7" ht="12.75" customHeight="1" x14ac:dyDescent="0.2">
      <c r="G1430" s="46"/>
    </row>
    <row r="1431" spans="7:7" ht="12.75" customHeight="1" x14ac:dyDescent="0.2">
      <c r="G1431" s="46"/>
    </row>
    <row r="1432" spans="7:7" ht="12.75" customHeight="1" x14ac:dyDescent="0.2">
      <c r="G1432" s="46"/>
    </row>
    <row r="1433" spans="7:7" ht="12.75" customHeight="1" x14ac:dyDescent="0.2">
      <c r="G1433" s="46"/>
    </row>
    <row r="1434" spans="7:7" ht="12.75" customHeight="1" x14ac:dyDescent="0.2">
      <c r="G1434" s="46"/>
    </row>
    <row r="1435" spans="7:7" ht="12.75" customHeight="1" x14ac:dyDescent="0.2">
      <c r="G1435" s="46"/>
    </row>
    <row r="1436" spans="7:7" ht="12.75" customHeight="1" x14ac:dyDescent="0.2">
      <c r="G1436" s="46"/>
    </row>
    <row r="1437" spans="7:7" ht="12.75" customHeight="1" x14ac:dyDescent="0.2">
      <c r="G1437" s="46"/>
    </row>
    <row r="1438" spans="7:7" ht="12.75" customHeight="1" x14ac:dyDescent="0.2">
      <c r="G1438" s="46"/>
    </row>
    <row r="1439" spans="7:7" ht="12.75" customHeight="1" x14ac:dyDescent="0.2">
      <c r="G1439" s="46"/>
    </row>
    <row r="1440" spans="7:7" ht="12.75" customHeight="1" x14ac:dyDescent="0.2">
      <c r="G1440" s="46"/>
    </row>
    <row r="1441" spans="7:7" ht="12.75" customHeight="1" x14ac:dyDescent="0.2">
      <c r="G1441" s="46"/>
    </row>
    <row r="1442" spans="7:7" ht="12.75" customHeight="1" x14ac:dyDescent="0.2">
      <c r="G1442" s="46"/>
    </row>
    <row r="1443" spans="7:7" ht="12.75" customHeight="1" x14ac:dyDescent="0.2">
      <c r="G1443" s="46"/>
    </row>
    <row r="1444" spans="7:7" ht="12.75" customHeight="1" x14ac:dyDescent="0.2">
      <c r="G1444" s="46"/>
    </row>
    <row r="1445" spans="7:7" ht="12.75" customHeight="1" x14ac:dyDescent="0.2">
      <c r="G1445" s="46"/>
    </row>
    <row r="1446" spans="7:7" ht="12.75" customHeight="1" x14ac:dyDescent="0.2">
      <c r="G1446" s="46"/>
    </row>
    <row r="1447" spans="7:7" ht="12.75" customHeight="1" x14ac:dyDescent="0.2">
      <c r="G1447" s="46"/>
    </row>
    <row r="1448" spans="7:7" ht="12.75" customHeight="1" x14ac:dyDescent="0.2">
      <c r="G1448" s="46"/>
    </row>
    <row r="1449" spans="7:7" ht="12.75" customHeight="1" x14ac:dyDescent="0.2">
      <c r="G1449" s="46"/>
    </row>
    <row r="1450" spans="7:7" ht="12.75" customHeight="1" x14ac:dyDescent="0.2">
      <c r="G1450" s="46"/>
    </row>
    <row r="1451" spans="7:7" ht="12.75" customHeight="1" x14ac:dyDescent="0.2">
      <c r="G1451" s="46"/>
    </row>
    <row r="1452" spans="7:7" ht="12.75" customHeight="1" x14ac:dyDescent="0.2">
      <c r="G1452" s="46"/>
    </row>
    <row r="1453" spans="7:7" ht="12.75" customHeight="1" x14ac:dyDescent="0.2">
      <c r="G1453" s="46"/>
    </row>
    <row r="1454" spans="7:7" ht="12.75" customHeight="1" x14ac:dyDescent="0.2">
      <c r="G1454" s="46"/>
    </row>
    <row r="1455" spans="7:7" ht="12.75" customHeight="1" x14ac:dyDescent="0.2">
      <c r="G1455" s="46"/>
    </row>
    <row r="1456" spans="7:7" ht="12.75" customHeight="1" x14ac:dyDescent="0.2">
      <c r="G1456" s="46"/>
    </row>
    <row r="1457" spans="7:7" ht="12.75" customHeight="1" x14ac:dyDescent="0.2">
      <c r="G1457" s="46"/>
    </row>
    <row r="1458" spans="7:7" ht="12.75" customHeight="1" x14ac:dyDescent="0.2">
      <c r="G1458" s="46"/>
    </row>
    <row r="1459" spans="7:7" ht="12.75" customHeight="1" x14ac:dyDescent="0.2">
      <c r="G1459" s="46"/>
    </row>
  </sheetData>
  <sheetProtection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</row>
    <row r="2" spans="1:11" s="208" customFormat="1" ht="15.6" customHeight="1" x14ac:dyDescent="0.25">
      <c r="A2" s="524" t="str">
        <f>JANUARY!G10</f>
        <v>UNITED STEELWORKERS - LOCAL UNION</v>
      </c>
      <c r="B2" s="524"/>
      <c r="C2" s="524"/>
      <c r="D2" s="524"/>
      <c r="E2" s="524"/>
      <c r="F2" s="524" t="str">
        <f>JANUARY!G10</f>
        <v>UNITED STEELWORKERS - LOCAL UNION</v>
      </c>
      <c r="G2" s="524"/>
      <c r="H2" s="524"/>
      <c r="I2" s="524"/>
      <c r="J2" s="524"/>
      <c r="K2" s="207"/>
    </row>
    <row r="3" spans="1:11" s="208" customFormat="1" ht="15.6" customHeight="1" x14ac:dyDescent="0.25">
      <c r="A3" s="524" t="s">
        <v>355</v>
      </c>
      <c r="B3" s="524"/>
      <c r="C3" s="524"/>
      <c r="D3" s="524"/>
      <c r="E3" s="524"/>
      <c r="F3" s="524"/>
      <c r="G3" s="524"/>
      <c r="H3" s="524"/>
      <c r="I3" s="524"/>
      <c r="J3" s="524"/>
      <c r="K3" s="207"/>
    </row>
    <row r="4" spans="1:11" s="208" customFormat="1" ht="15.6" customHeight="1" x14ac:dyDescent="0.25">
      <c r="B4" s="212"/>
      <c r="C4" s="212"/>
      <c r="D4" s="212"/>
      <c r="E4" s="212"/>
      <c r="F4" s="210" t="s">
        <v>353</v>
      </c>
      <c r="G4" s="213">
        <f>JANUARY!E11</f>
        <v>0</v>
      </c>
      <c r="H4" s="212"/>
      <c r="I4" s="212"/>
      <c r="J4" s="212"/>
      <c r="K4" s="207"/>
    </row>
    <row r="5" spans="1:11" ht="15.6" customHeight="1" x14ac:dyDescent="0.2">
      <c r="A5" s="46" t="s">
        <v>236</v>
      </c>
      <c r="B5" s="46"/>
      <c r="C5" s="46"/>
      <c r="D5" s="46"/>
      <c r="E5" s="46"/>
      <c r="F5" s="46"/>
      <c r="G5" s="356" t="s">
        <v>410</v>
      </c>
      <c r="H5" s="179" t="s">
        <v>346</v>
      </c>
      <c r="I5" s="179"/>
      <c r="J5" s="46"/>
      <c r="K5" s="46"/>
    </row>
    <row r="6" spans="1:11" ht="15.6" customHeight="1" thickBot="1" x14ac:dyDescent="0.2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</row>
    <row r="7" spans="1:11" ht="15.6" customHeight="1" x14ac:dyDescent="0.2">
      <c r="A7" s="46" t="s">
        <v>303</v>
      </c>
      <c r="B7" s="46"/>
      <c r="C7" s="46"/>
      <c r="D7" s="46"/>
      <c r="E7" s="46"/>
      <c r="F7" s="46"/>
      <c r="G7" s="46"/>
      <c r="H7" s="46"/>
      <c r="I7" s="46" t="s">
        <v>304</v>
      </c>
      <c r="J7" s="180">
        <f>MayRpt!J39</f>
        <v>0</v>
      </c>
      <c r="K7" s="46"/>
    </row>
    <row r="8" spans="1:11" ht="15.6" customHeight="1" x14ac:dyDescent="0.2">
      <c r="A8" s="168" t="s">
        <v>305</v>
      </c>
      <c r="B8" s="168"/>
      <c r="C8" s="168"/>
      <c r="D8" s="168"/>
      <c r="E8" s="168"/>
      <c r="F8" s="46"/>
      <c r="G8" s="46"/>
      <c r="H8" s="46"/>
      <c r="I8" s="46"/>
      <c r="J8" s="181"/>
      <c r="K8" s="46"/>
    </row>
    <row r="9" spans="1:11" ht="15.6" customHeight="1" x14ac:dyDescent="0.2">
      <c r="A9" s="46" t="s">
        <v>306</v>
      </c>
      <c r="B9" s="46"/>
      <c r="C9" s="46"/>
      <c r="D9" s="46"/>
      <c r="E9" s="46"/>
      <c r="F9" s="46"/>
      <c r="G9" s="46"/>
      <c r="H9" s="46"/>
      <c r="I9" s="182">
        <f>SUM(JUNE!$B$7)</f>
        <v>0</v>
      </c>
      <c r="J9" s="183"/>
      <c r="K9" s="46"/>
    </row>
    <row r="10" spans="1:11" ht="15.6" customHeight="1" x14ac:dyDescent="0.2">
      <c r="A10" s="46" t="s">
        <v>368</v>
      </c>
      <c r="B10" s="46"/>
      <c r="C10" s="46"/>
      <c r="D10" s="46"/>
      <c r="E10" s="46"/>
      <c r="F10" s="46"/>
      <c r="G10" s="46"/>
      <c r="H10" s="46"/>
      <c r="I10" s="184">
        <f>SUM(JUNE!$C$7)</f>
        <v>0</v>
      </c>
      <c r="J10" s="183"/>
      <c r="K10" s="46"/>
    </row>
    <row r="11" spans="1:11" ht="15.6" customHeight="1" x14ac:dyDescent="0.2">
      <c r="A11" s="46" t="s">
        <v>307</v>
      </c>
      <c r="B11" s="46"/>
      <c r="C11" s="46"/>
      <c r="D11" s="46"/>
      <c r="E11" s="46"/>
      <c r="F11" s="46"/>
      <c r="G11" s="46"/>
      <c r="H11" s="46"/>
      <c r="I11" s="184">
        <f>SUM(JUNE!$D$7)</f>
        <v>0</v>
      </c>
      <c r="J11" s="183"/>
      <c r="K11" s="46"/>
    </row>
    <row r="12" spans="1:11" ht="15.6" customHeight="1" x14ac:dyDescent="0.2">
      <c r="A12" s="46" t="s">
        <v>308</v>
      </c>
      <c r="B12" s="46"/>
      <c r="C12" s="46"/>
      <c r="D12" s="46"/>
      <c r="E12" s="46"/>
      <c r="F12" s="46"/>
      <c r="G12" s="46"/>
      <c r="H12" s="46"/>
      <c r="I12" s="184">
        <f>SUM(JUNE!$E$7)</f>
        <v>0</v>
      </c>
      <c r="J12" s="183"/>
      <c r="K12" s="46"/>
    </row>
    <row r="13" spans="1:11" ht="15.6" customHeight="1" x14ac:dyDescent="0.2">
      <c r="A13" s="46" t="s">
        <v>279</v>
      </c>
      <c r="B13" s="46"/>
      <c r="C13" s="46"/>
      <c r="D13" s="46"/>
      <c r="E13" s="46"/>
      <c r="F13" s="46"/>
      <c r="G13" s="46"/>
      <c r="H13" s="46"/>
      <c r="I13" s="184">
        <f>SUM(JUNE!$F$7)</f>
        <v>0</v>
      </c>
      <c r="J13" s="183"/>
      <c r="K13" s="46"/>
    </row>
    <row r="14" spans="1:11" ht="15.6" customHeight="1" x14ac:dyDescent="0.2">
      <c r="A14" s="46" t="s">
        <v>309</v>
      </c>
      <c r="B14" s="46"/>
      <c r="C14" s="46"/>
      <c r="D14" s="46"/>
      <c r="E14" s="46"/>
      <c r="F14" s="46"/>
      <c r="G14" s="46"/>
      <c r="H14" s="46"/>
      <c r="I14" s="184">
        <f>SUM(JUNE!$L$7:$O$7)</f>
        <v>0</v>
      </c>
      <c r="J14" s="183"/>
      <c r="K14" s="46"/>
    </row>
    <row r="15" spans="1:11" ht="15.6" customHeight="1" x14ac:dyDescent="0.2">
      <c r="A15" s="46"/>
      <c r="B15" s="46" t="s">
        <v>310</v>
      </c>
      <c r="C15" s="46" t="s">
        <v>280</v>
      </c>
      <c r="D15" s="46"/>
      <c r="E15" s="46"/>
      <c r="F15" s="46"/>
      <c r="G15" s="46"/>
      <c r="H15" s="46"/>
      <c r="I15" s="184">
        <f>SUM(JUNE!$Q$7:$R$7)</f>
        <v>0</v>
      </c>
      <c r="J15" s="183"/>
      <c r="K15" s="46"/>
    </row>
    <row r="16" spans="1:11" ht="15.6" customHeight="1" thickBot="1" x14ac:dyDescent="0.25">
      <c r="A16" s="46"/>
      <c r="B16" s="46"/>
      <c r="C16" s="46" t="s">
        <v>281</v>
      </c>
      <c r="D16" s="46"/>
      <c r="E16" s="46"/>
      <c r="F16" s="46"/>
      <c r="G16" s="46"/>
      <c r="H16" s="46"/>
      <c r="I16" s="185">
        <f>SUM(JUNE!$P$7)</f>
        <v>0</v>
      </c>
      <c r="J16" s="183"/>
      <c r="K16" s="46"/>
    </row>
    <row r="17" spans="1:11" ht="15.6" customHeight="1" thickBot="1" x14ac:dyDescent="0.25">
      <c r="A17" s="46"/>
      <c r="B17" s="168" t="s">
        <v>311</v>
      </c>
      <c r="C17" s="46"/>
      <c r="D17" s="46"/>
      <c r="E17" s="46"/>
      <c r="F17" s="46"/>
      <c r="G17" s="46"/>
      <c r="H17" s="46"/>
      <c r="I17" s="168"/>
      <c r="J17" s="169">
        <f>SUM(I9:I16)</f>
        <v>0</v>
      </c>
      <c r="K17" s="46"/>
    </row>
    <row r="18" spans="1:11" ht="15.6" customHeight="1" thickTop="1" thickBot="1" x14ac:dyDescent="0.25">
      <c r="A18" s="46"/>
      <c r="B18" s="168" t="s">
        <v>312</v>
      </c>
      <c r="C18" s="46"/>
      <c r="D18" s="46"/>
      <c r="E18" s="46"/>
      <c r="F18" s="46"/>
      <c r="G18" s="46"/>
      <c r="H18" s="46"/>
      <c r="I18" s="46"/>
      <c r="J18" s="186">
        <f>SUM(J7:J17)</f>
        <v>0</v>
      </c>
      <c r="K18" s="46"/>
    </row>
    <row r="19" spans="1:11" ht="15.6" customHeight="1" x14ac:dyDescent="0.2">
      <c r="A19" s="46"/>
      <c r="B19" s="46"/>
      <c r="C19" s="46"/>
      <c r="D19" s="46"/>
      <c r="E19" s="46"/>
      <c r="F19" s="46"/>
      <c r="G19" s="46"/>
      <c r="H19" s="46"/>
      <c r="I19" s="46"/>
      <c r="J19" s="187" t="s">
        <v>236</v>
      </c>
      <c r="K19" s="46"/>
    </row>
    <row r="20" spans="1:11" ht="15.6" customHeight="1" x14ac:dyDescent="0.2">
      <c r="A20" s="46" t="s">
        <v>313</v>
      </c>
      <c r="B20" s="46"/>
      <c r="C20" s="46"/>
      <c r="D20" s="46"/>
      <c r="E20" s="46"/>
      <c r="F20" s="46"/>
      <c r="G20" s="46"/>
      <c r="H20" s="46"/>
      <c r="I20" s="46"/>
      <c r="J20" s="183"/>
      <c r="K20" s="46"/>
    </row>
    <row r="21" spans="1:11" ht="15.6" customHeight="1" thickBot="1" x14ac:dyDescent="0.25">
      <c r="A21" s="46" t="s">
        <v>283</v>
      </c>
      <c r="B21" s="46"/>
      <c r="C21" s="46"/>
      <c r="D21" s="46"/>
      <c r="E21" s="46"/>
      <c r="F21" s="46"/>
      <c r="G21" s="46"/>
      <c r="H21" s="46"/>
      <c r="I21" s="46"/>
      <c r="J21" s="183"/>
      <c r="K21" s="46"/>
    </row>
    <row r="22" spans="1:11" ht="15.6" customHeight="1" x14ac:dyDescent="0.2">
      <c r="A22" s="46" t="s">
        <v>314</v>
      </c>
      <c r="B22" s="46"/>
      <c r="C22" s="46"/>
      <c r="D22" s="46"/>
      <c r="E22" s="46"/>
      <c r="F22" s="46"/>
      <c r="G22" s="46"/>
      <c r="H22" s="180">
        <f>SUM(JUNE!$U$7)</f>
        <v>0</v>
      </c>
      <c r="I22" s="46"/>
      <c r="J22" s="183"/>
      <c r="K22" s="46"/>
    </row>
    <row r="23" spans="1:11" ht="15.6" customHeight="1" x14ac:dyDescent="0.2">
      <c r="A23" s="46" t="s">
        <v>315</v>
      </c>
      <c r="B23" s="46"/>
      <c r="C23" s="46"/>
      <c r="D23" s="46"/>
      <c r="E23" s="46"/>
      <c r="F23" s="46"/>
      <c r="G23" s="46"/>
      <c r="H23" s="188">
        <f>SUM(JUNE!$V$7)</f>
        <v>0</v>
      </c>
      <c r="I23" s="46"/>
      <c r="J23" s="183"/>
      <c r="K23" s="46"/>
    </row>
    <row r="24" spans="1:11" ht="15.6" customHeight="1" thickBot="1" x14ac:dyDescent="0.25">
      <c r="A24" s="46" t="s">
        <v>316</v>
      </c>
      <c r="B24" s="46"/>
      <c r="C24" s="46"/>
      <c r="D24" s="46"/>
      <c r="E24" s="46"/>
      <c r="F24" s="46"/>
      <c r="G24" s="46"/>
      <c r="H24" s="188">
        <f>SUM(JUNE!$W$7:'JUNE'!$X$7)</f>
        <v>0</v>
      </c>
      <c r="I24" s="46"/>
      <c r="J24" s="183"/>
      <c r="K24" s="46"/>
    </row>
    <row r="25" spans="1:11" ht="15.6" customHeight="1" thickBot="1" x14ac:dyDescent="0.25">
      <c r="A25" s="46" t="s">
        <v>317</v>
      </c>
      <c r="B25" s="46"/>
      <c r="C25" s="46"/>
      <c r="D25" s="46"/>
      <c r="E25" s="46"/>
      <c r="F25" s="46"/>
      <c r="G25" s="46"/>
      <c r="H25" s="185">
        <f>SUM(JUNE!$Y$7)</f>
        <v>0</v>
      </c>
      <c r="I25" s="189">
        <f>SUM(H22:H25)</f>
        <v>0</v>
      </c>
      <c r="J25" s="183"/>
      <c r="K25" s="46"/>
    </row>
    <row r="26" spans="1:11" ht="15.6" customHeight="1" x14ac:dyDescent="0.2">
      <c r="A26" s="46" t="s">
        <v>284</v>
      </c>
      <c r="B26" s="46"/>
      <c r="C26" s="46"/>
      <c r="D26" s="46"/>
      <c r="E26" s="46"/>
      <c r="F26" s="46"/>
      <c r="G26" s="46"/>
      <c r="H26" s="46"/>
      <c r="I26" s="184">
        <f>SUM(JUNE!$Z$7)</f>
        <v>0</v>
      </c>
      <c r="J26" s="183"/>
      <c r="K26" s="46"/>
    </row>
    <row r="27" spans="1:11" ht="15.6" customHeight="1" x14ac:dyDescent="0.2">
      <c r="A27" s="46" t="s">
        <v>285</v>
      </c>
      <c r="B27" s="46"/>
      <c r="C27" s="46"/>
      <c r="D27" s="46"/>
      <c r="E27" s="46"/>
      <c r="F27" s="46"/>
      <c r="G27" s="46"/>
      <c r="H27" s="46"/>
      <c r="I27" s="184">
        <f>SUM(JUNE!$AA$7)</f>
        <v>0</v>
      </c>
      <c r="J27" s="183"/>
      <c r="K27" s="46"/>
    </row>
    <row r="28" spans="1:11" ht="15.6" customHeight="1" x14ac:dyDescent="0.2">
      <c r="A28" s="46" t="s">
        <v>318</v>
      </c>
      <c r="B28" s="46"/>
      <c r="C28" s="46"/>
      <c r="D28" s="46"/>
      <c r="E28" s="46"/>
      <c r="F28" s="46"/>
      <c r="G28" s="46"/>
      <c r="H28" s="46"/>
      <c r="I28" s="184">
        <f>SUM(JUNE!$AB$7)</f>
        <v>0</v>
      </c>
      <c r="J28" s="183"/>
      <c r="K28" s="46"/>
    </row>
    <row r="29" spans="1:11" ht="15.6" customHeight="1" x14ac:dyDescent="0.2">
      <c r="A29" s="46" t="s">
        <v>319</v>
      </c>
      <c r="B29" s="46"/>
      <c r="C29" s="46"/>
      <c r="D29" s="46"/>
      <c r="E29" s="46"/>
      <c r="F29" s="46"/>
      <c r="G29" s="46"/>
      <c r="H29" s="46"/>
      <c r="I29" s="184">
        <f>SUM(JUNE!$AC$7)</f>
        <v>0</v>
      </c>
      <c r="J29" s="183"/>
      <c r="K29" s="46"/>
    </row>
    <row r="30" spans="1:11" ht="15.6" customHeight="1" x14ac:dyDescent="0.2">
      <c r="A30" s="46" t="s">
        <v>320</v>
      </c>
      <c r="B30" s="46"/>
      <c r="C30" s="46"/>
      <c r="D30" s="46"/>
      <c r="E30" s="46"/>
      <c r="F30" s="46"/>
      <c r="G30" s="46"/>
      <c r="H30" s="46"/>
      <c r="I30" s="184">
        <f>SUM(JUNE!$AD$7)</f>
        <v>0</v>
      </c>
      <c r="J30" s="183"/>
      <c r="K30" s="46"/>
    </row>
    <row r="31" spans="1:11" ht="15.6" customHeight="1" x14ac:dyDescent="0.2">
      <c r="A31" s="46" t="s">
        <v>321</v>
      </c>
      <c r="B31" s="46"/>
      <c r="C31" s="46"/>
      <c r="D31" s="46"/>
      <c r="E31" s="46"/>
      <c r="F31" s="46"/>
      <c r="G31" s="46"/>
      <c r="H31" s="46"/>
      <c r="I31" s="184">
        <f>SUM(JUNE!$AE$7)</f>
        <v>0</v>
      </c>
      <c r="J31" s="183"/>
      <c r="K31" s="46"/>
    </row>
    <row r="32" spans="1:11" ht="15.6" customHeight="1" x14ac:dyDescent="0.2">
      <c r="A32" s="46" t="s">
        <v>322</v>
      </c>
      <c r="B32" s="46"/>
      <c r="C32" s="46"/>
      <c r="D32" s="46"/>
      <c r="E32" s="46"/>
      <c r="F32" s="46"/>
      <c r="G32" s="46"/>
      <c r="H32" s="46"/>
      <c r="I32" s="184">
        <f>SUM(JUNE!$AF$7)</f>
        <v>0</v>
      </c>
      <c r="J32" s="183"/>
      <c r="K32" s="46"/>
    </row>
    <row r="33" spans="1:11" ht="15.6" customHeight="1" x14ac:dyDescent="0.2">
      <c r="A33" s="46" t="s">
        <v>323</v>
      </c>
      <c r="B33" s="46"/>
      <c r="C33" s="46"/>
      <c r="D33" s="46"/>
      <c r="E33" s="46"/>
      <c r="F33" s="46"/>
      <c r="G33" s="46"/>
      <c r="H33" s="46"/>
      <c r="I33" s="184">
        <f>SUM(JUNE!$AG$7)</f>
        <v>0</v>
      </c>
      <c r="J33" s="183"/>
      <c r="K33" s="46"/>
    </row>
    <row r="34" spans="1:11" ht="15.6" customHeight="1" x14ac:dyDescent="0.2">
      <c r="A34" s="46" t="s">
        <v>324</v>
      </c>
      <c r="B34" s="46"/>
      <c r="C34" s="46"/>
      <c r="D34" s="46"/>
      <c r="E34" s="46"/>
      <c r="F34" s="46"/>
      <c r="G34" s="46"/>
      <c r="H34" s="46"/>
      <c r="I34" s="184">
        <f>SUM(JUNE!$AH$7)</f>
        <v>0</v>
      </c>
      <c r="J34" s="183"/>
      <c r="K34" s="46"/>
    </row>
    <row r="35" spans="1:11" ht="15.6" customHeight="1" x14ac:dyDescent="0.2">
      <c r="A35" s="46" t="s">
        <v>324</v>
      </c>
      <c r="B35" s="46"/>
      <c r="C35" s="46"/>
      <c r="D35" s="46"/>
      <c r="E35" s="46"/>
      <c r="F35" s="46"/>
      <c r="G35" s="46"/>
      <c r="H35" s="46"/>
      <c r="I35" s="190">
        <v>0</v>
      </c>
      <c r="J35" s="183"/>
      <c r="K35" s="46"/>
    </row>
    <row r="36" spans="1:11" ht="15.6" customHeight="1" x14ac:dyDescent="0.2">
      <c r="A36" s="46" t="s">
        <v>325</v>
      </c>
      <c r="B36" s="46"/>
      <c r="C36" s="46"/>
      <c r="D36" s="46"/>
      <c r="E36" s="46"/>
      <c r="F36" s="46"/>
      <c r="G36" s="46"/>
      <c r="H36" s="46"/>
      <c r="I36" s="184">
        <f>SUM(JUNE!$AJ$7)</f>
        <v>0</v>
      </c>
      <c r="J36" s="183"/>
      <c r="K36" s="46"/>
    </row>
    <row r="37" spans="1:11" ht="15.6" customHeight="1" thickBot="1" x14ac:dyDescent="0.25">
      <c r="A37" s="46" t="s">
        <v>326</v>
      </c>
      <c r="B37" s="46"/>
      <c r="C37" s="46"/>
      <c r="D37" s="46"/>
      <c r="E37" s="46"/>
      <c r="F37" s="46"/>
      <c r="G37" s="46"/>
      <c r="H37" s="46"/>
      <c r="I37" s="185">
        <f>SUM(JUNE!$AK$7)</f>
        <v>0</v>
      </c>
      <c r="J37" s="183"/>
      <c r="K37" s="46"/>
    </row>
    <row r="38" spans="1:11" ht="15.6" customHeight="1" thickBot="1" x14ac:dyDescent="0.25">
      <c r="A38" s="191" t="s">
        <v>327</v>
      </c>
      <c r="B38" s="46"/>
      <c r="C38" s="46"/>
      <c r="D38" s="46"/>
      <c r="E38" s="46"/>
      <c r="F38" s="46"/>
      <c r="G38" s="46"/>
      <c r="H38" s="46"/>
      <c r="I38" s="166"/>
      <c r="J38" s="192">
        <f>SUM(I25:I37)</f>
        <v>0</v>
      </c>
      <c r="K38" s="46"/>
    </row>
    <row r="39" spans="1:11" ht="15.6" customHeight="1" thickTop="1" thickBot="1" x14ac:dyDescent="0.25">
      <c r="A39" s="168" t="s">
        <v>286</v>
      </c>
      <c r="B39" s="46"/>
      <c r="C39" s="46"/>
      <c r="D39" s="46"/>
      <c r="E39" s="46"/>
      <c r="F39" s="46"/>
      <c r="G39" s="46"/>
      <c r="H39" s="46"/>
      <c r="I39" s="46"/>
      <c r="J39" s="193">
        <f>SUM(J18-J38)</f>
        <v>0</v>
      </c>
      <c r="K39" s="46"/>
    </row>
    <row r="40" spans="1:11" ht="15.6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</row>
    <row r="41" spans="1:11" ht="15.6" customHeight="1" x14ac:dyDescent="0.2">
      <c r="A41" s="46" t="s">
        <v>328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</row>
    <row r="42" spans="1:11" ht="15.6" customHeight="1" x14ac:dyDescent="0.2">
      <c r="A42" s="46" t="s">
        <v>329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</row>
    <row r="43" spans="1:11" ht="15.6" customHeight="1" x14ac:dyDescent="0.2">
      <c r="A43" s="46" t="s">
        <v>330</v>
      </c>
      <c r="B43" s="46"/>
      <c r="C43" s="46"/>
      <c r="D43" s="46"/>
      <c r="E43" s="46"/>
      <c r="F43" s="46"/>
      <c r="G43" s="46"/>
      <c r="H43" s="46"/>
      <c r="I43" s="515"/>
      <c r="J43" s="516"/>
      <c r="K43" s="46"/>
    </row>
    <row r="44" spans="1:11" ht="15.6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1:11" ht="15.6" customHeight="1" x14ac:dyDescent="0.2">
      <c r="A45" s="171"/>
      <c r="B45" s="171"/>
      <c r="C45" s="171" t="s">
        <v>236</v>
      </c>
      <c r="D45" s="171"/>
      <c r="E45" s="46"/>
      <c r="F45" s="46"/>
      <c r="G45" s="46"/>
      <c r="H45" s="171"/>
      <c r="I45" s="171"/>
      <c r="J45" s="171"/>
      <c r="K45" s="46"/>
    </row>
    <row r="46" spans="1:11" ht="15.6" customHeight="1" x14ac:dyDescent="0.2">
      <c r="A46" s="46"/>
      <c r="B46" s="46"/>
      <c r="C46" s="46"/>
      <c r="D46" s="177" t="s">
        <v>331</v>
      </c>
      <c r="E46" s="46"/>
      <c r="F46" s="46"/>
      <c r="G46" s="46"/>
      <c r="H46" s="166"/>
      <c r="I46" s="166"/>
      <c r="J46" s="194" t="s">
        <v>332</v>
      </c>
      <c r="K46" s="46"/>
    </row>
    <row r="47" spans="1:11" ht="15.6" customHeight="1" x14ac:dyDescent="0.2">
      <c r="A47" s="46"/>
      <c r="B47" s="46"/>
      <c r="C47" s="46"/>
      <c r="D47" s="46"/>
      <c r="E47" s="46"/>
      <c r="F47" s="46"/>
      <c r="G47" s="46"/>
      <c r="H47" s="46" t="s">
        <v>236</v>
      </c>
      <c r="I47" s="46"/>
      <c r="J47" s="46"/>
      <c r="K47" s="46"/>
    </row>
    <row r="48" spans="1:11" ht="15.6" customHeight="1" x14ac:dyDescent="0.2">
      <c r="A48" s="178"/>
      <c r="B48" s="46"/>
      <c r="C48" s="46"/>
      <c r="D48" s="46"/>
      <c r="E48" s="46"/>
      <c r="F48" s="46"/>
      <c r="G48" s="46"/>
      <c r="H48" s="46"/>
      <c r="I48" s="46"/>
      <c r="J48" s="46"/>
      <c r="K48" s="46"/>
    </row>
    <row r="49" spans="1:11" ht="15.6" customHeight="1" x14ac:dyDescent="0.2">
      <c r="A49" s="20" t="s">
        <v>333</v>
      </c>
      <c r="B49" s="20"/>
      <c r="C49" s="20" t="s">
        <v>334</v>
      </c>
      <c r="D49" s="46"/>
      <c r="E49" s="46"/>
      <c r="F49" s="46"/>
      <c r="G49" s="46"/>
      <c r="H49" s="46"/>
      <c r="I49" s="46"/>
      <c r="J49" s="46"/>
      <c r="K49" s="46"/>
    </row>
    <row r="50" spans="1:11" ht="15.6" customHeight="1" x14ac:dyDescent="0.2">
      <c r="A50" s="178" t="s">
        <v>335</v>
      </c>
      <c r="B50" s="178"/>
      <c r="C50" s="178"/>
      <c r="D50" s="178"/>
      <c r="E50" s="178"/>
      <c r="F50" s="178"/>
      <c r="G50" s="178"/>
      <c r="H50" s="178"/>
      <c r="I50" s="178"/>
      <c r="J50" s="46"/>
      <c r="K50" s="46"/>
    </row>
    <row r="51" spans="1:11" ht="15.6" customHeight="1" x14ac:dyDescent="0.2">
      <c r="A51" s="178" t="s">
        <v>336</v>
      </c>
      <c r="B51" s="178"/>
      <c r="C51" s="178"/>
      <c r="D51" s="178"/>
      <c r="E51" s="178"/>
      <c r="F51" s="178"/>
      <c r="G51" s="178"/>
      <c r="H51" s="178"/>
      <c r="I51" s="178"/>
      <c r="J51" s="46"/>
      <c r="K51" s="46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M69"/>
  <sheetViews>
    <sheetView showGridLines="0" workbookViewId="0">
      <selection activeCell="J8" sqref="J8"/>
    </sheetView>
  </sheetViews>
  <sheetFormatPr defaultColWidth="8.7109375" defaultRowHeight="14.45" customHeight="1" x14ac:dyDescent="0.2"/>
  <cols>
    <col min="8" max="10" width="11.7109375" style="225" customWidth="1"/>
    <col min="11" max="13" width="9.140625" style="401"/>
  </cols>
  <sheetData>
    <row r="1" spans="1:13" s="195" customFormat="1" ht="14.45" customHeight="1" x14ac:dyDescent="0.2">
      <c r="A1" s="552" t="str">
        <f>JANUARY!G10</f>
        <v>UNITED STEELWORKERS - LOCAL UNION</v>
      </c>
      <c r="B1" s="552"/>
      <c r="C1" s="552"/>
      <c r="D1" s="552"/>
      <c r="E1" s="552"/>
      <c r="F1" s="552"/>
      <c r="G1" s="552"/>
      <c r="H1" s="552"/>
      <c r="I1" s="552"/>
      <c r="J1" s="552"/>
      <c r="K1" s="402"/>
      <c r="L1" s="402"/>
      <c r="M1" s="402"/>
    </row>
    <row r="2" spans="1:13" s="195" customFormat="1" ht="14.45" customHeight="1" x14ac:dyDescent="0.2">
      <c r="A2" s="552" t="s">
        <v>270</v>
      </c>
      <c r="B2" s="552"/>
      <c r="C2" s="552"/>
      <c r="D2" s="552"/>
      <c r="E2" s="552"/>
      <c r="F2" s="552"/>
      <c r="G2" s="552"/>
      <c r="H2" s="552"/>
      <c r="I2" s="552"/>
      <c r="J2" s="552"/>
      <c r="K2" s="402"/>
      <c r="L2" s="402"/>
      <c r="M2" s="402"/>
    </row>
    <row r="3" spans="1:13" s="195" customFormat="1" ht="14.45" customHeight="1" x14ac:dyDescent="0.2">
      <c r="B3" s="214"/>
      <c r="C3" s="214"/>
      <c r="D3" s="214"/>
      <c r="E3" s="214"/>
      <c r="F3" s="215" t="s">
        <v>354</v>
      </c>
      <c r="G3" s="216">
        <f>JANUARY!E11</f>
        <v>0</v>
      </c>
      <c r="H3" s="223"/>
      <c r="I3" s="223"/>
      <c r="J3" s="223"/>
      <c r="K3" s="402"/>
      <c r="L3" s="402"/>
      <c r="M3" s="402"/>
    </row>
    <row r="4" spans="1:13" s="195" customFormat="1" ht="14.45" customHeight="1" x14ac:dyDescent="0.2">
      <c r="A4" s="217"/>
      <c r="B4" s="217"/>
      <c r="C4" s="217"/>
      <c r="E4" s="218"/>
      <c r="F4" s="218" t="s">
        <v>271</v>
      </c>
      <c r="G4" s="528" t="s">
        <v>342</v>
      </c>
      <c r="H4" s="528"/>
      <c r="I4" s="528"/>
      <c r="J4" s="528"/>
      <c r="K4" s="276"/>
      <c r="L4" s="276"/>
      <c r="M4" s="276"/>
    </row>
    <row r="5" spans="1:13" ht="14.45" customHeight="1" x14ac:dyDescent="0.2">
      <c r="A5" s="46"/>
      <c r="B5" s="46"/>
      <c r="C5" s="46"/>
      <c r="D5" s="46"/>
      <c r="E5" s="553" t="s">
        <v>343</v>
      </c>
      <c r="F5" s="553"/>
      <c r="G5" s="46"/>
      <c r="H5" s="224"/>
      <c r="I5" s="224"/>
      <c r="J5" s="224"/>
      <c r="K5" s="249"/>
      <c r="L5" s="249"/>
      <c r="M5" s="249"/>
    </row>
    <row r="6" spans="1:13" ht="14.45" customHeight="1" x14ac:dyDescent="0.2">
      <c r="A6" s="554" t="s">
        <v>274</v>
      </c>
      <c r="B6" s="554"/>
      <c r="C6" s="554"/>
      <c r="D6" s="554"/>
      <c r="E6" s="554"/>
      <c r="F6" s="554"/>
      <c r="G6" s="554"/>
      <c r="H6" s="554"/>
      <c r="I6" s="554"/>
      <c r="J6" s="554"/>
      <c r="K6" s="249"/>
      <c r="L6" s="249"/>
      <c r="M6" s="249"/>
    </row>
    <row r="7" spans="1:13" ht="14.45" customHeight="1" thickBot="1" x14ac:dyDescent="0.25">
      <c r="A7" s="46"/>
      <c r="B7" s="46"/>
      <c r="C7" s="46"/>
      <c r="D7" s="46"/>
      <c r="E7" s="46"/>
      <c r="F7" s="46"/>
      <c r="G7" s="46"/>
      <c r="H7" s="224"/>
      <c r="I7" s="224"/>
      <c r="J7" s="224"/>
      <c r="K7" s="249"/>
      <c r="L7" s="249"/>
      <c r="M7" s="249"/>
    </row>
    <row r="8" spans="1:13" ht="14.45" customHeight="1" x14ac:dyDescent="0.2">
      <c r="A8" s="195" t="s">
        <v>423</v>
      </c>
      <c r="B8" s="195"/>
      <c r="C8" s="195"/>
      <c r="D8" s="46"/>
      <c r="E8" s="46"/>
      <c r="F8" s="46"/>
      <c r="G8" s="46"/>
      <c r="H8" s="224"/>
      <c r="I8" s="224"/>
      <c r="J8" s="226">
        <f>AprRpt!J7</f>
        <v>0</v>
      </c>
      <c r="K8" s="249"/>
      <c r="L8" s="249"/>
      <c r="M8" s="249"/>
    </row>
    <row r="9" spans="1:13" ht="14.45" customHeight="1" x14ac:dyDescent="0.2">
      <c r="A9" s="195" t="s">
        <v>275</v>
      </c>
      <c r="B9" s="195"/>
      <c r="C9" s="195"/>
      <c r="D9" s="46"/>
      <c r="E9" s="46"/>
      <c r="F9" s="46"/>
      <c r="G9" s="46"/>
      <c r="H9" s="224"/>
      <c r="I9" s="227"/>
      <c r="J9" s="228" t="s">
        <v>236</v>
      </c>
      <c r="K9" s="403" t="s">
        <v>344</v>
      </c>
      <c r="L9" s="403" t="s">
        <v>345</v>
      </c>
      <c r="M9" s="403" t="s">
        <v>346</v>
      </c>
    </row>
    <row r="10" spans="1:13" ht="14.45" customHeight="1" x14ac:dyDescent="0.2">
      <c r="A10" s="195" t="s">
        <v>424</v>
      </c>
      <c r="B10" s="195"/>
      <c r="C10" s="195"/>
      <c r="D10" s="46"/>
      <c r="E10" s="46"/>
      <c r="F10" s="46"/>
      <c r="G10" s="46"/>
      <c r="H10" s="224"/>
      <c r="I10" s="229">
        <f t="shared" ref="I10:I17" si="0">SUM(K10:M10)</f>
        <v>0</v>
      </c>
      <c r="J10" s="230"/>
      <c r="K10" s="400">
        <f>AprRpt!I9</f>
        <v>0</v>
      </c>
      <c r="L10" s="400">
        <f>MayRpt!I9</f>
        <v>0</v>
      </c>
      <c r="M10" s="400">
        <f>JunRpt!I9</f>
        <v>0</v>
      </c>
    </row>
    <row r="11" spans="1:13" ht="14.45" customHeight="1" x14ac:dyDescent="0.2">
      <c r="A11" s="195" t="s">
        <v>425</v>
      </c>
      <c r="B11" s="195"/>
      <c r="C11" s="195"/>
      <c r="D11" s="46"/>
      <c r="E11" s="46"/>
      <c r="F11" s="46"/>
      <c r="G11" s="46"/>
      <c r="H11" s="224"/>
      <c r="I11" s="231">
        <f t="shared" si="0"/>
        <v>0</v>
      </c>
      <c r="J11" s="230"/>
      <c r="K11" s="400">
        <f>AprRpt!I10</f>
        <v>0</v>
      </c>
      <c r="L11" s="400">
        <f>MayRpt!I10</f>
        <v>0</v>
      </c>
      <c r="M11" s="400">
        <f>JunRpt!I10</f>
        <v>0</v>
      </c>
    </row>
    <row r="12" spans="1:13" ht="14.45" customHeight="1" x14ac:dyDescent="0.2">
      <c r="A12" s="195" t="s">
        <v>426</v>
      </c>
      <c r="B12" s="195"/>
      <c r="C12" s="195"/>
      <c r="D12" s="46"/>
      <c r="E12" s="46"/>
      <c r="F12" s="46"/>
      <c r="G12" s="46"/>
      <c r="H12" s="224"/>
      <c r="I12" s="232">
        <f t="shared" si="0"/>
        <v>0</v>
      </c>
      <c r="J12" s="230"/>
      <c r="K12" s="400">
        <f>AprRpt!I11</f>
        <v>0</v>
      </c>
      <c r="L12" s="400">
        <f>MayRpt!I11</f>
        <v>0</v>
      </c>
      <c r="M12" s="400">
        <f>JunRpt!I11</f>
        <v>0</v>
      </c>
    </row>
    <row r="13" spans="1:13" ht="14.45" customHeight="1" x14ac:dyDescent="0.2">
      <c r="A13" s="195" t="s">
        <v>427</v>
      </c>
      <c r="B13" s="195"/>
      <c r="C13" s="195"/>
      <c r="D13" s="46"/>
      <c r="E13" s="46"/>
      <c r="F13" s="46"/>
      <c r="G13" s="46"/>
      <c r="H13" s="224"/>
      <c r="I13" s="232">
        <f t="shared" si="0"/>
        <v>0</v>
      </c>
      <c r="J13" s="230"/>
      <c r="K13" s="400">
        <f>AprRpt!I12</f>
        <v>0</v>
      </c>
      <c r="L13" s="400">
        <f>MayRpt!I12</f>
        <v>0</v>
      </c>
      <c r="M13" s="400">
        <f>JunRpt!I12</f>
        <v>0</v>
      </c>
    </row>
    <row r="14" spans="1:13" ht="14.45" customHeight="1" x14ac:dyDescent="0.2">
      <c r="A14" s="195" t="s">
        <v>428</v>
      </c>
      <c r="B14" s="195"/>
      <c r="C14" s="195"/>
      <c r="D14" s="46"/>
      <c r="E14" s="46"/>
      <c r="F14" s="46"/>
      <c r="G14" s="46"/>
      <c r="H14" s="224"/>
      <c r="I14" s="232">
        <f t="shared" si="0"/>
        <v>0</v>
      </c>
      <c r="J14" s="230"/>
      <c r="K14" s="400">
        <f>AprRpt!I13</f>
        <v>0</v>
      </c>
      <c r="L14" s="400">
        <f>MayRpt!I13</f>
        <v>0</v>
      </c>
      <c r="M14" s="400">
        <f>JunRpt!I13</f>
        <v>0</v>
      </c>
    </row>
    <row r="15" spans="1:13" ht="14.45" customHeight="1" x14ac:dyDescent="0.2">
      <c r="A15" s="195" t="s">
        <v>429</v>
      </c>
      <c r="B15" s="195"/>
      <c r="C15" s="195"/>
      <c r="D15" s="46"/>
      <c r="E15" s="46"/>
      <c r="F15" s="46"/>
      <c r="G15" s="46"/>
      <c r="H15" s="224"/>
      <c r="I15" s="232">
        <f t="shared" si="0"/>
        <v>0</v>
      </c>
      <c r="J15" s="230"/>
      <c r="K15" s="400">
        <f>AprRpt!I14</f>
        <v>0</v>
      </c>
      <c r="L15" s="400">
        <f>MayRpt!I14</f>
        <v>0</v>
      </c>
      <c r="M15" s="400">
        <f>JunRpt!I14</f>
        <v>0</v>
      </c>
    </row>
    <row r="16" spans="1:13" ht="14.45" customHeight="1" x14ac:dyDescent="0.2">
      <c r="A16" s="195"/>
      <c r="B16" s="195"/>
      <c r="C16" s="195" t="s">
        <v>430</v>
      </c>
      <c r="D16" s="46"/>
      <c r="E16" s="46"/>
      <c r="F16" s="46"/>
      <c r="G16" s="46"/>
      <c r="H16" s="224"/>
      <c r="I16" s="232">
        <f t="shared" si="0"/>
        <v>0</v>
      </c>
      <c r="J16" s="230"/>
      <c r="K16" s="400">
        <f>AprRpt!I15</f>
        <v>0</v>
      </c>
      <c r="L16" s="400">
        <f>MayRpt!I15</f>
        <v>0</v>
      </c>
      <c r="M16" s="400">
        <f>JunRpt!I15</f>
        <v>0</v>
      </c>
    </row>
    <row r="17" spans="1:13" ht="14.45" customHeight="1" thickBot="1" x14ac:dyDescent="0.25">
      <c r="A17" s="195"/>
      <c r="B17" s="195"/>
      <c r="C17" s="195" t="s">
        <v>431</v>
      </c>
      <c r="D17" s="46"/>
      <c r="E17" s="46"/>
      <c r="F17" s="46"/>
      <c r="G17" s="46"/>
      <c r="H17" s="224"/>
      <c r="I17" s="233">
        <f t="shared" si="0"/>
        <v>0</v>
      </c>
      <c r="J17" s="230"/>
      <c r="K17" s="400">
        <f>AprRpt!I16</f>
        <v>0</v>
      </c>
      <c r="L17" s="400">
        <f>MayRpt!I16</f>
        <v>0</v>
      </c>
      <c r="M17" s="400">
        <f>JunRpt!I16</f>
        <v>0</v>
      </c>
    </row>
    <row r="18" spans="1:13" ht="14.45" customHeight="1" x14ac:dyDescent="0.2">
      <c r="A18" s="195"/>
      <c r="B18" s="197" t="s">
        <v>432</v>
      </c>
      <c r="C18" s="195"/>
      <c r="D18" s="46"/>
      <c r="E18" s="46"/>
      <c r="F18" s="46"/>
      <c r="G18" s="46"/>
      <c r="H18" s="224"/>
      <c r="I18" s="224"/>
      <c r="J18" s="234">
        <f>SUM(I10:I17)</f>
        <v>0</v>
      </c>
      <c r="K18" s="249" t="s">
        <v>236</v>
      </c>
      <c r="L18" s="249"/>
      <c r="M18" s="249"/>
    </row>
    <row r="19" spans="1:13" ht="14.45" customHeight="1" thickBot="1" x14ac:dyDescent="0.25">
      <c r="A19" s="195"/>
      <c r="B19" s="197" t="s">
        <v>433</v>
      </c>
      <c r="C19" s="195"/>
      <c r="D19" s="46"/>
      <c r="E19" s="46"/>
      <c r="F19" s="46"/>
      <c r="G19" s="46"/>
      <c r="H19" s="224"/>
      <c r="I19" s="224"/>
      <c r="J19" s="235">
        <f>SUM(J8:J18)</f>
        <v>0</v>
      </c>
      <c r="K19" s="249"/>
      <c r="L19" s="249"/>
      <c r="M19" s="249"/>
    </row>
    <row r="20" spans="1:13" ht="14.45" customHeight="1" x14ac:dyDescent="0.2">
      <c r="A20" s="195"/>
      <c r="B20" s="195"/>
      <c r="C20" s="195"/>
      <c r="D20" s="46"/>
      <c r="E20" s="46"/>
      <c r="F20" s="46"/>
      <c r="G20" s="46"/>
      <c r="H20" s="224"/>
      <c r="I20" s="224"/>
      <c r="J20" s="236"/>
      <c r="K20" s="249"/>
      <c r="L20" s="249"/>
      <c r="M20" s="249"/>
    </row>
    <row r="21" spans="1:13" ht="14.45" customHeight="1" x14ac:dyDescent="0.2">
      <c r="A21" s="195"/>
      <c r="B21" s="195" t="s">
        <v>282</v>
      </c>
      <c r="C21" s="195"/>
      <c r="D21" s="46"/>
      <c r="E21" s="46"/>
      <c r="F21" s="46"/>
      <c r="G21" s="46"/>
      <c r="H21" s="224"/>
      <c r="I21" s="224"/>
      <c r="J21" s="230"/>
      <c r="K21" s="249"/>
      <c r="L21" s="249"/>
      <c r="M21" s="249"/>
    </row>
    <row r="22" spans="1:13" ht="14.45" customHeight="1" x14ac:dyDescent="0.2">
      <c r="A22" s="195" t="s">
        <v>283</v>
      </c>
      <c r="B22" s="195"/>
      <c r="C22" s="195"/>
      <c r="D22" s="46"/>
      <c r="E22" s="46"/>
      <c r="F22" s="46"/>
      <c r="G22" s="46"/>
      <c r="H22" s="224"/>
      <c r="I22" s="224"/>
      <c r="J22" s="230"/>
      <c r="K22" s="403" t="s">
        <v>344</v>
      </c>
      <c r="L22" s="403" t="s">
        <v>345</v>
      </c>
      <c r="M22" s="403" t="s">
        <v>346</v>
      </c>
    </row>
    <row r="23" spans="1:13" ht="14.45" customHeight="1" x14ac:dyDescent="0.2">
      <c r="A23" s="195"/>
      <c r="B23" s="195" t="s">
        <v>434</v>
      </c>
      <c r="C23" s="195"/>
      <c r="D23" s="46"/>
      <c r="E23" s="46"/>
      <c r="F23" s="46"/>
      <c r="G23" s="46"/>
      <c r="H23" s="237">
        <f>SUM(K23:M23)</f>
        <v>0</v>
      </c>
      <c r="I23" s="224"/>
      <c r="J23" s="230"/>
      <c r="K23" s="400">
        <f>AprRpt!H22</f>
        <v>0</v>
      </c>
      <c r="L23" s="400">
        <f>MayRpt!H22</f>
        <v>0</v>
      </c>
      <c r="M23" s="400">
        <f>JunRpt!H22</f>
        <v>0</v>
      </c>
    </row>
    <row r="24" spans="1:13" ht="14.45" customHeight="1" x14ac:dyDescent="0.2">
      <c r="A24" s="195"/>
      <c r="B24" s="195" t="s">
        <v>435</v>
      </c>
      <c r="C24" s="195"/>
      <c r="D24" s="46"/>
      <c r="E24" s="46"/>
      <c r="F24" s="46"/>
      <c r="G24" s="46"/>
      <c r="H24" s="238">
        <f>SUM(K24:M24)</f>
        <v>0</v>
      </c>
      <c r="I24" s="224"/>
      <c r="J24" s="230"/>
      <c r="K24" s="400">
        <f>AprRpt!H23</f>
        <v>0</v>
      </c>
      <c r="L24" s="400">
        <f>MayRpt!H23</f>
        <v>0</v>
      </c>
      <c r="M24" s="400">
        <f>JunRpt!H23</f>
        <v>0</v>
      </c>
    </row>
    <row r="25" spans="1:13" ht="14.45" customHeight="1" x14ac:dyDescent="0.2">
      <c r="A25" s="195"/>
      <c r="B25" s="195" t="s">
        <v>436</v>
      </c>
      <c r="C25" s="195"/>
      <c r="D25" s="46"/>
      <c r="E25" s="46"/>
      <c r="F25" s="46"/>
      <c r="G25" s="46"/>
      <c r="H25" s="238">
        <f>SUM(K25:M25)</f>
        <v>0</v>
      </c>
      <c r="I25" s="224"/>
      <c r="J25" s="230"/>
      <c r="K25" s="400">
        <f>AprRpt!H24</f>
        <v>0</v>
      </c>
      <c r="L25" s="400">
        <f>MayRpt!H24</f>
        <v>0</v>
      </c>
      <c r="M25" s="400">
        <f>JunRpt!H24</f>
        <v>0</v>
      </c>
    </row>
    <row r="26" spans="1:13" ht="14.45" customHeight="1" thickBot="1" x14ac:dyDescent="0.25">
      <c r="A26" s="195"/>
      <c r="B26" s="195" t="s">
        <v>437</v>
      </c>
      <c r="C26" s="195"/>
      <c r="D26" s="46"/>
      <c r="E26" s="46"/>
      <c r="F26" s="46"/>
      <c r="G26" s="46"/>
      <c r="H26" s="239">
        <f>SUM(K26:M26)</f>
        <v>0</v>
      </c>
      <c r="I26" s="224"/>
      <c r="J26" s="230"/>
      <c r="K26" s="400">
        <f>AprRpt!H25</f>
        <v>0</v>
      </c>
      <c r="L26" s="400">
        <f>MayRpt!H25</f>
        <v>0</v>
      </c>
      <c r="M26" s="400">
        <f>JunRpt!H25</f>
        <v>0</v>
      </c>
    </row>
    <row r="27" spans="1:13" ht="14.45" customHeight="1" x14ac:dyDescent="0.2">
      <c r="A27" s="195"/>
      <c r="B27" s="197" t="s">
        <v>438</v>
      </c>
      <c r="C27" s="195"/>
      <c r="D27" s="46"/>
      <c r="E27" s="46"/>
      <c r="F27" s="46"/>
      <c r="G27" s="46"/>
      <c r="H27" s="224"/>
      <c r="I27" s="240">
        <f>SUM(H23:H26)</f>
        <v>0</v>
      </c>
      <c r="J27" s="230"/>
      <c r="K27" s="403" t="s">
        <v>344</v>
      </c>
      <c r="L27" s="403" t="s">
        <v>345</v>
      </c>
      <c r="M27" s="403" t="s">
        <v>346</v>
      </c>
    </row>
    <row r="28" spans="1:13" ht="14.45" customHeight="1" x14ac:dyDescent="0.2">
      <c r="A28" s="195" t="s">
        <v>439</v>
      </c>
      <c r="B28" s="195"/>
      <c r="C28" s="195"/>
      <c r="D28" s="46"/>
      <c r="E28" s="46"/>
      <c r="F28" s="46"/>
      <c r="G28" s="46"/>
      <c r="H28" s="224"/>
      <c r="I28" s="241">
        <f t="shared" ref="I28:I39" si="1">SUM(K28:M28)</f>
        <v>0</v>
      </c>
      <c r="J28" s="230"/>
      <c r="K28" s="400">
        <f>AprRpt!I26</f>
        <v>0</v>
      </c>
      <c r="L28" s="400">
        <f>MayRpt!I26</f>
        <v>0</v>
      </c>
      <c r="M28" s="400">
        <f>JunRpt!I26</f>
        <v>0</v>
      </c>
    </row>
    <row r="29" spans="1:13" ht="14.45" customHeight="1" x14ac:dyDescent="0.2">
      <c r="A29" s="195" t="s">
        <v>440</v>
      </c>
      <c r="B29" s="195"/>
      <c r="C29" s="195"/>
      <c r="D29" s="46"/>
      <c r="E29" s="46"/>
      <c r="F29" s="46"/>
      <c r="G29" s="46"/>
      <c r="H29" s="224"/>
      <c r="I29" s="241">
        <f t="shared" si="1"/>
        <v>0</v>
      </c>
      <c r="J29" s="230"/>
      <c r="K29" s="400">
        <f>AprRpt!I27</f>
        <v>0</v>
      </c>
      <c r="L29" s="400">
        <f>MayRpt!I27</f>
        <v>0</v>
      </c>
      <c r="M29" s="400">
        <f>JunRpt!I27</f>
        <v>0</v>
      </c>
    </row>
    <row r="30" spans="1:13" ht="14.45" customHeight="1" x14ac:dyDescent="0.2">
      <c r="A30" s="195" t="s">
        <v>441</v>
      </c>
      <c r="B30" s="195"/>
      <c r="C30" s="195"/>
      <c r="D30" s="46"/>
      <c r="E30" s="46"/>
      <c r="F30" s="46"/>
      <c r="G30" s="46"/>
      <c r="H30" s="224"/>
      <c r="I30" s="241">
        <f t="shared" si="1"/>
        <v>0</v>
      </c>
      <c r="J30" s="230"/>
      <c r="K30" s="400">
        <f>AprRpt!I28</f>
        <v>0</v>
      </c>
      <c r="L30" s="400">
        <f>MayRpt!I28</f>
        <v>0</v>
      </c>
      <c r="M30" s="400">
        <f>JunRpt!I28</f>
        <v>0</v>
      </c>
    </row>
    <row r="31" spans="1:13" ht="14.45" customHeight="1" x14ac:dyDescent="0.2">
      <c r="A31" s="195" t="s">
        <v>442</v>
      </c>
      <c r="B31" s="195"/>
      <c r="C31" s="195"/>
      <c r="D31" s="46"/>
      <c r="E31" s="46"/>
      <c r="F31" s="46"/>
      <c r="G31" s="46"/>
      <c r="H31" s="224"/>
      <c r="I31" s="241">
        <f t="shared" si="1"/>
        <v>0</v>
      </c>
      <c r="J31" s="230"/>
      <c r="K31" s="400">
        <f>AprRpt!I29</f>
        <v>0</v>
      </c>
      <c r="L31" s="400">
        <f>MayRpt!I29</f>
        <v>0</v>
      </c>
      <c r="M31" s="400">
        <f>JunRpt!I29</f>
        <v>0</v>
      </c>
    </row>
    <row r="32" spans="1:13" ht="14.45" customHeight="1" x14ac:dyDescent="0.2">
      <c r="A32" s="195" t="s">
        <v>443</v>
      </c>
      <c r="B32" s="195"/>
      <c r="C32" s="195"/>
      <c r="D32" s="46"/>
      <c r="E32" s="46"/>
      <c r="F32" s="46"/>
      <c r="G32" s="46"/>
      <c r="H32" s="224"/>
      <c r="I32" s="241">
        <f t="shared" si="1"/>
        <v>0</v>
      </c>
      <c r="J32" s="230"/>
      <c r="K32" s="400">
        <f>AprRpt!I30</f>
        <v>0</v>
      </c>
      <c r="L32" s="400">
        <f>MayRpt!I30</f>
        <v>0</v>
      </c>
      <c r="M32" s="400">
        <f>JunRpt!I30</f>
        <v>0</v>
      </c>
    </row>
    <row r="33" spans="1:13" ht="14.45" customHeight="1" x14ac:dyDescent="0.2">
      <c r="A33" s="195" t="s">
        <v>444</v>
      </c>
      <c r="B33" s="195"/>
      <c r="C33" s="195"/>
      <c r="D33" s="46"/>
      <c r="E33" s="46"/>
      <c r="F33" s="46"/>
      <c r="G33" s="46"/>
      <c r="H33" s="224"/>
      <c r="I33" s="241">
        <f t="shared" si="1"/>
        <v>0</v>
      </c>
      <c r="J33" s="230"/>
      <c r="K33" s="400">
        <f>AprRpt!I31</f>
        <v>0</v>
      </c>
      <c r="L33" s="400">
        <f>MayRpt!I31</f>
        <v>0</v>
      </c>
      <c r="M33" s="400">
        <f>JunRpt!I31</f>
        <v>0</v>
      </c>
    </row>
    <row r="34" spans="1:13" ht="14.45" customHeight="1" x14ac:dyDescent="0.2">
      <c r="A34" s="195" t="s">
        <v>445</v>
      </c>
      <c r="B34" s="195"/>
      <c r="C34" s="195"/>
      <c r="D34" s="46"/>
      <c r="E34" s="46"/>
      <c r="F34" s="46"/>
      <c r="G34" s="46"/>
      <c r="H34" s="224"/>
      <c r="I34" s="241">
        <f t="shared" si="1"/>
        <v>0</v>
      </c>
      <c r="J34" s="230"/>
      <c r="K34" s="400">
        <f>AprRpt!I32</f>
        <v>0</v>
      </c>
      <c r="L34" s="400">
        <f>MayRpt!I32</f>
        <v>0</v>
      </c>
      <c r="M34" s="400">
        <f>JunRpt!I32</f>
        <v>0</v>
      </c>
    </row>
    <row r="35" spans="1:13" ht="14.45" customHeight="1" x14ac:dyDescent="0.2">
      <c r="A35" s="195" t="s">
        <v>446</v>
      </c>
      <c r="B35" s="195"/>
      <c r="C35" s="195"/>
      <c r="D35" s="46"/>
      <c r="E35" s="46"/>
      <c r="F35" s="46"/>
      <c r="G35" s="46"/>
      <c r="H35" s="224"/>
      <c r="I35" s="241">
        <f t="shared" si="1"/>
        <v>0</v>
      </c>
      <c r="J35" s="230"/>
      <c r="K35" s="400">
        <f>AprRpt!I33</f>
        <v>0</v>
      </c>
      <c r="L35" s="400">
        <f>MayRpt!I33</f>
        <v>0</v>
      </c>
      <c r="M35" s="400">
        <f>JunRpt!I33</f>
        <v>0</v>
      </c>
    </row>
    <row r="36" spans="1:13" ht="14.45" customHeight="1" x14ac:dyDescent="0.2">
      <c r="A36" s="195" t="s">
        <v>447</v>
      </c>
      <c r="B36" s="195"/>
      <c r="C36" s="195"/>
      <c r="D36" s="46"/>
      <c r="E36" s="46"/>
      <c r="F36" s="46"/>
      <c r="G36" s="46"/>
      <c r="H36" s="224"/>
      <c r="I36" s="241">
        <f t="shared" si="1"/>
        <v>0</v>
      </c>
      <c r="J36" s="230"/>
      <c r="K36" s="400">
        <f>AprRpt!I34</f>
        <v>0</v>
      </c>
      <c r="L36" s="400">
        <f>MayRpt!I34</f>
        <v>0</v>
      </c>
      <c r="M36" s="400">
        <f>JunRpt!I34</f>
        <v>0</v>
      </c>
    </row>
    <row r="37" spans="1:13" ht="14.45" customHeight="1" x14ac:dyDescent="0.2">
      <c r="A37" s="195" t="s">
        <v>447</v>
      </c>
      <c r="B37" s="195"/>
      <c r="C37" s="195"/>
      <c r="D37" s="46"/>
      <c r="E37" s="46"/>
      <c r="F37" s="46"/>
      <c r="G37" s="46"/>
      <c r="H37" s="224"/>
      <c r="I37" s="241">
        <f t="shared" si="1"/>
        <v>0</v>
      </c>
      <c r="J37" s="230"/>
      <c r="K37" s="400">
        <f>AprRpt!I35</f>
        <v>0</v>
      </c>
      <c r="L37" s="400">
        <f>MayRpt!I35</f>
        <v>0</v>
      </c>
      <c r="M37" s="400">
        <f>JunRpt!I35</f>
        <v>0</v>
      </c>
    </row>
    <row r="38" spans="1:13" ht="14.45" customHeight="1" x14ac:dyDescent="0.2">
      <c r="A38" s="195" t="s">
        <v>448</v>
      </c>
      <c r="B38" s="195"/>
      <c r="C38" s="195"/>
      <c r="D38" s="46"/>
      <c r="E38" s="46"/>
      <c r="F38" s="167"/>
      <c r="G38" s="46"/>
      <c r="H38" s="224"/>
      <c r="I38" s="241">
        <f t="shared" si="1"/>
        <v>0</v>
      </c>
      <c r="J38" s="230"/>
      <c r="K38" s="400">
        <f>AprRpt!I36</f>
        <v>0</v>
      </c>
      <c r="L38" s="400">
        <f>MayRpt!I36</f>
        <v>0</v>
      </c>
      <c r="M38" s="400">
        <f>JunRpt!I36</f>
        <v>0</v>
      </c>
    </row>
    <row r="39" spans="1:13" ht="14.45" customHeight="1" thickBot="1" x14ac:dyDescent="0.25">
      <c r="A39" s="195" t="s">
        <v>449</v>
      </c>
      <c r="B39" s="195"/>
      <c r="C39" s="195"/>
      <c r="D39" s="46"/>
      <c r="E39" s="46"/>
      <c r="F39" s="46"/>
      <c r="G39" s="46"/>
      <c r="H39" s="224"/>
      <c r="I39" s="233">
        <f t="shared" si="1"/>
        <v>0</v>
      </c>
      <c r="J39" s="230"/>
      <c r="K39" s="400">
        <f>AprRpt!I37</f>
        <v>0</v>
      </c>
      <c r="L39" s="400">
        <f>MayRpt!I37</f>
        <v>0</v>
      </c>
      <c r="M39" s="400">
        <f>JunRpt!I37</f>
        <v>0</v>
      </c>
    </row>
    <row r="40" spans="1:13" ht="14.45" customHeight="1" thickBot="1" x14ac:dyDescent="0.25">
      <c r="A40" s="195"/>
      <c r="B40" s="195"/>
      <c r="C40" s="195"/>
      <c r="D40" s="46"/>
      <c r="E40" s="46"/>
      <c r="F40" s="46"/>
      <c r="G40" s="46"/>
      <c r="H40" s="224"/>
      <c r="I40" s="224"/>
      <c r="J40" s="242"/>
      <c r="K40" s="249"/>
      <c r="L40" s="249"/>
      <c r="M40" s="249"/>
    </row>
    <row r="41" spans="1:13" ht="14.45" customHeight="1" thickTop="1" x14ac:dyDescent="0.2">
      <c r="A41" s="195"/>
      <c r="B41" s="197" t="s">
        <v>450</v>
      </c>
      <c r="C41" s="195"/>
      <c r="D41" s="46"/>
      <c r="E41" s="46"/>
      <c r="F41" s="46"/>
      <c r="G41" s="46"/>
      <c r="H41" s="224"/>
      <c r="I41" s="224"/>
      <c r="J41" s="243">
        <f>SUM(I27:I39)</f>
        <v>0</v>
      </c>
      <c r="K41" s="249"/>
      <c r="L41" s="249"/>
      <c r="M41" s="249"/>
    </row>
    <row r="42" spans="1:13" ht="14.45" customHeight="1" thickBot="1" x14ac:dyDescent="0.25">
      <c r="A42" s="197" t="s">
        <v>451</v>
      </c>
      <c r="B42" s="195"/>
      <c r="C42" s="195"/>
      <c r="D42" s="46"/>
      <c r="E42" s="46"/>
      <c r="F42" s="46"/>
      <c r="G42" s="46"/>
      <c r="H42" s="224"/>
      <c r="I42" s="224"/>
      <c r="J42" s="244">
        <f>SUM(J19-J41)</f>
        <v>0</v>
      </c>
      <c r="K42" s="249" t="s">
        <v>236</v>
      </c>
      <c r="L42" s="249"/>
      <c r="M42" s="249"/>
    </row>
    <row r="43" spans="1:13" ht="14.45" customHeight="1" thickTop="1" x14ac:dyDescent="0.2">
      <c r="A43" s="46"/>
      <c r="B43" s="46"/>
      <c r="C43" s="46"/>
      <c r="D43" s="46"/>
      <c r="E43" s="46"/>
      <c r="F43" s="46"/>
      <c r="G43" s="46"/>
      <c r="H43" s="224"/>
      <c r="I43" s="224"/>
      <c r="J43" s="245"/>
      <c r="K43" s="249"/>
      <c r="L43" s="249"/>
      <c r="M43" s="249"/>
    </row>
    <row r="44" spans="1:13" ht="14.45" customHeight="1" x14ac:dyDescent="0.2">
      <c r="A44" s="556" t="s">
        <v>287</v>
      </c>
      <c r="B44" s="556"/>
      <c r="C44" s="556"/>
      <c r="D44" s="556"/>
      <c r="E44" s="556"/>
      <c r="F44" s="556"/>
      <c r="G44" s="556"/>
      <c r="H44" s="556"/>
      <c r="I44" s="556"/>
      <c r="J44" s="556"/>
      <c r="K44" s="249"/>
      <c r="L44" s="249"/>
      <c r="M44" s="249"/>
    </row>
    <row r="45" spans="1:13" ht="14.45" customHeight="1" x14ac:dyDescent="0.2">
      <c r="A45" s="46"/>
      <c r="B45" s="46"/>
      <c r="C45" s="46"/>
      <c r="D45" s="46"/>
      <c r="E45" s="46"/>
      <c r="F45" s="46"/>
      <c r="G45" s="46"/>
      <c r="H45" s="224"/>
      <c r="I45" s="224"/>
      <c r="J45" s="224"/>
      <c r="K45" s="249"/>
      <c r="L45" s="249"/>
      <c r="M45" s="249"/>
    </row>
    <row r="46" spans="1:13" ht="14.45" customHeight="1" x14ac:dyDescent="0.2">
      <c r="A46" s="46" t="s">
        <v>288</v>
      </c>
      <c r="B46" s="46"/>
      <c r="C46" s="339" t="s">
        <v>408</v>
      </c>
      <c r="D46" s="46" t="s">
        <v>289</v>
      </c>
      <c r="E46" s="46"/>
      <c r="F46" s="533">
        <f>JUNE!$O$481</f>
        <v>0</v>
      </c>
      <c r="G46" s="534"/>
      <c r="H46" s="224"/>
      <c r="I46" s="224"/>
      <c r="J46" s="224"/>
      <c r="K46" s="249"/>
      <c r="L46" s="249"/>
      <c r="M46" s="249"/>
    </row>
    <row r="47" spans="1:13" ht="14.45" customHeight="1" x14ac:dyDescent="0.2">
      <c r="A47" s="46" t="s">
        <v>290</v>
      </c>
      <c r="B47" s="46"/>
      <c r="C47" s="46"/>
      <c r="D47" s="46"/>
      <c r="E47" s="46"/>
      <c r="F47" s="535">
        <f>JUNE!O482</f>
        <v>0</v>
      </c>
      <c r="G47" s="536"/>
      <c r="H47" s="224"/>
      <c r="I47" s="224"/>
      <c r="J47" s="224"/>
      <c r="K47" s="249"/>
      <c r="L47" s="249"/>
      <c r="M47" s="249"/>
    </row>
    <row r="48" spans="1:13" ht="14.45" customHeight="1" x14ac:dyDescent="0.2">
      <c r="A48" s="46" t="s">
        <v>291</v>
      </c>
      <c r="B48" s="46"/>
      <c r="C48" s="46"/>
      <c r="D48" s="46"/>
      <c r="E48" s="46"/>
      <c r="F48" s="537">
        <f>SUM(F46:F47)</f>
        <v>0</v>
      </c>
      <c r="G48" s="538"/>
      <c r="H48" s="224"/>
      <c r="I48" s="224"/>
      <c r="J48" s="224"/>
      <c r="K48" s="249"/>
      <c r="L48" s="249"/>
      <c r="M48" s="249"/>
    </row>
    <row r="49" spans="1:13" ht="14.45" customHeight="1" x14ac:dyDescent="0.2">
      <c r="A49" s="46" t="s">
        <v>470</v>
      </c>
      <c r="B49" s="46"/>
      <c r="C49" s="46"/>
      <c r="D49" s="46"/>
      <c r="E49" s="46"/>
      <c r="F49" s="539">
        <f>JUNE!$O$483</f>
        <v>0</v>
      </c>
      <c r="G49" s="540"/>
      <c r="H49" s="224"/>
      <c r="I49" s="224"/>
      <c r="J49" s="224"/>
      <c r="K49" s="249"/>
      <c r="L49" s="249"/>
      <c r="M49" s="249"/>
    </row>
    <row r="50" spans="1:13" ht="14.45" customHeight="1" x14ac:dyDescent="0.2">
      <c r="A50" s="46"/>
      <c r="B50" s="46"/>
      <c r="C50" s="46"/>
      <c r="D50" s="46" t="s">
        <v>292</v>
      </c>
      <c r="E50" s="46"/>
      <c r="F50" s="170"/>
      <c r="G50" s="170"/>
      <c r="H50" s="541">
        <f>SUM(F48)-SUM(F49)</f>
        <v>0</v>
      </c>
      <c r="I50" s="542"/>
      <c r="J50" s="543"/>
      <c r="K50" s="249"/>
      <c r="L50" s="249"/>
      <c r="M50" s="249"/>
    </row>
    <row r="51" spans="1:13" ht="14.45" customHeight="1" x14ac:dyDescent="0.2">
      <c r="A51" s="46"/>
      <c r="B51" s="46"/>
      <c r="C51" s="46"/>
      <c r="D51" s="46" t="s">
        <v>293</v>
      </c>
      <c r="E51" s="46"/>
      <c r="F51" s="46"/>
      <c r="G51" s="46"/>
      <c r="H51" s="544">
        <f>JUNE!$U$479</f>
        <v>0</v>
      </c>
      <c r="I51" s="545"/>
      <c r="J51" s="546"/>
      <c r="K51" s="249"/>
      <c r="L51" s="249"/>
      <c r="M51" s="249"/>
    </row>
    <row r="52" spans="1:13" ht="14.45" customHeight="1" x14ac:dyDescent="0.2">
      <c r="A52" s="46"/>
      <c r="B52" s="46"/>
      <c r="C52" s="46"/>
      <c r="D52" s="46" t="s">
        <v>294</v>
      </c>
      <c r="E52" s="46"/>
      <c r="F52" s="46"/>
      <c r="G52" s="46"/>
      <c r="H52" s="544">
        <f>JUNE!$U$489+JUNE!$U$499+JUNE!$U$509+JUNE!$Z$479+JUNE!$Z$489+JUNE!$Z$499+JUNE!$Z$509+JUNE!AE479+JUNE!AE489+JUNE!AE499+JUNE!AE509</f>
        <v>0</v>
      </c>
      <c r="I52" s="545"/>
      <c r="J52" s="546"/>
      <c r="K52" s="249"/>
      <c r="L52" s="249"/>
      <c r="M52" s="249"/>
    </row>
    <row r="53" spans="1:13" ht="14.45" customHeight="1" x14ac:dyDescent="0.2">
      <c r="A53" s="46"/>
      <c r="B53" s="46"/>
      <c r="C53" s="46"/>
      <c r="D53" s="168" t="s">
        <v>295</v>
      </c>
      <c r="E53" s="46"/>
      <c r="F53" s="46"/>
      <c r="G53" s="46"/>
      <c r="H53" s="547">
        <f>SUM(H50:J52)</f>
        <v>0</v>
      </c>
      <c r="I53" s="548"/>
      <c r="J53" s="549"/>
      <c r="K53" s="249"/>
      <c r="L53" s="249"/>
      <c r="M53" s="249"/>
    </row>
    <row r="54" spans="1:13" ht="14.45" customHeight="1" x14ac:dyDescent="0.2">
      <c r="A54" s="171"/>
      <c r="B54" s="172" t="s">
        <v>296</v>
      </c>
      <c r="C54" s="171"/>
      <c r="D54" s="171"/>
      <c r="E54" s="171"/>
      <c r="F54" s="171"/>
      <c r="G54" s="171"/>
      <c r="H54" s="558" t="s">
        <v>297</v>
      </c>
      <c r="I54" s="558"/>
      <c r="J54" s="558"/>
      <c r="K54" s="249"/>
      <c r="L54" s="249"/>
      <c r="M54" s="249"/>
    </row>
    <row r="55" spans="1:13" ht="14.45" customHeight="1" x14ac:dyDescent="0.2">
      <c r="A55" s="556" t="s">
        <v>298</v>
      </c>
      <c r="B55" s="556"/>
      <c r="C55" s="556"/>
      <c r="D55" s="556"/>
      <c r="E55" s="556"/>
      <c r="F55" s="556"/>
      <c r="G55" s="556"/>
      <c r="H55" s="556"/>
      <c r="I55" s="556"/>
      <c r="J55" s="556"/>
      <c r="K55" s="249"/>
      <c r="L55" s="249"/>
      <c r="M55" s="249"/>
    </row>
    <row r="56" spans="1:13" ht="14.45" customHeight="1" x14ac:dyDescent="0.2">
      <c r="A56" s="557"/>
      <c r="B56" s="557"/>
      <c r="C56" s="557"/>
      <c r="D56" s="557"/>
      <c r="E56" s="557"/>
      <c r="F56" s="557"/>
      <c r="G56" s="557"/>
      <c r="H56" s="557"/>
      <c r="I56" s="557"/>
      <c r="J56" s="557"/>
      <c r="K56" s="249"/>
      <c r="L56" s="249"/>
      <c r="M56" s="249"/>
    </row>
    <row r="57" spans="1:13" ht="14.45" customHeight="1" x14ac:dyDescent="0.2">
      <c r="A57" s="557"/>
      <c r="B57" s="557"/>
      <c r="C57" s="557"/>
      <c r="D57" s="557"/>
      <c r="E57" s="557"/>
      <c r="F57" s="557"/>
      <c r="G57" s="557"/>
      <c r="H57" s="557"/>
      <c r="I57" s="557"/>
      <c r="J57" s="557"/>
      <c r="K57" s="249"/>
      <c r="L57" s="249"/>
      <c r="M57" s="249"/>
    </row>
    <row r="58" spans="1:13" ht="14.45" customHeight="1" x14ac:dyDescent="0.2">
      <c r="A58" s="557"/>
      <c r="B58" s="557"/>
      <c r="C58" s="557"/>
      <c r="D58" s="557"/>
      <c r="E58" s="557"/>
      <c r="F58" s="557"/>
      <c r="G58" s="557"/>
      <c r="H58" s="557"/>
      <c r="I58" s="557"/>
      <c r="J58" s="557"/>
      <c r="K58" s="249"/>
      <c r="L58" s="249"/>
      <c r="M58" s="249"/>
    </row>
    <row r="59" spans="1:13" ht="14.45" customHeight="1" x14ac:dyDescent="0.2">
      <c r="A59" s="557"/>
      <c r="B59" s="557"/>
      <c r="C59" s="557"/>
      <c r="D59" s="557"/>
      <c r="E59" s="557"/>
      <c r="F59" s="557"/>
      <c r="G59" s="557"/>
      <c r="H59" s="557"/>
      <c r="I59" s="557"/>
      <c r="J59" s="557"/>
      <c r="K59" s="249"/>
      <c r="L59" s="249"/>
      <c r="M59" s="249"/>
    </row>
    <row r="60" spans="1:13" ht="14.45" customHeight="1" thickBot="1" x14ac:dyDescent="0.25">
      <c r="A60" s="173"/>
      <c r="B60" s="173"/>
      <c r="C60" s="173"/>
      <c r="D60" s="173"/>
      <c r="E60" s="173"/>
      <c r="F60" s="173"/>
      <c r="G60" s="173"/>
      <c r="H60" s="246"/>
      <c r="I60" s="246"/>
      <c r="J60" s="246"/>
      <c r="K60" s="249"/>
      <c r="L60" s="249"/>
      <c r="M60" s="249"/>
    </row>
    <row r="61" spans="1:13" ht="14.45" customHeight="1" x14ac:dyDescent="0.2">
      <c r="A61" s="555" t="s">
        <v>299</v>
      </c>
      <c r="B61" s="555"/>
      <c r="C61" s="555"/>
      <c r="D61" s="555"/>
      <c r="E61" s="555"/>
      <c r="F61" s="555"/>
      <c r="G61" s="555"/>
      <c r="H61" s="555"/>
      <c r="I61" s="555"/>
      <c r="J61" s="555"/>
      <c r="K61" s="249"/>
      <c r="L61" s="249"/>
      <c r="M61" s="249"/>
    </row>
    <row r="62" spans="1:13" ht="14.45" customHeight="1" x14ac:dyDescent="0.2">
      <c r="A62" s="46"/>
      <c r="B62" s="46"/>
      <c r="C62" s="46"/>
      <c r="D62" s="46"/>
      <c r="E62" s="46"/>
      <c r="F62" s="46"/>
      <c r="G62" s="46"/>
      <c r="H62" s="224"/>
      <c r="I62" s="224"/>
      <c r="J62" s="224"/>
      <c r="K62" s="249"/>
      <c r="L62" s="249"/>
      <c r="M62" s="249"/>
    </row>
    <row r="63" spans="1:13" ht="14.45" customHeight="1" x14ac:dyDescent="0.2">
      <c r="A63" s="551"/>
      <c r="B63" s="551"/>
      <c r="C63" s="551"/>
      <c r="D63" s="174" t="s">
        <v>300</v>
      </c>
      <c r="E63" s="46"/>
      <c r="F63" s="46"/>
      <c r="G63" s="551"/>
      <c r="H63" s="551"/>
      <c r="I63" s="551"/>
      <c r="J63" s="247" t="s">
        <v>300</v>
      </c>
      <c r="K63" s="249"/>
      <c r="L63" s="249"/>
      <c r="M63" s="249"/>
    </row>
    <row r="64" spans="1:13" ht="14.45" customHeight="1" x14ac:dyDescent="0.2">
      <c r="A64" s="46"/>
      <c r="B64" s="46"/>
      <c r="C64" s="46"/>
      <c r="D64" s="46"/>
      <c r="E64" s="46"/>
      <c r="F64" s="46"/>
      <c r="G64" s="46"/>
      <c r="H64" s="224"/>
      <c r="I64" s="224"/>
      <c r="J64" s="224"/>
      <c r="K64" s="249"/>
      <c r="L64" s="249"/>
      <c r="M64" s="249"/>
    </row>
    <row r="65" spans="1:13" ht="14.45" customHeight="1" x14ac:dyDescent="0.2">
      <c r="A65" s="551"/>
      <c r="B65" s="551"/>
      <c r="C65" s="551"/>
      <c r="D65" s="175" t="s">
        <v>19</v>
      </c>
      <c r="E65" s="46"/>
      <c r="F65" s="46"/>
      <c r="G65" s="551"/>
      <c r="H65" s="551"/>
      <c r="I65" s="551"/>
      <c r="J65" s="247" t="s">
        <v>300</v>
      </c>
      <c r="K65" s="249"/>
      <c r="L65" s="249"/>
      <c r="M65" s="249"/>
    </row>
    <row r="66" spans="1:13" ht="14.45" customHeight="1" thickBot="1" x14ac:dyDescent="0.25">
      <c r="A66" s="176"/>
      <c r="B66" s="176"/>
      <c r="C66" s="176"/>
      <c r="D66" s="176"/>
      <c r="E66" s="176"/>
      <c r="F66" s="176"/>
      <c r="G66" s="176"/>
      <c r="H66" s="248"/>
      <c r="I66" s="248"/>
      <c r="J66" s="248"/>
      <c r="K66" s="249"/>
      <c r="L66" s="249"/>
      <c r="M66" s="249"/>
    </row>
    <row r="67" spans="1:13" ht="14.45" customHeight="1" x14ac:dyDescent="0.2">
      <c r="A67" s="46"/>
      <c r="B67" s="46"/>
      <c r="C67" s="46"/>
      <c r="D67" s="46"/>
      <c r="E67" s="46"/>
      <c r="F67" s="46"/>
      <c r="G67" s="46"/>
      <c r="H67" s="224"/>
      <c r="I67" s="224"/>
      <c r="J67" s="249" t="s">
        <v>471</v>
      </c>
      <c r="K67" s="249"/>
      <c r="L67" s="249"/>
      <c r="M67" s="249"/>
    </row>
    <row r="68" spans="1:13" ht="14.45" customHeight="1" x14ac:dyDescent="0.2">
      <c r="A68" s="178" t="s">
        <v>301</v>
      </c>
      <c r="B68" s="46"/>
      <c r="C68" s="46"/>
      <c r="D68" s="46"/>
      <c r="E68" s="46"/>
      <c r="F68" s="46"/>
      <c r="G68" s="46"/>
      <c r="H68" s="224"/>
      <c r="I68" s="224"/>
      <c r="J68" s="224"/>
      <c r="K68" s="249"/>
      <c r="L68" s="249"/>
      <c r="M68" s="249"/>
    </row>
    <row r="69" spans="1:13" ht="14.45" customHeight="1" x14ac:dyDescent="0.2">
      <c r="A69" s="178" t="s">
        <v>302</v>
      </c>
      <c r="B69" s="178"/>
      <c r="C69" s="178"/>
      <c r="D69" s="178"/>
      <c r="E69" s="178"/>
      <c r="F69" s="178"/>
      <c r="G69" s="46"/>
      <c r="H69" s="224"/>
      <c r="I69" s="224"/>
      <c r="J69" s="224"/>
      <c r="K69" s="249"/>
      <c r="L69" s="249"/>
      <c r="M69" s="249"/>
    </row>
  </sheetData>
  <sheetProtection sheet="1" objects="1" scenarios="1" formatColumns="0" formatRows="0"/>
  <mergeCells count="25">
    <mergeCell ref="A56:J56"/>
    <mergeCell ref="A57:J57"/>
    <mergeCell ref="A58:J58"/>
    <mergeCell ref="A59:J59"/>
    <mergeCell ref="H51:J51"/>
    <mergeCell ref="H52:J52"/>
    <mergeCell ref="H53:J53"/>
    <mergeCell ref="H54:J54"/>
    <mergeCell ref="A55:J55"/>
    <mergeCell ref="A63:C63"/>
    <mergeCell ref="A65:C65"/>
    <mergeCell ref="G63:I63"/>
    <mergeCell ref="G65:I65"/>
    <mergeCell ref="A1:J1"/>
    <mergeCell ref="A2:J2"/>
    <mergeCell ref="G4:J4"/>
    <mergeCell ref="E5:F5"/>
    <mergeCell ref="A6:J6"/>
    <mergeCell ref="A61:J61"/>
    <mergeCell ref="A44:J44"/>
    <mergeCell ref="F46:G46"/>
    <mergeCell ref="F47:G47"/>
    <mergeCell ref="F48:G48"/>
    <mergeCell ref="F49:G49"/>
    <mergeCell ref="H50:J50"/>
  </mergeCells>
  <printOptions horizontalCentered="1" verticalCentered="1"/>
  <pageMargins left="0" right="0" top="0" bottom="0" header="0.3" footer="0.3"/>
  <pageSetup paperSize="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IN1459"/>
  <sheetViews>
    <sheetView zoomScaleNormal="100" zoomScaleSheetLayoutView="75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6" customWidth="1"/>
    <col min="2" max="6" width="9.140625" style="46" customWidth="1"/>
    <col min="7" max="7" width="9.140625" style="133" customWidth="1"/>
    <col min="8" max="8" width="32.85546875" style="46" customWidth="1"/>
    <col min="9" max="34" width="9.140625" style="46" customWidth="1"/>
    <col min="35" max="35" width="37" style="46" customWidth="1"/>
    <col min="36" max="37" width="9.140625" style="46" customWidth="1"/>
    <col min="38" max="38" width="2.5703125" style="46" customWidth="1"/>
    <col min="39" max="16384" width="9.140625" style="46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21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08" t="s">
        <v>128</v>
      </c>
      <c r="C2" s="509"/>
      <c r="D2" s="509"/>
      <c r="E2" s="510">
        <f>J469</f>
        <v>0</v>
      </c>
      <c r="F2" s="511"/>
      <c r="G2" s="121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6"/>
      <c r="B3" s="157">
        <v>1</v>
      </c>
      <c r="C3" s="157">
        <v>2</v>
      </c>
      <c r="D3" s="157">
        <v>3</v>
      </c>
      <c r="E3" s="158">
        <v>4</v>
      </c>
      <c r="F3" s="159">
        <v>5</v>
      </c>
      <c r="G3" s="160"/>
      <c r="H3" s="159">
        <v>7</v>
      </c>
      <c r="I3" s="161">
        <v>8</v>
      </c>
      <c r="J3" s="157">
        <v>9</v>
      </c>
      <c r="K3" s="159">
        <v>10</v>
      </c>
      <c r="L3" s="157">
        <v>11</v>
      </c>
      <c r="M3" s="157" t="s">
        <v>1</v>
      </c>
      <c r="N3" s="157">
        <v>12</v>
      </c>
      <c r="O3" s="157">
        <v>13</v>
      </c>
      <c r="P3" s="157">
        <v>14</v>
      </c>
      <c r="Q3" s="157">
        <v>15</v>
      </c>
      <c r="R3" s="159" t="s">
        <v>2</v>
      </c>
      <c r="S3" s="162"/>
      <c r="T3" s="156"/>
      <c r="U3" s="157">
        <v>16</v>
      </c>
      <c r="V3" s="157">
        <v>17</v>
      </c>
      <c r="W3" s="157">
        <v>18</v>
      </c>
      <c r="X3" s="157">
        <v>19</v>
      </c>
      <c r="Y3" s="157">
        <v>20</v>
      </c>
      <c r="Z3" s="157" t="s">
        <v>3</v>
      </c>
      <c r="AA3" s="157">
        <v>21</v>
      </c>
      <c r="AB3" s="157">
        <v>22</v>
      </c>
      <c r="AC3" s="157">
        <v>23</v>
      </c>
      <c r="AD3" s="157">
        <v>24</v>
      </c>
      <c r="AE3" s="157">
        <v>25</v>
      </c>
      <c r="AF3" s="157">
        <v>26</v>
      </c>
      <c r="AG3" s="157">
        <v>27</v>
      </c>
      <c r="AH3" s="157">
        <v>28</v>
      </c>
      <c r="AI3" s="163">
        <v>29</v>
      </c>
      <c r="AJ3" s="157">
        <v>30</v>
      </c>
      <c r="AK3" s="159">
        <v>31</v>
      </c>
      <c r="AL3" s="162"/>
    </row>
    <row r="4" spans="1:248" s="91" customFormat="1" ht="12.75" customHeight="1" thickTop="1" x14ac:dyDescent="0.2">
      <c r="A4" s="10"/>
      <c r="B4" s="68" t="s">
        <v>4</v>
      </c>
      <c r="C4" s="69"/>
      <c r="D4" s="68" t="s">
        <v>473</v>
      </c>
      <c r="E4" s="419" t="s">
        <v>6</v>
      </c>
      <c r="F4" s="70" t="s">
        <v>7</v>
      </c>
      <c r="G4" s="122"/>
      <c r="H4" s="70"/>
      <c r="I4" s="88"/>
      <c r="J4" s="68"/>
      <c r="K4" s="70"/>
      <c r="L4" s="68" t="s">
        <v>460</v>
      </c>
      <c r="M4" s="68"/>
      <c r="N4" s="68" t="s">
        <v>474</v>
      </c>
      <c r="O4" s="419" t="s">
        <v>461</v>
      </c>
      <c r="P4" s="421"/>
      <c r="Q4" s="430" t="s">
        <v>8</v>
      </c>
      <c r="R4" s="70" t="s">
        <v>8</v>
      </c>
      <c r="S4" s="89"/>
      <c r="T4" s="427"/>
      <c r="U4" s="505" t="s">
        <v>9</v>
      </c>
      <c r="V4" s="506"/>
      <c r="W4" s="506"/>
      <c r="X4" s="506"/>
      <c r="Y4" s="507"/>
      <c r="Z4" s="68" t="s">
        <v>10</v>
      </c>
      <c r="AA4" s="68" t="s">
        <v>11</v>
      </c>
      <c r="AB4" s="68" t="s">
        <v>204</v>
      </c>
      <c r="AC4" s="68" t="s">
        <v>12</v>
      </c>
      <c r="AD4" s="68" t="s">
        <v>13</v>
      </c>
      <c r="AE4" s="68" t="s">
        <v>14</v>
      </c>
      <c r="AF4" s="68"/>
      <c r="AG4" s="68"/>
      <c r="AH4" s="74"/>
      <c r="AI4" s="431"/>
      <c r="AJ4" s="68" t="s">
        <v>15</v>
      </c>
      <c r="AK4" s="70" t="s">
        <v>7</v>
      </c>
      <c r="AL4" s="89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0"/>
      <c r="ET4" s="90"/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0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0"/>
      <c r="GH4" s="90"/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0"/>
      <c r="GU4" s="90"/>
      <c r="GV4" s="90"/>
      <c r="GW4" s="90"/>
      <c r="GX4" s="90"/>
      <c r="GY4" s="90"/>
      <c r="GZ4" s="90"/>
      <c r="HA4" s="90"/>
      <c r="HB4" s="90"/>
      <c r="HC4" s="90"/>
      <c r="HD4" s="90"/>
      <c r="HE4" s="90"/>
      <c r="HF4" s="90"/>
      <c r="HG4" s="90"/>
      <c r="HH4" s="90"/>
      <c r="HI4" s="90"/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0"/>
      <c r="HV4" s="90"/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0"/>
      <c r="II4" s="90"/>
      <c r="IJ4" s="90"/>
      <c r="IK4" s="90"/>
      <c r="IL4" s="90"/>
      <c r="IM4" s="90"/>
      <c r="IN4" s="90"/>
    </row>
    <row r="5" spans="1:248" s="91" customFormat="1" ht="12.75" customHeight="1" x14ac:dyDescent="0.2">
      <c r="A5" s="10"/>
      <c r="B5" s="68" t="s">
        <v>8</v>
      </c>
      <c r="C5" s="68" t="s">
        <v>16</v>
      </c>
      <c r="D5" s="68" t="s">
        <v>202</v>
      </c>
      <c r="E5" s="76" t="s">
        <v>8</v>
      </c>
      <c r="F5" s="70" t="s">
        <v>18</v>
      </c>
      <c r="G5" s="122" t="s">
        <v>19</v>
      </c>
      <c r="H5" s="70" t="s">
        <v>20</v>
      </c>
      <c r="I5" s="88" t="s">
        <v>475</v>
      </c>
      <c r="J5" s="68" t="s">
        <v>21</v>
      </c>
      <c r="K5" s="70" t="s">
        <v>22</v>
      </c>
      <c r="L5" s="68" t="s">
        <v>462</v>
      </c>
      <c r="M5" s="68" t="s">
        <v>463</v>
      </c>
      <c r="N5" s="68" t="s">
        <v>476</v>
      </c>
      <c r="O5" s="76" t="s">
        <v>464</v>
      </c>
      <c r="P5" s="76" t="s">
        <v>23</v>
      </c>
      <c r="Q5" s="68" t="s">
        <v>24</v>
      </c>
      <c r="R5" s="70" t="s">
        <v>24</v>
      </c>
      <c r="S5" s="74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251</v>
      </c>
      <c r="AA5" s="68" t="s">
        <v>137</v>
      </c>
      <c r="AB5" s="68" t="s">
        <v>203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205</v>
      </c>
      <c r="AH5" s="74" t="s">
        <v>16</v>
      </c>
      <c r="AI5" s="71" t="s">
        <v>34</v>
      </c>
      <c r="AJ5" s="68" t="s">
        <v>35</v>
      </c>
      <c r="AK5" s="70" t="s">
        <v>18</v>
      </c>
      <c r="AL5" s="89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</row>
    <row r="6" spans="1:248" s="91" customFormat="1" ht="12.75" customHeight="1" thickBot="1" x14ac:dyDescent="0.25">
      <c r="A6" s="12"/>
      <c r="B6" s="78" t="s">
        <v>36</v>
      </c>
      <c r="C6" s="78" t="s">
        <v>37</v>
      </c>
      <c r="D6" s="78" t="s">
        <v>38</v>
      </c>
      <c r="E6" s="81" t="s">
        <v>39</v>
      </c>
      <c r="F6" s="79" t="s">
        <v>40</v>
      </c>
      <c r="G6" s="123"/>
      <c r="H6" s="79"/>
      <c r="I6" s="92" t="s">
        <v>41</v>
      </c>
      <c r="J6" s="78"/>
      <c r="K6" s="79"/>
      <c r="L6" s="78" t="s">
        <v>465</v>
      </c>
      <c r="M6" s="78"/>
      <c r="N6" s="78" t="s">
        <v>235</v>
      </c>
      <c r="O6" s="81" t="s">
        <v>235</v>
      </c>
      <c r="P6" s="82"/>
      <c r="Q6" s="432" t="s">
        <v>258</v>
      </c>
      <c r="R6" s="83" t="s">
        <v>259</v>
      </c>
      <c r="S6" s="80" t="s">
        <v>109</v>
      </c>
      <c r="T6" s="79" t="s">
        <v>187</v>
      </c>
      <c r="U6" s="78" t="s">
        <v>42</v>
      </c>
      <c r="V6" s="78" t="s">
        <v>43</v>
      </c>
      <c r="W6" s="78"/>
      <c r="X6" s="78" t="s">
        <v>44</v>
      </c>
      <c r="Y6" s="78" t="s">
        <v>30</v>
      </c>
      <c r="Z6" s="78" t="s">
        <v>30</v>
      </c>
      <c r="AA6" s="78" t="s">
        <v>138</v>
      </c>
      <c r="AB6" s="78" t="s">
        <v>15</v>
      </c>
      <c r="AC6" s="78" t="s">
        <v>139</v>
      </c>
      <c r="AD6" s="78" t="s">
        <v>141</v>
      </c>
      <c r="AE6" s="78" t="s">
        <v>47</v>
      </c>
      <c r="AF6" s="78" t="s">
        <v>48</v>
      </c>
      <c r="AG6" s="78" t="s">
        <v>15</v>
      </c>
      <c r="AH6" s="80" t="s">
        <v>30</v>
      </c>
      <c r="AI6" s="93"/>
      <c r="AJ6" s="78" t="s">
        <v>49</v>
      </c>
      <c r="AK6" s="79" t="s">
        <v>188</v>
      </c>
      <c r="AL6" s="94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90"/>
      <c r="FC6" s="90"/>
      <c r="FD6" s="90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0"/>
      <c r="GC6" s="90"/>
      <c r="GD6" s="90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90"/>
      <c r="HX6" s="90"/>
      <c r="HY6" s="90"/>
      <c r="HZ6" s="90"/>
      <c r="IA6" s="90"/>
      <c r="IB6" s="90"/>
      <c r="IC6" s="90"/>
      <c r="ID6" s="90"/>
      <c r="IE6" s="90"/>
      <c r="IF6" s="90"/>
      <c r="IG6" s="90"/>
      <c r="IH6" s="90"/>
      <c r="II6" s="90"/>
      <c r="IJ6" s="90"/>
      <c r="IK6" s="90"/>
      <c r="IL6" s="90"/>
      <c r="IM6" s="90"/>
      <c r="IN6" s="90"/>
    </row>
    <row r="7" spans="1:248" s="115" customFormat="1" ht="12.75" customHeight="1" thickTop="1" x14ac:dyDescent="0.2">
      <c r="A7" s="35"/>
      <c r="B7" s="286">
        <f>B467</f>
        <v>0</v>
      </c>
      <c r="C7" s="286">
        <f>C467</f>
        <v>0</v>
      </c>
      <c r="D7" s="286">
        <f>D467</f>
        <v>0</v>
      </c>
      <c r="E7" s="287">
        <f>E467</f>
        <v>0</v>
      </c>
      <c r="F7" s="288">
        <f>F467</f>
        <v>0</v>
      </c>
      <c r="G7" s="124" t="str">
        <f>C11</f>
        <v>JULY</v>
      </c>
      <c r="H7" s="39"/>
      <c r="I7" s="114"/>
      <c r="J7" s="286">
        <f>J467-J21</f>
        <v>0</v>
      </c>
      <c r="K7" s="289">
        <f t="shared" ref="K7:R7" si="0">K467</f>
        <v>0</v>
      </c>
      <c r="L7" s="286">
        <f t="shared" si="0"/>
        <v>0</v>
      </c>
      <c r="M7" s="286">
        <f t="shared" si="0"/>
        <v>0</v>
      </c>
      <c r="N7" s="286">
        <f t="shared" si="0"/>
        <v>0</v>
      </c>
      <c r="O7" s="290">
        <f t="shared" si="0"/>
        <v>0</v>
      </c>
      <c r="P7" s="287">
        <f t="shared" si="0"/>
        <v>0</v>
      </c>
      <c r="Q7" s="286">
        <f t="shared" si="0"/>
        <v>0</v>
      </c>
      <c r="R7" s="289">
        <f t="shared" si="0"/>
        <v>0</v>
      </c>
      <c r="S7" s="291">
        <f>SUM(L7:R7)</f>
        <v>0</v>
      </c>
      <c r="T7" s="288">
        <f>SUM(U7:AK7)</f>
        <v>0</v>
      </c>
      <c r="U7" s="286">
        <f t="shared" ref="U7:AH7" si="1">U467</f>
        <v>0</v>
      </c>
      <c r="V7" s="286">
        <f t="shared" si="1"/>
        <v>0</v>
      </c>
      <c r="W7" s="286">
        <f t="shared" si="1"/>
        <v>0</v>
      </c>
      <c r="X7" s="286">
        <f t="shared" si="1"/>
        <v>0</v>
      </c>
      <c r="Y7" s="286">
        <f t="shared" si="1"/>
        <v>0</v>
      </c>
      <c r="Z7" s="286">
        <f t="shared" si="1"/>
        <v>0</v>
      </c>
      <c r="AA7" s="286">
        <f t="shared" si="1"/>
        <v>0</v>
      </c>
      <c r="AB7" s="286">
        <f t="shared" si="1"/>
        <v>0</v>
      </c>
      <c r="AC7" s="286">
        <f t="shared" si="1"/>
        <v>0</v>
      </c>
      <c r="AD7" s="286">
        <f t="shared" si="1"/>
        <v>0</v>
      </c>
      <c r="AE7" s="286">
        <f t="shared" si="1"/>
        <v>0</v>
      </c>
      <c r="AF7" s="286">
        <f t="shared" si="1"/>
        <v>0</v>
      </c>
      <c r="AG7" s="286">
        <f t="shared" si="1"/>
        <v>0</v>
      </c>
      <c r="AH7" s="289">
        <f t="shared" si="1"/>
        <v>0</v>
      </c>
      <c r="AI7" s="38"/>
      <c r="AJ7" s="286">
        <f>AJ467</f>
        <v>0</v>
      </c>
      <c r="AK7" s="289">
        <f>AK467</f>
        <v>0</v>
      </c>
      <c r="AL7" s="36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292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0"/>
      <c r="B9" s="20"/>
      <c r="C9" s="20"/>
      <c r="D9" s="20"/>
      <c r="E9" s="20"/>
      <c r="F9" s="20"/>
      <c r="G9" s="125"/>
      <c r="H9" s="20"/>
      <c r="I9" s="23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474" t="str">
        <f>JUNE!G10</f>
        <v>UNITED STEELWORKERS - LOCAL UNION</v>
      </c>
      <c r="H10" s="474"/>
      <c r="I10" s="474"/>
      <c r="J10" s="11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">
        <v>420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8" customFormat="1" ht="12.75" customHeight="1" x14ac:dyDescent="0.2">
      <c r="A11" s="140"/>
      <c r="B11" s="138" t="s">
        <v>51</v>
      </c>
      <c r="C11" s="73" t="s">
        <v>160</v>
      </c>
      <c r="D11" s="138" t="s">
        <v>237</v>
      </c>
      <c r="E11" s="27">
        <f>JUNE!E11</f>
        <v>0</v>
      </c>
      <c r="F11" s="140"/>
      <c r="G11" s="145"/>
      <c r="H11" s="140"/>
      <c r="I11" s="146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38"/>
      <c r="AJ11" s="147" t="str">
        <f>$C$11</f>
        <v>JULY</v>
      </c>
      <c r="AK11" s="27">
        <f>$E$11</f>
        <v>0</v>
      </c>
      <c r="AL11" s="140"/>
    </row>
    <row r="12" spans="1:248" s="148" customFormat="1" ht="12.75" customHeight="1" x14ac:dyDescent="0.2">
      <c r="A12" s="140"/>
      <c r="B12" s="138" t="s">
        <v>52</v>
      </c>
      <c r="C12" s="355" t="s">
        <v>143</v>
      </c>
      <c r="D12" s="140"/>
      <c r="E12" s="140"/>
      <c r="F12" s="140"/>
      <c r="G12" s="145"/>
      <c r="H12" s="140"/>
      <c r="I12" s="146" t="s">
        <v>53</v>
      </c>
      <c r="J12" s="140"/>
      <c r="K12" s="140"/>
      <c r="L12" s="146"/>
      <c r="M12" s="140"/>
      <c r="N12" s="140"/>
      <c r="O12" s="140"/>
      <c r="P12" s="138"/>
      <c r="Q12" s="140"/>
      <c r="R12" s="138"/>
      <c r="S12" s="140"/>
      <c r="T12" s="140"/>
      <c r="U12" s="140"/>
      <c r="V12" s="140"/>
      <c r="W12" s="140"/>
      <c r="X12" s="140"/>
      <c r="Y12" s="140"/>
      <c r="Z12" s="140"/>
      <c r="AA12" s="140"/>
      <c r="AB12" s="149" t="s">
        <v>54</v>
      </c>
      <c r="AC12" s="140"/>
      <c r="AD12" s="140"/>
      <c r="AE12" s="140"/>
      <c r="AF12" s="140"/>
      <c r="AG12" s="140"/>
      <c r="AH12" s="140"/>
      <c r="AI12" s="138" t="str">
        <f>$B$12</f>
        <v>Page No.</v>
      </c>
      <c r="AJ12" s="355" t="str">
        <f>C12</f>
        <v>1</v>
      </c>
      <c r="AK12" s="150"/>
      <c r="AL12" s="152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3"/>
      <c r="K13" s="3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17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7"/>
      <c r="H14" s="25"/>
      <c r="I14" s="26"/>
      <c r="J14" s="25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40"/>
      <c r="AK14" s="25"/>
      <c r="AL14" s="25"/>
    </row>
    <row r="15" spans="1:248" s="407" customFormat="1" ht="12.75" customHeight="1" x14ac:dyDescent="0.2">
      <c r="A15" s="1"/>
      <c r="B15" s="3"/>
      <c r="C15" s="3" t="s">
        <v>55</v>
      </c>
      <c r="D15" s="3"/>
      <c r="E15" s="3"/>
      <c r="F15" s="13"/>
      <c r="G15" s="433"/>
      <c r="H15" s="2" t="s">
        <v>56</v>
      </c>
      <c r="I15" s="95"/>
      <c r="J15" s="475" t="s">
        <v>477</v>
      </c>
      <c r="K15" s="47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07" customFormat="1" ht="12.75" customHeight="1" x14ac:dyDescent="0.2">
      <c r="A16" s="1"/>
      <c r="B16" s="3"/>
      <c r="C16" s="3"/>
      <c r="D16" s="3"/>
      <c r="E16" s="3"/>
      <c r="F16" s="13"/>
      <c r="G16" s="433"/>
      <c r="H16" s="13"/>
      <c r="I16" s="9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07" customFormat="1" ht="12.75" customHeight="1" thickBot="1" x14ac:dyDescent="0.25">
      <c r="A17" s="422"/>
      <c r="B17" s="423">
        <v>1</v>
      </c>
      <c r="C17" s="423">
        <v>2</v>
      </c>
      <c r="D17" s="423">
        <v>3</v>
      </c>
      <c r="E17" s="423">
        <v>4</v>
      </c>
      <c r="F17" s="424">
        <v>5</v>
      </c>
      <c r="G17" s="434">
        <v>6</v>
      </c>
      <c r="H17" s="425">
        <v>7</v>
      </c>
      <c r="I17" s="435">
        <v>8</v>
      </c>
      <c r="J17" s="423">
        <v>9</v>
      </c>
      <c r="K17" s="425">
        <v>10</v>
      </c>
      <c r="L17" s="423">
        <v>11</v>
      </c>
      <c r="M17" s="423" t="s">
        <v>1</v>
      </c>
      <c r="N17" s="423">
        <v>12</v>
      </c>
      <c r="O17" s="423">
        <v>13</v>
      </c>
      <c r="P17" s="423">
        <v>14</v>
      </c>
      <c r="Q17" s="423">
        <v>15</v>
      </c>
      <c r="R17" s="425" t="s">
        <v>2</v>
      </c>
      <c r="S17" s="426"/>
      <c r="T17" s="422"/>
      <c r="U17" s="423">
        <v>16</v>
      </c>
      <c r="V17" s="423">
        <v>17</v>
      </c>
      <c r="W17" s="423">
        <v>18</v>
      </c>
      <c r="X17" s="423">
        <v>19</v>
      </c>
      <c r="Y17" s="423">
        <v>20</v>
      </c>
      <c r="Z17" s="423" t="s">
        <v>3</v>
      </c>
      <c r="AA17" s="423">
        <v>21</v>
      </c>
      <c r="AB17" s="423">
        <v>22</v>
      </c>
      <c r="AC17" s="423">
        <v>23</v>
      </c>
      <c r="AD17" s="423">
        <v>24</v>
      </c>
      <c r="AE17" s="423">
        <v>25</v>
      </c>
      <c r="AF17" s="423">
        <v>26</v>
      </c>
      <c r="AG17" s="423">
        <v>27</v>
      </c>
      <c r="AH17" s="423">
        <v>28</v>
      </c>
      <c r="AI17" s="424">
        <v>29</v>
      </c>
      <c r="AJ17" s="423">
        <v>30</v>
      </c>
      <c r="AK17" s="425">
        <v>31</v>
      </c>
      <c r="AL17" s="426"/>
    </row>
    <row r="18" spans="1:248" s="4" customFormat="1" ht="12.75" customHeight="1" thickTop="1" x14ac:dyDescent="0.2">
      <c r="A18" s="1"/>
      <c r="B18" s="85" t="s">
        <v>4</v>
      </c>
      <c r="C18" s="97"/>
      <c r="D18" s="85" t="s">
        <v>473</v>
      </c>
      <c r="E18" s="436" t="s">
        <v>6</v>
      </c>
      <c r="F18" s="84" t="s">
        <v>7</v>
      </c>
      <c r="G18" s="128"/>
      <c r="H18" s="84"/>
      <c r="I18" s="99"/>
      <c r="J18" s="85"/>
      <c r="K18" s="84"/>
      <c r="L18" s="85" t="s">
        <v>460</v>
      </c>
      <c r="M18" s="85"/>
      <c r="N18" s="85" t="s">
        <v>474</v>
      </c>
      <c r="O18" s="436" t="s">
        <v>461</v>
      </c>
      <c r="P18" s="437"/>
      <c r="Q18" s="438" t="s">
        <v>8</v>
      </c>
      <c r="R18" s="84" t="s">
        <v>8</v>
      </c>
      <c r="S18" s="102"/>
      <c r="T18" s="67"/>
      <c r="U18" s="471" t="s">
        <v>9</v>
      </c>
      <c r="V18" s="472"/>
      <c r="W18" s="472"/>
      <c r="X18" s="472"/>
      <c r="Y18" s="473"/>
      <c r="Z18" s="85" t="s">
        <v>10</v>
      </c>
      <c r="AA18" s="85" t="s">
        <v>11</v>
      </c>
      <c r="AB18" s="85" t="s">
        <v>204</v>
      </c>
      <c r="AC18" s="85" t="s">
        <v>12</v>
      </c>
      <c r="AD18" s="85" t="s">
        <v>13</v>
      </c>
      <c r="AE18" s="85" t="s">
        <v>14</v>
      </c>
      <c r="AF18" s="85"/>
      <c r="AG18" s="85"/>
      <c r="AH18" s="100"/>
      <c r="AI18" s="101"/>
      <c r="AJ18" s="85" t="s">
        <v>15</v>
      </c>
      <c r="AK18" s="84" t="s">
        <v>7</v>
      </c>
      <c r="AL18" s="102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1"/>
      <c r="BZ18" s="251"/>
      <c r="CA18" s="251"/>
      <c r="CB18" s="251"/>
      <c r="CC18" s="251"/>
      <c r="CD18" s="251"/>
      <c r="CE18" s="251"/>
      <c r="CF18" s="251"/>
      <c r="CG18" s="251"/>
      <c r="CH18" s="251"/>
      <c r="CI18" s="251"/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1"/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51"/>
      <c r="EU18" s="251"/>
      <c r="EV18" s="251"/>
      <c r="EW18" s="251"/>
      <c r="EX18" s="251"/>
      <c r="EY18" s="251"/>
      <c r="EZ18" s="251"/>
      <c r="FA18" s="251"/>
      <c r="FB18" s="251"/>
      <c r="FC18" s="251"/>
      <c r="FD18" s="251"/>
      <c r="FE18" s="251"/>
      <c r="FF18" s="251"/>
      <c r="FG18" s="251"/>
      <c r="FH18" s="251"/>
      <c r="FI18" s="251"/>
      <c r="FJ18" s="251"/>
      <c r="FK18" s="251"/>
      <c r="FL18" s="251"/>
      <c r="FM18" s="251"/>
      <c r="FN18" s="251"/>
      <c r="FO18" s="251"/>
      <c r="FP18" s="251"/>
      <c r="FQ18" s="251"/>
      <c r="FR18" s="251"/>
      <c r="FS18" s="251"/>
      <c r="FT18" s="251"/>
      <c r="FU18" s="251"/>
      <c r="FV18" s="251"/>
      <c r="FW18" s="251"/>
      <c r="FX18" s="251"/>
      <c r="FY18" s="251"/>
      <c r="FZ18" s="251"/>
      <c r="GA18" s="251"/>
      <c r="GB18" s="251"/>
      <c r="GC18" s="251"/>
      <c r="GD18" s="251"/>
      <c r="GE18" s="251"/>
      <c r="GF18" s="251"/>
      <c r="GG18" s="251"/>
      <c r="GH18" s="251"/>
      <c r="GI18" s="251"/>
      <c r="GJ18" s="251"/>
      <c r="GK18" s="251"/>
      <c r="GL18" s="251"/>
      <c r="GM18" s="251"/>
      <c r="GN18" s="251"/>
      <c r="GO18" s="251"/>
      <c r="GP18" s="251"/>
      <c r="GQ18" s="251"/>
      <c r="GR18" s="251"/>
      <c r="GS18" s="251"/>
      <c r="GT18" s="251"/>
      <c r="GU18" s="251"/>
      <c r="GV18" s="251"/>
      <c r="GW18" s="251"/>
      <c r="GX18" s="251"/>
      <c r="GY18" s="251"/>
      <c r="GZ18" s="251"/>
      <c r="HA18" s="251"/>
      <c r="HB18" s="251"/>
      <c r="HC18" s="251"/>
      <c r="HD18" s="251"/>
      <c r="HE18" s="251"/>
      <c r="HF18" s="251"/>
      <c r="HG18" s="251"/>
      <c r="HH18" s="251"/>
      <c r="HI18" s="251"/>
      <c r="HJ18" s="251"/>
      <c r="HK18" s="251"/>
      <c r="HL18" s="251"/>
      <c r="HM18" s="251"/>
      <c r="HN18" s="251"/>
      <c r="HO18" s="251"/>
      <c r="HP18" s="251"/>
      <c r="HQ18" s="251"/>
      <c r="HR18" s="251"/>
      <c r="HS18" s="251"/>
      <c r="HT18" s="251"/>
      <c r="HU18" s="251"/>
      <c r="HV18" s="251"/>
      <c r="HW18" s="251"/>
      <c r="HX18" s="251"/>
      <c r="HY18" s="251"/>
      <c r="HZ18" s="251"/>
      <c r="IA18" s="251"/>
      <c r="IB18" s="251"/>
      <c r="IC18" s="251"/>
      <c r="ID18" s="251"/>
      <c r="IE18" s="251"/>
      <c r="IF18" s="251"/>
      <c r="IG18" s="251"/>
      <c r="IH18" s="251"/>
      <c r="II18" s="251"/>
      <c r="IJ18" s="251"/>
      <c r="IK18" s="251"/>
      <c r="IL18" s="251"/>
      <c r="IM18" s="251"/>
      <c r="IN18" s="251"/>
    </row>
    <row r="19" spans="1:248" s="4" customFormat="1" ht="12.75" customHeight="1" x14ac:dyDescent="0.2">
      <c r="A19" s="1"/>
      <c r="B19" s="85" t="s">
        <v>8</v>
      </c>
      <c r="C19" s="85" t="s">
        <v>16</v>
      </c>
      <c r="D19" s="85" t="s">
        <v>202</v>
      </c>
      <c r="E19" s="154" t="s">
        <v>8</v>
      </c>
      <c r="F19" s="84" t="s">
        <v>18</v>
      </c>
      <c r="G19" s="128" t="s">
        <v>19</v>
      </c>
      <c r="H19" s="84" t="s">
        <v>20</v>
      </c>
      <c r="I19" s="99" t="s">
        <v>475</v>
      </c>
      <c r="J19" s="85" t="s">
        <v>21</v>
      </c>
      <c r="K19" s="84" t="s">
        <v>22</v>
      </c>
      <c r="L19" s="85" t="s">
        <v>462</v>
      </c>
      <c r="M19" s="85" t="s">
        <v>463</v>
      </c>
      <c r="N19" s="85" t="s">
        <v>476</v>
      </c>
      <c r="O19" s="154" t="s">
        <v>464</v>
      </c>
      <c r="P19" s="154" t="s">
        <v>23</v>
      </c>
      <c r="Q19" s="85" t="s">
        <v>24</v>
      </c>
      <c r="R19" s="84" t="s">
        <v>24</v>
      </c>
      <c r="S19" s="100" t="s">
        <v>135</v>
      </c>
      <c r="T19" s="84" t="s">
        <v>135</v>
      </c>
      <c r="U19" s="85" t="s">
        <v>25</v>
      </c>
      <c r="V19" s="85" t="s">
        <v>26</v>
      </c>
      <c r="W19" s="85" t="s">
        <v>27</v>
      </c>
      <c r="X19" s="85" t="s">
        <v>28</v>
      </c>
      <c r="Y19" s="85" t="s">
        <v>136</v>
      </c>
      <c r="Z19" s="85" t="s">
        <v>251</v>
      </c>
      <c r="AA19" s="85" t="s">
        <v>137</v>
      </c>
      <c r="AB19" s="85" t="s">
        <v>203</v>
      </c>
      <c r="AC19" s="85" t="s">
        <v>30</v>
      </c>
      <c r="AD19" s="85" t="s">
        <v>140</v>
      </c>
      <c r="AE19" s="85" t="s">
        <v>31</v>
      </c>
      <c r="AF19" s="85" t="s">
        <v>32</v>
      </c>
      <c r="AG19" s="85" t="s">
        <v>205</v>
      </c>
      <c r="AH19" s="100" t="s">
        <v>16</v>
      </c>
      <c r="AI19" s="98" t="s">
        <v>34</v>
      </c>
      <c r="AJ19" s="85" t="s">
        <v>35</v>
      </c>
      <c r="AK19" s="84" t="s">
        <v>18</v>
      </c>
      <c r="AL19" s="102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51"/>
      <c r="CF19" s="251"/>
      <c r="CG19" s="251"/>
      <c r="CH19" s="251"/>
      <c r="CI19" s="251"/>
      <c r="CJ19" s="251"/>
      <c r="CK19" s="251"/>
      <c r="CL19" s="251"/>
      <c r="CM19" s="251"/>
      <c r="CN19" s="251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51"/>
      <c r="EU19" s="251"/>
      <c r="EV19" s="251"/>
      <c r="EW19" s="251"/>
      <c r="EX19" s="251"/>
      <c r="EY19" s="251"/>
      <c r="EZ19" s="251"/>
      <c r="FA19" s="251"/>
      <c r="FB19" s="251"/>
      <c r="FC19" s="251"/>
      <c r="FD19" s="251"/>
      <c r="FE19" s="251"/>
      <c r="FF19" s="251"/>
      <c r="FG19" s="251"/>
      <c r="FH19" s="251"/>
      <c r="FI19" s="251"/>
      <c r="FJ19" s="251"/>
      <c r="FK19" s="251"/>
      <c r="FL19" s="251"/>
      <c r="FM19" s="251"/>
      <c r="FN19" s="251"/>
      <c r="FO19" s="251"/>
      <c r="FP19" s="251"/>
      <c r="FQ19" s="251"/>
      <c r="FR19" s="251"/>
      <c r="FS19" s="251"/>
      <c r="FT19" s="251"/>
      <c r="FU19" s="251"/>
      <c r="FV19" s="251"/>
      <c r="FW19" s="251"/>
      <c r="FX19" s="251"/>
      <c r="FY19" s="251"/>
      <c r="FZ19" s="251"/>
      <c r="GA19" s="251"/>
      <c r="GB19" s="251"/>
      <c r="GC19" s="251"/>
      <c r="GD19" s="251"/>
      <c r="GE19" s="251"/>
      <c r="GF19" s="251"/>
      <c r="GG19" s="251"/>
      <c r="GH19" s="251"/>
      <c r="GI19" s="251"/>
      <c r="GJ19" s="251"/>
      <c r="GK19" s="251"/>
      <c r="GL19" s="251"/>
      <c r="GM19" s="251"/>
      <c r="GN19" s="251"/>
      <c r="GO19" s="251"/>
      <c r="GP19" s="251"/>
      <c r="GQ19" s="251"/>
      <c r="GR19" s="251"/>
      <c r="GS19" s="251"/>
      <c r="GT19" s="251"/>
      <c r="GU19" s="251"/>
      <c r="GV19" s="251"/>
      <c r="GW19" s="251"/>
      <c r="GX19" s="251"/>
      <c r="GY19" s="251"/>
      <c r="GZ19" s="251"/>
      <c r="HA19" s="251"/>
      <c r="HB19" s="251"/>
      <c r="HC19" s="251"/>
      <c r="HD19" s="251"/>
      <c r="HE19" s="251"/>
      <c r="HF19" s="251"/>
      <c r="HG19" s="251"/>
      <c r="HH19" s="251"/>
      <c r="HI19" s="251"/>
      <c r="HJ19" s="251"/>
      <c r="HK19" s="251"/>
      <c r="HL19" s="251"/>
      <c r="HM19" s="251"/>
      <c r="HN19" s="251"/>
      <c r="HO19" s="251"/>
      <c r="HP19" s="251"/>
      <c r="HQ19" s="251"/>
      <c r="HR19" s="251"/>
      <c r="HS19" s="251"/>
      <c r="HT19" s="251"/>
      <c r="HU19" s="251"/>
      <c r="HV19" s="251"/>
      <c r="HW19" s="251"/>
      <c r="HX19" s="251"/>
      <c r="HY19" s="251"/>
      <c r="HZ19" s="251"/>
      <c r="IA19" s="251"/>
      <c r="IB19" s="251"/>
      <c r="IC19" s="251"/>
      <c r="ID19" s="251"/>
      <c r="IE19" s="251"/>
      <c r="IF19" s="251"/>
      <c r="IG19" s="251"/>
      <c r="IH19" s="251"/>
      <c r="II19" s="251"/>
      <c r="IJ19" s="251"/>
      <c r="IK19" s="251"/>
      <c r="IL19" s="251"/>
      <c r="IM19" s="251"/>
      <c r="IN19" s="251"/>
    </row>
    <row r="20" spans="1:248" s="4" customFormat="1" ht="12.75" customHeight="1" thickBot="1" x14ac:dyDescent="0.25">
      <c r="A20" s="6"/>
      <c r="B20" s="86" t="s">
        <v>36</v>
      </c>
      <c r="C20" s="86" t="s">
        <v>37</v>
      </c>
      <c r="D20" s="86" t="s">
        <v>38</v>
      </c>
      <c r="E20" s="439" t="s">
        <v>39</v>
      </c>
      <c r="F20" s="103" t="s">
        <v>40</v>
      </c>
      <c r="G20" s="129"/>
      <c r="H20" s="103"/>
      <c r="I20" s="104" t="s">
        <v>41</v>
      </c>
      <c r="J20" s="86"/>
      <c r="K20" s="103"/>
      <c r="L20" s="86" t="s">
        <v>465</v>
      </c>
      <c r="M20" s="86"/>
      <c r="N20" s="86" t="s">
        <v>235</v>
      </c>
      <c r="O20" s="439" t="s">
        <v>235</v>
      </c>
      <c r="P20" s="155"/>
      <c r="Q20" s="440" t="s">
        <v>258</v>
      </c>
      <c r="R20" s="441" t="s">
        <v>259</v>
      </c>
      <c r="S20" s="105" t="s">
        <v>109</v>
      </c>
      <c r="T20" s="103" t="s">
        <v>187</v>
      </c>
      <c r="U20" s="86" t="s">
        <v>42</v>
      </c>
      <c r="V20" s="86" t="s">
        <v>43</v>
      </c>
      <c r="W20" s="86"/>
      <c r="X20" s="86" t="s">
        <v>44</v>
      </c>
      <c r="Y20" s="86" t="s">
        <v>30</v>
      </c>
      <c r="Z20" s="86" t="s">
        <v>30</v>
      </c>
      <c r="AA20" s="86" t="s">
        <v>138</v>
      </c>
      <c r="AB20" s="86" t="s">
        <v>15</v>
      </c>
      <c r="AC20" s="86" t="s">
        <v>139</v>
      </c>
      <c r="AD20" s="86" t="s">
        <v>141</v>
      </c>
      <c r="AE20" s="86" t="s">
        <v>47</v>
      </c>
      <c r="AF20" s="86" t="s">
        <v>48</v>
      </c>
      <c r="AG20" s="86" t="s">
        <v>15</v>
      </c>
      <c r="AH20" s="105" t="s">
        <v>30</v>
      </c>
      <c r="AI20" s="106"/>
      <c r="AJ20" s="86" t="s">
        <v>49</v>
      </c>
      <c r="AK20" s="103" t="s">
        <v>188</v>
      </c>
      <c r="AL20" s="107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1"/>
      <c r="BZ20" s="251"/>
      <c r="CA20" s="251"/>
      <c r="CB20" s="251"/>
      <c r="CC20" s="251"/>
      <c r="CD20" s="251"/>
      <c r="CE20" s="251"/>
      <c r="CF20" s="251"/>
      <c r="CG20" s="251"/>
      <c r="CH20" s="251"/>
      <c r="CI20" s="251"/>
      <c r="CJ20" s="251"/>
      <c r="CK20" s="251"/>
      <c r="CL20" s="251"/>
      <c r="CM20" s="251"/>
      <c r="CN20" s="251"/>
      <c r="CO20" s="251"/>
      <c r="CP20" s="251"/>
      <c r="CQ20" s="251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51"/>
      <c r="DK20" s="251"/>
      <c r="DL20" s="251"/>
      <c r="DM20" s="251"/>
      <c r="DN20" s="251"/>
      <c r="DO20" s="251"/>
      <c r="DP20" s="251"/>
      <c r="DQ20" s="251"/>
      <c r="DR20" s="251"/>
      <c r="DS20" s="251"/>
      <c r="DT20" s="251"/>
      <c r="DU20" s="251"/>
      <c r="DV20" s="251"/>
      <c r="DW20" s="251"/>
      <c r="DX20" s="251"/>
      <c r="DY20" s="251"/>
      <c r="DZ20" s="251"/>
      <c r="EA20" s="251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51"/>
      <c r="EU20" s="251"/>
      <c r="EV20" s="251"/>
      <c r="EW20" s="251"/>
      <c r="EX20" s="251"/>
      <c r="EY20" s="251"/>
      <c r="EZ20" s="251"/>
      <c r="FA20" s="251"/>
      <c r="FB20" s="251"/>
      <c r="FC20" s="251"/>
      <c r="FD20" s="251"/>
      <c r="FE20" s="251"/>
      <c r="FF20" s="251"/>
      <c r="FG20" s="251"/>
      <c r="FH20" s="251"/>
      <c r="FI20" s="251"/>
      <c r="FJ20" s="251"/>
      <c r="FK20" s="251"/>
      <c r="FL20" s="251"/>
      <c r="FM20" s="251"/>
      <c r="FN20" s="251"/>
      <c r="FO20" s="251"/>
      <c r="FP20" s="251"/>
      <c r="FQ20" s="251"/>
      <c r="FR20" s="251"/>
      <c r="FS20" s="251"/>
      <c r="FT20" s="251"/>
      <c r="FU20" s="251"/>
      <c r="FV20" s="251"/>
      <c r="FW20" s="251"/>
      <c r="FX20" s="251"/>
      <c r="FY20" s="251"/>
      <c r="FZ20" s="251"/>
      <c r="GA20" s="251"/>
      <c r="GB20" s="251"/>
      <c r="GC20" s="251"/>
      <c r="GD20" s="251"/>
      <c r="GE20" s="251"/>
      <c r="GF20" s="251"/>
      <c r="GG20" s="251"/>
      <c r="GH20" s="251"/>
      <c r="GI20" s="251"/>
      <c r="GJ20" s="251"/>
      <c r="GK20" s="251"/>
      <c r="GL20" s="251"/>
      <c r="GM20" s="251"/>
      <c r="GN20" s="251"/>
      <c r="GO20" s="251"/>
      <c r="GP20" s="251"/>
      <c r="GQ20" s="251"/>
      <c r="GR20" s="251"/>
      <c r="GS20" s="251"/>
      <c r="GT20" s="251"/>
      <c r="GU20" s="251"/>
      <c r="GV20" s="251"/>
      <c r="GW20" s="251"/>
      <c r="GX20" s="251"/>
      <c r="GY20" s="251"/>
      <c r="GZ20" s="251"/>
      <c r="HA20" s="251"/>
      <c r="HB20" s="251"/>
      <c r="HC20" s="251"/>
      <c r="HD20" s="251"/>
      <c r="HE20" s="251"/>
      <c r="HF20" s="251"/>
      <c r="HG20" s="251"/>
      <c r="HH20" s="251"/>
      <c r="HI20" s="251"/>
      <c r="HJ20" s="251"/>
      <c r="HK20" s="251"/>
      <c r="HL20" s="251"/>
      <c r="HM20" s="251"/>
      <c r="HN20" s="251"/>
      <c r="HO20" s="251"/>
      <c r="HP20" s="251"/>
      <c r="HQ20" s="251"/>
      <c r="HR20" s="251"/>
      <c r="HS20" s="251"/>
      <c r="HT20" s="251"/>
      <c r="HU20" s="251"/>
      <c r="HV20" s="251"/>
      <c r="HW20" s="251"/>
      <c r="HX20" s="251"/>
      <c r="HY20" s="251"/>
      <c r="HZ20" s="251"/>
      <c r="IA20" s="251"/>
      <c r="IB20" s="251"/>
      <c r="IC20" s="251"/>
      <c r="ID20" s="251"/>
      <c r="IE20" s="251"/>
      <c r="IF20" s="251"/>
      <c r="IG20" s="251"/>
      <c r="IH20" s="251"/>
      <c r="II20" s="251"/>
      <c r="IJ20" s="251"/>
      <c r="IK20" s="251"/>
      <c r="IL20" s="251"/>
      <c r="IM20" s="251"/>
      <c r="IN20" s="251"/>
    </row>
    <row r="21" spans="1:248" s="20" customFormat="1" ht="12.75" customHeight="1" thickTop="1" x14ac:dyDescent="0.2">
      <c r="A21" s="8"/>
      <c r="B21" s="296"/>
      <c r="C21" s="296"/>
      <c r="D21" s="296"/>
      <c r="E21" s="296"/>
      <c r="F21" s="298"/>
      <c r="G21" s="130" t="str">
        <f>G7</f>
        <v>JULY</v>
      </c>
      <c r="H21" s="31" t="s">
        <v>58</v>
      </c>
      <c r="I21" s="32"/>
      <c r="J21" s="469">
        <f>JUNE!E2</f>
        <v>0</v>
      </c>
      <c r="K21" s="298"/>
      <c r="L21" s="296"/>
      <c r="M21" s="296"/>
      <c r="N21" s="296"/>
      <c r="O21" s="297"/>
      <c r="P21" s="299"/>
      <c r="Q21" s="296"/>
      <c r="R21" s="298"/>
      <c r="S21" s="9"/>
      <c r="T21" s="8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7"/>
      <c r="AI21" s="305"/>
      <c r="AJ21" s="296"/>
      <c r="AK21" s="298"/>
      <c r="AL21" s="9"/>
    </row>
    <row r="22" spans="1:248" s="20" customFormat="1" ht="12.75" customHeight="1" x14ac:dyDescent="0.2">
      <c r="A22" s="8">
        <v>1</v>
      </c>
      <c r="B22" s="280"/>
      <c r="C22" s="280"/>
      <c r="D22" s="280"/>
      <c r="E22" s="280"/>
      <c r="F22" s="281"/>
      <c r="G22" s="443"/>
      <c r="H22" s="444"/>
      <c r="I22" s="445"/>
      <c r="J22" s="296">
        <f t="shared" ref="J22:J52" si="2">SUM(B22:F22)</f>
        <v>0</v>
      </c>
      <c r="K22" s="298">
        <f>SUM(U22:AK22)-SUM(L22:R22)</f>
        <v>0</v>
      </c>
      <c r="L22" s="280"/>
      <c r="M22" s="280"/>
      <c r="N22" s="280"/>
      <c r="O22" s="293"/>
      <c r="P22" s="300"/>
      <c r="Q22" s="280"/>
      <c r="R22" s="281"/>
      <c r="S22" s="15" t="s">
        <v>59</v>
      </c>
      <c r="T22" s="8">
        <v>1</v>
      </c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93"/>
      <c r="AI22" s="444"/>
      <c r="AJ22" s="280"/>
      <c r="AK22" s="281"/>
      <c r="AL22" s="15" t="s">
        <v>59</v>
      </c>
    </row>
    <row r="23" spans="1:248" s="20" customFormat="1" ht="12.75" customHeight="1" x14ac:dyDescent="0.2">
      <c r="A23" s="8">
        <v>2</v>
      </c>
      <c r="B23" s="280"/>
      <c r="C23" s="280"/>
      <c r="D23" s="280"/>
      <c r="E23" s="280"/>
      <c r="F23" s="281"/>
      <c r="G23" s="443"/>
      <c r="H23" s="444"/>
      <c r="I23" s="445"/>
      <c r="J23" s="296">
        <f t="shared" si="2"/>
        <v>0</v>
      </c>
      <c r="K23" s="298">
        <f t="shared" ref="K23:K52" si="3">SUM(U23:AK23)-SUM(L23:R23)</f>
        <v>0</v>
      </c>
      <c r="L23" s="280"/>
      <c r="M23" s="280"/>
      <c r="N23" s="280"/>
      <c r="O23" s="293"/>
      <c r="P23" s="300"/>
      <c r="Q23" s="280"/>
      <c r="R23" s="281"/>
      <c r="S23" s="15" t="s">
        <v>60</v>
      </c>
      <c r="T23" s="8">
        <v>2</v>
      </c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93"/>
      <c r="AI23" s="444"/>
      <c r="AJ23" s="280"/>
      <c r="AK23" s="281"/>
      <c r="AL23" s="15" t="s">
        <v>60</v>
      </c>
    </row>
    <row r="24" spans="1:248" s="20" customFormat="1" ht="12.75" customHeight="1" x14ac:dyDescent="0.2">
      <c r="A24" s="8">
        <v>3</v>
      </c>
      <c r="B24" s="280"/>
      <c r="C24" s="280"/>
      <c r="D24" s="280"/>
      <c r="E24" s="280"/>
      <c r="F24" s="281"/>
      <c r="G24" s="443"/>
      <c r="H24" s="444"/>
      <c r="I24" s="445"/>
      <c r="J24" s="296">
        <f t="shared" si="2"/>
        <v>0</v>
      </c>
      <c r="K24" s="298">
        <f t="shared" si="3"/>
        <v>0</v>
      </c>
      <c r="L24" s="280"/>
      <c r="M24" s="280"/>
      <c r="N24" s="280"/>
      <c r="O24" s="293"/>
      <c r="P24" s="300"/>
      <c r="Q24" s="280"/>
      <c r="R24" s="281"/>
      <c r="S24" s="15" t="s">
        <v>61</v>
      </c>
      <c r="T24" s="8">
        <v>3</v>
      </c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93"/>
      <c r="AI24" s="444"/>
      <c r="AJ24" s="280"/>
      <c r="AK24" s="281"/>
      <c r="AL24" s="15" t="s">
        <v>61</v>
      </c>
    </row>
    <row r="25" spans="1:248" s="20" customFormat="1" ht="12.75" customHeight="1" x14ac:dyDescent="0.2">
      <c r="A25" s="8">
        <v>4</v>
      </c>
      <c r="B25" s="280"/>
      <c r="C25" s="280"/>
      <c r="D25" s="280"/>
      <c r="E25" s="280"/>
      <c r="F25" s="281"/>
      <c r="G25" s="443"/>
      <c r="H25" s="444"/>
      <c r="I25" s="445"/>
      <c r="J25" s="296">
        <f t="shared" si="2"/>
        <v>0</v>
      </c>
      <c r="K25" s="298">
        <f t="shared" si="3"/>
        <v>0</v>
      </c>
      <c r="L25" s="280"/>
      <c r="M25" s="280"/>
      <c r="N25" s="280"/>
      <c r="O25" s="293"/>
      <c r="P25" s="300"/>
      <c r="Q25" s="280"/>
      <c r="R25" s="281"/>
      <c r="S25" s="15" t="s">
        <v>62</v>
      </c>
      <c r="T25" s="8">
        <v>4</v>
      </c>
      <c r="U25" s="280"/>
      <c r="V25" s="280"/>
      <c r="W25" s="280"/>
      <c r="X25" s="280"/>
      <c r="Y25" s="280"/>
      <c r="Z25" s="280"/>
      <c r="AA25" s="280"/>
      <c r="AB25" s="280"/>
      <c r="AC25" s="280"/>
      <c r="AD25" s="280"/>
      <c r="AE25" s="280"/>
      <c r="AF25" s="280"/>
      <c r="AG25" s="280"/>
      <c r="AH25" s="293"/>
      <c r="AI25" s="444"/>
      <c r="AJ25" s="280"/>
      <c r="AK25" s="281"/>
      <c r="AL25" s="15" t="s">
        <v>62</v>
      </c>
    </row>
    <row r="26" spans="1:248" s="20" customFormat="1" ht="12.75" customHeight="1" x14ac:dyDescent="0.2">
      <c r="A26" s="8">
        <v>5</v>
      </c>
      <c r="B26" s="280"/>
      <c r="C26" s="280"/>
      <c r="D26" s="280"/>
      <c r="E26" s="280"/>
      <c r="F26" s="281"/>
      <c r="G26" s="446"/>
      <c r="H26" s="444"/>
      <c r="I26" s="445"/>
      <c r="J26" s="296">
        <f t="shared" si="2"/>
        <v>0</v>
      </c>
      <c r="K26" s="298">
        <f t="shared" si="3"/>
        <v>0</v>
      </c>
      <c r="L26" s="280"/>
      <c r="M26" s="280"/>
      <c r="N26" s="280"/>
      <c r="O26" s="293"/>
      <c r="P26" s="300"/>
      <c r="Q26" s="280"/>
      <c r="R26" s="281"/>
      <c r="S26" s="15" t="s">
        <v>63</v>
      </c>
      <c r="T26" s="8">
        <v>5</v>
      </c>
      <c r="U26" s="280"/>
      <c r="V26" s="280"/>
      <c r="W26" s="280"/>
      <c r="X26" s="280"/>
      <c r="Y26" s="280"/>
      <c r="Z26" s="280"/>
      <c r="AA26" s="280"/>
      <c r="AB26" s="280"/>
      <c r="AC26" s="280"/>
      <c r="AD26" s="280"/>
      <c r="AE26" s="280"/>
      <c r="AF26" s="280"/>
      <c r="AG26" s="280"/>
      <c r="AH26" s="293"/>
      <c r="AI26" s="444"/>
      <c r="AJ26" s="280"/>
      <c r="AK26" s="281"/>
      <c r="AL26" s="15" t="s">
        <v>63</v>
      </c>
    </row>
    <row r="27" spans="1:248" s="20" customFormat="1" ht="12.75" customHeight="1" x14ac:dyDescent="0.2">
      <c r="A27" s="16">
        <v>6</v>
      </c>
      <c r="B27" s="282"/>
      <c r="C27" s="282"/>
      <c r="D27" s="282"/>
      <c r="E27" s="282"/>
      <c r="F27" s="283"/>
      <c r="G27" s="443"/>
      <c r="H27" s="447"/>
      <c r="I27" s="448"/>
      <c r="J27" s="296">
        <f t="shared" si="2"/>
        <v>0</v>
      </c>
      <c r="K27" s="298">
        <f t="shared" si="3"/>
        <v>0</v>
      </c>
      <c r="L27" s="282"/>
      <c r="M27" s="282"/>
      <c r="N27" s="282"/>
      <c r="O27" s="294"/>
      <c r="P27" s="301"/>
      <c r="Q27" s="282"/>
      <c r="R27" s="283"/>
      <c r="S27" s="17" t="s">
        <v>64</v>
      </c>
      <c r="T27" s="16">
        <v>6</v>
      </c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94"/>
      <c r="AI27" s="447"/>
      <c r="AJ27" s="282"/>
      <c r="AK27" s="283"/>
      <c r="AL27" s="17" t="s">
        <v>64</v>
      </c>
    </row>
    <row r="28" spans="1:248" s="20" customFormat="1" ht="12.75" customHeight="1" x14ac:dyDescent="0.2">
      <c r="A28" s="8">
        <v>7</v>
      </c>
      <c r="B28" s="280"/>
      <c r="C28" s="280"/>
      <c r="D28" s="280"/>
      <c r="E28" s="280"/>
      <c r="F28" s="281"/>
      <c r="G28" s="443"/>
      <c r="H28" s="444"/>
      <c r="I28" s="445"/>
      <c r="J28" s="296">
        <f t="shared" si="2"/>
        <v>0</v>
      </c>
      <c r="K28" s="298">
        <f t="shared" si="3"/>
        <v>0</v>
      </c>
      <c r="L28" s="280"/>
      <c r="M28" s="280"/>
      <c r="N28" s="280"/>
      <c r="O28" s="293"/>
      <c r="P28" s="300"/>
      <c r="Q28" s="280"/>
      <c r="R28" s="281"/>
      <c r="S28" s="15" t="s">
        <v>65</v>
      </c>
      <c r="T28" s="8">
        <v>7</v>
      </c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93"/>
      <c r="AI28" s="444"/>
      <c r="AJ28" s="280"/>
      <c r="AK28" s="281"/>
      <c r="AL28" s="15" t="s">
        <v>65</v>
      </c>
    </row>
    <row r="29" spans="1:248" s="20" customFormat="1" ht="12.75" customHeight="1" x14ac:dyDescent="0.2">
      <c r="A29" s="8">
        <v>8</v>
      </c>
      <c r="B29" s="280"/>
      <c r="C29" s="280"/>
      <c r="D29" s="280"/>
      <c r="E29" s="280"/>
      <c r="F29" s="281"/>
      <c r="G29" s="443"/>
      <c r="H29" s="444"/>
      <c r="I29" s="445"/>
      <c r="J29" s="296">
        <f t="shared" si="2"/>
        <v>0</v>
      </c>
      <c r="K29" s="298">
        <f t="shared" si="3"/>
        <v>0</v>
      </c>
      <c r="L29" s="280"/>
      <c r="M29" s="280"/>
      <c r="N29" s="280"/>
      <c r="O29" s="293"/>
      <c r="P29" s="300"/>
      <c r="Q29" s="280"/>
      <c r="R29" s="281"/>
      <c r="S29" s="15" t="s">
        <v>66</v>
      </c>
      <c r="T29" s="8">
        <v>8</v>
      </c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93"/>
      <c r="AI29" s="444"/>
      <c r="AJ29" s="280"/>
      <c r="AK29" s="281"/>
      <c r="AL29" s="15" t="s">
        <v>66</v>
      </c>
    </row>
    <row r="30" spans="1:248" s="20" customFormat="1" ht="12.75" customHeight="1" x14ac:dyDescent="0.2">
      <c r="A30" s="8">
        <v>9</v>
      </c>
      <c r="B30" s="280"/>
      <c r="C30" s="280"/>
      <c r="D30" s="280"/>
      <c r="E30" s="280"/>
      <c r="F30" s="281"/>
      <c r="G30" s="443"/>
      <c r="H30" s="444"/>
      <c r="I30" s="445"/>
      <c r="J30" s="296">
        <f t="shared" si="2"/>
        <v>0</v>
      </c>
      <c r="K30" s="298">
        <f t="shared" si="3"/>
        <v>0</v>
      </c>
      <c r="L30" s="280"/>
      <c r="M30" s="280"/>
      <c r="N30" s="280"/>
      <c r="O30" s="293"/>
      <c r="P30" s="300"/>
      <c r="Q30" s="280"/>
      <c r="R30" s="281"/>
      <c r="S30" s="15" t="s">
        <v>67</v>
      </c>
      <c r="T30" s="8">
        <v>9</v>
      </c>
      <c r="U30" s="280"/>
      <c r="V30" s="280"/>
      <c r="W30" s="280"/>
      <c r="X30" s="280"/>
      <c r="Y30" s="280"/>
      <c r="Z30" s="280"/>
      <c r="AA30" s="280"/>
      <c r="AB30" s="280"/>
      <c r="AC30" s="280"/>
      <c r="AD30" s="280"/>
      <c r="AE30" s="280"/>
      <c r="AF30" s="280"/>
      <c r="AG30" s="280"/>
      <c r="AH30" s="293"/>
      <c r="AI30" s="444"/>
      <c r="AJ30" s="280"/>
      <c r="AK30" s="281"/>
      <c r="AL30" s="15" t="s">
        <v>67</v>
      </c>
    </row>
    <row r="31" spans="1:248" s="20" customFormat="1" ht="12.75" customHeight="1" x14ac:dyDescent="0.2">
      <c r="A31" s="8">
        <v>10</v>
      </c>
      <c r="B31" s="280"/>
      <c r="C31" s="280"/>
      <c r="D31" s="280"/>
      <c r="E31" s="280"/>
      <c r="F31" s="281"/>
      <c r="G31" s="443"/>
      <c r="H31" s="444"/>
      <c r="I31" s="445"/>
      <c r="J31" s="296">
        <f t="shared" si="2"/>
        <v>0</v>
      </c>
      <c r="K31" s="298">
        <f t="shared" si="3"/>
        <v>0</v>
      </c>
      <c r="L31" s="280"/>
      <c r="M31" s="280"/>
      <c r="N31" s="280"/>
      <c r="O31" s="293"/>
      <c r="P31" s="300"/>
      <c r="Q31" s="280"/>
      <c r="R31" s="281"/>
      <c r="S31" s="15" t="s">
        <v>68</v>
      </c>
      <c r="T31" s="8">
        <v>10</v>
      </c>
      <c r="U31" s="280"/>
      <c r="V31" s="280"/>
      <c r="W31" s="280"/>
      <c r="X31" s="280"/>
      <c r="Y31" s="280"/>
      <c r="Z31" s="280"/>
      <c r="AA31" s="280"/>
      <c r="AB31" s="280"/>
      <c r="AC31" s="280"/>
      <c r="AD31" s="280"/>
      <c r="AE31" s="280"/>
      <c r="AF31" s="280"/>
      <c r="AG31" s="280"/>
      <c r="AH31" s="293"/>
      <c r="AI31" s="444"/>
      <c r="AJ31" s="280"/>
      <c r="AK31" s="281"/>
      <c r="AL31" s="15" t="s">
        <v>68</v>
      </c>
    </row>
    <row r="32" spans="1:248" s="20" customFormat="1" ht="12.75" customHeight="1" x14ac:dyDescent="0.2">
      <c r="A32" s="8">
        <v>11</v>
      </c>
      <c r="B32" s="280"/>
      <c r="C32" s="280"/>
      <c r="D32" s="280"/>
      <c r="E32" s="280"/>
      <c r="F32" s="281"/>
      <c r="G32" s="443"/>
      <c r="H32" s="444"/>
      <c r="I32" s="445"/>
      <c r="J32" s="296">
        <f t="shared" si="2"/>
        <v>0</v>
      </c>
      <c r="K32" s="298">
        <f t="shared" si="3"/>
        <v>0</v>
      </c>
      <c r="L32" s="280"/>
      <c r="M32" s="280"/>
      <c r="N32" s="280"/>
      <c r="O32" s="293"/>
      <c r="P32" s="300"/>
      <c r="Q32" s="280"/>
      <c r="R32" s="281"/>
      <c r="S32" s="15" t="s">
        <v>69</v>
      </c>
      <c r="T32" s="8">
        <v>11</v>
      </c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93"/>
      <c r="AI32" s="444"/>
      <c r="AJ32" s="280"/>
      <c r="AK32" s="281"/>
      <c r="AL32" s="15" t="s">
        <v>69</v>
      </c>
    </row>
    <row r="33" spans="1:38" s="20" customFormat="1" ht="12.75" customHeight="1" x14ac:dyDescent="0.2">
      <c r="A33" s="8">
        <v>12</v>
      </c>
      <c r="B33" s="280"/>
      <c r="C33" s="280"/>
      <c r="D33" s="280"/>
      <c r="E33" s="280"/>
      <c r="F33" s="281"/>
      <c r="G33" s="443"/>
      <c r="H33" s="444"/>
      <c r="I33" s="445"/>
      <c r="J33" s="296">
        <f t="shared" si="2"/>
        <v>0</v>
      </c>
      <c r="K33" s="298">
        <f t="shared" si="3"/>
        <v>0</v>
      </c>
      <c r="L33" s="280"/>
      <c r="M33" s="280"/>
      <c r="N33" s="280"/>
      <c r="O33" s="293"/>
      <c r="P33" s="300"/>
      <c r="Q33" s="280"/>
      <c r="R33" s="281"/>
      <c r="S33" s="15" t="s">
        <v>70</v>
      </c>
      <c r="T33" s="8">
        <v>12</v>
      </c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93"/>
      <c r="AI33" s="444"/>
      <c r="AJ33" s="280"/>
      <c r="AK33" s="281"/>
      <c r="AL33" s="15" t="s">
        <v>70</v>
      </c>
    </row>
    <row r="34" spans="1:38" s="20" customFormat="1" ht="12.75" customHeight="1" x14ac:dyDescent="0.2">
      <c r="A34" s="8">
        <v>13</v>
      </c>
      <c r="B34" s="280"/>
      <c r="C34" s="280"/>
      <c r="D34" s="280"/>
      <c r="E34" s="280"/>
      <c r="F34" s="281"/>
      <c r="G34" s="443"/>
      <c r="H34" s="444"/>
      <c r="I34" s="445"/>
      <c r="J34" s="296">
        <f t="shared" si="2"/>
        <v>0</v>
      </c>
      <c r="K34" s="298">
        <f t="shared" si="3"/>
        <v>0</v>
      </c>
      <c r="L34" s="280"/>
      <c r="M34" s="280"/>
      <c r="N34" s="280"/>
      <c r="O34" s="293"/>
      <c r="P34" s="300"/>
      <c r="Q34" s="280"/>
      <c r="R34" s="281"/>
      <c r="S34" s="15" t="s">
        <v>71</v>
      </c>
      <c r="T34" s="8">
        <v>13</v>
      </c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93"/>
      <c r="AI34" s="444"/>
      <c r="AJ34" s="280"/>
      <c r="AK34" s="281"/>
      <c r="AL34" s="15" t="s">
        <v>71</v>
      </c>
    </row>
    <row r="35" spans="1:38" s="20" customFormat="1" ht="12.75" customHeight="1" x14ac:dyDescent="0.2">
      <c r="A35" s="8">
        <v>14</v>
      </c>
      <c r="B35" s="280"/>
      <c r="C35" s="280"/>
      <c r="D35" s="280"/>
      <c r="E35" s="280"/>
      <c r="F35" s="281"/>
      <c r="G35" s="443"/>
      <c r="H35" s="444"/>
      <c r="I35" s="445"/>
      <c r="J35" s="296">
        <f t="shared" si="2"/>
        <v>0</v>
      </c>
      <c r="K35" s="298">
        <f t="shared" si="3"/>
        <v>0</v>
      </c>
      <c r="L35" s="280"/>
      <c r="M35" s="280"/>
      <c r="N35" s="280"/>
      <c r="O35" s="293"/>
      <c r="P35" s="300"/>
      <c r="Q35" s="280"/>
      <c r="R35" s="281"/>
      <c r="S35" s="15" t="s">
        <v>72</v>
      </c>
      <c r="T35" s="8">
        <v>14</v>
      </c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93"/>
      <c r="AI35" s="444"/>
      <c r="AJ35" s="280"/>
      <c r="AK35" s="281"/>
      <c r="AL35" s="15" t="s">
        <v>72</v>
      </c>
    </row>
    <row r="36" spans="1:38" s="20" customFormat="1" ht="12.75" customHeight="1" x14ac:dyDescent="0.2">
      <c r="A36" s="8">
        <v>15</v>
      </c>
      <c r="B36" s="280"/>
      <c r="C36" s="280"/>
      <c r="D36" s="280"/>
      <c r="E36" s="280"/>
      <c r="F36" s="281"/>
      <c r="G36" s="443"/>
      <c r="H36" s="444"/>
      <c r="I36" s="445"/>
      <c r="J36" s="296">
        <f t="shared" si="2"/>
        <v>0</v>
      </c>
      <c r="K36" s="298">
        <f t="shared" si="3"/>
        <v>0</v>
      </c>
      <c r="L36" s="280"/>
      <c r="M36" s="280"/>
      <c r="N36" s="280"/>
      <c r="O36" s="293"/>
      <c r="P36" s="300"/>
      <c r="Q36" s="280"/>
      <c r="R36" s="281"/>
      <c r="S36" s="15" t="s">
        <v>73</v>
      </c>
      <c r="T36" s="8">
        <v>15</v>
      </c>
      <c r="U36" s="280"/>
      <c r="V36" s="280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  <c r="AG36" s="280"/>
      <c r="AH36" s="293"/>
      <c r="AI36" s="444"/>
      <c r="AJ36" s="280"/>
      <c r="AK36" s="281"/>
      <c r="AL36" s="15" t="s">
        <v>73</v>
      </c>
    </row>
    <row r="37" spans="1:38" s="20" customFormat="1" ht="12.75" customHeight="1" x14ac:dyDescent="0.2">
      <c r="A37" s="8">
        <v>16</v>
      </c>
      <c r="B37" s="280"/>
      <c r="C37" s="280"/>
      <c r="D37" s="280"/>
      <c r="E37" s="280"/>
      <c r="F37" s="281"/>
      <c r="G37" s="443"/>
      <c r="H37" s="444"/>
      <c r="I37" s="445"/>
      <c r="J37" s="296">
        <f t="shared" si="2"/>
        <v>0</v>
      </c>
      <c r="K37" s="298">
        <f t="shared" si="3"/>
        <v>0</v>
      </c>
      <c r="L37" s="280"/>
      <c r="M37" s="280"/>
      <c r="N37" s="280"/>
      <c r="O37" s="293"/>
      <c r="P37" s="300"/>
      <c r="Q37" s="280"/>
      <c r="R37" s="281"/>
      <c r="S37" s="15" t="s">
        <v>74</v>
      </c>
      <c r="T37" s="8">
        <v>16</v>
      </c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93"/>
      <c r="AI37" s="444"/>
      <c r="AJ37" s="280"/>
      <c r="AK37" s="281"/>
      <c r="AL37" s="15" t="s">
        <v>74</v>
      </c>
    </row>
    <row r="38" spans="1:38" s="20" customFormat="1" ht="12.75" customHeight="1" x14ac:dyDescent="0.2">
      <c r="A38" s="8">
        <v>17</v>
      </c>
      <c r="B38" s="280"/>
      <c r="C38" s="280"/>
      <c r="D38" s="280"/>
      <c r="E38" s="280"/>
      <c r="F38" s="281"/>
      <c r="G38" s="443"/>
      <c r="H38" s="444"/>
      <c r="I38" s="445"/>
      <c r="J38" s="296">
        <f t="shared" si="2"/>
        <v>0</v>
      </c>
      <c r="K38" s="298">
        <f t="shared" si="3"/>
        <v>0</v>
      </c>
      <c r="L38" s="280"/>
      <c r="M38" s="280"/>
      <c r="N38" s="280"/>
      <c r="O38" s="293"/>
      <c r="P38" s="300"/>
      <c r="Q38" s="280"/>
      <c r="R38" s="281"/>
      <c r="S38" s="15" t="s">
        <v>75</v>
      </c>
      <c r="T38" s="8">
        <v>17</v>
      </c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93"/>
      <c r="AI38" s="444"/>
      <c r="AJ38" s="280"/>
      <c r="AK38" s="281"/>
      <c r="AL38" s="15" t="s">
        <v>75</v>
      </c>
    </row>
    <row r="39" spans="1:38" s="20" customFormat="1" ht="12.75" customHeight="1" x14ac:dyDescent="0.2">
      <c r="A39" s="8">
        <v>18</v>
      </c>
      <c r="B39" s="280"/>
      <c r="C39" s="280"/>
      <c r="D39" s="280"/>
      <c r="E39" s="280"/>
      <c r="F39" s="281"/>
      <c r="G39" s="443"/>
      <c r="H39" s="444"/>
      <c r="I39" s="445"/>
      <c r="J39" s="296">
        <f t="shared" si="2"/>
        <v>0</v>
      </c>
      <c r="K39" s="298">
        <f t="shared" si="3"/>
        <v>0</v>
      </c>
      <c r="L39" s="280"/>
      <c r="M39" s="280"/>
      <c r="N39" s="280"/>
      <c r="O39" s="293"/>
      <c r="P39" s="300"/>
      <c r="Q39" s="280"/>
      <c r="R39" s="281"/>
      <c r="S39" s="15" t="s">
        <v>76</v>
      </c>
      <c r="T39" s="8">
        <v>18</v>
      </c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93"/>
      <c r="AI39" s="444"/>
      <c r="AJ39" s="280"/>
      <c r="AK39" s="281"/>
      <c r="AL39" s="15" t="s">
        <v>76</v>
      </c>
    </row>
    <row r="40" spans="1:38" s="20" customFormat="1" ht="12.75" customHeight="1" x14ac:dyDescent="0.2">
      <c r="A40" s="8">
        <v>19</v>
      </c>
      <c r="B40" s="280"/>
      <c r="C40" s="280"/>
      <c r="D40" s="280"/>
      <c r="E40" s="280"/>
      <c r="F40" s="281"/>
      <c r="G40" s="443"/>
      <c r="H40" s="444"/>
      <c r="I40" s="445"/>
      <c r="J40" s="296">
        <f t="shared" si="2"/>
        <v>0</v>
      </c>
      <c r="K40" s="298">
        <f t="shared" si="3"/>
        <v>0</v>
      </c>
      <c r="L40" s="280"/>
      <c r="M40" s="280"/>
      <c r="N40" s="280"/>
      <c r="O40" s="293"/>
      <c r="P40" s="300"/>
      <c r="Q40" s="280"/>
      <c r="R40" s="281"/>
      <c r="S40" s="15" t="s">
        <v>77</v>
      </c>
      <c r="T40" s="8">
        <v>19</v>
      </c>
      <c r="U40" s="280"/>
      <c r="V40" s="280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  <c r="AG40" s="280"/>
      <c r="AH40" s="293"/>
      <c r="AI40" s="444"/>
      <c r="AJ40" s="280"/>
      <c r="AK40" s="281"/>
      <c r="AL40" s="15" t="s">
        <v>77</v>
      </c>
    </row>
    <row r="41" spans="1:38" s="20" customFormat="1" ht="12.75" customHeight="1" x14ac:dyDescent="0.2">
      <c r="A41" s="8">
        <v>20</v>
      </c>
      <c r="B41" s="280"/>
      <c r="C41" s="280"/>
      <c r="D41" s="280"/>
      <c r="E41" s="280"/>
      <c r="F41" s="281"/>
      <c r="G41" s="443"/>
      <c r="H41" s="444"/>
      <c r="I41" s="445"/>
      <c r="J41" s="296">
        <f t="shared" si="2"/>
        <v>0</v>
      </c>
      <c r="K41" s="298">
        <f t="shared" si="3"/>
        <v>0</v>
      </c>
      <c r="L41" s="280"/>
      <c r="M41" s="280"/>
      <c r="N41" s="280"/>
      <c r="O41" s="293"/>
      <c r="P41" s="300"/>
      <c r="Q41" s="280"/>
      <c r="R41" s="281"/>
      <c r="S41" s="15" t="s">
        <v>78</v>
      </c>
      <c r="T41" s="8">
        <v>20</v>
      </c>
      <c r="U41" s="280"/>
      <c r="V41" s="280"/>
      <c r="W41" s="280"/>
      <c r="X41" s="280"/>
      <c r="Y41" s="280"/>
      <c r="Z41" s="280"/>
      <c r="AA41" s="280"/>
      <c r="AB41" s="280"/>
      <c r="AC41" s="280"/>
      <c r="AD41" s="280"/>
      <c r="AE41" s="280"/>
      <c r="AF41" s="280"/>
      <c r="AG41" s="280"/>
      <c r="AH41" s="293"/>
      <c r="AI41" s="444"/>
      <c r="AJ41" s="280"/>
      <c r="AK41" s="281"/>
      <c r="AL41" s="15" t="s">
        <v>78</v>
      </c>
    </row>
    <row r="42" spans="1:38" s="20" customFormat="1" ht="12.75" customHeight="1" x14ac:dyDescent="0.2">
      <c r="A42" s="8">
        <v>21</v>
      </c>
      <c r="B42" s="280"/>
      <c r="C42" s="280"/>
      <c r="D42" s="280"/>
      <c r="E42" s="280"/>
      <c r="F42" s="281"/>
      <c r="G42" s="443"/>
      <c r="H42" s="444"/>
      <c r="I42" s="445"/>
      <c r="J42" s="296">
        <f t="shared" si="2"/>
        <v>0</v>
      </c>
      <c r="K42" s="298">
        <f t="shared" si="3"/>
        <v>0</v>
      </c>
      <c r="L42" s="280"/>
      <c r="M42" s="280"/>
      <c r="N42" s="280"/>
      <c r="O42" s="293"/>
      <c r="P42" s="300"/>
      <c r="Q42" s="280"/>
      <c r="R42" s="281"/>
      <c r="S42" s="15" t="s">
        <v>79</v>
      </c>
      <c r="T42" s="8">
        <v>21</v>
      </c>
      <c r="U42" s="280"/>
      <c r="V42" s="280"/>
      <c r="W42" s="280"/>
      <c r="X42" s="280"/>
      <c r="Y42" s="280"/>
      <c r="Z42" s="280"/>
      <c r="AA42" s="280"/>
      <c r="AB42" s="280"/>
      <c r="AC42" s="280"/>
      <c r="AD42" s="280"/>
      <c r="AE42" s="280"/>
      <c r="AF42" s="280"/>
      <c r="AG42" s="280"/>
      <c r="AH42" s="293"/>
      <c r="AI42" s="444"/>
      <c r="AJ42" s="280"/>
      <c r="AK42" s="281"/>
      <c r="AL42" s="15" t="s">
        <v>79</v>
      </c>
    </row>
    <row r="43" spans="1:38" s="20" customFormat="1" ht="12.75" customHeight="1" x14ac:dyDescent="0.2">
      <c r="A43" s="8">
        <v>22</v>
      </c>
      <c r="B43" s="280"/>
      <c r="C43" s="280"/>
      <c r="D43" s="280"/>
      <c r="E43" s="280"/>
      <c r="F43" s="281"/>
      <c r="G43" s="443"/>
      <c r="H43" s="444"/>
      <c r="I43" s="445"/>
      <c r="J43" s="296">
        <f t="shared" si="2"/>
        <v>0</v>
      </c>
      <c r="K43" s="298">
        <f t="shared" si="3"/>
        <v>0</v>
      </c>
      <c r="L43" s="280"/>
      <c r="M43" s="280"/>
      <c r="N43" s="280"/>
      <c r="O43" s="293"/>
      <c r="P43" s="300"/>
      <c r="Q43" s="280"/>
      <c r="R43" s="281"/>
      <c r="S43" s="15" t="s">
        <v>80</v>
      </c>
      <c r="T43" s="8">
        <v>22</v>
      </c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0"/>
      <c r="AH43" s="293"/>
      <c r="AI43" s="444"/>
      <c r="AJ43" s="280"/>
      <c r="AK43" s="281"/>
      <c r="AL43" s="15" t="s">
        <v>80</v>
      </c>
    </row>
    <row r="44" spans="1:38" s="20" customFormat="1" ht="12.75" customHeight="1" x14ac:dyDescent="0.2">
      <c r="A44" s="8">
        <v>23</v>
      </c>
      <c r="B44" s="280"/>
      <c r="C44" s="280"/>
      <c r="D44" s="280"/>
      <c r="E44" s="280"/>
      <c r="F44" s="281"/>
      <c r="G44" s="443"/>
      <c r="H44" s="444"/>
      <c r="I44" s="445"/>
      <c r="J44" s="296">
        <f t="shared" si="2"/>
        <v>0</v>
      </c>
      <c r="K44" s="298">
        <f t="shared" si="3"/>
        <v>0</v>
      </c>
      <c r="L44" s="280"/>
      <c r="M44" s="280"/>
      <c r="N44" s="280"/>
      <c r="O44" s="293"/>
      <c r="P44" s="300"/>
      <c r="Q44" s="280"/>
      <c r="R44" s="281"/>
      <c r="S44" s="15" t="s">
        <v>81</v>
      </c>
      <c r="T44" s="8">
        <v>23</v>
      </c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  <c r="AG44" s="280"/>
      <c r="AH44" s="293"/>
      <c r="AI44" s="444"/>
      <c r="AJ44" s="280"/>
      <c r="AK44" s="281"/>
      <c r="AL44" s="15" t="s">
        <v>81</v>
      </c>
    </row>
    <row r="45" spans="1:38" s="20" customFormat="1" ht="12.75" customHeight="1" x14ac:dyDescent="0.2">
      <c r="A45" s="8">
        <v>24</v>
      </c>
      <c r="B45" s="280"/>
      <c r="C45" s="280"/>
      <c r="D45" s="280"/>
      <c r="E45" s="280"/>
      <c r="F45" s="281"/>
      <c r="G45" s="443"/>
      <c r="H45" s="444"/>
      <c r="I45" s="445"/>
      <c r="J45" s="296">
        <f t="shared" si="2"/>
        <v>0</v>
      </c>
      <c r="K45" s="298">
        <f t="shared" si="3"/>
        <v>0</v>
      </c>
      <c r="L45" s="280"/>
      <c r="M45" s="280"/>
      <c r="N45" s="280"/>
      <c r="O45" s="293"/>
      <c r="P45" s="300"/>
      <c r="Q45" s="280"/>
      <c r="R45" s="281"/>
      <c r="S45" s="15" t="s">
        <v>82</v>
      </c>
      <c r="T45" s="8">
        <v>24</v>
      </c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93"/>
      <c r="AI45" s="444"/>
      <c r="AJ45" s="280"/>
      <c r="AK45" s="281"/>
      <c r="AL45" s="15" t="s">
        <v>82</v>
      </c>
    </row>
    <row r="46" spans="1:38" s="20" customFormat="1" ht="12.75" customHeight="1" x14ac:dyDescent="0.2">
      <c r="A46" s="8">
        <v>25</v>
      </c>
      <c r="B46" s="280"/>
      <c r="C46" s="280"/>
      <c r="D46" s="280"/>
      <c r="E46" s="280"/>
      <c r="F46" s="281"/>
      <c r="G46" s="443"/>
      <c r="H46" s="444"/>
      <c r="I46" s="445"/>
      <c r="J46" s="296">
        <f t="shared" si="2"/>
        <v>0</v>
      </c>
      <c r="K46" s="298">
        <f t="shared" si="3"/>
        <v>0</v>
      </c>
      <c r="L46" s="280"/>
      <c r="M46" s="280"/>
      <c r="N46" s="280"/>
      <c r="O46" s="293"/>
      <c r="P46" s="300"/>
      <c r="Q46" s="280"/>
      <c r="R46" s="281"/>
      <c r="S46" s="15" t="s">
        <v>83</v>
      </c>
      <c r="T46" s="8">
        <v>25</v>
      </c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  <c r="AG46" s="280"/>
      <c r="AH46" s="293"/>
      <c r="AI46" s="444"/>
      <c r="AJ46" s="280"/>
      <c r="AK46" s="281"/>
      <c r="AL46" s="15" t="s">
        <v>83</v>
      </c>
    </row>
    <row r="47" spans="1:38" s="20" customFormat="1" ht="12.75" customHeight="1" x14ac:dyDescent="0.2">
      <c r="A47" s="8">
        <v>26</v>
      </c>
      <c r="B47" s="280"/>
      <c r="C47" s="280"/>
      <c r="D47" s="280"/>
      <c r="E47" s="280"/>
      <c r="F47" s="281"/>
      <c r="G47" s="443"/>
      <c r="H47" s="444"/>
      <c r="I47" s="445"/>
      <c r="J47" s="296">
        <f t="shared" si="2"/>
        <v>0</v>
      </c>
      <c r="K47" s="298">
        <f t="shared" si="3"/>
        <v>0</v>
      </c>
      <c r="L47" s="280"/>
      <c r="M47" s="280"/>
      <c r="N47" s="280"/>
      <c r="O47" s="293"/>
      <c r="P47" s="300"/>
      <c r="Q47" s="280"/>
      <c r="R47" s="281"/>
      <c r="S47" s="15" t="s">
        <v>84</v>
      </c>
      <c r="T47" s="8">
        <v>26</v>
      </c>
      <c r="U47" s="280"/>
      <c r="V47" s="280"/>
      <c r="W47" s="280"/>
      <c r="X47" s="280"/>
      <c r="Y47" s="280"/>
      <c r="Z47" s="280"/>
      <c r="AA47" s="280"/>
      <c r="AB47" s="280"/>
      <c r="AC47" s="280"/>
      <c r="AD47" s="280"/>
      <c r="AE47" s="280"/>
      <c r="AF47" s="280"/>
      <c r="AG47" s="280"/>
      <c r="AH47" s="293"/>
      <c r="AI47" s="444"/>
      <c r="AJ47" s="280"/>
      <c r="AK47" s="281"/>
      <c r="AL47" s="15" t="s">
        <v>84</v>
      </c>
    </row>
    <row r="48" spans="1:38" s="20" customFormat="1" ht="12.75" customHeight="1" x14ac:dyDescent="0.2">
      <c r="A48" s="8">
        <v>27</v>
      </c>
      <c r="B48" s="280"/>
      <c r="C48" s="280"/>
      <c r="D48" s="280"/>
      <c r="E48" s="280"/>
      <c r="F48" s="281"/>
      <c r="G48" s="443"/>
      <c r="H48" s="444"/>
      <c r="I48" s="445"/>
      <c r="J48" s="296">
        <f t="shared" si="2"/>
        <v>0</v>
      </c>
      <c r="K48" s="298">
        <f t="shared" si="3"/>
        <v>0</v>
      </c>
      <c r="L48" s="280"/>
      <c r="M48" s="280"/>
      <c r="N48" s="280"/>
      <c r="O48" s="293"/>
      <c r="P48" s="300"/>
      <c r="Q48" s="280"/>
      <c r="R48" s="281"/>
      <c r="S48" s="15" t="s">
        <v>85</v>
      </c>
      <c r="T48" s="8">
        <v>27</v>
      </c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280"/>
      <c r="AF48" s="280"/>
      <c r="AG48" s="280"/>
      <c r="AH48" s="293"/>
      <c r="AI48" s="444"/>
      <c r="AJ48" s="280"/>
      <c r="AK48" s="281"/>
      <c r="AL48" s="15" t="s">
        <v>85</v>
      </c>
    </row>
    <row r="49" spans="1:248" s="20" customFormat="1" ht="12.75" customHeight="1" x14ac:dyDescent="0.2">
      <c r="A49" s="8">
        <v>28</v>
      </c>
      <c r="B49" s="280"/>
      <c r="C49" s="280"/>
      <c r="D49" s="280"/>
      <c r="E49" s="280"/>
      <c r="F49" s="281"/>
      <c r="G49" s="443"/>
      <c r="H49" s="444"/>
      <c r="I49" s="445"/>
      <c r="J49" s="296">
        <f t="shared" si="2"/>
        <v>0</v>
      </c>
      <c r="K49" s="298">
        <f t="shared" si="3"/>
        <v>0</v>
      </c>
      <c r="L49" s="280"/>
      <c r="M49" s="280"/>
      <c r="N49" s="280"/>
      <c r="O49" s="293"/>
      <c r="P49" s="300"/>
      <c r="Q49" s="280"/>
      <c r="R49" s="281"/>
      <c r="S49" s="15" t="s">
        <v>86</v>
      </c>
      <c r="T49" s="8">
        <v>28</v>
      </c>
      <c r="U49" s="280"/>
      <c r="V49" s="280"/>
      <c r="W49" s="280"/>
      <c r="X49" s="280"/>
      <c r="Y49" s="280"/>
      <c r="Z49" s="280"/>
      <c r="AA49" s="280"/>
      <c r="AB49" s="280"/>
      <c r="AC49" s="280"/>
      <c r="AD49" s="280"/>
      <c r="AE49" s="280"/>
      <c r="AF49" s="280"/>
      <c r="AG49" s="280"/>
      <c r="AH49" s="293"/>
      <c r="AI49" s="444"/>
      <c r="AJ49" s="280"/>
      <c r="AK49" s="281"/>
      <c r="AL49" s="15" t="s">
        <v>86</v>
      </c>
    </row>
    <row r="50" spans="1:248" s="20" customFormat="1" ht="12.75" customHeight="1" x14ac:dyDescent="0.2">
      <c r="A50" s="8">
        <v>29</v>
      </c>
      <c r="B50" s="280"/>
      <c r="C50" s="280"/>
      <c r="D50" s="280"/>
      <c r="E50" s="280"/>
      <c r="F50" s="281"/>
      <c r="G50" s="443"/>
      <c r="H50" s="444"/>
      <c r="I50" s="445"/>
      <c r="J50" s="296">
        <f t="shared" si="2"/>
        <v>0</v>
      </c>
      <c r="K50" s="298">
        <f t="shared" si="3"/>
        <v>0</v>
      </c>
      <c r="L50" s="280"/>
      <c r="M50" s="280"/>
      <c r="N50" s="280"/>
      <c r="O50" s="293"/>
      <c r="P50" s="300"/>
      <c r="Q50" s="280"/>
      <c r="R50" s="281"/>
      <c r="S50" s="15" t="s">
        <v>87</v>
      </c>
      <c r="T50" s="8">
        <v>29</v>
      </c>
      <c r="U50" s="280"/>
      <c r="V50" s="280"/>
      <c r="W50" s="280"/>
      <c r="X50" s="301"/>
      <c r="Y50" s="280"/>
      <c r="Z50" s="280"/>
      <c r="AA50" s="280"/>
      <c r="AB50" s="280"/>
      <c r="AC50" s="280"/>
      <c r="AD50" s="280"/>
      <c r="AE50" s="280"/>
      <c r="AF50" s="280"/>
      <c r="AG50" s="280"/>
      <c r="AH50" s="293"/>
      <c r="AI50" s="444"/>
      <c r="AJ50" s="280"/>
      <c r="AK50" s="281"/>
      <c r="AL50" s="15" t="s">
        <v>87</v>
      </c>
    </row>
    <row r="51" spans="1:248" s="20" customFormat="1" ht="12.75" customHeight="1" x14ac:dyDescent="0.2">
      <c r="A51" s="8">
        <v>30</v>
      </c>
      <c r="B51" s="280"/>
      <c r="C51" s="280"/>
      <c r="D51" s="280"/>
      <c r="E51" s="280"/>
      <c r="F51" s="281"/>
      <c r="G51" s="449"/>
      <c r="H51" s="444"/>
      <c r="I51" s="445"/>
      <c r="J51" s="296">
        <f t="shared" si="2"/>
        <v>0</v>
      </c>
      <c r="K51" s="298">
        <f t="shared" si="3"/>
        <v>0</v>
      </c>
      <c r="L51" s="280"/>
      <c r="M51" s="280"/>
      <c r="N51" s="280"/>
      <c r="O51" s="293"/>
      <c r="P51" s="300"/>
      <c r="Q51" s="280"/>
      <c r="R51" s="281"/>
      <c r="S51" s="15" t="s">
        <v>88</v>
      </c>
      <c r="T51" s="8">
        <v>30</v>
      </c>
      <c r="U51" s="280"/>
      <c r="V51" s="280"/>
      <c r="W51" s="280"/>
      <c r="X51" s="280"/>
      <c r="Y51" s="280"/>
      <c r="Z51" s="280"/>
      <c r="AA51" s="280"/>
      <c r="AB51" s="280"/>
      <c r="AC51" s="280"/>
      <c r="AD51" s="280"/>
      <c r="AE51" s="280"/>
      <c r="AF51" s="280"/>
      <c r="AG51" s="280"/>
      <c r="AH51" s="293"/>
      <c r="AI51" s="444"/>
      <c r="AJ51" s="280"/>
      <c r="AK51" s="281"/>
      <c r="AL51" s="15" t="s">
        <v>88</v>
      </c>
    </row>
    <row r="52" spans="1:248" s="20" customFormat="1" ht="12.75" customHeight="1" x14ac:dyDescent="0.2">
      <c r="A52" s="18">
        <v>31</v>
      </c>
      <c r="B52" s="284"/>
      <c r="C52" s="284"/>
      <c r="D52" s="284"/>
      <c r="E52" s="284"/>
      <c r="F52" s="285"/>
      <c r="G52" s="450"/>
      <c r="H52" s="451"/>
      <c r="I52" s="452"/>
      <c r="J52" s="302">
        <f t="shared" si="2"/>
        <v>0</v>
      </c>
      <c r="K52" s="303">
        <f t="shared" si="3"/>
        <v>0</v>
      </c>
      <c r="L52" s="284"/>
      <c r="M52" s="284"/>
      <c r="N52" s="284"/>
      <c r="O52" s="295"/>
      <c r="P52" s="304"/>
      <c r="Q52" s="284"/>
      <c r="R52" s="285"/>
      <c r="S52" s="19" t="s">
        <v>89</v>
      </c>
      <c r="T52" s="18">
        <v>31</v>
      </c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  <c r="AH52" s="295"/>
      <c r="AI52" s="451"/>
      <c r="AJ52" s="284"/>
      <c r="AK52" s="285"/>
      <c r="AL52" s="19" t="s">
        <v>89</v>
      </c>
    </row>
    <row r="53" spans="1:248" s="20" customFormat="1" ht="12.75" customHeight="1" thickBot="1" x14ac:dyDescent="0.25">
      <c r="A53" s="342"/>
      <c r="B53" s="343">
        <f>SUM(B22:B52)</f>
        <v>0</v>
      </c>
      <c r="C53" s="343">
        <f>SUM(C22:C52)</f>
        <v>0</v>
      </c>
      <c r="D53" s="343">
        <f>SUM(D22:D52)</f>
        <v>0</v>
      </c>
      <c r="E53" s="344">
        <f>SUM(E22:E52)</f>
        <v>0</v>
      </c>
      <c r="F53" s="345">
        <f>SUM(F22:F52)</f>
        <v>0</v>
      </c>
      <c r="G53" s="346"/>
      <c r="H53" s="347" t="s">
        <v>90</v>
      </c>
      <c r="I53" s="348">
        <f>COUNTA(I22:I52)</f>
        <v>0</v>
      </c>
      <c r="J53" s="343">
        <f>SUM(J21:J52)</f>
        <v>0</v>
      </c>
      <c r="K53" s="343">
        <f t="shared" ref="K53:R53" si="4">SUM(K22:K52)</f>
        <v>0</v>
      </c>
      <c r="L53" s="343">
        <f t="shared" si="4"/>
        <v>0</v>
      </c>
      <c r="M53" s="343">
        <f t="shared" si="4"/>
        <v>0</v>
      </c>
      <c r="N53" s="343">
        <f t="shared" si="4"/>
        <v>0</v>
      </c>
      <c r="O53" s="349">
        <f t="shared" si="4"/>
        <v>0</v>
      </c>
      <c r="P53" s="344">
        <f t="shared" si="4"/>
        <v>0</v>
      </c>
      <c r="Q53" s="343">
        <f t="shared" si="4"/>
        <v>0</v>
      </c>
      <c r="R53" s="350">
        <f t="shared" si="4"/>
        <v>0</v>
      </c>
      <c r="S53" s="351"/>
      <c r="T53" s="342"/>
      <c r="U53" s="343">
        <f t="shared" ref="U53:AH53" si="5">SUM(U22:U52)</f>
        <v>0</v>
      </c>
      <c r="V53" s="343">
        <f t="shared" si="5"/>
        <v>0</v>
      </c>
      <c r="W53" s="343">
        <f t="shared" si="5"/>
        <v>0</v>
      </c>
      <c r="X53" s="343">
        <f t="shared" si="5"/>
        <v>0</v>
      </c>
      <c r="Y53" s="343">
        <f t="shared" si="5"/>
        <v>0</v>
      </c>
      <c r="Z53" s="343">
        <f t="shared" si="5"/>
        <v>0</v>
      </c>
      <c r="AA53" s="343">
        <f t="shared" si="5"/>
        <v>0</v>
      </c>
      <c r="AB53" s="343">
        <f t="shared" si="5"/>
        <v>0</v>
      </c>
      <c r="AC53" s="343">
        <f t="shared" si="5"/>
        <v>0</v>
      </c>
      <c r="AD53" s="343">
        <f t="shared" si="5"/>
        <v>0</v>
      </c>
      <c r="AE53" s="343">
        <f t="shared" si="5"/>
        <v>0</v>
      </c>
      <c r="AF53" s="343">
        <f t="shared" si="5"/>
        <v>0</v>
      </c>
      <c r="AG53" s="343">
        <f t="shared" si="5"/>
        <v>0</v>
      </c>
      <c r="AH53" s="345">
        <f t="shared" si="5"/>
        <v>0</v>
      </c>
      <c r="AI53" s="352"/>
      <c r="AJ53" s="343">
        <f>SUM(AJ22:AJ52)</f>
        <v>0</v>
      </c>
      <c r="AK53" s="350">
        <f>SUM(AK22:AK52)</f>
        <v>0</v>
      </c>
      <c r="AL53" s="351"/>
    </row>
    <row r="54" spans="1:248" ht="12.75" customHeight="1" thickTop="1" x14ac:dyDescent="0.2">
      <c r="A54" s="43"/>
      <c r="B54" s="153"/>
      <c r="C54" s="153"/>
      <c r="D54" s="153"/>
      <c r="E54" s="153"/>
      <c r="F54" s="153"/>
      <c r="G54" s="340"/>
      <c r="H54" s="153"/>
      <c r="I54" s="341"/>
      <c r="J54" s="153"/>
      <c r="K54" s="153"/>
      <c r="L54" s="153"/>
      <c r="M54" s="153"/>
      <c r="N54" s="153"/>
      <c r="O54" s="153"/>
      <c r="P54" s="153"/>
      <c r="Q54" s="153"/>
      <c r="R54" s="153"/>
      <c r="S54" s="43"/>
      <c r="T54" s="4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43"/>
    </row>
    <row r="55" spans="1:248" ht="12.75" customHeight="1" x14ac:dyDescent="0.2">
      <c r="A55" s="43"/>
      <c r="B55" s="153"/>
      <c r="C55" s="153"/>
      <c r="D55" s="153"/>
      <c r="E55" s="153"/>
      <c r="F55" s="153"/>
      <c r="G55" s="340"/>
      <c r="H55" s="153"/>
      <c r="I55" s="341"/>
      <c r="J55" s="153"/>
      <c r="K55" s="153"/>
      <c r="L55" s="153"/>
      <c r="M55" s="153"/>
      <c r="N55" s="153"/>
      <c r="O55" s="153"/>
      <c r="P55" s="153"/>
      <c r="Q55" s="153"/>
      <c r="R55" s="153"/>
      <c r="S55" s="43"/>
      <c r="T55" s="4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43"/>
    </row>
    <row r="56" spans="1:248" ht="12.75" customHeight="1" x14ac:dyDescent="0.2">
      <c r="A56" s="20"/>
      <c r="B56" s="20"/>
      <c r="C56" s="20"/>
      <c r="D56" s="20"/>
      <c r="E56" s="20"/>
      <c r="F56" s="20"/>
      <c r="G56" s="474" t="str">
        <f>JUNE!G10</f>
        <v>UNITED STEELWORKERS - LOCAL UNION</v>
      </c>
      <c r="H56" s="474"/>
      <c r="I56" s="474"/>
      <c r="J56" s="11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33"/>
      <c r="V56" s="33"/>
      <c r="W56" s="33"/>
      <c r="X56" s="33"/>
      <c r="Y56" s="33"/>
      <c r="Z56" s="33"/>
      <c r="AA56" s="34" t="str">
        <f>$AA$10</f>
        <v>FINANCIAL SECRETARY'S CASH BOOK</v>
      </c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20"/>
    </row>
    <row r="57" spans="1:248" s="148" customFormat="1" ht="12.75" customHeight="1" x14ac:dyDescent="0.2">
      <c r="A57" s="140"/>
      <c r="B57" s="138" t="str">
        <f>$B$11</f>
        <v>Month</v>
      </c>
      <c r="C57" s="73" t="str">
        <f>$C$11</f>
        <v>JULY</v>
      </c>
      <c r="D57" s="138" t="str">
        <f>$D$11</f>
        <v>Year</v>
      </c>
      <c r="E57" s="27">
        <f>$E$11</f>
        <v>0</v>
      </c>
      <c r="F57" s="140"/>
      <c r="G57" s="145"/>
      <c r="H57" s="140"/>
      <c r="I57" s="146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38"/>
      <c r="AJ57" s="147" t="str">
        <f>$C$11</f>
        <v>JULY</v>
      </c>
      <c r="AK57" s="27">
        <f>$E$11</f>
        <v>0</v>
      </c>
      <c r="AL57" s="140"/>
    </row>
    <row r="58" spans="1:248" s="148" customFormat="1" ht="12.75" customHeight="1" x14ac:dyDescent="0.2">
      <c r="A58" s="140"/>
      <c r="B58" s="138" t="str">
        <f>$B$12</f>
        <v>Page No.</v>
      </c>
      <c r="C58" s="355">
        <f>C12+1</f>
        <v>2</v>
      </c>
      <c r="D58" s="140"/>
      <c r="E58" s="140"/>
      <c r="F58" s="140"/>
      <c r="G58" s="145"/>
      <c r="H58" s="140"/>
      <c r="I58" s="146" t="s">
        <v>53</v>
      </c>
      <c r="J58" s="140"/>
      <c r="K58" s="140"/>
      <c r="L58" s="146"/>
      <c r="M58" s="140"/>
      <c r="N58" s="140"/>
      <c r="O58" s="140"/>
      <c r="P58" s="138"/>
      <c r="Q58" s="140"/>
      <c r="R58" s="138"/>
      <c r="S58" s="140"/>
      <c r="T58" s="140"/>
      <c r="U58" s="140"/>
      <c r="V58" s="140"/>
      <c r="W58" s="140"/>
      <c r="X58" s="140"/>
      <c r="Y58" s="140"/>
      <c r="Z58" s="140"/>
      <c r="AA58" s="140"/>
      <c r="AB58" s="149" t="s">
        <v>54</v>
      </c>
      <c r="AC58" s="140"/>
      <c r="AD58" s="140"/>
      <c r="AE58" s="140"/>
      <c r="AF58" s="140"/>
      <c r="AG58" s="140"/>
      <c r="AH58" s="140"/>
      <c r="AI58" s="138" t="str">
        <f>$B$12</f>
        <v>Page No.</v>
      </c>
      <c r="AJ58" s="355">
        <f>C58</f>
        <v>2</v>
      </c>
      <c r="AK58" s="150"/>
      <c r="AL58" s="151"/>
    </row>
    <row r="59" spans="1:248" ht="12.75" customHeight="1" x14ac:dyDescent="0.2">
      <c r="A59" s="3"/>
      <c r="B59" s="3"/>
      <c r="C59" s="3"/>
      <c r="D59" s="3"/>
      <c r="E59" s="3"/>
      <c r="F59" s="3"/>
      <c r="G59" s="126"/>
      <c r="H59" s="3"/>
      <c r="I59" s="5"/>
      <c r="J59" s="3"/>
      <c r="K59" s="3"/>
      <c r="L59" s="20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0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25"/>
      <c r="B60" s="25"/>
      <c r="C60" s="25"/>
      <c r="D60" s="25"/>
      <c r="E60" s="25"/>
      <c r="F60" s="25"/>
      <c r="G60" s="127"/>
      <c r="H60" s="25"/>
      <c r="I60" s="26"/>
      <c r="J60" s="25"/>
      <c r="K60" s="25"/>
      <c r="L60" s="26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6"/>
      <c r="AF60" s="25"/>
      <c r="AG60" s="25"/>
      <c r="AH60" s="25"/>
      <c r="AI60" s="25"/>
      <c r="AJ60" s="25"/>
      <c r="AK60" s="25"/>
      <c r="AL60" s="25"/>
    </row>
    <row r="61" spans="1:248" s="407" customFormat="1" ht="12.75" customHeight="1" x14ac:dyDescent="0.2">
      <c r="A61" s="1"/>
      <c r="B61" s="3"/>
      <c r="C61" s="3" t="s">
        <v>55</v>
      </c>
      <c r="D61" s="3"/>
      <c r="E61" s="3"/>
      <c r="F61" s="13"/>
      <c r="G61" s="433"/>
      <c r="H61" s="2" t="s">
        <v>56</v>
      </c>
      <c r="I61" s="95"/>
      <c r="J61" s="475" t="s">
        <v>477</v>
      </c>
      <c r="K61" s="476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07" customFormat="1" ht="12.75" customHeight="1" x14ac:dyDescent="0.2">
      <c r="A62" s="1"/>
      <c r="B62" s="3"/>
      <c r="C62" s="3"/>
      <c r="D62" s="3"/>
      <c r="E62" s="3"/>
      <c r="F62" s="13"/>
      <c r="G62" s="433"/>
      <c r="H62" s="13"/>
      <c r="I62" s="96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07" customFormat="1" ht="12.75" customHeight="1" thickBot="1" x14ac:dyDescent="0.25">
      <c r="A63" s="422"/>
      <c r="B63" s="423">
        <v>1</v>
      </c>
      <c r="C63" s="423">
        <v>2</v>
      </c>
      <c r="D63" s="423">
        <v>3</v>
      </c>
      <c r="E63" s="423">
        <v>4</v>
      </c>
      <c r="F63" s="424">
        <v>5</v>
      </c>
      <c r="G63" s="434">
        <v>6</v>
      </c>
      <c r="H63" s="425">
        <v>7</v>
      </c>
      <c r="I63" s="435">
        <v>8</v>
      </c>
      <c r="J63" s="423">
        <v>9</v>
      </c>
      <c r="K63" s="425">
        <v>10</v>
      </c>
      <c r="L63" s="423">
        <v>11</v>
      </c>
      <c r="M63" s="423" t="s">
        <v>1</v>
      </c>
      <c r="N63" s="423">
        <v>12</v>
      </c>
      <c r="O63" s="423">
        <v>13</v>
      </c>
      <c r="P63" s="423">
        <v>14</v>
      </c>
      <c r="Q63" s="423">
        <v>15</v>
      </c>
      <c r="R63" s="425" t="s">
        <v>2</v>
      </c>
      <c r="S63" s="426"/>
      <c r="T63" s="422"/>
      <c r="U63" s="423">
        <v>16</v>
      </c>
      <c r="V63" s="423">
        <v>17</v>
      </c>
      <c r="W63" s="423">
        <v>18</v>
      </c>
      <c r="X63" s="423">
        <v>19</v>
      </c>
      <c r="Y63" s="423">
        <v>20</v>
      </c>
      <c r="Z63" s="423" t="s">
        <v>3</v>
      </c>
      <c r="AA63" s="423">
        <v>21</v>
      </c>
      <c r="AB63" s="423">
        <v>22</v>
      </c>
      <c r="AC63" s="423">
        <v>23</v>
      </c>
      <c r="AD63" s="423">
        <v>24</v>
      </c>
      <c r="AE63" s="423">
        <v>25</v>
      </c>
      <c r="AF63" s="423">
        <v>26</v>
      </c>
      <c r="AG63" s="423">
        <v>27</v>
      </c>
      <c r="AH63" s="423">
        <v>28</v>
      </c>
      <c r="AI63" s="424">
        <v>29</v>
      </c>
      <c r="AJ63" s="423">
        <v>30</v>
      </c>
      <c r="AK63" s="425">
        <v>31</v>
      </c>
      <c r="AL63" s="426"/>
    </row>
    <row r="64" spans="1:248" s="4" customFormat="1" ht="12.75" customHeight="1" thickTop="1" x14ac:dyDescent="0.2">
      <c r="A64" s="1"/>
      <c r="B64" s="85" t="s">
        <v>4</v>
      </c>
      <c r="C64" s="97"/>
      <c r="D64" s="85" t="s">
        <v>473</v>
      </c>
      <c r="E64" s="436" t="s">
        <v>6</v>
      </c>
      <c r="F64" s="84" t="s">
        <v>7</v>
      </c>
      <c r="G64" s="128"/>
      <c r="H64" s="84"/>
      <c r="I64" s="99"/>
      <c r="J64" s="85"/>
      <c r="K64" s="84"/>
      <c r="L64" s="85" t="s">
        <v>460</v>
      </c>
      <c r="M64" s="85"/>
      <c r="N64" s="85" t="s">
        <v>474</v>
      </c>
      <c r="O64" s="436" t="s">
        <v>461</v>
      </c>
      <c r="P64" s="437"/>
      <c r="Q64" s="438" t="s">
        <v>8</v>
      </c>
      <c r="R64" s="84" t="s">
        <v>8</v>
      </c>
      <c r="S64" s="102"/>
      <c r="T64" s="67"/>
      <c r="U64" s="471" t="s">
        <v>9</v>
      </c>
      <c r="V64" s="472"/>
      <c r="W64" s="472"/>
      <c r="X64" s="472"/>
      <c r="Y64" s="473"/>
      <c r="Z64" s="85" t="s">
        <v>10</v>
      </c>
      <c r="AA64" s="85" t="s">
        <v>11</v>
      </c>
      <c r="AB64" s="85" t="s">
        <v>204</v>
      </c>
      <c r="AC64" s="85" t="s">
        <v>12</v>
      </c>
      <c r="AD64" s="85" t="s">
        <v>13</v>
      </c>
      <c r="AE64" s="85" t="s">
        <v>14</v>
      </c>
      <c r="AF64" s="85"/>
      <c r="AG64" s="85"/>
      <c r="AH64" s="100"/>
      <c r="AI64" s="101"/>
      <c r="AJ64" s="85" t="s">
        <v>15</v>
      </c>
      <c r="AK64" s="84" t="s">
        <v>7</v>
      </c>
      <c r="AL64" s="102"/>
      <c r="AM64" s="251"/>
      <c r="AN64" s="251"/>
      <c r="AO64" s="251"/>
      <c r="AP64" s="251"/>
      <c r="AQ64" s="251"/>
      <c r="AR64" s="251"/>
      <c r="AS64" s="251"/>
      <c r="AT64" s="251"/>
      <c r="AU64" s="251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/>
      <c r="BJ64" s="251"/>
      <c r="BK64" s="251"/>
      <c r="BL64" s="251"/>
      <c r="BM64" s="251"/>
      <c r="BN64" s="251"/>
      <c r="BO64" s="251"/>
      <c r="BP64" s="251"/>
      <c r="BQ64" s="251"/>
      <c r="BR64" s="251"/>
      <c r="BS64" s="251"/>
      <c r="BT64" s="251"/>
      <c r="BU64" s="251"/>
      <c r="BV64" s="251"/>
      <c r="BW64" s="251"/>
      <c r="BX64" s="251"/>
      <c r="BY64" s="251"/>
      <c r="BZ64" s="251"/>
      <c r="CA64" s="251"/>
      <c r="CB64" s="251"/>
      <c r="CC64" s="251"/>
      <c r="CD64" s="251"/>
      <c r="CE64" s="251"/>
      <c r="CF64" s="251"/>
      <c r="CG64" s="251"/>
      <c r="CH64" s="251"/>
      <c r="CI64" s="251"/>
      <c r="CJ64" s="251"/>
      <c r="CK64" s="251"/>
      <c r="CL64" s="251"/>
      <c r="CM64" s="251"/>
      <c r="CN64" s="251"/>
      <c r="CO64" s="251"/>
      <c r="CP64" s="251"/>
      <c r="CQ64" s="251"/>
      <c r="CR64" s="251"/>
      <c r="CS64" s="251"/>
      <c r="CT64" s="251"/>
      <c r="CU64" s="251"/>
      <c r="CV64" s="251"/>
      <c r="CW64" s="251"/>
      <c r="CX64" s="251"/>
      <c r="CY64" s="251"/>
      <c r="CZ64" s="251"/>
      <c r="DA64" s="251"/>
      <c r="DB64" s="251"/>
      <c r="DC64" s="251"/>
      <c r="DD64" s="251"/>
      <c r="DE64" s="251"/>
      <c r="DF64" s="251"/>
      <c r="DG64" s="251"/>
      <c r="DH64" s="251"/>
      <c r="DI64" s="251"/>
      <c r="DJ64" s="251"/>
      <c r="DK64" s="251"/>
      <c r="DL64" s="251"/>
      <c r="DM64" s="251"/>
      <c r="DN64" s="251"/>
      <c r="DO64" s="251"/>
      <c r="DP64" s="251"/>
      <c r="DQ64" s="251"/>
      <c r="DR64" s="251"/>
      <c r="DS64" s="251"/>
      <c r="DT64" s="251"/>
      <c r="DU64" s="251"/>
      <c r="DV64" s="251"/>
      <c r="DW64" s="251"/>
      <c r="DX64" s="251"/>
      <c r="DY64" s="251"/>
      <c r="DZ64" s="251"/>
      <c r="EA64" s="251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51"/>
      <c r="EU64" s="251"/>
      <c r="EV64" s="251"/>
      <c r="EW64" s="251"/>
      <c r="EX64" s="251"/>
      <c r="EY64" s="251"/>
      <c r="EZ64" s="251"/>
      <c r="FA64" s="251"/>
      <c r="FB64" s="251"/>
      <c r="FC64" s="251"/>
      <c r="FD64" s="251"/>
      <c r="FE64" s="251"/>
      <c r="FF64" s="251"/>
      <c r="FG64" s="251"/>
      <c r="FH64" s="251"/>
      <c r="FI64" s="251"/>
      <c r="FJ64" s="251"/>
      <c r="FK64" s="251"/>
      <c r="FL64" s="251"/>
      <c r="FM64" s="251"/>
      <c r="FN64" s="251"/>
      <c r="FO64" s="251"/>
      <c r="FP64" s="251"/>
      <c r="FQ64" s="251"/>
      <c r="FR64" s="251"/>
      <c r="FS64" s="251"/>
      <c r="FT64" s="251"/>
      <c r="FU64" s="251"/>
      <c r="FV64" s="251"/>
      <c r="FW64" s="251"/>
      <c r="FX64" s="251"/>
      <c r="FY64" s="251"/>
      <c r="FZ64" s="251"/>
      <c r="GA64" s="251"/>
      <c r="GB64" s="251"/>
      <c r="GC64" s="251"/>
      <c r="GD64" s="251"/>
      <c r="GE64" s="251"/>
      <c r="GF64" s="251"/>
      <c r="GG64" s="251"/>
      <c r="GH64" s="251"/>
      <c r="GI64" s="251"/>
      <c r="GJ64" s="251"/>
      <c r="GK64" s="251"/>
      <c r="GL64" s="251"/>
      <c r="GM64" s="251"/>
      <c r="GN64" s="251"/>
      <c r="GO64" s="251"/>
      <c r="GP64" s="251"/>
      <c r="GQ64" s="251"/>
      <c r="GR64" s="251"/>
      <c r="GS64" s="251"/>
      <c r="GT64" s="251"/>
      <c r="GU64" s="251"/>
      <c r="GV64" s="251"/>
      <c r="GW64" s="251"/>
      <c r="GX64" s="251"/>
      <c r="GY64" s="251"/>
      <c r="GZ64" s="251"/>
      <c r="HA64" s="251"/>
      <c r="HB64" s="251"/>
      <c r="HC64" s="251"/>
      <c r="HD64" s="251"/>
      <c r="HE64" s="251"/>
      <c r="HF64" s="251"/>
      <c r="HG64" s="251"/>
      <c r="HH64" s="251"/>
      <c r="HI64" s="251"/>
      <c r="HJ64" s="251"/>
      <c r="HK64" s="251"/>
      <c r="HL64" s="251"/>
      <c r="HM64" s="251"/>
      <c r="HN64" s="251"/>
      <c r="HO64" s="251"/>
      <c r="HP64" s="251"/>
      <c r="HQ64" s="251"/>
      <c r="HR64" s="251"/>
      <c r="HS64" s="251"/>
      <c r="HT64" s="251"/>
      <c r="HU64" s="251"/>
      <c r="HV64" s="251"/>
      <c r="HW64" s="251"/>
      <c r="HX64" s="251"/>
      <c r="HY64" s="251"/>
      <c r="HZ64" s="251"/>
      <c r="IA64" s="251"/>
      <c r="IB64" s="251"/>
      <c r="IC64" s="251"/>
      <c r="ID64" s="251"/>
      <c r="IE64" s="251"/>
      <c r="IF64" s="251"/>
      <c r="IG64" s="251"/>
      <c r="IH64" s="251"/>
      <c r="II64" s="251"/>
      <c r="IJ64" s="251"/>
      <c r="IK64" s="251"/>
      <c r="IL64" s="251"/>
      <c r="IM64" s="251"/>
      <c r="IN64" s="251"/>
    </row>
    <row r="65" spans="1:248" s="4" customFormat="1" ht="12.75" customHeight="1" x14ac:dyDescent="0.2">
      <c r="A65" s="1"/>
      <c r="B65" s="85" t="s">
        <v>8</v>
      </c>
      <c r="C65" s="85" t="s">
        <v>16</v>
      </c>
      <c r="D65" s="85" t="s">
        <v>202</v>
      </c>
      <c r="E65" s="154" t="s">
        <v>8</v>
      </c>
      <c r="F65" s="84" t="s">
        <v>18</v>
      </c>
      <c r="G65" s="128" t="s">
        <v>19</v>
      </c>
      <c r="H65" s="84" t="s">
        <v>20</v>
      </c>
      <c r="I65" s="99" t="s">
        <v>475</v>
      </c>
      <c r="J65" s="85" t="s">
        <v>21</v>
      </c>
      <c r="K65" s="84" t="s">
        <v>22</v>
      </c>
      <c r="L65" s="85" t="s">
        <v>462</v>
      </c>
      <c r="M65" s="85" t="s">
        <v>463</v>
      </c>
      <c r="N65" s="85" t="s">
        <v>476</v>
      </c>
      <c r="O65" s="154" t="s">
        <v>464</v>
      </c>
      <c r="P65" s="154" t="s">
        <v>23</v>
      </c>
      <c r="Q65" s="85" t="s">
        <v>24</v>
      </c>
      <c r="R65" s="84" t="s">
        <v>24</v>
      </c>
      <c r="S65" s="100" t="s">
        <v>135</v>
      </c>
      <c r="T65" s="84" t="s">
        <v>135</v>
      </c>
      <c r="U65" s="85" t="s">
        <v>25</v>
      </c>
      <c r="V65" s="85" t="s">
        <v>26</v>
      </c>
      <c r="W65" s="85" t="s">
        <v>27</v>
      </c>
      <c r="X65" s="85" t="s">
        <v>28</v>
      </c>
      <c r="Y65" s="85" t="s">
        <v>136</v>
      </c>
      <c r="Z65" s="85" t="s">
        <v>251</v>
      </c>
      <c r="AA65" s="85" t="s">
        <v>137</v>
      </c>
      <c r="AB65" s="85" t="s">
        <v>203</v>
      </c>
      <c r="AC65" s="85" t="s">
        <v>30</v>
      </c>
      <c r="AD65" s="85" t="s">
        <v>140</v>
      </c>
      <c r="AE65" s="85" t="s">
        <v>31</v>
      </c>
      <c r="AF65" s="85" t="s">
        <v>32</v>
      </c>
      <c r="AG65" s="85" t="s">
        <v>205</v>
      </c>
      <c r="AH65" s="100" t="s">
        <v>16</v>
      </c>
      <c r="AI65" s="98" t="s">
        <v>34</v>
      </c>
      <c r="AJ65" s="85" t="s">
        <v>35</v>
      </c>
      <c r="AK65" s="84" t="s">
        <v>18</v>
      </c>
      <c r="AL65" s="102"/>
      <c r="AM65" s="251"/>
      <c r="AN65" s="251"/>
      <c r="AO65" s="251"/>
      <c r="AP65" s="251"/>
      <c r="AQ65" s="251"/>
      <c r="AR65" s="251"/>
      <c r="AS65" s="251"/>
      <c r="AT65" s="251"/>
      <c r="AU65" s="251"/>
      <c r="AV65" s="251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G65" s="251"/>
      <c r="BH65" s="251"/>
      <c r="BI65" s="251"/>
      <c r="BJ65" s="251"/>
      <c r="BK65" s="251"/>
      <c r="BL65" s="251"/>
      <c r="BM65" s="251"/>
      <c r="BN65" s="251"/>
      <c r="BO65" s="251"/>
      <c r="BP65" s="251"/>
      <c r="BQ65" s="251"/>
      <c r="BR65" s="251"/>
      <c r="BS65" s="251"/>
      <c r="BT65" s="251"/>
      <c r="BU65" s="251"/>
      <c r="BV65" s="251"/>
      <c r="BW65" s="251"/>
      <c r="BX65" s="251"/>
      <c r="BY65" s="251"/>
      <c r="BZ65" s="251"/>
      <c r="CA65" s="251"/>
      <c r="CB65" s="251"/>
      <c r="CC65" s="251"/>
      <c r="CD65" s="251"/>
      <c r="CE65" s="251"/>
      <c r="CF65" s="251"/>
      <c r="CG65" s="251"/>
      <c r="CH65" s="251"/>
      <c r="CI65" s="251"/>
      <c r="CJ65" s="251"/>
      <c r="CK65" s="251"/>
      <c r="CL65" s="251"/>
      <c r="CM65" s="251"/>
      <c r="CN65" s="251"/>
      <c r="CO65" s="251"/>
      <c r="CP65" s="251"/>
      <c r="CQ65" s="251"/>
      <c r="CR65" s="251"/>
      <c r="CS65" s="251"/>
      <c r="CT65" s="251"/>
      <c r="CU65" s="251"/>
      <c r="CV65" s="251"/>
      <c r="CW65" s="251"/>
      <c r="CX65" s="251"/>
      <c r="CY65" s="251"/>
      <c r="CZ65" s="251"/>
      <c r="DA65" s="251"/>
      <c r="DB65" s="251"/>
      <c r="DC65" s="251"/>
      <c r="DD65" s="251"/>
      <c r="DE65" s="251"/>
      <c r="DF65" s="251"/>
      <c r="DG65" s="251"/>
      <c r="DH65" s="251"/>
      <c r="DI65" s="251"/>
      <c r="DJ65" s="251"/>
      <c r="DK65" s="251"/>
      <c r="DL65" s="251"/>
      <c r="DM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  <c r="DY65" s="251"/>
      <c r="DZ65" s="251"/>
      <c r="EA65" s="251"/>
      <c r="EB65" s="251"/>
      <c r="EC65" s="251"/>
      <c r="ED65" s="251"/>
      <c r="EE65" s="251"/>
      <c r="EF65" s="251"/>
      <c r="EG65" s="251"/>
      <c r="EH65" s="251"/>
      <c r="EI65" s="251"/>
      <c r="EJ65" s="251"/>
      <c r="EK65" s="251"/>
      <c r="EL65" s="251"/>
      <c r="EM65" s="251"/>
      <c r="EN65" s="251"/>
      <c r="EO65" s="251"/>
      <c r="EP65" s="251"/>
      <c r="EQ65" s="251"/>
      <c r="ER65" s="251"/>
      <c r="ES65" s="251"/>
      <c r="ET65" s="251"/>
      <c r="EU65" s="251"/>
      <c r="EV65" s="251"/>
      <c r="EW65" s="251"/>
      <c r="EX65" s="251"/>
      <c r="EY65" s="251"/>
      <c r="EZ65" s="251"/>
      <c r="FA65" s="251"/>
      <c r="FB65" s="251"/>
      <c r="FC65" s="251"/>
      <c r="FD65" s="251"/>
      <c r="FE65" s="251"/>
      <c r="FF65" s="251"/>
      <c r="FG65" s="251"/>
      <c r="FH65" s="251"/>
      <c r="FI65" s="251"/>
      <c r="FJ65" s="251"/>
      <c r="FK65" s="251"/>
      <c r="FL65" s="251"/>
      <c r="FM65" s="251"/>
      <c r="FN65" s="251"/>
      <c r="FO65" s="251"/>
      <c r="FP65" s="251"/>
      <c r="FQ65" s="251"/>
      <c r="FR65" s="251"/>
      <c r="FS65" s="251"/>
      <c r="FT65" s="251"/>
      <c r="FU65" s="251"/>
      <c r="FV65" s="251"/>
      <c r="FW65" s="251"/>
      <c r="FX65" s="251"/>
      <c r="FY65" s="251"/>
      <c r="FZ65" s="251"/>
      <c r="GA65" s="251"/>
      <c r="GB65" s="251"/>
      <c r="GC65" s="251"/>
      <c r="GD65" s="251"/>
      <c r="GE65" s="251"/>
      <c r="GF65" s="251"/>
      <c r="GG65" s="251"/>
      <c r="GH65" s="251"/>
      <c r="GI65" s="251"/>
      <c r="GJ65" s="251"/>
      <c r="GK65" s="251"/>
      <c r="GL65" s="251"/>
      <c r="GM65" s="251"/>
      <c r="GN65" s="251"/>
      <c r="GO65" s="251"/>
      <c r="GP65" s="251"/>
      <c r="GQ65" s="251"/>
      <c r="GR65" s="251"/>
      <c r="GS65" s="251"/>
      <c r="GT65" s="251"/>
      <c r="GU65" s="251"/>
      <c r="GV65" s="251"/>
      <c r="GW65" s="251"/>
      <c r="GX65" s="251"/>
      <c r="GY65" s="251"/>
      <c r="GZ65" s="251"/>
      <c r="HA65" s="251"/>
      <c r="HB65" s="251"/>
      <c r="HC65" s="251"/>
      <c r="HD65" s="251"/>
      <c r="HE65" s="251"/>
      <c r="HF65" s="251"/>
      <c r="HG65" s="251"/>
      <c r="HH65" s="251"/>
      <c r="HI65" s="251"/>
      <c r="HJ65" s="251"/>
      <c r="HK65" s="251"/>
      <c r="HL65" s="251"/>
      <c r="HM65" s="251"/>
      <c r="HN65" s="251"/>
      <c r="HO65" s="251"/>
      <c r="HP65" s="251"/>
      <c r="HQ65" s="251"/>
      <c r="HR65" s="251"/>
      <c r="HS65" s="251"/>
      <c r="HT65" s="251"/>
      <c r="HU65" s="251"/>
      <c r="HV65" s="251"/>
      <c r="HW65" s="251"/>
      <c r="HX65" s="251"/>
      <c r="HY65" s="251"/>
      <c r="HZ65" s="251"/>
      <c r="IA65" s="251"/>
      <c r="IB65" s="251"/>
      <c r="IC65" s="251"/>
      <c r="ID65" s="251"/>
      <c r="IE65" s="251"/>
      <c r="IF65" s="251"/>
      <c r="IG65" s="251"/>
      <c r="IH65" s="251"/>
      <c r="II65" s="251"/>
      <c r="IJ65" s="251"/>
      <c r="IK65" s="251"/>
      <c r="IL65" s="251"/>
      <c r="IM65" s="251"/>
      <c r="IN65" s="251"/>
    </row>
    <row r="66" spans="1:248" s="4" customFormat="1" ht="12.75" customHeight="1" thickBot="1" x14ac:dyDescent="0.25">
      <c r="A66" s="6"/>
      <c r="B66" s="86" t="s">
        <v>36</v>
      </c>
      <c r="C66" s="86" t="s">
        <v>37</v>
      </c>
      <c r="D66" s="86" t="s">
        <v>38</v>
      </c>
      <c r="E66" s="439" t="s">
        <v>39</v>
      </c>
      <c r="F66" s="103" t="s">
        <v>40</v>
      </c>
      <c r="G66" s="129"/>
      <c r="H66" s="103"/>
      <c r="I66" s="104" t="s">
        <v>41</v>
      </c>
      <c r="J66" s="86"/>
      <c r="K66" s="103"/>
      <c r="L66" s="86" t="s">
        <v>465</v>
      </c>
      <c r="M66" s="86"/>
      <c r="N66" s="86" t="s">
        <v>235</v>
      </c>
      <c r="O66" s="439" t="s">
        <v>235</v>
      </c>
      <c r="P66" s="155"/>
      <c r="Q66" s="440" t="s">
        <v>258</v>
      </c>
      <c r="R66" s="441" t="s">
        <v>259</v>
      </c>
      <c r="S66" s="105" t="s">
        <v>109</v>
      </c>
      <c r="T66" s="103" t="s">
        <v>187</v>
      </c>
      <c r="U66" s="86" t="s">
        <v>42</v>
      </c>
      <c r="V66" s="86" t="s">
        <v>43</v>
      </c>
      <c r="W66" s="86"/>
      <c r="X66" s="86" t="s">
        <v>44</v>
      </c>
      <c r="Y66" s="86" t="s">
        <v>30</v>
      </c>
      <c r="Z66" s="86" t="s">
        <v>30</v>
      </c>
      <c r="AA66" s="86" t="s">
        <v>138</v>
      </c>
      <c r="AB66" s="86" t="s">
        <v>15</v>
      </c>
      <c r="AC66" s="86" t="s">
        <v>139</v>
      </c>
      <c r="AD66" s="86" t="s">
        <v>141</v>
      </c>
      <c r="AE66" s="86" t="s">
        <v>47</v>
      </c>
      <c r="AF66" s="86" t="s">
        <v>48</v>
      </c>
      <c r="AG66" s="86" t="s">
        <v>15</v>
      </c>
      <c r="AH66" s="105" t="s">
        <v>30</v>
      </c>
      <c r="AI66" s="106"/>
      <c r="AJ66" s="86" t="s">
        <v>49</v>
      </c>
      <c r="AK66" s="103" t="s">
        <v>188</v>
      </c>
      <c r="AL66" s="107"/>
      <c r="AM66" s="251"/>
      <c r="AN66" s="251"/>
      <c r="AO66" s="251"/>
      <c r="AP66" s="251"/>
      <c r="AQ66" s="251"/>
      <c r="AR66" s="251"/>
      <c r="AS66" s="251"/>
      <c r="AT66" s="251"/>
      <c r="AU66" s="251"/>
      <c r="AV66" s="251"/>
      <c r="AW66" s="251"/>
      <c r="AX66" s="251"/>
      <c r="AY66" s="251"/>
      <c r="AZ66" s="251"/>
      <c r="BA66" s="251"/>
      <c r="BB66" s="251"/>
      <c r="BC66" s="251"/>
      <c r="BD66" s="251"/>
      <c r="BE66" s="251"/>
      <c r="BF66" s="251"/>
      <c r="BG66" s="251"/>
      <c r="BH66" s="251"/>
      <c r="BI66" s="251"/>
      <c r="BJ66" s="251"/>
      <c r="BK66" s="251"/>
      <c r="BL66" s="251"/>
      <c r="BM66" s="251"/>
      <c r="BN66" s="251"/>
      <c r="BO66" s="251"/>
      <c r="BP66" s="251"/>
      <c r="BQ66" s="251"/>
      <c r="BR66" s="251"/>
      <c r="BS66" s="251"/>
      <c r="BT66" s="251"/>
      <c r="BU66" s="251"/>
      <c r="BV66" s="251"/>
      <c r="BW66" s="251"/>
      <c r="BX66" s="251"/>
      <c r="BY66" s="251"/>
      <c r="BZ66" s="251"/>
      <c r="CA66" s="251"/>
      <c r="CB66" s="251"/>
      <c r="CC66" s="251"/>
      <c r="CD66" s="251"/>
      <c r="CE66" s="251"/>
      <c r="CF66" s="251"/>
      <c r="CG66" s="251"/>
      <c r="CH66" s="251"/>
      <c r="CI66" s="251"/>
      <c r="CJ66" s="251"/>
      <c r="CK66" s="251"/>
      <c r="CL66" s="251"/>
      <c r="CM66" s="251"/>
      <c r="CN66" s="251"/>
      <c r="CO66" s="251"/>
      <c r="CP66" s="251"/>
      <c r="CQ66" s="251"/>
      <c r="CR66" s="251"/>
      <c r="CS66" s="251"/>
      <c r="CT66" s="251"/>
      <c r="CU66" s="251"/>
      <c r="CV66" s="251"/>
      <c r="CW66" s="251"/>
      <c r="CX66" s="251"/>
      <c r="CY66" s="251"/>
      <c r="CZ66" s="251"/>
      <c r="DA66" s="251"/>
      <c r="DB66" s="251"/>
      <c r="DC66" s="251"/>
      <c r="DD66" s="251"/>
      <c r="DE66" s="251"/>
      <c r="DF66" s="251"/>
      <c r="DG66" s="251"/>
      <c r="DH66" s="251"/>
      <c r="DI66" s="251"/>
      <c r="DJ66" s="251"/>
      <c r="DK66" s="251"/>
      <c r="DL66" s="251"/>
      <c r="DM66" s="251"/>
      <c r="DN66" s="251"/>
      <c r="DO66" s="251"/>
      <c r="DP66" s="251"/>
      <c r="DQ66" s="251"/>
      <c r="DR66" s="251"/>
      <c r="DS66" s="251"/>
      <c r="DT66" s="251"/>
      <c r="DU66" s="251"/>
      <c r="DV66" s="251"/>
      <c r="DW66" s="251"/>
      <c r="DX66" s="251"/>
      <c r="DY66" s="251"/>
      <c r="DZ66" s="251"/>
      <c r="EA66" s="251"/>
      <c r="EB66" s="251"/>
      <c r="EC66" s="251"/>
      <c r="ED66" s="251"/>
      <c r="EE66" s="251"/>
      <c r="EF66" s="251"/>
      <c r="EG66" s="251"/>
      <c r="EH66" s="251"/>
      <c r="EI66" s="251"/>
      <c r="EJ66" s="251"/>
      <c r="EK66" s="251"/>
      <c r="EL66" s="251"/>
      <c r="EM66" s="251"/>
      <c r="EN66" s="251"/>
      <c r="EO66" s="251"/>
      <c r="EP66" s="251"/>
      <c r="EQ66" s="251"/>
      <c r="ER66" s="251"/>
      <c r="ES66" s="251"/>
      <c r="ET66" s="251"/>
      <c r="EU66" s="251"/>
      <c r="EV66" s="251"/>
      <c r="EW66" s="251"/>
      <c r="EX66" s="251"/>
      <c r="EY66" s="251"/>
      <c r="EZ66" s="251"/>
      <c r="FA66" s="251"/>
      <c r="FB66" s="251"/>
      <c r="FC66" s="251"/>
      <c r="FD66" s="251"/>
      <c r="FE66" s="251"/>
      <c r="FF66" s="251"/>
      <c r="FG66" s="251"/>
      <c r="FH66" s="251"/>
      <c r="FI66" s="251"/>
      <c r="FJ66" s="251"/>
      <c r="FK66" s="251"/>
      <c r="FL66" s="251"/>
      <c r="FM66" s="251"/>
      <c r="FN66" s="251"/>
      <c r="FO66" s="251"/>
      <c r="FP66" s="251"/>
      <c r="FQ66" s="251"/>
      <c r="FR66" s="251"/>
      <c r="FS66" s="251"/>
      <c r="FT66" s="251"/>
      <c r="FU66" s="251"/>
      <c r="FV66" s="251"/>
      <c r="FW66" s="251"/>
      <c r="FX66" s="251"/>
      <c r="FY66" s="251"/>
      <c r="FZ66" s="251"/>
      <c r="GA66" s="251"/>
      <c r="GB66" s="251"/>
      <c r="GC66" s="251"/>
      <c r="GD66" s="251"/>
      <c r="GE66" s="251"/>
      <c r="GF66" s="251"/>
      <c r="GG66" s="251"/>
      <c r="GH66" s="251"/>
      <c r="GI66" s="251"/>
      <c r="GJ66" s="251"/>
      <c r="GK66" s="251"/>
      <c r="GL66" s="251"/>
      <c r="GM66" s="251"/>
      <c r="GN66" s="251"/>
      <c r="GO66" s="251"/>
      <c r="GP66" s="251"/>
      <c r="GQ66" s="251"/>
      <c r="GR66" s="251"/>
      <c r="GS66" s="251"/>
      <c r="GT66" s="251"/>
      <c r="GU66" s="251"/>
      <c r="GV66" s="251"/>
      <c r="GW66" s="251"/>
      <c r="GX66" s="251"/>
      <c r="GY66" s="251"/>
      <c r="GZ66" s="251"/>
      <c r="HA66" s="251"/>
      <c r="HB66" s="251"/>
      <c r="HC66" s="251"/>
      <c r="HD66" s="251"/>
      <c r="HE66" s="251"/>
      <c r="HF66" s="251"/>
      <c r="HG66" s="251"/>
      <c r="HH66" s="251"/>
      <c r="HI66" s="251"/>
      <c r="HJ66" s="251"/>
      <c r="HK66" s="251"/>
      <c r="HL66" s="251"/>
      <c r="HM66" s="251"/>
      <c r="HN66" s="251"/>
      <c r="HO66" s="251"/>
      <c r="HP66" s="251"/>
      <c r="HQ66" s="251"/>
      <c r="HR66" s="251"/>
      <c r="HS66" s="251"/>
      <c r="HT66" s="251"/>
      <c r="HU66" s="251"/>
      <c r="HV66" s="251"/>
      <c r="HW66" s="251"/>
      <c r="HX66" s="251"/>
      <c r="HY66" s="251"/>
      <c r="HZ66" s="251"/>
      <c r="IA66" s="251"/>
      <c r="IB66" s="251"/>
      <c r="IC66" s="251"/>
      <c r="ID66" s="251"/>
      <c r="IE66" s="251"/>
      <c r="IF66" s="251"/>
      <c r="IG66" s="251"/>
      <c r="IH66" s="251"/>
      <c r="II66" s="251"/>
      <c r="IJ66" s="251"/>
      <c r="IK66" s="251"/>
      <c r="IL66" s="251"/>
      <c r="IM66" s="251"/>
      <c r="IN66" s="251"/>
    </row>
    <row r="67" spans="1:248" s="20" customFormat="1" ht="12.75" customHeight="1" thickTop="1" x14ac:dyDescent="0.2">
      <c r="A67" s="8"/>
      <c r="B67" s="296">
        <f>B53</f>
        <v>0</v>
      </c>
      <c r="C67" s="296">
        <f>C53</f>
        <v>0</v>
      </c>
      <c r="D67" s="296">
        <f>D53</f>
        <v>0</v>
      </c>
      <c r="E67" s="296">
        <f>E53</f>
        <v>0</v>
      </c>
      <c r="F67" s="298">
        <f>F53</f>
        <v>0</v>
      </c>
      <c r="G67" s="130" t="str">
        <f>G7</f>
        <v>JULY</v>
      </c>
      <c r="H67" s="31" t="s">
        <v>58</v>
      </c>
      <c r="I67" s="32"/>
      <c r="J67" s="306">
        <f t="shared" ref="J67:R67" si="6">J53</f>
        <v>0</v>
      </c>
      <c r="K67" s="298">
        <f t="shared" si="6"/>
        <v>0</v>
      </c>
      <c r="L67" s="296">
        <f t="shared" si="6"/>
        <v>0</v>
      </c>
      <c r="M67" s="296">
        <f t="shared" si="6"/>
        <v>0</v>
      </c>
      <c r="N67" s="296">
        <f t="shared" si="6"/>
        <v>0</v>
      </c>
      <c r="O67" s="297">
        <f t="shared" si="6"/>
        <v>0</v>
      </c>
      <c r="P67" s="299">
        <f t="shared" si="6"/>
        <v>0</v>
      </c>
      <c r="Q67" s="296">
        <f t="shared" si="6"/>
        <v>0</v>
      </c>
      <c r="R67" s="298">
        <f t="shared" si="6"/>
        <v>0</v>
      </c>
      <c r="S67" s="9"/>
      <c r="T67" s="8"/>
      <c r="U67" s="296">
        <f t="shared" ref="U67:AH67" si="7">U53</f>
        <v>0</v>
      </c>
      <c r="V67" s="296">
        <f t="shared" si="7"/>
        <v>0</v>
      </c>
      <c r="W67" s="296">
        <f t="shared" si="7"/>
        <v>0</v>
      </c>
      <c r="X67" s="296">
        <f t="shared" si="7"/>
        <v>0</v>
      </c>
      <c r="Y67" s="296">
        <f t="shared" si="7"/>
        <v>0</v>
      </c>
      <c r="Z67" s="296">
        <f t="shared" si="7"/>
        <v>0</v>
      </c>
      <c r="AA67" s="296">
        <f t="shared" si="7"/>
        <v>0</v>
      </c>
      <c r="AB67" s="296">
        <f t="shared" si="7"/>
        <v>0</v>
      </c>
      <c r="AC67" s="296">
        <f t="shared" si="7"/>
        <v>0</v>
      </c>
      <c r="AD67" s="296">
        <f t="shared" si="7"/>
        <v>0</v>
      </c>
      <c r="AE67" s="296">
        <f t="shared" si="7"/>
        <v>0</v>
      </c>
      <c r="AF67" s="296">
        <f t="shared" si="7"/>
        <v>0</v>
      </c>
      <c r="AG67" s="296">
        <f t="shared" si="7"/>
        <v>0</v>
      </c>
      <c r="AH67" s="297">
        <f t="shared" si="7"/>
        <v>0</v>
      </c>
      <c r="AI67" s="305"/>
      <c r="AJ67" s="296">
        <f>AJ53</f>
        <v>0</v>
      </c>
      <c r="AK67" s="298">
        <f>AK53</f>
        <v>0</v>
      </c>
      <c r="AL67" s="9"/>
    </row>
    <row r="68" spans="1:248" s="20" customFormat="1" ht="12.75" customHeight="1" x14ac:dyDescent="0.2">
      <c r="A68" s="8">
        <v>1</v>
      </c>
      <c r="B68" s="280"/>
      <c r="C68" s="280"/>
      <c r="D68" s="280"/>
      <c r="E68" s="280"/>
      <c r="F68" s="281"/>
      <c r="G68" s="443"/>
      <c r="H68" s="444"/>
      <c r="I68" s="445"/>
      <c r="J68" s="296">
        <f t="shared" ref="J68:J98" si="8">SUM(B68:F68)</f>
        <v>0</v>
      </c>
      <c r="K68" s="298">
        <f t="shared" ref="K68:K98" si="9">SUM(U68:AK68)-SUM(L68:R68)</f>
        <v>0</v>
      </c>
      <c r="L68" s="280"/>
      <c r="M68" s="280"/>
      <c r="N68" s="280"/>
      <c r="O68" s="293"/>
      <c r="P68" s="300"/>
      <c r="Q68" s="280"/>
      <c r="R68" s="281"/>
      <c r="S68" s="15" t="s">
        <v>59</v>
      </c>
      <c r="T68" s="8">
        <v>1</v>
      </c>
      <c r="U68" s="280"/>
      <c r="V68" s="280"/>
      <c r="W68" s="280"/>
      <c r="X68" s="280"/>
      <c r="Y68" s="280"/>
      <c r="Z68" s="280"/>
      <c r="AA68" s="280"/>
      <c r="AB68" s="280"/>
      <c r="AC68" s="280"/>
      <c r="AD68" s="280"/>
      <c r="AE68" s="280"/>
      <c r="AF68" s="280"/>
      <c r="AG68" s="280"/>
      <c r="AH68" s="293"/>
      <c r="AI68" s="444"/>
      <c r="AJ68" s="280"/>
      <c r="AK68" s="281"/>
      <c r="AL68" s="15" t="s">
        <v>59</v>
      </c>
    </row>
    <row r="69" spans="1:248" s="20" customFormat="1" ht="12.75" customHeight="1" x14ac:dyDescent="0.2">
      <c r="A69" s="8">
        <v>2</v>
      </c>
      <c r="B69" s="280"/>
      <c r="C69" s="280"/>
      <c r="D69" s="280"/>
      <c r="E69" s="280"/>
      <c r="F69" s="281"/>
      <c r="G69" s="443"/>
      <c r="H69" s="444"/>
      <c r="I69" s="445"/>
      <c r="J69" s="296">
        <f t="shared" si="8"/>
        <v>0</v>
      </c>
      <c r="K69" s="298">
        <f t="shared" si="9"/>
        <v>0</v>
      </c>
      <c r="L69" s="280"/>
      <c r="M69" s="280"/>
      <c r="N69" s="280"/>
      <c r="O69" s="293"/>
      <c r="P69" s="300"/>
      <c r="Q69" s="280"/>
      <c r="R69" s="281"/>
      <c r="S69" s="15" t="s">
        <v>60</v>
      </c>
      <c r="T69" s="8">
        <v>2</v>
      </c>
      <c r="U69" s="280"/>
      <c r="V69" s="280"/>
      <c r="W69" s="280"/>
      <c r="X69" s="280"/>
      <c r="Y69" s="280"/>
      <c r="Z69" s="280"/>
      <c r="AA69" s="280"/>
      <c r="AB69" s="280"/>
      <c r="AC69" s="280"/>
      <c r="AD69" s="280"/>
      <c r="AE69" s="280"/>
      <c r="AF69" s="280"/>
      <c r="AG69" s="280"/>
      <c r="AH69" s="293"/>
      <c r="AI69" s="444"/>
      <c r="AJ69" s="280"/>
      <c r="AK69" s="281"/>
      <c r="AL69" s="15" t="s">
        <v>60</v>
      </c>
    </row>
    <row r="70" spans="1:248" s="20" customFormat="1" ht="12.75" customHeight="1" x14ac:dyDescent="0.2">
      <c r="A70" s="8">
        <v>3</v>
      </c>
      <c r="B70" s="280"/>
      <c r="C70" s="280"/>
      <c r="D70" s="280"/>
      <c r="E70" s="280"/>
      <c r="F70" s="281"/>
      <c r="G70" s="443"/>
      <c r="H70" s="444"/>
      <c r="I70" s="445"/>
      <c r="J70" s="296">
        <f t="shared" si="8"/>
        <v>0</v>
      </c>
      <c r="K70" s="298">
        <f t="shared" si="9"/>
        <v>0</v>
      </c>
      <c r="L70" s="280"/>
      <c r="M70" s="280"/>
      <c r="N70" s="280"/>
      <c r="O70" s="293"/>
      <c r="P70" s="300"/>
      <c r="Q70" s="280"/>
      <c r="R70" s="281"/>
      <c r="S70" s="15" t="s">
        <v>61</v>
      </c>
      <c r="T70" s="8">
        <v>3</v>
      </c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93"/>
      <c r="AI70" s="444"/>
      <c r="AJ70" s="280"/>
      <c r="AK70" s="281"/>
      <c r="AL70" s="15" t="s">
        <v>61</v>
      </c>
    </row>
    <row r="71" spans="1:248" s="20" customFormat="1" ht="12.75" customHeight="1" x14ac:dyDescent="0.2">
      <c r="A71" s="8">
        <v>4</v>
      </c>
      <c r="B71" s="280"/>
      <c r="C71" s="280"/>
      <c r="D71" s="280"/>
      <c r="E71" s="280"/>
      <c r="F71" s="281"/>
      <c r="G71" s="443"/>
      <c r="H71" s="444"/>
      <c r="I71" s="445"/>
      <c r="J71" s="296">
        <f t="shared" si="8"/>
        <v>0</v>
      </c>
      <c r="K71" s="298">
        <f t="shared" si="9"/>
        <v>0</v>
      </c>
      <c r="L71" s="280"/>
      <c r="M71" s="280"/>
      <c r="N71" s="280"/>
      <c r="O71" s="293"/>
      <c r="P71" s="300"/>
      <c r="Q71" s="280"/>
      <c r="R71" s="281"/>
      <c r="S71" s="15" t="s">
        <v>62</v>
      </c>
      <c r="T71" s="8">
        <v>4</v>
      </c>
      <c r="U71" s="280"/>
      <c r="V71" s="280"/>
      <c r="W71" s="280"/>
      <c r="X71" s="280"/>
      <c r="Y71" s="280"/>
      <c r="Z71" s="280"/>
      <c r="AA71" s="280"/>
      <c r="AB71" s="280"/>
      <c r="AC71" s="280"/>
      <c r="AD71" s="280"/>
      <c r="AE71" s="280"/>
      <c r="AF71" s="280"/>
      <c r="AG71" s="280"/>
      <c r="AH71" s="293"/>
      <c r="AI71" s="444"/>
      <c r="AJ71" s="280"/>
      <c r="AK71" s="281"/>
      <c r="AL71" s="15" t="s">
        <v>62</v>
      </c>
    </row>
    <row r="72" spans="1:248" s="20" customFormat="1" ht="12.75" customHeight="1" x14ac:dyDescent="0.2">
      <c r="A72" s="8">
        <v>5</v>
      </c>
      <c r="B72" s="280"/>
      <c r="C72" s="280"/>
      <c r="D72" s="280"/>
      <c r="E72" s="280"/>
      <c r="F72" s="281"/>
      <c r="G72" s="446"/>
      <c r="H72" s="444"/>
      <c r="I72" s="445"/>
      <c r="J72" s="296">
        <f t="shared" si="8"/>
        <v>0</v>
      </c>
      <c r="K72" s="298">
        <f t="shared" si="9"/>
        <v>0</v>
      </c>
      <c r="L72" s="280"/>
      <c r="M72" s="280"/>
      <c r="N72" s="280"/>
      <c r="O72" s="293"/>
      <c r="P72" s="300"/>
      <c r="Q72" s="280"/>
      <c r="R72" s="281"/>
      <c r="S72" s="15" t="s">
        <v>63</v>
      </c>
      <c r="T72" s="8">
        <v>5</v>
      </c>
      <c r="U72" s="280"/>
      <c r="V72" s="280"/>
      <c r="W72" s="280"/>
      <c r="X72" s="280"/>
      <c r="Y72" s="280"/>
      <c r="Z72" s="280"/>
      <c r="AA72" s="280"/>
      <c r="AB72" s="280"/>
      <c r="AC72" s="280"/>
      <c r="AD72" s="280"/>
      <c r="AE72" s="280"/>
      <c r="AF72" s="280"/>
      <c r="AG72" s="280"/>
      <c r="AH72" s="293"/>
      <c r="AI72" s="444"/>
      <c r="AJ72" s="280"/>
      <c r="AK72" s="281"/>
      <c r="AL72" s="15" t="s">
        <v>63</v>
      </c>
    </row>
    <row r="73" spans="1:248" s="20" customFormat="1" ht="12.75" customHeight="1" x14ac:dyDescent="0.2">
      <c r="A73" s="16">
        <v>6</v>
      </c>
      <c r="B73" s="282"/>
      <c r="C73" s="282"/>
      <c r="D73" s="282"/>
      <c r="E73" s="282"/>
      <c r="F73" s="283"/>
      <c r="G73" s="443"/>
      <c r="H73" s="447"/>
      <c r="I73" s="448"/>
      <c r="J73" s="296">
        <f t="shared" si="8"/>
        <v>0</v>
      </c>
      <c r="K73" s="298">
        <f t="shared" si="9"/>
        <v>0</v>
      </c>
      <c r="L73" s="282"/>
      <c r="M73" s="282"/>
      <c r="N73" s="282"/>
      <c r="O73" s="294"/>
      <c r="P73" s="301"/>
      <c r="Q73" s="282"/>
      <c r="R73" s="283"/>
      <c r="S73" s="17" t="s">
        <v>64</v>
      </c>
      <c r="T73" s="16">
        <v>6</v>
      </c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94"/>
      <c r="AI73" s="447"/>
      <c r="AJ73" s="282"/>
      <c r="AK73" s="283"/>
      <c r="AL73" s="17" t="s">
        <v>64</v>
      </c>
    </row>
    <row r="74" spans="1:248" s="20" customFormat="1" ht="12.75" customHeight="1" x14ac:dyDescent="0.2">
      <c r="A74" s="8">
        <v>7</v>
      </c>
      <c r="B74" s="280"/>
      <c r="C74" s="280"/>
      <c r="D74" s="280"/>
      <c r="E74" s="280"/>
      <c r="F74" s="281"/>
      <c r="G74" s="443"/>
      <c r="H74" s="444"/>
      <c r="I74" s="445"/>
      <c r="J74" s="296">
        <f t="shared" si="8"/>
        <v>0</v>
      </c>
      <c r="K74" s="298">
        <f t="shared" si="9"/>
        <v>0</v>
      </c>
      <c r="L74" s="280"/>
      <c r="M74" s="280"/>
      <c r="N74" s="280"/>
      <c r="O74" s="293"/>
      <c r="P74" s="300"/>
      <c r="Q74" s="280"/>
      <c r="R74" s="281"/>
      <c r="S74" s="15" t="s">
        <v>65</v>
      </c>
      <c r="T74" s="8">
        <v>7</v>
      </c>
      <c r="U74" s="280"/>
      <c r="V74" s="280"/>
      <c r="W74" s="280"/>
      <c r="X74" s="280"/>
      <c r="Y74" s="280"/>
      <c r="Z74" s="280"/>
      <c r="AA74" s="280"/>
      <c r="AB74" s="280"/>
      <c r="AC74" s="280"/>
      <c r="AD74" s="280"/>
      <c r="AE74" s="280"/>
      <c r="AF74" s="280"/>
      <c r="AG74" s="280"/>
      <c r="AH74" s="293"/>
      <c r="AI74" s="444"/>
      <c r="AJ74" s="280"/>
      <c r="AK74" s="281"/>
      <c r="AL74" s="15" t="s">
        <v>65</v>
      </c>
    </row>
    <row r="75" spans="1:248" s="20" customFormat="1" ht="12.75" customHeight="1" x14ac:dyDescent="0.2">
      <c r="A75" s="8">
        <v>8</v>
      </c>
      <c r="B75" s="280"/>
      <c r="C75" s="280"/>
      <c r="D75" s="280"/>
      <c r="E75" s="280"/>
      <c r="F75" s="281"/>
      <c r="G75" s="443"/>
      <c r="H75" s="444"/>
      <c r="I75" s="445"/>
      <c r="J75" s="296">
        <f t="shared" si="8"/>
        <v>0</v>
      </c>
      <c r="K75" s="298">
        <f t="shared" si="9"/>
        <v>0</v>
      </c>
      <c r="L75" s="280"/>
      <c r="M75" s="280"/>
      <c r="N75" s="280"/>
      <c r="O75" s="293"/>
      <c r="P75" s="300"/>
      <c r="Q75" s="280"/>
      <c r="R75" s="281"/>
      <c r="S75" s="15" t="s">
        <v>66</v>
      </c>
      <c r="T75" s="8">
        <v>8</v>
      </c>
      <c r="U75" s="280"/>
      <c r="V75" s="280"/>
      <c r="W75" s="280"/>
      <c r="X75" s="280"/>
      <c r="Y75" s="280"/>
      <c r="Z75" s="280"/>
      <c r="AA75" s="280"/>
      <c r="AB75" s="280"/>
      <c r="AC75" s="280"/>
      <c r="AD75" s="280"/>
      <c r="AE75" s="280"/>
      <c r="AF75" s="280"/>
      <c r="AG75" s="280"/>
      <c r="AH75" s="293"/>
      <c r="AI75" s="444"/>
      <c r="AJ75" s="280"/>
      <c r="AK75" s="281"/>
      <c r="AL75" s="15" t="s">
        <v>66</v>
      </c>
    </row>
    <row r="76" spans="1:248" s="20" customFormat="1" ht="12.75" customHeight="1" x14ac:dyDescent="0.2">
      <c r="A76" s="8">
        <v>9</v>
      </c>
      <c r="B76" s="280"/>
      <c r="C76" s="280"/>
      <c r="D76" s="280"/>
      <c r="E76" s="280"/>
      <c r="F76" s="281"/>
      <c r="G76" s="443"/>
      <c r="H76" s="444"/>
      <c r="I76" s="445"/>
      <c r="J76" s="296">
        <f t="shared" si="8"/>
        <v>0</v>
      </c>
      <c r="K76" s="298">
        <f t="shared" si="9"/>
        <v>0</v>
      </c>
      <c r="L76" s="280"/>
      <c r="M76" s="280"/>
      <c r="N76" s="280"/>
      <c r="O76" s="293"/>
      <c r="P76" s="300"/>
      <c r="Q76" s="280"/>
      <c r="R76" s="281"/>
      <c r="S76" s="15" t="s">
        <v>67</v>
      </c>
      <c r="T76" s="8">
        <v>9</v>
      </c>
      <c r="U76" s="280"/>
      <c r="V76" s="280"/>
      <c r="W76" s="280"/>
      <c r="X76" s="280"/>
      <c r="Y76" s="280"/>
      <c r="Z76" s="280"/>
      <c r="AA76" s="280"/>
      <c r="AB76" s="280"/>
      <c r="AC76" s="280"/>
      <c r="AD76" s="280"/>
      <c r="AE76" s="280"/>
      <c r="AF76" s="280"/>
      <c r="AG76" s="280"/>
      <c r="AH76" s="293"/>
      <c r="AI76" s="444"/>
      <c r="AJ76" s="280"/>
      <c r="AK76" s="281"/>
      <c r="AL76" s="15" t="s">
        <v>67</v>
      </c>
    </row>
    <row r="77" spans="1:248" s="20" customFormat="1" ht="12.75" customHeight="1" x14ac:dyDescent="0.2">
      <c r="A77" s="8">
        <v>10</v>
      </c>
      <c r="B77" s="280"/>
      <c r="C77" s="280"/>
      <c r="D77" s="280"/>
      <c r="E77" s="280"/>
      <c r="F77" s="281"/>
      <c r="G77" s="443"/>
      <c r="H77" s="444"/>
      <c r="I77" s="445"/>
      <c r="J77" s="296">
        <f t="shared" si="8"/>
        <v>0</v>
      </c>
      <c r="K77" s="298">
        <f t="shared" si="9"/>
        <v>0</v>
      </c>
      <c r="L77" s="280"/>
      <c r="M77" s="280"/>
      <c r="N77" s="280"/>
      <c r="O77" s="293"/>
      <c r="P77" s="300"/>
      <c r="Q77" s="280"/>
      <c r="R77" s="281"/>
      <c r="S77" s="15" t="s">
        <v>68</v>
      </c>
      <c r="T77" s="8">
        <v>10</v>
      </c>
      <c r="U77" s="280"/>
      <c r="V77" s="280"/>
      <c r="W77" s="280"/>
      <c r="X77" s="280"/>
      <c r="Y77" s="280"/>
      <c r="Z77" s="280"/>
      <c r="AA77" s="280"/>
      <c r="AB77" s="280"/>
      <c r="AC77" s="280"/>
      <c r="AD77" s="280"/>
      <c r="AE77" s="280"/>
      <c r="AF77" s="280"/>
      <c r="AG77" s="280"/>
      <c r="AH77" s="293"/>
      <c r="AI77" s="444"/>
      <c r="AJ77" s="280"/>
      <c r="AK77" s="281"/>
      <c r="AL77" s="15" t="s">
        <v>68</v>
      </c>
    </row>
    <row r="78" spans="1:248" s="20" customFormat="1" ht="12.75" customHeight="1" x14ac:dyDescent="0.2">
      <c r="A78" s="8">
        <v>11</v>
      </c>
      <c r="B78" s="280"/>
      <c r="C78" s="280"/>
      <c r="D78" s="280"/>
      <c r="E78" s="280"/>
      <c r="F78" s="281"/>
      <c r="G78" s="443"/>
      <c r="H78" s="444"/>
      <c r="I78" s="445"/>
      <c r="J78" s="296">
        <f t="shared" si="8"/>
        <v>0</v>
      </c>
      <c r="K78" s="298">
        <f t="shared" si="9"/>
        <v>0</v>
      </c>
      <c r="L78" s="280"/>
      <c r="M78" s="280"/>
      <c r="N78" s="280"/>
      <c r="O78" s="293"/>
      <c r="P78" s="300"/>
      <c r="Q78" s="280"/>
      <c r="R78" s="281"/>
      <c r="S78" s="15" t="s">
        <v>69</v>
      </c>
      <c r="T78" s="8">
        <v>11</v>
      </c>
      <c r="U78" s="280"/>
      <c r="V78" s="280"/>
      <c r="W78" s="280"/>
      <c r="X78" s="280"/>
      <c r="Y78" s="280"/>
      <c r="Z78" s="280"/>
      <c r="AA78" s="280"/>
      <c r="AB78" s="280"/>
      <c r="AC78" s="280"/>
      <c r="AD78" s="280"/>
      <c r="AE78" s="280"/>
      <c r="AF78" s="280"/>
      <c r="AG78" s="280"/>
      <c r="AH78" s="293"/>
      <c r="AI78" s="444"/>
      <c r="AJ78" s="280"/>
      <c r="AK78" s="281"/>
      <c r="AL78" s="15" t="s">
        <v>69</v>
      </c>
    </row>
    <row r="79" spans="1:248" s="20" customFormat="1" ht="12.75" customHeight="1" x14ac:dyDescent="0.2">
      <c r="A79" s="8">
        <v>12</v>
      </c>
      <c r="B79" s="280"/>
      <c r="C79" s="280"/>
      <c r="D79" s="280"/>
      <c r="E79" s="280"/>
      <c r="F79" s="281"/>
      <c r="G79" s="443"/>
      <c r="H79" s="444"/>
      <c r="I79" s="445"/>
      <c r="J79" s="296">
        <f t="shared" si="8"/>
        <v>0</v>
      </c>
      <c r="K79" s="298">
        <f t="shared" si="9"/>
        <v>0</v>
      </c>
      <c r="L79" s="280"/>
      <c r="M79" s="280"/>
      <c r="N79" s="280"/>
      <c r="O79" s="293"/>
      <c r="P79" s="300"/>
      <c r="Q79" s="280"/>
      <c r="R79" s="281"/>
      <c r="S79" s="15" t="s">
        <v>70</v>
      </c>
      <c r="T79" s="8">
        <v>12</v>
      </c>
      <c r="U79" s="280"/>
      <c r="V79" s="280"/>
      <c r="W79" s="280"/>
      <c r="X79" s="280"/>
      <c r="Y79" s="280"/>
      <c r="Z79" s="280"/>
      <c r="AA79" s="280"/>
      <c r="AB79" s="280"/>
      <c r="AC79" s="280"/>
      <c r="AD79" s="280"/>
      <c r="AE79" s="280"/>
      <c r="AF79" s="280"/>
      <c r="AG79" s="280"/>
      <c r="AH79" s="293"/>
      <c r="AI79" s="444"/>
      <c r="AJ79" s="280"/>
      <c r="AK79" s="281"/>
      <c r="AL79" s="15" t="s">
        <v>70</v>
      </c>
    </row>
    <row r="80" spans="1:248" s="20" customFormat="1" ht="12.75" customHeight="1" x14ac:dyDescent="0.2">
      <c r="A80" s="8">
        <v>13</v>
      </c>
      <c r="B80" s="280"/>
      <c r="C80" s="280"/>
      <c r="D80" s="280"/>
      <c r="E80" s="280"/>
      <c r="F80" s="281"/>
      <c r="G80" s="443"/>
      <c r="H80" s="444"/>
      <c r="I80" s="445"/>
      <c r="J80" s="296">
        <f t="shared" si="8"/>
        <v>0</v>
      </c>
      <c r="K80" s="298">
        <f t="shared" si="9"/>
        <v>0</v>
      </c>
      <c r="L80" s="280"/>
      <c r="M80" s="280"/>
      <c r="N80" s="280"/>
      <c r="O80" s="293"/>
      <c r="P80" s="300"/>
      <c r="Q80" s="280"/>
      <c r="R80" s="281"/>
      <c r="S80" s="15" t="s">
        <v>71</v>
      </c>
      <c r="T80" s="8">
        <v>13</v>
      </c>
      <c r="U80" s="280"/>
      <c r="V80" s="280"/>
      <c r="W80" s="280"/>
      <c r="X80" s="280"/>
      <c r="Y80" s="280"/>
      <c r="Z80" s="280"/>
      <c r="AA80" s="280"/>
      <c r="AB80" s="280"/>
      <c r="AC80" s="280"/>
      <c r="AD80" s="280"/>
      <c r="AE80" s="280"/>
      <c r="AF80" s="280"/>
      <c r="AG80" s="280"/>
      <c r="AH80" s="293"/>
      <c r="AI80" s="444"/>
      <c r="AJ80" s="280"/>
      <c r="AK80" s="281"/>
      <c r="AL80" s="15" t="s">
        <v>71</v>
      </c>
    </row>
    <row r="81" spans="1:38" s="20" customFormat="1" ht="12.75" customHeight="1" x14ac:dyDescent="0.2">
      <c r="A81" s="8">
        <v>14</v>
      </c>
      <c r="B81" s="280"/>
      <c r="C81" s="280"/>
      <c r="D81" s="280"/>
      <c r="E81" s="280"/>
      <c r="F81" s="281"/>
      <c r="G81" s="443"/>
      <c r="H81" s="444"/>
      <c r="I81" s="445"/>
      <c r="J81" s="296">
        <f t="shared" si="8"/>
        <v>0</v>
      </c>
      <c r="K81" s="298">
        <f t="shared" si="9"/>
        <v>0</v>
      </c>
      <c r="L81" s="280"/>
      <c r="M81" s="280"/>
      <c r="N81" s="280"/>
      <c r="O81" s="293"/>
      <c r="P81" s="300"/>
      <c r="Q81" s="280"/>
      <c r="R81" s="281"/>
      <c r="S81" s="15" t="s">
        <v>72</v>
      </c>
      <c r="T81" s="8">
        <v>14</v>
      </c>
      <c r="U81" s="280"/>
      <c r="V81" s="280"/>
      <c r="W81" s="280"/>
      <c r="X81" s="280"/>
      <c r="Y81" s="280"/>
      <c r="Z81" s="280"/>
      <c r="AA81" s="280"/>
      <c r="AB81" s="280"/>
      <c r="AC81" s="280"/>
      <c r="AD81" s="280"/>
      <c r="AE81" s="280"/>
      <c r="AF81" s="280"/>
      <c r="AG81" s="280"/>
      <c r="AH81" s="293"/>
      <c r="AI81" s="444"/>
      <c r="AJ81" s="280"/>
      <c r="AK81" s="281"/>
      <c r="AL81" s="15" t="s">
        <v>72</v>
      </c>
    </row>
    <row r="82" spans="1:38" s="20" customFormat="1" ht="12.75" customHeight="1" x14ac:dyDescent="0.2">
      <c r="A82" s="8">
        <v>15</v>
      </c>
      <c r="B82" s="280"/>
      <c r="C82" s="280"/>
      <c r="D82" s="280"/>
      <c r="E82" s="280"/>
      <c r="F82" s="281"/>
      <c r="G82" s="443"/>
      <c r="H82" s="444"/>
      <c r="I82" s="445"/>
      <c r="J82" s="296">
        <f t="shared" si="8"/>
        <v>0</v>
      </c>
      <c r="K82" s="298">
        <f t="shared" si="9"/>
        <v>0</v>
      </c>
      <c r="L82" s="280"/>
      <c r="M82" s="280"/>
      <c r="N82" s="280"/>
      <c r="O82" s="293"/>
      <c r="P82" s="300"/>
      <c r="Q82" s="280"/>
      <c r="R82" s="281"/>
      <c r="S82" s="15" t="s">
        <v>73</v>
      </c>
      <c r="T82" s="8">
        <v>15</v>
      </c>
      <c r="U82" s="280"/>
      <c r="V82" s="280"/>
      <c r="W82" s="280"/>
      <c r="X82" s="280"/>
      <c r="Y82" s="280"/>
      <c r="Z82" s="280"/>
      <c r="AA82" s="280"/>
      <c r="AB82" s="280"/>
      <c r="AC82" s="280"/>
      <c r="AD82" s="280"/>
      <c r="AE82" s="280"/>
      <c r="AF82" s="280"/>
      <c r="AG82" s="280"/>
      <c r="AH82" s="293"/>
      <c r="AI82" s="444"/>
      <c r="AJ82" s="280"/>
      <c r="AK82" s="281"/>
      <c r="AL82" s="15" t="s">
        <v>73</v>
      </c>
    </row>
    <row r="83" spans="1:38" s="20" customFormat="1" ht="12.75" customHeight="1" x14ac:dyDescent="0.2">
      <c r="A83" s="8">
        <v>16</v>
      </c>
      <c r="B83" s="280"/>
      <c r="C83" s="280"/>
      <c r="D83" s="280"/>
      <c r="E83" s="280"/>
      <c r="F83" s="281"/>
      <c r="G83" s="443"/>
      <c r="H83" s="444"/>
      <c r="I83" s="445"/>
      <c r="J83" s="296">
        <f t="shared" si="8"/>
        <v>0</v>
      </c>
      <c r="K83" s="298">
        <f t="shared" si="9"/>
        <v>0</v>
      </c>
      <c r="L83" s="280"/>
      <c r="M83" s="280"/>
      <c r="N83" s="280"/>
      <c r="O83" s="293"/>
      <c r="P83" s="300"/>
      <c r="Q83" s="280"/>
      <c r="R83" s="281"/>
      <c r="S83" s="15" t="s">
        <v>74</v>
      </c>
      <c r="T83" s="8">
        <v>16</v>
      </c>
      <c r="U83" s="280"/>
      <c r="V83" s="280"/>
      <c r="W83" s="280"/>
      <c r="X83" s="280"/>
      <c r="Y83" s="280"/>
      <c r="Z83" s="280"/>
      <c r="AA83" s="280"/>
      <c r="AB83" s="280"/>
      <c r="AC83" s="280"/>
      <c r="AD83" s="280"/>
      <c r="AE83" s="280"/>
      <c r="AF83" s="280"/>
      <c r="AG83" s="280"/>
      <c r="AH83" s="293"/>
      <c r="AI83" s="444"/>
      <c r="AJ83" s="280"/>
      <c r="AK83" s="281"/>
      <c r="AL83" s="15" t="s">
        <v>74</v>
      </c>
    </row>
    <row r="84" spans="1:38" s="20" customFormat="1" ht="12.75" customHeight="1" x14ac:dyDescent="0.2">
      <c r="A84" s="8">
        <v>17</v>
      </c>
      <c r="B84" s="280"/>
      <c r="C84" s="280"/>
      <c r="D84" s="280"/>
      <c r="E84" s="280"/>
      <c r="F84" s="281"/>
      <c r="G84" s="443"/>
      <c r="H84" s="444"/>
      <c r="I84" s="445"/>
      <c r="J84" s="296">
        <f t="shared" si="8"/>
        <v>0</v>
      </c>
      <c r="K84" s="298">
        <f t="shared" si="9"/>
        <v>0</v>
      </c>
      <c r="L84" s="280"/>
      <c r="M84" s="280"/>
      <c r="N84" s="280"/>
      <c r="O84" s="293"/>
      <c r="P84" s="300"/>
      <c r="Q84" s="280"/>
      <c r="R84" s="281"/>
      <c r="S84" s="15" t="s">
        <v>75</v>
      </c>
      <c r="T84" s="8">
        <v>17</v>
      </c>
      <c r="U84" s="280"/>
      <c r="V84" s="280"/>
      <c r="W84" s="280"/>
      <c r="X84" s="280"/>
      <c r="Y84" s="280"/>
      <c r="Z84" s="280"/>
      <c r="AA84" s="280"/>
      <c r="AB84" s="280"/>
      <c r="AC84" s="280"/>
      <c r="AD84" s="280"/>
      <c r="AE84" s="280"/>
      <c r="AF84" s="280"/>
      <c r="AG84" s="280"/>
      <c r="AH84" s="293"/>
      <c r="AI84" s="444"/>
      <c r="AJ84" s="280"/>
      <c r="AK84" s="281"/>
      <c r="AL84" s="15" t="s">
        <v>75</v>
      </c>
    </row>
    <row r="85" spans="1:38" s="20" customFormat="1" ht="12.75" customHeight="1" x14ac:dyDescent="0.2">
      <c r="A85" s="8">
        <v>18</v>
      </c>
      <c r="B85" s="280"/>
      <c r="C85" s="280"/>
      <c r="D85" s="280"/>
      <c r="E85" s="280"/>
      <c r="F85" s="281"/>
      <c r="G85" s="443"/>
      <c r="H85" s="444"/>
      <c r="I85" s="445"/>
      <c r="J85" s="296">
        <f t="shared" si="8"/>
        <v>0</v>
      </c>
      <c r="K85" s="298">
        <f t="shared" si="9"/>
        <v>0</v>
      </c>
      <c r="L85" s="280"/>
      <c r="M85" s="280"/>
      <c r="N85" s="280"/>
      <c r="O85" s="293"/>
      <c r="P85" s="300"/>
      <c r="Q85" s="280"/>
      <c r="R85" s="281"/>
      <c r="S85" s="15" t="s">
        <v>76</v>
      </c>
      <c r="T85" s="8">
        <v>18</v>
      </c>
      <c r="U85" s="280"/>
      <c r="V85" s="280"/>
      <c r="W85" s="280"/>
      <c r="X85" s="280"/>
      <c r="Y85" s="280"/>
      <c r="Z85" s="280"/>
      <c r="AA85" s="280"/>
      <c r="AB85" s="280"/>
      <c r="AC85" s="280"/>
      <c r="AD85" s="280"/>
      <c r="AE85" s="280"/>
      <c r="AF85" s="280"/>
      <c r="AG85" s="280"/>
      <c r="AH85" s="293"/>
      <c r="AI85" s="444"/>
      <c r="AJ85" s="280"/>
      <c r="AK85" s="281"/>
      <c r="AL85" s="15" t="s">
        <v>76</v>
      </c>
    </row>
    <row r="86" spans="1:38" s="20" customFormat="1" ht="12.75" customHeight="1" x14ac:dyDescent="0.2">
      <c r="A86" s="8">
        <v>19</v>
      </c>
      <c r="B86" s="280"/>
      <c r="C86" s="280"/>
      <c r="D86" s="280"/>
      <c r="E86" s="280"/>
      <c r="F86" s="281"/>
      <c r="G86" s="443"/>
      <c r="H86" s="444"/>
      <c r="I86" s="445"/>
      <c r="J86" s="296">
        <f t="shared" si="8"/>
        <v>0</v>
      </c>
      <c r="K86" s="298">
        <f t="shared" si="9"/>
        <v>0</v>
      </c>
      <c r="L86" s="280"/>
      <c r="M86" s="280"/>
      <c r="N86" s="280"/>
      <c r="O86" s="293"/>
      <c r="P86" s="300"/>
      <c r="Q86" s="280"/>
      <c r="R86" s="281"/>
      <c r="S86" s="15" t="s">
        <v>77</v>
      </c>
      <c r="T86" s="8">
        <v>19</v>
      </c>
      <c r="U86" s="280"/>
      <c r="V86" s="280"/>
      <c r="W86" s="280"/>
      <c r="X86" s="280"/>
      <c r="Y86" s="280"/>
      <c r="Z86" s="280"/>
      <c r="AA86" s="280"/>
      <c r="AB86" s="280"/>
      <c r="AC86" s="280"/>
      <c r="AD86" s="280"/>
      <c r="AE86" s="280"/>
      <c r="AF86" s="280"/>
      <c r="AG86" s="280"/>
      <c r="AH86" s="293"/>
      <c r="AI86" s="444"/>
      <c r="AJ86" s="280"/>
      <c r="AK86" s="281"/>
      <c r="AL86" s="15" t="s">
        <v>77</v>
      </c>
    </row>
    <row r="87" spans="1:38" s="20" customFormat="1" ht="12.75" customHeight="1" x14ac:dyDescent="0.2">
      <c r="A87" s="8">
        <v>20</v>
      </c>
      <c r="B87" s="280"/>
      <c r="C87" s="280"/>
      <c r="D87" s="280"/>
      <c r="E87" s="280"/>
      <c r="F87" s="281"/>
      <c r="G87" s="443"/>
      <c r="H87" s="444"/>
      <c r="I87" s="445"/>
      <c r="J87" s="296">
        <f t="shared" si="8"/>
        <v>0</v>
      </c>
      <c r="K87" s="298">
        <f t="shared" si="9"/>
        <v>0</v>
      </c>
      <c r="L87" s="280"/>
      <c r="M87" s="280"/>
      <c r="N87" s="280"/>
      <c r="O87" s="293"/>
      <c r="P87" s="300"/>
      <c r="Q87" s="280"/>
      <c r="R87" s="281"/>
      <c r="S87" s="15" t="s">
        <v>78</v>
      </c>
      <c r="T87" s="8">
        <v>20</v>
      </c>
      <c r="U87" s="280"/>
      <c r="V87" s="280"/>
      <c r="W87" s="280"/>
      <c r="X87" s="280"/>
      <c r="Y87" s="280"/>
      <c r="Z87" s="280"/>
      <c r="AA87" s="280"/>
      <c r="AB87" s="280"/>
      <c r="AC87" s="280"/>
      <c r="AD87" s="280"/>
      <c r="AE87" s="280"/>
      <c r="AF87" s="280"/>
      <c r="AG87" s="280"/>
      <c r="AH87" s="293"/>
      <c r="AI87" s="444"/>
      <c r="AJ87" s="280"/>
      <c r="AK87" s="281"/>
      <c r="AL87" s="15" t="s">
        <v>78</v>
      </c>
    </row>
    <row r="88" spans="1:38" s="20" customFormat="1" ht="12.75" customHeight="1" x14ac:dyDescent="0.2">
      <c r="A88" s="8">
        <v>21</v>
      </c>
      <c r="B88" s="280"/>
      <c r="C88" s="280"/>
      <c r="D88" s="280"/>
      <c r="E88" s="280"/>
      <c r="F88" s="281"/>
      <c r="G88" s="443"/>
      <c r="H88" s="444"/>
      <c r="I88" s="445"/>
      <c r="J88" s="296">
        <f t="shared" si="8"/>
        <v>0</v>
      </c>
      <c r="K88" s="298">
        <f t="shared" si="9"/>
        <v>0</v>
      </c>
      <c r="L88" s="280"/>
      <c r="M88" s="280"/>
      <c r="N88" s="280"/>
      <c r="O88" s="293"/>
      <c r="P88" s="300"/>
      <c r="Q88" s="280"/>
      <c r="R88" s="281"/>
      <c r="S88" s="15" t="s">
        <v>79</v>
      </c>
      <c r="T88" s="8">
        <v>21</v>
      </c>
      <c r="U88" s="280"/>
      <c r="V88" s="280"/>
      <c r="W88" s="280"/>
      <c r="X88" s="280"/>
      <c r="Y88" s="280"/>
      <c r="Z88" s="280"/>
      <c r="AA88" s="280"/>
      <c r="AB88" s="280"/>
      <c r="AC88" s="280"/>
      <c r="AD88" s="280"/>
      <c r="AE88" s="280"/>
      <c r="AF88" s="280"/>
      <c r="AG88" s="280"/>
      <c r="AH88" s="293"/>
      <c r="AI88" s="444"/>
      <c r="AJ88" s="280"/>
      <c r="AK88" s="281"/>
      <c r="AL88" s="15" t="s">
        <v>79</v>
      </c>
    </row>
    <row r="89" spans="1:38" s="20" customFormat="1" ht="12.75" customHeight="1" x14ac:dyDescent="0.2">
      <c r="A89" s="8">
        <v>22</v>
      </c>
      <c r="B89" s="280"/>
      <c r="C89" s="280"/>
      <c r="D89" s="280"/>
      <c r="E89" s="280"/>
      <c r="F89" s="281"/>
      <c r="G89" s="443"/>
      <c r="H89" s="444"/>
      <c r="I89" s="445"/>
      <c r="J89" s="296">
        <f t="shared" si="8"/>
        <v>0</v>
      </c>
      <c r="K89" s="298">
        <f t="shared" si="9"/>
        <v>0</v>
      </c>
      <c r="L89" s="280"/>
      <c r="M89" s="280"/>
      <c r="N89" s="280"/>
      <c r="O89" s="293"/>
      <c r="P89" s="300"/>
      <c r="Q89" s="280"/>
      <c r="R89" s="281"/>
      <c r="S89" s="15" t="s">
        <v>80</v>
      </c>
      <c r="T89" s="8">
        <v>22</v>
      </c>
      <c r="U89" s="280"/>
      <c r="V89" s="280"/>
      <c r="W89" s="280"/>
      <c r="X89" s="280"/>
      <c r="Y89" s="280"/>
      <c r="Z89" s="280"/>
      <c r="AA89" s="280"/>
      <c r="AB89" s="280"/>
      <c r="AC89" s="280"/>
      <c r="AD89" s="280"/>
      <c r="AE89" s="280"/>
      <c r="AF89" s="280"/>
      <c r="AG89" s="280"/>
      <c r="AH89" s="293"/>
      <c r="AI89" s="444"/>
      <c r="AJ89" s="280"/>
      <c r="AK89" s="281"/>
      <c r="AL89" s="15" t="s">
        <v>80</v>
      </c>
    </row>
    <row r="90" spans="1:38" s="20" customFormat="1" ht="12.75" customHeight="1" x14ac:dyDescent="0.2">
      <c r="A90" s="8">
        <v>23</v>
      </c>
      <c r="B90" s="280"/>
      <c r="C90" s="280"/>
      <c r="D90" s="280"/>
      <c r="E90" s="280"/>
      <c r="F90" s="281"/>
      <c r="G90" s="443"/>
      <c r="H90" s="444"/>
      <c r="I90" s="445"/>
      <c r="J90" s="296">
        <f t="shared" si="8"/>
        <v>0</v>
      </c>
      <c r="K90" s="298">
        <f t="shared" si="9"/>
        <v>0</v>
      </c>
      <c r="L90" s="280"/>
      <c r="M90" s="280"/>
      <c r="N90" s="280"/>
      <c r="O90" s="293"/>
      <c r="P90" s="300"/>
      <c r="Q90" s="280"/>
      <c r="R90" s="281"/>
      <c r="S90" s="15" t="s">
        <v>81</v>
      </c>
      <c r="T90" s="8">
        <v>23</v>
      </c>
      <c r="U90" s="280"/>
      <c r="V90" s="280"/>
      <c r="W90" s="280"/>
      <c r="X90" s="280"/>
      <c r="Y90" s="280"/>
      <c r="Z90" s="280"/>
      <c r="AA90" s="280"/>
      <c r="AB90" s="280"/>
      <c r="AC90" s="280"/>
      <c r="AD90" s="280"/>
      <c r="AE90" s="280"/>
      <c r="AF90" s="280"/>
      <c r="AG90" s="280"/>
      <c r="AH90" s="293"/>
      <c r="AI90" s="444"/>
      <c r="AJ90" s="280"/>
      <c r="AK90" s="281"/>
      <c r="AL90" s="15" t="s">
        <v>81</v>
      </c>
    </row>
    <row r="91" spans="1:38" s="20" customFormat="1" ht="12.75" customHeight="1" x14ac:dyDescent="0.2">
      <c r="A91" s="8">
        <v>24</v>
      </c>
      <c r="B91" s="280"/>
      <c r="C91" s="280"/>
      <c r="D91" s="280"/>
      <c r="E91" s="280"/>
      <c r="F91" s="281"/>
      <c r="G91" s="443"/>
      <c r="H91" s="444"/>
      <c r="I91" s="445"/>
      <c r="J91" s="296">
        <f t="shared" si="8"/>
        <v>0</v>
      </c>
      <c r="K91" s="298">
        <f t="shared" si="9"/>
        <v>0</v>
      </c>
      <c r="L91" s="280"/>
      <c r="M91" s="280"/>
      <c r="N91" s="280"/>
      <c r="O91" s="293"/>
      <c r="P91" s="300"/>
      <c r="Q91" s="280"/>
      <c r="R91" s="281"/>
      <c r="S91" s="15" t="s">
        <v>82</v>
      </c>
      <c r="T91" s="8">
        <v>24</v>
      </c>
      <c r="U91" s="280"/>
      <c r="V91" s="280"/>
      <c r="W91" s="280"/>
      <c r="X91" s="280"/>
      <c r="Y91" s="280"/>
      <c r="Z91" s="280"/>
      <c r="AA91" s="280"/>
      <c r="AB91" s="280"/>
      <c r="AC91" s="280"/>
      <c r="AD91" s="280"/>
      <c r="AE91" s="280"/>
      <c r="AF91" s="280"/>
      <c r="AG91" s="280"/>
      <c r="AH91" s="293"/>
      <c r="AI91" s="444"/>
      <c r="AJ91" s="280"/>
      <c r="AK91" s="281"/>
      <c r="AL91" s="15" t="s">
        <v>82</v>
      </c>
    </row>
    <row r="92" spans="1:38" s="20" customFormat="1" ht="12.75" customHeight="1" x14ac:dyDescent="0.2">
      <c r="A92" s="8">
        <v>25</v>
      </c>
      <c r="B92" s="280"/>
      <c r="C92" s="280"/>
      <c r="D92" s="280"/>
      <c r="E92" s="280"/>
      <c r="F92" s="281"/>
      <c r="G92" s="443"/>
      <c r="H92" s="444"/>
      <c r="I92" s="445"/>
      <c r="J92" s="296">
        <f t="shared" si="8"/>
        <v>0</v>
      </c>
      <c r="K92" s="298">
        <f t="shared" si="9"/>
        <v>0</v>
      </c>
      <c r="L92" s="280"/>
      <c r="M92" s="280"/>
      <c r="N92" s="280"/>
      <c r="O92" s="293"/>
      <c r="P92" s="300"/>
      <c r="Q92" s="280"/>
      <c r="R92" s="281"/>
      <c r="S92" s="15" t="s">
        <v>83</v>
      </c>
      <c r="T92" s="8">
        <v>25</v>
      </c>
      <c r="U92" s="280"/>
      <c r="V92" s="280"/>
      <c r="W92" s="280"/>
      <c r="X92" s="280"/>
      <c r="Y92" s="280"/>
      <c r="Z92" s="280"/>
      <c r="AA92" s="280"/>
      <c r="AB92" s="280"/>
      <c r="AC92" s="280"/>
      <c r="AD92" s="280"/>
      <c r="AE92" s="280"/>
      <c r="AF92" s="280"/>
      <c r="AG92" s="280"/>
      <c r="AH92" s="293"/>
      <c r="AI92" s="444"/>
      <c r="AJ92" s="280"/>
      <c r="AK92" s="281"/>
      <c r="AL92" s="15" t="s">
        <v>83</v>
      </c>
    </row>
    <row r="93" spans="1:38" s="20" customFormat="1" ht="12.75" customHeight="1" x14ac:dyDescent="0.2">
      <c r="A93" s="8">
        <v>26</v>
      </c>
      <c r="B93" s="280"/>
      <c r="C93" s="280"/>
      <c r="D93" s="280"/>
      <c r="E93" s="280"/>
      <c r="F93" s="281"/>
      <c r="G93" s="443"/>
      <c r="H93" s="444"/>
      <c r="I93" s="445"/>
      <c r="J93" s="296">
        <f t="shared" si="8"/>
        <v>0</v>
      </c>
      <c r="K93" s="298">
        <f t="shared" si="9"/>
        <v>0</v>
      </c>
      <c r="L93" s="280"/>
      <c r="M93" s="280"/>
      <c r="N93" s="280"/>
      <c r="O93" s="293"/>
      <c r="P93" s="300"/>
      <c r="Q93" s="280"/>
      <c r="R93" s="281"/>
      <c r="S93" s="15" t="s">
        <v>84</v>
      </c>
      <c r="T93" s="8">
        <v>26</v>
      </c>
      <c r="U93" s="280"/>
      <c r="V93" s="280"/>
      <c r="W93" s="280"/>
      <c r="X93" s="280"/>
      <c r="Y93" s="280"/>
      <c r="Z93" s="280"/>
      <c r="AA93" s="280"/>
      <c r="AB93" s="280"/>
      <c r="AC93" s="280"/>
      <c r="AD93" s="280"/>
      <c r="AE93" s="280"/>
      <c r="AF93" s="280"/>
      <c r="AG93" s="280"/>
      <c r="AH93" s="293"/>
      <c r="AI93" s="444"/>
      <c r="AJ93" s="280"/>
      <c r="AK93" s="281"/>
      <c r="AL93" s="15" t="s">
        <v>84</v>
      </c>
    </row>
    <row r="94" spans="1:38" s="20" customFormat="1" ht="12.75" customHeight="1" x14ac:dyDescent="0.2">
      <c r="A94" s="8">
        <v>27</v>
      </c>
      <c r="B94" s="280"/>
      <c r="C94" s="280"/>
      <c r="D94" s="280"/>
      <c r="E94" s="280"/>
      <c r="F94" s="281"/>
      <c r="G94" s="443"/>
      <c r="H94" s="444"/>
      <c r="I94" s="445"/>
      <c r="J94" s="296">
        <f t="shared" si="8"/>
        <v>0</v>
      </c>
      <c r="K94" s="298">
        <f t="shared" si="9"/>
        <v>0</v>
      </c>
      <c r="L94" s="280"/>
      <c r="M94" s="280"/>
      <c r="N94" s="280"/>
      <c r="O94" s="293"/>
      <c r="P94" s="300"/>
      <c r="Q94" s="280"/>
      <c r="R94" s="281"/>
      <c r="S94" s="15" t="s">
        <v>85</v>
      </c>
      <c r="T94" s="8">
        <v>27</v>
      </c>
      <c r="U94" s="280"/>
      <c r="V94" s="280"/>
      <c r="W94" s="280"/>
      <c r="X94" s="280"/>
      <c r="Y94" s="280"/>
      <c r="Z94" s="280"/>
      <c r="AA94" s="280"/>
      <c r="AB94" s="280"/>
      <c r="AC94" s="280"/>
      <c r="AD94" s="280"/>
      <c r="AE94" s="280"/>
      <c r="AF94" s="280"/>
      <c r="AG94" s="280"/>
      <c r="AH94" s="293"/>
      <c r="AI94" s="444"/>
      <c r="AJ94" s="280"/>
      <c r="AK94" s="281"/>
      <c r="AL94" s="15" t="s">
        <v>85</v>
      </c>
    </row>
    <row r="95" spans="1:38" s="20" customFormat="1" ht="12.75" customHeight="1" x14ac:dyDescent="0.2">
      <c r="A95" s="8">
        <v>28</v>
      </c>
      <c r="B95" s="280"/>
      <c r="C95" s="280"/>
      <c r="D95" s="280"/>
      <c r="E95" s="280"/>
      <c r="F95" s="281"/>
      <c r="G95" s="443"/>
      <c r="H95" s="444"/>
      <c r="I95" s="445"/>
      <c r="J95" s="296">
        <f t="shared" si="8"/>
        <v>0</v>
      </c>
      <c r="K95" s="298">
        <f t="shared" si="9"/>
        <v>0</v>
      </c>
      <c r="L95" s="280"/>
      <c r="M95" s="280"/>
      <c r="N95" s="280"/>
      <c r="O95" s="293"/>
      <c r="P95" s="300"/>
      <c r="Q95" s="280"/>
      <c r="R95" s="281"/>
      <c r="S95" s="15" t="s">
        <v>86</v>
      </c>
      <c r="T95" s="8">
        <v>28</v>
      </c>
      <c r="U95" s="280"/>
      <c r="V95" s="280"/>
      <c r="W95" s="280"/>
      <c r="X95" s="280"/>
      <c r="Y95" s="280"/>
      <c r="Z95" s="280"/>
      <c r="AA95" s="280"/>
      <c r="AB95" s="280"/>
      <c r="AC95" s="280"/>
      <c r="AD95" s="280"/>
      <c r="AE95" s="280"/>
      <c r="AF95" s="280"/>
      <c r="AG95" s="280"/>
      <c r="AH95" s="293"/>
      <c r="AI95" s="444"/>
      <c r="AJ95" s="280"/>
      <c r="AK95" s="281"/>
      <c r="AL95" s="15" t="s">
        <v>86</v>
      </c>
    </row>
    <row r="96" spans="1:38" s="20" customFormat="1" ht="12.75" customHeight="1" x14ac:dyDescent="0.2">
      <c r="A96" s="8">
        <v>29</v>
      </c>
      <c r="B96" s="280"/>
      <c r="C96" s="280"/>
      <c r="D96" s="280"/>
      <c r="E96" s="280"/>
      <c r="F96" s="281"/>
      <c r="G96" s="443"/>
      <c r="H96" s="444"/>
      <c r="I96" s="445"/>
      <c r="J96" s="296">
        <f t="shared" si="8"/>
        <v>0</v>
      </c>
      <c r="K96" s="298">
        <f t="shared" si="9"/>
        <v>0</v>
      </c>
      <c r="L96" s="280"/>
      <c r="M96" s="280"/>
      <c r="N96" s="280"/>
      <c r="O96" s="293"/>
      <c r="P96" s="300"/>
      <c r="Q96" s="280"/>
      <c r="R96" s="281"/>
      <c r="S96" s="15" t="s">
        <v>87</v>
      </c>
      <c r="T96" s="8">
        <v>29</v>
      </c>
      <c r="U96" s="280"/>
      <c r="V96" s="280"/>
      <c r="W96" s="280"/>
      <c r="X96" s="301"/>
      <c r="Y96" s="280"/>
      <c r="Z96" s="280"/>
      <c r="AA96" s="280"/>
      <c r="AB96" s="280"/>
      <c r="AC96" s="280"/>
      <c r="AD96" s="280"/>
      <c r="AE96" s="280"/>
      <c r="AF96" s="280"/>
      <c r="AG96" s="280"/>
      <c r="AH96" s="293"/>
      <c r="AI96" s="444"/>
      <c r="AJ96" s="280"/>
      <c r="AK96" s="281"/>
      <c r="AL96" s="15" t="s">
        <v>87</v>
      </c>
    </row>
    <row r="97" spans="1:248" s="20" customFormat="1" ht="12.75" customHeight="1" x14ac:dyDescent="0.2">
      <c r="A97" s="8">
        <v>30</v>
      </c>
      <c r="B97" s="280"/>
      <c r="C97" s="280"/>
      <c r="D97" s="280"/>
      <c r="E97" s="280"/>
      <c r="F97" s="281"/>
      <c r="G97" s="449"/>
      <c r="H97" s="444"/>
      <c r="I97" s="445"/>
      <c r="J97" s="296">
        <f t="shared" si="8"/>
        <v>0</v>
      </c>
      <c r="K97" s="298">
        <f t="shared" si="9"/>
        <v>0</v>
      </c>
      <c r="L97" s="280"/>
      <c r="M97" s="280"/>
      <c r="N97" s="280"/>
      <c r="O97" s="293"/>
      <c r="P97" s="300"/>
      <c r="Q97" s="280"/>
      <c r="R97" s="281"/>
      <c r="S97" s="15" t="s">
        <v>88</v>
      </c>
      <c r="T97" s="8">
        <v>30</v>
      </c>
      <c r="U97" s="280"/>
      <c r="V97" s="280"/>
      <c r="W97" s="280"/>
      <c r="X97" s="280"/>
      <c r="Y97" s="280"/>
      <c r="Z97" s="280"/>
      <c r="AA97" s="280"/>
      <c r="AB97" s="280"/>
      <c r="AC97" s="280"/>
      <c r="AD97" s="280"/>
      <c r="AE97" s="280"/>
      <c r="AF97" s="280"/>
      <c r="AG97" s="280"/>
      <c r="AH97" s="293"/>
      <c r="AI97" s="444"/>
      <c r="AJ97" s="280"/>
      <c r="AK97" s="281"/>
      <c r="AL97" s="15" t="s">
        <v>88</v>
      </c>
    </row>
    <row r="98" spans="1:248" s="20" customFormat="1" ht="12.75" customHeight="1" x14ac:dyDescent="0.2">
      <c r="A98" s="18">
        <v>31</v>
      </c>
      <c r="B98" s="284"/>
      <c r="C98" s="284"/>
      <c r="D98" s="284"/>
      <c r="E98" s="284"/>
      <c r="F98" s="285"/>
      <c r="G98" s="450"/>
      <c r="H98" s="451"/>
      <c r="I98" s="452"/>
      <c r="J98" s="302">
        <f t="shared" si="8"/>
        <v>0</v>
      </c>
      <c r="K98" s="303">
        <f t="shared" si="9"/>
        <v>0</v>
      </c>
      <c r="L98" s="284"/>
      <c r="M98" s="284"/>
      <c r="N98" s="284"/>
      <c r="O98" s="295"/>
      <c r="P98" s="304"/>
      <c r="Q98" s="284"/>
      <c r="R98" s="285"/>
      <c r="S98" s="19" t="s">
        <v>89</v>
      </c>
      <c r="T98" s="18">
        <v>31</v>
      </c>
      <c r="U98" s="284"/>
      <c r="V98" s="284"/>
      <c r="W98" s="284"/>
      <c r="X98" s="284"/>
      <c r="Y98" s="284"/>
      <c r="Z98" s="284"/>
      <c r="AA98" s="284"/>
      <c r="AB98" s="284"/>
      <c r="AC98" s="284"/>
      <c r="AD98" s="284"/>
      <c r="AE98" s="284"/>
      <c r="AF98" s="284"/>
      <c r="AG98" s="284"/>
      <c r="AH98" s="295"/>
      <c r="AI98" s="451"/>
      <c r="AJ98" s="284"/>
      <c r="AK98" s="285"/>
      <c r="AL98" s="19" t="s">
        <v>89</v>
      </c>
    </row>
    <row r="99" spans="1:248" s="20" customFormat="1" ht="12.75" customHeight="1" thickBot="1" x14ac:dyDescent="0.25">
      <c r="A99" s="342"/>
      <c r="B99" s="343">
        <f>SUM(B67:B98)</f>
        <v>0</v>
      </c>
      <c r="C99" s="343">
        <f>SUM(C67:C98)</f>
        <v>0</v>
      </c>
      <c r="D99" s="343">
        <f>SUM(D67:D98)</f>
        <v>0</v>
      </c>
      <c r="E99" s="344">
        <f>SUM(E67:E98)</f>
        <v>0</v>
      </c>
      <c r="F99" s="345">
        <f>SUM(F67:F98)</f>
        <v>0</v>
      </c>
      <c r="G99" s="346"/>
      <c r="H99" s="347" t="s">
        <v>90</v>
      </c>
      <c r="I99" s="348">
        <f>COUNTA(I68:I98)</f>
        <v>0</v>
      </c>
      <c r="J99" s="343">
        <f t="shared" ref="J99:R99" si="10">SUM(J67:J98)</f>
        <v>0</v>
      </c>
      <c r="K99" s="343">
        <f t="shared" si="10"/>
        <v>0</v>
      </c>
      <c r="L99" s="343">
        <f t="shared" si="10"/>
        <v>0</v>
      </c>
      <c r="M99" s="343">
        <f t="shared" si="10"/>
        <v>0</v>
      </c>
      <c r="N99" s="343">
        <f t="shared" si="10"/>
        <v>0</v>
      </c>
      <c r="O99" s="349">
        <f t="shared" si="10"/>
        <v>0</v>
      </c>
      <c r="P99" s="344">
        <f t="shared" si="10"/>
        <v>0</v>
      </c>
      <c r="Q99" s="343">
        <f t="shared" si="10"/>
        <v>0</v>
      </c>
      <c r="R99" s="350">
        <f t="shared" si="10"/>
        <v>0</v>
      </c>
      <c r="S99" s="351"/>
      <c r="T99" s="342"/>
      <c r="U99" s="343">
        <f t="shared" ref="U99:AH99" si="11">SUM(U67:U98)</f>
        <v>0</v>
      </c>
      <c r="V99" s="343">
        <f t="shared" si="11"/>
        <v>0</v>
      </c>
      <c r="W99" s="343">
        <f t="shared" si="11"/>
        <v>0</v>
      </c>
      <c r="X99" s="343">
        <f t="shared" si="11"/>
        <v>0</v>
      </c>
      <c r="Y99" s="343">
        <f t="shared" si="11"/>
        <v>0</v>
      </c>
      <c r="Z99" s="343">
        <f t="shared" si="11"/>
        <v>0</v>
      </c>
      <c r="AA99" s="343">
        <f t="shared" si="11"/>
        <v>0</v>
      </c>
      <c r="AB99" s="343">
        <f t="shared" si="11"/>
        <v>0</v>
      </c>
      <c r="AC99" s="343">
        <f t="shared" si="11"/>
        <v>0</v>
      </c>
      <c r="AD99" s="343">
        <f t="shared" si="11"/>
        <v>0</v>
      </c>
      <c r="AE99" s="343">
        <f t="shared" si="11"/>
        <v>0</v>
      </c>
      <c r="AF99" s="343">
        <f t="shared" si="11"/>
        <v>0</v>
      </c>
      <c r="AG99" s="343">
        <f t="shared" si="11"/>
        <v>0</v>
      </c>
      <c r="AH99" s="345">
        <f t="shared" si="11"/>
        <v>0</v>
      </c>
      <c r="AI99" s="352"/>
      <c r="AJ99" s="343">
        <f>SUM(AJ67:AJ98)</f>
        <v>0</v>
      </c>
      <c r="AK99" s="350">
        <f>SUM(AK67:AK98)</f>
        <v>0</v>
      </c>
      <c r="AL99" s="351"/>
    </row>
    <row r="100" spans="1:248" ht="12.75" customHeight="1" thickTop="1" x14ac:dyDescent="0.2">
      <c r="A100" s="43"/>
      <c r="B100" s="153"/>
      <c r="C100" s="153"/>
      <c r="D100" s="153"/>
      <c r="E100" s="153"/>
      <c r="F100" s="153"/>
      <c r="G100" s="340"/>
      <c r="H100" s="153"/>
      <c r="I100" s="341"/>
      <c r="J100" s="153"/>
      <c r="K100" s="153"/>
      <c r="L100" s="153"/>
      <c r="M100" s="153"/>
      <c r="N100" s="153"/>
      <c r="O100" s="153"/>
      <c r="P100" s="153"/>
      <c r="Q100" s="153"/>
      <c r="R100" s="153"/>
      <c r="S100" s="43"/>
      <c r="T100" s="4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43"/>
    </row>
    <row r="101" spans="1:248" ht="12.75" customHeight="1" x14ac:dyDescent="0.2">
      <c r="A101" s="43"/>
      <c r="B101" s="153"/>
      <c r="C101" s="153"/>
      <c r="D101" s="153"/>
      <c r="E101" s="153"/>
      <c r="F101" s="153"/>
      <c r="G101" s="340"/>
      <c r="H101" s="153"/>
      <c r="I101" s="341"/>
      <c r="J101" s="153"/>
      <c r="K101" s="153"/>
      <c r="L101" s="153"/>
      <c r="M101" s="153"/>
      <c r="N101" s="153"/>
      <c r="O101" s="153"/>
      <c r="P101" s="153"/>
      <c r="Q101" s="153"/>
      <c r="R101" s="153"/>
      <c r="S101" s="43"/>
      <c r="T101" s="4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43"/>
    </row>
    <row r="102" spans="1:248" ht="12.75" customHeight="1" x14ac:dyDescent="0.2">
      <c r="A102" s="20"/>
      <c r="B102" s="20"/>
      <c r="C102" s="20"/>
      <c r="D102" s="20"/>
      <c r="E102" s="20"/>
      <c r="F102" s="20"/>
      <c r="G102" s="474" t="str">
        <f>JUNE!G56</f>
        <v>UNITED STEELWORKERS - LOCAL UNION</v>
      </c>
      <c r="H102" s="474"/>
      <c r="I102" s="474"/>
      <c r="J102" s="11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33"/>
      <c r="V102" s="33"/>
      <c r="W102" s="33"/>
      <c r="X102" s="33"/>
      <c r="Y102" s="33"/>
      <c r="Z102" s="33"/>
      <c r="AA102" s="34" t="str">
        <f>$AA$10</f>
        <v>FINANCIAL SECRETARY'S CASH BOOK</v>
      </c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20"/>
    </row>
    <row r="103" spans="1:248" s="148" customFormat="1" ht="12.75" customHeight="1" x14ac:dyDescent="0.2">
      <c r="A103" s="140"/>
      <c r="B103" s="138" t="str">
        <f>$B$11</f>
        <v>Month</v>
      </c>
      <c r="C103" s="73" t="str">
        <f>$C$11</f>
        <v>JULY</v>
      </c>
      <c r="D103" s="138" t="str">
        <f>$D$11</f>
        <v>Year</v>
      </c>
      <c r="E103" s="27">
        <f>$E$11</f>
        <v>0</v>
      </c>
      <c r="F103" s="140"/>
      <c r="G103" s="145"/>
      <c r="H103" s="140"/>
      <c r="I103" s="146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38"/>
      <c r="AJ103" s="147" t="str">
        <f>$C$11</f>
        <v>JULY</v>
      </c>
      <c r="AK103" s="27">
        <f>$E$11</f>
        <v>0</v>
      </c>
      <c r="AL103" s="140"/>
    </row>
    <row r="104" spans="1:248" s="148" customFormat="1" ht="12.75" customHeight="1" x14ac:dyDescent="0.2">
      <c r="A104" s="140"/>
      <c r="B104" s="138" t="str">
        <f>$B$12</f>
        <v>Page No.</v>
      </c>
      <c r="C104" s="355">
        <f>C58+1</f>
        <v>3</v>
      </c>
      <c r="D104" s="140"/>
      <c r="E104" s="140"/>
      <c r="F104" s="140"/>
      <c r="G104" s="145"/>
      <c r="H104" s="140"/>
      <c r="I104" s="146" t="s">
        <v>53</v>
      </c>
      <c r="J104" s="140"/>
      <c r="K104" s="140"/>
      <c r="L104" s="146"/>
      <c r="M104" s="140"/>
      <c r="N104" s="140"/>
      <c r="O104" s="140"/>
      <c r="P104" s="138"/>
      <c r="Q104" s="140"/>
      <c r="R104" s="138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9" t="s">
        <v>54</v>
      </c>
      <c r="AC104" s="140"/>
      <c r="AD104" s="140"/>
      <c r="AE104" s="140"/>
      <c r="AF104" s="140"/>
      <c r="AG104" s="140"/>
      <c r="AH104" s="140"/>
      <c r="AI104" s="138" t="str">
        <f>$B$12</f>
        <v>Page No.</v>
      </c>
      <c r="AJ104" s="355">
        <f>C104</f>
        <v>3</v>
      </c>
      <c r="AK104" s="150"/>
      <c r="AL104" s="151"/>
    </row>
    <row r="105" spans="1:248" ht="12.75" customHeight="1" x14ac:dyDescent="0.2">
      <c r="A105" s="3"/>
      <c r="B105" s="3"/>
      <c r="C105" s="3"/>
      <c r="D105" s="3"/>
      <c r="E105" s="3"/>
      <c r="F105" s="3"/>
      <c r="G105" s="126"/>
      <c r="H105" s="3"/>
      <c r="I105" s="5"/>
      <c r="J105" s="3"/>
      <c r="K105" s="3"/>
      <c r="L105" s="20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0"/>
      <c r="AF105" s="3"/>
      <c r="AG105" s="3"/>
      <c r="AH105" s="3"/>
      <c r="AI105" s="3"/>
      <c r="AJ105" s="3"/>
      <c r="AK105" s="3"/>
      <c r="AL105" s="3"/>
    </row>
    <row r="106" spans="1:248" ht="12.75" customHeight="1" x14ac:dyDescent="0.2">
      <c r="A106" s="25"/>
      <c r="B106" s="25"/>
      <c r="C106" s="25"/>
      <c r="D106" s="25"/>
      <c r="E106" s="25"/>
      <c r="F106" s="25"/>
      <c r="G106" s="127"/>
      <c r="H106" s="25"/>
      <c r="I106" s="26"/>
      <c r="J106" s="25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6"/>
      <c r="AF106" s="25"/>
      <c r="AG106" s="25"/>
      <c r="AH106" s="25"/>
      <c r="AI106" s="25"/>
      <c r="AJ106" s="25"/>
      <c r="AK106" s="25"/>
      <c r="AL106" s="25"/>
    </row>
    <row r="107" spans="1:248" s="407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433"/>
      <c r="H107" s="2" t="s">
        <v>56</v>
      </c>
      <c r="I107" s="95"/>
      <c r="J107" s="475" t="s">
        <v>477</v>
      </c>
      <c r="K107" s="476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07" customFormat="1" ht="12.75" customHeight="1" x14ac:dyDescent="0.2">
      <c r="A108" s="1"/>
      <c r="B108" s="3"/>
      <c r="C108" s="3"/>
      <c r="D108" s="3"/>
      <c r="E108" s="3"/>
      <c r="F108" s="13"/>
      <c r="G108" s="433"/>
      <c r="H108" s="13"/>
      <c r="I108" s="96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07" customFormat="1" ht="12.75" customHeight="1" thickBot="1" x14ac:dyDescent="0.25">
      <c r="A109" s="422"/>
      <c r="B109" s="423">
        <v>1</v>
      </c>
      <c r="C109" s="423">
        <v>2</v>
      </c>
      <c r="D109" s="423">
        <v>3</v>
      </c>
      <c r="E109" s="423">
        <v>4</v>
      </c>
      <c r="F109" s="424">
        <v>5</v>
      </c>
      <c r="G109" s="434">
        <v>6</v>
      </c>
      <c r="H109" s="425">
        <v>7</v>
      </c>
      <c r="I109" s="435">
        <v>8</v>
      </c>
      <c r="J109" s="423">
        <v>9</v>
      </c>
      <c r="K109" s="425">
        <v>10</v>
      </c>
      <c r="L109" s="423">
        <v>11</v>
      </c>
      <c r="M109" s="423" t="s">
        <v>1</v>
      </c>
      <c r="N109" s="423">
        <v>12</v>
      </c>
      <c r="O109" s="423">
        <v>13</v>
      </c>
      <c r="P109" s="423">
        <v>14</v>
      </c>
      <c r="Q109" s="423">
        <v>15</v>
      </c>
      <c r="R109" s="425" t="s">
        <v>2</v>
      </c>
      <c r="S109" s="426"/>
      <c r="T109" s="422"/>
      <c r="U109" s="423">
        <v>16</v>
      </c>
      <c r="V109" s="423">
        <v>17</v>
      </c>
      <c r="W109" s="423">
        <v>18</v>
      </c>
      <c r="X109" s="423">
        <v>19</v>
      </c>
      <c r="Y109" s="423">
        <v>20</v>
      </c>
      <c r="Z109" s="423" t="s">
        <v>3</v>
      </c>
      <c r="AA109" s="423">
        <v>21</v>
      </c>
      <c r="AB109" s="423">
        <v>22</v>
      </c>
      <c r="AC109" s="423">
        <v>23</v>
      </c>
      <c r="AD109" s="423">
        <v>24</v>
      </c>
      <c r="AE109" s="423">
        <v>25</v>
      </c>
      <c r="AF109" s="423">
        <v>26</v>
      </c>
      <c r="AG109" s="423">
        <v>27</v>
      </c>
      <c r="AH109" s="423">
        <v>28</v>
      </c>
      <c r="AI109" s="424">
        <v>29</v>
      </c>
      <c r="AJ109" s="423">
        <v>30</v>
      </c>
      <c r="AK109" s="425">
        <v>31</v>
      </c>
      <c r="AL109" s="426"/>
    </row>
    <row r="110" spans="1:248" s="4" customFormat="1" ht="12.75" customHeight="1" thickTop="1" x14ac:dyDescent="0.2">
      <c r="A110" s="1"/>
      <c r="B110" s="85" t="s">
        <v>4</v>
      </c>
      <c r="C110" s="97"/>
      <c r="D110" s="85" t="s">
        <v>473</v>
      </c>
      <c r="E110" s="436" t="s">
        <v>6</v>
      </c>
      <c r="F110" s="84" t="s">
        <v>7</v>
      </c>
      <c r="G110" s="128"/>
      <c r="H110" s="84"/>
      <c r="I110" s="99"/>
      <c r="J110" s="85"/>
      <c r="K110" s="84"/>
      <c r="L110" s="85" t="s">
        <v>460</v>
      </c>
      <c r="M110" s="85"/>
      <c r="N110" s="85" t="s">
        <v>474</v>
      </c>
      <c r="O110" s="436" t="s">
        <v>461</v>
      </c>
      <c r="P110" s="437"/>
      <c r="Q110" s="438" t="s">
        <v>8</v>
      </c>
      <c r="R110" s="84" t="s">
        <v>8</v>
      </c>
      <c r="S110" s="102"/>
      <c r="T110" s="67"/>
      <c r="U110" s="471" t="s">
        <v>9</v>
      </c>
      <c r="V110" s="472"/>
      <c r="W110" s="472"/>
      <c r="X110" s="472"/>
      <c r="Y110" s="473"/>
      <c r="Z110" s="85" t="s">
        <v>10</v>
      </c>
      <c r="AA110" s="85" t="s">
        <v>11</v>
      </c>
      <c r="AB110" s="85" t="s">
        <v>204</v>
      </c>
      <c r="AC110" s="85" t="s">
        <v>12</v>
      </c>
      <c r="AD110" s="85" t="s">
        <v>13</v>
      </c>
      <c r="AE110" s="85" t="s">
        <v>14</v>
      </c>
      <c r="AF110" s="85"/>
      <c r="AG110" s="85"/>
      <c r="AH110" s="100"/>
      <c r="AI110" s="101"/>
      <c r="AJ110" s="85" t="s">
        <v>15</v>
      </c>
      <c r="AK110" s="84" t="s">
        <v>7</v>
      </c>
      <c r="AL110" s="102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251"/>
      <c r="AZ110" s="251"/>
      <c r="BA110" s="251"/>
      <c r="BB110" s="251"/>
      <c r="BC110" s="251"/>
      <c r="BD110" s="251"/>
      <c r="BE110" s="251"/>
      <c r="BF110" s="251"/>
      <c r="BG110" s="251"/>
      <c r="BH110" s="251"/>
      <c r="BI110" s="251"/>
      <c r="BJ110" s="251"/>
      <c r="BK110" s="251"/>
      <c r="BL110" s="251"/>
      <c r="BM110" s="251"/>
      <c r="BN110" s="251"/>
      <c r="BO110" s="251"/>
      <c r="BP110" s="251"/>
      <c r="BQ110" s="251"/>
      <c r="BR110" s="251"/>
      <c r="BS110" s="251"/>
      <c r="BT110" s="251"/>
      <c r="BU110" s="251"/>
      <c r="BV110" s="251"/>
      <c r="BW110" s="251"/>
      <c r="BX110" s="251"/>
      <c r="BY110" s="251"/>
      <c r="BZ110" s="251"/>
      <c r="CA110" s="251"/>
      <c r="CB110" s="251"/>
      <c r="CC110" s="251"/>
      <c r="CD110" s="251"/>
      <c r="CE110" s="251"/>
      <c r="CF110" s="251"/>
      <c r="CG110" s="251"/>
      <c r="CH110" s="251"/>
      <c r="CI110" s="251"/>
      <c r="CJ110" s="251"/>
      <c r="CK110" s="251"/>
      <c r="CL110" s="251"/>
      <c r="CM110" s="251"/>
      <c r="CN110" s="251"/>
      <c r="CO110" s="251"/>
      <c r="CP110" s="251"/>
      <c r="CQ110" s="251"/>
      <c r="CR110" s="251"/>
      <c r="CS110" s="251"/>
      <c r="CT110" s="251"/>
      <c r="CU110" s="251"/>
      <c r="CV110" s="251"/>
      <c r="CW110" s="251"/>
      <c r="CX110" s="251"/>
      <c r="CY110" s="251"/>
      <c r="CZ110" s="251"/>
      <c r="DA110" s="251"/>
      <c r="DB110" s="251"/>
      <c r="DC110" s="251"/>
      <c r="DD110" s="251"/>
      <c r="DE110" s="251"/>
      <c r="DF110" s="251"/>
      <c r="DG110" s="251"/>
      <c r="DH110" s="251"/>
      <c r="DI110" s="251"/>
      <c r="DJ110" s="251"/>
      <c r="DK110" s="251"/>
      <c r="DL110" s="251"/>
      <c r="DM110" s="251"/>
      <c r="DN110" s="251"/>
      <c r="DO110" s="251"/>
      <c r="DP110" s="251"/>
      <c r="DQ110" s="251"/>
      <c r="DR110" s="251"/>
      <c r="DS110" s="251"/>
      <c r="DT110" s="251"/>
      <c r="DU110" s="251"/>
      <c r="DV110" s="251"/>
      <c r="DW110" s="251"/>
      <c r="DX110" s="251"/>
      <c r="DY110" s="251"/>
      <c r="DZ110" s="251"/>
      <c r="EA110" s="251"/>
      <c r="EB110" s="251"/>
      <c r="EC110" s="251"/>
      <c r="ED110" s="251"/>
      <c r="EE110" s="251"/>
      <c r="EF110" s="251"/>
      <c r="EG110" s="251"/>
      <c r="EH110" s="251"/>
      <c r="EI110" s="251"/>
      <c r="EJ110" s="251"/>
      <c r="EK110" s="251"/>
      <c r="EL110" s="251"/>
      <c r="EM110" s="251"/>
      <c r="EN110" s="251"/>
      <c r="EO110" s="251"/>
      <c r="EP110" s="251"/>
      <c r="EQ110" s="251"/>
      <c r="ER110" s="251"/>
      <c r="ES110" s="251"/>
      <c r="ET110" s="251"/>
      <c r="EU110" s="251"/>
      <c r="EV110" s="251"/>
      <c r="EW110" s="251"/>
      <c r="EX110" s="251"/>
      <c r="EY110" s="251"/>
      <c r="EZ110" s="251"/>
      <c r="FA110" s="251"/>
      <c r="FB110" s="251"/>
      <c r="FC110" s="251"/>
      <c r="FD110" s="251"/>
      <c r="FE110" s="251"/>
      <c r="FF110" s="251"/>
      <c r="FG110" s="251"/>
      <c r="FH110" s="251"/>
      <c r="FI110" s="251"/>
      <c r="FJ110" s="251"/>
      <c r="FK110" s="251"/>
      <c r="FL110" s="251"/>
      <c r="FM110" s="251"/>
      <c r="FN110" s="251"/>
      <c r="FO110" s="251"/>
      <c r="FP110" s="251"/>
      <c r="FQ110" s="251"/>
      <c r="FR110" s="251"/>
      <c r="FS110" s="251"/>
      <c r="FT110" s="251"/>
      <c r="FU110" s="251"/>
      <c r="FV110" s="251"/>
      <c r="FW110" s="251"/>
      <c r="FX110" s="251"/>
      <c r="FY110" s="251"/>
      <c r="FZ110" s="251"/>
      <c r="GA110" s="251"/>
      <c r="GB110" s="251"/>
      <c r="GC110" s="251"/>
      <c r="GD110" s="251"/>
      <c r="GE110" s="251"/>
      <c r="GF110" s="251"/>
      <c r="GG110" s="251"/>
      <c r="GH110" s="251"/>
      <c r="GI110" s="251"/>
      <c r="GJ110" s="251"/>
      <c r="GK110" s="251"/>
      <c r="GL110" s="251"/>
      <c r="GM110" s="251"/>
      <c r="GN110" s="251"/>
      <c r="GO110" s="251"/>
      <c r="GP110" s="251"/>
      <c r="GQ110" s="251"/>
      <c r="GR110" s="251"/>
      <c r="GS110" s="251"/>
      <c r="GT110" s="251"/>
      <c r="GU110" s="251"/>
      <c r="GV110" s="251"/>
      <c r="GW110" s="251"/>
      <c r="GX110" s="251"/>
      <c r="GY110" s="251"/>
      <c r="GZ110" s="251"/>
      <c r="HA110" s="251"/>
      <c r="HB110" s="251"/>
      <c r="HC110" s="251"/>
      <c r="HD110" s="251"/>
      <c r="HE110" s="251"/>
      <c r="HF110" s="251"/>
      <c r="HG110" s="251"/>
      <c r="HH110" s="251"/>
      <c r="HI110" s="251"/>
      <c r="HJ110" s="251"/>
      <c r="HK110" s="251"/>
      <c r="HL110" s="251"/>
      <c r="HM110" s="251"/>
      <c r="HN110" s="251"/>
      <c r="HO110" s="251"/>
      <c r="HP110" s="251"/>
      <c r="HQ110" s="251"/>
      <c r="HR110" s="251"/>
      <c r="HS110" s="251"/>
      <c r="HT110" s="251"/>
      <c r="HU110" s="251"/>
      <c r="HV110" s="251"/>
      <c r="HW110" s="251"/>
      <c r="HX110" s="251"/>
      <c r="HY110" s="251"/>
      <c r="HZ110" s="251"/>
      <c r="IA110" s="251"/>
      <c r="IB110" s="251"/>
      <c r="IC110" s="251"/>
      <c r="ID110" s="251"/>
      <c r="IE110" s="251"/>
      <c r="IF110" s="251"/>
      <c r="IG110" s="251"/>
      <c r="IH110" s="251"/>
      <c r="II110" s="251"/>
      <c r="IJ110" s="251"/>
      <c r="IK110" s="251"/>
      <c r="IL110" s="251"/>
      <c r="IM110" s="251"/>
      <c r="IN110" s="251"/>
    </row>
    <row r="111" spans="1:248" s="4" customFormat="1" ht="12.75" customHeight="1" x14ac:dyDescent="0.2">
      <c r="A111" s="1"/>
      <c r="B111" s="85" t="s">
        <v>8</v>
      </c>
      <c r="C111" s="85" t="s">
        <v>16</v>
      </c>
      <c r="D111" s="85" t="s">
        <v>202</v>
      </c>
      <c r="E111" s="154" t="s">
        <v>8</v>
      </c>
      <c r="F111" s="84" t="s">
        <v>18</v>
      </c>
      <c r="G111" s="128" t="s">
        <v>19</v>
      </c>
      <c r="H111" s="84" t="s">
        <v>20</v>
      </c>
      <c r="I111" s="99" t="s">
        <v>475</v>
      </c>
      <c r="J111" s="85" t="s">
        <v>21</v>
      </c>
      <c r="K111" s="84" t="s">
        <v>22</v>
      </c>
      <c r="L111" s="85" t="s">
        <v>462</v>
      </c>
      <c r="M111" s="85" t="s">
        <v>463</v>
      </c>
      <c r="N111" s="85" t="s">
        <v>476</v>
      </c>
      <c r="O111" s="154" t="s">
        <v>464</v>
      </c>
      <c r="P111" s="154" t="s">
        <v>23</v>
      </c>
      <c r="Q111" s="85" t="s">
        <v>24</v>
      </c>
      <c r="R111" s="84" t="s">
        <v>24</v>
      </c>
      <c r="S111" s="100" t="s">
        <v>135</v>
      </c>
      <c r="T111" s="84" t="s">
        <v>135</v>
      </c>
      <c r="U111" s="85" t="s">
        <v>25</v>
      </c>
      <c r="V111" s="85" t="s">
        <v>26</v>
      </c>
      <c r="W111" s="85" t="s">
        <v>27</v>
      </c>
      <c r="X111" s="85" t="s">
        <v>28</v>
      </c>
      <c r="Y111" s="85" t="s">
        <v>136</v>
      </c>
      <c r="Z111" s="85" t="s">
        <v>251</v>
      </c>
      <c r="AA111" s="85" t="s">
        <v>137</v>
      </c>
      <c r="AB111" s="85" t="s">
        <v>203</v>
      </c>
      <c r="AC111" s="85" t="s">
        <v>30</v>
      </c>
      <c r="AD111" s="85" t="s">
        <v>140</v>
      </c>
      <c r="AE111" s="85" t="s">
        <v>31</v>
      </c>
      <c r="AF111" s="85" t="s">
        <v>32</v>
      </c>
      <c r="AG111" s="85" t="s">
        <v>205</v>
      </c>
      <c r="AH111" s="100" t="s">
        <v>16</v>
      </c>
      <c r="AI111" s="98" t="s">
        <v>34</v>
      </c>
      <c r="AJ111" s="85" t="s">
        <v>35</v>
      </c>
      <c r="AK111" s="84" t="s">
        <v>18</v>
      </c>
      <c r="AL111" s="102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251"/>
      <c r="AZ111" s="251"/>
      <c r="BA111" s="251"/>
      <c r="BB111" s="251"/>
      <c r="BC111" s="251"/>
      <c r="BD111" s="251"/>
      <c r="BE111" s="251"/>
      <c r="BF111" s="251"/>
      <c r="BG111" s="251"/>
      <c r="BH111" s="251"/>
      <c r="BI111" s="251"/>
      <c r="BJ111" s="251"/>
      <c r="BK111" s="251"/>
      <c r="BL111" s="251"/>
      <c r="BM111" s="251"/>
      <c r="BN111" s="251"/>
      <c r="BO111" s="251"/>
      <c r="BP111" s="251"/>
      <c r="BQ111" s="251"/>
      <c r="BR111" s="251"/>
      <c r="BS111" s="251"/>
      <c r="BT111" s="251"/>
      <c r="BU111" s="251"/>
      <c r="BV111" s="251"/>
      <c r="BW111" s="251"/>
      <c r="BX111" s="251"/>
      <c r="BY111" s="251"/>
      <c r="BZ111" s="251"/>
      <c r="CA111" s="251"/>
      <c r="CB111" s="251"/>
      <c r="CC111" s="251"/>
      <c r="CD111" s="251"/>
      <c r="CE111" s="251"/>
      <c r="CF111" s="251"/>
      <c r="CG111" s="251"/>
      <c r="CH111" s="251"/>
      <c r="CI111" s="251"/>
      <c r="CJ111" s="251"/>
      <c r="CK111" s="251"/>
      <c r="CL111" s="251"/>
      <c r="CM111" s="251"/>
      <c r="CN111" s="251"/>
      <c r="CO111" s="251"/>
      <c r="CP111" s="251"/>
      <c r="CQ111" s="251"/>
      <c r="CR111" s="251"/>
      <c r="CS111" s="251"/>
      <c r="CT111" s="251"/>
      <c r="CU111" s="251"/>
      <c r="CV111" s="251"/>
      <c r="CW111" s="251"/>
      <c r="CX111" s="251"/>
      <c r="CY111" s="251"/>
      <c r="CZ111" s="251"/>
      <c r="DA111" s="251"/>
      <c r="DB111" s="251"/>
      <c r="DC111" s="251"/>
      <c r="DD111" s="251"/>
      <c r="DE111" s="251"/>
      <c r="DF111" s="251"/>
      <c r="DG111" s="251"/>
      <c r="DH111" s="251"/>
      <c r="DI111" s="251"/>
      <c r="DJ111" s="251"/>
      <c r="DK111" s="251"/>
      <c r="DL111" s="251"/>
      <c r="DM111" s="251"/>
      <c r="DN111" s="251"/>
      <c r="DO111" s="251"/>
      <c r="DP111" s="251"/>
      <c r="DQ111" s="251"/>
      <c r="DR111" s="251"/>
      <c r="DS111" s="251"/>
      <c r="DT111" s="251"/>
      <c r="DU111" s="251"/>
      <c r="DV111" s="251"/>
      <c r="DW111" s="251"/>
      <c r="DX111" s="251"/>
      <c r="DY111" s="251"/>
      <c r="DZ111" s="251"/>
      <c r="EA111" s="251"/>
      <c r="EB111" s="251"/>
      <c r="EC111" s="251"/>
      <c r="ED111" s="251"/>
      <c r="EE111" s="251"/>
      <c r="EF111" s="251"/>
      <c r="EG111" s="251"/>
      <c r="EH111" s="251"/>
      <c r="EI111" s="251"/>
      <c r="EJ111" s="251"/>
      <c r="EK111" s="251"/>
      <c r="EL111" s="251"/>
      <c r="EM111" s="251"/>
      <c r="EN111" s="251"/>
      <c r="EO111" s="251"/>
      <c r="EP111" s="251"/>
      <c r="EQ111" s="251"/>
      <c r="ER111" s="251"/>
      <c r="ES111" s="251"/>
      <c r="ET111" s="251"/>
      <c r="EU111" s="251"/>
      <c r="EV111" s="251"/>
      <c r="EW111" s="251"/>
      <c r="EX111" s="251"/>
      <c r="EY111" s="251"/>
      <c r="EZ111" s="251"/>
      <c r="FA111" s="251"/>
      <c r="FB111" s="251"/>
      <c r="FC111" s="251"/>
      <c r="FD111" s="251"/>
      <c r="FE111" s="251"/>
      <c r="FF111" s="251"/>
      <c r="FG111" s="251"/>
      <c r="FH111" s="251"/>
      <c r="FI111" s="251"/>
      <c r="FJ111" s="251"/>
      <c r="FK111" s="251"/>
      <c r="FL111" s="251"/>
      <c r="FM111" s="251"/>
      <c r="FN111" s="251"/>
      <c r="FO111" s="251"/>
      <c r="FP111" s="251"/>
      <c r="FQ111" s="251"/>
      <c r="FR111" s="251"/>
      <c r="FS111" s="251"/>
      <c r="FT111" s="251"/>
      <c r="FU111" s="251"/>
      <c r="FV111" s="251"/>
      <c r="FW111" s="251"/>
      <c r="FX111" s="251"/>
      <c r="FY111" s="251"/>
      <c r="FZ111" s="251"/>
      <c r="GA111" s="251"/>
      <c r="GB111" s="251"/>
      <c r="GC111" s="251"/>
      <c r="GD111" s="251"/>
      <c r="GE111" s="251"/>
      <c r="GF111" s="251"/>
      <c r="GG111" s="251"/>
      <c r="GH111" s="251"/>
      <c r="GI111" s="251"/>
      <c r="GJ111" s="251"/>
      <c r="GK111" s="251"/>
      <c r="GL111" s="251"/>
      <c r="GM111" s="251"/>
      <c r="GN111" s="251"/>
      <c r="GO111" s="251"/>
      <c r="GP111" s="251"/>
      <c r="GQ111" s="251"/>
      <c r="GR111" s="251"/>
      <c r="GS111" s="251"/>
      <c r="GT111" s="251"/>
      <c r="GU111" s="251"/>
      <c r="GV111" s="251"/>
      <c r="GW111" s="251"/>
      <c r="GX111" s="251"/>
      <c r="GY111" s="251"/>
      <c r="GZ111" s="251"/>
      <c r="HA111" s="251"/>
      <c r="HB111" s="251"/>
      <c r="HC111" s="251"/>
      <c r="HD111" s="251"/>
      <c r="HE111" s="251"/>
      <c r="HF111" s="251"/>
      <c r="HG111" s="251"/>
      <c r="HH111" s="251"/>
      <c r="HI111" s="251"/>
      <c r="HJ111" s="251"/>
      <c r="HK111" s="251"/>
      <c r="HL111" s="251"/>
      <c r="HM111" s="251"/>
      <c r="HN111" s="251"/>
      <c r="HO111" s="251"/>
      <c r="HP111" s="251"/>
      <c r="HQ111" s="251"/>
      <c r="HR111" s="251"/>
      <c r="HS111" s="251"/>
      <c r="HT111" s="251"/>
      <c r="HU111" s="251"/>
      <c r="HV111" s="251"/>
      <c r="HW111" s="251"/>
      <c r="HX111" s="251"/>
      <c r="HY111" s="251"/>
      <c r="HZ111" s="251"/>
      <c r="IA111" s="251"/>
      <c r="IB111" s="251"/>
      <c r="IC111" s="251"/>
      <c r="ID111" s="251"/>
      <c r="IE111" s="251"/>
      <c r="IF111" s="251"/>
      <c r="IG111" s="251"/>
      <c r="IH111" s="251"/>
      <c r="II111" s="251"/>
      <c r="IJ111" s="251"/>
      <c r="IK111" s="251"/>
      <c r="IL111" s="251"/>
      <c r="IM111" s="251"/>
      <c r="IN111" s="251"/>
    </row>
    <row r="112" spans="1:248" s="4" customFormat="1" ht="12.75" customHeight="1" thickBot="1" x14ac:dyDescent="0.25">
      <c r="A112" s="6"/>
      <c r="B112" s="86" t="s">
        <v>36</v>
      </c>
      <c r="C112" s="86" t="s">
        <v>37</v>
      </c>
      <c r="D112" s="86" t="s">
        <v>38</v>
      </c>
      <c r="E112" s="439" t="s">
        <v>39</v>
      </c>
      <c r="F112" s="103" t="s">
        <v>40</v>
      </c>
      <c r="G112" s="129"/>
      <c r="H112" s="103"/>
      <c r="I112" s="104" t="s">
        <v>41</v>
      </c>
      <c r="J112" s="86"/>
      <c r="K112" s="103"/>
      <c r="L112" s="86" t="s">
        <v>465</v>
      </c>
      <c r="M112" s="86"/>
      <c r="N112" s="86" t="s">
        <v>235</v>
      </c>
      <c r="O112" s="439" t="s">
        <v>235</v>
      </c>
      <c r="P112" s="155"/>
      <c r="Q112" s="440" t="s">
        <v>258</v>
      </c>
      <c r="R112" s="441" t="s">
        <v>259</v>
      </c>
      <c r="S112" s="105" t="s">
        <v>109</v>
      </c>
      <c r="T112" s="103" t="s">
        <v>187</v>
      </c>
      <c r="U112" s="86" t="s">
        <v>42</v>
      </c>
      <c r="V112" s="86" t="s">
        <v>43</v>
      </c>
      <c r="W112" s="86"/>
      <c r="X112" s="86" t="s">
        <v>44</v>
      </c>
      <c r="Y112" s="86" t="s">
        <v>30</v>
      </c>
      <c r="Z112" s="86" t="s">
        <v>30</v>
      </c>
      <c r="AA112" s="86" t="s">
        <v>138</v>
      </c>
      <c r="AB112" s="86" t="s">
        <v>15</v>
      </c>
      <c r="AC112" s="86" t="s">
        <v>139</v>
      </c>
      <c r="AD112" s="86" t="s">
        <v>141</v>
      </c>
      <c r="AE112" s="86" t="s">
        <v>47</v>
      </c>
      <c r="AF112" s="86" t="s">
        <v>48</v>
      </c>
      <c r="AG112" s="86" t="s">
        <v>15</v>
      </c>
      <c r="AH112" s="105" t="s">
        <v>30</v>
      </c>
      <c r="AI112" s="106"/>
      <c r="AJ112" s="86" t="s">
        <v>49</v>
      </c>
      <c r="AK112" s="103" t="s">
        <v>188</v>
      </c>
      <c r="AL112" s="107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  <c r="BS112" s="251"/>
      <c r="BT112" s="251"/>
      <c r="BU112" s="251"/>
      <c r="BV112" s="251"/>
      <c r="BW112" s="251"/>
      <c r="BX112" s="251"/>
      <c r="BY112" s="251"/>
      <c r="BZ112" s="251"/>
      <c r="CA112" s="251"/>
      <c r="CB112" s="251"/>
      <c r="CC112" s="251"/>
      <c r="CD112" s="251"/>
      <c r="CE112" s="251"/>
      <c r="CF112" s="251"/>
      <c r="CG112" s="251"/>
      <c r="CH112" s="251"/>
      <c r="CI112" s="251"/>
      <c r="CJ112" s="251"/>
      <c r="CK112" s="251"/>
      <c r="CL112" s="251"/>
      <c r="CM112" s="251"/>
      <c r="CN112" s="251"/>
      <c r="CO112" s="251"/>
      <c r="CP112" s="251"/>
      <c r="CQ112" s="251"/>
      <c r="CR112" s="251"/>
      <c r="CS112" s="251"/>
      <c r="CT112" s="251"/>
      <c r="CU112" s="251"/>
      <c r="CV112" s="251"/>
      <c r="CW112" s="251"/>
      <c r="CX112" s="251"/>
      <c r="CY112" s="251"/>
      <c r="CZ112" s="251"/>
      <c r="DA112" s="251"/>
      <c r="DB112" s="251"/>
      <c r="DC112" s="251"/>
      <c r="DD112" s="251"/>
      <c r="DE112" s="251"/>
      <c r="DF112" s="251"/>
      <c r="DG112" s="251"/>
      <c r="DH112" s="251"/>
      <c r="DI112" s="251"/>
      <c r="DJ112" s="251"/>
      <c r="DK112" s="251"/>
      <c r="DL112" s="251"/>
      <c r="DM112" s="251"/>
      <c r="DN112" s="251"/>
      <c r="DO112" s="251"/>
      <c r="DP112" s="251"/>
      <c r="DQ112" s="251"/>
      <c r="DR112" s="251"/>
      <c r="DS112" s="251"/>
      <c r="DT112" s="251"/>
      <c r="DU112" s="251"/>
      <c r="DV112" s="251"/>
      <c r="DW112" s="251"/>
      <c r="DX112" s="251"/>
      <c r="DY112" s="251"/>
      <c r="DZ112" s="251"/>
      <c r="EA112" s="251"/>
      <c r="EB112" s="251"/>
      <c r="EC112" s="251"/>
      <c r="ED112" s="251"/>
      <c r="EE112" s="251"/>
      <c r="EF112" s="251"/>
      <c r="EG112" s="251"/>
      <c r="EH112" s="251"/>
      <c r="EI112" s="251"/>
      <c r="EJ112" s="251"/>
      <c r="EK112" s="251"/>
      <c r="EL112" s="251"/>
      <c r="EM112" s="251"/>
      <c r="EN112" s="251"/>
      <c r="EO112" s="251"/>
      <c r="EP112" s="251"/>
      <c r="EQ112" s="251"/>
      <c r="ER112" s="251"/>
      <c r="ES112" s="251"/>
      <c r="ET112" s="251"/>
      <c r="EU112" s="251"/>
      <c r="EV112" s="251"/>
      <c r="EW112" s="251"/>
      <c r="EX112" s="251"/>
      <c r="EY112" s="251"/>
      <c r="EZ112" s="251"/>
      <c r="FA112" s="251"/>
      <c r="FB112" s="251"/>
      <c r="FC112" s="251"/>
      <c r="FD112" s="251"/>
      <c r="FE112" s="251"/>
      <c r="FF112" s="251"/>
      <c r="FG112" s="251"/>
      <c r="FH112" s="251"/>
      <c r="FI112" s="251"/>
      <c r="FJ112" s="251"/>
      <c r="FK112" s="251"/>
      <c r="FL112" s="251"/>
      <c r="FM112" s="251"/>
      <c r="FN112" s="251"/>
      <c r="FO112" s="251"/>
      <c r="FP112" s="251"/>
      <c r="FQ112" s="251"/>
      <c r="FR112" s="251"/>
      <c r="FS112" s="251"/>
      <c r="FT112" s="251"/>
      <c r="FU112" s="251"/>
      <c r="FV112" s="251"/>
      <c r="FW112" s="251"/>
      <c r="FX112" s="251"/>
      <c r="FY112" s="251"/>
      <c r="FZ112" s="251"/>
      <c r="GA112" s="251"/>
      <c r="GB112" s="251"/>
      <c r="GC112" s="251"/>
      <c r="GD112" s="251"/>
      <c r="GE112" s="251"/>
      <c r="GF112" s="251"/>
      <c r="GG112" s="251"/>
      <c r="GH112" s="251"/>
      <c r="GI112" s="251"/>
      <c r="GJ112" s="251"/>
      <c r="GK112" s="251"/>
      <c r="GL112" s="251"/>
      <c r="GM112" s="251"/>
      <c r="GN112" s="251"/>
      <c r="GO112" s="251"/>
      <c r="GP112" s="251"/>
      <c r="GQ112" s="251"/>
      <c r="GR112" s="251"/>
      <c r="GS112" s="251"/>
      <c r="GT112" s="251"/>
      <c r="GU112" s="251"/>
      <c r="GV112" s="251"/>
      <c r="GW112" s="251"/>
      <c r="GX112" s="251"/>
      <c r="GY112" s="251"/>
      <c r="GZ112" s="251"/>
      <c r="HA112" s="251"/>
      <c r="HB112" s="251"/>
      <c r="HC112" s="251"/>
      <c r="HD112" s="251"/>
      <c r="HE112" s="251"/>
      <c r="HF112" s="251"/>
      <c r="HG112" s="251"/>
      <c r="HH112" s="251"/>
      <c r="HI112" s="251"/>
      <c r="HJ112" s="251"/>
      <c r="HK112" s="251"/>
      <c r="HL112" s="251"/>
      <c r="HM112" s="251"/>
      <c r="HN112" s="251"/>
      <c r="HO112" s="251"/>
      <c r="HP112" s="251"/>
      <c r="HQ112" s="251"/>
      <c r="HR112" s="251"/>
      <c r="HS112" s="251"/>
      <c r="HT112" s="251"/>
      <c r="HU112" s="251"/>
      <c r="HV112" s="251"/>
      <c r="HW112" s="251"/>
      <c r="HX112" s="251"/>
      <c r="HY112" s="251"/>
      <c r="HZ112" s="251"/>
      <c r="IA112" s="251"/>
      <c r="IB112" s="251"/>
      <c r="IC112" s="251"/>
      <c r="ID112" s="251"/>
      <c r="IE112" s="251"/>
      <c r="IF112" s="251"/>
      <c r="IG112" s="251"/>
      <c r="IH112" s="251"/>
      <c r="II112" s="251"/>
      <c r="IJ112" s="251"/>
      <c r="IK112" s="251"/>
      <c r="IL112" s="251"/>
      <c r="IM112" s="251"/>
      <c r="IN112" s="251"/>
    </row>
    <row r="113" spans="1:38" s="20" customFormat="1" ht="12.75" customHeight="1" thickTop="1" x14ac:dyDescent="0.2">
      <c r="A113" s="8"/>
      <c r="B113" s="296">
        <f>B99</f>
        <v>0</v>
      </c>
      <c r="C113" s="296">
        <f>C99</f>
        <v>0</v>
      </c>
      <c r="D113" s="296">
        <f>D99</f>
        <v>0</v>
      </c>
      <c r="E113" s="296">
        <f>E99</f>
        <v>0</v>
      </c>
      <c r="F113" s="298">
        <f>F99</f>
        <v>0</v>
      </c>
      <c r="G113" s="130" t="str">
        <f>G7</f>
        <v>JULY</v>
      </c>
      <c r="H113" s="31" t="s">
        <v>58</v>
      </c>
      <c r="I113" s="32"/>
      <c r="J113" s="306">
        <f t="shared" ref="J113:R113" si="12">J99</f>
        <v>0</v>
      </c>
      <c r="K113" s="298">
        <f t="shared" si="12"/>
        <v>0</v>
      </c>
      <c r="L113" s="296">
        <f t="shared" si="12"/>
        <v>0</v>
      </c>
      <c r="M113" s="296">
        <f t="shared" si="12"/>
        <v>0</v>
      </c>
      <c r="N113" s="296">
        <f t="shared" si="12"/>
        <v>0</v>
      </c>
      <c r="O113" s="297">
        <f t="shared" si="12"/>
        <v>0</v>
      </c>
      <c r="P113" s="299">
        <f t="shared" si="12"/>
        <v>0</v>
      </c>
      <c r="Q113" s="296">
        <f t="shared" si="12"/>
        <v>0</v>
      </c>
      <c r="R113" s="298">
        <f t="shared" si="12"/>
        <v>0</v>
      </c>
      <c r="S113" s="9"/>
      <c r="T113" s="8"/>
      <c r="U113" s="296">
        <f t="shared" ref="U113:AH113" si="13">U99</f>
        <v>0</v>
      </c>
      <c r="V113" s="296">
        <f t="shared" si="13"/>
        <v>0</v>
      </c>
      <c r="W113" s="296">
        <f t="shared" si="13"/>
        <v>0</v>
      </c>
      <c r="X113" s="296">
        <f t="shared" si="13"/>
        <v>0</v>
      </c>
      <c r="Y113" s="296">
        <f t="shared" si="13"/>
        <v>0</v>
      </c>
      <c r="Z113" s="296">
        <f t="shared" si="13"/>
        <v>0</v>
      </c>
      <c r="AA113" s="296">
        <f t="shared" si="13"/>
        <v>0</v>
      </c>
      <c r="AB113" s="296">
        <f t="shared" si="13"/>
        <v>0</v>
      </c>
      <c r="AC113" s="296">
        <f t="shared" si="13"/>
        <v>0</v>
      </c>
      <c r="AD113" s="296">
        <f t="shared" si="13"/>
        <v>0</v>
      </c>
      <c r="AE113" s="296">
        <f t="shared" si="13"/>
        <v>0</v>
      </c>
      <c r="AF113" s="296">
        <f t="shared" si="13"/>
        <v>0</v>
      </c>
      <c r="AG113" s="296">
        <f t="shared" si="13"/>
        <v>0</v>
      </c>
      <c r="AH113" s="297">
        <f t="shared" si="13"/>
        <v>0</v>
      </c>
      <c r="AI113" s="305"/>
      <c r="AJ113" s="296">
        <f>AJ99</f>
        <v>0</v>
      </c>
      <c r="AK113" s="298">
        <f>AK99</f>
        <v>0</v>
      </c>
      <c r="AL113" s="9"/>
    </row>
    <row r="114" spans="1:38" s="20" customFormat="1" ht="12.75" customHeight="1" x14ac:dyDescent="0.2">
      <c r="A114" s="8">
        <v>1</v>
      </c>
      <c r="B114" s="280"/>
      <c r="C114" s="280"/>
      <c r="D114" s="280"/>
      <c r="E114" s="280"/>
      <c r="F114" s="281"/>
      <c r="G114" s="443"/>
      <c r="H114" s="444"/>
      <c r="I114" s="445"/>
      <c r="J114" s="296">
        <f t="shared" ref="J114:J144" si="14">SUM(B114:F114)</f>
        <v>0</v>
      </c>
      <c r="K114" s="298">
        <f t="shared" ref="K114:K144" si="15">SUM(U114:AK114)-SUM(L114:R114)</f>
        <v>0</v>
      </c>
      <c r="L114" s="280"/>
      <c r="M114" s="280"/>
      <c r="N114" s="280"/>
      <c r="O114" s="293"/>
      <c r="P114" s="300"/>
      <c r="Q114" s="280"/>
      <c r="R114" s="281"/>
      <c r="S114" s="15" t="s">
        <v>59</v>
      </c>
      <c r="T114" s="8">
        <v>1</v>
      </c>
      <c r="U114" s="280"/>
      <c r="V114" s="280"/>
      <c r="W114" s="280"/>
      <c r="X114" s="280"/>
      <c r="Y114" s="280"/>
      <c r="Z114" s="280"/>
      <c r="AA114" s="280"/>
      <c r="AB114" s="280"/>
      <c r="AC114" s="280"/>
      <c r="AD114" s="280"/>
      <c r="AE114" s="280"/>
      <c r="AF114" s="280"/>
      <c r="AG114" s="280"/>
      <c r="AH114" s="293"/>
      <c r="AI114" s="444"/>
      <c r="AJ114" s="280"/>
      <c r="AK114" s="281"/>
      <c r="AL114" s="15" t="s">
        <v>59</v>
      </c>
    </row>
    <row r="115" spans="1:38" s="20" customFormat="1" ht="12.75" customHeight="1" x14ac:dyDescent="0.2">
      <c r="A115" s="8">
        <v>2</v>
      </c>
      <c r="B115" s="280"/>
      <c r="C115" s="280"/>
      <c r="D115" s="280"/>
      <c r="E115" s="280"/>
      <c r="F115" s="281"/>
      <c r="G115" s="443"/>
      <c r="H115" s="444"/>
      <c r="I115" s="445"/>
      <c r="J115" s="296">
        <f t="shared" si="14"/>
        <v>0</v>
      </c>
      <c r="K115" s="298">
        <f t="shared" si="15"/>
        <v>0</v>
      </c>
      <c r="L115" s="280"/>
      <c r="M115" s="280"/>
      <c r="N115" s="280"/>
      <c r="O115" s="293"/>
      <c r="P115" s="300"/>
      <c r="Q115" s="280"/>
      <c r="R115" s="281"/>
      <c r="S115" s="15" t="s">
        <v>60</v>
      </c>
      <c r="T115" s="8">
        <v>2</v>
      </c>
      <c r="U115" s="280"/>
      <c r="V115" s="280"/>
      <c r="W115" s="280"/>
      <c r="X115" s="280"/>
      <c r="Y115" s="280"/>
      <c r="Z115" s="280"/>
      <c r="AA115" s="280"/>
      <c r="AB115" s="280"/>
      <c r="AC115" s="280"/>
      <c r="AD115" s="280"/>
      <c r="AE115" s="280"/>
      <c r="AF115" s="280"/>
      <c r="AG115" s="280"/>
      <c r="AH115" s="293"/>
      <c r="AI115" s="444"/>
      <c r="AJ115" s="280"/>
      <c r="AK115" s="281"/>
      <c r="AL115" s="15" t="s">
        <v>60</v>
      </c>
    </row>
    <row r="116" spans="1:38" s="20" customFormat="1" ht="12.75" customHeight="1" x14ac:dyDescent="0.2">
      <c r="A116" s="8">
        <v>3</v>
      </c>
      <c r="B116" s="280"/>
      <c r="C116" s="280"/>
      <c r="D116" s="280"/>
      <c r="E116" s="280"/>
      <c r="F116" s="281"/>
      <c r="G116" s="443"/>
      <c r="H116" s="444"/>
      <c r="I116" s="445"/>
      <c r="J116" s="296">
        <f t="shared" si="14"/>
        <v>0</v>
      </c>
      <c r="K116" s="298">
        <f t="shared" si="15"/>
        <v>0</v>
      </c>
      <c r="L116" s="280"/>
      <c r="M116" s="280"/>
      <c r="N116" s="280"/>
      <c r="O116" s="293"/>
      <c r="P116" s="300"/>
      <c r="Q116" s="280"/>
      <c r="R116" s="281"/>
      <c r="S116" s="15" t="s">
        <v>61</v>
      </c>
      <c r="T116" s="8">
        <v>3</v>
      </c>
      <c r="U116" s="280"/>
      <c r="V116" s="280"/>
      <c r="W116" s="280"/>
      <c r="X116" s="280"/>
      <c r="Y116" s="280"/>
      <c r="Z116" s="280"/>
      <c r="AA116" s="280"/>
      <c r="AB116" s="280"/>
      <c r="AC116" s="280"/>
      <c r="AD116" s="280"/>
      <c r="AE116" s="280"/>
      <c r="AF116" s="280"/>
      <c r="AG116" s="280"/>
      <c r="AH116" s="293"/>
      <c r="AI116" s="444"/>
      <c r="AJ116" s="280"/>
      <c r="AK116" s="281"/>
      <c r="AL116" s="15" t="s">
        <v>61</v>
      </c>
    </row>
    <row r="117" spans="1:38" s="20" customFormat="1" ht="12.75" customHeight="1" x14ac:dyDescent="0.2">
      <c r="A117" s="8">
        <v>4</v>
      </c>
      <c r="B117" s="280"/>
      <c r="C117" s="280"/>
      <c r="D117" s="280"/>
      <c r="E117" s="280"/>
      <c r="F117" s="281"/>
      <c r="G117" s="443"/>
      <c r="H117" s="444"/>
      <c r="I117" s="445"/>
      <c r="J117" s="296">
        <f t="shared" si="14"/>
        <v>0</v>
      </c>
      <c r="K117" s="298">
        <f t="shared" si="15"/>
        <v>0</v>
      </c>
      <c r="L117" s="280"/>
      <c r="M117" s="280"/>
      <c r="N117" s="280"/>
      <c r="O117" s="293"/>
      <c r="P117" s="300"/>
      <c r="Q117" s="280"/>
      <c r="R117" s="281"/>
      <c r="S117" s="15" t="s">
        <v>62</v>
      </c>
      <c r="T117" s="8">
        <v>4</v>
      </c>
      <c r="U117" s="280"/>
      <c r="V117" s="280"/>
      <c r="W117" s="280"/>
      <c r="X117" s="280"/>
      <c r="Y117" s="280"/>
      <c r="Z117" s="280"/>
      <c r="AA117" s="280"/>
      <c r="AB117" s="280"/>
      <c r="AC117" s="280"/>
      <c r="AD117" s="280"/>
      <c r="AE117" s="280"/>
      <c r="AF117" s="280"/>
      <c r="AG117" s="280"/>
      <c r="AH117" s="293"/>
      <c r="AI117" s="444"/>
      <c r="AJ117" s="280"/>
      <c r="AK117" s="281"/>
      <c r="AL117" s="15" t="s">
        <v>62</v>
      </c>
    </row>
    <row r="118" spans="1:38" s="20" customFormat="1" ht="12.75" customHeight="1" x14ac:dyDescent="0.2">
      <c r="A118" s="8">
        <v>5</v>
      </c>
      <c r="B118" s="280"/>
      <c r="C118" s="280"/>
      <c r="D118" s="280"/>
      <c r="E118" s="280"/>
      <c r="F118" s="281"/>
      <c r="G118" s="446"/>
      <c r="H118" s="444"/>
      <c r="I118" s="445"/>
      <c r="J118" s="296">
        <f t="shared" si="14"/>
        <v>0</v>
      </c>
      <c r="K118" s="298">
        <f t="shared" si="15"/>
        <v>0</v>
      </c>
      <c r="L118" s="280"/>
      <c r="M118" s="280"/>
      <c r="N118" s="280"/>
      <c r="O118" s="293"/>
      <c r="P118" s="300"/>
      <c r="Q118" s="280"/>
      <c r="R118" s="281"/>
      <c r="S118" s="15" t="s">
        <v>63</v>
      </c>
      <c r="T118" s="8">
        <v>5</v>
      </c>
      <c r="U118" s="280"/>
      <c r="V118" s="280"/>
      <c r="W118" s="280"/>
      <c r="X118" s="280"/>
      <c r="Y118" s="280"/>
      <c r="Z118" s="280"/>
      <c r="AA118" s="280"/>
      <c r="AB118" s="280"/>
      <c r="AC118" s="280"/>
      <c r="AD118" s="280"/>
      <c r="AE118" s="280"/>
      <c r="AF118" s="280"/>
      <c r="AG118" s="280"/>
      <c r="AH118" s="293"/>
      <c r="AI118" s="444"/>
      <c r="AJ118" s="280"/>
      <c r="AK118" s="281"/>
      <c r="AL118" s="15" t="s">
        <v>63</v>
      </c>
    </row>
    <row r="119" spans="1:38" s="20" customFormat="1" ht="12.75" customHeight="1" x14ac:dyDescent="0.2">
      <c r="A119" s="16">
        <v>6</v>
      </c>
      <c r="B119" s="282"/>
      <c r="C119" s="282"/>
      <c r="D119" s="282"/>
      <c r="E119" s="282"/>
      <c r="F119" s="283"/>
      <c r="G119" s="443"/>
      <c r="H119" s="447"/>
      <c r="I119" s="448"/>
      <c r="J119" s="296">
        <f t="shared" si="14"/>
        <v>0</v>
      </c>
      <c r="K119" s="298">
        <f t="shared" si="15"/>
        <v>0</v>
      </c>
      <c r="L119" s="282"/>
      <c r="M119" s="282"/>
      <c r="N119" s="282"/>
      <c r="O119" s="294"/>
      <c r="P119" s="301"/>
      <c r="Q119" s="282"/>
      <c r="R119" s="283"/>
      <c r="S119" s="17" t="s">
        <v>64</v>
      </c>
      <c r="T119" s="16">
        <v>6</v>
      </c>
      <c r="U119" s="282"/>
      <c r="V119" s="282"/>
      <c r="W119" s="282"/>
      <c r="X119" s="282"/>
      <c r="Y119" s="282"/>
      <c r="Z119" s="282"/>
      <c r="AA119" s="282"/>
      <c r="AB119" s="282"/>
      <c r="AC119" s="282"/>
      <c r="AD119" s="282"/>
      <c r="AE119" s="282"/>
      <c r="AF119" s="282"/>
      <c r="AG119" s="282"/>
      <c r="AH119" s="294"/>
      <c r="AI119" s="447"/>
      <c r="AJ119" s="282"/>
      <c r="AK119" s="283"/>
      <c r="AL119" s="17" t="s">
        <v>64</v>
      </c>
    </row>
    <row r="120" spans="1:38" s="20" customFormat="1" ht="12.75" customHeight="1" x14ac:dyDescent="0.2">
      <c r="A120" s="8">
        <v>7</v>
      </c>
      <c r="B120" s="280"/>
      <c r="C120" s="280"/>
      <c r="D120" s="280"/>
      <c r="E120" s="280"/>
      <c r="F120" s="281"/>
      <c r="G120" s="443"/>
      <c r="H120" s="444"/>
      <c r="I120" s="445"/>
      <c r="J120" s="296">
        <f t="shared" si="14"/>
        <v>0</v>
      </c>
      <c r="K120" s="298">
        <f t="shared" si="15"/>
        <v>0</v>
      </c>
      <c r="L120" s="280"/>
      <c r="M120" s="280"/>
      <c r="N120" s="280"/>
      <c r="O120" s="293"/>
      <c r="P120" s="300"/>
      <c r="Q120" s="280"/>
      <c r="R120" s="281"/>
      <c r="S120" s="15" t="s">
        <v>65</v>
      </c>
      <c r="T120" s="8">
        <v>7</v>
      </c>
      <c r="U120" s="280"/>
      <c r="V120" s="280"/>
      <c r="W120" s="280"/>
      <c r="X120" s="280"/>
      <c r="Y120" s="280"/>
      <c r="Z120" s="280"/>
      <c r="AA120" s="280"/>
      <c r="AB120" s="280"/>
      <c r="AC120" s="280"/>
      <c r="AD120" s="280"/>
      <c r="AE120" s="280"/>
      <c r="AF120" s="280"/>
      <c r="AG120" s="280"/>
      <c r="AH120" s="293"/>
      <c r="AI120" s="444"/>
      <c r="AJ120" s="280"/>
      <c r="AK120" s="281"/>
      <c r="AL120" s="15" t="s">
        <v>65</v>
      </c>
    </row>
    <row r="121" spans="1:38" s="20" customFormat="1" ht="12.75" customHeight="1" x14ac:dyDescent="0.2">
      <c r="A121" s="8">
        <v>8</v>
      </c>
      <c r="B121" s="280"/>
      <c r="C121" s="280"/>
      <c r="D121" s="280"/>
      <c r="E121" s="280"/>
      <c r="F121" s="281"/>
      <c r="G121" s="443"/>
      <c r="H121" s="444"/>
      <c r="I121" s="445"/>
      <c r="J121" s="296">
        <f t="shared" si="14"/>
        <v>0</v>
      </c>
      <c r="K121" s="298">
        <f t="shared" si="15"/>
        <v>0</v>
      </c>
      <c r="L121" s="280"/>
      <c r="M121" s="280"/>
      <c r="N121" s="280"/>
      <c r="O121" s="293"/>
      <c r="P121" s="300"/>
      <c r="Q121" s="280"/>
      <c r="R121" s="281"/>
      <c r="S121" s="15" t="s">
        <v>66</v>
      </c>
      <c r="T121" s="8">
        <v>8</v>
      </c>
      <c r="U121" s="280"/>
      <c r="V121" s="280"/>
      <c r="W121" s="280"/>
      <c r="X121" s="280"/>
      <c r="Y121" s="280"/>
      <c r="Z121" s="280"/>
      <c r="AA121" s="280"/>
      <c r="AB121" s="280"/>
      <c r="AC121" s="280"/>
      <c r="AD121" s="280"/>
      <c r="AE121" s="280"/>
      <c r="AF121" s="280"/>
      <c r="AG121" s="280"/>
      <c r="AH121" s="293"/>
      <c r="AI121" s="444"/>
      <c r="AJ121" s="280"/>
      <c r="AK121" s="281"/>
      <c r="AL121" s="15" t="s">
        <v>66</v>
      </c>
    </row>
    <row r="122" spans="1:38" s="20" customFormat="1" ht="12.75" customHeight="1" x14ac:dyDescent="0.2">
      <c r="A122" s="8">
        <v>9</v>
      </c>
      <c r="B122" s="280"/>
      <c r="C122" s="280"/>
      <c r="D122" s="280"/>
      <c r="E122" s="280"/>
      <c r="F122" s="281"/>
      <c r="G122" s="443"/>
      <c r="H122" s="444"/>
      <c r="I122" s="445"/>
      <c r="J122" s="296">
        <f t="shared" si="14"/>
        <v>0</v>
      </c>
      <c r="K122" s="298">
        <f t="shared" si="15"/>
        <v>0</v>
      </c>
      <c r="L122" s="280"/>
      <c r="M122" s="280"/>
      <c r="N122" s="280"/>
      <c r="O122" s="293"/>
      <c r="P122" s="300"/>
      <c r="Q122" s="280"/>
      <c r="R122" s="281"/>
      <c r="S122" s="15" t="s">
        <v>67</v>
      </c>
      <c r="T122" s="8">
        <v>9</v>
      </c>
      <c r="U122" s="280"/>
      <c r="V122" s="280"/>
      <c r="W122" s="280"/>
      <c r="X122" s="280"/>
      <c r="Y122" s="280"/>
      <c r="Z122" s="280"/>
      <c r="AA122" s="280"/>
      <c r="AB122" s="280"/>
      <c r="AC122" s="280"/>
      <c r="AD122" s="280"/>
      <c r="AE122" s="280"/>
      <c r="AF122" s="280"/>
      <c r="AG122" s="280"/>
      <c r="AH122" s="293"/>
      <c r="AI122" s="444"/>
      <c r="AJ122" s="280"/>
      <c r="AK122" s="281"/>
      <c r="AL122" s="15" t="s">
        <v>67</v>
      </c>
    </row>
    <row r="123" spans="1:38" s="20" customFormat="1" ht="12.75" customHeight="1" x14ac:dyDescent="0.2">
      <c r="A123" s="8">
        <v>10</v>
      </c>
      <c r="B123" s="280"/>
      <c r="C123" s="280"/>
      <c r="D123" s="280"/>
      <c r="E123" s="280"/>
      <c r="F123" s="281"/>
      <c r="G123" s="443"/>
      <c r="H123" s="444"/>
      <c r="I123" s="445"/>
      <c r="J123" s="296">
        <f t="shared" si="14"/>
        <v>0</v>
      </c>
      <c r="K123" s="298">
        <f t="shared" si="15"/>
        <v>0</v>
      </c>
      <c r="L123" s="280"/>
      <c r="M123" s="280"/>
      <c r="N123" s="280"/>
      <c r="O123" s="293"/>
      <c r="P123" s="300"/>
      <c r="Q123" s="280"/>
      <c r="R123" s="281"/>
      <c r="S123" s="15" t="s">
        <v>68</v>
      </c>
      <c r="T123" s="8">
        <v>10</v>
      </c>
      <c r="U123" s="280"/>
      <c r="V123" s="280"/>
      <c r="W123" s="280"/>
      <c r="X123" s="280"/>
      <c r="Y123" s="280"/>
      <c r="Z123" s="280"/>
      <c r="AA123" s="280"/>
      <c r="AB123" s="280"/>
      <c r="AC123" s="280"/>
      <c r="AD123" s="280"/>
      <c r="AE123" s="280"/>
      <c r="AF123" s="280"/>
      <c r="AG123" s="280"/>
      <c r="AH123" s="293"/>
      <c r="AI123" s="444"/>
      <c r="AJ123" s="280"/>
      <c r="AK123" s="281"/>
      <c r="AL123" s="15" t="s">
        <v>68</v>
      </c>
    </row>
    <row r="124" spans="1:38" s="20" customFormat="1" ht="12.75" customHeight="1" x14ac:dyDescent="0.2">
      <c r="A124" s="8">
        <v>11</v>
      </c>
      <c r="B124" s="280"/>
      <c r="C124" s="280"/>
      <c r="D124" s="280"/>
      <c r="E124" s="280"/>
      <c r="F124" s="281"/>
      <c r="G124" s="443"/>
      <c r="H124" s="444"/>
      <c r="I124" s="445"/>
      <c r="J124" s="296">
        <f t="shared" si="14"/>
        <v>0</v>
      </c>
      <c r="K124" s="298">
        <f t="shared" si="15"/>
        <v>0</v>
      </c>
      <c r="L124" s="280"/>
      <c r="M124" s="280"/>
      <c r="N124" s="280"/>
      <c r="O124" s="293"/>
      <c r="P124" s="300"/>
      <c r="Q124" s="280"/>
      <c r="R124" s="281"/>
      <c r="S124" s="15" t="s">
        <v>69</v>
      </c>
      <c r="T124" s="8">
        <v>11</v>
      </c>
      <c r="U124" s="280"/>
      <c r="V124" s="280"/>
      <c r="W124" s="280"/>
      <c r="X124" s="280"/>
      <c r="Y124" s="280"/>
      <c r="Z124" s="280"/>
      <c r="AA124" s="280"/>
      <c r="AB124" s="280"/>
      <c r="AC124" s="280"/>
      <c r="AD124" s="280"/>
      <c r="AE124" s="280"/>
      <c r="AF124" s="280"/>
      <c r="AG124" s="280"/>
      <c r="AH124" s="293"/>
      <c r="AI124" s="444"/>
      <c r="AJ124" s="280"/>
      <c r="AK124" s="281"/>
      <c r="AL124" s="15" t="s">
        <v>69</v>
      </c>
    </row>
    <row r="125" spans="1:38" s="20" customFormat="1" ht="12.75" customHeight="1" x14ac:dyDescent="0.2">
      <c r="A125" s="8">
        <v>12</v>
      </c>
      <c r="B125" s="280"/>
      <c r="C125" s="280"/>
      <c r="D125" s="280"/>
      <c r="E125" s="280"/>
      <c r="F125" s="281"/>
      <c r="G125" s="443"/>
      <c r="H125" s="444"/>
      <c r="I125" s="445"/>
      <c r="J125" s="296">
        <f t="shared" si="14"/>
        <v>0</v>
      </c>
      <c r="K125" s="298">
        <f t="shared" si="15"/>
        <v>0</v>
      </c>
      <c r="L125" s="280"/>
      <c r="M125" s="280"/>
      <c r="N125" s="280"/>
      <c r="O125" s="293"/>
      <c r="P125" s="300"/>
      <c r="Q125" s="280"/>
      <c r="R125" s="281"/>
      <c r="S125" s="15" t="s">
        <v>70</v>
      </c>
      <c r="T125" s="8">
        <v>12</v>
      </c>
      <c r="U125" s="280"/>
      <c r="V125" s="280"/>
      <c r="W125" s="280"/>
      <c r="X125" s="280"/>
      <c r="Y125" s="280"/>
      <c r="Z125" s="280"/>
      <c r="AA125" s="280"/>
      <c r="AB125" s="280"/>
      <c r="AC125" s="280"/>
      <c r="AD125" s="280"/>
      <c r="AE125" s="280"/>
      <c r="AF125" s="280"/>
      <c r="AG125" s="280"/>
      <c r="AH125" s="293"/>
      <c r="AI125" s="444"/>
      <c r="AJ125" s="280"/>
      <c r="AK125" s="281"/>
      <c r="AL125" s="15" t="s">
        <v>70</v>
      </c>
    </row>
    <row r="126" spans="1:38" s="20" customFormat="1" ht="12.75" customHeight="1" x14ac:dyDescent="0.2">
      <c r="A126" s="8">
        <v>13</v>
      </c>
      <c r="B126" s="280"/>
      <c r="C126" s="280"/>
      <c r="D126" s="280"/>
      <c r="E126" s="280"/>
      <c r="F126" s="281"/>
      <c r="G126" s="443"/>
      <c r="H126" s="444"/>
      <c r="I126" s="445"/>
      <c r="J126" s="296">
        <f t="shared" si="14"/>
        <v>0</v>
      </c>
      <c r="K126" s="298">
        <f t="shared" si="15"/>
        <v>0</v>
      </c>
      <c r="L126" s="280"/>
      <c r="M126" s="280"/>
      <c r="N126" s="280"/>
      <c r="O126" s="293"/>
      <c r="P126" s="300"/>
      <c r="Q126" s="280"/>
      <c r="R126" s="281"/>
      <c r="S126" s="15" t="s">
        <v>71</v>
      </c>
      <c r="T126" s="8">
        <v>13</v>
      </c>
      <c r="U126" s="280"/>
      <c r="V126" s="280"/>
      <c r="W126" s="280"/>
      <c r="X126" s="280"/>
      <c r="Y126" s="280"/>
      <c r="Z126" s="280"/>
      <c r="AA126" s="280"/>
      <c r="AB126" s="280"/>
      <c r="AC126" s="280"/>
      <c r="AD126" s="280"/>
      <c r="AE126" s="280"/>
      <c r="AF126" s="280"/>
      <c r="AG126" s="280"/>
      <c r="AH126" s="293"/>
      <c r="AI126" s="444"/>
      <c r="AJ126" s="280"/>
      <c r="AK126" s="281"/>
      <c r="AL126" s="15" t="s">
        <v>71</v>
      </c>
    </row>
    <row r="127" spans="1:38" s="20" customFormat="1" ht="12.75" customHeight="1" x14ac:dyDescent="0.2">
      <c r="A127" s="8">
        <v>14</v>
      </c>
      <c r="B127" s="280"/>
      <c r="C127" s="280"/>
      <c r="D127" s="280"/>
      <c r="E127" s="280"/>
      <c r="F127" s="281"/>
      <c r="G127" s="443"/>
      <c r="H127" s="444"/>
      <c r="I127" s="445"/>
      <c r="J127" s="296">
        <f t="shared" si="14"/>
        <v>0</v>
      </c>
      <c r="K127" s="298">
        <f t="shared" si="15"/>
        <v>0</v>
      </c>
      <c r="L127" s="280"/>
      <c r="M127" s="280"/>
      <c r="N127" s="280"/>
      <c r="O127" s="293"/>
      <c r="P127" s="300"/>
      <c r="Q127" s="280"/>
      <c r="R127" s="281"/>
      <c r="S127" s="15" t="s">
        <v>72</v>
      </c>
      <c r="T127" s="8">
        <v>14</v>
      </c>
      <c r="U127" s="280"/>
      <c r="V127" s="280"/>
      <c r="W127" s="280"/>
      <c r="X127" s="280"/>
      <c r="Y127" s="280"/>
      <c r="Z127" s="280"/>
      <c r="AA127" s="280"/>
      <c r="AB127" s="280"/>
      <c r="AC127" s="280"/>
      <c r="AD127" s="280"/>
      <c r="AE127" s="280"/>
      <c r="AF127" s="280"/>
      <c r="AG127" s="280"/>
      <c r="AH127" s="293"/>
      <c r="AI127" s="444"/>
      <c r="AJ127" s="280"/>
      <c r="AK127" s="281"/>
      <c r="AL127" s="15" t="s">
        <v>72</v>
      </c>
    </row>
    <row r="128" spans="1:38" s="20" customFormat="1" ht="12.75" customHeight="1" x14ac:dyDescent="0.2">
      <c r="A128" s="8">
        <v>15</v>
      </c>
      <c r="B128" s="280"/>
      <c r="C128" s="280"/>
      <c r="D128" s="280"/>
      <c r="E128" s="280"/>
      <c r="F128" s="281"/>
      <c r="G128" s="443"/>
      <c r="H128" s="444"/>
      <c r="I128" s="445"/>
      <c r="J128" s="296">
        <f t="shared" si="14"/>
        <v>0</v>
      </c>
      <c r="K128" s="298">
        <f t="shared" si="15"/>
        <v>0</v>
      </c>
      <c r="L128" s="280"/>
      <c r="M128" s="280"/>
      <c r="N128" s="280"/>
      <c r="O128" s="293"/>
      <c r="P128" s="300"/>
      <c r="Q128" s="280"/>
      <c r="R128" s="281"/>
      <c r="S128" s="15" t="s">
        <v>73</v>
      </c>
      <c r="T128" s="8">
        <v>15</v>
      </c>
      <c r="U128" s="280"/>
      <c r="V128" s="280"/>
      <c r="W128" s="280"/>
      <c r="X128" s="280"/>
      <c r="Y128" s="280"/>
      <c r="Z128" s="280"/>
      <c r="AA128" s="280"/>
      <c r="AB128" s="280"/>
      <c r="AC128" s="280"/>
      <c r="AD128" s="280"/>
      <c r="AE128" s="280"/>
      <c r="AF128" s="280"/>
      <c r="AG128" s="280"/>
      <c r="AH128" s="293"/>
      <c r="AI128" s="444"/>
      <c r="AJ128" s="280"/>
      <c r="AK128" s="281"/>
      <c r="AL128" s="15" t="s">
        <v>73</v>
      </c>
    </row>
    <row r="129" spans="1:38" s="20" customFormat="1" ht="12.75" customHeight="1" x14ac:dyDescent="0.2">
      <c r="A129" s="8">
        <v>16</v>
      </c>
      <c r="B129" s="280"/>
      <c r="C129" s="280"/>
      <c r="D129" s="280"/>
      <c r="E129" s="280"/>
      <c r="F129" s="281"/>
      <c r="G129" s="443"/>
      <c r="H129" s="444"/>
      <c r="I129" s="445"/>
      <c r="J129" s="296">
        <f t="shared" si="14"/>
        <v>0</v>
      </c>
      <c r="K129" s="298">
        <f t="shared" si="15"/>
        <v>0</v>
      </c>
      <c r="L129" s="280"/>
      <c r="M129" s="280"/>
      <c r="N129" s="280"/>
      <c r="O129" s="293"/>
      <c r="P129" s="300"/>
      <c r="Q129" s="280"/>
      <c r="R129" s="281"/>
      <c r="S129" s="15" t="s">
        <v>74</v>
      </c>
      <c r="T129" s="8">
        <v>16</v>
      </c>
      <c r="U129" s="280"/>
      <c r="V129" s="280"/>
      <c r="W129" s="280"/>
      <c r="X129" s="280"/>
      <c r="Y129" s="280"/>
      <c r="Z129" s="280"/>
      <c r="AA129" s="280"/>
      <c r="AB129" s="280"/>
      <c r="AC129" s="280"/>
      <c r="AD129" s="280"/>
      <c r="AE129" s="280"/>
      <c r="AF129" s="280"/>
      <c r="AG129" s="280"/>
      <c r="AH129" s="293"/>
      <c r="AI129" s="444"/>
      <c r="AJ129" s="280"/>
      <c r="AK129" s="281"/>
      <c r="AL129" s="15" t="s">
        <v>74</v>
      </c>
    </row>
    <row r="130" spans="1:38" s="20" customFormat="1" ht="12.75" customHeight="1" x14ac:dyDescent="0.2">
      <c r="A130" s="8">
        <v>17</v>
      </c>
      <c r="B130" s="280"/>
      <c r="C130" s="280"/>
      <c r="D130" s="280"/>
      <c r="E130" s="280"/>
      <c r="F130" s="281"/>
      <c r="G130" s="443"/>
      <c r="H130" s="444"/>
      <c r="I130" s="445"/>
      <c r="J130" s="296">
        <f t="shared" si="14"/>
        <v>0</v>
      </c>
      <c r="K130" s="298">
        <f t="shared" si="15"/>
        <v>0</v>
      </c>
      <c r="L130" s="280"/>
      <c r="M130" s="280"/>
      <c r="N130" s="280"/>
      <c r="O130" s="293"/>
      <c r="P130" s="300"/>
      <c r="Q130" s="280"/>
      <c r="R130" s="281"/>
      <c r="S130" s="15" t="s">
        <v>75</v>
      </c>
      <c r="T130" s="8">
        <v>17</v>
      </c>
      <c r="U130" s="280"/>
      <c r="V130" s="280"/>
      <c r="W130" s="280"/>
      <c r="X130" s="280"/>
      <c r="Y130" s="280"/>
      <c r="Z130" s="280"/>
      <c r="AA130" s="280"/>
      <c r="AB130" s="280"/>
      <c r="AC130" s="280"/>
      <c r="AD130" s="280"/>
      <c r="AE130" s="280"/>
      <c r="AF130" s="280"/>
      <c r="AG130" s="280"/>
      <c r="AH130" s="293"/>
      <c r="AI130" s="444"/>
      <c r="AJ130" s="280"/>
      <c r="AK130" s="281"/>
      <c r="AL130" s="15" t="s">
        <v>75</v>
      </c>
    </row>
    <row r="131" spans="1:38" s="20" customFormat="1" ht="12.75" customHeight="1" x14ac:dyDescent="0.2">
      <c r="A131" s="8">
        <v>18</v>
      </c>
      <c r="B131" s="280"/>
      <c r="C131" s="280"/>
      <c r="D131" s="280"/>
      <c r="E131" s="280"/>
      <c r="F131" s="281"/>
      <c r="G131" s="443"/>
      <c r="H131" s="444"/>
      <c r="I131" s="445"/>
      <c r="J131" s="296">
        <f t="shared" si="14"/>
        <v>0</v>
      </c>
      <c r="K131" s="298">
        <f t="shared" si="15"/>
        <v>0</v>
      </c>
      <c r="L131" s="280"/>
      <c r="M131" s="280"/>
      <c r="N131" s="280"/>
      <c r="O131" s="293"/>
      <c r="P131" s="300"/>
      <c r="Q131" s="280"/>
      <c r="R131" s="281"/>
      <c r="S131" s="15" t="s">
        <v>76</v>
      </c>
      <c r="T131" s="8">
        <v>18</v>
      </c>
      <c r="U131" s="280"/>
      <c r="V131" s="280"/>
      <c r="W131" s="280"/>
      <c r="X131" s="280"/>
      <c r="Y131" s="280"/>
      <c r="Z131" s="280"/>
      <c r="AA131" s="280"/>
      <c r="AB131" s="280"/>
      <c r="AC131" s="280"/>
      <c r="AD131" s="280"/>
      <c r="AE131" s="280"/>
      <c r="AF131" s="280"/>
      <c r="AG131" s="280"/>
      <c r="AH131" s="293"/>
      <c r="AI131" s="444"/>
      <c r="AJ131" s="280"/>
      <c r="AK131" s="281"/>
      <c r="AL131" s="15" t="s">
        <v>76</v>
      </c>
    </row>
    <row r="132" spans="1:38" s="20" customFormat="1" ht="12.75" customHeight="1" x14ac:dyDescent="0.2">
      <c r="A132" s="8">
        <v>19</v>
      </c>
      <c r="B132" s="280"/>
      <c r="C132" s="280"/>
      <c r="D132" s="280"/>
      <c r="E132" s="280"/>
      <c r="F132" s="281"/>
      <c r="G132" s="443"/>
      <c r="H132" s="444"/>
      <c r="I132" s="445"/>
      <c r="J132" s="296">
        <f t="shared" si="14"/>
        <v>0</v>
      </c>
      <c r="K132" s="298">
        <f t="shared" si="15"/>
        <v>0</v>
      </c>
      <c r="L132" s="280"/>
      <c r="M132" s="280"/>
      <c r="N132" s="280"/>
      <c r="O132" s="293"/>
      <c r="P132" s="300"/>
      <c r="Q132" s="280"/>
      <c r="R132" s="281"/>
      <c r="S132" s="15" t="s">
        <v>77</v>
      </c>
      <c r="T132" s="8">
        <v>19</v>
      </c>
      <c r="U132" s="280"/>
      <c r="V132" s="280"/>
      <c r="W132" s="280"/>
      <c r="X132" s="280"/>
      <c r="Y132" s="280"/>
      <c r="Z132" s="280"/>
      <c r="AA132" s="280"/>
      <c r="AB132" s="280"/>
      <c r="AC132" s="280"/>
      <c r="AD132" s="280"/>
      <c r="AE132" s="280"/>
      <c r="AF132" s="280"/>
      <c r="AG132" s="280"/>
      <c r="AH132" s="293"/>
      <c r="AI132" s="444"/>
      <c r="AJ132" s="280"/>
      <c r="AK132" s="281"/>
      <c r="AL132" s="15" t="s">
        <v>77</v>
      </c>
    </row>
    <row r="133" spans="1:38" s="20" customFormat="1" ht="12.75" customHeight="1" x14ac:dyDescent="0.2">
      <c r="A133" s="8">
        <v>20</v>
      </c>
      <c r="B133" s="280"/>
      <c r="C133" s="280"/>
      <c r="D133" s="280"/>
      <c r="E133" s="280"/>
      <c r="F133" s="281"/>
      <c r="G133" s="443"/>
      <c r="H133" s="444"/>
      <c r="I133" s="445"/>
      <c r="J133" s="296">
        <f t="shared" si="14"/>
        <v>0</v>
      </c>
      <c r="K133" s="298">
        <f t="shared" si="15"/>
        <v>0</v>
      </c>
      <c r="L133" s="280"/>
      <c r="M133" s="280"/>
      <c r="N133" s="280"/>
      <c r="O133" s="293"/>
      <c r="P133" s="300"/>
      <c r="Q133" s="280"/>
      <c r="R133" s="281"/>
      <c r="S133" s="15" t="s">
        <v>78</v>
      </c>
      <c r="T133" s="8">
        <v>20</v>
      </c>
      <c r="U133" s="280"/>
      <c r="V133" s="280"/>
      <c r="W133" s="280"/>
      <c r="X133" s="280"/>
      <c r="Y133" s="280"/>
      <c r="Z133" s="280"/>
      <c r="AA133" s="280"/>
      <c r="AB133" s="280"/>
      <c r="AC133" s="280"/>
      <c r="AD133" s="280"/>
      <c r="AE133" s="280"/>
      <c r="AF133" s="280"/>
      <c r="AG133" s="280"/>
      <c r="AH133" s="293"/>
      <c r="AI133" s="444"/>
      <c r="AJ133" s="280"/>
      <c r="AK133" s="281"/>
      <c r="AL133" s="15" t="s">
        <v>78</v>
      </c>
    </row>
    <row r="134" spans="1:38" s="20" customFormat="1" ht="12.75" customHeight="1" x14ac:dyDescent="0.2">
      <c r="A134" s="8">
        <v>21</v>
      </c>
      <c r="B134" s="280"/>
      <c r="C134" s="280"/>
      <c r="D134" s="280"/>
      <c r="E134" s="280"/>
      <c r="F134" s="281"/>
      <c r="G134" s="443"/>
      <c r="H134" s="444"/>
      <c r="I134" s="445"/>
      <c r="J134" s="296">
        <f t="shared" si="14"/>
        <v>0</v>
      </c>
      <c r="K134" s="298">
        <f t="shared" si="15"/>
        <v>0</v>
      </c>
      <c r="L134" s="280"/>
      <c r="M134" s="280"/>
      <c r="N134" s="280"/>
      <c r="O134" s="293"/>
      <c r="P134" s="300"/>
      <c r="Q134" s="280"/>
      <c r="R134" s="281"/>
      <c r="S134" s="15" t="s">
        <v>79</v>
      </c>
      <c r="T134" s="8">
        <v>21</v>
      </c>
      <c r="U134" s="280"/>
      <c r="V134" s="280"/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280"/>
      <c r="AG134" s="280"/>
      <c r="AH134" s="293"/>
      <c r="AI134" s="444"/>
      <c r="AJ134" s="280"/>
      <c r="AK134" s="281"/>
      <c r="AL134" s="15" t="s">
        <v>79</v>
      </c>
    </row>
    <row r="135" spans="1:38" s="20" customFormat="1" ht="12.75" customHeight="1" x14ac:dyDescent="0.2">
      <c r="A135" s="8">
        <v>22</v>
      </c>
      <c r="B135" s="280"/>
      <c r="C135" s="280"/>
      <c r="D135" s="280"/>
      <c r="E135" s="280"/>
      <c r="F135" s="281"/>
      <c r="G135" s="443"/>
      <c r="H135" s="444"/>
      <c r="I135" s="445"/>
      <c r="J135" s="296">
        <f t="shared" si="14"/>
        <v>0</v>
      </c>
      <c r="K135" s="298">
        <f t="shared" si="15"/>
        <v>0</v>
      </c>
      <c r="L135" s="280"/>
      <c r="M135" s="280"/>
      <c r="N135" s="280"/>
      <c r="O135" s="293"/>
      <c r="P135" s="300"/>
      <c r="Q135" s="280"/>
      <c r="R135" s="281"/>
      <c r="S135" s="15" t="s">
        <v>80</v>
      </c>
      <c r="T135" s="8">
        <v>22</v>
      </c>
      <c r="U135" s="280"/>
      <c r="V135" s="280"/>
      <c r="W135" s="280"/>
      <c r="X135" s="280"/>
      <c r="Y135" s="280"/>
      <c r="Z135" s="280"/>
      <c r="AA135" s="280"/>
      <c r="AB135" s="280"/>
      <c r="AC135" s="280"/>
      <c r="AD135" s="280"/>
      <c r="AE135" s="280"/>
      <c r="AF135" s="280"/>
      <c r="AG135" s="280"/>
      <c r="AH135" s="293"/>
      <c r="AI135" s="444"/>
      <c r="AJ135" s="280"/>
      <c r="AK135" s="281"/>
      <c r="AL135" s="15" t="s">
        <v>80</v>
      </c>
    </row>
    <row r="136" spans="1:38" s="20" customFormat="1" ht="12.75" customHeight="1" x14ac:dyDescent="0.2">
      <c r="A136" s="8">
        <v>23</v>
      </c>
      <c r="B136" s="280"/>
      <c r="C136" s="280"/>
      <c r="D136" s="280"/>
      <c r="E136" s="280"/>
      <c r="F136" s="281"/>
      <c r="G136" s="443"/>
      <c r="H136" s="444"/>
      <c r="I136" s="445"/>
      <c r="J136" s="296">
        <f t="shared" si="14"/>
        <v>0</v>
      </c>
      <c r="K136" s="298">
        <f t="shared" si="15"/>
        <v>0</v>
      </c>
      <c r="L136" s="280"/>
      <c r="M136" s="280"/>
      <c r="N136" s="280"/>
      <c r="O136" s="293"/>
      <c r="P136" s="300"/>
      <c r="Q136" s="280"/>
      <c r="R136" s="281"/>
      <c r="S136" s="15" t="s">
        <v>81</v>
      </c>
      <c r="T136" s="8">
        <v>23</v>
      </c>
      <c r="U136" s="280"/>
      <c r="V136" s="280"/>
      <c r="W136" s="280"/>
      <c r="X136" s="280"/>
      <c r="Y136" s="280"/>
      <c r="Z136" s="280"/>
      <c r="AA136" s="280"/>
      <c r="AB136" s="280"/>
      <c r="AC136" s="280"/>
      <c r="AD136" s="280"/>
      <c r="AE136" s="280"/>
      <c r="AF136" s="280"/>
      <c r="AG136" s="280"/>
      <c r="AH136" s="293"/>
      <c r="AI136" s="444"/>
      <c r="AJ136" s="280"/>
      <c r="AK136" s="281"/>
      <c r="AL136" s="15" t="s">
        <v>81</v>
      </c>
    </row>
    <row r="137" spans="1:38" s="20" customFormat="1" ht="12.75" customHeight="1" x14ac:dyDescent="0.2">
      <c r="A137" s="8">
        <v>24</v>
      </c>
      <c r="B137" s="280"/>
      <c r="C137" s="280"/>
      <c r="D137" s="280"/>
      <c r="E137" s="280"/>
      <c r="F137" s="281"/>
      <c r="G137" s="443"/>
      <c r="H137" s="444"/>
      <c r="I137" s="445"/>
      <c r="J137" s="296">
        <f t="shared" si="14"/>
        <v>0</v>
      </c>
      <c r="K137" s="298">
        <f t="shared" si="15"/>
        <v>0</v>
      </c>
      <c r="L137" s="280"/>
      <c r="M137" s="280"/>
      <c r="N137" s="280"/>
      <c r="O137" s="293"/>
      <c r="P137" s="300"/>
      <c r="Q137" s="280"/>
      <c r="R137" s="281"/>
      <c r="S137" s="15" t="s">
        <v>82</v>
      </c>
      <c r="T137" s="8">
        <v>24</v>
      </c>
      <c r="U137" s="280"/>
      <c r="V137" s="280"/>
      <c r="W137" s="280"/>
      <c r="X137" s="280"/>
      <c r="Y137" s="280"/>
      <c r="Z137" s="280"/>
      <c r="AA137" s="280"/>
      <c r="AB137" s="280"/>
      <c r="AC137" s="280"/>
      <c r="AD137" s="280"/>
      <c r="AE137" s="280"/>
      <c r="AF137" s="280"/>
      <c r="AG137" s="280"/>
      <c r="AH137" s="293"/>
      <c r="AI137" s="444"/>
      <c r="AJ137" s="280"/>
      <c r="AK137" s="281"/>
      <c r="AL137" s="15" t="s">
        <v>82</v>
      </c>
    </row>
    <row r="138" spans="1:38" s="20" customFormat="1" ht="12.75" customHeight="1" x14ac:dyDescent="0.2">
      <c r="A138" s="8">
        <v>25</v>
      </c>
      <c r="B138" s="280"/>
      <c r="C138" s="280"/>
      <c r="D138" s="280"/>
      <c r="E138" s="280"/>
      <c r="F138" s="281"/>
      <c r="G138" s="443"/>
      <c r="H138" s="444"/>
      <c r="I138" s="445"/>
      <c r="J138" s="296">
        <f t="shared" si="14"/>
        <v>0</v>
      </c>
      <c r="K138" s="298">
        <f t="shared" si="15"/>
        <v>0</v>
      </c>
      <c r="L138" s="280"/>
      <c r="M138" s="280"/>
      <c r="N138" s="280"/>
      <c r="O138" s="293"/>
      <c r="P138" s="300"/>
      <c r="Q138" s="280"/>
      <c r="R138" s="281"/>
      <c r="S138" s="15" t="s">
        <v>83</v>
      </c>
      <c r="T138" s="8">
        <v>25</v>
      </c>
      <c r="U138" s="280"/>
      <c r="V138" s="280"/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280"/>
      <c r="AG138" s="280"/>
      <c r="AH138" s="293"/>
      <c r="AI138" s="444"/>
      <c r="AJ138" s="280"/>
      <c r="AK138" s="281"/>
      <c r="AL138" s="15" t="s">
        <v>83</v>
      </c>
    </row>
    <row r="139" spans="1:38" s="20" customFormat="1" ht="12.75" customHeight="1" x14ac:dyDescent="0.2">
      <c r="A139" s="8">
        <v>26</v>
      </c>
      <c r="B139" s="280"/>
      <c r="C139" s="280"/>
      <c r="D139" s="280"/>
      <c r="E139" s="280"/>
      <c r="F139" s="281"/>
      <c r="G139" s="443"/>
      <c r="H139" s="444"/>
      <c r="I139" s="445"/>
      <c r="J139" s="296">
        <f t="shared" si="14"/>
        <v>0</v>
      </c>
      <c r="K139" s="298">
        <f t="shared" si="15"/>
        <v>0</v>
      </c>
      <c r="L139" s="280"/>
      <c r="M139" s="280"/>
      <c r="N139" s="280"/>
      <c r="O139" s="293"/>
      <c r="P139" s="300"/>
      <c r="Q139" s="280"/>
      <c r="R139" s="281"/>
      <c r="S139" s="15" t="s">
        <v>84</v>
      </c>
      <c r="T139" s="8">
        <v>26</v>
      </c>
      <c r="U139" s="280"/>
      <c r="V139" s="280"/>
      <c r="W139" s="280"/>
      <c r="X139" s="280"/>
      <c r="Y139" s="280"/>
      <c r="Z139" s="280"/>
      <c r="AA139" s="280"/>
      <c r="AB139" s="280"/>
      <c r="AC139" s="280"/>
      <c r="AD139" s="280"/>
      <c r="AE139" s="280"/>
      <c r="AF139" s="280"/>
      <c r="AG139" s="280"/>
      <c r="AH139" s="293"/>
      <c r="AI139" s="444"/>
      <c r="AJ139" s="280"/>
      <c r="AK139" s="281"/>
      <c r="AL139" s="15" t="s">
        <v>84</v>
      </c>
    </row>
    <row r="140" spans="1:38" s="20" customFormat="1" ht="12.75" customHeight="1" x14ac:dyDescent="0.2">
      <c r="A140" s="8">
        <v>27</v>
      </c>
      <c r="B140" s="280"/>
      <c r="C140" s="280"/>
      <c r="D140" s="280"/>
      <c r="E140" s="280"/>
      <c r="F140" s="281"/>
      <c r="G140" s="443"/>
      <c r="H140" s="444"/>
      <c r="I140" s="445"/>
      <c r="J140" s="296">
        <f t="shared" si="14"/>
        <v>0</v>
      </c>
      <c r="K140" s="298">
        <f t="shared" si="15"/>
        <v>0</v>
      </c>
      <c r="L140" s="280"/>
      <c r="M140" s="280"/>
      <c r="N140" s="280"/>
      <c r="O140" s="293"/>
      <c r="P140" s="300"/>
      <c r="Q140" s="280"/>
      <c r="R140" s="281"/>
      <c r="S140" s="15" t="s">
        <v>85</v>
      </c>
      <c r="T140" s="8">
        <v>27</v>
      </c>
      <c r="U140" s="280"/>
      <c r="V140" s="280"/>
      <c r="W140" s="280"/>
      <c r="X140" s="280"/>
      <c r="Y140" s="280"/>
      <c r="Z140" s="280"/>
      <c r="AA140" s="280"/>
      <c r="AB140" s="280"/>
      <c r="AC140" s="280"/>
      <c r="AD140" s="280"/>
      <c r="AE140" s="280"/>
      <c r="AF140" s="280"/>
      <c r="AG140" s="280"/>
      <c r="AH140" s="293"/>
      <c r="AI140" s="444"/>
      <c r="AJ140" s="280"/>
      <c r="AK140" s="281"/>
      <c r="AL140" s="15" t="s">
        <v>85</v>
      </c>
    </row>
    <row r="141" spans="1:38" s="20" customFormat="1" ht="12.75" customHeight="1" x14ac:dyDescent="0.2">
      <c r="A141" s="8">
        <v>28</v>
      </c>
      <c r="B141" s="280"/>
      <c r="C141" s="280"/>
      <c r="D141" s="280"/>
      <c r="E141" s="280"/>
      <c r="F141" s="281"/>
      <c r="G141" s="443"/>
      <c r="H141" s="444"/>
      <c r="I141" s="445"/>
      <c r="J141" s="296">
        <f t="shared" si="14"/>
        <v>0</v>
      </c>
      <c r="K141" s="298">
        <f t="shared" si="15"/>
        <v>0</v>
      </c>
      <c r="L141" s="280"/>
      <c r="M141" s="280"/>
      <c r="N141" s="280"/>
      <c r="O141" s="293"/>
      <c r="P141" s="300"/>
      <c r="Q141" s="280"/>
      <c r="R141" s="281"/>
      <c r="S141" s="15" t="s">
        <v>86</v>
      </c>
      <c r="T141" s="8">
        <v>28</v>
      </c>
      <c r="U141" s="280"/>
      <c r="V141" s="280"/>
      <c r="W141" s="280"/>
      <c r="X141" s="280"/>
      <c r="Y141" s="280"/>
      <c r="Z141" s="280"/>
      <c r="AA141" s="280"/>
      <c r="AB141" s="280"/>
      <c r="AC141" s="280"/>
      <c r="AD141" s="280"/>
      <c r="AE141" s="280"/>
      <c r="AF141" s="280"/>
      <c r="AG141" s="280"/>
      <c r="AH141" s="293"/>
      <c r="AI141" s="444"/>
      <c r="AJ141" s="280"/>
      <c r="AK141" s="281"/>
      <c r="AL141" s="15" t="s">
        <v>86</v>
      </c>
    </row>
    <row r="142" spans="1:38" s="20" customFormat="1" ht="12.75" customHeight="1" x14ac:dyDescent="0.2">
      <c r="A142" s="8">
        <v>29</v>
      </c>
      <c r="B142" s="280"/>
      <c r="C142" s="280"/>
      <c r="D142" s="280"/>
      <c r="E142" s="280"/>
      <c r="F142" s="281"/>
      <c r="G142" s="443"/>
      <c r="H142" s="444"/>
      <c r="I142" s="445"/>
      <c r="J142" s="296">
        <f t="shared" si="14"/>
        <v>0</v>
      </c>
      <c r="K142" s="298">
        <f t="shared" si="15"/>
        <v>0</v>
      </c>
      <c r="L142" s="280"/>
      <c r="M142" s="280"/>
      <c r="N142" s="280"/>
      <c r="O142" s="293"/>
      <c r="P142" s="300"/>
      <c r="Q142" s="280"/>
      <c r="R142" s="281"/>
      <c r="S142" s="15" t="s">
        <v>87</v>
      </c>
      <c r="T142" s="8">
        <v>29</v>
      </c>
      <c r="U142" s="280"/>
      <c r="V142" s="280"/>
      <c r="W142" s="280"/>
      <c r="X142" s="301"/>
      <c r="Y142" s="280"/>
      <c r="Z142" s="280"/>
      <c r="AA142" s="280"/>
      <c r="AB142" s="280"/>
      <c r="AC142" s="280"/>
      <c r="AD142" s="280"/>
      <c r="AE142" s="280"/>
      <c r="AF142" s="280"/>
      <c r="AG142" s="280"/>
      <c r="AH142" s="293"/>
      <c r="AI142" s="444"/>
      <c r="AJ142" s="280"/>
      <c r="AK142" s="281"/>
      <c r="AL142" s="15" t="s">
        <v>87</v>
      </c>
    </row>
    <row r="143" spans="1:38" s="20" customFormat="1" ht="12.75" customHeight="1" x14ac:dyDescent="0.2">
      <c r="A143" s="8">
        <v>30</v>
      </c>
      <c r="B143" s="280"/>
      <c r="C143" s="280"/>
      <c r="D143" s="280"/>
      <c r="E143" s="280"/>
      <c r="F143" s="281"/>
      <c r="G143" s="449"/>
      <c r="H143" s="444"/>
      <c r="I143" s="445"/>
      <c r="J143" s="296">
        <f t="shared" si="14"/>
        <v>0</v>
      </c>
      <c r="K143" s="298">
        <f t="shared" si="15"/>
        <v>0</v>
      </c>
      <c r="L143" s="280"/>
      <c r="M143" s="280"/>
      <c r="N143" s="280"/>
      <c r="O143" s="293"/>
      <c r="P143" s="300"/>
      <c r="Q143" s="280"/>
      <c r="R143" s="281"/>
      <c r="S143" s="15" t="s">
        <v>88</v>
      </c>
      <c r="T143" s="8">
        <v>30</v>
      </c>
      <c r="U143" s="280"/>
      <c r="V143" s="280"/>
      <c r="W143" s="280"/>
      <c r="X143" s="280"/>
      <c r="Y143" s="280"/>
      <c r="Z143" s="280"/>
      <c r="AA143" s="280"/>
      <c r="AB143" s="280"/>
      <c r="AC143" s="280"/>
      <c r="AD143" s="280"/>
      <c r="AE143" s="280"/>
      <c r="AF143" s="280"/>
      <c r="AG143" s="280"/>
      <c r="AH143" s="293"/>
      <c r="AI143" s="444"/>
      <c r="AJ143" s="280"/>
      <c r="AK143" s="281"/>
      <c r="AL143" s="15" t="s">
        <v>88</v>
      </c>
    </row>
    <row r="144" spans="1:38" s="20" customFormat="1" ht="12.75" customHeight="1" x14ac:dyDescent="0.2">
      <c r="A144" s="18">
        <v>31</v>
      </c>
      <c r="B144" s="284"/>
      <c r="C144" s="284"/>
      <c r="D144" s="284"/>
      <c r="E144" s="284"/>
      <c r="F144" s="285"/>
      <c r="G144" s="450"/>
      <c r="H144" s="451"/>
      <c r="I144" s="452"/>
      <c r="J144" s="302">
        <f t="shared" si="14"/>
        <v>0</v>
      </c>
      <c r="K144" s="303">
        <f t="shared" si="15"/>
        <v>0</v>
      </c>
      <c r="L144" s="284"/>
      <c r="M144" s="284"/>
      <c r="N144" s="284"/>
      <c r="O144" s="295"/>
      <c r="P144" s="304"/>
      <c r="Q144" s="284"/>
      <c r="R144" s="285"/>
      <c r="S144" s="19" t="s">
        <v>89</v>
      </c>
      <c r="T144" s="18">
        <v>31</v>
      </c>
      <c r="U144" s="284"/>
      <c r="V144" s="284"/>
      <c r="W144" s="284"/>
      <c r="X144" s="284"/>
      <c r="Y144" s="284"/>
      <c r="Z144" s="284"/>
      <c r="AA144" s="284"/>
      <c r="AB144" s="284"/>
      <c r="AC144" s="284"/>
      <c r="AD144" s="284"/>
      <c r="AE144" s="284"/>
      <c r="AF144" s="284"/>
      <c r="AG144" s="284"/>
      <c r="AH144" s="295"/>
      <c r="AI144" s="451"/>
      <c r="AJ144" s="284"/>
      <c r="AK144" s="285"/>
      <c r="AL144" s="19" t="s">
        <v>89</v>
      </c>
    </row>
    <row r="145" spans="1:248" s="20" customFormat="1" ht="12.75" customHeight="1" thickBot="1" x14ac:dyDescent="0.25">
      <c r="A145" s="342"/>
      <c r="B145" s="343">
        <f>SUM(B113:B144)</f>
        <v>0</v>
      </c>
      <c r="C145" s="343">
        <f>SUM(C113:C144)</f>
        <v>0</v>
      </c>
      <c r="D145" s="343">
        <f>SUM(D113:D144)</f>
        <v>0</v>
      </c>
      <c r="E145" s="344">
        <f>SUM(E113:E144)</f>
        <v>0</v>
      </c>
      <c r="F145" s="345">
        <f>SUM(F113:F144)</f>
        <v>0</v>
      </c>
      <c r="G145" s="346"/>
      <c r="H145" s="347" t="s">
        <v>90</v>
      </c>
      <c r="I145" s="348">
        <f>COUNTA(I114:I144)</f>
        <v>0</v>
      </c>
      <c r="J145" s="343">
        <f t="shared" ref="J145:R145" si="16">SUM(J113:J144)</f>
        <v>0</v>
      </c>
      <c r="K145" s="343">
        <f t="shared" si="16"/>
        <v>0</v>
      </c>
      <c r="L145" s="343">
        <f t="shared" si="16"/>
        <v>0</v>
      </c>
      <c r="M145" s="343">
        <f t="shared" si="16"/>
        <v>0</v>
      </c>
      <c r="N145" s="343">
        <f t="shared" si="16"/>
        <v>0</v>
      </c>
      <c r="O145" s="349">
        <f t="shared" si="16"/>
        <v>0</v>
      </c>
      <c r="P145" s="344">
        <f t="shared" si="16"/>
        <v>0</v>
      </c>
      <c r="Q145" s="343">
        <f t="shared" si="16"/>
        <v>0</v>
      </c>
      <c r="R145" s="350">
        <f t="shared" si="16"/>
        <v>0</v>
      </c>
      <c r="S145" s="351"/>
      <c r="T145" s="342"/>
      <c r="U145" s="343">
        <f t="shared" ref="U145:AH145" si="17">SUM(U113:U144)</f>
        <v>0</v>
      </c>
      <c r="V145" s="343">
        <f t="shared" si="17"/>
        <v>0</v>
      </c>
      <c r="W145" s="343">
        <f t="shared" si="17"/>
        <v>0</v>
      </c>
      <c r="X145" s="343">
        <f t="shared" si="17"/>
        <v>0</v>
      </c>
      <c r="Y145" s="343">
        <f t="shared" si="17"/>
        <v>0</v>
      </c>
      <c r="Z145" s="343">
        <f t="shared" si="17"/>
        <v>0</v>
      </c>
      <c r="AA145" s="343">
        <f t="shared" si="17"/>
        <v>0</v>
      </c>
      <c r="AB145" s="343">
        <f t="shared" si="17"/>
        <v>0</v>
      </c>
      <c r="AC145" s="343">
        <f t="shared" si="17"/>
        <v>0</v>
      </c>
      <c r="AD145" s="343">
        <f t="shared" si="17"/>
        <v>0</v>
      </c>
      <c r="AE145" s="343">
        <f t="shared" si="17"/>
        <v>0</v>
      </c>
      <c r="AF145" s="343">
        <f t="shared" si="17"/>
        <v>0</v>
      </c>
      <c r="AG145" s="343">
        <f t="shared" si="17"/>
        <v>0</v>
      </c>
      <c r="AH145" s="345">
        <f t="shared" si="17"/>
        <v>0</v>
      </c>
      <c r="AI145" s="352"/>
      <c r="AJ145" s="343">
        <f>SUM(AJ113:AJ144)</f>
        <v>0</v>
      </c>
      <c r="AK145" s="350">
        <f>SUM(AK113:AK144)</f>
        <v>0</v>
      </c>
      <c r="AL145" s="351"/>
    </row>
    <row r="146" spans="1:248" ht="12.75" customHeight="1" thickTop="1" x14ac:dyDescent="0.2">
      <c r="A146" s="43"/>
      <c r="B146" s="153"/>
      <c r="C146" s="153"/>
      <c r="D146" s="153"/>
      <c r="E146" s="153"/>
      <c r="F146" s="153"/>
      <c r="G146" s="340"/>
      <c r="H146" s="153"/>
      <c r="I146" s="341"/>
      <c r="J146" s="153"/>
      <c r="K146" s="153"/>
      <c r="L146" s="153"/>
      <c r="M146" s="153"/>
      <c r="N146" s="153"/>
      <c r="O146" s="153"/>
      <c r="P146" s="153"/>
      <c r="Q146" s="153"/>
      <c r="R146" s="153"/>
      <c r="S146" s="43"/>
      <c r="T146" s="4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43"/>
    </row>
    <row r="147" spans="1:248" ht="12.75" customHeight="1" x14ac:dyDescent="0.2">
      <c r="A147" s="43"/>
      <c r="B147" s="153"/>
      <c r="C147" s="153"/>
      <c r="D147" s="153"/>
      <c r="E147" s="153"/>
      <c r="F147" s="153"/>
      <c r="G147" s="340"/>
      <c r="H147" s="153"/>
      <c r="I147" s="341"/>
      <c r="J147" s="153"/>
      <c r="K147" s="153"/>
      <c r="L147" s="153"/>
      <c r="M147" s="153"/>
      <c r="N147" s="153"/>
      <c r="O147" s="153"/>
      <c r="P147" s="153"/>
      <c r="Q147" s="153"/>
      <c r="R147" s="153"/>
      <c r="S147" s="43"/>
      <c r="T147" s="4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43"/>
    </row>
    <row r="148" spans="1:248" ht="12.75" customHeight="1" x14ac:dyDescent="0.2">
      <c r="A148" s="20"/>
      <c r="B148" s="20"/>
      <c r="C148" s="20"/>
      <c r="D148" s="20"/>
      <c r="E148" s="20"/>
      <c r="F148" s="20"/>
      <c r="G148" s="474" t="str">
        <f>JUNE!G102</f>
        <v>UNITED STEELWORKERS - LOCAL UNION</v>
      </c>
      <c r="H148" s="474"/>
      <c r="I148" s="474"/>
      <c r="J148" s="11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33"/>
      <c r="V148" s="33"/>
      <c r="W148" s="33"/>
      <c r="X148" s="33"/>
      <c r="Y148" s="33"/>
      <c r="Z148" s="33"/>
      <c r="AA148" s="34" t="str">
        <f>$AA$10</f>
        <v>FINANCIAL SECRETARY'S CASH BOOK</v>
      </c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20"/>
    </row>
    <row r="149" spans="1:248" s="148" customFormat="1" ht="12.75" customHeight="1" x14ac:dyDescent="0.2">
      <c r="A149" s="140"/>
      <c r="B149" s="138" t="str">
        <f>$B$11</f>
        <v>Month</v>
      </c>
      <c r="C149" s="73" t="str">
        <f>$C$11</f>
        <v>JULY</v>
      </c>
      <c r="D149" s="138" t="str">
        <f>$D$11</f>
        <v>Year</v>
      </c>
      <c r="E149" s="27">
        <f>$E$11</f>
        <v>0</v>
      </c>
      <c r="F149" s="140"/>
      <c r="G149" s="145"/>
      <c r="H149" s="140"/>
      <c r="I149" s="146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38"/>
      <c r="AJ149" s="147" t="str">
        <f>$C$11</f>
        <v>JULY</v>
      </c>
      <c r="AK149" s="27">
        <f>$E$11</f>
        <v>0</v>
      </c>
      <c r="AL149" s="140"/>
    </row>
    <row r="150" spans="1:248" s="148" customFormat="1" ht="12.75" customHeight="1" x14ac:dyDescent="0.2">
      <c r="A150" s="140"/>
      <c r="B150" s="138" t="str">
        <f>$B$12</f>
        <v>Page No.</v>
      </c>
      <c r="C150" s="355">
        <f>C104+1</f>
        <v>4</v>
      </c>
      <c r="D150" s="140"/>
      <c r="E150" s="140"/>
      <c r="F150" s="140"/>
      <c r="G150" s="145"/>
      <c r="H150" s="140"/>
      <c r="I150" s="146" t="s">
        <v>53</v>
      </c>
      <c r="J150" s="140"/>
      <c r="K150" s="140"/>
      <c r="L150" s="146"/>
      <c r="M150" s="140"/>
      <c r="N150" s="140"/>
      <c r="O150" s="140"/>
      <c r="P150" s="138"/>
      <c r="Q150" s="140"/>
      <c r="R150" s="138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9" t="s">
        <v>54</v>
      </c>
      <c r="AC150" s="140"/>
      <c r="AD150" s="140"/>
      <c r="AE150" s="140"/>
      <c r="AF150" s="140"/>
      <c r="AG150" s="140"/>
      <c r="AH150" s="140"/>
      <c r="AI150" s="138" t="str">
        <f>$B$12</f>
        <v>Page No.</v>
      </c>
      <c r="AJ150" s="355">
        <f>C150</f>
        <v>4</v>
      </c>
      <c r="AK150" s="150"/>
      <c r="AL150" s="151"/>
    </row>
    <row r="151" spans="1:248" ht="12.75" customHeight="1" x14ac:dyDescent="0.2">
      <c r="A151" s="3"/>
      <c r="B151" s="3"/>
      <c r="C151" s="3"/>
      <c r="D151" s="3"/>
      <c r="E151" s="3"/>
      <c r="F151" s="3"/>
      <c r="G151" s="126"/>
      <c r="H151" s="3"/>
      <c r="I151" s="5"/>
      <c r="J151" s="3"/>
      <c r="K151" s="3"/>
      <c r="L151" s="20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0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25"/>
      <c r="B152" s="25"/>
      <c r="C152" s="25"/>
      <c r="D152" s="25"/>
      <c r="E152" s="25"/>
      <c r="F152" s="25"/>
      <c r="G152" s="127"/>
      <c r="H152" s="25"/>
      <c r="I152" s="26"/>
      <c r="J152" s="25"/>
      <c r="K152" s="25"/>
      <c r="L152" s="26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6"/>
      <c r="AF152" s="25"/>
      <c r="AG152" s="25"/>
      <c r="AH152" s="25"/>
      <c r="AI152" s="25"/>
      <c r="AJ152" s="25"/>
      <c r="AK152" s="25"/>
      <c r="AL152" s="25"/>
    </row>
    <row r="153" spans="1:248" s="407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433"/>
      <c r="H153" s="2" t="s">
        <v>56</v>
      </c>
      <c r="I153" s="95"/>
      <c r="J153" s="475" t="s">
        <v>477</v>
      </c>
      <c r="K153" s="476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07" customFormat="1" ht="12.75" customHeight="1" x14ac:dyDescent="0.2">
      <c r="A154" s="1"/>
      <c r="B154" s="3"/>
      <c r="C154" s="3"/>
      <c r="D154" s="3"/>
      <c r="E154" s="3"/>
      <c r="F154" s="13"/>
      <c r="G154" s="433"/>
      <c r="H154" s="13"/>
      <c r="I154" s="96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07" customFormat="1" ht="12.75" customHeight="1" thickBot="1" x14ac:dyDescent="0.25">
      <c r="A155" s="422"/>
      <c r="B155" s="423">
        <v>1</v>
      </c>
      <c r="C155" s="423">
        <v>2</v>
      </c>
      <c r="D155" s="423">
        <v>3</v>
      </c>
      <c r="E155" s="423">
        <v>4</v>
      </c>
      <c r="F155" s="424">
        <v>5</v>
      </c>
      <c r="G155" s="434">
        <v>6</v>
      </c>
      <c r="H155" s="425">
        <v>7</v>
      </c>
      <c r="I155" s="435">
        <v>8</v>
      </c>
      <c r="J155" s="423">
        <v>9</v>
      </c>
      <c r="K155" s="425">
        <v>10</v>
      </c>
      <c r="L155" s="423">
        <v>11</v>
      </c>
      <c r="M155" s="423" t="s">
        <v>1</v>
      </c>
      <c r="N155" s="423">
        <v>12</v>
      </c>
      <c r="O155" s="423">
        <v>13</v>
      </c>
      <c r="P155" s="423">
        <v>14</v>
      </c>
      <c r="Q155" s="423">
        <v>15</v>
      </c>
      <c r="R155" s="425" t="s">
        <v>2</v>
      </c>
      <c r="S155" s="426"/>
      <c r="T155" s="422"/>
      <c r="U155" s="423">
        <v>16</v>
      </c>
      <c r="V155" s="423">
        <v>17</v>
      </c>
      <c r="W155" s="423">
        <v>18</v>
      </c>
      <c r="X155" s="423">
        <v>19</v>
      </c>
      <c r="Y155" s="423">
        <v>20</v>
      </c>
      <c r="Z155" s="423" t="s">
        <v>3</v>
      </c>
      <c r="AA155" s="423">
        <v>21</v>
      </c>
      <c r="AB155" s="423">
        <v>22</v>
      </c>
      <c r="AC155" s="423">
        <v>23</v>
      </c>
      <c r="AD155" s="423">
        <v>24</v>
      </c>
      <c r="AE155" s="423">
        <v>25</v>
      </c>
      <c r="AF155" s="423">
        <v>26</v>
      </c>
      <c r="AG155" s="423">
        <v>27</v>
      </c>
      <c r="AH155" s="423">
        <v>28</v>
      </c>
      <c r="AI155" s="424">
        <v>29</v>
      </c>
      <c r="AJ155" s="423">
        <v>30</v>
      </c>
      <c r="AK155" s="425">
        <v>31</v>
      </c>
      <c r="AL155" s="426"/>
    </row>
    <row r="156" spans="1:248" s="4" customFormat="1" ht="12.75" customHeight="1" thickTop="1" x14ac:dyDescent="0.2">
      <c r="A156" s="1"/>
      <c r="B156" s="85" t="s">
        <v>4</v>
      </c>
      <c r="C156" s="97"/>
      <c r="D156" s="85" t="s">
        <v>473</v>
      </c>
      <c r="E156" s="436" t="s">
        <v>6</v>
      </c>
      <c r="F156" s="84" t="s">
        <v>7</v>
      </c>
      <c r="G156" s="128"/>
      <c r="H156" s="84"/>
      <c r="I156" s="99"/>
      <c r="J156" s="85"/>
      <c r="K156" s="84"/>
      <c r="L156" s="85" t="s">
        <v>460</v>
      </c>
      <c r="M156" s="85"/>
      <c r="N156" s="85" t="s">
        <v>474</v>
      </c>
      <c r="O156" s="436" t="s">
        <v>461</v>
      </c>
      <c r="P156" s="437"/>
      <c r="Q156" s="438" t="s">
        <v>8</v>
      </c>
      <c r="R156" s="84" t="s">
        <v>8</v>
      </c>
      <c r="S156" s="102"/>
      <c r="T156" s="67"/>
      <c r="U156" s="471" t="s">
        <v>9</v>
      </c>
      <c r="V156" s="472"/>
      <c r="W156" s="472"/>
      <c r="X156" s="472"/>
      <c r="Y156" s="473"/>
      <c r="Z156" s="85" t="s">
        <v>10</v>
      </c>
      <c r="AA156" s="85" t="s">
        <v>11</v>
      </c>
      <c r="AB156" s="85" t="s">
        <v>204</v>
      </c>
      <c r="AC156" s="85" t="s">
        <v>12</v>
      </c>
      <c r="AD156" s="85" t="s">
        <v>13</v>
      </c>
      <c r="AE156" s="85" t="s">
        <v>14</v>
      </c>
      <c r="AF156" s="85"/>
      <c r="AG156" s="85"/>
      <c r="AH156" s="100"/>
      <c r="AI156" s="101"/>
      <c r="AJ156" s="85" t="s">
        <v>15</v>
      </c>
      <c r="AK156" s="84" t="s">
        <v>7</v>
      </c>
      <c r="AL156" s="102"/>
      <c r="AM156" s="251"/>
      <c r="AN156" s="251"/>
      <c r="AO156" s="251"/>
      <c r="AP156" s="251"/>
      <c r="AQ156" s="251"/>
      <c r="AR156" s="251"/>
      <c r="AS156" s="251"/>
      <c r="AT156" s="251"/>
      <c r="AU156" s="251"/>
      <c r="AV156" s="251"/>
      <c r="AW156" s="251"/>
      <c r="AX156" s="251"/>
      <c r="AY156" s="251"/>
      <c r="AZ156" s="251"/>
      <c r="BA156" s="251"/>
      <c r="BB156" s="251"/>
      <c r="BC156" s="251"/>
      <c r="BD156" s="251"/>
      <c r="BE156" s="251"/>
      <c r="BF156" s="251"/>
      <c r="BG156" s="251"/>
      <c r="BH156" s="251"/>
      <c r="BI156" s="251"/>
      <c r="BJ156" s="251"/>
      <c r="BK156" s="251"/>
      <c r="BL156" s="251"/>
      <c r="BM156" s="251"/>
      <c r="BN156" s="251"/>
      <c r="BO156" s="251"/>
      <c r="BP156" s="251"/>
      <c r="BQ156" s="251"/>
      <c r="BR156" s="251"/>
      <c r="BS156" s="251"/>
      <c r="BT156" s="251"/>
      <c r="BU156" s="251"/>
      <c r="BV156" s="251"/>
      <c r="BW156" s="251"/>
      <c r="BX156" s="251"/>
      <c r="BY156" s="251"/>
      <c r="BZ156" s="251"/>
      <c r="CA156" s="251"/>
      <c r="CB156" s="251"/>
      <c r="CC156" s="251"/>
      <c r="CD156" s="251"/>
      <c r="CE156" s="251"/>
      <c r="CF156" s="251"/>
      <c r="CG156" s="251"/>
      <c r="CH156" s="251"/>
      <c r="CI156" s="251"/>
      <c r="CJ156" s="251"/>
      <c r="CK156" s="251"/>
      <c r="CL156" s="251"/>
      <c r="CM156" s="251"/>
      <c r="CN156" s="251"/>
      <c r="CO156" s="251"/>
      <c r="CP156" s="251"/>
      <c r="CQ156" s="251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251"/>
      <c r="DC156" s="251"/>
      <c r="DD156" s="251"/>
      <c r="DE156" s="251"/>
      <c r="DF156" s="251"/>
      <c r="DG156" s="251"/>
      <c r="DH156" s="251"/>
      <c r="DI156" s="251"/>
      <c r="DJ156" s="251"/>
      <c r="DK156" s="251"/>
      <c r="DL156" s="251"/>
      <c r="DM156" s="251"/>
      <c r="DN156" s="251"/>
      <c r="DO156" s="251"/>
      <c r="DP156" s="251"/>
      <c r="DQ156" s="251"/>
      <c r="DR156" s="251"/>
      <c r="DS156" s="251"/>
      <c r="DT156" s="251"/>
      <c r="DU156" s="251"/>
      <c r="DV156" s="251"/>
      <c r="DW156" s="251"/>
      <c r="DX156" s="251"/>
      <c r="DY156" s="251"/>
      <c r="DZ156" s="251"/>
      <c r="EA156" s="251"/>
      <c r="EB156" s="251"/>
      <c r="EC156" s="251"/>
      <c r="ED156" s="251"/>
      <c r="EE156" s="251"/>
      <c r="EF156" s="251"/>
      <c r="EG156" s="251"/>
      <c r="EH156" s="251"/>
      <c r="EI156" s="251"/>
      <c r="EJ156" s="251"/>
      <c r="EK156" s="251"/>
      <c r="EL156" s="251"/>
      <c r="EM156" s="251"/>
      <c r="EN156" s="251"/>
      <c r="EO156" s="251"/>
      <c r="EP156" s="251"/>
      <c r="EQ156" s="251"/>
      <c r="ER156" s="251"/>
      <c r="ES156" s="251"/>
      <c r="ET156" s="251"/>
      <c r="EU156" s="251"/>
      <c r="EV156" s="251"/>
      <c r="EW156" s="251"/>
      <c r="EX156" s="251"/>
      <c r="EY156" s="251"/>
      <c r="EZ156" s="251"/>
      <c r="FA156" s="251"/>
      <c r="FB156" s="251"/>
      <c r="FC156" s="251"/>
      <c r="FD156" s="251"/>
      <c r="FE156" s="251"/>
      <c r="FF156" s="251"/>
      <c r="FG156" s="251"/>
      <c r="FH156" s="251"/>
      <c r="FI156" s="251"/>
      <c r="FJ156" s="251"/>
      <c r="FK156" s="251"/>
      <c r="FL156" s="251"/>
      <c r="FM156" s="251"/>
      <c r="FN156" s="251"/>
      <c r="FO156" s="251"/>
      <c r="FP156" s="251"/>
      <c r="FQ156" s="251"/>
      <c r="FR156" s="251"/>
      <c r="FS156" s="251"/>
      <c r="FT156" s="251"/>
      <c r="FU156" s="251"/>
      <c r="FV156" s="251"/>
      <c r="FW156" s="251"/>
      <c r="FX156" s="251"/>
      <c r="FY156" s="251"/>
      <c r="FZ156" s="251"/>
      <c r="GA156" s="251"/>
      <c r="GB156" s="251"/>
      <c r="GC156" s="251"/>
      <c r="GD156" s="251"/>
      <c r="GE156" s="251"/>
      <c r="GF156" s="251"/>
      <c r="GG156" s="251"/>
      <c r="GH156" s="251"/>
      <c r="GI156" s="251"/>
      <c r="GJ156" s="251"/>
      <c r="GK156" s="251"/>
      <c r="GL156" s="251"/>
      <c r="GM156" s="251"/>
      <c r="GN156" s="251"/>
      <c r="GO156" s="251"/>
      <c r="GP156" s="251"/>
      <c r="GQ156" s="251"/>
      <c r="GR156" s="251"/>
      <c r="GS156" s="251"/>
      <c r="GT156" s="251"/>
      <c r="GU156" s="251"/>
      <c r="GV156" s="251"/>
      <c r="GW156" s="251"/>
      <c r="GX156" s="251"/>
      <c r="GY156" s="251"/>
      <c r="GZ156" s="251"/>
      <c r="HA156" s="251"/>
      <c r="HB156" s="251"/>
      <c r="HC156" s="251"/>
      <c r="HD156" s="251"/>
      <c r="HE156" s="251"/>
      <c r="HF156" s="251"/>
      <c r="HG156" s="251"/>
      <c r="HH156" s="251"/>
      <c r="HI156" s="251"/>
      <c r="HJ156" s="251"/>
      <c r="HK156" s="251"/>
      <c r="HL156" s="251"/>
      <c r="HM156" s="251"/>
      <c r="HN156" s="251"/>
      <c r="HO156" s="251"/>
      <c r="HP156" s="251"/>
      <c r="HQ156" s="251"/>
      <c r="HR156" s="251"/>
      <c r="HS156" s="251"/>
      <c r="HT156" s="251"/>
      <c r="HU156" s="251"/>
      <c r="HV156" s="251"/>
      <c r="HW156" s="251"/>
      <c r="HX156" s="251"/>
      <c r="HY156" s="251"/>
      <c r="HZ156" s="251"/>
      <c r="IA156" s="251"/>
      <c r="IB156" s="251"/>
      <c r="IC156" s="251"/>
      <c r="ID156" s="251"/>
      <c r="IE156" s="251"/>
      <c r="IF156" s="251"/>
      <c r="IG156" s="251"/>
      <c r="IH156" s="251"/>
      <c r="II156" s="251"/>
      <c r="IJ156" s="251"/>
      <c r="IK156" s="251"/>
      <c r="IL156" s="251"/>
      <c r="IM156" s="251"/>
      <c r="IN156" s="251"/>
    </row>
    <row r="157" spans="1:248" s="4" customFormat="1" ht="12.75" customHeight="1" x14ac:dyDescent="0.2">
      <c r="A157" s="1"/>
      <c r="B157" s="85" t="s">
        <v>8</v>
      </c>
      <c r="C157" s="85" t="s">
        <v>16</v>
      </c>
      <c r="D157" s="85" t="s">
        <v>202</v>
      </c>
      <c r="E157" s="154" t="s">
        <v>8</v>
      </c>
      <c r="F157" s="84" t="s">
        <v>18</v>
      </c>
      <c r="G157" s="128" t="s">
        <v>19</v>
      </c>
      <c r="H157" s="84" t="s">
        <v>20</v>
      </c>
      <c r="I157" s="99" t="s">
        <v>475</v>
      </c>
      <c r="J157" s="85" t="s">
        <v>21</v>
      </c>
      <c r="K157" s="84" t="s">
        <v>22</v>
      </c>
      <c r="L157" s="85" t="s">
        <v>462</v>
      </c>
      <c r="M157" s="85" t="s">
        <v>463</v>
      </c>
      <c r="N157" s="85" t="s">
        <v>476</v>
      </c>
      <c r="O157" s="154" t="s">
        <v>464</v>
      </c>
      <c r="P157" s="154" t="s">
        <v>23</v>
      </c>
      <c r="Q157" s="85" t="s">
        <v>24</v>
      </c>
      <c r="R157" s="84" t="s">
        <v>24</v>
      </c>
      <c r="S157" s="100" t="s">
        <v>135</v>
      </c>
      <c r="T157" s="84" t="s">
        <v>135</v>
      </c>
      <c r="U157" s="85" t="s">
        <v>25</v>
      </c>
      <c r="V157" s="85" t="s">
        <v>26</v>
      </c>
      <c r="W157" s="85" t="s">
        <v>27</v>
      </c>
      <c r="X157" s="85" t="s">
        <v>28</v>
      </c>
      <c r="Y157" s="85" t="s">
        <v>136</v>
      </c>
      <c r="Z157" s="85" t="s">
        <v>251</v>
      </c>
      <c r="AA157" s="85" t="s">
        <v>137</v>
      </c>
      <c r="AB157" s="85" t="s">
        <v>203</v>
      </c>
      <c r="AC157" s="85" t="s">
        <v>30</v>
      </c>
      <c r="AD157" s="85" t="s">
        <v>140</v>
      </c>
      <c r="AE157" s="85" t="s">
        <v>31</v>
      </c>
      <c r="AF157" s="85" t="s">
        <v>32</v>
      </c>
      <c r="AG157" s="85" t="s">
        <v>205</v>
      </c>
      <c r="AH157" s="100" t="s">
        <v>16</v>
      </c>
      <c r="AI157" s="98" t="s">
        <v>34</v>
      </c>
      <c r="AJ157" s="85" t="s">
        <v>35</v>
      </c>
      <c r="AK157" s="84" t="s">
        <v>18</v>
      </c>
      <c r="AL157" s="102"/>
      <c r="AM157" s="251"/>
      <c r="AN157" s="251"/>
      <c r="AO157" s="251"/>
      <c r="AP157" s="251"/>
      <c r="AQ157" s="251"/>
      <c r="AR157" s="251"/>
      <c r="AS157" s="251"/>
      <c r="AT157" s="251"/>
      <c r="AU157" s="251"/>
      <c r="AV157" s="251"/>
      <c r="AW157" s="251"/>
      <c r="AX157" s="251"/>
      <c r="AY157" s="251"/>
      <c r="AZ157" s="251"/>
      <c r="BA157" s="251"/>
      <c r="BB157" s="251"/>
      <c r="BC157" s="251"/>
      <c r="BD157" s="251"/>
      <c r="BE157" s="251"/>
      <c r="BF157" s="251"/>
      <c r="BG157" s="251"/>
      <c r="BH157" s="251"/>
      <c r="BI157" s="251"/>
      <c r="BJ157" s="251"/>
      <c r="BK157" s="251"/>
      <c r="BL157" s="251"/>
      <c r="BM157" s="251"/>
      <c r="BN157" s="251"/>
      <c r="BO157" s="251"/>
      <c r="BP157" s="251"/>
      <c r="BQ157" s="251"/>
      <c r="BR157" s="251"/>
      <c r="BS157" s="251"/>
      <c r="BT157" s="251"/>
      <c r="BU157" s="251"/>
      <c r="BV157" s="251"/>
      <c r="BW157" s="251"/>
      <c r="BX157" s="251"/>
      <c r="BY157" s="251"/>
      <c r="BZ157" s="251"/>
      <c r="CA157" s="251"/>
      <c r="CB157" s="251"/>
      <c r="CC157" s="251"/>
      <c r="CD157" s="251"/>
      <c r="CE157" s="251"/>
      <c r="CF157" s="251"/>
      <c r="CG157" s="251"/>
      <c r="CH157" s="251"/>
      <c r="CI157" s="251"/>
      <c r="CJ157" s="251"/>
      <c r="CK157" s="251"/>
      <c r="CL157" s="251"/>
      <c r="CM157" s="251"/>
      <c r="CN157" s="251"/>
      <c r="CO157" s="251"/>
      <c r="CP157" s="251"/>
      <c r="CQ157" s="251"/>
      <c r="CR157" s="251"/>
      <c r="CS157" s="251"/>
      <c r="CT157" s="251"/>
      <c r="CU157" s="251"/>
      <c r="CV157" s="251"/>
      <c r="CW157" s="251"/>
      <c r="CX157" s="251"/>
      <c r="CY157" s="251"/>
      <c r="CZ157" s="251"/>
      <c r="DA157" s="251"/>
      <c r="DB157" s="251"/>
      <c r="DC157" s="251"/>
      <c r="DD157" s="251"/>
      <c r="DE157" s="251"/>
      <c r="DF157" s="251"/>
      <c r="DG157" s="251"/>
      <c r="DH157" s="251"/>
      <c r="DI157" s="251"/>
      <c r="DJ157" s="251"/>
      <c r="DK157" s="251"/>
      <c r="DL157" s="251"/>
      <c r="DM157" s="251"/>
      <c r="DN157" s="251"/>
      <c r="DO157" s="251"/>
      <c r="DP157" s="251"/>
      <c r="DQ157" s="251"/>
      <c r="DR157" s="251"/>
      <c r="DS157" s="251"/>
      <c r="DT157" s="251"/>
      <c r="DU157" s="251"/>
      <c r="DV157" s="251"/>
      <c r="DW157" s="251"/>
      <c r="DX157" s="251"/>
      <c r="DY157" s="251"/>
      <c r="DZ157" s="251"/>
      <c r="EA157" s="251"/>
      <c r="EB157" s="251"/>
      <c r="EC157" s="251"/>
      <c r="ED157" s="251"/>
      <c r="EE157" s="251"/>
      <c r="EF157" s="251"/>
      <c r="EG157" s="251"/>
      <c r="EH157" s="251"/>
      <c r="EI157" s="251"/>
      <c r="EJ157" s="251"/>
      <c r="EK157" s="251"/>
      <c r="EL157" s="251"/>
      <c r="EM157" s="251"/>
      <c r="EN157" s="251"/>
      <c r="EO157" s="251"/>
      <c r="EP157" s="251"/>
      <c r="EQ157" s="251"/>
      <c r="ER157" s="251"/>
      <c r="ES157" s="251"/>
      <c r="ET157" s="251"/>
      <c r="EU157" s="251"/>
      <c r="EV157" s="251"/>
      <c r="EW157" s="251"/>
      <c r="EX157" s="251"/>
      <c r="EY157" s="251"/>
      <c r="EZ157" s="251"/>
      <c r="FA157" s="251"/>
      <c r="FB157" s="251"/>
      <c r="FC157" s="251"/>
      <c r="FD157" s="251"/>
      <c r="FE157" s="251"/>
      <c r="FF157" s="251"/>
      <c r="FG157" s="251"/>
      <c r="FH157" s="251"/>
      <c r="FI157" s="251"/>
      <c r="FJ157" s="251"/>
      <c r="FK157" s="251"/>
      <c r="FL157" s="251"/>
      <c r="FM157" s="251"/>
      <c r="FN157" s="251"/>
      <c r="FO157" s="251"/>
      <c r="FP157" s="251"/>
      <c r="FQ157" s="251"/>
      <c r="FR157" s="251"/>
      <c r="FS157" s="251"/>
      <c r="FT157" s="251"/>
      <c r="FU157" s="251"/>
      <c r="FV157" s="251"/>
      <c r="FW157" s="251"/>
      <c r="FX157" s="251"/>
      <c r="FY157" s="251"/>
      <c r="FZ157" s="251"/>
      <c r="GA157" s="251"/>
      <c r="GB157" s="251"/>
      <c r="GC157" s="251"/>
      <c r="GD157" s="251"/>
      <c r="GE157" s="251"/>
      <c r="GF157" s="251"/>
      <c r="GG157" s="251"/>
      <c r="GH157" s="251"/>
      <c r="GI157" s="251"/>
      <c r="GJ157" s="251"/>
      <c r="GK157" s="251"/>
      <c r="GL157" s="251"/>
      <c r="GM157" s="251"/>
      <c r="GN157" s="251"/>
      <c r="GO157" s="251"/>
      <c r="GP157" s="251"/>
      <c r="GQ157" s="251"/>
      <c r="GR157" s="251"/>
      <c r="GS157" s="251"/>
      <c r="GT157" s="251"/>
      <c r="GU157" s="251"/>
      <c r="GV157" s="251"/>
      <c r="GW157" s="251"/>
      <c r="GX157" s="251"/>
      <c r="GY157" s="251"/>
      <c r="GZ157" s="251"/>
      <c r="HA157" s="251"/>
      <c r="HB157" s="251"/>
      <c r="HC157" s="251"/>
      <c r="HD157" s="251"/>
      <c r="HE157" s="251"/>
      <c r="HF157" s="251"/>
      <c r="HG157" s="251"/>
      <c r="HH157" s="251"/>
      <c r="HI157" s="251"/>
      <c r="HJ157" s="251"/>
      <c r="HK157" s="251"/>
      <c r="HL157" s="251"/>
      <c r="HM157" s="251"/>
      <c r="HN157" s="251"/>
      <c r="HO157" s="251"/>
      <c r="HP157" s="251"/>
      <c r="HQ157" s="251"/>
      <c r="HR157" s="251"/>
      <c r="HS157" s="251"/>
      <c r="HT157" s="251"/>
      <c r="HU157" s="251"/>
      <c r="HV157" s="251"/>
      <c r="HW157" s="251"/>
      <c r="HX157" s="251"/>
      <c r="HY157" s="251"/>
      <c r="HZ157" s="251"/>
      <c r="IA157" s="251"/>
      <c r="IB157" s="251"/>
      <c r="IC157" s="251"/>
      <c r="ID157" s="251"/>
      <c r="IE157" s="251"/>
      <c r="IF157" s="251"/>
      <c r="IG157" s="251"/>
      <c r="IH157" s="251"/>
      <c r="II157" s="251"/>
      <c r="IJ157" s="251"/>
      <c r="IK157" s="251"/>
      <c r="IL157" s="251"/>
      <c r="IM157" s="251"/>
      <c r="IN157" s="251"/>
    </row>
    <row r="158" spans="1:248" s="4" customFormat="1" ht="12.75" customHeight="1" thickBot="1" x14ac:dyDescent="0.25">
      <c r="A158" s="6"/>
      <c r="B158" s="86" t="s">
        <v>36</v>
      </c>
      <c r="C158" s="86" t="s">
        <v>37</v>
      </c>
      <c r="D158" s="86" t="s">
        <v>38</v>
      </c>
      <c r="E158" s="439" t="s">
        <v>39</v>
      </c>
      <c r="F158" s="103" t="s">
        <v>40</v>
      </c>
      <c r="G158" s="129"/>
      <c r="H158" s="103"/>
      <c r="I158" s="104" t="s">
        <v>41</v>
      </c>
      <c r="J158" s="86"/>
      <c r="K158" s="103"/>
      <c r="L158" s="86" t="s">
        <v>465</v>
      </c>
      <c r="M158" s="86"/>
      <c r="N158" s="86" t="s">
        <v>235</v>
      </c>
      <c r="O158" s="439" t="s">
        <v>235</v>
      </c>
      <c r="P158" s="155"/>
      <c r="Q158" s="440" t="s">
        <v>258</v>
      </c>
      <c r="R158" s="441" t="s">
        <v>259</v>
      </c>
      <c r="S158" s="105" t="s">
        <v>109</v>
      </c>
      <c r="T158" s="103" t="s">
        <v>187</v>
      </c>
      <c r="U158" s="86" t="s">
        <v>42</v>
      </c>
      <c r="V158" s="86" t="s">
        <v>43</v>
      </c>
      <c r="W158" s="86"/>
      <c r="X158" s="86" t="s">
        <v>44</v>
      </c>
      <c r="Y158" s="86" t="s">
        <v>30</v>
      </c>
      <c r="Z158" s="86" t="s">
        <v>30</v>
      </c>
      <c r="AA158" s="86" t="s">
        <v>138</v>
      </c>
      <c r="AB158" s="86" t="s">
        <v>15</v>
      </c>
      <c r="AC158" s="86" t="s">
        <v>139</v>
      </c>
      <c r="AD158" s="86" t="s">
        <v>141</v>
      </c>
      <c r="AE158" s="86" t="s">
        <v>47</v>
      </c>
      <c r="AF158" s="86" t="s">
        <v>48</v>
      </c>
      <c r="AG158" s="86" t="s">
        <v>15</v>
      </c>
      <c r="AH158" s="105" t="s">
        <v>30</v>
      </c>
      <c r="AI158" s="106"/>
      <c r="AJ158" s="86" t="s">
        <v>49</v>
      </c>
      <c r="AK158" s="103" t="s">
        <v>188</v>
      </c>
      <c r="AL158" s="107"/>
      <c r="AM158" s="251"/>
      <c r="AN158" s="251"/>
      <c r="AO158" s="251"/>
      <c r="AP158" s="251"/>
      <c r="AQ158" s="251"/>
      <c r="AR158" s="251"/>
      <c r="AS158" s="251"/>
      <c r="AT158" s="251"/>
      <c r="AU158" s="251"/>
      <c r="AV158" s="251"/>
      <c r="AW158" s="251"/>
      <c r="AX158" s="251"/>
      <c r="AY158" s="251"/>
      <c r="AZ158" s="251"/>
      <c r="BA158" s="251"/>
      <c r="BB158" s="251"/>
      <c r="BC158" s="251"/>
      <c r="BD158" s="251"/>
      <c r="BE158" s="251"/>
      <c r="BF158" s="251"/>
      <c r="BG158" s="251"/>
      <c r="BH158" s="251"/>
      <c r="BI158" s="251"/>
      <c r="BJ158" s="251"/>
      <c r="BK158" s="251"/>
      <c r="BL158" s="251"/>
      <c r="BM158" s="251"/>
      <c r="BN158" s="251"/>
      <c r="BO158" s="251"/>
      <c r="BP158" s="251"/>
      <c r="BQ158" s="251"/>
      <c r="BR158" s="251"/>
      <c r="BS158" s="251"/>
      <c r="BT158" s="251"/>
      <c r="BU158" s="251"/>
      <c r="BV158" s="251"/>
      <c r="BW158" s="251"/>
      <c r="BX158" s="251"/>
      <c r="BY158" s="251"/>
      <c r="BZ158" s="251"/>
      <c r="CA158" s="251"/>
      <c r="CB158" s="251"/>
      <c r="CC158" s="251"/>
      <c r="CD158" s="251"/>
      <c r="CE158" s="251"/>
      <c r="CF158" s="251"/>
      <c r="CG158" s="251"/>
      <c r="CH158" s="251"/>
      <c r="CI158" s="251"/>
      <c r="CJ158" s="251"/>
      <c r="CK158" s="251"/>
      <c r="CL158" s="251"/>
      <c r="CM158" s="251"/>
      <c r="CN158" s="251"/>
      <c r="CO158" s="251"/>
      <c r="CP158" s="251"/>
      <c r="CQ158" s="251"/>
      <c r="CR158" s="251"/>
      <c r="CS158" s="251"/>
      <c r="CT158" s="251"/>
      <c r="CU158" s="251"/>
      <c r="CV158" s="251"/>
      <c r="CW158" s="251"/>
      <c r="CX158" s="251"/>
      <c r="CY158" s="251"/>
      <c r="CZ158" s="251"/>
      <c r="DA158" s="251"/>
      <c r="DB158" s="251"/>
      <c r="DC158" s="251"/>
      <c r="DD158" s="251"/>
      <c r="DE158" s="251"/>
      <c r="DF158" s="251"/>
      <c r="DG158" s="251"/>
      <c r="DH158" s="251"/>
      <c r="DI158" s="251"/>
      <c r="DJ158" s="251"/>
      <c r="DK158" s="251"/>
      <c r="DL158" s="251"/>
      <c r="DM158" s="251"/>
      <c r="DN158" s="251"/>
      <c r="DO158" s="251"/>
      <c r="DP158" s="251"/>
      <c r="DQ158" s="251"/>
      <c r="DR158" s="251"/>
      <c r="DS158" s="251"/>
      <c r="DT158" s="251"/>
      <c r="DU158" s="251"/>
      <c r="DV158" s="251"/>
      <c r="DW158" s="251"/>
      <c r="DX158" s="251"/>
      <c r="DY158" s="251"/>
      <c r="DZ158" s="251"/>
      <c r="EA158" s="251"/>
      <c r="EB158" s="251"/>
      <c r="EC158" s="251"/>
      <c r="ED158" s="251"/>
      <c r="EE158" s="251"/>
      <c r="EF158" s="251"/>
      <c r="EG158" s="251"/>
      <c r="EH158" s="251"/>
      <c r="EI158" s="251"/>
      <c r="EJ158" s="251"/>
      <c r="EK158" s="251"/>
      <c r="EL158" s="251"/>
      <c r="EM158" s="251"/>
      <c r="EN158" s="251"/>
      <c r="EO158" s="251"/>
      <c r="EP158" s="251"/>
      <c r="EQ158" s="251"/>
      <c r="ER158" s="251"/>
      <c r="ES158" s="251"/>
      <c r="ET158" s="251"/>
      <c r="EU158" s="251"/>
      <c r="EV158" s="251"/>
      <c r="EW158" s="251"/>
      <c r="EX158" s="251"/>
      <c r="EY158" s="251"/>
      <c r="EZ158" s="251"/>
      <c r="FA158" s="251"/>
      <c r="FB158" s="251"/>
      <c r="FC158" s="251"/>
      <c r="FD158" s="251"/>
      <c r="FE158" s="251"/>
      <c r="FF158" s="251"/>
      <c r="FG158" s="251"/>
      <c r="FH158" s="251"/>
      <c r="FI158" s="251"/>
      <c r="FJ158" s="251"/>
      <c r="FK158" s="251"/>
      <c r="FL158" s="251"/>
      <c r="FM158" s="251"/>
      <c r="FN158" s="251"/>
      <c r="FO158" s="251"/>
      <c r="FP158" s="251"/>
      <c r="FQ158" s="251"/>
      <c r="FR158" s="251"/>
      <c r="FS158" s="251"/>
      <c r="FT158" s="251"/>
      <c r="FU158" s="251"/>
      <c r="FV158" s="251"/>
      <c r="FW158" s="251"/>
      <c r="FX158" s="251"/>
      <c r="FY158" s="251"/>
      <c r="FZ158" s="251"/>
      <c r="GA158" s="251"/>
      <c r="GB158" s="251"/>
      <c r="GC158" s="251"/>
      <c r="GD158" s="251"/>
      <c r="GE158" s="251"/>
      <c r="GF158" s="251"/>
      <c r="GG158" s="251"/>
      <c r="GH158" s="251"/>
      <c r="GI158" s="251"/>
      <c r="GJ158" s="251"/>
      <c r="GK158" s="251"/>
      <c r="GL158" s="251"/>
      <c r="GM158" s="251"/>
      <c r="GN158" s="251"/>
      <c r="GO158" s="251"/>
      <c r="GP158" s="251"/>
      <c r="GQ158" s="251"/>
      <c r="GR158" s="251"/>
      <c r="GS158" s="251"/>
      <c r="GT158" s="251"/>
      <c r="GU158" s="251"/>
      <c r="GV158" s="251"/>
      <c r="GW158" s="251"/>
      <c r="GX158" s="251"/>
      <c r="GY158" s="251"/>
      <c r="GZ158" s="251"/>
      <c r="HA158" s="251"/>
      <c r="HB158" s="251"/>
      <c r="HC158" s="251"/>
      <c r="HD158" s="251"/>
      <c r="HE158" s="251"/>
      <c r="HF158" s="251"/>
      <c r="HG158" s="251"/>
      <c r="HH158" s="251"/>
      <c r="HI158" s="251"/>
      <c r="HJ158" s="251"/>
      <c r="HK158" s="251"/>
      <c r="HL158" s="251"/>
      <c r="HM158" s="251"/>
      <c r="HN158" s="251"/>
      <c r="HO158" s="251"/>
      <c r="HP158" s="251"/>
      <c r="HQ158" s="251"/>
      <c r="HR158" s="251"/>
      <c r="HS158" s="251"/>
      <c r="HT158" s="251"/>
      <c r="HU158" s="251"/>
      <c r="HV158" s="251"/>
      <c r="HW158" s="251"/>
      <c r="HX158" s="251"/>
      <c r="HY158" s="251"/>
      <c r="HZ158" s="251"/>
      <c r="IA158" s="251"/>
      <c r="IB158" s="251"/>
      <c r="IC158" s="251"/>
      <c r="ID158" s="251"/>
      <c r="IE158" s="251"/>
      <c r="IF158" s="251"/>
      <c r="IG158" s="251"/>
      <c r="IH158" s="251"/>
      <c r="II158" s="251"/>
      <c r="IJ158" s="251"/>
      <c r="IK158" s="251"/>
      <c r="IL158" s="251"/>
      <c r="IM158" s="251"/>
      <c r="IN158" s="251"/>
    </row>
    <row r="159" spans="1:248" s="20" customFormat="1" ht="12.75" customHeight="1" thickTop="1" x14ac:dyDescent="0.2">
      <c r="A159" s="8"/>
      <c r="B159" s="296">
        <f>B145</f>
        <v>0</v>
      </c>
      <c r="C159" s="296">
        <f>C145</f>
        <v>0</v>
      </c>
      <c r="D159" s="296">
        <f>D145</f>
        <v>0</v>
      </c>
      <c r="E159" s="296">
        <f>E145</f>
        <v>0</v>
      </c>
      <c r="F159" s="298">
        <f>F145</f>
        <v>0</v>
      </c>
      <c r="G159" s="130" t="str">
        <f>G7</f>
        <v>JULY</v>
      </c>
      <c r="H159" s="31" t="s">
        <v>58</v>
      </c>
      <c r="I159" s="32"/>
      <c r="J159" s="306">
        <f t="shared" ref="J159:R159" si="18">J145</f>
        <v>0</v>
      </c>
      <c r="K159" s="298">
        <f t="shared" si="18"/>
        <v>0</v>
      </c>
      <c r="L159" s="296">
        <f t="shared" si="18"/>
        <v>0</v>
      </c>
      <c r="M159" s="296">
        <f t="shared" si="18"/>
        <v>0</v>
      </c>
      <c r="N159" s="296">
        <f t="shared" si="18"/>
        <v>0</v>
      </c>
      <c r="O159" s="297">
        <f t="shared" si="18"/>
        <v>0</v>
      </c>
      <c r="P159" s="299">
        <f t="shared" si="18"/>
        <v>0</v>
      </c>
      <c r="Q159" s="296">
        <f t="shared" si="18"/>
        <v>0</v>
      </c>
      <c r="R159" s="298">
        <f t="shared" si="18"/>
        <v>0</v>
      </c>
      <c r="S159" s="9"/>
      <c r="T159" s="8"/>
      <c r="U159" s="296">
        <f t="shared" ref="U159:AH159" si="19">U145</f>
        <v>0</v>
      </c>
      <c r="V159" s="296">
        <f t="shared" si="19"/>
        <v>0</v>
      </c>
      <c r="W159" s="296">
        <f t="shared" si="19"/>
        <v>0</v>
      </c>
      <c r="X159" s="296">
        <f t="shared" si="19"/>
        <v>0</v>
      </c>
      <c r="Y159" s="296">
        <f t="shared" si="19"/>
        <v>0</v>
      </c>
      <c r="Z159" s="296">
        <f t="shared" si="19"/>
        <v>0</v>
      </c>
      <c r="AA159" s="296">
        <f t="shared" si="19"/>
        <v>0</v>
      </c>
      <c r="AB159" s="296">
        <f t="shared" si="19"/>
        <v>0</v>
      </c>
      <c r="AC159" s="296">
        <f t="shared" si="19"/>
        <v>0</v>
      </c>
      <c r="AD159" s="296">
        <f t="shared" si="19"/>
        <v>0</v>
      </c>
      <c r="AE159" s="296">
        <f t="shared" si="19"/>
        <v>0</v>
      </c>
      <c r="AF159" s="296">
        <f t="shared" si="19"/>
        <v>0</v>
      </c>
      <c r="AG159" s="296">
        <f t="shared" si="19"/>
        <v>0</v>
      </c>
      <c r="AH159" s="297">
        <f t="shared" si="19"/>
        <v>0</v>
      </c>
      <c r="AI159" s="305"/>
      <c r="AJ159" s="296">
        <f>AJ145</f>
        <v>0</v>
      </c>
      <c r="AK159" s="298">
        <f>AK145</f>
        <v>0</v>
      </c>
      <c r="AL159" s="9"/>
    </row>
    <row r="160" spans="1:248" s="20" customFormat="1" ht="12.75" customHeight="1" x14ac:dyDescent="0.2">
      <c r="A160" s="8">
        <v>1</v>
      </c>
      <c r="B160" s="280"/>
      <c r="C160" s="280"/>
      <c r="D160" s="280"/>
      <c r="E160" s="280"/>
      <c r="F160" s="281"/>
      <c r="G160" s="443"/>
      <c r="H160" s="444"/>
      <c r="I160" s="445"/>
      <c r="J160" s="296">
        <f t="shared" ref="J160:J190" si="20">SUM(B160:F160)</f>
        <v>0</v>
      </c>
      <c r="K160" s="298">
        <f t="shared" ref="K160:K190" si="21">SUM(U160:AK160)-SUM(L160:R160)</f>
        <v>0</v>
      </c>
      <c r="L160" s="280"/>
      <c r="M160" s="280"/>
      <c r="N160" s="280"/>
      <c r="O160" s="293"/>
      <c r="P160" s="300"/>
      <c r="Q160" s="280"/>
      <c r="R160" s="281"/>
      <c r="S160" s="15" t="s">
        <v>59</v>
      </c>
      <c r="T160" s="8">
        <v>1</v>
      </c>
      <c r="U160" s="280"/>
      <c r="V160" s="280"/>
      <c r="W160" s="280"/>
      <c r="X160" s="280"/>
      <c r="Y160" s="280"/>
      <c r="Z160" s="280"/>
      <c r="AA160" s="280"/>
      <c r="AB160" s="280"/>
      <c r="AC160" s="280"/>
      <c r="AD160" s="280"/>
      <c r="AE160" s="280"/>
      <c r="AF160" s="280"/>
      <c r="AG160" s="280"/>
      <c r="AH160" s="293"/>
      <c r="AI160" s="444"/>
      <c r="AJ160" s="280"/>
      <c r="AK160" s="281"/>
      <c r="AL160" s="15" t="s">
        <v>59</v>
      </c>
    </row>
    <row r="161" spans="1:38" s="20" customFormat="1" ht="12.75" customHeight="1" x14ac:dyDescent="0.2">
      <c r="A161" s="8">
        <v>2</v>
      </c>
      <c r="B161" s="280"/>
      <c r="C161" s="280"/>
      <c r="D161" s="280"/>
      <c r="E161" s="280"/>
      <c r="F161" s="281"/>
      <c r="G161" s="443"/>
      <c r="H161" s="444"/>
      <c r="I161" s="445"/>
      <c r="J161" s="296">
        <f t="shared" si="20"/>
        <v>0</v>
      </c>
      <c r="K161" s="298">
        <f t="shared" si="21"/>
        <v>0</v>
      </c>
      <c r="L161" s="280"/>
      <c r="M161" s="280"/>
      <c r="N161" s="280"/>
      <c r="O161" s="293"/>
      <c r="P161" s="300"/>
      <c r="Q161" s="280"/>
      <c r="R161" s="281"/>
      <c r="S161" s="15" t="s">
        <v>60</v>
      </c>
      <c r="T161" s="8">
        <v>2</v>
      </c>
      <c r="U161" s="280"/>
      <c r="V161" s="280"/>
      <c r="W161" s="280"/>
      <c r="X161" s="280"/>
      <c r="Y161" s="280"/>
      <c r="Z161" s="280"/>
      <c r="AA161" s="280"/>
      <c r="AB161" s="280"/>
      <c r="AC161" s="280"/>
      <c r="AD161" s="280"/>
      <c r="AE161" s="280"/>
      <c r="AF161" s="280"/>
      <c r="AG161" s="280"/>
      <c r="AH161" s="293"/>
      <c r="AI161" s="444"/>
      <c r="AJ161" s="280"/>
      <c r="AK161" s="281"/>
      <c r="AL161" s="15" t="s">
        <v>60</v>
      </c>
    </row>
    <row r="162" spans="1:38" s="20" customFormat="1" ht="12.75" customHeight="1" x14ac:dyDescent="0.2">
      <c r="A162" s="8">
        <v>3</v>
      </c>
      <c r="B162" s="280"/>
      <c r="C162" s="280"/>
      <c r="D162" s="280"/>
      <c r="E162" s="280"/>
      <c r="F162" s="281"/>
      <c r="G162" s="443"/>
      <c r="H162" s="444"/>
      <c r="I162" s="445"/>
      <c r="J162" s="296">
        <f t="shared" si="20"/>
        <v>0</v>
      </c>
      <c r="K162" s="298">
        <f t="shared" si="21"/>
        <v>0</v>
      </c>
      <c r="L162" s="280"/>
      <c r="M162" s="280"/>
      <c r="N162" s="280"/>
      <c r="O162" s="293"/>
      <c r="P162" s="300"/>
      <c r="Q162" s="280"/>
      <c r="R162" s="281"/>
      <c r="S162" s="15" t="s">
        <v>61</v>
      </c>
      <c r="T162" s="8">
        <v>3</v>
      </c>
      <c r="U162" s="280"/>
      <c r="V162" s="280"/>
      <c r="W162" s="280"/>
      <c r="X162" s="280"/>
      <c r="Y162" s="280"/>
      <c r="Z162" s="280"/>
      <c r="AA162" s="280"/>
      <c r="AB162" s="280"/>
      <c r="AC162" s="280"/>
      <c r="AD162" s="280"/>
      <c r="AE162" s="280"/>
      <c r="AF162" s="280"/>
      <c r="AG162" s="280"/>
      <c r="AH162" s="293"/>
      <c r="AI162" s="444"/>
      <c r="AJ162" s="280"/>
      <c r="AK162" s="281"/>
      <c r="AL162" s="15" t="s">
        <v>61</v>
      </c>
    </row>
    <row r="163" spans="1:38" s="20" customFormat="1" ht="12.75" customHeight="1" x14ac:dyDescent="0.2">
      <c r="A163" s="8">
        <v>4</v>
      </c>
      <c r="B163" s="280"/>
      <c r="C163" s="280"/>
      <c r="D163" s="280"/>
      <c r="E163" s="280"/>
      <c r="F163" s="281"/>
      <c r="G163" s="443"/>
      <c r="H163" s="444"/>
      <c r="I163" s="445"/>
      <c r="J163" s="296">
        <f t="shared" si="20"/>
        <v>0</v>
      </c>
      <c r="K163" s="298">
        <f t="shared" si="21"/>
        <v>0</v>
      </c>
      <c r="L163" s="280"/>
      <c r="M163" s="280"/>
      <c r="N163" s="280"/>
      <c r="O163" s="293"/>
      <c r="P163" s="300"/>
      <c r="Q163" s="280"/>
      <c r="R163" s="281"/>
      <c r="S163" s="15" t="s">
        <v>62</v>
      </c>
      <c r="T163" s="8">
        <v>4</v>
      </c>
      <c r="U163" s="280"/>
      <c r="V163" s="280"/>
      <c r="W163" s="280"/>
      <c r="X163" s="280"/>
      <c r="Y163" s="280"/>
      <c r="Z163" s="280"/>
      <c r="AA163" s="280"/>
      <c r="AB163" s="280"/>
      <c r="AC163" s="280"/>
      <c r="AD163" s="280"/>
      <c r="AE163" s="280"/>
      <c r="AF163" s="280"/>
      <c r="AG163" s="280"/>
      <c r="AH163" s="293"/>
      <c r="AI163" s="444"/>
      <c r="AJ163" s="280"/>
      <c r="AK163" s="281"/>
      <c r="AL163" s="15" t="s">
        <v>62</v>
      </c>
    </row>
    <row r="164" spans="1:38" s="20" customFormat="1" ht="12.75" customHeight="1" x14ac:dyDescent="0.2">
      <c r="A164" s="8">
        <v>5</v>
      </c>
      <c r="B164" s="280"/>
      <c r="C164" s="280"/>
      <c r="D164" s="280"/>
      <c r="E164" s="280"/>
      <c r="F164" s="281"/>
      <c r="G164" s="446"/>
      <c r="H164" s="444"/>
      <c r="I164" s="445"/>
      <c r="J164" s="296">
        <f t="shared" si="20"/>
        <v>0</v>
      </c>
      <c r="K164" s="298">
        <f t="shared" si="21"/>
        <v>0</v>
      </c>
      <c r="L164" s="280"/>
      <c r="M164" s="280"/>
      <c r="N164" s="280"/>
      <c r="O164" s="293"/>
      <c r="P164" s="300"/>
      <c r="Q164" s="280"/>
      <c r="R164" s="281"/>
      <c r="S164" s="15" t="s">
        <v>63</v>
      </c>
      <c r="T164" s="8">
        <v>5</v>
      </c>
      <c r="U164" s="280"/>
      <c r="V164" s="280"/>
      <c r="W164" s="280"/>
      <c r="X164" s="280"/>
      <c r="Y164" s="280"/>
      <c r="Z164" s="280"/>
      <c r="AA164" s="280"/>
      <c r="AB164" s="280"/>
      <c r="AC164" s="280"/>
      <c r="AD164" s="280"/>
      <c r="AE164" s="280"/>
      <c r="AF164" s="280"/>
      <c r="AG164" s="280"/>
      <c r="AH164" s="293"/>
      <c r="AI164" s="444"/>
      <c r="AJ164" s="280"/>
      <c r="AK164" s="281"/>
      <c r="AL164" s="15" t="s">
        <v>63</v>
      </c>
    </row>
    <row r="165" spans="1:38" s="20" customFormat="1" ht="12.75" customHeight="1" x14ac:dyDescent="0.2">
      <c r="A165" s="16">
        <v>6</v>
      </c>
      <c r="B165" s="282"/>
      <c r="C165" s="282"/>
      <c r="D165" s="282"/>
      <c r="E165" s="282"/>
      <c r="F165" s="283"/>
      <c r="G165" s="443"/>
      <c r="H165" s="447"/>
      <c r="I165" s="448"/>
      <c r="J165" s="296">
        <f t="shared" si="20"/>
        <v>0</v>
      </c>
      <c r="K165" s="298">
        <f t="shared" si="21"/>
        <v>0</v>
      </c>
      <c r="L165" s="282"/>
      <c r="M165" s="282"/>
      <c r="N165" s="282"/>
      <c r="O165" s="294"/>
      <c r="P165" s="301"/>
      <c r="Q165" s="282"/>
      <c r="R165" s="283"/>
      <c r="S165" s="17" t="s">
        <v>64</v>
      </c>
      <c r="T165" s="16">
        <v>6</v>
      </c>
      <c r="U165" s="282"/>
      <c r="V165" s="282"/>
      <c r="W165" s="282"/>
      <c r="X165" s="282"/>
      <c r="Y165" s="282"/>
      <c r="Z165" s="282"/>
      <c r="AA165" s="282"/>
      <c r="AB165" s="282"/>
      <c r="AC165" s="282"/>
      <c r="AD165" s="282"/>
      <c r="AE165" s="282"/>
      <c r="AF165" s="282"/>
      <c r="AG165" s="282"/>
      <c r="AH165" s="294"/>
      <c r="AI165" s="447"/>
      <c r="AJ165" s="282"/>
      <c r="AK165" s="283"/>
      <c r="AL165" s="17" t="s">
        <v>64</v>
      </c>
    </row>
    <row r="166" spans="1:38" s="20" customFormat="1" ht="12.75" customHeight="1" x14ac:dyDescent="0.2">
      <c r="A166" s="8">
        <v>7</v>
      </c>
      <c r="B166" s="280"/>
      <c r="C166" s="280"/>
      <c r="D166" s="280"/>
      <c r="E166" s="280"/>
      <c r="F166" s="281"/>
      <c r="G166" s="443"/>
      <c r="H166" s="444"/>
      <c r="I166" s="445"/>
      <c r="J166" s="296">
        <f t="shared" si="20"/>
        <v>0</v>
      </c>
      <c r="K166" s="298">
        <f t="shared" si="21"/>
        <v>0</v>
      </c>
      <c r="L166" s="280"/>
      <c r="M166" s="280"/>
      <c r="N166" s="280"/>
      <c r="O166" s="293"/>
      <c r="P166" s="300"/>
      <c r="Q166" s="280"/>
      <c r="R166" s="281"/>
      <c r="S166" s="15" t="s">
        <v>65</v>
      </c>
      <c r="T166" s="8">
        <v>7</v>
      </c>
      <c r="U166" s="280"/>
      <c r="V166" s="280"/>
      <c r="W166" s="280"/>
      <c r="X166" s="280"/>
      <c r="Y166" s="280"/>
      <c r="Z166" s="280"/>
      <c r="AA166" s="280"/>
      <c r="AB166" s="280"/>
      <c r="AC166" s="280"/>
      <c r="AD166" s="280"/>
      <c r="AE166" s="280"/>
      <c r="AF166" s="280"/>
      <c r="AG166" s="280"/>
      <c r="AH166" s="293"/>
      <c r="AI166" s="444"/>
      <c r="AJ166" s="280"/>
      <c r="AK166" s="281"/>
      <c r="AL166" s="15" t="s">
        <v>65</v>
      </c>
    </row>
    <row r="167" spans="1:38" s="20" customFormat="1" ht="12.75" customHeight="1" x14ac:dyDescent="0.2">
      <c r="A167" s="8">
        <v>8</v>
      </c>
      <c r="B167" s="280"/>
      <c r="C167" s="280"/>
      <c r="D167" s="280"/>
      <c r="E167" s="280"/>
      <c r="F167" s="281"/>
      <c r="G167" s="443"/>
      <c r="H167" s="444"/>
      <c r="I167" s="445"/>
      <c r="J167" s="296">
        <f t="shared" si="20"/>
        <v>0</v>
      </c>
      <c r="K167" s="298">
        <f t="shared" si="21"/>
        <v>0</v>
      </c>
      <c r="L167" s="280"/>
      <c r="M167" s="280"/>
      <c r="N167" s="280"/>
      <c r="O167" s="293"/>
      <c r="P167" s="300"/>
      <c r="Q167" s="280"/>
      <c r="R167" s="281"/>
      <c r="S167" s="15" t="s">
        <v>66</v>
      </c>
      <c r="T167" s="8">
        <v>8</v>
      </c>
      <c r="U167" s="280"/>
      <c r="V167" s="280"/>
      <c r="W167" s="280"/>
      <c r="X167" s="280"/>
      <c r="Y167" s="280"/>
      <c r="Z167" s="280"/>
      <c r="AA167" s="280"/>
      <c r="AB167" s="280"/>
      <c r="AC167" s="280"/>
      <c r="AD167" s="280"/>
      <c r="AE167" s="280"/>
      <c r="AF167" s="280"/>
      <c r="AG167" s="280"/>
      <c r="AH167" s="293"/>
      <c r="AI167" s="444"/>
      <c r="AJ167" s="280"/>
      <c r="AK167" s="281"/>
      <c r="AL167" s="15" t="s">
        <v>66</v>
      </c>
    </row>
    <row r="168" spans="1:38" s="20" customFormat="1" ht="12.75" customHeight="1" x14ac:dyDescent="0.2">
      <c r="A168" s="8">
        <v>9</v>
      </c>
      <c r="B168" s="280"/>
      <c r="C168" s="280"/>
      <c r="D168" s="280"/>
      <c r="E168" s="280"/>
      <c r="F168" s="281"/>
      <c r="G168" s="443"/>
      <c r="H168" s="444"/>
      <c r="I168" s="445"/>
      <c r="J168" s="296">
        <f t="shared" si="20"/>
        <v>0</v>
      </c>
      <c r="K168" s="298">
        <f t="shared" si="21"/>
        <v>0</v>
      </c>
      <c r="L168" s="280"/>
      <c r="M168" s="280"/>
      <c r="N168" s="280"/>
      <c r="O168" s="293"/>
      <c r="P168" s="300"/>
      <c r="Q168" s="280"/>
      <c r="R168" s="281"/>
      <c r="S168" s="15" t="s">
        <v>67</v>
      </c>
      <c r="T168" s="8">
        <v>9</v>
      </c>
      <c r="U168" s="280"/>
      <c r="V168" s="280"/>
      <c r="W168" s="280"/>
      <c r="X168" s="280"/>
      <c r="Y168" s="280"/>
      <c r="Z168" s="280"/>
      <c r="AA168" s="280"/>
      <c r="AB168" s="280"/>
      <c r="AC168" s="280"/>
      <c r="AD168" s="280"/>
      <c r="AE168" s="280"/>
      <c r="AF168" s="280"/>
      <c r="AG168" s="280"/>
      <c r="AH168" s="293"/>
      <c r="AI168" s="444"/>
      <c r="AJ168" s="280"/>
      <c r="AK168" s="281"/>
      <c r="AL168" s="15" t="s">
        <v>67</v>
      </c>
    </row>
    <row r="169" spans="1:38" s="20" customFormat="1" ht="12.75" customHeight="1" x14ac:dyDescent="0.2">
      <c r="A169" s="8">
        <v>10</v>
      </c>
      <c r="B169" s="280"/>
      <c r="C169" s="280"/>
      <c r="D169" s="280"/>
      <c r="E169" s="280"/>
      <c r="F169" s="281"/>
      <c r="G169" s="443"/>
      <c r="H169" s="444"/>
      <c r="I169" s="445"/>
      <c r="J169" s="296">
        <f t="shared" si="20"/>
        <v>0</v>
      </c>
      <c r="K169" s="298">
        <f t="shared" si="21"/>
        <v>0</v>
      </c>
      <c r="L169" s="280"/>
      <c r="M169" s="280"/>
      <c r="N169" s="280"/>
      <c r="O169" s="293"/>
      <c r="P169" s="300"/>
      <c r="Q169" s="280"/>
      <c r="R169" s="281"/>
      <c r="S169" s="15" t="s">
        <v>68</v>
      </c>
      <c r="T169" s="8">
        <v>10</v>
      </c>
      <c r="U169" s="280"/>
      <c r="V169" s="280"/>
      <c r="W169" s="280"/>
      <c r="X169" s="280"/>
      <c r="Y169" s="280"/>
      <c r="Z169" s="280"/>
      <c r="AA169" s="280"/>
      <c r="AB169" s="280"/>
      <c r="AC169" s="280"/>
      <c r="AD169" s="280"/>
      <c r="AE169" s="280"/>
      <c r="AF169" s="280"/>
      <c r="AG169" s="280"/>
      <c r="AH169" s="293"/>
      <c r="AI169" s="444"/>
      <c r="AJ169" s="280"/>
      <c r="AK169" s="281"/>
      <c r="AL169" s="15" t="s">
        <v>68</v>
      </c>
    </row>
    <row r="170" spans="1:38" s="20" customFormat="1" ht="12.75" customHeight="1" x14ac:dyDescent="0.2">
      <c r="A170" s="8">
        <v>11</v>
      </c>
      <c r="B170" s="280"/>
      <c r="C170" s="280"/>
      <c r="D170" s="280"/>
      <c r="E170" s="280"/>
      <c r="F170" s="281"/>
      <c r="G170" s="443"/>
      <c r="H170" s="444"/>
      <c r="I170" s="445"/>
      <c r="J170" s="296">
        <f t="shared" si="20"/>
        <v>0</v>
      </c>
      <c r="K170" s="298">
        <f t="shared" si="21"/>
        <v>0</v>
      </c>
      <c r="L170" s="280"/>
      <c r="M170" s="280"/>
      <c r="N170" s="280"/>
      <c r="O170" s="293"/>
      <c r="P170" s="300"/>
      <c r="Q170" s="280"/>
      <c r="R170" s="281"/>
      <c r="S170" s="15" t="s">
        <v>69</v>
      </c>
      <c r="T170" s="8">
        <v>11</v>
      </c>
      <c r="U170" s="280"/>
      <c r="V170" s="280"/>
      <c r="W170" s="280"/>
      <c r="X170" s="280"/>
      <c r="Y170" s="280"/>
      <c r="Z170" s="280"/>
      <c r="AA170" s="280"/>
      <c r="AB170" s="280"/>
      <c r="AC170" s="280"/>
      <c r="AD170" s="280"/>
      <c r="AE170" s="280"/>
      <c r="AF170" s="280"/>
      <c r="AG170" s="280"/>
      <c r="AH170" s="293"/>
      <c r="AI170" s="444"/>
      <c r="AJ170" s="280"/>
      <c r="AK170" s="281"/>
      <c r="AL170" s="15" t="s">
        <v>69</v>
      </c>
    </row>
    <row r="171" spans="1:38" s="20" customFormat="1" ht="12.75" customHeight="1" x14ac:dyDescent="0.2">
      <c r="A171" s="8">
        <v>12</v>
      </c>
      <c r="B171" s="280"/>
      <c r="C171" s="280"/>
      <c r="D171" s="280"/>
      <c r="E171" s="280"/>
      <c r="F171" s="281"/>
      <c r="G171" s="443"/>
      <c r="H171" s="444"/>
      <c r="I171" s="445"/>
      <c r="J171" s="296">
        <f t="shared" si="20"/>
        <v>0</v>
      </c>
      <c r="K171" s="298">
        <f t="shared" si="21"/>
        <v>0</v>
      </c>
      <c r="L171" s="280"/>
      <c r="M171" s="280"/>
      <c r="N171" s="280"/>
      <c r="O171" s="293"/>
      <c r="P171" s="300"/>
      <c r="Q171" s="280"/>
      <c r="R171" s="281"/>
      <c r="S171" s="15" t="s">
        <v>70</v>
      </c>
      <c r="T171" s="8">
        <v>12</v>
      </c>
      <c r="U171" s="280"/>
      <c r="V171" s="280"/>
      <c r="W171" s="280"/>
      <c r="X171" s="280"/>
      <c r="Y171" s="280"/>
      <c r="Z171" s="280"/>
      <c r="AA171" s="280"/>
      <c r="AB171" s="280"/>
      <c r="AC171" s="280"/>
      <c r="AD171" s="280"/>
      <c r="AE171" s="280"/>
      <c r="AF171" s="280"/>
      <c r="AG171" s="280"/>
      <c r="AH171" s="293"/>
      <c r="AI171" s="444"/>
      <c r="AJ171" s="280"/>
      <c r="AK171" s="281"/>
      <c r="AL171" s="15" t="s">
        <v>70</v>
      </c>
    </row>
    <row r="172" spans="1:38" s="20" customFormat="1" ht="12.75" customHeight="1" x14ac:dyDescent="0.2">
      <c r="A172" s="8">
        <v>13</v>
      </c>
      <c r="B172" s="280"/>
      <c r="C172" s="280"/>
      <c r="D172" s="280"/>
      <c r="E172" s="280"/>
      <c r="F172" s="281"/>
      <c r="G172" s="443"/>
      <c r="H172" s="444"/>
      <c r="I172" s="445"/>
      <c r="J172" s="296">
        <f t="shared" si="20"/>
        <v>0</v>
      </c>
      <c r="K172" s="298">
        <f t="shared" si="21"/>
        <v>0</v>
      </c>
      <c r="L172" s="280"/>
      <c r="M172" s="280"/>
      <c r="N172" s="280"/>
      <c r="O172" s="293"/>
      <c r="P172" s="300"/>
      <c r="Q172" s="280"/>
      <c r="R172" s="281"/>
      <c r="S172" s="15" t="s">
        <v>71</v>
      </c>
      <c r="T172" s="8">
        <v>13</v>
      </c>
      <c r="U172" s="280"/>
      <c r="V172" s="280"/>
      <c r="W172" s="280"/>
      <c r="X172" s="280"/>
      <c r="Y172" s="280"/>
      <c r="Z172" s="280"/>
      <c r="AA172" s="280"/>
      <c r="AB172" s="280"/>
      <c r="AC172" s="280"/>
      <c r="AD172" s="280"/>
      <c r="AE172" s="280"/>
      <c r="AF172" s="280"/>
      <c r="AG172" s="280"/>
      <c r="AH172" s="293"/>
      <c r="AI172" s="444"/>
      <c r="AJ172" s="280"/>
      <c r="AK172" s="281"/>
      <c r="AL172" s="15" t="s">
        <v>71</v>
      </c>
    </row>
    <row r="173" spans="1:38" s="20" customFormat="1" ht="12.75" customHeight="1" x14ac:dyDescent="0.2">
      <c r="A173" s="8">
        <v>14</v>
      </c>
      <c r="B173" s="280"/>
      <c r="C173" s="280"/>
      <c r="D173" s="280"/>
      <c r="E173" s="280"/>
      <c r="F173" s="281"/>
      <c r="G173" s="443"/>
      <c r="H173" s="444"/>
      <c r="I173" s="445"/>
      <c r="J173" s="296">
        <f t="shared" si="20"/>
        <v>0</v>
      </c>
      <c r="K173" s="298">
        <f t="shared" si="21"/>
        <v>0</v>
      </c>
      <c r="L173" s="280"/>
      <c r="M173" s="280"/>
      <c r="N173" s="280"/>
      <c r="O173" s="293"/>
      <c r="P173" s="300"/>
      <c r="Q173" s="280"/>
      <c r="R173" s="281"/>
      <c r="S173" s="15" t="s">
        <v>72</v>
      </c>
      <c r="T173" s="8">
        <v>14</v>
      </c>
      <c r="U173" s="280"/>
      <c r="V173" s="280"/>
      <c r="W173" s="280"/>
      <c r="X173" s="280"/>
      <c r="Y173" s="280"/>
      <c r="Z173" s="280"/>
      <c r="AA173" s="280"/>
      <c r="AB173" s="280"/>
      <c r="AC173" s="280"/>
      <c r="AD173" s="280"/>
      <c r="AE173" s="280"/>
      <c r="AF173" s="280"/>
      <c r="AG173" s="280"/>
      <c r="AH173" s="293"/>
      <c r="AI173" s="444"/>
      <c r="AJ173" s="280"/>
      <c r="AK173" s="281"/>
      <c r="AL173" s="15" t="s">
        <v>72</v>
      </c>
    </row>
    <row r="174" spans="1:38" s="20" customFormat="1" ht="12.75" customHeight="1" x14ac:dyDescent="0.2">
      <c r="A174" s="8">
        <v>15</v>
      </c>
      <c r="B174" s="280"/>
      <c r="C174" s="280"/>
      <c r="D174" s="280"/>
      <c r="E174" s="280"/>
      <c r="F174" s="281"/>
      <c r="G174" s="443"/>
      <c r="H174" s="444"/>
      <c r="I174" s="445"/>
      <c r="J174" s="296">
        <f t="shared" si="20"/>
        <v>0</v>
      </c>
      <c r="K174" s="298">
        <f t="shared" si="21"/>
        <v>0</v>
      </c>
      <c r="L174" s="280"/>
      <c r="M174" s="280"/>
      <c r="N174" s="280"/>
      <c r="O174" s="293"/>
      <c r="P174" s="300"/>
      <c r="Q174" s="280"/>
      <c r="R174" s="281"/>
      <c r="S174" s="15" t="s">
        <v>73</v>
      </c>
      <c r="T174" s="8">
        <v>15</v>
      </c>
      <c r="U174" s="280"/>
      <c r="V174" s="280"/>
      <c r="W174" s="280"/>
      <c r="X174" s="280"/>
      <c r="Y174" s="280"/>
      <c r="Z174" s="280"/>
      <c r="AA174" s="280"/>
      <c r="AB174" s="280"/>
      <c r="AC174" s="280"/>
      <c r="AD174" s="280"/>
      <c r="AE174" s="280"/>
      <c r="AF174" s="280"/>
      <c r="AG174" s="280"/>
      <c r="AH174" s="293"/>
      <c r="AI174" s="444"/>
      <c r="AJ174" s="280"/>
      <c r="AK174" s="281"/>
      <c r="AL174" s="15" t="s">
        <v>73</v>
      </c>
    </row>
    <row r="175" spans="1:38" s="20" customFormat="1" ht="12.75" customHeight="1" x14ac:dyDescent="0.2">
      <c r="A175" s="8">
        <v>16</v>
      </c>
      <c r="B175" s="280"/>
      <c r="C175" s="280"/>
      <c r="D175" s="280"/>
      <c r="E175" s="280"/>
      <c r="F175" s="281"/>
      <c r="G175" s="443"/>
      <c r="H175" s="444"/>
      <c r="I175" s="445"/>
      <c r="J175" s="296">
        <f t="shared" si="20"/>
        <v>0</v>
      </c>
      <c r="K175" s="298">
        <f t="shared" si="21"/>
        <v>0</v>
      </c>
      <c r="L175" s="280"/>
      <c r="M175" s="280"/>
      <c r="N175" s="280"/>
      <c r="O175" s="293"/>
      <c r="P175" s="300"/>
      <c r="Q175" s="280"/>
      <c r="R175" s="281"/>
      <c r="S175" s="15" t="s">
        <v>74</v>
      </c>
      <c r="T175" s="8">
        <v>16</v>
      </c>
      <c r="U175" s="280"/>
      <c r="V175" s="280"/>
      <c r="W175" s="280"/>
      <c r="X175" s="280"/>
      <c r="Y175" s="280"/>
      <c r="Z175" s="280"/>
      <c r="AA175" s="280"/>
      <c r="AB175" s="280"/>
      <c r="AC175" s="280"/>
      <c r="AD175" s="280"/>
      <c r="AE175" s="280"/>
      <c r="AF175" s="280"/>
      <c r="AG175" s="280"/>
      <c r="AH175" s="293"/>
      <c r="AI175" s="444"/>
      <c r="AJ175" s="280"/>
      <c r="AK175" s="281"/>
      <c r="AL175" s="15" t="s">
        <v>74</v>
      </c>
    </row>
    <row r="176" spans="1:38" s="20" customFormat="1" ht="12.75" customHeight="1" x14ac:dyDescent="0.2">
      <c r="A176" s="8">
        <v>17</v>
      </c>
      <c r="B176" s="280"/>
      <c r="C176" s="280"/>
      <c r="D176" s="280"/>
      <c r="E176" s="280"/>
      <c r="F176" s="281"/>
      <c r="G176" s="443"/>
      <c r="H176" s="444"/>
      <c r="I176" s="445"/>
      <c r="J176" s="296">
        <f t="shared" si="20"/>
        <v>0</v>
      </c>
      <c r="K176" s="298">
        <f t="shared" si="21"/>
        <v>0</v>
      </c>
      <c r="L176" s="280"/>
      <c r="M176" s="280"/>
      <c r="N176" s="280"/>
      <c r="O176" s="293"/>
      <c r="P176" s="300"/>
      <c r="Q176" s="280"/>
      <c r="R176" s="281"/>
      <c r="S176" s="15" t="s">
        <v>75</v>
      </c>
      <c r="T176" s="8">
        <v>17</v>
      </c>
      <c r="U176" s="280"/>
      <c r="V176" s="280"/>
      <c r="W176" s="280"/>
      <c r="X176" s="280"/>
      <c r="Y176" s="280"/>
      <c r="Z176" s="280"/>
      <c r="AA176" s="280"/>
      <c r="AB176" s="280"/>
      <c r="AC176" s="280"/>
      <c r="AD176" s="280"/>
      <c r="AE176" s="280"/>
      <c r="AF176" s="280"/>
      <c r="AG176" s="280"/>
      <c r="AH176" s="293"/>
      <c r="AI176" s="444"/>
      <c r="AJ176" s="280"/>
      <c r="AK176" s="281"/>
      <c r="AL176" s="15" t="s">
        <v>75</v>
      </c>
    </row>
    <row r="177" spans="1:38" s="20" customFormat="1" ht="12.75" customHeight="1" x14ac:dyDescent="0.2">
      <c r="A177" s="8">
        <v>18</v>
      </c>
      <c r="B177" s="280"/>
      <c r="C177" s="280"/>
      <c r="D177" s="280"/>
      <c r="E177" s="280"/>
      <c r="F177" s="281"/>
      <c r="G177" s="443"/>
      <c r="H177" s="444"/>
      <c r="I177" s="445"/>
      <c r="J177" s="296">
        <f t="shared" si="20"/>
        <v>0</v>
      </c>
      <c r="K177" s="298">
        <f t="shared" si="21"/>
        <v>0</v>
      </c>
      <c r="L177" s="280"/>
      <c r="M177" s="280"/>
      <c r="N177" s="280"/>
      <c r="O177" s="293"/>
      <c r="P177" s="300"/>
      <c r="Q177" s="280"/>
      <c r="R177" s="281"/>
      <c r="S177" s="15" t="s">
        <v>76</v>
      </c>
      <c r="T177" s="8">
        <v>18</v>
      </c>
      <c r="U177" s="280"/>
      <c r="V177" s="280"/>
      <c r="W177" s="280"/>
      <c r="X177" s="280"/>
      <c r="Y177" s="280"/>
      <c r="Z177" s="280"/>
      <c r="AA177" s="280"/>
      <c r="AB177" s="280"/>
      <c r="AC177" s="280"/>
      <c r="AD177" s="280"/>
      <c r="AE177" s="280"/>
      <c r="AF177" s="280"/>
      <c r="AG177" s="280"/>
      <c r="AH177" s="293"/>
      <c r="AI177" s="444"/>
      <c r="AJ177" s="280"/>
      <c r="AK177" s="281"/>
      <c r="AL177" s="15" t="s">
        <v>76</v>
      </c>
    </row>
    <row r="178" spans="1:38" s="20" customFormat="1" ht="12.75" customHeight="1" x14ac:dyDescent="0.2">
      <c r="A178" s="8">
        <v>19</v>
      </c>
      <c r="B178" s="280"/>
      <c r="C178" s="280"/>
      <c r="D178" s="280"/>
      <c r="E178" s="280"/>
      <c r="F178" s="281"/>
      <c r="G178" s="443"/>
      <c r="H178" s="444"/>
      <c r="I178" s="445"/>
      <c r="J178" s="296">
        <f t="shared" si="20"/>
        <v>0</v>
      </c>
      <c r="K178" s="298">
        <f t="shared" si="21"/>
        <v>0</v>
      </c>
      <c r="L178" s="280"/>
      <c r="M178" s="280"/>
      <c r="N178" s="280"/>
      <c r="O178" s="293"/>
      <c r="P178" s="300"/>
      <c r="Q178" s="280"/>
      <c r="R178" s="281"/>
      <c r="S178" s="15" t="s">
        <v>77</v>
      </c>
      <c r="T178" s="8">
        <v>19</v>
      </c>
      <c r="U178" s="280"/>
      <c r="V178" s="280"/>
      <c r="W178" s="280"/>
      <c r="X178" s="280"/>
      <c r="Y178" s="280"/>
      <c r="Z178" s="280"/>
      <c r="AA178" s="280"/>
      <c r="AB178" s="280"/>
      <c r="AC178" s="280"/>
      <c r="AD178" s="280"/>
      <c r="AE178" s="280"/>
      <c r="AF178" s="280"/>
      <c r="AG178" s="280"/>
      <c r="AH178" s="293"/>
      <c r="AI178" s="444"/>
      <c r="AJ178" s="280"/>
      <c r="AK178" s="281"/>
      <c r="AL178" s="15" t="s">
        <v>77</v>
      </c>
    </row>
    <row r="179" spans="1:38" s="20" customFormat="1" ht="12.75" customHeight="1" x14ac:dyDescent="0.2">
      <c r="A179" s="8">
        <v>20</v>
      </c>
      <c r="B179" s="280"/>
      <c r="C179" s="280"/>
      <c r="D179" s="280"/>
      <c r="E179" s="280"/>
      <c r="F179" s="281"/>
      <c r="G179" s="443"/>
      <c r="H179" s="444"/>
      <c r="I179" s="445"/>
      <c r="J179" s="296">
        <f t="shared" si="20"/>
        <v>0</v>
      </c>
      <c r="K179" s="298">
        <f t="shared" si="21"/>
        <v>0</v>
      </c>
      <c r="L179" s="280"/>
      <c r="M179" s="280"/>
      <c r="N179" s="280"/>
      <c r="O179" s="293"/>
      <c r="P179" s="300"/>
      <c r="Q179" s="280"/>
      <c r="R179" s="281"/>
      <c r="S179" s="15" t="s">
        <v>78</v>
      </c>
      <c r="T179" s="8">
        <v>20</v>
      </c>
      <c r="U179" s="280"/>
      <c r="V179" s="280"/>
      <c r="W179" s="280"/>
      <c r="X179" s="280"/>
      <c r="Y179" s="280"/>
      <c r="Z179" s="280"/>
      <c r="AA179" s="280"/>
      <c r="AB179" s="280"/>
      <c r="AC179" s="280"/>
      <c r="AD179" s="280"/>
      <c r="AE179" s="280"/>
      <c r="AF179" s="280"/>
      <c r="AG179" s="280"/>
      <c r="AH179" s="293"/>
      <c r="AI179" s="444"/>
      <c r="AJ179" s="280"/>
      <c r="AK179" s="281"/>
      <c r="AL179" s="15" t="s">
        <v>78</v>
      </c>
    </row>
    <row r="180" spans="1:38" s="20" customFormat="1" ht="12.75" customHeight="1" x14ac:dyDescent="0.2">
      <c r="A180" s="8">
        <v>21</v>
      </c>
      <c r="B180" s="280"/>
      <c r="C180" s="280"/>
      <c r="D180" s="280"/>
      <c r="E180" s="280"/>
      <c r="F180" s="281"/>
      <c r="G180" s="443"/>
      <c r="H180" s="444"/>
      <c r="I180" s="445"/>
      <c r="J180" s="296">
        <f t="shared" si="20"/>
        <v>0</v>
      </c>
      <c r="K180" s="298">
        <f t="shared" si="21"/>
        <v>0</v>
      </c>
      <c r="L180" s="280"/>
      <c r="M180" s="280"/>
      <c r="N180" s="280"/>
      <c r="O180" s="293"/>
      <c r="P180" s="300"/>
      <c r="Q180" s="280"/>
      <c r="R180" s="281"/>
      <c r="S180" s="15" t="s">
        <v>79</v>
      </c>
      <c r="T180" s="8">
        <v>21</v>
      </c>
      <c r="U180" s="280"/>
      <c r="V180" s="280"/>
      <c r="W180" s="280"/>
      <c r="X180" s="280"/>
      <c r="Y180" s="280"/>
      <c r="Z180" s="280"/>
      <c r="AA180" s="280"/>
      <c r="AB180" s="280"/>
      <c r="AC180" s="280"/>
      <c r="AD180" s="280"/>
      <c r="AE180" s="280"/>
      <c r="AF180" s="280"/>
      <c r="AG180" s="280"/>
      <c r="AH180" s="293"/>
      <c r="AI180" s="444"/>
      <c r="AJ180" s="280"/>
      <c r="AK180" s="281"/>
      <c r="AL180" s="15" t="s">
        <v>79</v>
      </c>
    </row>
    <row r="181" spans="1:38" s="20" customFormat="1" ht="12.75" customHeight="1" x14ac:dyDescent="0.2">
      <c r="A181" s="8">
        <v>22</v>
      </c>
      <c r="B181" s="280"/>
      <c r="C181" s="280"/>
      <c r="D181" s="280"/>
      <c r="E181" s="280"/>
      <c r="F181" s="281"/>
      <c r="G181" s="443"/>
      <c r="H181" s="444"/>
      <c r="I181" s="445"/>
      <c r="J181" s="296">
        <f t="shared" si="20"/>
        <v>0</v>
      </c>
      <c r="K181" s="298">
        <f t="shared" si="21"/>
        <v>0</v>
      </c>
      <c r="L181" s="280"/>
      <c r="M181" s="280"/>
      <c r="N181" s="280"/>
      <c r="O181" s="293"/>
      <c r="P181" s="300"/>
      <c r="Q181" s="280"/>
      <c r="R181" s="281"/>
      <c r="S181" s="15" t="s">
        <v>80</v>
      </c>
      <c r="T181" s="8">
        <v>22</v>
      </c>
      <c r="U181" s="280"/>
      <c r="V181" s="280"/>
      <c r="W181" s="280"/>
      <c r="X181" s="280"/>
      <c r="Y181" s="280"/>
      <c r="Z181" s="280"/>
      <c r="AA181" s="280"/>
      <c r="AB181" s="280"/>
      <c r="AC181" s="280"/>
      <c r="AD181" s="280"/>
      <c r="AE181" s="280"/>
      <c r="AF181" s="280"/>
      <c r="AG181" s="280"/>
      <c r="AH181" s="293"/>
      <c r="AI181" s="444"/>
      <c r="AJ181" s="280"/>
      <c r="AK181" s="281"/>
      <c r="AL181" s="15" t="s">
        <v>80</v>
      </c>
    </row>
    <row r="182" spans="1:38" s="20" customFormat="1" ht="12.75" customHeight="1" x14ac:dyDescent="0.2">
      <c r="A182" s="8">
        <v>23</v>
      </c>
      <c r="B182" s="280"/>
      <c r="C182" s="280"/>
      <c r="D182" s="280"/>
      <c r="E182" s="280"/>
      <c r="F182" s="281"/>
      <c r="G182" s="443"/>
      <c r="H182" s="444"/>
      <c r="I182" s="445"/>
      <c r="J182" s="296">
        <f t="shared" si="20"/>
        <v>0</v>
      </c>
      <c r="K182" s="298">
        <f t="shared" si="21"/>
        <v>0</v>
      </c>
      <c r="L182" s="280"/>
      <c r="M182" s="280"/>
      <c r="N182" s="280"/>
      <c r="O182" s="293"/>
      <c r="P182" s="300"/>
      <c r="Q182" s="280"/>
      <c r="R182" s="281"/>
      <c r="S182" s="15" t="s">
        <v>81</v>
      </c>
      <c r="T182" s="8">
        <v>23</v>
      </c>
      <c r="U182" s="280"/>
      <c r="V182" s="280"/>
      <c r="W182" s="280"/>
      <c r="X182" s="280"/>
      <c r="Y182" s="280"/>
      <c r="Z182" s="280"/>
      <c r="AA182" s="280"/>
      <c r="AB182" s="280"/>
      <c r="AC182" s="280"/>
      <c r="AD182" s="280"/>
      <c r="AE182" s="280"/>
      <c r="AF182" s="280"/>
      <c r="AG182" s="280"/>
      <c r="AH182" s="293"/>
      <c r="AI182" s="444"/>
      <c r="AJ182" s="280"/>
      <c r="AK182" s="281"/>
      <c r="AL182" s="15" t="s">
        <v>81</v>
      </c>
    </row>
    <row r="183" spans="1:38" s="20" customFormat="1" ht="12.75" customHeight="1" x14ac:dyDescent="0.2">
      <c r="A183" s="8">
        <v>24</v>
      </c>
      <c r="B183" s="280"/>
      <c r="C183" s="280"/>
      <c r="D183" s="280"/>
      <c r="E183" s="280"/>
      <c r="F183" s="281"/>
      <c r="G183" s="443"/>
      <c r="H183" s="444"/>
      <c r="I183" s="445"/>
      <c r="J183" s="296">
        <f t="shared" si="20"/>
        <v>0</v>
      </c>
      <c r="K183" s="298">
        <f t="shared" si="21"/>
        <v>0</v>
      </c>
      <c r="L183" s="280"/>
      <c r="M183" s="280"/>
      <c r="N183" s="280"/>
      <c r="O183" s="293"/>
      <c r="P183" s="300"/>
      <c r="Q183" s="280"/>
      <c r="R183" s="281"/>
      <c r="S183" s="15" t="s">
        <v>82</v>
      </c>
      <c r="T183" s="8">
        <v>24</v>
      </c>
      <c r="U183" s="280"/>
      <c r="V183" s="280"/>
      <c r="W183" s="280"/>
      <c r="X183" s="280"/>
      <c r="Y183" s="280"/>
      <c r="Z183" s="280"/>
      <c r="AA183" s="280"/>
      <c r="AB183" s="280"/>
      <c r="AC183" s="280"/>
      <c r="AD183" s="280"/>
      <c r="AE183" s="280"/>
      <c r="AF183" s="280"/>
      <c r="AG183" s="280"/>
      <c r="AH183" s="293"/>
      <c r="AI183" s="444"/>
      <c r="AJ183" s="280"/>
      <c r="AK183" s="281"/>
      <c r="AL183" s="15" t="s">
        <v>82</v>
      </c>
    </row>
    <row r="184" spans="1:38" s="20" customFormat="1" ht="12.75" customHeight="1" x14ac:dyDescent="0.2">
      <c r="A184" s="8">
        <v>25</v>
      </c>
      <c r="B184" s="280"/>
      <c r="C184" s="280"/>
      <c r="D184" s="280"/>
      <c r="E184" s="280"/>
      <c r="F184" s="281"/>
      <c r="G184" s="443"/>
      <c r="H184" s="444"/>
      <c r="I184" s="445"/>
      <c r="J184" s="296">
        <f t="shared" si="20"/>
        <v>0</v>
      </c>
      <c r="K184" s="298">
        <f t="shared" si="21"/>
        <v>0</v>
      </c>
      <c r="L184" s="280"/>
      <c r="M184" s="280"/>
      <c r="N184" s="280"/>
      <c r="O184" s="293"/>
      <c r="P184" s="300"/>
      <c r="Q184" s="280"/>
      <c r="R184" s="281"/>
      <c r="S184" s="15" t="s">
        <v>83</v>
      </c>
      <c r="T184" s="8">
        <v>25</v>
      </c>
      <c r="U184" s="280"/>
      <c r="V184" s="280"/>
      <c r="W184" s="280"/>
      <c r="X184" s="280"/>
      <c r="Y184" s="280"/>
      <c r="Z184" s="280"/>
      <c r="AA184" s="280"/>
      <c r="AB184" s="280"/>
      <c r="AC184" s="280"/>
      <c r="AD184" s="280"/>
      <c r="AE184" s="280"/>
      <c r="AF184" s="280"/>
      <c r="AG184" s="280"/>
      <c r="AH184" s="293"/>
      <c r="AI184" s="444"/>
      <c r="AJ184" s="280"/>
      <c r="AK184" s="281"/>
      <c r="AL184" s="15" t="s">
        <v>83</v>
      </c>
    </row>
    <row r="185" spans="1:38" s="20" customFormat="1" ht="12.75" customHeight="1" x14ac:dyDescent="0.2">
      <c r="A185" s="8">
        <v>26</v>
      </c>
      <c r="B185" s="280"/>
      <c r="C185" s="280"/>
      <c r="D185" s="280"/>
      <c r="E185" s="280"/>
      <c r="F185" s="281"/>
      <c r="G185" s="443"/>
      <c r="H185" s="444"/>
      <c r="I185" s="445"/>
      <c r="J185" s="296">
        <f t="shared" si="20"/>
        <v>0</v>
      </c>
      <c r="K185" s="298">
        <f t="shared" si="21"/>
        <v>0</v>
      </c>
      <c r="L185" s="280"/>
      <c r="M185" s="280"/>
      <c r="N185" s="280"/>
      <c r="O185" s="293"/>
      <c r="P185" s="300"/>
      <c r="Q185" s="280"/>
      <c r="R185" s="281"/>
      <c r="S185" s="15" t="s">
        <v>84</v>
      </c>
      <c r="T185" s="8">
        <v>26</v>
      </c>
      <c r="U185" s="280"/>
      <c r="V185" s="280"/>
      <c r="W185" s="280"/>
      <c r="X185" s="280"/>
      <c r="Y185" s="280"/>
      <c r="Z185" s="280"/>
      <c r="AA185" s="280"/>
      <c r="AB185" s="280"/>
      <c r="AC185" s="280"/>
      <c r="AD185" s="280"/>
      <c r="AE185" s="280"/>
      <c r="AF185" s="280"/>
      <c r="AG185" s="280"/>
      <c r="AH185" s="293"/>
      <c r="AI185" s="444"/>
      <c r="AJ185" s="280"/>
      <c r="AK185" s="281"/>
      <c r="AL185" s="15" t="s">
        <v>84</v>
      </c>
    </row>
    <row r="186" spans="1:38" s="20" customFormat="1" ht="12.75" customHeight="1" x14ac:dyDescent="0.2">
      <c r="A186" s="8">
        <v>27</v>
      </c>
      <c r="B186" s="280"/>
      <c r="C186" s="280"/>
      <c r="D186" s="280"/>
      <c r="E186" s="280"/>
      <c r="F186" s="281"/>
      <c r="G186" s="443"/>
      <c r="H186" s="444"/>
      <c r="I186" s="445"/>
      <c r="J186" s="296">
        <f t="shared" si="20"/>
        <v>0</v>
      </c>
      <c r="K186" s="298">
        <f t="shared" si="21"/>
        <v>0</v>
      </c>
      <c r="L186" s="280"/>
      <c r="M186" s="280"/>
      <c r="N186" s="280"/>
      <c r="O186" s="293"/>
      <c r="P186" s="300"/>
      <c r="Q186" s="280"/>
      <c r="R186" s="281"/>
      <c r="S186" s="15" t="s">
        <v>85</v>
      </c>
      <c r="T186" s="8">
        <v>27</v>
      </c>
      <c r="U186" s="280"/>
      <c r="V186" s="280"/>
      <c r="W186" s="280"/>
      <c r="X186" s="280"/>
      <c r="Y186" s="280"/>
      <c r="Z186" s="280"/>
      <c r="AA186" s="280"/>
      <c r="AB186" s="280"/>
      <c r="AC186" s="280"/>
      <c r="AD186" s="280"/>
      <c r="AE186" s="280"/>
      <c r="AF186" s="280"/>
      <c r="AG186" s="280"/>
      <c r="AH186" s="293"/>
      <c r="AI186" s="444"/>
      <c r="AJ186" s="280"/>
      <c r="AK186" s="281"/>
      <c r="AL186" s="15" t="s">
        <v>85</v>
      </c>
    </row>
    <row r="187" spans="1:38" s="20" customFormat="1" ht="12.75" customHeight="1" x14ac:dyDescent="0.2">
      <c r="A187" s="8">
        <v>28</v>
      </c>
      <c r="B187" s="280"/>
      <c r="C187" s="280"/>
      <c r="D187" s="280"/>
      <c r="E187" s="280"/>
      <c r="F187" s="281"/>
      <c r="G187" s="443"/>
      <c r="H187" s="444"/>
      <c r="I187" s="445"/>
      <c r="J187" s="296">
        <f t="shared" si="20"/>
        <v>0</v>
      </c>
      <c r="K187" s="298">
        <f t="shared" si="21"/>
        <v>0</v>
      </c>
      <c r="L187" s="280"/>
      <c r="M187" s="280"/>
      <c r="N187" s="280"/>
      <c r="O187" s="293"/>
      <c r="P187" s="300"/>
      <c r="Q187" s="280"/>
      <c r="R187" s="281"/>
      <c r="S187" s="15" t="s">
        <v>86</v>
      </c>
      <c r="T187" s="8">
        <v>28</v>
      </c>
      <c r="U187" s="280"/>
      <c r="V187" s="280"/>
      <c r="W187" s="280"/>
      <c r="X187" s="280"/>
      <c r="Y187" s="280"/>
      <c r="Z187" s="280"/>
      <c r="AA187" s="280"/>
      <c r="AB187" s="280"/>
      <c r="AC187" s="280"/>
      <c r="AD187" s="280"/>
      <c r="AE187" s="280"/>
      <c r="AF187" s="280"/>
      <c r="AG187" s="280"/>
      <c r="AH187" s="293"/>
      <c r="AI187" s="444"/>
      <c r="AJ187" s="280"/>
      <c r="AK187" s="281"/>
      <c r="AL187" s="15" t="s">
        <v>86</v>
      </c>
    </row>
    <row r="188" spans="1:38" s="20" customFormat="1" ht="12.75" customHeight="1" x14ac:dyDescent="0.2">
      <c r="A188" s="8">
        <v>29</v>
      </c>
      <c r="B188" s="280"/>
      <c r="C188" s="280"/>
      <c r="D188" s="280"/>
      <c r="E188" s="280"/>
      <c r="F188" s="281"/>
      <c r="G188" s="443"/>
      <c r="H188" s="444"/>
      <c r="I188" s="445"/>
      <c r="J188" s="296">
        <f t="shared" si="20"/>
        <v>0</v>
      </c>
      <c r="K188" s="298">
        <f t="shared" si="21"/>
        <v>0</v>
      </c>
      <c r="L188" s="280"/>
      <c r="M188" s="280"/>
      <c r="N188" s="280"/>
      <c r="O188" s="293"/>
      <c r="P188" s="300"/>
      <c r="Q188" s="280"/>
      <c r="R188" s="281"/>
      <c r="S188" s="15" t="s">
        <v>87</v>
      </c>
      <c r="T188" s="8">
        <v>29</v>
      </c>
      <c r="U188" s="280"/>
      <c r="V188" s="280"/>
      <c r="W188" s="280"/>
      <c r="X188" s="301"/>
      <c r="Y188" s="280"/>
      <c r="Z188" s="280"/>
      <c r="AA188" s="280"/>
      <c r="AB188" s="280"/>
      <c r="AC188" s="280"/>
      <c r="AD188" s="280"/>
      <c r="AE188" s="280"/>
      <c r="AF188" s="280"/>
      <c r="AG188" s="280"/>
      <c r="AH188" s="293"/>
      <c r="AI188" s="444"/>
      <c r="AJ188" s="280"/>
      <c r="AK188" s="281"/>
      <c r="AL188" s="15" t="s">
        <v>87</v>
      </c>
    </row>
    <row r="189" spans="1:38" s="20" customFormat="1" ht="12.75" customHeight="1" x14ac:dyDescent="0.2">
      <c r="A189" s="8">
        <v>30</v>
      </c>
      <c r="B189" s="280"/>
      <c r="C189" s="280"/>
      <c r="D189" s="280"/>
      <c r="E189" s="280"/>
      <c r="F189" s="281"/>
      <c r="G189" s="449"/>
      <c r="H189" s="444"/>
      <c r="I189" s="445"/>
      <c r="J189" s="296">
        <f t="shared" si="20"/>
        <v>0</v>
      </c>
      <c r="K189" s="298">
        <f t="shared" si="21"/>
        <v>0</v>
      </c>
      <c r="L189" s="280"/>
      <c r="M189" s="280"/>
      <c r="N189" s="280"/>
      <c r="O189" s="293"/>
      <c r="P189" s="300"/>
      <c r="Q189" s="280"/>
      <c r="R189" s="281"/>
      <c r="S189" s="15" t="s">
        <v>88</v>
      </c>
      <c r="T189" s="8">
        <v>30</v>
      </c>
      <c r="U189" s="280"/>
      <c r="V189" s="280"/>
      <c r="W189" s="280"/>
      <c r="X189" s="280"/>
      <c r="Y189" s="280"/>
      <c r="Z189" s="280"/>
      <c r="AA189" s="280"/>
      <c r="AB189" s="280"/>
      <c r="AC189" s="280"/>
      <c r="AD189" s="280"/>
      <c r="AE189" s="280"/>
      <c r="AF189" s="280"/>
      <c r="AG189" s="280"/>
      <c r="AH189" s="293"/>
      <c r="AI189" s="444"/>
      <c r="AJ189" s="280"/>
      <c r="AK189" s="281"/>
      <c r="AL189" s="15" t="s">
        <v>88</v>
      </c>
    </row>
    <row r="190" spans="1:38" s="20" customFormat="1" ht="12.75" customHeight="1" x14ac:dyDescent="0.2">
      <c r="A190" s="18">
        <v>31</v>
      </c>
      <c r="B190" s="284"/>
      <c r="C190" s="284"/>
      <c r="D190" s="284"/>
      <c r="E190" s="284"/>
      <c r="F190" s="285"/>
      <c r="G190" s="450"/>
      <c r="H190" s="451"/>
      <c r="I190" s="452"/>
      <c r="J190" s="302">
        <f t="shared" si="20"/>
        <v>0</v>
      </c>
      <c r="K190" s="303">
        <f t="shared" si="21"/>
        <v>0</v>
      </c>
      <c r="L190" s="284"/>
      <c r="M190" s="284"/>
      <c r="N190" s="284"/>
      <c r="O190" s="295"/>
      <c r="P190" s="304"/>
      <c r="Q190" s="284"/>
      <c r="R190" s="285"/>
      <c r="S190" s="19" t="s">
        <v>89</v>
      </c>
      <c r="T190" s="18">
        <v>31</v>
      </c>
      <c r="U190" s="284"/>
      <c r="V190" s="284"/>
      <c r="W190" s="284"/>
      <c r="X190" s="284"/>
      <c r="Y190" s="284"/>
      <c r="Z190" s="284"/>
      <c r="AA190" s="284"/>
      <c r="AB190" s="284"/>
      <c r="AC190" s="284"/>
      <c r="AD190" s="284"/>
      <c r="AE190" s="284"/>
      <c r="AF190" s="284"/>
      <c r="AG190" s="284"/>
      <c r="AH190" s="295"/>
      <c r="AI190" s="451"/>
      <c r="AJ190" s="284"/>
      <c r="AK190" s="285"/>
      <c r="AL190" s="19" t="s">
        <v>89</v>
      </c>
    </row>
    <row r="191" spans="1:38" s="20" customFormat="1" ht="12.75" customHeight="1" thickBot="1" x14ac:dyDescent="0.25">
      <c r="A191" s="342"/>
      <c r="B191" s="343">
        <f>SUM(B159:B190)</f>
        <v>0</v>
      </c>
      <c r="C191" s="343">
        <f>SUM(C159:C190)</f>
        <v>0</v>
      </c>
      <c r="D191" s="343">
        <f>SUM(D159:D190)</f>
        <v>0</v>
      </c>
      <c r="E191" s="344">
        <f>SUM(E159:E190)</f>
        <v>0</v>
      </c>
      <c r="F191" s="345">
        <f>SUM(F159:F190)</f>
        <v>0</v>
      </c>
      <c r="G191" s="346"/>
      <c r="H191" s="347" t="s">
        <v>90</v>
      </c>
      <c r="I191" s="348">
        <f>COUNTA(I160:I190)</f>
        <v>0</v>
      </c>
      <c r="J191" s="343">
        <f t="shared" ref="J191:R191" si="22">SUM(J159:J190)</f>
        <v>0</v>
      </c>
      <c r="K191" s="343">
        <f t="shared" si="22"/>
        <v>0</v>
      </c>
      <c r="L191" s="343">
        <f t="shared" si="22"/>
        <v>0</v>
      </c>
      <c r="M191" s="343">
        <f t="shared" si="22"/>
        <v>0</v>
      </c>
      <c r="N191" s="343">
        <f t="shared" si="22"/>
        <v>0</v>
      </c>
      <c r="O191" s="349">
        <f t="shared" si="22"/>
        <v>0</v>
      </c>
      <c r="P191" s="344">
        <f t="shared" si="22"/>
        <v>0</v>
      </c>
      <c r="Q191" s="343">
        <f t="shared" si="22"/>
        <v>0</v>
      </c>
      <c r="R191" s="350">
        <f t="shared" si="22"/>
        <v>0</v>
      </c>
      <c r="S191" s="351"/>
      <c r="T191" s="342"/>
      <c r="U191" s="343">
        <f t="shared" ref="U191:AH191" si="23">SUM(U159:U190)</f>
        <v>0</v>
      </c>
      <c r="V191" s="343">
        <f t="shared" si="23"/>
        <v>0</v>
      </c>
      <c r="W191" s="343">
        <f t="shared" si="23"/>
        <v>0</v>
      </c>
      <c r="X191" s="343">
        <f t="shared" si="23"/>
        <v>0</v>
      </c>
      <c r="Y191" s="343">
        <f t="shared" si="23"/>
        <v>0</v>
      </c>
      <c r="Z191" s="343">
        <f t="shared" si="23"/>
        <v>0</v>
      </c>
      <c r="AA191" s="343">
        <f t="shared" si="23"/>
        <v>0</v>
      </c>
      <c r="AB191" s="343">
        <f t="shared" si="23"/>
        <v>0</v>
      </c>
      <c r="AC191" s="343">
        <f t="shared" si="23"/>
        <v>0</v>
      </c>
      <c r="AD191" s="343">
        <f t="shared" si="23"/>
        <v>0</v>
      </c>
      <c r="AE191" s="343">
        <f t="shared" si="23"/>
        <v>0</v>
      </c>
      <c r="AF191" s="343">
        <f t="shared" si="23"/>
        <v>0</v>
      </c>
      <c r="AG191" s="343">
        <f t="shared" si="23"/>
        <v>0</v>
      </c>
      <c r="AH191" s="345">
        <f t="shared" si="23"/>
        <v>0</v>
      </c>
      <c r="AI191" s="352"/>
      <c r="AJ191" s="343">
        <f>SUM(AJ159:AJ190)</f>
        <v>0</v>
      </c>
      <c r="AK191" s="350">
        <f>SUM(AK159:AK190)</f>
        <v>0</v>
      </c>
      <c r="AL191" s="351"/>
    </row>
    <row r="192" spans="1:38" ht="12.75" customHeight="1" thickTop="1" x14ac:dyDescent="0.2">
      <c r="A192" s="43"/>
      <c r="B192" s="153"/>
      <c r="C192" s="153"/>
      <c r="D192" s="153"/>
      <c r="E192" s="153"/>
      <c r="F192" s="153"/>
      <c r="G192" s="340"/>
      <c r="H192" s="153"/>
      <c r="I192" s="341"/>
      <c r="J192" s="153"/>
      <c r="K192" s="153"/>
      <c r="L192" s="153"/>
      <c r="M192" s="153"/>
      <c r="N192" s="153"/>
      <c r="O192" s="153"/>
      <c r="P192" s="153"/>
      <c r="Q192" s="153"/>
      <c r="R192" s="153"/>
      <c r="S192" s="43"/>
      <c r="T192" s="4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43"/>
    </row>
    <row r="193" spans="1:248" ht="12.75" customHeight="1" x14ac:dyDescent="0.2">
      <c r="A193" s="43"/>
      <c r="B193" s="153"/>
      <c r="C193" s="153"/>
      <c r="D193" s="153"/>
      <c r="E193" s="153"/>
      <c r="F193" s="153"/>
      <c r="G193" s="340"/>
      <c r="H193" s="153"/>
      <c r="I193" s="341"/>
      <c r="J193" s="153"/>
      <c r="K193" s="153"/>
      <c r="L193" s="153"/>
      <c r="M193" s="153"/>
      <c r="N193" s="153"/>
      <c r="O193" s="153"/>
      <c r="P193" s="153"/>
      <c r="Q193" s="153"/>
      <c r="R193" s="153"/>
      <c r="S193" s="43"/>
      <c r="T193" s="4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43"/>
    </row>
    <row r="194" spans="1:248" ht="12.75" customHeight="1" x14ac:dyDescent="0.2">
      <c r="A194" s="20"/>
      <c r="B194" s="20"/>
      <c r="C194" s="20"/>
      <c r="D194" s="20"/>
      <c r="E194" s="20"/>
      <c r="F194" s="20"/>
      <c r="G194" s="474" t="str">
        <f>JUNE!G148</f>
        <v>UNITED STEELWORKERS - LOCAL UNION</v>
      </c>
      <c r="H194" s="474"/>
      <c r="I194" s="474"/>
      <c r="J194" s="11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33"/>
      <c r="V194" s="33"/>
      <c r="W194" s="33"/>
      <c r="X194" s="33"/>
      <c r="Y194" s="33"/>
      <c r="Z194" s="33"/>
      <c r="AA194" s="34" t="str">
        <f>$AA$10</f>
        <v>FINANCIAL SECRETARY'S CASH BOOK</v>
      </c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20"/>
    </row>
    <row r="195" spans="1:248" s="148" customFormat="1" ht="12.75" customHeight="1" x14ac:dyDescent="0.2">
      <c r="A195" s="140"/>
      <c r="B195" s="138" t="str">
        <f>$B$11</f>
        <v>Month</v>
      </c>
      <c r="C195" s="73" t="str">
        <f>$C$11</f>
        <v>JULY</v>
      </c>
      <c r="D195" s="138" t="str">
        <f>$D$11</f>
        <v>Year</v>
      </c>
      <c r="E195" s="27">
        <f>$E$11</f>
        <v>0</v>
      </c>
      <c r="F195" s="140"/>
      <c r="G195" s="145"/>
      <c r="H195" s="140"/>
      <c r="I195" s="146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38"/>
      <c r="AJ195" s="147" t="str">
        <f>$C$11</f>
        <v>JULY</v>
      </c>
      <c r="AK195" s="27">
        <f>$E$11</f>
        <v>0</v>
      </c>
      <c r="AL195" s="140"/>
    </row>
    <row r="196" spans="1:248" s="148" customFormat="1" ht="12.75" customHeight="1" x14ac:dyDescent="0.2">
      <c r="A196" s="140"/>
      <c r="B196" s="138" t="str">
        <f>$B$12</f>
        <v>Page No.</v>
      </c>
      <c r="C196" s="355">
        <f>C150+1</f>
        <v>5</v>
      </c>
      <c r="D196" s="140"/>
      <c r="E196" s="140"/>
      <c r="F196" s="140"/>
      <c r="G196" s="145"/>
      <c r="H196" s="140"/>
      <c r="I196" s="146" t="s">
        <v>53</v>
      </c>
      <c r="J196" s="140"/>
      <c r="K196" s="140"/>
      <c r="L196" s="146"/>
      <c r="M196" s="140"/>
      <c r="N196" s="140"/>
      <c r="O196" s="140"/>
      <c r="P196" s="138"/>
      <c r="Q196" s="140"/>
      <c r="R196" s="138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9" t="s">
        <v>54</v>
      </c>
      <c r="AC196" s="140"/>
      <c r="AD196" s="140"/>
      <c r="AE196" s="140"/>
      <c r="AF196" s="140"/>
      <c r="AG196" s="140"/>
      <c r="AH196" s="140"/>
      <c r="AI196" s="138" t="str">
        <f>$B$12</f>
        <v>Page No.</v>
      </c>
      <c r="AJ196" s="355">
        <f>C196</f>
        <v>5</v>
      </c>
      <c r="AK196" s="150"/>
      <c r="AL196" s="151"/>
    </row>
    <row r="197" spans="1:248" ht="12.75" customHeight="1" x14ac:dyDescent="0.2">
      <c r="A197" s="3"/>
      <c r="B197" s="3"/>
      <c r="C197" s="3"/>
      <c r="D197" s="3"/>
      <c r="E197" s="3"/>
      <c r="F197" s="3"/>
      <c r="G197" s="126"/>
      <c r="H197" s="3"/>
      <c r="I197" s="5"/>
      <c r="J197" s="3"/>
      <c r="K197" s="3"/>
      <c r="L197" s="20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0"/>
      <c r="AF197" s="3"/>
      <c r="AG197" s="3"/>
      <c r="AH197" s="3"/>
      <c r="AI197" s="24"/>
      <c r="AJ197" s="27"/>
      <c r="AK197" s="37"/>
      <c r="AL197" s="3"/>
    </row>
    <row r="198" spans="1:248" ht="12.75" customHeight="1" x14ac:dyDescent="0.2">
      <c r="A198" s="25"/>
      <c r="B198" s="25"/>
      <c r="C198" s="25"/>
      <c r="D198" s="25"/>
      <c r="E198" s="25"/>
      <c r="F198" s="25"/>
      <c r="G198" s="127"/>
      <c r="H198" s="25"/>
      <c r="I198" s="26"/>
      <c r="J198" s="25"/>
      <c r="K198" s="25"/>
      <c r="L198" s="26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6"/>
      <c r="AF198" s="25"/>
      <c r="AG198" s="25"/>
      <c r="AH198" s="25"/>
      <c r="AI198" s="25"/>
      <c r="AJ198" s="40"/>
      <c r="AK198" s="25"/>
      <c r="AL198" s="25"/>
    </row>
    <row r="199" spans="1:248" s="407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433"/>
      <c r="H199" s="2" t="s">
        <v>56</v>
      </c>
      <c r="I199" s="95"/>
      <c r="J199" s="475" t="s">
        <v>477</v>
      </c>
      <c r="K199" s="476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07" customFormat="1" ht="12.75" customHeight="1" x14ac:dyDescent="0.2">
      <c r="A200" s="1"/>
      <c r="B200" s="3"/>
      <c r="C200" s="3"/>
      <c r="D200" s="3"/>
      <c r="E200" s="3"/>
      <c r="F200" s="13"/>
      <c r="G200" s="433"/>
      <c r="H200" s="13"/>
      <c r="I200" s="96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07" customFormat="1" ht="12.75" customHeight="1" thickBot="1" x14ac:dyDescent="0.25">
      <c r="A201" s="422"/>
      <c r="B201" s="423">
        <v>1</v>
      </c>
      <c r="C201" s="423">
        <v>2</v>
      </c>
      <c r="D201" s="423">
        <v>3</v>
      </c>
      <c r="E201" s="423">
        <v>4</v>
      </c>
      <c r="F201" s="424">
        <v>5</v>
      </c>
      <c r="G201" s="434">
        <v>6</v>
      </c>
      <c r="H201" s="425">
        <v>7</v>
      </c>
      <c r="I201" s="435">
        <v>8</v>
      </c>
      <c r="J201" s="423">
        <v>9</v>
      </c>
      <c r="K201" s="425">
        <v>10</v>
      </c>
      <c r="L201" s="423">
        <v>11</v>
      </c>
      <c r="M201" s="423" t="s">
        <v>1</v>
      </c>
      <c r="N201" s="423">
        <v>12</v>
      </c>
      <c r="O201" s="423">
        <v>13</v>
      </c>
      <c r="P201" s="423">
        <v>14</v>
      </c>
      <c r="Q201" s="423">
        <v>15</v>
      </c>
      <c r="R201" s="425" t="s">
        <v>2</v>
      </c>
      <c r="S201" s="426"/>
      <c r="T201" s="422"/>
      <c r="U201" s="423">
        <v>16</v>
      </c>
      <c r="V201" s="423">
        <v>17</v>
      </c>
      <c r="W201" s="423">
        <v>18</v>
      </c>
      <c r="X201" s="423">
        <v>19</v>
      </c>
      <c r="Y201" s="423">
        <v>20</v>
      </c>
      <c r="Z201" s="423" t="s">
        <v>3</v>
      </c>
      <c r="AA201" s="423">
        <v>21</v>
      </c>
      <c r="AB201" s="423">
        <v>22</v>
      </c>
      <c r="AC201" s="423">
        <v>23</v>
      </c>
      <c r="AD201" s="423">
        <v>24</v>
      </c>
      <c r="AE201" s="423">
        <v>25</v>
      </c>
      <c r="AF201" s="423">
        <v>26</v>
      </c>
      <c r="AG201" s="423">
        <v>27</v>
      </c>
      <c r="AH201" s="423">
        <v>28</v>
      </c>
      <c r="AI201" s="424">
        <v>29</v>
      </c>
      <c r="AJ201" s="423">
        <v>30</v>
      </c>
      <c r="AK201" s="425">
        <v>31</v>
      </c>
      <c r="AL201" s="426"/>
    </row>
    <row r="202" spans="1:248" s="4" customFormat="1" ht="12.75" customHeight="1" thickTop="1" x14ac:dyDescent="0.2">
      <c r="A202" s="1"/>
      <c r="B202" s="85" t="s">
        <v>4</v>
      </c>
      <c r="C202" s="97"/>
      <c r="D202" s="85" t="s">
        <v>473</v>
      </c>
      <c r="E202" s="436" t="s">
        <v>6</v>
      </c>
      <c r="F202" s="84" t="s">
        <v>7</v>
      </c>
      <c r="G202" s="128"/>
      <c r="H202" s="84"/>
      <c r="I202" s="99"/>
      <c r="J202" s="85"/>
      <c r="K202" s="84"/>
      <c r="L202" s="85" t="s">
        <v>460</v>
      </c>
      <c r="M202" s="85"/>
      <c r="N202" s="85" t="s">
        <v>474</v>
      </c>
      <c r="O202" s="436" t="s">
        <v>461</v>
      </c>
      <c r="P202" s="437"/>
      <c r="Q202" s="438" t="s">
        <v>8</v>
      </c>
      <c r="R202" s="84" t="s">
        <v>8</v>
      </c>
      <c r="S202" s="102"/>
      <c r="T202" s="67"/>
      <c r="U202" s="471" t="s">
        <v>9</v>
      </c>
      <c r="V202" s="472"/>
      <c r="W202" s="472"/>
      <c r="X202" s="472"/>
      <c r="Y202" s="473"/>
      <c r="Z202" s="85" t="s">
        <v>10</v>
      </c>
      <c r="AA202" s="85" t="s">
        <v>11</v>
      </c>
      <c r="AB202" s="85" t="s">
        <v>204</v>
      </c>
      <c r="AC202" s="85" t="s">
        <v>12</v>
      </c>
      <c r="AD202" s="85" t="s">
        <v>13</v>
      </c>
      <c r="AE202" s="85" t="s">
        <v>14</v>
      </c>
      <c r="AF202" s="85"/>
      <c r="AG202" s="85"/>
      <c r="AH202" s="100"/>
      <c r="AI202" s="101"/>
      <c r="AJ202" s="85" t="s">
        <v>15</v>
      </c>
      <c r="AK202" s="84" t="s">
        <v>7</v>
      </c>
      <c r="AL202" s="102"/>
      <c r="AM202" s="251"/>
      <c r="AN202" s="251"/>
      <c r="AO202" s="251"/>
      <c r="AP202" s="251"/>
      <c r="AQ202" s="251"/>
      <c r="AR202" s="251"/>
      <c r="AS202" s="251"/>
      <c r="AT202" s="251"/>
      <c r="AU202" s="251"/>
      <c r="AV202" s="251"/>
      <c r="AW202" s="251"/>
      <c r="AX202" s="251"/>
      <c r="AY202" s="251"/>
      <c r="AZ202" s="251"/>
      <c r="BA202" s="251"/>
      <c r="BB202" s="251"/>
      <c r="BC202" s="251"/>
      <c r="BD202" s="251"/>
      <c r="BE202" s="251"/>
      <c r="BF202" s="251"/>
      <c r="BG202" s="251"/>
      <c r="BH202" s="251"/>
      <c r="BI202" s="251"/>
      <c r="BJ202" s="251"/>
      <c r="BK202" s="251"/>
      <c r="BL202" s="251"/>
      <c r="BM202" s="251"/>
      <c r="BN202" s="251"/>
      <c r="BO202" s="251"/>
      <c r="BP202" s="251"/>
      <c r="BQ202" s="251"/>
      <c r="BR202" s="251"/>
      <c r="BS202" s="251"/>
      <c r="BT202" s="251"/>
      <c r="BU202" s="251"/>
      <c r="BV202" s="251"/>
      <c r="BW202" s="251"/>
      <c r="BX202" s="251"/>
      <c r="BY202" s="251"/>
      <c r="BZ202" s="251"/>
      <c r="CA202" s="251"/>
      <c r="CB202" s="251"/>
      <c r="CC202" s="251"/>
      <c r="CD202" s="251"/>
      <c r="CE202" s="251"/>
      <c r="CF202" s="251"/>
      <c r="CG202" s="251"/>
      <c r="CH202" s="251"/>
      <c r="CI202" s="251"/>
      <c r="CJ202" s="251"/>
      <c r="CK202" s="251"/>
      <c r="CL202" s="251"/>
      <c r="CM202" s="251"/>
      <c r="CN202" s="251"/>
      <c r="CO202" s="251"/>
      <c r="CP202" s="251"/>
      <c r="CQ202" s="251"/>
      <c r="CR202" s="251"/>
      <c r="CS202" s="251"/>
      <c r="CT202" s="251"/>
      <c r="CU202" s="251"/>
      <c r="CV202" s="251"/>
      <c r="CW202" s="251"/>
      <c r="CX202" s="251"/>
      <c r="CY202" s="251"/>
      <c r="CZ202" s="251"/>
      <c r="DA202" s="251"/>
      <c r="DB202" s="251"/>
      <c r="DC202" s="251"/>
      <c r="DD202" s="251"/>
      <c r="DE202" s="251"/>
      <c r="DF202" s="251"/>
      <c r="DG202" s="251"/>
      <c r="DH202" s="251"/>
      <c r="DI202" s="251"/>
      <c r="DJ202" s="251"/>
      <c r="DK202" s="251"/>
      <c r="DL202" s="251"/>
      <c r="DM202" s="251"/>
      <c r="DN202" s="251"/>
      <c r="DO202" s="251"/>
      <c r="DP202" s="251"/>
      <c r="DQ202" s="251"/>
      <c r="DR202" s="251"/>
      <c r="DS202" s="251"/>
      <c r="DT202" s="251"/>
      <c r="DU202" s="251"/>
      <c r="DV202" s="251"/>
      <c r="DW202" s="251"/>
      <c r="DX202" s="251"/>
      <c r="DY202" s="251"/>
      <c r="DZ202" s="251"/>
      <c r="EA202" s="251"/>
      <c r="EB202" s="251"/>
      <c r="EC202" s="251"/>
      <c r="ED202" s="251"/>
      <c r="EE202" s="251"/>
      <c r="EF202" s="251"/>
      <c r="EG202" s="251"/>
      <c r="EH202" s="251"/>
      <c r="EI202" s="251"/>
      <c r="EJ202" s="251"/>
      <c r="EK202" s="251"/>
      <c r="EL202" s="251"/>
      <c r="EM202" s="251"/>
      <c r="EN202" s="251"/>
      <c r="EO202" s="251"/>
      <c r="EP202" s="251"/>
      <c r="EQ202" s="251"/>
      <c r="ER202" s="251"/>
      <c r="ES202" s="251"/>
      <c r="ET202" s="251"/>
      <c r="EU202" s="251"/>
      <c r="EV202" s="251"/>
      <c r="EW202" s="251"/>
      <c r="EX202" s="251"/>
      <c r="EY202" s="251"/>
      <c r="EZ202" s="251"/>
      <c r="FA202" s="251"/>
      <c r="FB202" s="251"/>
      <c r="FC202" s="251"/>
      <c r="FD202" s="251"/>
      <c r="FE202" s="251"/>
      <c r="FF202" s="251"/>
      <c r="FG202" s="251"/>
      <c r="FH202" s="251"/>
      <c r="FI202" s="251"/>
      <c r="FJ202" s="251"/>
      <c r="FK202" s="251"/>
      <c r="FL202" s="251"/>
      <c r="FM202" s="251"/>
      <c r="FN202" s="251"/>
      <c r="FO202" s="251"/>
      <c r="FP202" s="251"/>
      <c r="FQ202" s="251"/>
      <c r="FR202" s="251"/>
      <c r="FS202" s="251"/>
      <c r="FT202" s="251"/>
      <c r="FU202" s="251"/>
      <c r="FV202" s="251"/>
      <c r="FW202" s="251"/>
      <c r="FX202" s="251"/>
      <c r="FY202" s="251"/>
      <c r="FZ202" s="251"/>
      <c r="GA202" s="251"/>
      <c r="GB202" s="251"/>
      <c r="GC202" s="251"/>
      <c r="GD202" s="251"/>
      <c r="GE202" s="251"/>
      <c r="GF202" s="251"/>
      <c r="GG202" s="251"/>
      <c r="GH202" s="251"/>
      <c r="GI202" s="251"/>
      <c r="GJ202" s="251"/>
      <c r="GK202" s="251"/>
      <c r="GL202" s="251"/>
      <c r="GM202" s="251"/>
      <c r="GN202" s="251"/>
      <c r="GO202" s="251"/>
      <c r="GP202" s="251"/>
      <c r="GQ202" s="251"/>
      <c r="GR202" s="251"/>
      <c r="GS202" s="251"/>
      <c r="GT202" s="251"/>
      <c r="GU202" s="251"/>
      <c r="GV202" s="251"/>
      <c r="GW202" s="251"/>
      <c r="GX202" s="251"/>
      <c r="GY202" s="251"/>
      <c r="GZ202" s="251"/>
      <c r="HA202" s="251"/>
      <c r="HB202" s="251"/>
      <c r="HC202" s="251"/>
      <c r="HD202" s="251"/>
      <c r="HE202" s="251"/>
      <c r="HF202" s="251"/>
      <c r="HG202" s="251"/>
      <c r="HH202" s="251"/>
      <c r="HI202" s="251"/>
      <c r="HJ202" s="251"/>
      <c r="HK202" s="251"/>
      <c r="HL202" s="251"/>
      <c r="HM202" s="251"/>
      <c r="HN202" s="251"/>
      <c r="HO202" s="251"/>
      <c r="HP202" s="251"/>
      <c r="HQ202" s="251"/>
      <c r="HR202" s="251"/>
      <c r="HS202" s="251"/>
      <c r="HT202" s="251"/>
      <c r="HU202" s="251"/>
      <c r="HV202" s="251"/>
      <c r="HW202" s="251"/>
      <c r="HX202" s="251"/>
      <c r="HY202" s="251"/>
      <c r="HZ202" s="251"/>
      <c r="IA202" s="251"/>
      <c r="IB202" s="251"/>
      <c r="IC202" s="251"/>
      <c r="ID202" s="251"/>
      <c r="IE202" s="251"/>
      <c r="IF202" s="251"/>
      <c r="IG202" s="251"/>
      <c r="IH202" s="251"/>
      <c r="II202" s="251"/>
      <c r="IJ202" s="251"/>
      <c r="IK202" s="251"/>
      <c r="IL202" s="251"/>
      <c r="IM202" s="251"/>
      <c r="IN202" s="251"/>
    </row>
    <row r="203" spans="1:248" s="4" customFormat="1" ht="12.75" customHeight="1" x14ac:dyDescent="0.2">
      <c r="A203" s="1"/>
      <c r="B203" s="85" t="s">
        <v>8</v>
      </c>
      <c r="C203" s="85" t="s">
        <v>16</v>
      </c>
      <c r="D203" s="85" t="s">
        <v>202</v>
      </c>
      <c r="E203" s="154" t="s">
        <v>8</v>
      </c>
      <c r="F203" s="84" t="s">
        <v>18</v>
      </c>
      <c r="G203" s="128" t="s">
        <v>19</v>
      </c>
      <c r="H203" s="84" t="s">
        <v>20</v>
      </c>
      <c r="I203" s="99" t="s">
        <v>475</v>
      </c>
      <c r="J203" s="85" t="s">
        <v>21</v>
      </c>
      <c r="K203" s="84" t="s">
        <v>22</v>
      </c>
      <c r="L203" s="85" t="s">
        <v>462</v>
      </c>
      <c r="M203" s="85" t="s">
        <v>463</v>
      </c>
      <c r="N203" s="85" t="s">
        <v>476</v>
      </c>
      <c r="O203" s="154" t="s">
        <v>464</v>
      </c>
      <c r="P203" s="154" t="s">
        <v>23</v>
      </c>
      <c r="Q203" s="85" t="s">
        <v>24</v>
      </c>
      <c r="R203" s="84" t="s">
        <v>24</v>
      </c>
      <c r="S203" s="100" t="s">
        <v>135</v>
      </c>
      <c r="T203" s="84" t="s">
        <v>135</v>
      </c>
      <c r="U203" s="85" t="s">
        <v>25</v>
      </c>
      <c r="V203" s="85" t="s">
        <v>26</v>
      </c>
      <c r="W203" s="85" t="s">
        <v>27</v>
      </c>
      <c r="X203" s="85" t="s">
        <v>28</v>
      </c>
      <c r="Y203" s="85" t="s">
        <v>136</v>
      </c>
      <c r="Z203" s="85" t="s">
        <v>251</v>
      </c>
      <c r="AA203" s="85" t="s">
        <v>137</v>
      </c>
      <c r="AB203" s="85" t="s">
        <v>203</v>
      </c>
      <c r="AC203" s="85" t="s">
        <v>30</v>
      </c>
      <c r="AD203" s="85" t="s">
        <v>140</v>
      </c>
      <c r="AE203" s="85" t="s">
        <v>31</v>
      </c>
      <c r="AF203" s="85" t="s">
        <v>32</v>
      </c>
      <c r="AG203" s="85" t="s">
        <v>205</v>
      </c>
      <c r="AH203" s="100" t="s">
        <v>16</v>
      </c>
      <c r="AI203" s="98" t="s">
        <v>34</v>
      </c>
      <c r="AJ203" s="85" t="s">
        <v>35</v>
      </c>
      <c r="AK203" s="84" t="s">
        <v>18</v>
      </c>
      <c r="AL203" s="102"/>
      <c r="AM203" s="251"/>
      <c r="AN203" s="251"/>
      <c r="AO203" s="251"/>
      <c r="AP203" s="251"/>
      <c r="AQ203" s="251"/>
      <c r="AR203" s="251"/>
      <c r="AS203" s="251"/>
      <c r="AT203" s="251"/>
      <c r="AU203" s="251"/>
      <c r="AV203" s="251"/>
      <c r="AW203" s="251"/>
      <c r="AX203" s="251"/>
      <c r="AY203" s="251"/>
      <c r="AZ203" s="251"/>
      <c r="BA203" s="251"/>
      <c r="BB203" s="251"/>
      <c r="BC203" s="251"/>
      <c r="BD203" s="251"/>
      <c r="BE203" s="251"/>
      <c r="BF203" s="251"/>
      <c r="BG203" s="251"/>
      <c r="BH203" s="251"/>
      <c r="BI203" s="251"/>
      <c r="BJ203" s="251"/>
      <c r="BK203" s="251"/>
      <c r="BL203" s="251"/>
      <c r="BM203" s="251"/>
      <c r="BN203" s="251"/>
      <c r="BO203" s="251"/>
      <c r="BP203" s="251"/>
      <c r="BQ203" s="251"/>
      <c r="BR203" s="251"/>
      <c r="BS203" s="251"/>
      <c r="BT203" s="251"/>
      <c r="BU203" s="251"/>
      <c r="BV203" s="251"/>
      <c r="BW203" s="251"/>
      <c r="BX203" s="251"/>
      <c r="BY203" s="251"/>
      <c r="BZ203" s="251"/>
      <c r="CA203" s="251"/>
      <c r="CB203" s="251"/>
      <c r="CC203" s="251"/>
      <c r="CD203" s="251"/>
      <c r="CE203" s="251"/>
      <c r="CF203" s="251"/>
      <c r="CG203" s="251"/>
      <c r="CH203" s="251"/>
      <c r="CI203" s="251"/>
      <c r="CJ203" s="251"/>
      <c r="CK203" s="251"/>
      <c r="CL203" s="251"/>
      <c r="CM203" s="251"/>
      <c r="CN203" s="251"/>
      <c r="CO203" s="251"/>
      <c r="CP203" s="251"/>
      <c r="CQ203" s="251"/>
      <c r="CR203" s="251"/>
      <c r="CS203" s="251"/>
      <c r="CT203" s="251"/>
      <c r="CU203" s="251"/>
      <c r="CV203" s="251"/>
      <c r="CW203" s="251"/>
      <c r="CX203" s="251"/>
      <c r="CY203" s="251"/>
      <c r="CZ203" s="251"/>
      <c r="DA203" s="251"/>
      <c r="DB203" s="251"/>
      <c r="DC203" s="251"/>
      <c r="DD203" s="251"/>
      <c r="DE203" s="251"/>
      <c r="DF203" s="251"/>
      <c r="DG203" s="251"/>
      <c r="DH203" s="251"/>
      <c r="DI203" s="251"/>
      <c r="DJ203" s="251"/>
      <c r="DK203" s="251"/>
      <c r="DL203" s="251"/>
      <c r="DM203" s="251"/>
      <c r="DN203" s="251"/>
      <c r="DO203" s="251"/>
      <c r="DP203" s="251"/>
      <c r="DQ203" s="251"/>
      <c r="DR203" s="251"/>
      <c r="DS203" s="251"/>
      <c r="DT203" s="251"/>
      <c r="DU203" s="251"/>
      <c r="DV203" s="251"/>
      <c r="DW203" s="251"/>
      <c r="DX203" s="251"/>
      <c r="DY203" s="251"/>
      <c r="DZ203" s="251"/>
      <c r="EA203" s="251"/>
      <c r="EB203" s="251"/>
      <c r="EC203" s="251"/>
      <c r="ED203" s="251"/>
      <c r="EE203" s="251"/>
      <c r="EF203" s="251"/>
      <c r="EG203" s="251"/>
      <c r="EH203" s="251"/>
      <c r="EI203" s="251"/>
      <c r="EJ203" s="251"/>
      <c r="EK203" s="251"/>
      <c r="EL203" s="251"/>
      <c r="EM203" s="251"/>
      <c r="EN203" s="251"/>
      <c r="EO203" s="251"/>
      <c r="EP203" s="251"/>
      <c r="EQ203" s="251"/>
      <c r="ER203" s="251"/>
      <c r="ES203" s="251"/>
      <c r="ET203" s="251"/>
      <c r="EU203" s="251"/>
      <c r="EV203" s="251"/>
      <c r="EW203" s="251"/>
      <c r="EX203" s="251"/>
      <c r="EY203" s="251"/>
      <c r="EZ203" s="251"/>
      <c r="FA203" s="251"/>
      <c r="FB203" s="251"/>
      <c r="FC203" s="251"/>
      <c r="FD203" s="251"/>
      <c r="FE203" s="251"/>
      <c r="FF203" s="251"/>
      <c r="FG203" s="251"/>
      <c r="FH203" s="251"/>
      <c r="FI203" s="251"/>
      <c r="FJ203" s="251"/>
      <c r="FK203" s="251"/>
      <c r="FL203" s="251"/>
      <c r="FM203" s="251"/>
      <c r="FN203" s="251"/>
      <c r="FO203" s="251"/>
      <c r="FP203" s="251"/>
      <c r="FQ203" s="251"/>
      <c r="FR203" s="251"/>
      <c r="FS203" s="251"/>
      <c r="FT203" s="251"/>
      <c r="FU203" s="251"/>
      <c r="FV203" s="251"/>
      <c r="FW203" s="251"/>
      <c r="FX203" s="251"/>
      <c r="FY203" s="251"/>
      <c r="FZ203" s="251"/>
      <c r="GA203" s="251"/>
      <c r="GB203" s="251"/>
      <c r="GC203" s="251"/>
      <c r="GD203" s="251"/>
      <c r="GE203" s="251"/>
      <c r="GF203" s="251"/>
      <c r="GG203" s="251"/>
      <c r="GH203" s="251"/>
      <c r="GI203" s="251"/>
      <c r="GJ203" s="251"/>
      <c r="GK203" s="251"/>
      <c r="GL203" s="251"/>
      <c r="GM203" s="251"/>
      <c r="GN203" s="251"/>
      <c r="GO203" s="251"/>
      <c r="GP203" s="251"/>
      <c r="GQ203" s="251"/>
      <c r="GR203" s="251"/>
      <c r="GS203" s="251"/>
      <c r="GT203" s="251"/>
      <c r="GU203" s="251"/>
      <c r="GV203" s="251"/>
      <c r="GW203" s="251"/>
      <c r="GX203" s="251"/>
      <c r="GY203" s="251"/>
      <c r="GZ203" s="251"/>
      <c r="HA203" s="251"/>
      <c r="HB203" s="251"/>
      <c r="HC203" s="251"/>
      <c r="HD203" s="251"/>
      <c r="HE203" s="251"/>
      <c r="HF203" s="251"/>
      <c r="HG203" s="251"/>
      <c r="HH203" s="251"/>
      <c r="HI203" s="251"/>
      <c r="HJ203" s="251"/>
      <c r="HK203" s="251"/>
      <c r="HL203" s="251"/>
      <c r="HM203" s="251"/>
      <c r="HN203" s="251"/>
      <c r="HO203" s="251"/>
      <c r="HP203" s="251"/>
      <c r="HQ203" s="251"/>
      <c r="HR203" s="251"/>
      <c r="HS203" s="251"/>
      <c r="HT203" s="251"/>
      <c r="HU203" s="251"/>
      <c r="HV203" s="251"/>
      <c r="HW203" s="251"/>
      <c r="HX203" s="251"/>
      <c r="HY203" s="251"/>
      <c r="HZ203" s="251"/>
      <c r="IA203" s="251"/>
      <c r="IB203" s="251"/>
      <c r="IC203" s="251"/>
      <c r="ID203" s="251"/>
      <c r="IE203" s="251"/>
      <c r="IF203" s="251"/>
      <c r="IG203" s="251"/>
      <c r="IH203" s="251"/>
      <c r="II203" s="251"/>
      <c r="IJ203" s="251"/>
      <c r="IK203" s="251"/>
      <c r="IL203" s="251"/>
      <c r="IM203" s="251"/>
      <c r="IN203" s="251"/>
    </row>
    <row r="204" spans="1:248" s="4" customFormat="1" ht="12.75" customHeight="1" thickBot="1" x14ac:dyDescent="0.25">
      <c r="A204" s="6"/>
      <c r="B204" s="86" t="s">
        <v>36</v>
      </c>
      <c r="C204" s="86" t="s">
        <v>37</v>
      </c>
      <c r="D204" s="86" t="s">
        <v>38</v>
      </c>
      <c r="E204" s="439" t="s">
        <v>39</v>
      </c>
      <c r="F204" s="103" t="s">
        <v>40</v>
      </c>
      <c r="G204" s="129"/>
      <c r="H204" s="103"/>
      <c r="I204" s="104" t="s">
        <v>41</v>
      </c>
      <c r="J204" s="86"/>
      <c r="K204" s="103"/>
      <c r="L204" s="86" t="s">
        <v>465</v>
      </c>
      <c r="M204" s="86"/>
      <c r="N204" s="86" t="s">
        <v>235</v>
      </c>
      <c r="O204" s="439" t="s">
        <v>235</v>
      </c>
      <c r="P204" s="155"/>
      <c r="Q204" s="440" t="s">
        <v>258</v>
      </c>
      <c r="R204" s="441" t="s">
        <v>259</v>
      </c>
      <c r="S204" s="105" t="s">
        <v>109</v>
      </c>
      <c r="T204" s="103" t="s">
        <v>187</v>
      </c>
      <c r="U204" s="86" t="s">
        <v>42</v>
      </c>
      <c r="V204" s="86" t="s">
        <v>43</v>
      </c>
      <c r="W204" s="86"/>
      <c r="X204" s="86" t="s">
        <v>44</v>
      </c>
      <c r="Y204" s="86" t="s">
        <v>30</v>
      </c>
      <c r="Z204" s="86" t="s">
        <v>30</v>
      </c>
      <c r="AA204" s="86" t="s">
        <v>138</v>
      </c>
      <c r="AB204" s="86" t="s">
        <v>15</v>
      </c>
      <c r="AC204" s="86" t="s">
        <v>139</v>
      </c>
      <c r="AD204" s="86" t="s">
        <v>141</v>
      </c>
      <c r="AE204" s="86" t="s">
        <v>47</v>
      </c>
      <c r="AF204" s="86" t="s">
        <v>48</v>
      </c>
      <c r="AG204" s="86" t="s">
        <v>15</v>
      </c>
      <c r="AH204" s="105" t="s">
        <v>30</v>
      </c>
      <c r="AI204" s="106"/>
      <c r="AJ204" s="86" t="s">
        <v>49</v>
      </c>
      <c r="AK204" s="103" t="s">
        <v>188</v>
      </c>
      <c r="AL204" s="107"/>
      <c r="AM204" s="251"/>
      <c r="AN204" s="251"/>
      <c r="AO204" s="251"/>
      <c r="AP204" s="251"/>
      <c r="AQ204" s="251"/>
      <c r="AR204" s="251"/>
      <c r="AS204" s="251"/>
      <c r="AT204" s="251"/>
      <c r="AU204" s="251"/>
      <c r="AV204" s="251"/>
      <c r="AW204" s="251"/>
      <c r="AX204" s="251"/>
      <c r="AY204" s="251"/>
      <c r="AZ204" s="251"/>
      <c r="BA204" s="251"/>
      <c r="BB204" s="251"/>
      <c r="BC204" s="251"/>
      <c r="BD204" s="251"/>
      <c r="BE204" s="251"/>
      <c r="BF204" s="251"/>
      <c r="BG204" s="251"/>
      <c r="BH204" s="251"/>
      <c r="BI204" s="251"/>
      <c r="BJ204" s="251"/>
      <c r="BK204" s="251"/>
      <c r="BL204" s="251"/>
      <c r="BM204" s="251"/>
      <c r="BN204" s="251"/>
      <c r="BO204" s="251"/>
      <c r="BP204" s="251"/>
      <c r="BQ204" s="251"/>
      <c r="BR204" s="251"/>
      <c r="BS204" s="251"/>
      <c r="BT204" s="251"/>
      <c r="BU204" s="251"/>
      <c r="BV204" s="251"/>
      <c r="BW204" s="251"/>
      <c r="BX204" s="251"/>
      <c r="BY204" s="251"/>
      <c r="BZ204" s="251"/>
      <c r="CA204" s="251"/>
      <c r="CB204" s="251"/>
      <c r="CC204" s="251"/>
      <c r="CD204" s="251"/>
      <c r="CE204" s="251"/>
      <c r="CF204" s="251"/>
      <c r="CG204" s="251"/>
      <c r="CH204" s="251"/>
      <c r="CI204" s="251"/>
      <c r="CJ204" s="251"/>
      <c r="CK204" s="251"/>
      <c r="CL204" s="251"/>
      <c r="CM204" s="251"/>
      <c r="CN204" s="251"/>
      <c r="CO204" s="251"/>
      <c r="CP204" s="251"/>
      <c r="CQ204" s="251"/>
      <c r="CR204" s="251"/>
      <c r="CS204" s="251"/>
      <c r="CT204" s="251"/>
      <c r="CU204" s="251"/>
      <c r="CV204" s="251"/>
      <c r="CW204" s="251"/>
      <c r="CX204" s="251"/>
      <c r="CY204" s="251"/>
      <c r="CZ204" s="251"/>
      <c r="DA204" s="251"/>
      <c r="DB204" s="251"/>
      <c r="DC204" s="251"/>
      <c r="DD204" s="251"/>
      <c r="DE204" s="251"/>
      <c r="DF204" s="251"/>
      <c r="DG204" s="251"/>
      <c r="DH204" s="251"/>
      <c r="DI204" s="251"/>
      <c r="DJ204" s="251"/>
      <c r="DK204" s="251"/>
      <c r="DL204" s="251"/>
      <c r="DM204" s="251"/>
      <c r="DN204" s="251"/>
      <c r="DO204" s="251"/>
      <c r="DP204" s="251"/>
      <c r="DQ204" s="251"/>
      <c r="DR204" s="251"/>
      <c r="DS204" s="251"/>
      <c r="DT204" s="251"/>
      <c r="DU204" s="251"/>
      <c r="DV204" s="251"/>
      <c r="DW204" s="251"/>
      <c r="DX204" s="251"/>
      <c r="DY204" s="251"/>
      <c r="DZ204" s="251"/>
      <c r="EA204" s="251"/>
      <c r="EB204" s="251"/>
      <c r="EC204" s="251"/>
      <c r="ED204" s="251"/>
      <c r="EE204" s="251"/>
      <c r="EF204" s="251"/>
      <c r="EG204" s="251"/>
      <c r="EH204" s="251"/>
      <c r="EI204" s="251"/>
      <c r="EJ204" s="251"/>
      <c r="EK204" s="251"/>
      <c r="EL204" s="251"/>
      <c r="EM204" s="251"/>
      <c r="EN204" s="251"/>
      <c r="EO204" s="251"/>
      <c r="EP204" s="251"/>
      <c r="EQ204" s="251"/>
      <c r="ER204" s="251"/>
      <c r="ES204" s="251"/>
      <c r="ET204" s="251"/>
      <c r="EU204" s="251"/>
      <c r="EV204" s="251"/>
      <c r="EW204" s="251"/>
      <c r="EX204" s="251"/>
      <c r="EY204" s="251"/>
      <c r="EZ204" s="251"/>
      <c r="FA204" s="251"/>
      <c r="FB204" s="251"/>
      <c r="FC204" s="251"/>
      <c r="FD204" s="251"/>
      <c r="FE204" s="251"/>
      <c r="FF204" s="251"/>
      <c r="FG204" s="251"/>
      <c r="FH204" s="251"/>
      <c r="FI204" s="251"/>
      <c r="FJ204" s="251"/>
      <c r="FK204" s="251"/>
      <c r="FL204" s="251"/>
      <c r="FM204" s="251"/>
      <c r="FN204" s="251"/>
      <c r="FO204" s="251"/>
      <c r="FP204" s="251"/>
      <c r="FQ204" s="251"/>
      <c r="FR204" s="251"/>
      <c r="FS204" s="251"/>
      <c r="FT204" s="251"/>
      <c r="FU204" s="251"/>
      <c r="FV204" s="251"/>
      <c r="FW204" s="251"/>
      <c r="FX204" s="251"/>
      <c r="FY204" s="251"/>
      <c r="FZ204" s="251"/>
      <c r="GA204" s="251"/>
      <c r="GB204" s="251"/>
      <c r="GC204" s="251"/>
      <c r="GD204" s="251"/>
      <c r="GE204" s="251"/>
      <c r="GF204" s="251"/>
      <c r="GG204" s="251"/>
      <c r="GH204" s="251"/>
      <c r="GI204" s="251"/>
      <c r="GJ204" s="251"/>
      <c r="GK204" s="251"/>
      <c r="GL204" s="251"/>
      <c r="GM204" s="251"/>
      <c r="GN204" s="251"/>
      <c r="GO204" s="251"/>
      <c r="GP204" s="251"/>
      <c r="GQ204" s="251"/>
      <c r="GR204" s="251"/>
      <c r="GS204" s="251"/>
      <c r="GT204" s="251"/>
      <c r="GU204" s="251"/>
      <c r="GV204" s="251"/>
      <c r="GW204" s="251"/>
      <c r="GX204" s="251"/>
      <c r="GY204" s="251"/>
      <c r="GZ204" s="251"/>
      <c r="HA204" s="251"/>
      <c r="HB204" s="251"/>
      <c r="HC204" s="251"/>
      <c r="HD204" s="251"/>
      <c r="HE204" s="251"/>
      <c r="HF204" s="251"/>
      <c r="HG204" s="251"/>
      <c r="HH204" s="251"/>
      <c r="HI204" s="251"/>
      <c r="HJ204" s="251"/>
      <c r="HK204" s="251"/>
      <c r="HL204" s="251"/>
      <c r="HM204" s="251"/>
      <c r="HN204" s="251"/>
      <c r="HO204" s="251"/>
      <c r="HP204" s="251"/>
      <c r="HQ204" s="251"/>
      <c r="HR204" s="251"/>
      <c r="HS204" s="251"/>
      <c r="HT204" s="251"/>
      <c r="HU204" s="251"/>
      <c r="HV204" s="251"/>
      <c r="HW204" s="251"/>
      <c r="HX204" s="251"/>
      <c r="HY204" s="251"/>
      <c r="HZ204" s="251"/>
      <c r="IA204" s="251"/>
      <c r="IB204" s="251"/>
      <c r="IC204" s="251"/>
      <c r="ID204" s="251"/>
      <c r="IE204" s="251"/>
      <c r="IF204" s="251"/>
      <c r="IG204" s="251"/>
      <c r="IH204" s="251"/>
      <c r="II204" s="251"/>
      <c r="IJ204" s="251"/>
      <c r="IK204" s="251"/>
      <c r="IL204" s="251"/>
      <c r="IM204" s="251"/>
      <c r="IN204" s="251"/>
    </row>
    <row r="205" spans="1:248" s="20" customFormat="1" ht="12.75" customHeight="1" thickTop="1" x14ac:dyDescent="0.2">
      <c r="A205" s="8"/>
      <c r="B205" s="296">
        <f>B191</f>
        <v>0</v>
      </c>
      <c r="C205" s="296">
        <f>C191</f>
        <v>0</v>
      </c>
      <c r="D205" s="296">
        <f>D191</f>
        <v>0</v>
      </c>
      <c r="E205" s="296">
        <f>E191</f>
        <v>0</v>
      </c>
      <c r="F205" s="298">
        <f>F191</f>
        <v>0</v>
      </c>
      <c r="G205" s="130" t="str">
        <f>G7</f>
        <v>JULY</v>
      </c>
      <c r="H205" s="31" t="s">
        <v>58</v>
      </c>
      <c r="I205" s="32"/>
      <c r="J205" s="306">
        <f t="shared" ref="J205:R205" si="24">J191</f>
        <v>0</v>
      </c>
      <c r="K205" s="298">
        <f t="shared" si="24"/>
        <v>0</v>
      </c>
      <c r="L205" s="296">
        <f t="shared" si="24"/>
        <v>0</v>
      </c>
      <c r="M205" s="296">
        <f t="shared" si="24"/>
        <v>0</v>
      </c>
      <c r="N205" s="296">
        <f t="shared" si="24"/>
        <v>0</v>
      </c>
      <c r="O205" s="297">
        <f t="shared" si="24"/>
        <v>0</v>
      </c>
      <c r="P205" s="299">
        <f t="shared" si="24"/>
        <v>0</v>
      </c>
      <c r="Q205" s="296">
        <f t="shared" si="24"/>
        <v>0</v>
      </c>
      <c r="R205" s="298">
        <f t="shared" si="24"/>
        <v>0</v>
      </c>
      <c r="S205" s="9"/>
      <c r="T205" s="8"/>
      <c r="U205" s="296">
        <f t="shared" ref="U205:AH205" si="25">U191</f>
        <v>0</v>
      </c>
      <c r="V205" s="296">
        <f t="shared" si="25"/>
        <v>0</v>
      </c>
      <c r="W205" s="296">
        <f t="shared" si="25"/>
        <v>0</v>
      </c>
      <c r="X205" s="296">
        <f t="shared" si="25"/>
        <v>0</v>
      </c>
      <c r="Y205" s="296">
        <f t="shared" si="25"/>
        <v>0</v>
      </c>
      <c r="Z205" s="296">
        <f t="shared" si="25"/>
        <v>0</v>
      </c>
      <c r="AA205" s="296">
        <f t="shared" si="25"/>
        <v>0</v>
      </c>
      <c r="AB205" s="296">
        <f t="shared" si="25"/>
        <v>0</v>
      </c>
      <c r="AC205" s="296">
        <f t="shared" si="25"/>
        <v>0</v>
      </c>
      <c r="AD205" s="296">
        <f t="shared" si="25"/>
        <v>0</v>
      </c>
      <c r="AE205" s="296">
        <f t="shared" si="25"/>
        <v>0</v>
      </c>
      <c r="AF205" s="296">
        <f t="shared" si="25"/>
        <v>0</v>
      </c>
      <c r="AG205" s="296">
        <f t="shared" si="25"/>
        <v>0</v>
      </c>
      <c r="AH205" s="297">
        <f t="shared" si="25"/>
        <v>0</v>
      </c>
      <c r="AI205" s="305"/>
      <c r="AJ205" s="296">
        <f>AJ191</f>
        <v>0</v>
      </c>
      <c r="AK205" s="298">
        <f>AK191</f>
        <v>0</v>
      </c>
      <c r="AL205" s="9"/>
    </row>
    <row r="206" spans="1:248" s="20" customFormat="1" ht="12.75" customHeight="1" x14ac:dyDescent="0.2">
      <c r="A206" s="8">
        <v>1</v>
      </c>
      <c r="B206" s="280"/>
      <c r="C206" s="280"/>
      <c r="D206" s="280"/>
      <c r="E206" s="280"/>
      <c r="F206" s="281"/>
      <c r="G206" s="443"/>
      <c r="H206" s="444"/>
      <c r="I206" s="445"/>
      <c r="J206" s="296">
        <f t="shared" ref="J206:J236" si="26">SUM(B206:F206)</f>
        <v>0</v>
      </c>
      <c r="K206" s="298">
        <f>SUM(U206:AK206)-SUM(L206:R206)</f>
        <v>0</v>
      </c>
      <c r="L206" s="280"/>
      <c r="M206" s="280"/>
      <c r="N206" s="280"/>
      <c r="O206" s="293"/>
      <c r="P206" s="300"/>
      <c r="Q206" s="280"/>
      <c r="R206" s="281"/>
      <c r="S206" s="15" t="s">
        <v>59</v>
      </c>
      <c r="T206" s="8">
        <v>1</v>
      </c>
      <c r="U206" s="280"/>
      <c r="V206" s="280"/>
      <c r="W206" s="280"/>
      <c r="X206" s="280"/>
      <c r="Y206" s="280"/>
      <c r="Z206" s="280"/>
      <c r="AA206" s="280"/>
      <c r="AB206" s="280"/>
      <c r="AC206" s="280"/>
      <c r="AD206" s="280"/>
      <c r="AE206" s="280"/>
      <c r="AF206" s="280"/>
      <c r="AG206" s="280"/>
      <c r="AH206" s="293"/>
      <c r="AI206" s="444"/>
      <c r="AJ206" s="280"/>
      <c r="AK206" s="281"/>
      <c r="AL206" s="15" t="s">
        <v>59</v>
      </c>
    </row>
    <row r="207" spans="1:248" s="20" customFormat="1" ht="12.75" customHeight="1" x14ac:dyDescent="0.2">
      <c r="A207" s="8">
        <v>2</v>
      </c>
      <c r="B207" s="280"/>
      <c r="C207" s="280"/>
      <c r="D207" s="280"/>
      <c r="E207" s="280"/>
      <c r="F207" s="281"/>
      <c r="G207" s="443"/>
      <c r="H207" s="444"/>
      <c r="I207" s="445"/>
      <c r="J207" s="296">
        <f t="shared" si="26"/>
        <v>0</v>
      </c>
      <c r="K207" s="298">
        <f t="shared" ref="K207:K236" si="27">SUM(U207:AK207)-SUM(L207:R207)</f>
        <v>0</v>
      </c>
      <c r="L207" s="280"/>
      <c r="M207" s="280"/>
      <c r="N207" s="280"/>
      <c r="O207" s="293"/>
      <c r="P207" s="300"/>
      <c r="Q207" s="280"/>
      <c r="R207" s="281"/>
      <c r="S207" s="15" t="s">
        <v>60</v>
      </c>
      <c r="T207" s="8">
        <v>2</v>
      </c>
      <c r="U207" s="280"/>
      <c r="V207" s="280"/>
      <c r="W207" s="280"/>
      <c r="X207" s="280"/>
      <c r="Y207" s="280"/>
      <c r="Z207" s="280"/>
      <c r="AA207" s="280"/>
      <c r="AB207" s="280"/>
      <c r="AC207" s="280"/>
      <c r="AD207" s="280"/>
      <c r="AE207" s="280"/>
      <c r="AF207" s="280"/>
      <c r="AG207" s="280"/>
      <c r="AH207" s="293"/>
      <c r="AI207" s="444"/>
      <c r="AJ207" s="280"/>
      <c r="AK207" s="281"/>
      <c r="AL207" s="15" t="s">
        <v>60</v>
      </c>
    </row>
    <row r="208" spans="1:248" s="20" customFormat="1" ht="12.75" customHeight="1" x14ac:dyDescent="0.2">
      <c r="A208" s="8">
        <v>3</v>
      </c>
      <c r="B208" s="280"/>
      <c r="C208" s="280"/>
      <c r="D208" s="280"/>
      <c r="E208" s="280"/>
      <c r="F208" s="281"/>
      <c r="G208" s="443"/>
      <c r="H208" s="444"/>
      <c r="I208" s="445"/>
      <c r="J208" s="296">
        <f t="shared" si="26"/>
        <v>0</v>
      </c>
      <c r="K208" s="298">
        <f t="shared" si="27"/>
        <v>0</v>
      </c>
      <c r="L208" s="280"/>
      <c r="M208" s="280"/>
      <c r="N208" s="280"/>
      <c r="O208" s="293"/>
      <c r="P208" s="300"/>
      <c r="Q208" s="280"/>
      <c r="R208" s="281"/>
      <c r="S208" s="15" t="s">
        <v>61</v>
      </c>
      <c r="T208" s="8">
        <v>3</v>
      </c>
      <c r="U208" s="280"/>
      <c r="V208" s="280"/>
      <c r="W208" s="280"/>
      <c r="X208" s="280"/>
      <c r="Y208" s="280"/>
      <c r="Z208" s="280"/>
      <c r="AA208" s="280"/>
      <c r="AB208" s="280"/>
      <c r="AC208" s="280"/>
      <c r="AD208" s="280"/>
      <c r="AE208" s="280"/>
      <c r="AF208" s="280"/>
      <c r="AG208" s="280"/>
      <c r="AH208" s="293"/>
      <c r="AI208" s="444"/>
      <c r="AJ208" s="280"/>
      <c r="AK208" s="281"/>
      <c r="AL208" s="15" t="s">
        <v>61</v>
      </c>
    </row>
    <row r="209" spans="1:38" s="20" customFormat="1" ht="12.75" customHeight="1" x14ac:dyDescent="0.2">
      <c r="A209" s="8">
        <v>4</v>
      </c>
      <c r="B209" s="280"/>
      <c r="C209" s="280"/>
      <c r="D209" s="280"/>
      <c r="E209" s="280"/>
      <c r="F209" s="281"/>
      <c r="G209" s="443"/>
      <c r="H209" s="444"/>
      <c r="I209" s="445"/>
      <c r="J209" s="296">
        <f t="shared" si="26"/>
        <v>0</v>
      </c>
      <c r="K209" s="298">
        <f t="shared" si="27"/>
        <v>0</v>
      </c>
      <c r="L209" s="280"/>
      <c r="M209" s="280"/>
      <c r="N209" s="280"/>
      <c r="O209" s="293"/>
      <c r="P209" s="300"/>
      <c r="Q209" s="280"/>
      <c r="R209" s="281"/>
      <c r="S209" s="15" t="s">
        <v>62</v>
      </c>
      <c r="T209" s="8">
        <v>4</v>
      </c>
      <c r="U209" s="280"/>
      <c r="V209" s="280"/>
      <c r="W209" s="280"/>
      <c r="X209" s="280"/>
      <c r="Y209" s="280"/>
      <c r="Z209" s="280"/>
      <c r="AA209" s="280"/>
      <c r="AB209" s="280"/>
      <c r="AC209" s="280"/>
      <c r="AD209" s="280"/>
      <c r="AE209" s="280"/>
      <c r="AF209" s="280"/>
      <c r="AG209" s="280"/>
      <c r="AH209" s="293"/>
      <c r="AI209" s="444"/>
      <c r="AJ209" s="280"/>
      <c r="AK209" s="281"/>
      <c r="AL209" s="15" t="s">
        <v>62</v>
      </c>
    </row>
    <row r="210" spans="1:38" s="20" customFormat="1" ht="12.75" customHeight="1" x14ac:dyDescent="0.2">
      <c r="A210" s="8">
        <v>5</v>
      </c>
      <c r="B210" s="280"/>
      <c r="C210" s="280"/>
      <c r="D210" s="280"/>
      <c r="E210" s="280"/>
      <c r="F210" s="281"/>
      <c r="G210" s="446"/>
      <c r="H210" s="444"/>
      <c r="I210" s="445"/>
      <c r="J210" s="296">
        <f t="shared" si="26"/>
        <v>0</v>
      </c>
      <c r="K210" s="298">
        <f t="shared" si="27"/>
        <v>0</v>
      </c>
      <c r="L210" s="280"/>
      <c r="M210" s="280"/>
      <c r="N210" s="280"/>
      <c r="O210" s="293"/>
      <c r="P210" s="300"/>
      <c r="Q210" s="280"/>
      <c r="R210" s="281"/>
      <c r="S210" s="15" t="s">
        <v>63</v>
      </c>
      <c r="T210" s="8">
        <v>5</v>
      </c>
      <c r="U210" s="280"/>
      <c r="V210" s="280"/>
      <c r="W210" s="280"/>
      <c r="X210" s="280"/>
      <c r="Y210" s="280"/>
      <c r="Z210" s="280"/>
      <c r="AA210" s="280"/>
      <c r="AB210" s="280"/>
      <c r="AC210" s="280"/>
      <c r="AD210" s="280"/>
      <c r="AE210" s="280"/>
      <c r="AF210" s="280"/>
      <c r="AG210" s="280"/>
      <c r="AH210" s="293"/>
      <c r="AI210" s="444"/>
      <c r="AJ210" s="280"/>
      <c r="AK210" s="281"/>
      <c r="AL210" s="15" t="s">
        <v>63</v>
      </c>
    </row>
    <row r="211" spans="1:38" s="20" customFormat="1" ht="12.75" customHeight="1" x14ac:dyDescent="0.2">
      <c r="A211" s="16">
        <v>6</v>
      </c>
      <c r="B211" s="282"/>
      <c r="C211" s="282"/>
      <c r="D211" s="282"/>
      <c r="E211" s="282"/>
      <c r="F211" s="283"/>
      <c r="G211" s="443"/>
      <c r="H211" s="447"/>
      <c r="I211" s="448"/>
      <c r="J211" s="296">
        <f t="shared" si="26"/>
        <v>0</v>
      </c>
      <c r="K211" s="298">
        <f t="shared" si="27"/>
        <v>0</v>
      </c>
      <c r="L211" s="282"/>
      <c r="M211" s="282"/>
      <c r="N211" s="282"/>
      <c r="O211" s="294"/>
      <c r="P211" s="301"/>
      <c r="Q211" s="282"/>
      <c r="R211" s="283"/>
      <c r="S211" s="17" t="s">
        <v>64</v>
      </c>
      <c r="T211" s="16">
        <v>6</v>
      </c>
      <c r="U211" s="282"/>
      <c r="V211" s="282"/>
      <c r="W211" s="282"/>
      <c r="X211" s="282"/>
      <c r="Y211" s="282"/>
      <c r="Z211" s="282"/>
      <c r="AA211" s="282"/>
      <c r="AB211" s="282"/>
      <c r="AC211" s="282"/>
      <c r="AD211" s="282"/>
      <c r="AE211" s="282"/>
      <c r="AF211" s="282"/>
      <c r="AG211" s="282"/>
      <c r="AH211" s="294"/>
      <c r="AI211" s="447"/>
      <c r="AJ211" s="282"/>
      <c r="AK211" s="283"/>
      <c r="AL211" s="17" t="s">
        <v>64</v>
      </c>
    </row>
    <row r="212" spans="1:38" s="20" customFormat="1" ht="12.75" customHeight="1" x14ac:dyDescent="0.2">
      <c r="A212" s="8">
        <v>7</v>
      </c>
      <c r="B212" s="280"/>
      <c r="C212" s="280"/>
      <c r="D212" s="280"/>
      <c r="E212" s="280"/>
      <c r="F212" s="281"/>
      <c r="G212" s="443"/>
      <c r="H212" s="444"/>
      <c r="I212" s="445"/>
      <c r="J212" s="296">
        <f t="shared" si="26"/>
        <v>0</v>
      </c>
      <c r="K212" s="298">
        <f t="shared" si="27"/>
        <v>0</v>
      </c>
      <c r="L212" s="280"/>
      <c r="M212" s="280"/>
      <c r="N212" s="280"/>
      <c r="O212" s="293"/>
      <c r="P212" s="300"/>
      <c r="Q212" s="280"/>
      <c r="R212" s="281"/>
      <c r="S212" s="15" t="s">
        <v>65</v>
      </c>
      <c r="T212" s="8">
        <v>7</v>
      </c>
      <c r="U212" s="280"/>
      <c r="V212" s="280"/>
      <c r="W212" s="280"/>
      <c r="X212" s="280"/>
      <c r="Y212" s="280"/>
      <c r="Z212" s="280"/>
      <c r="AA212" s="280"/>
      <c r="AB212" s="280"/>
      <c r="AC212" s="280"/>
      <c r="AD212" s="280"/>
      <c r="AE212" s="280"/>
      <c r="AF212" s="280"/>
      <c r="AG212" s="280"/>
      <c r="AH212" s="293"/>
      <c r="AI212" s="444"/>
      <c r="AJ212" s="280"/>
      <c r="AK212" s="281"/>
      <c r="AL212" s="15" t="s">
        <v>65</v>
      </c>
    </row>
    <row r="213" spans="1:38" s="20" customFormat="1" ht="12.75" customHeight="1" x14ac:dyDescent="0.2">
      <c r="A213" s="8">
        <v>8</v>
      </c>
      <c r="B213" s="280"/>
      <c r="C213" s="280"/>
      <c r="D213" s="280"/>
      <c r="E213" s="280"/>
      <c r="F213" s="281"/>
      <c r="G213" s="443"/>
      <c r="H213" s="444"/>
      <c r="I213" s="445"/>
      <c r="J213" s="296">
        <f t="shared" si="26"/>
        <v>0</v>
      </c>
      <c r="K213" s="298">
        <f t="shared" si="27"/>
        <v>0</v>
      </c>
      <c r="L213" s="280"/>
      <c r="M213" s="280"/>
      <c r="N213" s="280"/>
      <c r="O213" s="293"/>
      <c r="P213" s="300"/>
      <c r="Q213" s="280"/>
      <c r="R213" s="281"/>
      <c r="S213" s="15" t="s">
        <v>66</v>
      </c>
      <c r="T213" s="8">
        <v>8</v>
      </c>
      <c r="U213" s="280"/>
      <c r="V213" s="280"/>
      <c r="W213" s="280"/>
      <c r="X213" s="280"/>
      <c r="Y213" s="280"/>
      <c r="Z213" s="280"/>
      <c r="AA213" s="280"/>
      <c r="AB213" s="280"/>
      <c r="AC213" s="280"/>
      <c r="AD213" s="280"/>
      <c r="AE213" s="280"/>
      <c r="AF213" s="280"/>
      <c r="AG213" s="280"/>
      <c r="AH213" s="293"/>
      <c r="AI213" s="444"/>
      <c r="AJ213" s="280"/>
      <c r="AK213" s="281"/>
      <c r="AL213" s="15" t="s">
        <v>66</v>
      </c>
    </row>
    <row r="214" spans="1:38" s="20" customFormat="1" ht="12.75" customHeight="1" x14ac:dyDescent="0.2">
      <c r="A214" s="8">
        <v>9</v>
      </c>
      <c r="B214" s="280"/>
      <c r="C214" s="280"/>
      <c r="D214" s="280"/>
      <c r="E214" s="280"/>
      <c r="F214" s="281"/>
      <c r="G214" s="443"/>
      <c r="H214" s="444"/>
      <c r="I214" s="445"/>
      <c r="J214" s="296">
        <f t="shared" si="26"/>
        <v>0</v>
      </c>
      <c r="K214" s="298">
        <f t="shared" si="27"/>
        <v>0</v>
      </c>
      <c r="L214" s="280"/>
      <c r="M214" s="280"/>
      <c r="N214" s="280"/>
      <c r="O214" s="293"/>
      <c r="P214" s="300"/>
      <c r="Q214" s="280"/>
      <c r="R214" s="281"/>
      <c r="S214" s="15" t="s">
        <v>67</v>
      </c>
      <c r="T214" s="8">
        <v>9</v>
      </c>
      <c r="U214" s="280"/>
      <c r="V214" s="280"/>
      <c r="W214" s="280"/>
      <c r="X214" s="280"/>
      <c r="Y214" s="280"/>
      <c r="Z214" s="280"/>
      <c r="AA214" s="280"/>
      <c r="AB214" s="280"/>
      <c r="AC214" s="280"/>
      <c r="AD214" s="280"/>
      <c r="AE214" s="280"/>
      <c r="AF214" s="280"/>
      <c r="AG214" s="280"/>
      <c r="AH214" s="293"/>
      <c r="AI214" s="444"/>
      <c r="AJ214" s="280"/>
      <c r="AK214" s="281"/>
      <c r="AL214" s="15" t="s">
        <v>67</v>
      </c>
    </row>
    <row r="215" spans="1:38" s="20" customFormat="1" ht="12.75" customHeight="1" x14ac:dyDescent="0.2">
      <c r="A215" s="8">
        <v>10</v>
      </c>
      <c r="B215" s="280"/>
      <c r="C215" s="280"/>
      <c r="D215" s="280"/>
      <c r="E215" s="280"/>
      <c r="F215" s="281"/>
      <c r="G215" s="443"/>
      <c r="H215" s="444"/>
      <c r="I215" s="445"/>
      <c r="J215" s="296">
        <f t="shared" si="26"/>
        <v>0</v>
      </c>
      <c r="K215" s="298">
        <f t="shared" si="27"/>
        <v>0</v>
      </c>
      <c r="L215" s="280"/>
      <c r="M215" s="280"/>
      <c r="N215" s="280"/>
      <c r="O215" s="293"/>
      <c r="P215" s="300"/>
      <c r="Q215" s="280"/>
      <c r="R215" s="281"/>
      <c r="S215" s="15" t="s">
        <v>68</v>
      </c>
      <c r="T215" s="8">
        <v>10</v>
      </c>
      <c r="U215" s="280"/>
      <c r="V215" s="280"/>
      <c r="W215" s="280"/>
      <c r="X215" s="280"/>
      <c r="Y215" s="280"/>
      <c r="Z215" s="280"/>
      <c r="AA215" s="280"/>
      <c r="AB215" s="280"/>
      <c r="AC215" s="280"/>
      <c r="AD215" s="280"/>
      <c r="AE215" s="280"/>
      <c r="AF215" s="280"/>
      <c r="AG215" s="280"/>
      <c r="AH215" s="293"/>
      <c r="AI215" s="444"/>
      <c r="AJ215" s="280"/>
      <c r="AK215" s="281"/>
      <c r="AL215" s="15" t="s">
        <v>68</v>
      </c>
    </row>
    <row r="216" spans="1:38" s="20" customFormat="1" ht="12.75" customHeight="1" x14ac:dyDescent="0.2">
      <c r="A216" s="8">
        <v>11</v>
      </c>
      <c r="B216" s="280"/>
      <c r="C216" s="280"/>
      <c r="D216" s="280"/>
      <c r="E216" s="280"/>
      <c r="F216" s="281"/>
      <c r="G216" s="443"/>
      <c r="H216" s="444"/>
      <c r="I216" s="445"/>
      <c r="J216" s="296">
        <f t="shared" si="26"/>
        <v>0</v>
      </c>
      <c r="K216" s="298">
        <f t="shared" si="27"/>
        <v>0</v>
      </c>
      <c r="L216" s="280"/>
      <c r="M216" s="280"/>
      <c r="N216" s="280"/>
      <c r="O216" s="293"/>
      <c r="P216" s="300"/>
      <c r="Q216" s="280"/>
      <c r="R216" s="281"/>
      <c r="S216" s="15" t="s">
        <v>69</v>
      </c>
      <c r="T216" s="8">
        <v>11</v>
      </c>
      <c r="U216" s="280"/>
      <c r="V216" s="280"/>
      <c r="W216" s="280"/>
      <c r="X216" s="280"/>
      <c r="Y216" s="280"/>
      <c r="Z216" s="280"/>
      <c r="AA216" s="280"/>
      <c r="AB216" s="280"/>
      <c r="AC216" s="280"/>
      <c r="AD216" s="280"/>
      <c r="AE216" s="280"/>
      <c r="AF216" s="280"/>
      <c r="AG216" s="280"/>
      <c r="AH216" s="293"/>
      <c r="AI216" s="444"/>
      <c r="AJ216" s="280"/>
      <c r="AK216" s="281"/>
      <c r="AL216" s="15" t="s">
        <v>69</v>
      </c>
    </row>
    <row r="217" spans="1:38" s="20" customFormat="1" ht="12.75" customHeight="1" x14ac:dyDescent="0.2">
      <c r="A217" s="8">
        <v>12</v>
      </c>
      <c r="B217" s="280"/>
      <c r="C217" s="280"/>
      <c r="D217" s="280"/>
      <c r="E217" s="280"/>
      <c r="F217" s="281"/>
      <c r="G217" s="443"/>
      <c r="H217" s="444"/>
      <c r="I217" s="445"/>
      <c r="J217" s="296">
        <f t="shared" si="26"/>
        <v>0</v>
      </c>
      <c r="K217" s="298">
        <f t="shared" si="27"/>
        <v>0</v>
      </c>
      <c r="L217" s="280"/>
      <c r="M217" s="280"/>
      <c r="N217" s="280"/>
      <c r="O217" s="293"/>
      <c r="P217" s="300"/>
      <c r="Q217" s="280"/>
      <c r="R217" s="281"/>
      <c r="S217" s="15" t="s">
        <v>70</v>
      </c>
      <c r="T217" s="8">
        <v>12</v>
      </c>
      <c r="U217" s="280"/>
      <c r="V217" s="280"/>
      <c r="W217" s="280"/>
      <c r="X217" s="280"/>
      <c r="Y217" s="280"/>
      <c r="Z217" s="280"/>
      <c r="AA217" s="280"/>
      <c r="AB217" s="280"/>
      <c r="AC217" s="280"/>
      <c r="AD217" s="280"/>
      <c r="AE217" s="280"/>
      <c r="AF217" s="280"/>
      <c r="AG217" s="280"/>
      <c r="AH217" s="293"/>
      <c r="AI217" s="444"/>
      <c r="AJ217" s="280"/>
      <c r="AK217" s="281"/>
      <c r="AL217" s="15" t="s">
        <v>70</v>
      </c>
    </row>
    <row r="218" spans="1:38" s="20" customFormat="1" ht="12.75" customHeight="1" x14ac:dyDescent="0.2">
      <c r="A218" s="8">
        <v>13</v>
      </c>
      <c r="B218" s="280"/>
      <c r="C218" s="280"/>
      <c r="D218" s="280"/>
      <c r="E218" s="280"/>
      <c r="F218" s="281"/>
      <c r="G218" s="443"/>
      <c r="H218" s="444"/>
      <c r="I218" s="445"/>
      <c r="J218" s="296">
        <f t="shared" si="26"/>
        <v>0</v>
      </c>
      <c r="K218" s="298">
        <f t="shared" si="27"/>
        <v>0</v>
      </c>
      <c r="L218" s="280"/>
      <c r="M218" s="280"/>
      <c r="N218" s="280"/>
      <c r="O218" s="293"/>
      <c r="P218" s="300"/>
      <c r="Q218" s="280"/>
      <c r="R218" s="281"/>
      <c r="S218" s="15" t="s">
        <v>71</v>
      </c>
      <c r="T218" s="8">
        <v>13</v>
      </c>
      <c r="U218" s="280"/>
      <c r="V218" s="280"/>
      <c r="W218" s="280"/>
      <c r="X218" s="280"/>
      <c r="Y218" s="280"/>
      <c r="Z218" s="280"/>
      <c r="AA218" s="280"/>
      <c r="AB218" s="280"/>
      <c r="AC218" s="280"/>
      <c r="AD218" s="280"/>
      <c r="AE218" s="280"/>
      <c r="AF218" s="280"/>
      <c r="AG218" s="280"/>
      <c r="AH218" s="293"/>
      <c r="AI218" s="444"/>
      <c r="AJ218" s="280"/>
      <c r="AK218" s="281"/>
      <c r="AL218" s="15" t="s">
        <v>71</v>
      </c>
    </row>
    <row r="219" spans="1:38" s="20" customFormat="1" ht="12.75" customHeight="1" x14ac:dyDescent="0.2">
      <c r="A219" s="8">
        <v>14</v>
      </c>
      <c r="B219" s="280"/>
      <c r="C219" s="280"/>
      <c r="D219" s="280"/>
      <c r="E219" s="280"/>
      <c r="F219" s="281"/>
      <c r="G219" s="443"/>
      <c r="H219" s="444"/>
      <c r="I219" s="445"/>
      <c r="J219" s="296">
        <f t="shared" si="26"/>
        <v>0</v>
      </c>
      <c r="K219" s="298">
        <f t="shared" si="27"/>
        <v>0</v>
      </c>
      <c r="L219" s="280"/>
      <c r="M219" s="280"/>
      <c r="N219" s="280"/>
      <c r="O219" s="293"/>
      <c r="P219" s="300"/>
      <c r="Q219" s="280"/>
      <c r="R219" s="281"/>
      <c r="S219" s="15" t="s">
        <v>72</v>
      </c>
      <c r="T219" s="8">
        <v>14</v>
      </c>
      <c r="U219" s="280"/>
      <c r="V219" s="280"/>
      <c r="W219" s="280"/>
      <c r="X219" s="280"/>
      <c r="Y219" s="280"/>
      <c r="Z219" s="280"/>
      <c r="AA219" s="280"/>
      <c r="AB219" s="280"/>
      <c r="AC219" s="280"/>
      <c r="AD219" s="280"/>
      <c r="AE219" s="280"/>
      <c r="AF219" s="280"/>
      <c r="AG219" s="280"/>
      <c r="AH219" s="293"/>
      <c r="AI219" s="444"/>
      <c r="AJ219" s="280"/>
      <c r="AK219" s="281"/>
      <c r="AL219" s="15" t="s">
        <v>72</v>
      </c>
    </row>
    <row r="220" spans="1:38" s="20" customFormat="1" ht="12.75" customHeight="1" x14ac:dyDescent="0.2">
      <c r="A220" s="8">
        <v>15</v>
      </c>
      <c r="B220" s="280"/>
      <c r="C220" s="280"/>
      <c r="D220" s="280"/>
      <c r="E220" s="280"/>
      <c r="F220" s="281"/>
      <c r="G220" s="443"/>
      <c r="H220" s="444"/>
      <c r="I220" s="445"/>
      <c r="J220" s="296">
        <f t="shared" si="26"/>
        <v>0</v>
      </c>
      <c r="K220" s="298">
        <f t="shared" si="27"/>
        <v>0</v>
      </c>
      <c r="L220" s="280"/>
      <c r="M220" s="280"/>
      <c r="N220" s="280"/>
      <c r="O220" s="293"/>
      <c r="P220" s="300"/>
      <c r="Q220" s="280"/>
      <c r="R220" s="281"/>
      <c r="S220" s="15" t="s">
        <v>73</v>
      </c>
      <c r="T220" s="8">
        <v>15</v>
      </c>
      <c r="U220" s="280"/>
      <c r="V220" s="280"/>
      <c r="W220" s="280"/>
      <c r="X220" s="280"/>
      <c r="Y220" s="280"/>
      <c r="Z220" s="280"/>
      <c r="AA220" s="280"/>
      <c r="AB220" s="280"/>
      <c r="AC220" s="280"/>
      <c r="AD220" s="280"/>
      <c r="AE220" s="280"/>
      <c r="AF220" s="280"/>
      <c r="AG220" s="280"/>
      <c r="AH220" s="293"/>
      <c r="AI220" s="444"/>
      <c r="AJ220" s="280"/>
      <c r="AK220" s="281"/>
      <c r="AL220" s="15" t="s">
        <v>73</v>
      </c>
    </row>
    <row r="221" spans="1:38" s="20" customFormat="1" ht="12.75" customHeight="1" x14ac:dyDescent="0.2">
      <c r="A221" s="8">
        <v>16</v>
      </c>
      <c r="B221" s="280"/>
      <c r="C221" s="280"/>
      <c r="D221" s="280"/>
      <c r="E221" s="280"/>
      <c r="F221" s="281"/>
      <c r="G221" s="443"/>
      <c r="H221" s="444"/>
      <c r="I221" s="445"/>
      <c r="J221" s="296">
        <f t="shared" si="26"/>
        <v>0</v>
      </c>
      <c r="K221" s="298">
        <f t="shared" si="27"/>
        <v>0</v>
      </c>
      <c r="L221" s="280"/>
      <c r="M221" s="280"/>
      <c r="N221" s="280"/>
      <c r="O221" s="293"/>
      <c r="P221" s="300"/>
      <c r="Q221" s="280"/>
      <c r="R221" s="281"/>
      <c r="S221" s="15" t="s">
        <v>74</v>
      </c>
      <c r="T221" s="8">
        <v>16</v>
      </c>
      <c r="U221" s="280"/>
      <c r="V221" s="280"/>
      <c r="W221" s="280"/>
      <c r="X221" s="280"/>
      <c r="Y221" s="280"/>
      <c r="Z221" s="280"/>
      <c r="AA221" s="280"/>
      <c r="AB221" s="280"/>
      <c r="AC221" s="280"/>
      <c r="AD221" s="280"/>
      <c r="AE221" s="280"/>
      <c r="AF221" s="280"/>
      <c r="AG221" s="280"/>
      <c r="AH221" s="293"/>
      <c r="AI221" s="444"/>
      <c r="AJ221" s="280"/>
      <c r="AK221" s="281"/>
      <c r="AL221" s="15" t="s">
        <v>74</v>
      </c>
    </row>
    <row r="222" spans="1:38" s="20" customFormat="1" ht="12.75" customHeight="1" x14ac:dyDescent="0.2">
      <c r="A222" s="8">
        <v>17</v>
      </c>
      <c r="B222" s="280"/>
      <c r="C222" s="280"/>
      <c r="D222" s="280"/>
      <c r="E222" s="280"/>
      <c r="F222" s="281"/>
      <c r="G222" s="443"/>
      <c r="H222" s="444"/>
      <c r="I222" s="445"/>
      <c r="J222" s="296">
        <f t="shared" si="26"/>
        <v>0</v>
      </c>
      <c r="K222" s="298">
        <f t="shared" si="27"/>
        <v>0</v>
      </c>
      <c r="L222" s="280"/>
      <c r="M222" s="280"/>
      <c r="N222" s="280"/>
      <c r="O222" s="293"/>
      <c r="P222" s="300"/>
      <c r="Q222" s="280"/>
      <c r="R222" s="281"/>
      <c r="S222" s="15" t="s">
        <v>75</v>
      </c>
      <c r="T222" s="8">
        <v>17</v>
      </c>
      <c r="U222" s="280"/>
      <c r="V222" s="280"/>
      <c r="W222" s="280"/>
      <c r="X222" s="280"/>
      <c r="Y222" s="280"/>
      <c r="Z222" s="280"/>
      <c r="AA222" s="280"/>
      <c r="AB222" s="280"/>
      <c r="AC222" s="280"/>
      <c r="AD222" s="280"/>
      <c r="AE222" s="280"/>
      <c r="AF222" s="280"/>
      <c r="AG222" s="280"/>
      <c r="AH222" s="293"/>
      <c r="AI222" s="444"/>
      <c r="AJ222" s="280"/>
      <c r="AK222" s="281"/>
      <c r="AL222" s="15" t="s">
        <v>75</v>
      </c>
    </row>
    <row r="223" spans="1:38" s="20" customFormat="1" ht="12.75" customHeight="1" x14ac:dyDescent="0.2">
      <c r="A223" s="8">
        <v>18</v>
      </c>
      <c r="B223" s="280"/>
      <c r="C223" s="280"/>
      <c r="D223" s="280"/>
      <c r="E223" s="280"/>
      <c r="F223" s="281"/>
      <c r="G223" s="443"/>
      <c r="H223" s="444"/>
      <c r="I223" s="445"/>
      <c r="J223" s="296">
        <f t="shared" si="26"/>
        <v>0</v>
      </c>
      <c r="K223" s="298">
        <f t="shared" si="27"/>
        <v>0</v>
      </c>
      <c r="L223" s="280"/>
      <c r="M223" s="280"/>
      <c r="N223" s="280"/>
      <c r="O223" s="293"/>
      <c r="P223" s="300"/>
      <c r="Q223" s="280"/>
      <c r="R223" s="281"/>
      <c r="S223" s="15" t="s">
        <v>76</v>
      </c>
      <c r="T223" s="8">
        <v>18</v>
      </c>
      <c r="U223" s="280"/>
      <c r="V223" s="280"/>
      <c r="W223" s="280"/>
      <c r="X223" s="280"/>
      <c r="Y223" s="280"/>
      <c r="Z223" s="280"/>
      <c r="AA223" s="280"/>
      <c r="AB223" s="280"/>
      <c r="AC223" s="280"/>
      <c r="AD223" s="280"/>
      <c r="AE223" s="280"/>
      <c r="AF223" s="280"/>
      <c r="AG223" s="280"/>
      <c r="AH223" s="293"/>
      <c r="AI223" s="444"/>
      <c r="AJ223" s="280"/>
      <c r="AK223" s="281"/>
      <c r="AL223" s="15" t="s">
        <v>76</v>
      </c>
    </row>
    <row r="224" spans="1:38" s="20" customFormat="1" ht="12.75" customHeight="1" x14ac:dyDescent="0.2">
      <c r="A224" s="8">
        <v>19</v>
      </c>
      <c r="B224" s="280"/>
      <c r="C224" s="280"/>
      <c r="D224" s="280"/>
      <c r="E224" s="280"/>
      <c r="F224" s="281"/>
      <c r="G224" s="443"/>
      <c r="H224" s="444"/>
      <c r="I224" s="445"/>
      <c r="J224" s="296">
        <f t="shared" si="26"/>
        <v>0</v>
      </c>
      <c r="K224" s="298">
        <f t="shared" si="27"/>
        <v>0</v>
      </c>
      <c r="L224" s="280"/>
      <c r="M224" s="280"/>
      <c r="N224" s="280"/>
      <c r="O224" s="293"/>
      <c r="P224" s="300"/>
      <c r="Q224" s="280"/>
      <c r="R224" s="281"/>
      <c r="S224" s="15" t="s">
        <v>77</v>
      </c>
      <c r="T224" s="8">
        <v>19</v>
      </c>
      <c r="U224" s="280"/>
      <c r="V224" s="280"/>
      <c r="W224" s="280"/>
      <c r="X224" s="280"/>
      <c r="Y224" s="280"/>
      <c r="Z224" s="280"/>
      <c r="AA224" s="280"/>
      <c r="AB224" s="280"/>
      <c r="AC224" s="280"/>
      <c r="AD224" s="280"/>
      <c r="AE224" s="280"/>
      <c r="AF224" s="280"/>
      <c r="AG224" s="280"/>
      <c r="AH224" s="293"/>
      <c r="AI224" s="444"/>
      <c r="AJ224" s="280"/>
      <c r="AK224" s="281"/>
      <c r="AL224" s="15" t="s">
        <v>77</v>
      </c>
    </row>
    <row r="225" spans="1:38" s="20" customFormat="1" ht="12.75" customHeight="1" x14ac:dyDescent="0.2">
      <c r="A225" s="8">
        <v>20</v>
      </c>
      <c r="B225" s="280"/>
      <c r="C225" s="280"/>
      <c r="D225" s="280"/>
      <c r="E225" s="280"/>
      <c r="F225" s="281"/>
      <c r="G225" s="443"/>
      <c r="H225" s="444"/>
      <c r="I225" s="445"/>
      <c r="J225" s="296">
        <f t="shared" si="26"/>
        <v>0</v>
      </c>
      <c r="K225" s="298">
        <f t="shared" si="27"/>
        <v>0</v>
      </c>
      <c r="L225" s="280"/>
      <c r="M225" s="280"/>
      <c r="N225" s="280"/>
      <c r="O225" s="293"/>
      <c r="P225" s="300"/>
      <c r="Q225" s="280"/>
      <c r="R225" s="281"/>
      <c r="S225" s="15" t="s">
        <v>78</v>
      </c>
      <c r="T225" s="8">
        <v>20</v>
      </c>
      <c r="U225" s="280"/>
      <c r="V225" s="280"/>
      <c r="W225" s="280"/>
      <c r="X225" s="280"/>
      <c r="Y225" s="280"/>
      <c r="Z225" s="280"/>
      <c r="AA225" s="280"/>
      <c r="AB225" s="280"/>
      <c r="AC225" s="280"/>
      <c r="AD225" s="280"/>
      <c r="AE225" s="280"/>
      <c r="AF225" s="280"/>
      <c r="AG225" s="280"/>
      <c r="AH225" s="293"/>
      <c r="AI225" s="444"/>
      <c r="AJ225" s="280"/>
      <c r="AK225" s="281"/>
      <c r="AL225" s="15" t="s">
        <v>78</v>
      </c>
    </row>
    <row r="226" spans="1:38" s="20" customFormat="1" ht="12.75" customHeight="1" x14ac:dyDescent="0.2">
      <c r="A226" s="8">
        <v>21</v>
      </c>
      <c r="B226" s="280"/>
      <c r="C226" s="280"/>
      <c r="D226" s="280"/>
      <c r="E226" s="280"/>
      <c r="F226" s="281"/>
      <c r="G226" s="443"/>
      <c r="H226" s="444"/>
      <c r="I226" s="445"/>
      <c r="J226" s="296">
        <f t="shared" si="26"/>
        <v>0</v>
      </c>
      <c r="K226" s="298">
        <f t="shared" si="27"/>
        <v>0</v>
      </c>
      <c r="L226" s="280"/>
      <c r="M226" s="280"/>
      <c r="N226" s="280"/>
      <c r="O226" s="293"/>
      <c r="P226" s="300"/>
      <c r="Q226" s="280"/>
      <c r="R226" s="281"/>
      <c r="S226" s="15" t="s">
        <v>79</v>
      </c>
      <c r="T226" s="8">
        <v>21</v>
      </c>
      <c r="U226" s="280"/>
      <c r="V226" s="280"/>
      <c r="W226" s="280"/>
      <c r="X226" s="280"/>
      <c r="Y226" s="280"/>
      <c r="Z226" s="280"/>
      <c r="AA226" s="280"/>
      <c r="AB226" s="280"/>
      <c r="AC226" s="280"/>
      <c r="AD226" s="280"/>
      <c r="AE226" s="280"/>
      <c r="AF226" s="280"/>
      <c r="AG226" s="280"/>
      <c r="AH226" s="293"/>
      <c r="AI226" s="444"/>
      <c r="AJ226" s="280"/>
      <c r="AK226" s="281"/>
      <c r="AL226" s="15" t="s">
        <v>79</v>
      </c>
    </row>
    <row r="227" spans="1:38" s="20" customFormat="1" ht="12.75" customHeight="1" x14ac:dyDescent="0.2">
      <c r="A227" s="8">
        <v>22</v>
      </c>
      <c r="B227" s="280"/>
      <c r="C227" s="280"/>
      <c r="D227" s="280"/>
      <c r="E227" s="280"/>
      <c r="F227" s="281"/>
      <c r="G227" s="443"/>
      <c r="H227" s="444"/>
      <c r="I227" s="445"/>
      <c r="J227" s="296">
        <f t="shared" si="26"/>
        <v>0</v>
      </c>
      <c r="K227" s="298">
        <f t="shared" si="27"/>
        <v>0</v>
      </c>
      <c r="L227" s="280"/>
      <c r="M227" s="280"/>
      <c r="N227" s="280"/>
      <c r="O227" s="293"/>
      <c r="P227" s="300"/>
      <c r="Q227" s="280"/>
      <c r="R227" s="281"/>
      <c r="S227" s="15" t="s">
        <v>80</v>
      </c>
      <c r="T227" s="8">
        <v>22</v>
      </c>
      <c r="U227" s="280"/>
      <c r="V227" s="280"/>
      <c r="W227" s="280"/>
      <c r="X227" s="280"/>
      <c r="Y227" s="280"/>
      <c r="Z227" s="280"/>
      <c r="AA227" s="280"/>
      <c r="AB227" s="280"/>
      <c r="AC227" s="280"/>
      <c r="AD227" s="280"/>
      <c r="AE227" s="280"/>
      <c r="AF227" s="280"/>
      <c r="AG227" s="280"/>
      <c r="AH227" s="293"/>
      <c r="AI227" s="444"/>
      <c r="AJ227" s="280"/>
      <c r="AK227" s="281"/>
      <c r="AL227" s="15" t="s">
        <v>80</v>
      </c>
    </row>
    <row r="228" spans="1:38" s="20" customFormat="1" ht="12.75" customHeight="1" x14ac:dyDescent="0.2">
      <c r="A228" s="8">
        <v>23</v>
      </c>
      <c r="B228" s="280"/>
      <c r="C228" s="280"/>
      <c r="D228" s="280"/>
      <c r="E228" s="280"/>
      <c r="F228" s="281"/>
      <c r="G228" s="443"/>
      <c r="H228" s="444"/>
      <c r="I228" s="445"/>
      <c r="J228" s="296">
        <f t="shared" si="26"/>
        <v>0</v>
      </c>
      <c r="K228" s="298">
        <f t="shared" si="27"/>
        <v>0</v>
      </c>
      <c r="L228" s="280"/>
      <c r="M228" s="280"/>
      <c r="N228" s="280"/>
      <c r="O228" s="293"/>
      <c r="P228" s="300"/>
      <c r="Q228" s="280"/>
      <c r="R228" s="281"/>
      <c r="S228" s="15" t="s">
        <v>81</v>
      </c>
      <c r="T228" s="8">
        <v>23</v>
      </c>
      <c r="U228" s="280"/>
      <c r="V228" s="280"/>
      <c r="W228" s="280"/>
      <c r="X228" s="280"/>
      <c r="Y228" s="280"/>
      <c r="Z228" s="280"/>
      <c r="AA228" s="280"/>
      <c r="AB228" s="280"/>
      <c r="AC228" s="280"/>
      <c r="AD228" s="280"/>
      <c r="AE228" s="280"/>
      <c r="AF228" s="280"/>
      <c r="AG228" s="280"/>
      <c r="AH228" s="293"/>
      <c r="AI228" s="444"/>
      <c r="AJ228" s="280"/>
      <c r="AK228" s="281"/>
      <c r="AL228" s="15" t="s">
        <v>81</v>
      </c>
    </row>
    <row r="229" spans="1:38" s="20" customFormat="1" ht="12.75" customHeight="1" x14ac:dyDescent="0.2">
      <c r="A229" s="8">
        <v>24</v>
      </c>
      <c r="B229" s="280"/>
      <c r="C229" s="280"/>
      <c r="D229" s="280"/>
      <c r="E229" s="280"/>
      <c r="F229" s="281"/>
      <c r="G229" s="443"/>
      <c r="H229" s="444"/>
      <c r="I229" s="445"/>
      <c r="J229" s="296">
        <f t="shared" si="26"/>
        <v>0</v>
      </c>
      <c r="K229" s="298">
        <f t="shared" si="27"/>
        <v>0</v>
      </c>
      <c r="L229" s="280"/>
      <c r="M229" s="280"/>
      <c r="N229" s="280"/>
      <c r="O229" s="293"/>
      <c r="P229" s="300"/>
      <c r="Q229" s="280"/>
      <c r="R229" s="281"/>
      <c r="S229" s="15" t="s">
        <v>82</v>
      </c>
      <c r="T229" s="8">
        <v>24</v>
      </c>
      <c r="U229" s="280"/>
      <c r="V229" s="280"/>
      <c r="W229" s="280"/>
      <c r="X229" s="280"/>
      <c r="Y229" s="280"/>
      <c r="Z229" s="280"/>
      <c r="AA229" s="280"/>
      <c r="AB229" s="280"/>
      <c r="AC229" s="280"/>
      <c r="AD229" s="280"/>
      <c r="AE229" s="280"/>
      <c r="AF229" s="280"/>
      <c r="AG229" s="280"/>
      <c r="AH229" s="293"/>
      <c r="AI229" s="444"/>
      <c r="AJ229" s="280"/>
      <c r="AK229" s="281"/>
      <c r="AL229" s="15" t="s">
        <v>82</v>
      </c>
    </row>
    <row r="230" spans="1:38" s="20" customFormat="1" ht="12.75" customHeight="1" x14ac:dyDescent="0.2">
      <c r="A230" s="8">
        <v>25</v>
      </c>
      <c r="B230" s="280"/>
      <c r="C230" s="280"/>
      <c r="D230" s="280"/>
      <c r="E230" s="280"/>
      <c r="F230" s="281"/>
      <c r="G230" s="443"/>
      <c r="H230" s="444"/>
      <c r="I230" s="445"/>
      <c r="J230" s="296">
        <f t="shared" si="26"/>
        <v>0</v>
      </c>
      <c r="K230" s="298">
        <f t="shared" si="27"/>
        <v>0</v>
      </c>
      <c r="L230" s="280"/>
      <c r="M230" s="280"/>
      <c r="N230" s="280"/>
      <c r="O230" s="293"/>
      <c r="P230" s="300"/>
      <c r="Q230" s="280"/>
      <c r="R230" s="281"/>
      <c r="S230" s="15" t="s">
        <v>83</v>
      </c>
      <c r="T230" s="8">
        <v>25</v>
      </c>
      <c r="U230" s="280"/>
      <c r="V230" s="280"/>
      <c r="W230" s="280"/>
      <c r="X230" s="280"/>
      <c r="Y230" s="280"/>
      <c r="Z230" s="280"/>
      <c r="AA230" s="280"/>
      <c r="AB230" s="280"/>
      <c r="AC230" s="280"/>
      <c r="AD230" s="280"/>
      <c r="AE230" s="280"/>
      <c r="AF230" s="280"/>
      <c r="AG230" s="280"/>
      <c r="AH230" s="293"/>
      <c r="AI230" s="444"/>
      <c r="AJ230" s="280"/>
      <c r="AK230" s="281"/>
      <c r="AL230" s="15" t="s">
        <v>83</v>
      </c>
    </row>
    <row r="231" spans="1:38" s="20" customFormat="1" ht="12.75" customHeight="1" x14ac:dyDescent="0.2">
      <c r="A231" s="8">
        <v>26</v>
      </c>
      <c r="B231" s="280"/>
      <c r="C231" s="280"/>
      <c r="D231" s="280"/>
      <c r="E231" s="280"/>
      <c r="F231" s="281"/>
      <c r="G231" s="443"/>
      <c r="H231" s="444"/>
      <c r="I231" s="445"/>
      <c r="J231" s="296">
        <f t="shared" si="26"/>
        <v>0</v>
      </c>
      <c r="K231" s="298">
        <f t="shared" si="27"/>
        <v>0</v>
      </c>
      <c r="L231" s="280"/>
      <c r="M231" s="280"/>
      <c r="N231" s="280"/>
      <c r="O231" s="293"/>
      <c r="P231" s="300"/>
      <c r="Q231" s="280"/>
      <c r="R231" s="281"/>
      <c r="S231" s="15" t="s">
        <v>84</v>
      </c>
      <c r="T231" s="8">
        <v>26</v>
      </c>
      <c r="U231" s="280"/>
      <c r="V231" s="280"/>
      <c r="W231" s="280"/>
      <c r="X231" s="280"/>
      <c r="Y231" s="280"/>
      <c r="Z231" s="280"/>
      <c r="AA231" s="280"/>
      <c r="AB231" s="280"/>
      <c r="AC231" s="280"/>
      <c r="AD231" s="280"/>
      <c r="AE231" s="280"/>
      <c r="AF231" s="280"/>
      <c r="AG231" s="280"/>
      <c r="AH231" s="293"/>
      <c r="AI231" s="444"/>
      <c r="AJ231" s="280"/>
      <c r="AK231" s="281"/>
      <c r="AL231" s="15" t="s">
        <v>84</v>
      </c>
    </row>
    <row r="232" spans="1:38" s="20" customFormat="1" ht="12.75" customHeight="1" x14ac:dyDescent="0.2">
      <c r="A232" s="8">
        <v>27</v>
      </c>
      <c r="B232" s="280"/>
      <c r="C232" s="280"/>
      <c r="D232" s="280"/>
      <c r="E232" s="280"/>
      <c r="F232" s="281"/>
      <c r="G232" s="443"/>
      <c r="H232" s="444"/>
      <c r="I232" s="445"/>
      <c r="J232" s="296">
        <f t="shared" si="26"/>
        <v>0</v>
      </c>
      <c r="K232" s="298">
        <f t="shared" si="27"/>
        <v>0</v>
      </c>
      <c r="L232" s="280"/>
      <c r="M232" s="280"/>
      <c r="N232" s="280"/>
      <c r="O232" s="293"/>
      <c r="P232" s="300"/>
      <c r="Q232" s="280"/>
      <c r="R232" s="281"/>
      <c r="S232" s="15" t="s">
        <v>85</v>
      </c>
      <c r="T232" s="8">
        <v>27</v>
      </c>
      <c r="U232" s="280"/>
      <c r="V232" s="280"/>
      <c r="W232" s="280"/>
      <c r="X232" s="280"/>
      <c r="Y232" s="280"/>
      <c r="Z232" s="280"/>
      <c r="AA232" s="280"/>
      <c r="AB232" s="280"/>
      <c r="AC232" s="280"/>
      <c r="AD232" s="280"/>
      <c r="AE232" s="280"/>
      <c r="AF232" s="280"/>
      <c r="AG232" s="280"/>
      <c r="AH232" s="293"/>
      <c r="AI232" s="444"/>
      <c r="AJ232" s="280"/>
      <c r="AK232" s="281"/>
      <c r="AL232" s="15" t="s">
        <v>85</v>
      </c>
    </row>
    <row r="233" spans="1:38" s="20" customFormat="1" ht="12.75" customHeight="1" x14ac:dyDescent="0.2">
      <c r="A233" s="8">
        <v>28</v>
      </c>
      <c r="B233" s="280"/>
      <c r="C233" s="280"/>
      <c r="D233" s="280"/>
      <c r="E233" s="280"/>
      <c r="F233" s="281"/>
      <c r="G233" s="443"/>
      <c r="H233" s="444"/>
      <c r="I233" s="445"/>
      <c r="J233" s="296">
        <f t="shared" si="26"/>
        <v>0</v>
      </c>
      <c r="K233" s="298">
        <f t="shared" si="27"/>
        <v>0</v>
      </c>
      <c r="L233" s="280"/>
      <c r="M233" s="280"/>
      <c r="N233" s="280"/>
      <c r="O233" s="293"/>
      <c r="P233" s="300"/>
      <c r="Q233" s="280"/>
      <c r="R233" s="281"/>
      <c r="S233" s="15" t="s">
        <v>86</v>
      </c>
      <c r="T233" s="8">
        <v>28</v>
      </c>
      <c r="U233" s="280"/>
      <c r="V233" s="280"/>
      <c r="W233" s="280"/>
      <c r="X233" s="280"/>
      <c r="Y233" s="280"/>
      <c r="Z233" s="280"/>
      <c r="AA233" s="280"/>
      <c r="AB233" s="280"/>
      <c r="AC233" s="280"/>
      <c r="AD233" s="280"/>
      <c r="AE233" s="280"/>
      <c r="AF233" s="280"/>
      <c r="AG233" s="280"/>
      <c r="AH233" s="293"/>
      <c r="AI233" s="444"/>
      <c r="AJ233" s="280"/>
      <c r="AK233" s="281"/>
      <c r="AL233" s="15" t="s">
        <v>86</v>
      </c>
    </row>
    <row r="234" spans="1:38" s="20" customFormat="1" ht="12.75" customHeight="1" x14ac:dyDescent="0.2">
      <c r="A234" s="8">
        <v>29</v>
      </c>
      <c r="B234" s="280"/>
      <c r="C234" s="280"/>
      <c r="D234" s="280"/>
      <c r="E234" s="280"/>
      <c r="F234" s="281"/>
      <c r="G234" s="443"/>
      <c r="H234" s="444"/>
      <c r="I234" s="445"/>
      <c r="J234" s="296">
        <f t="shared" si="26"/>
        <v>0</v>
      </c>
      <c r="K234" s="298">
        <f t="shared" si="27"/>
        <v>0</v>
      </c>
      <c r="L234" s="280"/>
      <c r="M234" s="280"/>
      <c r="N234" s="280"/>
      <c r="O234" s="293"/>
      <c r="P234" s="300"/>
      <c r="Q234" s="280"/>
      <c r="R234" s="281"/>
      <c r="S234" s="15" t="s">
        <v>87</v>
      </c>
      <c r="T234" s="8">
        <v>29</v>
      </c>
      <c r="U234" s="280"/>
      <c r="V234" s="280"/>
      <c r="W234" s="280"/>
      <c r="X234" s="301"/>
      <c r="Y234" s="280"/>
      <c r="Z234" s="280"/>
      <c r="AA234" s="280"/>
      <c r="AB234" s="280"/>
      <c r="AC234" s="280"/>
      <c r="AD234" s="280"/>
      <c r="AE234" s="280"/>
      <c r="AF234" s="280"/>
      <c r="AG234" s="280"/>
      <c r="AH234" s="293"/>
      <c r="AI234" s="444"/>
      <c r="AJ234" s="280"/>
      <c r="AK234" s="281"/>
      <c r="AL234" s="15" t="s">
        <v>87</v>
      </c>
    </row>
    <row r="235" spans="1:38" s="20" customFormat="1" ht="12.75" customHeight="1" x14ac:dyDescent="0.2">
      <c r="A235" s="8">
        <v>30</v>
      </c>
      <c r="B235" s="280"/>
      <c r="C235" s="280"/>
      <c r="D235" s="280"/>
      <c r="E235" s="280"/>
      <c r="F235" s="281"/>
      <c r="G235" s="449"/>
      <c r="H235" s="444"/>
      <c r="I235" s="445"/>
      <c r="J235" s="296">
        <f t="shared" si="26"/>
        <v>0</v>
      </c>
      <c r="K235" s="298">
        <f t="shared" si="27"/>
        <v>0</v>
      </c>
      <c r="L235" s="280"/>
      <c r="M235" s="280"/>
      <c r="N235" s="280"/>
      <c r="O235" s="293"/>
      <c r="P235" s="300"/>
      <c r="Q235" s="280"/>
      <c r="R235" s="281"/>
      <c r="S235" s="15" t="s">
        <v>88</v>
      </c>
      <c r="T235" s="8">
        <v>30</v>
      </c>
      <c r="U235" s="280"/>
      <c r="V235" s="280"/>
      <c r="W235" s="280"/>
      <c r="X235" s="280"/>
      <c r="Y235" s="280"/>
      <c r="Z235" s="280"/>
      <c r="AA235" s="280"/>
      <c r="AB235" s="280"/>
      <c r="AC235" s="280"/>
      <c r="AD235" s="280"/>
      <c r="AE235" s="280"/>
      <c r="AF235" s="280"/>
      <c r="AG235" s="280"/>
      <c r="AH235" s="293"/>
      <c r="AI235" s="444"/>
      <c r="AJ235" s="280"/>
      <c r="AK235" s="281"/>
      <c r="AL235" s="15" t="s">
        <v>88</v>
      </c>
    </row>
    <row r="236" spans="1:38" s="20" customFormat="1" ht="12.75" customHeight="1" x14ac:dyDescent="0.2">
      <c r="A236" s="18">
        <v>31</v>
      </c>
      <c r="B236" s="284"/>
      <c r="C236" s="284"/>
      <c r="D236" s="284"/>
      <c r="E236" s="284"/>
      <c r="F236" s="285"/>
      <c r="G236" s="450"/>
      <c r="H236" s="451"/>
      <c r="I236" s="452"/>
      <c r="J236" s="302">
        <f t="shared" si="26"/>
        <v>0</v>
      </c>
      <c r="K236" s="303">
        <f t="shared" si="27"/>
        <v>0</v>
      </c>
      <c r="L236" s="284"/>
      <c r="M236" s="284"/>
      <c r="N236" s="284"/>
      <c r="O236" s="295"/>
      <c r="P236" s="304"/>
      <c r="Q236" s="284"/>
      <c r="R236" s="285"/>
      <c r="S236" s="19" t="s">
        <v>89</v>
      </c>
      <c r="T236" s="18">
        <v>31</v>
      </c>
      <c r="U236" s="284"/>
      <c r="V236" s="284"/>
      <c r="W236" s="284"/>
      <c r="X236" s="284"/>
      <c r="Y236" s="284"/>
      <c r="Z236" s="284"/>
      <c r="AA236" s="284"/>
      <c r="AB236" s="284"/>
      <c r="AC236" s="284"/>
      <c r="AD236" s="284"/>
      <c r="AE236" s="284"/>
      <c r="AF236" s="284"/>
      <c r="AG236" s="284"/>
      <c r="AH236" s="295"/>
      <c r="AI236" s="451"/>
      <c r="AJ236" s="284"/>
      <c r="AK236" s="285"/>
      <c r="AL236" s="19" t="s">
        <v>89</v>
      </c>
    </row>
    <row r="237" spans="1:38" s="20" customFormat="1" ht="12.75" customHeight="1" thickBot="1" x14ac:dyDescent="0.25">
      <c r="A237" s="342"/>
      <c r="B237" s="343">
        <f>SUM(B205:B236)</f>
        <v>0</v>
      </c>
      <c r="C237" s="343">
        <f>SUM(C205:C236)</f>
        <v>0</v>
      </c>
      <c r="D237" s="343">
        <f>SUM(D205:D236)</f>
        <v>0</v>
      </c>
      <c r="E237" s="344">
        <f>SUM(E205:E236)</f>
        <v>0</v>
      </c>
      <c r="F237" s="345">
        <f>SUM(F205:F236)</f>
        <v>0</v>
      </c>
      <c r="G237" s="346"/>
      <c r="H237" s="347" t="s">
        <v>90</v>
      </c>
      <c r="I237" s="348">
        <f>COUNTA(I205:I236)</f>
        <v>0</v>
      </c>
      <c r="J237" s="343">
        <f t="shared" ref="J237:R237" si="28">SUM(J205:J236)</f>
        <v>0</v>
      </c>
      <c r="K237" s="343">
        <f t="shared" si="28"/>
        <v>0</v>
      </c>
      <c r="L237" s="343">
        <f t="shared" si="28"/>
        <v>0</v>
      </c>
      <c r="M237" s="343">
        <f t="shared" si="28"/>
        <v>0</v>
      </c>
      <c r="N237" s="343">
        <f t="shared" si="28"/>
        <v>0</v>
      </c>
      <c r="O237" s="349">
        <f t="shared" si="28"/>
        <v>0</v>
      </c>
      <c r="P237" s="344">
        <f t="shared" si="28"/>
        <v>0</v>
      </c>
      <c r="Q237" s="343">
        <f t="shared" si="28"/>
        <v>0</v>
      </c>
      <c r="R237" s="350">
        <f t="shared" si="28"/>
        <v>0</v>
      </c>
      <c r="S237" s="351"/>
      <c r="T237" s="342"/>
      <c r="U237" s="343">
        <f t="shared" ref="U237:AH237" si="29">SUM(U205:U236)</f>
        <v>0</v>
      </c>
      <c r="V237" s="343">
        <f t="shared" si="29"/>
        <v>0</v>
      </c>
      <c r="W237" s="343">
        <f t="shared" si="29"/>
        <v>0</v>
      </c>
      <c r="X237" s="343">
        <f t="shared" si="29"/>
        <v>0</v>
      </c>
      <c r="Y237" s="343">
        <f t="shared" si="29"/>
        <v>0</v>
      </c>
      <c r="Z237" s="343">
        <f t="shared" si="29"/>
        <v>0</v>
      </c>
      <c r="AA237" s="343">
        <f t="shared" si="29"/>
        <v>0</v>
      </c>
      <c r="AB237" s="343">
        <f t="shared" si="29"/>
        <v>0</v>
      </c>
      <c r="AC237" s="343">
        <f t="shared" si="29"/>
        <v>0</v>
      </c>
      <c r="AD237" s="343">
        <f t="shared" si="29"/>
        <v>0</v>
      </c>
      <c r="AE237" s="343">
        <f t="shared" si="29"/>
        <v>0</v>
      </c>
      <c r="AF237" s="343">
        <f t="shared" si="29"/>
        <v>0</v>
      </c>
      <c r="AG237" s="343">
        <f t="shared" si="29"/>
        <v>0</v>
      </c>
      <c r="AH237" s="345">
        <f t="shared" si="29"/>
        <v>0</v>
      </c>
      <c r="AI237" s="352"/>
      <c r="AJ237" s="343">
        <f>SUM(AJ205:AJ236)</f>
        <v>0</v>
      </c>
      <c r="AK237" s="350">
        <f>SUM(AK205:AK236)</f>
        <v>0</v>
      </c>
      <c r="AL237" s="351"/>
    </row>
    <row r="238" spans="1:38" ht="12.75" customHeight="1" thickTop="1" x14ac:dyDescent="0.2">
      <c r="A238" s="43"/>
      <c r="B238" s="153"/>
      <c r="C238" s="153"/>
      <c r="D238" s="153"/>
      <c r="E238" s="153"/>
      <c r="F238" s="153"/>
      <c r="G238" s="340"/>
      <c r="H238" s="153"/>
      <c r="I238" s="341"/>
      <c r="J238" s="153"/>
      <c r="K238" s="153"/>
      <c r="L238" s="153"/>
      <c r="M238" s="153"/>
      <c r="N238" s="153"/>
      <c r="O238" s="153"/>
      <c r="P238" s="153"/>
      <c r="Q238" s="153"/>
      <c r="R238" s="153"/>
      <c r="S238" s="43"/>
      <c r="T238" s="4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43"/>
    </row>
    <row r="239" spans="1:38" ht="12.75" customHeight="1" x14ac:dyDescent="0.2">
      <c r="A239" s="43"/>
      <c r="B239" s="153"/>
      <c r="C239" s="153"/>
      <c r="D239" s="153"/>
      <c r="E239" s="153"/>
      <c r="F239" s="153"/>
      <c r="G239" s="340"/>
      <c r="H239" s="153"/>
      <c r="I239" s="341"/>
      <c r="J239" s="153"/>
      <c r="K239" s="153"/>
      <c r="L239" s="153"/>
      <c r="M239" s="153"/>
      <c r="N239" s="153"/>
      <c r="O239" s="153"/>
      <c r="P239" s="153"/>
      <c r="Q239" s="153"/>
      <c r="R239" s="153"/>
      <c r="S239" s="43"/>
      <c r="T239" s="4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43"/>
    </row>
    <row r="240" spans="1:38" ht="12.75" customHeight="1" x14ac:dyDescent="0.2">
      <c r="A240" s="20"/>
      <c r="B240" s="20"/>
      <c r="C240" s="20"/>
      <c r="D240" s="20"/>
      <c r="E240" s="20"/>
      <c r="F240" s="20"/>
      <c r="G240" s="474" t="str">
        <f>JUNE!G194</f>
        <v>UNITED STEELWORKERS - LOCAL UNION</v>
      </c>
      <c r="H240" s="474"/>
      <c r="I240" s="474"/>
      <c r="J240" s="11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33"/>
      <c r="V240" s="33"/>
      <c r="W240" s="33"/>
      <c r="X240" s="33"/>
      <c r="Y240" s="33"/>
      <c r="Z240" s="33"/>
      <c r="AA240" s="34" t="str">
        <f>$AA$10</f>
        <v>FINANCIAL SECRETARY'S CASH BOOK</v>
      </c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20"/>
    </row>
    <row r="241" spans="1:248" s="148" customFormat="1" ht="12.75" customHeight="1" x14ac:dyDescent="0.2">
      <c r="A241" s="140"/>
      <c r="B241" s="138" t="str">
        <f>$B$11</f>
        <v>Month</v>
      </c>
      <c r="C241" s="73" t="str">
        <f>$C$11</f>
        <v>JULY</v>
      </c>
      <c r="D241" s="138" t="str">
        <f>$D$11</f>
        <v>Year</v>
      </c>
      <c r="E241" s="27">
        <f>$E$11</f>
        <v>0</v>
      </c>
      <c r="F241" s="140"/>
      <c r="G241" s="145"/>
      <c r="H241" s="140"/>
      <c r="I241" s="146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38"/>
      <c r="AJ241" s="147" t="str">
        <f>$C$11</f>
        <v>JULY</v>
      </c>
      <c r="AK241" s="27">
        <f>$E$11</f>
        <v>0</v>
      </c>
      <c r="AL241" s="140"/>
    </row>
    <row r="242" spans="1:248" s="148" customFormat="1" ht="12.75" customHeight="1" x14ac:dyDescent="0.2">
      <c r="A242" s="140"/>
      <c r="B242" s="138" t="str">
        <f>$B$12</f>
        <v>Page No.</v>
      </c>
      <c r="C242" s="355">
        <f>C196+1</f>
        <v>6</v>
      </c>
      <c r="D242" s="140"/>
      <c r="E242" s="140"/>
      <c r="F242" s="140"/>
      <c r="G242" s="145"/>
      <c r="H242" s="140"/>
      <c r="I242" s="146" t="s">
        <v>53</v>
      </c>
      <c r="J242" s="140"/>
      <c r="K242" s="140"/>
      <c r="L242" s="146"/>
      <c r="M242" s="140"/>
      <c r="N242" s="140"/>
      <c r="O242" s="140"/>
      <c r="P242" s="138"/>
      <c r="Q242" s="140"/>
      <c r="R242" s="138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9" t="s">
        <v>54</v>
      </c>
      <c r="AC242" s="140"/>
      <c r="AD242" s="140"/>
      <c r="AE242" s="140"/>
      <c r="AF242" s="140"/>
      <c r="AG242" s="140"/>
      <c r="AH242" s="140"/>
      <c r="AI242" s="138" t="str">
        <f>$B$12</f>
        <v>Page No.</v>
      </c>
      <c r="AJ242" s="355">
        <f>C242</f>
        <v>6</v>
      </c>
      <c r="AK242" s="150"/>
      <c r="AL242" s="151"/>
    </row>
    <row r="243" spans="1:248" ht="12.75" customHeight="1" x14ac:dyDescent="0.2">
      <c r="A243" s="3"/>
      <c r="B243" s="3"/>
      <c r="C243" s="3"/>
      <c r="D243" s="3"/>
      <c r="E243" s="3"/>
      <c r="F243" s="3"/>
      <c r="G243" s="126"/>
      <c r="H243" s="3"/>
      <c r="I243" s="5"/>
      <c r="J243" s="3"/>
      <c r="K243" s="3"/>
      <c r="L243" s="20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0"/>
      <c r="AF243" s="3"/>
      <c r="AG243" s="3"/>
      <c r="AH243" s="3"/>
      <c r="AI243" s="3"/>
      <c r="AJ243" s="3"/>
      <c r="AK243" s="3" t="s">
        <v>236</v>
      </c>
      <c r="AL243" s="3"/>
    </row>
    <row r="244" spans="1:248" ht="12.75" customHeight="1" x14ac:dyDescent="0.2">
      <c r="A244" s="25"/>
      <c r="B244" s="25"/>
      <c r="C244" s="25"/>
      <c r="D244" s="25"/>
      <c r="E244" s="25"/>
      <c r="F244" s="25"/>
      <c r="G244" s="127"/>
      <c r="H244" s="25"/>
      <c r="I244" s="26"/>
      <c r="J244" s="25"/>
      <c r="K244" s="25"/>
      <c r="L244" s="26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6"/>
      <c r="AF244" s="25"/>
      <c r="AG244" s="25"/>
      <c r="AH244" s="25"/>
      <c r="AI244" s="25"/>
      <c r="AJ244" s="25"/>
      <c r="AK244" s="25"/>
      <c r="AL244" s="25"/>
    </row>
    <row r="245" spans="1:248" s="407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433"/>
      <c r="H245" s="2" t="s">
        <v>56</v>
      </c>
      <c r="I245" s="95"/>
      <c r="J245" s="475" t="s">
        <v>477</v>
      </c>
      <c r="K245" s="476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07" customFormat="1" ht="12.75" customHeight="1" x14ac:dyDescent="0.2">
      <c r="A246" s="1"/>
      <c r="B246" s="3"/>
      <c r="C246" s="3"/>
      <c r="D246" s="3"/>
      <c r="E246" s="3"/>
      <c r="F246" s="13"/>
      <c r="G246" s="433"/>
      <c r="H246" s="13"/>
      <c r="I246" s="96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07" customFormat="1" ht="12.75" customHeight="1" thickBot="1" x14ac:dyDescent="0.25">
      <c r="A247" s="422"/>
      <c r="B247" s="423">
        <v>1</v>
      </c>
      <c r="C247" s="423">
        <v>2</v>
      </c>
      <c r="D247" s="423">
        <v>3</v>
      </c>
      <c r="E247" s="423">
        <v>4</v>
      </c>
      <c r="F247" s="424">
        <v>5</v>
      </c>
      <c r="G247" s="434">
        <v>6</v>
      </c>
      <c r="H247" s="425">
        <v>7</v>
      </c>
      <c r="I247" s="435">
        <v>8</v>
      </c>
      <c r="J247" s="423">
        <v>9</v>
      </c>
      <c r="K247" s="425">
        <v>10</v>
      </c>
      <c r="L247" s="423">
        <v>11</v>
      </c>
      <c r="M247" s="423" t="s">
        <v>1</v>
      </c>
      <c r="N247" s="423">
        <v>12</v>
      </c>
      <c r="O247" s="423">
        <v>13</v>
      </c>
      <c r="P247" s="423">
        <v>14</v>
      </c>
      <c r="Q247" s="423">
        <v>15</v>
      </c>
      <c r="R247" s="425" t="s">
        <v>2</v>
      </c>
      <c r="S247" s="426"/>
      <c r="T247" s="422"/>
      <c r="U247" s="423">
        <v>16</v>
      </c>
      <c r="V247" s="423">
        <v>17</v>
      </c>
      <c r="W247" s="423">
        <v>18</v>
      </c>
      <c r="X247" s="423">
        <v>19</v>
      </c>
      <c r="Y247" s="423">
        <v>20</v>
      </c>
      <c r="Z247" s="423" t="s">
        <v>3</v>
      </c>
      <c r="AA247" s="423">
        <v>21</v>
      </c>
      <c r="AB247" s="423">
        <v>22</v>
      </c>
      <c r="AC247" s="423">
        <v>23</v>
      </c>
      <c r="AD247" s="423">
        <v>24</v>
      </c>
      <c r="AE247" s="423">
        <v>25</v>
      </c>
      <c r="AF247" s="423">
        <v>26</v>
      </c>
      <c r="AG247" s="423">
        <v>27</v>
      </c>
      <c r="AH247" s="423">
        <v>28</v>
      </c>
      <c r="AI247" s="424">
        <v>29</v>
      </c>
      <c r="AJ247" s="423">
        <v>30</v>
      </c>
      <c r="AK247" s="425">
        <v>31</v>
      </c>
      <c r="AL247" s="426"/>
    </row>
    <row r="248" spans="1:248" s="4" customFormat="1" ht="12.75" customHeight="1" thickTop="1" x14ac:dyDescent="0.2">
      <c r="A248" s="1"/>
      <c r="B248" s="85" t="s">
        <v>4</v>
      </c>
      <c r="C248" s="97"/>
      <c r="D248" s="85" t="s">
        <v>473</v>
      </c>
      <c r="E248" s="436" t="s">
        <v>6</v>
      </c>
      <c r="F248" s="84" t="s">
        <v>7</v>
      </c>
      <c r="G248" s="128"/>
      <c r="H248" s="84"/>
      <c r="I248" s="99"/>
      <c r="J248" s="85"/>
      <c r="K248" s="84"/>
      <c r="L248" s="85" t="s">
        <v>460</v>
      </c>
      <c r="M248" s="85"/>
      <c r="N248" s="85" t="s">
        <v>474</v>
      </c>
      <c r="O248" s="436" t="s">
        <v>461</v>
      </c>
      <c r="P248" s="437"/>
      <c r="Q248" s="438" t="s">
        <v>8</v>
      </c>
      <c r="R248" s="84" t="s">
        <v>8</v>
      </c>
      <c r="S248" s="102"/>
      <c r="T248" s="67"/>
      <c r="U248" s="471" t="s">
        <v>9</v>
      </c>
      <c r="V248" s="472"/>
      <c r="W248" s="472"/>
      <c r="X248" s="472"/>
      <c r="Y248" s="473"/>
      <c r="Z248" s="85" t="s">
        <v>10</v>
      </c>
      <c r="AA248" s="85" t="s">
        <v>11</v>
      </c>
      <c r="AB248" s="85" t="s">
        <v>204</v>
      </c>
      <c r="AC248" s="85" t="s">
        <v>12</v>
      </c>
      <c r="AD248" s="85" t="s">
        <v>13</v>
      </c>
      <c r="AE248" s="85" t="s">
        <v>14</v>
      </c>
      <c r="AF248" s="85"/>
      <c r="AG248" s="85"/>
      <c r="AH248" s="100"/>
      <c r="AI248" s="101"/>
      <c r="AJ248" s="85" t="s">
        <v>15</v>
      </c>
      <c r="AK248" s="84" t="s">
        <v>7</v>
      </c>
      <c r="AL248" s="102"/>
      <c r="AM248" s="251"/>
      <c r="AN248" s="251"/>
      <c r="AO248" s="251"/>
      <c r="AP248" s="251"/>
      <c r="AQ248" s="251"/>
      <c r="AR248" s="251"/>
      <c r="AS248" s="251"/>
      <c r="AT248" s="251"/>
      <c r="AU248" s="251"/>
      <c r="AV248" s="251"/>
      <c r="AW248" s="251"/>
      <c r="AX248" s="251"/>
      <c r="AY248" s="251"/>
      <c r="AZ248" s="251"/>
      <c r="BA248" s="251"/>
      <c r="BB248" s="251"/>
      <c r="BC248" s="251"/>
      <c r="BD248" s="251"/>
      <c r="BE248" s="251"/>
      <c r="BF248" s="251"/>
      <c r="BG248" s="251"/>
      <c r="BH248" s="251"/>
      <c r="BI248" s="251"/>
      <c r="BJ248" s="251"/>
      <c r="BK248" s="251"/>
      <c r="BL248" s="251"/>
      <c r="BM248" s="251"/>
      <c r="BN248" s="251"/>
      <c r="BO248" s="251"/>
      <c r="BP248" s="251"/>
      <c r="BQ248" s="251"/>
      <c r="BR248" s="251"/>
      <c r="BS248" s="251"/>
      <c r="BT248" s="251"/>
      <c r="BU248" s="251"/>
      <c r="BV248" s="251"/>
      <c r="BW248" s="251"/>
      <c r="BX248" s="251"/>
      <c r="BY248" s="251"/>
      <c r="BZ248" s="251"/>
      <c r="CA248" s="251"/>
      <c r="CB248" s="251"/>
      <c r="CC248" s="251"/>
      <c r="CD248" s="251"/>
      <c r="CE248" s="251"/>
      <c r="CF248" s="251"/>
      <c r="CG248" s="251"/>
      <c r="CH248" s="251"/>
      <c r="CI248" s="251"/>
      <c r="CJ248" s="251"/>
      <c r="CK248" s="251"/>
      <c r="CL248" s="251"/>
      <c r="CM248" s="251"/>
      <c r="CN248" s="251"/>
      <c r="CO248" s="251"/>
      <c r="CP248" s="251"/>
      <c r="CQ248" s="251"/>
      <c r="CR248" s="251"/>
      <c r="CS248" s="251"/>
      <c r="CT248" s="251"/>
      <c r="CU248" s="251"/>
      <c r="CV248" s="251"/>
      <c r="CW248" s="251"/>
      <c r="CX248" s="251"/>
      <c r="CY248" s="251"/>
      <c r="CZ248" s="251"/>
      <c r="DA248" s="251"/>
      <c r="DB248" s="251"/>
      <c r="DC248" s="251"/>
      <c r="DD248" s="251"/>
      <c r="DE248" s="251"/>
      <c r="DF248" s="251"/>
      <c r="DG248" s="251"/>
      <c r="DH248" s="251"/>
      <c r="DI248" s="251"/>
      <c r="DJ248" s="251"/>
      <c r="DK248" s="251"/>
      <c r="DL248" s="251"/>
      <c r="DM248" s="251"/>
      <c r="DN248" s="251"/>
      <c r="DO248" s="251"/>
      <c r="DP248" s="251"/>
      <c r="DQ248" s="251"/>
      <c r="DR248" s="251"/>
      <c r="DS248" s="251"/>
      <c r="DT248" s="251"/>
      <c r="DU248" s="251"/>
      <c r="DV248" s="251"/>
      <c r="DW248" s="251"/>
      <c r="DX248" s="251"/>
      <c r="DY248" s="251"/>
      <c r="DZ248" s="251"/>
      <c r="EA248" s="251"/>
      <c r="EB248" s="251"/>
      <c r="EC248" s="251"/>
      <c r="ED248" s="251"/>
      <c r="EE248" s="251"/>
      <c r="EF248" s="251"/>
      <c r="EG248" s="251"/>
      <c r="EH248" s="251"/>
      <c r="EI248" s="251"/>
      <c r="EJ248" s="251"/>
      <c r="EK248" s="251"/>
      <c r="EL248" s="251"/>
      <c r="EM248" s="251"/>
      <c r="EN248" s="251"/>
      <c r="EO248" s="251"/>
      <c r="EP248" s="251"/>
      <c r="EQ248" s="251"/>
      <c r="ER248" s="251"/>
      <c r="ES248" s="251"/>
      <c r="ET248" s="251"/>
      <c r="EU248" s="251"/>
      <c r="EV248" s="251"/>
      <c r="EW248" s="251"/>
      <c r="EX248" s="251"/>
      <c r="EY248" s="251"/>
      <c r="EZ248" s="251"/>
      <c r="FA248" s="251"/>
      <c r="FB248" s="251"/>
      <c r="FC248" s="251"/>
      <c r="FD248" s="251"/>
      <c r="FE248" s="251"/>
      <c r="FF248" s="251"/>
      <c r="FG248" s="251"/>
      <c r="FH248" s="251"/>
      <c r="FI248" s="251"/>
      <c r="FJ248" s="251"/>
      <c r="FK248" s="251"/>
      <c r="FL248" s="251"/>
      <c r="FM248" s="251"/>
      <c r="FN248" s="251"/>
      <c r="FO248" s="251"/>
      <c r="FP248" s="251"/>
      <c r="FQ248" s="251"/>
      <c r="FR248" s="251"/>
      <c r="FS248" s="251"/>
      <c r="FT248" s="251"/>
      <c r="FU248" s="251"/>
      <c r="FV248" s="251"/>
      <c r="FW248" s="251"/>
      <c r="FX248" s="251"/>
      <c r="FY248" s="251"/>
      <c r="FZ248" s="251"/>
      <c r="GA248" s="251"/>
      <c r="GB248" s="251"/>
      <c r="GC248" s="251"/>
      <c r="GD248" s="251"/>
      <c r="GE248" s="251"/>
      <c r="GF248" s="251"/>
      <c r="GG248" s="251"/>
      <c r="GH248" s="251"/>
      <c r="GI248" s="251"/>
      <c r="GJ248" s="251"/>
      <c r="GK248" s="251"/>
      <c r="GL248" s="251"/>
      <c r="GM248" s="251"/>
      <c r="GN248" s="251"/>
      <c r="GO248" s="251"/>
      <c r="GP248" s="251"/>
      <c r="GQ248" s="251"/>
      <c r="GR248" s="251"/>
      <c r="GS248" s="251"/>
      <c r="GT248" s="251"/>
      <c r="GU248" s="251"/>
      <c r="GV248" s="251"/>
      <c r="GW248" s="251"/>
      <c r="GX248" s="251"/>
      <c r="GY248" s="251"/>
      <c r="GZ248" s="251"/>
      <c r="HA248" s="251"/>
      <c r="HB248" s="251"/>
      <c r="HC248" s="251"/>
      <c r="HD248" s="251"/>
      <c r="HE248" s="251"/>
      <c r="HF248" s="251"/>
      <c r="HG248" s="251"/>
      <c r="HH248" s="251"/>
      <c r="HI248" s="251"/>
      <c r="HJ248" s="251"/>
      <c r="HK248" s="251"/>
      <c r="HL248" s="251"/>
      <c r="HM248" s="251"/>
      <c r="HN248" s="251"/>
      <c r="HO248" s="251"/>
      <c r="HP248" s="251"/>
      <c r="HQ248" s="251"/>
      <c r="HR248" s="251"/>
      <c r="HS248" s="251"/>
      <c r="HT248" s="251"/>
      <c r="HU248" s="251"/>
      <c r="HV248" s="251"/>
      <c r="HW248" s="251"/>
      <c r="HX248" s="251"/>
      <c r="HY248" s="251"/>
      <c r="HZ248" s="251"/>
      <c r="IA248" s="251"/>
      <c r="IB248" s="251"/>
      <c r="IC248" s="251"/>
      <c r="ID248" s="251"/>
      <c r="IE248" s="251"/>
      <c r="IF248" s="251"/>
      <c r="IG248" s="251"/>
      <c r="IH248" s="251"/>
      <c r="II248" s="251"/>
      <c r="IJ248" s="251"/>
      <c r="IK248" s="251"/>
      <c r="IL248" s="251"/>
      <c r="IM248" s="251"/>
      <c r="IN248" s="251"/>
    </row>
    <row r="249" spans="1:248" s="4" customFormat="1" ht="12.75" customHeight="1" x14ac:dyDescent="0.2">
      <c r="A249" s="1"/>
      <c r="B249" s="85" t="s">
        <v>8</v>
      </c>
      <c r="C249" s="85" t="s">
        <v>16</v>
      </c>
      <c r="D249" s="85" t="s">
        <v>202</v>
      </c>
      <c r="E249" s="154" t="s">
        <v>8</v>
      </c>
      <c r="F249" s="84" t="s">
        <v>18</v>
      </c>
      <c r="G249" s="128" t="s">
        <v>19</v>
      </c>
      <c r="H249" s="84" t="s">
        <v>20</v>
      </c>
      <c r="I249" s="99" t="s">
        <v>475</v>
      </c>
      <c r="J249" s="85" t="s">
        <v>21</v>
      </c>
      <c r="K249" s="84" t="s">
        <v>22</v>
      </c>
      <c r="L249" s="85" t="s">
        <v>462</v>
      </c>
      <c r="M249" s="85" t="s">
        <v>463</v>
      </c>
      <c r="N249" s="85" t="s">
        <v>476</v>
      </c>
      <c r="O249" s="154" t="s">
        <v>464</v>
      </c>
      <c r="P249" s="154" t="s">
        <v>23</v>
      </c>
      <c r="Q249" s="85" t="s">
        <v>24</v>
      </c>
      <c r="R249" s="84" t="s">
        <v>24</v>
      </c>
      <c r="S249" s="100" t="s">
        <v>135</v>
      </c>
      <c r="T249" s="84" t="s">
        <v>135</v>
      </c>
      <c r="U249" s="85" t="s">
        <v>25</v>
      </c>
      <c r="V249" s="85" t="s">
        <v>26</v>
      </c>
      <c r="W249" s="85" t="s">
        <v>27</v>
      </c>
      <c r="X249" s="85" t="s">
        <v>28</v>
      </c>
      <c r="Y249" s="85" t="s">
        <v>136</v>
      </c>
      <c r="Z249" s="85" t="s">
        <v>251</v>
      </c>
      <c r="AA249" s="85" t="s">
        <v>137</v>
      </c>
      <c r="AB249" s="85" t="s">
        <v>203</v>
      </c>
      <c r="AC249" s="85" t="s">
        <v>30</v>
      </c>
      <c r="AD249" s="85" t="s">
        <v>140</v>
      </c>
      <c r="AE249" s="85" t="s">
        <v>31</v>
      </c>
      <c r="AF249" s="85" t="s">
        <v>32</v>
      </c>
      <c r="AG249" s="85" t="s">
        <v>205</v>
      </c>
      <c r="AH249" s="100" t="s">
        <v>16</v>
      </c>
      <c r="AI249" s="98" t="s">
        <v>34</v>
      </c>
      <c r="AJ249" s="85" t="s">
        <v>35</v>
      </c>
      <c r="AK249" s="84" t="s">
        <v>18</v>
      </c>
      <c r="AL249" s="102"/>
      <c r="AM249" s="251"/>
      <c r="AN249" s="251"/>
      <c r="AO249" s="251"/>
      <c r="AP249" s="251"/>
      <c r="AQ249" s="251"/>
      <c r="AR249" s="251"/>
      <c r="AS249" s="251"/>
      <c r="AT249" s="251"/>
      <c r="AU249" s="251"/>
      <c r="AV249" s="251"/>
      <c r="AW249" s="251"/>
      <c r="AX249" s="251"/>
      <c r="AY249" s="251"/>
      <c r="AZ249" s="251"/>
      <c r="BA249" s="251"/>
      <c r="BB249" s="251"/>
      <c r="BC249" s="251"/>
      <c r="BD249" s="251"/>
      <c r="BE249" s="251"/>
      <c r="BF249" s="251"/>
      <c r="BG249" s="251"/>
      <c r="BH249" s="251"/>
      <c r="BI249" s="251"/>
      <c r="BJ249" s="251"/>
      <c r="BK249" s="251"/>
      <c r="BL249" s="251"/>
      <c r="BM249" s="251"/>
      <c r="BN249" s="251"/>
      <c r="BO249" s="251"/>
      <c r="BP249" s="251"/>
      <c r="BQ249" s="251"/>
      <c r="BR249" s="251"/>
      <c r="BS249" s="251"/>
      <c r="BT249" s="251"/>
      <c r="BU249" s="251"/>
      <c r="BV249" s="251"/>
      <c r="BW249" s="251"/>
      <c r="BX249" s="251"/>
      <c r="BY249" s="251"/>
      <c r="BZ249" s="251"/>
      <c r="CA249" s="251"/>
      <c r="CB249" s="251"/>
      <c r="CC249" s="251"/>
      <c r="CD249" s="251"/>
      <c r="CE249" s="251"/>
      <c r="CF249" s="251"/>
      <c r="CG249" s="251"/>
      <c r="CH249" s="251"/>
      <c r="CI249" s="251"/>
      <c r="CJ249" s="251"/>
      <c r="CK249" s="251"/>
      <c r="CL249" s="251"/>
      <c r="CM249" s="251"/>
      <c r="CN249" s="251"/>
      <c r="CO249" s="251"/>
      <c r="CP249" s="251"/>
      <c r="CQ249" s="251"/>
      <c r="CR249" s="251"/>
      <c r="CS249" s="251"/>
      <c r="CT249" s="251"/>
      <c r="CU249" s="251"/>
      <c r="CV249" s="251"/>
      <c r="CW249" s="251"/>
      <c r="CX249" s="251"/>
      <c r="CY249" s="251"/>
      <c r="CZ249" s="251"/>
      <c r="DA249" s="251"/>
      <c r="DB249" s="251"/>
      <c r="DC249" s="251"/>
      <c r="DD249" s="251"/>
      <c r="DE249" s="251"/>
      <c r="DF249" s="251"/>
      <c r="DG249" s="251"/>
      <c r="DH249" s="251"/>
      <c r="DI249" s="251"/>
      <c r="DJ249" s="251"/>
      <c r="DK249" s="251"/>
      <c r="DL249" s="251"/>
      <c r="DM249" s="251"/>
      <c r="DN249" s="251"/>
      <c r="DO249" s="251"/>
      <c r="DP249" s="251"/>
      <c r="DQ249" s="251"/>
      <c r="DR249" s="251"/>
      <c r="DS249" s="251"/>
      <c r="DT249" s="251"/>
      <c r="DU249" s="251"/>
      <c r="DV249" s="251"/>
      <c r="DW249" s="251"/>
      <c r="DX249" s="251"/>
      <c r="DY249" s="251"/>
      <c r="DZ249" s="251"/>
      <c r="EA249" s="251"/>
      <c r="EB249" s="251"/>
      <c r="EC249" s="251"/>
      <c r="ED249" s="251"/>
      <c r="EE249" s="251"/>
      <c r="EF249" s="251"/>
      <c r="EG249" s="251"/>
      <c r="EH249" s="251"/>
      <c r="EI249" s="251"/>
      <c r="EJ249" s="251"/>
      <c r="EK249" s="251"/>
      <c r="EL249" s="251"/>
      <c r="EM249" s="251"/>
      <c r="EN249" s="251"/>
      <c r="EO249" s="251"/>
      <c r="EP249" s="251"/>
      <c r="EQ249" s="251"/>
      <c r="ER249" s="251"/>
      <c r="ES249" s="251"/>
      <c r="ET249" s="251"/>
      <c r="EU249" s="251"/>
      <c r="EV249" s="251"/>
      <c r="EW249" s="251"/>
      <c r="EX249" s="251"/>
      <c r="EY249" s="251"/>
      <c r="EZ249" s="251"/>
      <c r="FA249" s="251"/>
      <c r="FB249" s="251"/>
      <c r="FC249" s="251"/>
      <c r="FD249" s="251"/>
      <c r="FE249" s="251"/>
      <c r="FF249" s="251"/>
      <c r="FG249" s="251"/>
      <c r="FH249" s="251"/>
      <c r="FI249" s="251"/>
      <c r="FJ249" s="251"/>
      <c r="FK249" s="251"/>
      <c r="FL249" s="251"/>
      <c r="FM249" s="251"/>
      <c r="FN249" s="251"/>
      <c r="FO249" s="251"/>
      <c r="FP249" s="251"/>
      <c r="FQ249" s="251"/>
      <c r="FR249" s="251"/>
      <c r="FS249" s="251"/>
      <c r="FT249" s="251"/>
      <c r="FU249" s="251"/>
      <c r="FV249" s="251"/>
      <c r="FW249" s="251"/>
      <c r="FX249" s="251"/>
      <c r="FY249" s="251"/>
      <c r="FZ249" s="251"/>
      <c r="GA249" s="251"/>
      <c r="GB249" s="251"/>
      <c r="GC249" s="251"/>
      <c r="GD249" s="251"/>
      <c r="GE249" s="251"/>
      <c r="GF249" s="251"/>
      <c r="GG249" s="251"/>
      <c r="GH249" s="251"/>
      <c r="GI249" s="251"/>
      <c r="GJ249" s="251"/>
      <c r="GK249" s="251"/>
      <c r="GL249" s="251"/>
      <c r="GM249" s="251"/>
      <c r="GN249" s="251"/>
      <c r="GO249" s="251"/>
      <c r="GP249" s="251"/>
      <c r="GQ249" s="251"/>
      <c r="GR249" s="251"/>
      <c r="GS249" s="251"/>
      <c r="GT249" s="251"/>
      <c r="GU249" s="251"/>
      <c r="GV249" s="251"/>
      <c r="GW249" s="251"/>
      <c r="GX249" s="251"/>
      <c r="GY249" s="251"/>
      <c r="GZ249" s="251"/>
      <c r="HA249" s="251"/>
      <c r="HB249" s="251"/>
      <c r="HC249" s="251"/>
      <c r="HD249" s="251"/>
      <c r="HE249" s="251"/>
      <c r="HF249" s="251"/>
      <c r="HG249" s="251"/>
      <c r="HH249" s="251"/>
      <c r="HI249" s="251"/>
      <c r="HJ249" s="251"/>
      <c r="HK249" s="251"/>
      <c r="HL249" s="251"/>
      <c r="HM249" s="251"/>
      <c r="HN249" s="251"/>
      <c r="HO249" s="251"/>
      <c r="HP249" s="251"/>
      <c r="HQ249" s="251"/>
      <c r="HR249" s="251"/>
      <c r="HS249" s="251"/>
      <c r="HT249" s="251"/>
      <c r="HU249" s="251"/>
      <c r="HV249" s="251"/>
      <c r="HW249" s="251"/>
      <c r="HX249" s="251"/>
      <c r="HY249" s="251"/>
      <c r="HZ249" s="251"/>
      <c r="IA249" s="251"/>
      <c r="IB249" s="251"/>
      <c r="IC249" s="251"/>
      <c r="ID249" s="251"/>
      <c r="IE249" s="251"/>
      <c r="IF249" s="251"/>
      <c r="IG249" s="251"/>
      <c r="IH249" s="251"/>
      <c r="II249" s="251"/>
      <c r="IJ249" s="251"/>
      <c r="IK249" s="251"/>
      <c r="IL249" s="251"/>
      <c r="IM249" s="251"/>
      <c r="IN249" s="251"/>
    </row>
    <row r="250" spans="1:248" s="4" customFormat="1" ht="12.75" customHeight="1" thickBot="1" x14ac:dyDescent="0.25">
      <c r="A250" s="6"/>
      <c r="B250" s="86" t="s">
        <v>36</v>
      </c>
      <c r="C250" s="86" t="s">
        <v>37</v>
      </c>
      <c r="D250" s="86" t="s">
        <v>38</v>
      </c>
      <c r="E250" s="439" t="s">
        <v>39</v>
      </c>
      <c r="F250" s="103" t="s">
        <v>40</v>
      </c>
      <c r="G250" s="129"/>
      <c r="H250" s="103"/>
      <c r="I250" s="104" t="s">
        <v>41</v>
      </c>
      <c r="J250" s="86"/>
      <c r="K250" s="103"/>
      <c r="L250" s="86" t="s">
        <v>465</v>
      </c>
      <c r="M250" s="86"/>
      <c r="N250" s="86" t="s">
        <v>235</v>
      </c>
      <c r="O250" s="439" t="s">
        <v>235</v>
      </c>
      <c r="P250" s="155"/>
      <c r="Q250" s="440" t="s">
        <v>258</v>
      </c>
      <c r="R250" s="441" t="s">
        <v>259</v>
      </c>
      <c r="S250" s="105" t="s">
        <v>109</v>
      </c>
      <c r="T250" s="103" t="s">
        <v>187</v>
      </c>
      <c r="U250" s="86" t="s">
        <v>42</v>
      </c>
      <c r="V250" s="86" t="s">
        <v>43</v>
      </c>
      <c r="W250" s="86"/>
      <c r="X250" s="86" t="s">
        <v>44</v>
      </c>
      <c r="Y250" s="86" t="s">
        <v>30</v>
      </c>
      <c r="Z250" s="86" t="s">
        <v>30</v>
      </c>
      <c r="AA250" s="86" t="s">
        <v>138</v>
      </c>
      <c r="AB250" s="86" t="s">
        <v>15</v>
      </c>
      <c r="AC250" s="86" t="s">
        <v>139</v>
      </c>
      <c r="AD250" s="86" t="s">
        <v>141</v>
      </c>
      <c r="AE250" s="86" t="s">
        <v>47</v>
      </c>
      <c r="AF250" s="86" t="s">
        <v>48</v>
      </c>
      <c r="AG250" s="86" t="s">
        <v>15</v>
      </c>
      <c r="AH250" s="105" t="s">
        <v>30</v>
      </c>
      <c r="AI250" s="106"/>
      <c r="AJ250" s="86" t="s">
        <v>49</v>
      </c>
      <c r="AK250" s="103" t="s">
        <v>188</v>
      </c>
      <c r="AL250" s="107"/>
      <c r="AM250" s="251"/>
      <c r="AN250" s="251"/>
      <c r="AO250" s="251"/>
      <c r="AP250" s="251"/>
      <c r="AQ250" s="251"/>
      <c r="AR250" s="251"/>
      <c r="AS250" s="251"/>
      <c r="AT250" s="251"/>
      <c r="AU250" s="251"/>
      <c r="AV250" s="251"/>
      <c r="AW250" s="251"/>
      <c r="AX250" s="251"/>
      <c r="AY250" s="251"/>
      <c r="AZ250" s="251"/>
      <c r="BA250" s="251"/>
      <c r="BB250" s="251"/>
      <c r="BC250" s="251"/>
      <c r="BD250" s="251"/>
      <c r="BE250" s="251"/>
      <c r="BF250" s="251"/>
      <c r="BG250" s="251"/>
      <c r="BH250" s="251"/>
      <c r="BI250" s="251"/>
      <c r="BJ250" s="251"/>
      <c r="BK250" s="251"/>
      <c r="BL250" s="251"/>
      <c r="BM250" s="251"/>
      <c r="BN250" s="251"/>
      <c r="BO250" s="251"/>
      <c r="BP250" s="251"/>
      <c r="BQ250" s="251"/>
      <c r="BR250" s="251"/>
      <c r="BS250" s="251"/>
      <c r="BT250" s="251"/>
      <c r="BU250" s="251"/>
      <c r="BV250" s="251"/>
      <c r="BW250" s="251"/>
      <c r="BX250" s="251"/>
      <c r="BY250" s="251"/>
      <c r="BZ250" s="251"/>
      <c r="CA250" s="251"/>
      <c r="CB250" s="251"/>
      <c r="CC250" s="251"/>
      <c r="CD250" s="251"/>
      <c r="CE250" s="251"/>
      <c r="CF250" s="251"/>
      <c r="CG250" s="251"/>
      <c r="CH250" s="251"/>
      <c r="CI250" s="251"/>
      <c r="CJ250" s="251"/>
      <c r="CK250" s="251"/>
      <c r="CL250" s="251"/>
      <c r="CM250" s="251"/>
      <c r="CN250" s="251"/>
      <c r="CO250" s="251"/>
      <c r="CP250" s="251"/>
      <c r="CQ250" s="251"/>
      <c r="CR250" s="251"/>
      <c r="CS250" s="251"/>
      <c r="CT250" s="251"/>
      <c r="CU250" s="251"/>
      <c r="CV250" s="251"/>
      <c r="CW250" s="251"/>
      <c r="CX250" s="251"/>
      <c r="CY250" s="251"/>
      <c r="CZ250" s="251"/>
      <c r="DA250" s="251"/>
      <c r="DB250" s="251"/>
      <c r="DC250" s="251"/>
      <c r="DD250" s="251"/>
      <c r="DE250" s="251"/>
      <c r="DF250" s="251"/>
      <c r="DG250" s="251"/>
      <c r="DH250" s="251"/>
      <c r="DI250" s="251"/>
      <c r="DJ250" s="251"/>
      <c r="DK250" s="251"/>
      <c r="DL250" s="251"/>
      <c r="DM250" s="251"/>
      <c r="DN250" s="251"/>
      <c r="DO250" s="251"/>
      <c r="DP250" s="251"/>
      <c r="DQ250" s="251"/>
      <c r="DR250" s="251"/>
      <c r="DS250" s="251"/>
      <c r="DT250" s="251"/>
      <c r="DU250" s="251"/>
      <c r="DV250" s="251"/>
      <c r="DW250" s="251"/>
      <c r="DX250" s="251"/>
      <c r="DY250" s="251"/>
      <c r="DZ250" s="251"/>
      <c r="EA250" s="251"/>
      <c r="EB250" s="251"/>
      <c r="EC250" s="251"/>
      <c r="ED250" s="251"/>
      <c r="EE250" s="251"/>
      <c r="EF250" s="251"/>
      <c r="EG250" s="251"/>
      <c r="EH250" s="251"/>
      <c r="EI250" s="251"/>
      <c r="EJ250" s="251"/>
      <c r="EK250" s="251"/>
      <c r="EL250" s="251"/>
      <c r="EM250" s="251"/>
      <c r="EN250" s="251"/>
      <c r="EO250" s="251"/>
      <c r="EP250" s="251"/>
      <c r="EQ250" s="251"/>
      <c r="ER250" s="251"/>
      <c r="ES250" s="251"/>
      <c r="ET250" s="251"/>
      <c r="EU250" s="251"/>
      <c r="EV250" s="251"/>
      <c r="EW250" s="251"/>
      <c r="EX250" s="251"/>
      <c r="EY250" s="251"/>
      <c r="EZ250" s="251"/>
      <c r="FA250" s="251"/>
      <c r="FB250" s="251"/>
      <c r="FC250" s="251"/>
      <c r="FD250" s="251"/>
      <c r="FE250" s="251"/>
      <c r="FF250" s="251"/>
      <c r="FG250" s="251"/>
      <c r="FH250" s="251"/>
      <c r="FI250" s="251"/>
      <c r="FJ250" s="251"/>
      <c r="FK250" s="251"/>
      <c r="FL250" s="251"/>
      <c r="FM250" s="251"/>
      <c r="FN250" s="251"/>
      <c r="FO250" s="251"/>
      <c r="FP250" s="251"/>
      <c r="FQ250" s="251"/>
      <c r="FR250" s="251"/>
      <c r="FS250" s="251"/>
      <c r="FT250" s="251"/>
      <c r="FU250" s="251"/>
      <c r="FV250" s="251"/>
      <c r="FW250" s="251"/>
      <c r="FX250" s="251"/>
      <c r="FY250" s="251"/>
      <c r="FZ250" s="251"/>
      <c r="GA250" s="251"/>
      <c r="GB250" s="251"/>
      <c r="GC250" s="251"/>
      <c r="GD250" s="251"/>
      <c r="GE250" s="251"/>
      <c r="GF250" s="251"/>
      <c r="GG250" s="251"/>
      <c r="GH250" s="251"/>
      <c r="GI250" s="251"/>
      <c r="GJ250" s="251"/>
      <c r="GK250" s="251"/>
      <c r="GL250" s="251"/>
      <c r="GM250" s="251"/>
      <c r="GN250" s="251"/>
      <c r="GO250" s="251"/>
      <c r="GP250" s="251"/>
      <c r="GQ250" s="251"/>
      <c r="GR250" s="251"/>
      <c r="GS250" s="251"/>
      <c r="GT250" s="251"/>
      <c r="GU250" s="251"/>
      <c r="GV250" s="251"/>
      <c r="GW250" s="251"/>
      <c r="GX250" s="251"/>
      <c r="GY250" s="251"/>
      <c r="GZ250" s="251"/>
      <c r="HA250" s="251"/>
      <c r="HB250" s="251"/>
      <c r="HC250" s="251"/>
      <c r="HD250" s="251"/>
      <c r="HE250" s="251"/>
      <c r="HF250" s="251"/>
      <c r="HG250" s="251"/>
      <c r="HH250" s="251"/>
      <c r="HI250" s="251"/>
      <c r="HJ250" s="251"/>
      <c r="HK250" s="251"/>
      <c r="HL250" s="251"/>
      <c r="HM250" s="251"/>
      <c r="HN250" s="251"/>
      <c r="HO250" s="251"/>
      <c r="HP250" s="251"/>
      <c r="HQ250" s="251"/>
      <c r="HR250" s="251"/>
      <c r="HS250" s="251"/>
      <c r="HT250" s="251"/>
      <c r="HU250" s="251"/>
      <c r="HV250" s="251"/>
      <c r="HW250" s="251"/>
      <c r="HX250" s="251"/>
      <c r="HY250" s="251"/>
      <c r="HZ250" s="251"/>
      <c r="IA250" s="251"/>
      <c r="IB250" s="251"/>
      <c r="IC250" s="251"/>
      <c r="ID250" s="251"/>
      <c r="IE250" s="251"/>
      <c r="IF250" s="251"/>
      <c r="IG250" s="251"/>
      <c r="IH250" s="251"/>
      <c r="II250" s="251"/>
      <c r="IJ250" s="251"/>
      <c r="IK250" s="251"/>
      <c r="IL250" s="251"/>
      <c r="IM250" s="251"/>
      <c r="IN250" s="251"/>
    </row>
    <row r="251" spans="1:248" s="20" customFormat="1" ht="12.75" customHeight="1" thickTop="1" x14ac:dyDescent="0.2">
      <c r="A251" s="8"/>
      <c r="B251" s="296">
        <f>B237</f>
        <v>0</v>
      </c>
      <c r="C251" s="296">
        <f>C237</f>
        <v>0</v>
      </c>
      <c r="D251" s="296">
        <f>D237</f>
        <v>0</v>
      </c>
      <c r="E251" s="296">
        <f>E237</f>
        <v>0</v>
      </c>
      <c r="F251" s="298">
        <f>F237</f>
        <v>0</v>
      </c>
      <c r="G251" s="130" t="str">
        <f>G7</f>
        <v>JULY</v>
      </c>
      <c r="H251" s="31" t="s">
        <v>58</v>
      </c>
      <c r="I251" s="32"/>
      <c r="J251" s="306">
        <f t="shared" ref="J251:R251" si="30">J237</f>
        <v>0</v>
      </c>
      <c r="K251" s="298">
        <f t="shared" si="30"/>
        <v>0</v>
      </c>
      <c r="L251" s="296">
        <f t="shared" si="30"/>
        <v>0</v>
      </c>
      <c r="M251" s="296">
        <f t="shared" si="30"/>
        <v>0</v>
      </c>
      <c r="N251" s="296">
        <f t="shared" si="30"/>
        <v>0</v>
      </c>
      <c r="O251" s="297">
        <f t="shared" si="30"/>
        <v>0</v>
      </c>
      <c r="P251" s="299">
        <f t="shared" si="30"/>
        <v>0</v>
      </c>
      <c r="Q251" s="296">
        <f t="shared" si="30"/>
        <v>0</v>
      </c>
      <c r="R251" s="298">
        <f t="shared" si="30"/>
        <v>0</v>
      </c>
      <c r="S251" s="9"/>
      <c r="T251" s="8"/>
      <c r="U251" s="296">
        <f t="shared" ref="U251:AH251" si="31">U237</f>
        <v>0</v>
      </c>
      <c r="V251" s="296">
        <f t="shared" si="31"/>
        <v>0</v>
      </c>
      <c r="W251" s="296">
        <f t="shared" si="31"/>
        <v>0</v>
      </c>
      <c r="X251" s="296">
        <f t="shared" si="31"/>
        <v>0</v>
      </c>
      <c r="Y251" s="296">
        <f t="shared" si="31"/>
        <v>0</v>
      </c>
      <c r="Z251" s="296">
        <f t="shared" si="31"/>
        <v>0</v>
      </c>
      <c r="AA251" s="296">
        <f t="shared" si="31"/>
        <v>0</v>
      </c>
      <c r="AB251" s="296">
        <f t="shared" si="31"/>
        <v>0</v>
      </c>
      <c r="AC251" s="296">
        <f t="shared" si="31"/>
        <v>0</v>
      </c>
      <c r="AD251" s="296">
        <f t="shared" si="31"/>
        <v>0</v>
      </c>
      <c r="AE251" s="296">
        <f t="shared" si="31"/>
        <v>0</v>
      </c>
      <c r="AF251" s="296">
        <f t="shared" si="31"/>
        <v>0</v>
      </c>
      <c r="AG251" s="296">
        <f t="shared" si="31"/>
        <v>0</v>
      </c>
      <c r="AH251" s="297">
        <f t="shared" si="31"/>
        <v>0</v>
      </c>
      <c r="AI251" s="305"/>
      <c r="AJ251" s="296">
        <f>AJ237</f>
        <v>0</v>
      </c>
      <c r="AK251" s="298">
        <f>AK237</f>
        <v>0</v>
      </c>
      <c r="AL251" s="9"/>
    </row>
    <row r="252" spans="1:248" s="20" customFormat="1" ht="12.75" customHeight="1" x14ac:dyDescent="0.2">
      <c r="A252" s="8">
        <v>1</v>
      </c>
      <c r="B252" s="280"/>
      <c r="C252" s="280"/>
      <c r="D252" s="280"/>
      <c r="E252" s="280"/>
      <c r="F252" s="281"/>
      <c r="G252" s="443"/>
      <c r="H252" s="444"/>
      <c r="I252" s="445"/>
      <c r="J252" s="296">
        <f t="shared" ref="J252:J282" si="32">SUM(B252:F252)</f>
        <v>0</v>
      </c>
      <c r="K252" s="298">
        <f t="shared" ref="K252:K282" si="33">SUM(U252:AK252)-SUM(L252:R252)</f>
        <v>0</v>
      </c>
      <c r="L252" s="280"/>
      <c r="M252" s="280"/>
      <c r="N252" s="280"/>
      <c r="O252" s="293"/>
      <c r="P252" s="300"/>
      <c r="Q252" s="280"/>
      <c r="R252" s="281"/>
      <c r="S252" s="15" t="s">
        <v>59</v>
      </c>
      <c r="T252" s="8">
        <v>1</v>
      </c>
      <c r="U252" s="280"/>
      <c r="V252" s="280"/>
      <c r="W252" s="280"/>
      <c r="X252" s="280"/>
      <c r="Y252" s="280"/>
      <c r="Z252" s="280"/>
      <c r="AA252" s="280"/>
      <c r="AB252" s="280"/>
      <c r="AC252" s="280"/>
      <c r="AD252" s="280"/>
      <c r="AE252" s="280"/>
      <c r="AF252" s="280"/>
      <c r="AG252" s="280"/>
      <c r="AH252" s="293"/>
      <c r="AI252" s="444"/>
      <c r="AJ252" s="280"/>
      <c r="AK252" s="281"/>
      <c r="AL252" s="15" t="s">
        <v>59</v>
      </c>
    </row>
    <row r="253" spans="1:248" s="20" customFormat="1" ht="12.75" customHeight="1" x14ac:dyDescent="0.2">
      <c r="A253" s="8">
        <v>2</v>
      </c>
      <c r="B253" s="280"/>
      <c r="C253" s="280"/>
      <c r="D253" s="280"/>
      <c r="E253" s="280"/>
      <c r="F253" s="281"/>
      <c r="G253" s="443"/>
      <c r="H253" s="444"/>
      <c r="I253" s="445"/>
      <c r="J253" s="296">
        <f t="shared" si="32"/>
        <v>0</v>
      </c>
      <c r="K253" s="298">
        <f t="shared" si="33"/>
        <v>0</v>
      </c>
      <c r="L253" s="280"/>
      <c r="M253" s="280"/>
      <c r="N253" s="280"/>
      <c r="O253" s="293"/>
      <c r="P253" s="300"/>
      <c r="Q253" s="280"/>
      <c r="R253" s="281"/>
      <c r="S253" s="15" t="s">
        <v>60</v>
      </c>
      <c r="T253" s="8">
        <v>2</v>
      </c>
      <c r="U253" s="280"/>
      <c r="V253" s="280"/>
      <c r="W253" s="280"/>
      <c r="X253" s="280"/>
      <c r="Y253" s="280"/>
      <c r="Z253" s="280"/>
      <c r="AA253" s="280"/>
      <c r="AB253" s="280"/>
      <c r="AC253" s="280"/>
      <c r="AD253" s="280"/>
      <c r="AE253" s="280"/>
      <c r="AF253" s="280"/>
      <c r="AG253" s="280"/>
      <c r="AH253" s="293"/>
      <c r="AI253" s="444"/>
      <c r="AJ253" s="280"/>
      <c r="AK253" s="281"/>
      <c r="AL253" s="15" t="s">
        <v>60</v>
      </c>
    </row>
    <row r="254" spans="1:248" s="20" customFormat="1" ht="12.75" customHeight="1" x14ac:dyDescent="0.2">
      <c r="A254" s="8">
        <v>3</v>
      </c>
      <c r="B254" s="280"/>
      <c r="C254" s="280"/>
      <c r="D254" s="280"/>
      <c r="E254" s="280"/>
      <c r="F254" s="281"/>
      <c r="G254" s="443"/>
      <c r="H254" s="444"/>
      <c r="I254" s="445"/>
      <c r="J254" s="296">
        <f t="shared" si="32"/>
        <v>0</v>
      </c>
      <c r="K254" s="298">
        <f t="shared" si="33"/>
        <v>0</v>
      </c>
      <c r="L254" s="280"/>
      <c r="M254" s="280"/>
      <c r="N254" s="280"/>
      <c r="O254" s="293"/>
      <c r="P254" s="300"/>
      <c r="Q254" s="280"/>
      <c r="R254" s="281"/>
      <c r="S254" s="15" t="s">
        <v>61</v>
      </c>
      <c r="T254" s="8">
        <v>3</v>
      </c>
      <c r="U254" s="280"/>
      <c r="V254" s="280"/>
      <c r="W254" s="280"/>
      <c r="X254" s="280"/>
      <c r="Y254" s="280"/>
      <c r="Z254" s="280"/>
      <c r="AA254" s="280"/>
      <c r="AB254" s="280"/>
      <c r="AC254" s="280"/>
      <c r="AD254" s="280"/>
      <c r="AE254" s="280"/>
      <c r="AF254" s="280"/>
      <c r="AG254" s="280"/>
      <c r="AH254" s="293"/>
      <c r="AI254" s="444"/>
      <c r="AJ254" s="280"/>
      <c r="AK254" s="281"/>
      <c r="AL254" s="15" t="s">
        <v>61</v>
      </c>
    </row>
    <row r="255" spans="1:248" s="20" customFormat="1" ht="12.75" customHeight="1" x14ac:dyDescent="0.2">
      <c r="A255" s="8">
        <v>4</v>
      </c>
      <c r="B255" s="280"/>
      <c r="C255" s="280"/>
      <c r="D255" s="280"/>
      <c r="E255" s="280"/>
      <c r="F255" s="281"/>
      <c r="G255" s="443"/>
      <c r="H255" s="444"/>
      <c r="I255" s="445"/>
      <c r="J255" s="296">
        <f t="shared" si="32"/>
        <v>0</v>
      </c>
      <c r="K255" s="298">
        <f t="shared" si="33"/>
        <v>0</v>
      </c>
      <c r="L255" s="280"/>
      <c r="M255" s="280"/>
      <c r="N255" s="280"/>
      <c r="O255" s="293"/>
      <c r="P255" s="300"/>
      <c r="Q255" s="280"/>
      <c r="R255" s="281"/>
      <c r="S255" s="15" t="s">
        <v>62</v>
      </c>
      <c r="T255" s="8">
        <v>4</v>
      </c>
      <c r="U255" s="280"/>
      <c r="V255" s="280"/>
      <c r="W255" s="280"/>
      <c r="X255" s="280"/>
      <c r="Y255" s="280"/>
      <c r="Z255" s="280"/>
      <c r="AA255" s="280"/>
      <c r="AB255" s="280"/>
      <c r="AC255" s="280"/>
      <c r="AD255" s="280"/>
      <c r="AE255" s="280"/>
      <c r="AF255" s="280"/>
      <c r="AG255" s="280"/>
      <c r="AH255" s="293"/>
      <c r="AI255" s="444"/>
      <c r="AJ255" s="280"/>
      <c r="AK255" s="281"/>
      <c r="AL255" s="15" t="s">
        <v>62</v>
      </c>
    </row>
    <row r="256" spans="1:248" s="20" customFormat="1" ht="12.75" customHeight="1" x14ac:dyDescent="0.2">
      <c r="A256" s="8">
        <v>5</v>
      </c>
      <c r="B256" s="280"/>
      <c r="C256" s="280"/>
      <c r="D256" s="280"/>
      <c r="E256" s="280"/>
      <c r="F256" s="281"/>
      <c r="G256" s="446"/>
      <c r="H256" s="444"/>
      <c r="I256" s="445"/>
      <c r="J256" s="296">
        <f t="shared" si="32"/>
        <v>0</v>
      </c>
      <c r="K256" s="298">
        <f t="shared" si="33"/>
        <v>0</v>
      </c>
      <c r="L256" s="280"/>
      <c r="M256" s="280"/>
      <c r="N256" s="280"/>
      <c r="O256" s="293"/>
      <c r="P256" s="300"/>
      <c r="Q256" s="280"/>
      <c r="R256" s="281"/>
      <c r="S256" s="15" t="s">
        <v>63</v>
      </c>
      <c r="T256" s="8">
        <v>5</v>
      </c>
      <c r="U256" s="280"/>
      <c r="V256" s="280"/>
      <c r="W256" s="280"/>
      <c r="X256" s="280"/>
      <c r="Y256" s="280"/>
      <c r="Z256" s="280"/>
      <c r="AA256" s="280"/>
      <c r="AB256" s="280"/>
      <c r="AC256" s="280"/>
      <c r="AD256" s="280"/>
      <c r="AE256" s="280"/>
      <c r="AF256" s="280"/>
      <c r="AG256" s="280"/>
      <c r="AH256" s="293"/>
      <c r="AI256" s="444"/>
      <c r="AJ256" s="280"/>
      <c r="AK256" s="281"/>
      <c r="AL256" s="15" t="s">
        <v>63</v>
      </c>
    </row>
    <row r="257" spans="1:38" s="20" customFormat="1" ht="12.75" customHeight="1" x14ac:dyDescent="0.2">
      <c r="A257" s="16">
        <v>6</v>
      </c>
      <c r="B257" s="282"/>
      <c r="C257" s="282"/>
      <c r="D257" s="282"/>
      <c r="E257" s="282"/>
      <c r="F257" s="283"/>
      <c r="G257" s="443"/>
      <c r="H257" s="447"/>
      <c r="I257" s="448"/>
      <c r="J257" s="296">
        <f t="shared" si="32"/>
        <v>0</v>
      </c>
      <c r="K257" s="298">
        <f t="shared" si="33"/>
        <v>0</v>
      </c>
      <c r="L257" s="282"/>
      <c r="M257" s="282"/>
      <c r="N257" s="282"/>
      <c r="O257" s="294"/>
      <c r="P257" s="301"/>
      <c r="Q257" s="282"/>
      <c r="R257" s="283"/>
      <c r="S257" s="17" t="s">
        <v>64</v>
      </c>
      <c r="T257" s="16">
        <v>6</v>
      </c>
      <c r="U257" s="282"/>
      <c r="V257" s="282"/>
      <c r="W257" s="282"/>
      <c r="X257" s="282"/>
      <c r="Y257" s="282"/>
      <c r="Z257" s="282"/>
      <c r="AA257" s="282"/>
      <c r="AB257" s="282"/>
      <c r="AC257" s="282"/>
      <c r="AD257" s="282"/>
      <c r="AE257" s="282"/>
      <c r="AF257" s="282"/>
      <c r="AG257" s="282"/>
      <c r="AH257" s="294"/>
      <c r="AI257" s="447"/>
      <c r="AJ257" s="282"/>
      <c r="AK257" s="283"/>
      <c r="AL257" s="17" t="s">
        <v>64</v>
      </c>
    </row>
    <row r="258" spans="1:38" s="20" customFormat="1" ht="12.75" customHeight="1" x14ac:dyDescent="0.2">
      <c r="A258" s="8">
        <v>7</v>
      </c>
      <c r="B258" s="280"/>
      <c r="C258" s="280"/>
      <c r="D258" s="280"/>
      <c r="E258" s="280"/>
      <c r="F258" s="281"/>
      <c r="G258" s="443"/>
      <c r="H258" s="444"/>
      <c r="I258" s="445"/>
      <c r="J258" s="296">
        <f t="shared" si="32"/>
        <v>0</v>
      </c>
      <c r="K258" s="298">
        <f t="shared" si="33"/>
        <v>0</v>
      </c>
      <c r="L258" s="280"/>
      <c r="M258" s="280"/>
      <c r="N258" s="280"/>
      <c r="O258" s="293"/>
      <c r="P258" s="300"/>
      <c r="Q258" s="280"/>
      <c r="R258" s="281"/>
      <c r="S258" s="15" t="s">
        <v>65</v>
      </c>
      <c r="T258" s="8">
        <v>7</v>
      </c>
      <c r="U258" s="280"/>
      <c r="V258" s="280"/>
      <c r="W258" s="280"/>
      <c r="X258" s="280"/>
      <c r="Y258" s="280"/>
      <c r="Z258" s="280"/>
      <c r="AA258" s="280"/>
      <c r="AB258" s="280"/>
      <c r="AC258" s="280"/>
      <c r="AD258" s="280"/>
      <c r="AE258" s="280"/>
      <c r="AF258" s="280"/>
      <c r="AG258" s="280"/>
      <c r="AH258" s="293"/>
      <c r="AI258" s="444"/>
      <c r="AJ258" s="280"/>
      <c r="AK258" s="281"/>
      <c r="AL258" s="15" t="s">
        <v>65</v>
      </c>
    </row>
    <row r="259" spans="1:38" s="20" customFormat="1" ht="12.75" customHeight="1" x14ac:dyDescent="0.2">
      <c r="A259" s="8">
        <v>8</v>
      </c>
      <c r="B259" s="280"/>
      <c r="C259" s="280"/>
      <c r="D259" s="280"/>
      <c r="E259" s="280"/>
      <c r="F259" s="281"/>
      <c r="G259" s="443"/>
      <c r="H259" s="444"/>
      <c r="I259" s="445"/>
      <c r="J259" s="296">
        <f t="shared" si="32"/>
        <v>0</v>
      </c>
      <c r="K259" s="298">
        <f t="shared" si="33"/>
        <v>0</v>
      </c>
      <c r="L259" s="280"/>
      <c r="M259" s="280"/>
      <c r="N259" s="280"/>
      <c r="O259" s="293"/>
      <c r="P259" s="300"/>
      <c r="Q259" s="280"/>
      <c r="R259" s="281"/>
      <c r="S259" s="15" t="s">
        <v>66</v>
      </c>
      <c r="T259" s="8">
        <v>8</v>
      </c>
      <c r="U259" s="280"/>
      <c r="V259" s="280"/>
      <c r="W259" s="280"/>
      <c r="X259" s="280"/>
      <c r="Y259" s="280"/>
      <c r="Z259" s="280"/>
      <c r="AA259" s="280"/>
      <c r="AB259" s="280"/>
      <c r="AC259" s="280"/>
      <c r="AD259" s="280"/>
      <c r="AE259" s="280"/>
      <c r="AF259" s="280"/>
      <c r="AG259" s="280"/>
      <c r="AH259" s="293"/>
      <c r="AI259" s="444"/>
      <c r="AJ259" s="280"/>
      <c r="AK259" s="281"/>
      <c r="AL259" s="15" t="s">
        <v>66</v>
      </c>
    </row>
    <row r="260" spans="1:38" s="20" customFormat="1" ht="12.75" customHeight="1" x14ac:dyDescent="0.2">
      <c r="A260" s="8">
        <v>9</v>
      </c>
      <c r="B260" s="280"/>
      <c r="C260" s="280"/>
      <c r="D260" s="280"/>
      <c r="E260" s="280"/>
      <c r="F260" s="281"/>
      <c r="G260" s="443"/>
      <c r="H260" s="444"/>
      <c r="I260" s="445"/>
      <c r="J260" s="296">
        <f t="shared" si="32"/>
        <v>0</v>
      </c>
      <c r="K260" s="298">
        <f t="shared" si="33"/>
        <v>0</v>
      </c>
      <c r="L260" s="280"/>
      <c r="M260" s="280"/>
      <c r="N260" s="280"/>
      <c r="O260" s="293"/>
      <c r="P260" s="300"/>
      <c r="Q260" s="280"/>
      <c r="R260" s="281"/>
      <c r="S260" s="15" t="s">
        <v>67</v>
      </c>
      <c r="T260" s="8">
        <v>9</v>
      </c>
      <c r="U260" s="280"/>
      <c r="V260" s="280"/>
      <c r="W260" s="280"/>
      <c r="X260" s="280"/>
      <c r="Y260" s="280"/>
      <c r="Z260" s="280"/>
      <c r="AA260" s="280"/>
      <c r="AB260" s="280"/>
      <c r="AC260" s="280"/>
      <c r="AD260" s="280"/>
      <c r="AE260" s="280"/>
      <c r="AF260" s="280"/>
      <c r="AG260" s="280"/>
      <c r="AH260" s="293"/>
      <c r="AI260" s="444"/>
      <c r="AJ260" s="280"/>
      <c r="AK260" s="281"/>
      <c r="AL260" s="15" t="s">
        <v>67</v>
      </c>
    </row>
    <row r="261" spans="1:38" s="20" customFormat="1" ht="12.75" customHeight="1" x14ac:dyDescent="0.2">
      <c r="A261" s="8">
        <v>10</v>
      </c>
      <c r="B261" s="280"/>
      <c r="C261" s="280"/>
      <c r="D261" s="280"/>
      <c r="E261" s="280"/>
      <c r="F261" s="281"/>
      <c r="G261" s="443"/>
      <c r="H261" s="444"/>
      <c r="I261" s="445"/>
      <c r="J261" s="296">
        <f t="shared" si="32"/>
        <v>0</v>
      </c>
      <c r="K261" s="298">
        <f t="shared" si="33"/>
        <v>0</v>
      </c>
      <c r="L261" s="280"/>
      <c r="M261" s="280"/>
      <c r="N261" s="280"/>
      <c r="O261" s="293"/>
      <c r="P261" s="300"/>
      <c r="Q261" s="280"/>
      <c r="R261" s="281"/>
      <c r="S261" s="15" t="s">
        <v>68</v>
      </c>
      <c r="T261" s="8">
        <v>10</v>
      </c>
      <c r="U261" s="280"/>
      <c r="V261" s="280"/>
      <c r="W261" s="280"/>
      <c r="X261" s="280"/>
      <c r="Y261" s="280"/>
      <c r="Z261" s="280"/>
      <c r="AA261" s="280"/>
      <c r="AB261" s="280"/>
      <c r="AC261" s="280"/>
      <c r="AD261" s="280"/>
      <c r="AE261" s="280"/>
      <c r="AF261" s="280"/>
      <c r="AG261" s="280"/>
      <c r="AH261" s="293"/>
      <c r="AI261" s="444"/>
      <c r="AJ261" s="280"/>
      <c r="AK261" s="281"/>
      <c r="AL261" s="15" t="s">
        <v>68</v>
      </c>
    </row>
    <row r="262" spans="1:38" s="20" customFormat="1" ht="12.75" customHeight="1" x14ac:dyDescent="0.2">
      <c r="A262" s="8">
        <v>11</v>
      </c>
      <c r="B262" s="280"/>
      <c r="C262" s="280"/>
      <c r="D262" s="280"/>
      <c r="E262" s="280"/>
      <c r="F262" s="281"/>
      <c r="G262" s="443"/>
      <c r="H262" s="444"/>
      <c r="I262" s="445"/>
      <c r="J262" s="296">
        <f t="shared" si="32"/>
        <v>0</v>
      </c>
      <c r="K262" s="298">
        <f t="shared" si="33"/>
        <v>0</v>
      </c>
      <c r="L262" s="280"/>
      <c r="M262" s="280"/>
      <c r="N262" s="280"/>
      <c r="O262" s="293"/>
      <c r="P262" s="300"/>
      <c r="Q262" s="280"/>
      <c r="R262" s="281"/>
      <c r="S262" s="15" t="s">
        <v>69</v>
      </c>
      <c r="T262" s="8">
        <v>11</v>
      </c>
      <c r="U262" s="280"/>
      <c r="V262" s="280"/>
      <c r="W262" s="280"/>
      <c r="X262" s="280"/>
      <c r="Y262" s="280"/>
      <c r="Z262" s="280"/>
      <c r="AA262" s="280"/>
      <c r="AB262" s="280"/>
      <c r="AC262" s="280"/>
      <c r="AD262" s="280"/>
      <c r="AE262" s="280"/>
      <c r="AF262" s="280"/>
      <c r="AG262" s="280"/>
      <c r="AH262" s="293"/>
      <c r="AI262" s="444"/>
      <c r="AJ262" s="280"/>
      <c r="AK262" s="281"/>
      <c r="AL262" s="15" t="s">
        <v>69</v>
      </c>
    </row>
    <row r="263" spans="1:38" s="20" customFormat="1" ht="12.75" customHeight="1" x14ac:dyDescent="0.2">
      <c r="A263" s="8">
        <v>12</v>
      </c>
      <c r="B263" s="280"/>
      <c r="C263" s="280"/>
      <c r="D263" s="280"/>
      <c r="E263" s="280"/>
      <c r="F263" s="281"/>
      <c r="G263" s="443"/>
      <c r="H263" s="444"/>
      <c r="I263" s="445"/>
      <c r="J263" s="296">
        <f t="shared" si="32"/>
        <v>0</v>
      </c>
      <c r="K263" s="298">
        <f t="shared" si="33"/>
        <v>0</v>
      </c>
      <c r="L263" s="280"/>
      <c r="M263" s="280"/>
      <c r="N263" s="280"/>
      <c r="O263" s="293"/>
      <c r="P263" s="300"/>
      <c r="Q263" s="280"/>
      <c r="R263" s="281"/>
      <c r="S263" s="15" t="s">
        <v>70</v>
      </c>
      <c r="T263" s="8">
        <v>12</v>
      </c>
      <c r="U263" s="280"/>
      <c r="V263" s="280"/>
      <c r="W263" s="280"/>
      <c r="X263" s="280"/>
      <c r="Y263" s="280"/>
      <c r="Z263" s="280"/>
      <c r="AA263" s="280"/>
      <c r="AB263" s="280"/>
      <c r="AC263" s="280"/>
      <c r="AD263" s="280"/>
      <c r="AE263" s="280"/>
      <c r="AF263" s="280"/>
      <c r="AG263" s="280"/>
      <c r="AH263" s="293"/>
      <c r="AI263" s="444"/>
      <c r="AJ263" s="280"/>
      <c r="AK263" s="281"/>
      <c r="AL263" s="15" t="s">
        <v>70</v>
      </c>
    </row>
    <row r="264" spans="1:38" s="20" customFormat="1" ht="12.75" customHeight="1" x14ac:dyDescent="0.2">
      <c r="A264" s="8">
        <v>13</v>
      </c>
      <c r="B264" s="280"/>
      <c r="C264" s="280"/>
      <c r="D264" s="280"/>
      <c r="E264" s="280"/>
      <c r="F264" s="281"/>
      <c r="G264" s="443"/>
      <c r="H264" s="444"/>
      <c r="I264" s="445"/>
      <c r="J264" s="296">
        <f t="shared" si="32"/>
        <v>0</v>
      </c>
      <c r="K264" s="298">
        <f t="shared" si="33"/>
        <v>0</v>
      </c>
      <c r="L264" s="280"/>
      <c r="M264" s="280"/>
      <c r="N264" s="280"/>
      <c r="O264" s="293"/>
      <c r="P264" s="300"/>
      <c r="Q264" s="280"/>
      <c r="R264" s="281"/>
      <c r="S264" s="15" t="s">
        <v>71</v>
      </c>
      <c r="T264" s="8">
        <v>13</v>
      </c>
      <c r="U264" s="280"/>
      <c r="V264" s="280"/>
      <c r="W264" s="280"/>
      <c r="X264" s="280"/>
      <c r="Y264" s="280"/>
      <c r="Z264" s="280"/>
      <c r="AA264" s="280"/>
      <c r="AB264" s="280"/>
      <c r="AC264" s="280"/>
      <c r="AD264" s="280"/>
      <c r="AE264" s="280"/>
      <c r="AF264" s="280"/>
      <c r="AG264" s="280"/>
      <c r="AH264" s="293"/>
      <c r="AI264" s="444"/>
      <c r="AJ264" s="280"/>
      <c r="AK264" s="281"/>
      <c r="AL264" s="15" t="s">
        <v>71</v>
      </c>
    </row>
    <row r="265" spans="1:38" s="20" customFormat="1" ht="12.75" customHeight="1" x14ac:dyDescent="0.2">
      <c r="A265" s="8">
        <v>14</v>
      </c>
      <c r="B265" s="280"/>
      <c r="C265" s="280"/>
      <c r="D265" s="280"/>
      <c r="E265" s="280"/>
      <c r="F265" s="281"/>
      <c r="G265" s="443"/>
      <c r="H265" s="444"/>
      <c r="I265" s="445"/>
      <c r="J265" s="296">
        <f t="shared" si="32"/>
        <v>0</v>
      </c>
      <c r="K265" s="298">
        <f t="shared" si="33"/>
        <v>0</v>
      </c>
      <c r="L265" s="280"/>
      <c r="M265" s="280"/>
      <c r="N265" s="280"/>
      <c r="O265" s="293"/>
      <c r="P265" s="300"/>
      <c r="Q265" s="280"/>
      <c r="R265" s="281"/>
      <c r="S265" s="15" t="s">
        <v>72</v>
      </c>
      <c r="T265" s="8">
        <v>14</v>
      </c>
      <c r="U265" s="280"/>
      <c r="V265" s="280"/>
      <c r="W265" s="280"/>
      <c r="X265" s="280"/>
      <c r="Y265" s="280"/>
      <c r="Z265" s="280"/>
      <c r="AA265" s="280"/>
      <c r="AB265" s="280"/>
      <c r="AC265" s="280"/>
      <c r="AD265" s="280"/>
      <c r="AE265" s="280"/>
      <c r="AF265" s="280"/>
      <c r="AG265" s="280"/>
      <c r="AH265" s="293"/>
      <c r="AI265" s="444"/>
      <c r="AJ265" s="280"/>
      <c r="AK265" s="281"/>
      <c r="AL265" s="15" t="s">
        <v>72</v>
      </c>
    </row>
    <row r="266" spans="1:38" s="20" customFormat="1" ht="12.75" customHeight="1" x14ac:dyDescent="0.2">
      <c r="A266" s="8">
        <v>15</v>
      </c>
      <c r="B266" s="280"/>
      <c r="C266" s="280"/>
      <c r="D266" s="280"/>
      <c r="E266" s="280"/>
      <c r="F266" s="281"/>
      <c r="G266" s="443"/>
      <c r="H266" s="444"/>
      <c r="I266" s="445"/>
      <c r="J266" s="296">
        <f t="shared" si="32"/>
        <v>0</v>
      </c>
      <c r="K266" s="298">
        <f t="shared" si="33"/>
        <v>0</v>
      </c>
      <c r="L266" s="280"/>
      <c r="M266" s="280"/>
      <c r="N266" s="280"/>
      <c r="O266" s="293"/>
      <c r="P266" s="300"/>
      <c r="Q266" s="280"/>
      <c r="R266" s="281"/>
      <c r="S266" s="15" t="s">
        <v>73</v>
      </c>
      <c r="T266" s="8">
        <v>15</v>
      </c>
      <c r="U266" s="280"/>
      <c r="V266" s="280"/>
      <c r="W266" s="280"/>
      <c r="X266" s="280"/>
      <c r="Y266" s="280"/>
      <c r="Z266" s="280"/>
      <c r="AA266" s="280"/>
      <c r="AB266" s="280"/>
      <c r="AC266" s="280"/>
      <c r="AD266" s="280"/>
      <c r="AE266" s="280"/>
      <c r="AF266" s="280"/>
      <c r="AG266" s="280"/>
      <c r="AH266" s="293"/>
      <c r="AI266" s="444"/>
      <c r="AJ266" s="280"/>
      <c r="AK266" s="281"/>
      <c r="AL266" s="15" t="s">
        <v>73</v>
      </c>
    </row>
    <row r="267" spans="1:38" s="20" customFormat="1" ht="12.75" customHeight="1" x14ac:dyDescent="0.2">
      <c r="A267" s="8">
        <v>16</v>
      </c>
      <c r="B267" s="280"/>
      <c r="C267" s="280"/>
      <c r="D267" s="280"/>
      <c r="E267" s="280"/>
      <c r="F267" s="281"/>
      <c r="G267" s="443"/>
      <c r="H267" s="444"/>
      <c r="I267" s="445"/>
      <c r="J267" s="296">
        <f t="shared" si="32"/>
        <v>0</v>
      </c>
      <c r="K267" s="298">
        <f t="shared" si="33"/>
        <v>0</v>
      </c>
      <c r="L267" s="280"/>
      <c r="M267" s="280"/>
      <c r="N267" s="280"/>
      <c r="O267" s="293"/>
      <c r="P267" s="300"/>
      <c r="Q267" s="280"/>
      <c r="R267" s="281"/>
      <c r="S267" s="15" t="s">
        <v>74</v>
      </c>
      <c r="T267" s="8">
        <v>16</v>
      </c>
      <c r="U267" s="280"/>
      <c r="V267" s="280"/>
      <c r="W267" s="280"/>
      <c r="X267" s="280"/>
      <c r="Y267" s="280"/>
      <c r="Z267" s="280"/>
      <c r="AA267" s="280"/>
      <c r="AB267" s="280"/>
      <c r="AC267" s="280"/>
      <c r="AD267" s="280"/>
      <c r="AE267" s="280"/>
      <c r="AF267" s="280"/>
      <c r="AG267" s="280"/>
      <c r="AH267" s="293"/>
      <c r="AI267" s="444"/>
      <c r="AJ267" s="280"/>
      <c r="AK267" s="281"/>
      <c r="AL267" s="15" t="s">
        <v>74</v>
      </c>
    </row>
    <row r="268" spans="1:38" s="20" customFormat="1" ht="12.75" customHeight="1" x14ac:dyDescent="0.2">
      <c r="A268" s="8">
        <v>17</v>
      </c>
      <c r="B268" s="280"/>
      <c r="C268" s="280"/>
      <c r="D268" s="280"/>
      <c r="E268" s="280"/>
      <c r="F268" s="281"/>
      <c r="G268" s="443"/>
      <c r="H268" s="444"/>
      <c r="I268" s="445"/>
      <c r="J268" s="296">
        <f t="shared" si="32"/>
        <v>0</v>
      </c>
      <c r="K268" s="298">
        <f t="shared" si="33"/>
        <v>0</v>
      </c>
      <c r="L268" s="280"/>
      <c r="M268" s="280"/>
      <c r="N268" s="280"/>
      <c r="O268" s="293"/>
      <c r="P268" s="300"/>
      <c r="Q268" s="280"/>
      <c r="R268" s="281"/>
      <c r="S268" s="15" t="s">
        <v>75</v>
      </c>
      <c r="T268" s="8">
        <v>17</v>
      </c>
      <c r="U268" s="280"/>
      <c r="V268" s="280"/>
      <c r="W268" s="280"/>
      <c r="X268" s="280"/>
      <c r="Y268" s="280"/>
      <c r="Z268" s="280"/>
      <c r="AA268" s="280"/>
      <c r="AB268" s="280"/>
      <c r="AC268" s="280"/>
      <c r="AD268" s="280"/>
      <c r="AE268" s="280"/>
      <c r="AF268" s="280"/>
      <c r="AG268" s="280"/>
      <c r="AH268" s="293"/>
      <c r="AI268" s="444"/>
      <c r="AJ268" s="280"/>
      <c r="AK268" s="281"/>
      <c r="AL268" s="15" t="s">
        <v>75</v>
      </c>
    </row>
    <row r="269" spans="1:38" s="20" customFormat="1" ht="12.75" customHeight="1" x14ac:dyDescent="0.2">
      <c r="A269" s="8">
        <v>18</v>
      </c>
      <c r="B269" s="280"/>
      <c r="C269" s="280"/>
      <c r="D269" s="280"/>
      <c r="E269" s="280"/>
      <c r="F269" s="281"/>
      <c r="G269" s="443"/>
      <c r="H269" s="444"/>
      <c r="I269" s="445"/>
      <c r="J269" s="296">
        <f t="shared" si="32"/>
        <v>0</v>
      </c>
      <c r="K269" s="298">
        <f t="shared" si="33"/>
        <v>0</v>
      </c>
      <c r="L269" s="280"/>
      <c r="M269" s="280"/>
      <c r="N269" s="280"/>
      <c r="O269" s="293"/>
      <c r="P269" s="300"/>
      <c r="Q269" s="280"/>
      <c r="R269" s="281"/>
      <c r="S269" s="15" t="s">
        <v>76</v>
      </c>
      <c r="T269" s="8">
        <v>18</v>
      </c>
      <c r="U269" s="280"/>
      <c r="V269" s="280"/>
      <c r="W269" s="280"/>
      <c r="X269" s="280"/>
      <c r="Y269" s="280"/>
      <c r="Z269" s="280"/>
      <c r="AA269" s="280"/>
      <c r="AB269" s="280"/>
      <c r="AC269" s="280"/>
      <c r="AD269" s="280"/>
      <c r="AE269" s="280"/>
      <c r="AF269" s="280"/>
      <c r="AG269" s="280"/>
      <c r="AH269" s="293"/>
      <c r="AI269" s="444"/>
      <c r="AJ269" s="280"/>
      <c r="AK269" s="281"/>
      <c r="AL269" s="15" t="s">
        <v>76</v>
      </c>
    </row>
    <row r="270" spans="1:38" s="20" customFormat="1" ht="12.75" customHeight="1" x14ac:dyDescent="0.2">
      <c r="A270" s="8">
        <v>19</v>
      </c>
      <c r="B270" s="280"/>
      <c r="C270" s="280"/>
      <c r="D270" s="280"/>
      <c r="E270" s="280"/>
      <c r="F270" s="281"/>
      <c r="G270" s="443"/>
      <c r="H270" s="444"/>
      <c r="I270" s="445"/>
      <c r="J270" s="296">
        <f t="shared" si="32"/>
        <v>0</v>
      </c>
      <c r="K270" s="298">
        <f t="shared" si="33"/>
        <v>0</v>
      </c>
      <c r="L270" s="280"/>
      <c r="M270" s="280"/>
      <c r="N270" s="280"/>
      <c r="O270" s="293"/>
      <c r="P270" s="300"/>
      <c r="Q270" s="280"/>
      <c r="R270" s="281"/>
      <c r="S270" s="15" t="s">
        <v>77</v>
      </c>
      <c r="T270" s="8">
        <v>19</v>
      </c>
      <c r="U270" s="280"/>
      <c r="V270" s="280"/>
      <c r="W270" s="280"/>
      <c r="X270" s="280"/>
      <c r="Y270" s="280"/>
      <c r="Z270" s="280"/>
      <c r="AA270" s="280"/>
      <c r="AB270" s="280"/>
      <c r="AC270" s="280"/>
      <c r="AD270" s="280"/>
      <c r="AE270" s="280"/>
      <c r="AF270" s="280"/>
      <c r="AG270" s="280"/>
      <c r="AH270" s="293"/>
      <c r="AI270" s="444"/>
      <c r="AJ270" s="280"/>
      <c r="AK270" s="281"/>
      <c r="AL270" s="15" t="s">
        <v>77</v>
      </c>
    </row>
    <row r="271" spans="1:38" s="20" customFormat="1" ht="12.75" customHeight="1" x14ac:dyDescent="0.2">
      <c r="A271" s="8">
        <v>20</v>
      </c>
      <c r="B271" s="280"/>
      <c r="C271" s="280"/>
      <c r="D271" s="280"/>
      <c r="E271" s="280"/>
      <c r="F271" s="281"/>
      <c r="G271" s="443"/>
      <c r="H271" s="444"/>
      <c r="I271" s="445"/>
      <c r="J271" s="296">
        <f t="shared" si="32"/>
        <v>0</v>
      </c>
      <c r="K271" s="298">
        <f t="shared" si="33"/>
        <v>0</v>
      </c>
      <c r="L271" s="280"/>
      <c r="M271" s="280"/>
      <c r="N271" s="280"/>
      <c r="O271" s="293"/>
      <c r="P271" s="300"/>
      <c r="Q271" s="280"/>
      <c r="R271" s="281"/>
      <c r="S271" s="15" t="s">
        <v>78</v>
      </c>
      <c r="T271" s="8">
        <v>20</v>
      </c>
      <c r="U271" s="280"/>
      <c r="V271" s="280"/>
      <c r="W271" s="280"/>
      <c r="X271" s="280"/>
      <c r="Y271" s="280"/>
      <c r="Z271" s="280"/>
      <c r="AA271" s="280"/>
      <c r="AB271" s="280"/>
      <c r="AC271" s="280"/>
      <c r="AD271" s="280"/>
      <c r="AE271" s="280"/>
      <c r="AF271" s="280"/>
      <c r="AG271" s="280"/>
      <c r="AH271" s="293"/>
      <c r="AI271" s="444"/>
      <c r="AJ271" s="280"/>
      <c r="AK271" s="281"/>
      <c r="AL271" s="15" t="s">
        <v>78</v>
      </c>
    </row>
    <row r="272" spans="1:38" s="20" customFormat="1" ht="12.75" customHeight="1" x14ac:dyDescent="0.2">
      <c r="A272" s="8">
        <v>21</v>
      </c>
      <c r="B272" s="280"/>
      <c r="C272" s="280"/>
      <c r="D272" s="280"/>
      <c r="E272" s="280"/>
      <c r="F272" s="281"/>
      <c r="G272" s="443"/>
      <c r="H272" s="444"/>
      <c r="I272" s="445"/>
      <c r="J272" s="296">
        <f t="shared" si="32"/>
        <v>0</v>
      </c>
      <c r="K272" s="298">
        <f t="shared" si="33"/>
        <v>0</v>
      </c>
      <c r="L272" s="280"/>
      <c r="M272" s="280"/>
      <c r="N272" s="280"/>
      <c r="O272" s="293"/>
      <c r="P272" s="300"/>
      <c r="Q272" s="280"/>
      <c r="R272" s="281"/>
      <c r="S272" s="15" t="s">
        <v>79</v>
      </c>
      <c r="T272" s="8">
        <v>21</v>
      </c>
      <c r="U272" s="280"/>
      <c r="V272" s="280"/>
      <c r="W272" s="280"/>
      <c r="X272" s="280"/>
      <c r="Y272" s="280"/>
      <c r="Z272" s="280"/>
      <c r="AA272" s="280"/>
      <c r="AB272" s="280"/>
      <c r="AC272" s="280"/>
      <c r="AD272" s="280"/>
      <c r="AE272" s="280"/>
      <c r="AF272" s="280"/>
      <c r="AG272" s="280"/>
      <c r="AH272" s="293"/>
      <c r="AI272" s="444"/>
      <c r="AJ272" s="280"/>
      <c r="AK272" s="281"/>
      <c r="AL272" s="15" t="s">
        <v>79</v>
      </c>
    </row>
    <row r="273" spans="1:38" s="20" customFormat="1" ht="12.75" customHeight="1" x14ac:dyDescent="0.2">
      <c r="A273" s="8">
        <v>22</v>
      </c>
      <c r="B273" s="280"/>
      <c r="C273" s="280"/>
      <c r="D273" s="280"/>
      <c r="E273" s="280"/>
      <c r="F273" s="281"/>
      <c r="G273" s="443"/>
      <c r="H273" s="444"/>
      <c r="I273" s="445"/>
      <c r="J273" s="296">
        <f t="shared" si="32"/>
        <v>0</v>
      </c>
      <c r="K273" s="298">
        <f t="shared" si="33"/>
        <v>0</v>
      </c>
      <c r="L273" s="280"/>
      <c r="M273" s="280"/>
      <c r="N273" s="280"/>
      <c r="O273" s="293"/>
      <c r="P273" s="300"/>
      <c r="Q273" s="280"/>
      <c r="R273" s="281"/>
      <c r="S273" s="15" t="s">
        <v>80</v>
      </c>
      <c r="T273" s="8">
        <v>22</v>
      </c>
      <c r="U273" s="280"/>
      <c r="V273" s="280"/>
      <c r="W273" s="280"/>
      <c r="X273" s="280"/>
      <c r="Y273" s="280"/>
      <c r="Z273" s="280"/>
      <c r="AA273" s="280"/>
      <c r="AB273" s="280"/>
      <c r="AC273" s="280"/>
      <c r="AD273" s="280"/>
      <c r="AE273" s="280"/>
      <c r="AF273" s="280"/>
      <c r="AG273" s="280"/>
      <c r="AH273" s="293"/>
      <c r="AI273" s="444"/>
      <c r="AJ273" s="280"/>
      <c r="AK273" s="281"/>
      <c r="AL273" s="15" t="s">
        <v>80</v>
      </c>
    </row>
    <row r="274" spans="1:38" s="20" customFormat="1" ht="12.75" customHeight="1" x14ac:dyDescent="0.2">
      <c r="A274" s="8">
        <v>23</v>
      </c>
      <c r="B274" s="280"/>
      <c r="C274" s="280"/>
      <c r="D274" s="280"/>
      <c r="E274" s="280"/>
      <c r="F274" s="281"/>
      <c r="G274" s="443"/>
      <c r="H274" s="444"/>
      <c r="I274" s="445"/>
      <c r="J274" s="296">
        <f t="shared" si="32"/>
        <v>0</v>
      </c>
      <c r="K274" s="298">
        <f t="shared" si="33"/>
        <v>0</v>
      </c>
      <c r="L274" s="280"/>
      <c r="M274" s="280"/>
      <c r="N274" s="280"/>
      <c r="O274" s="293"/>
      <c r="P274" s="300"/>
      <c r="Q274" s="280"/>
      <c r="R274" s="281"/>
      <c r="S274" s="15" t="s">
        <v>81</v>
      </c>
      <c r="T274" s="8">
        <v>23</v>
      </c>
      <c r="U274" s="280"/>
      <c r="V274" s="280"/>
      <c r="W274" s="280"/>
      <c r="X274" s="280"/>
      <c r="Y274" s="280"/>
      <c r="Z274" s="280"/>
      <c r="AA274" s="280"/>
      <c r="AB274" s="280"/>
      <c r="AC274" s="280"/>
      <c r="AD274" s="280"/>
      <c r="AE274" s="280"/>
      <c r="AF274" s="280"/>
      <c r="AG274" s="280"/>
      <c r="AH274" s="293"/>
      <c r="AI274" s="444"/>
      <c r="AJ274" s="280"/>
      <c r="AK274" s="281"/>
      <c r="AL274" s="15" t="s">
        <v>81</v>
      </c>
    </row>
    <row r="275" spans="1:38" s="20" customFormat="1" ht="12.75" customHeight="1" x14ac:dyDescent="0.2">
      <c r="A275" s="8">
        <v>24</v>
      </c>
      <c r="B275" s="280"/>
      <c r="C275" s="280"/>
      <c r="D275" s="280"/>
      <c r="E275" s="280"/>
      <c r="F275" s="281"/>
      <c r="G275" s="443"/>
      <c r="H275" s="444"/>
      <c r="I275" s="445"/>
      <c r="J275" s="296">
        <f t="shared" si="32"/>
        <v>0</v>
      </c>
      <c r="K275" s="298">
        <f t="shared" si="33"/>
        <v>0</v>
      </c>
      <c r="L275" s="280"/>
      <c r="M275" s="280"/>
      <c r="N275" s="280"/>
      <c r="O275" s="293"/>
      <c r="P275" s="300"/>
      <c r="Q275" s="280"/>
      <c r="R275" s="281"/>
      <c r="S275" s="15" t="s">
        <v>82</v>
      </c>
      <c r="T275" s="8">
        <v>24</v>
      </c>
      <c r="U275" s="280"/>
      <c r="V275" s="280"/>
      <c r="W275" s="280"/>
      <c r="X275" s="280"/>
      <c r="Y275" s="280"/>
      <c r="Z275" s="280"/>
      <c r="AA275" s="280"/>
      <c r="AB275" s="280"/>
      <c r="AC275" s="280"/>
      <c r="AD275" s="280"/>
      <c r="AE275" s="280"/>
      <c r="AF275" s="280"/>
      <c r="AG275" s="280"/>
      <c r="AH275" s="293"/>
      <c r="AI275" s="444"/>
      <c r="AJ275" s="280"/>
      <c r="AK275" s="281"/>
      <c r="AL275" s="15" t="s">
        <v>82</v>
      </c>
    </row>
    <row r="276" spans="1:38" s="20" customFormat="1" ht="12.75" customHeight="1" x14ac:dyDescent="0.2">
      <c r="A276" s="8">
        <v>25</v>
      </c>
      <c r="B276" s="280"/>
      <c r="C276" s="280"/>
      <c r="D276" s="280"/>
      <c r="E276" s="280"/>
      <c r="F276" s="281"/>
      <c r="G276" s="443"/>
      <c r="H276" s="444"/>
      <c r="I276" s="445"/>
      <c r="J276" s="296">
        <f t="shared" si="32"/>
        <v>0</v>
      </c>
      <c r="K276" s="298">
        <f t="shared" si="33"/>
        <v>0</v>
      </c>
      <c r="L276" s="280"/>
      <c r="M276" s="280"/>
      <c r="N276" s="280"/>
      <c r="O276" s="293"/>
      <c r="P276" s="300"/>
      <c r="Q276" s="280"/>
      <c r="R276" s="281"/>
      <c r="S276" s="15" t="s">
        <v>83</v>
      </c>
      <c r="T276" s="8">
        <v>25</v>
      </c>
      <c r="U276" s="280"/>
      <c r="V276" s="280"/>
      <c r="W276" s="280"/>
      <c r="X276" s="280"/>
      <c r="Y276" s="280"/>
      <c r="Z276" s="280"/>
      <c r="AA276" s="280"/>
      <c r="AB276" s="280"/>
      <c r="AC276" s="280"/>
      <c r="AD276" s="280"/>
      <c r="AE276" s="280"/>
      <c r="AF276" s="280"/>
      <c r="AG276" s="280"/>
      <c r="AH276" s="293"/>
      <c r="AI276" s="444"/>
      <c r="AJ276" s="280"/>
      <c r="AK276" s="281"/>
      <c r="AL276" s="15" t="s">
        <v>83</v>
      </c>
    </row>
    <row r="277" spans="1:38" s="20" customFormat="1" ht="12.75" customHeight="1" x14ac:dyDescent="0.2">
      <c r="A277" s="8">
        <v>26</v>
      </c>
      <c r="B277" s="280"/>
      <c r="C277" s="280"/>
      <c r="D277" s="280"/>
      <c r="E277" s="280"/>
      <c r="F277" s="281"/>
      <c r="G277" s="443"/>
      <c r="H277" s="444"/>
      <c r="I277" s="445"/>
      <c r="J277" s="296">
        <f t="shared" si="32"/>
        <v>0</v>
      </c>
      <c r="K277" s="298">
        <f t="shared" si="33"/>
        <v>0</v>
      </c>
      <c r="L277" s="280"/>
      <c r="M277" s="280"/>
      <c r="N277" s="280"/>
      <c r="O277" s="293"/>
      <c r="P277" s="300"/>
      <c r="Q277" s="280"/>
      <c r="R277" s="281"/>
      <c r="S277" s="15" t="s">
        <v>84</v>
      </c>
      <c r="T277" s="8">
        <v>26</v>
      </c>
      <c r="U277" s="280"/>
      <c r="V277" s="280"/>
      <c r="W277" s="280"/>
      <c r="X277" s="280"/>
      <c r="Y277" s="280"/>
      <c r="Z277" s="280"/>
      <c r="AA277" s="280"/>
      <c r="AB277" s="280"/>
      <c r="AC277" s="280"/>
      <c r="AD277" s="280"/>
      <c r="AE277" s="280"/>
      <c r="AF277" s="280"/>
      <c r="AG277" s="280"/>
      <c r="AH277" s="293"/>
      <c r="AI277" s="444"/>
      <c r="AJ277" s="280"/>
      <c r="AK277" s="281"/>
      <c r="AL277" s="15" t="s">
        <v>84</v>
      </c>
    </row>
    <row r="278" spans="1:38" s="20" customFormat="1" ht="12.75" customHeight="1" x14ac:dyDescent="0.2">
      <c r="A278" s="8">
        <v>27</v>
      </c>
      <c r="B278" s="280"/>
      <c r="C278" s="280"/>
      <c r="D278" s="280"/>
      <c r="E278" s="280"/>
      <c r="F278" s="281"/>
      <c r="G278" s="443"/>
      <c r="H278" s="444"/>
      <c r="I278" s="445"/>
      <c r="J278" s="296">
        <f t="shared" si="32"/>
        <v>0</v>
      </c>
      <c r="K278" s="298">
        <f t="shared" si="33"/>
        <v>0</v>
      </c>
      <c r="L278" s="280"/>
      <c r="M278" s="280"/>
      <c r="N278" s="280"/>
      <c r="O278" s="293"/>
      <c r="P278" s="300"/>
      <c r="Q278" s="280"/>
      <c r="R278" s="281"/>
      <c r="S278" s="15" t="s">
        <v>85</v>
      </c>
      <c r="T278" s="8">
        <v>27</v>
      </c>
      <c r="U278" s="280"/>
      <c r="V278" s="280"/>
      <c r="W278" s="280"/>
      <c r="X278" s="280"/>
      <c r="Y278" s="280"/>
      <c r="Z278" s="280"/>
      <c r="AA278" s="280"/>
      <c r="AB278" s="280"/>
      <c r="AC278" s="280"/>
      <c r="AD278" s="280"/>
      <c r="AE278" s="280"/>
      <c r="AF278" s="280"/>
      <c r="AG278" s="280"/>
      <c r="AH278" s="293"/>
      <c r="AI278" s="444"/>
      <c r="AJ278" s="280"/>
      <c r="AK278" s="281"/>
      <c r="AL278" s="15" t="s">
        <v>85</v>
      </c>
    </row>
    <row r="279" spans="1:38" s="20" customFormat="1" ht="12.75" customHeight="1" x14ac:dyDescent="0.2">
      <c r="A279" s="8">
        <v>28</v>
      </c>
      <c r="B279" s="280"/>
      <c r="C279" s="280"/>
      <c r="D279" s="280"/>
      <c r="E279" s="280"/>
      <c r="F279" s="281"/>
      <c r="G279" s="443"/>
      <c r="H279" s="444"/>
      <c r="I279" s="445"/>
      <c r="J279" s="296">
        <f t="shared" si="32"/>
        <v>0</v>
      </c>
      <c r="K279" s="298">
        <f t="shared" si="33"/>
        <v>0</v>
      </c>
      <c r="L279" s="280"/>
      <c r="M279" s="280"/>
      <c r="N279" s="280"/>
      <c r="O279" s="293"/>
      <c r="P279" s="300"/>
      <c r="Q279" s="280"/>
      <c r="R279" s="281"/>
      <c r="S279" s="15" t="s">
        <v>86</v>
      </c>
      <c r="T279" s="8">
        <v>28</v>
      </c>
      <c r="U279" s="280"/>
      <c r="V279" s="280"/>
      <c r="W279" s="280"/>
      <c r="X279" s="280"/>
      <c r="Y279" s="280"/>
      <c r="Z279" s="280"/>
      <c r="AA279" s="280"/>
      <c r="AB279" s="280"/>
      <c r="AC279" s="280"/>
      <c r="AD279" s="280"/>
      <c r="AE279" s="280"/>
      <c r="AF279" s="280"/>
      <c r="AG279" s="280"/>
      <c r="AH279" s="293"/>
      <c r="AI279" s="444"/>
      <c r="AJ279" s="280"/>
      <c r="AK279" s="281"/>
      <c r="AL279" s="15" t="s">
        <v>86</v>
      </c>
    </row>
    <row r="280" spans="1:38" s="20" customFormat="1" ht="12.75" customHeight="1" x14ac:dyDescent="0.2">
      <c r="A280" s="8">
        <v>29</v>
      </c>
      <c r="B280" s="280"/>
      <c r="C280" s="280"/>
      <c r="D280" s="280"/>
      <c r="E280" s="280"/>
      <c r="F280" s="281"/>
      <c r="G280" s="443"/>
      <c r="H280" s="444"/>
      <c r="I280" s="445"/>
      <c r="J280" s="296">
        <f t="shared" si="32"/>
        <v>0</v>
      </c>
      <c r="K280" s="298">
        <f t="shared" si="33"/>
        <v>0</v>
      </c>
      <c r="L280" s="280"/>
      <c r="M280" s="280"/>
      <c r="N280" s="280"/>
      <c r="O280" s="293"/>
      <c r="P280" s="300"/>
      <c r="Q280" s="280"/>
      <c r="R280" s="281"/>
      <c r="S280" s="15" t="s">
        <v>87</v>
      </c>
      <c r="T280" s="8">
        <v>29</v>
      </c>
      <c r="U280" s="280"/>
      <c r="V280" s="280"/>
      <c r="W280" s="280"/>
      <c r="X280" s="301"/>
      <c r="Y280" s="280"/>
      <c r="Z280" s="280"/>
      <c r="AA280" s="280"/>
      <c r="AB280" s="280"/>
      <c r="AC280" s="280"/>
      <c r="AD280" s="280"/>
      <c r="AE280" s="280"/>
      <c r="AF280" s="280"/>
      <c r="AG280" s="280"/>
      <c r="AH280" s="293"/>
      <c r="AI280" s="444"/>
      <c r="AJ280" s="280"/>
      <c r="AK280" s="281"/>
      <c r="AL280" s="15" t="s">
        <v>87</v>
      </c>
    </row>
    <row r="281" spans="1:38" s="20" customFormat="1" ht="12.75" customHeight="1" x14ac:dyDescent="0.2">
      <c r="A281" s="8">
        <v>30</v>
      </c>
      <c r="B281" s="280"/>
      <c r="C281" s="280"/>
      <c r="D281" s="280"/>
      <c r="E281" s="280"/>
      <c r="F281" s="281"/>
      <c r="G281" s="449"/>
      <c r="H281" s="444"/>
      <c r="I281" s="445"/>
      <c r="J281" s="296">
        <f t="shared" si="32"/>
        <v>0</v>
      </c>
      <c r="K281" s="298">
        <f t="shared" si="33"/>
        <v>0</v>
      </c>
      <c r="L281" s="280"/>
      <c r="M281" s="280"/>
      <c r="N281" s="280"/>
      <c r="O281" s="293"/>
      <c r="P281" s="300"/>
      <c r="Q281" s="280"/>
      <c r="R281" s="281"/>
      <c r="S281" s="15" t="s">
        <v>88</v>
      </c>
      <c r="T281" s="8">
        <v>30</v>
      </c>
      <c r="U281" s="280"/>
      <c r="V281" s="280"/>
      <c r="W281" s="280"/>
      <c r="X281" s="280"/>
      <c r="Y281" s="280"/>
      <c r="Z281" s="280"/>
      <c r="AA281" s="280"/>
      <c r="AB281" s="280"/>
      <c r="AC281" s="280"/>
      <c r="AD281" s="280"/>
      <c r="AE281" s="280"/>
      <c r="AF281" s="280"/>
      <c r="AG281" s="280"/>
      <c r="AH281" s="293"/>
      <c r="AI281" s="444"/>
      <c r="AJ281" s="280"/>
      <c r="AK281" s="281"/>
      <c r="AL281" s="15" t="s">
        <v>88</v>
      </c>
    </row>
    <row r="282" spans="1:38" s="20" customFormat="1" ht="12.75" customHeight="1" x14ac:dyDescent="0.2">
      <c r="A282" s="18">
        <v>31</v>
      </c>
      <c r="B282" s="284"/>
      <c r="C282" s="284"/>
      <c r="D282" s="284"/>
      <c r="E282" s="284"/>
      <c r="F282" s="285"/>
      <c r="G282" s="450"/>
      <c r="H282" s="451"/>
      <c r="I282" s="452"/>
      <c r="J282" s="302">
        <f t="shared" si="32"/>
        <v>0</v>
      </c>
      <c r="K282" s="303">
        <f t="shared" si="33"/>
        <v>0</v>
      </c>
      <c r="L282" s="284"/>
      <c r="M282" s="284"/>
      <c r="N282" s="284"/>
      <c r="O282" s="295"/>
      <c r="P282" s="304"/>
      <c r="Q282" s="284"/>
      <c r="R282" s="285"/>
      <c r="S282" s="19" t="s">
        <v>89</v>
      </c>
      <c r="T282" s="18">
        <v>31</v>
      </c>
      <c r="U282" s="284"/>
      <c r="V282" s="284"/>
      <c r="W282" s="284"/>
      <c r="X282" s="284"/>
      <c r="Y282" s="284"/>
      <c r="Z282" s="284"/>
      <c r="AA282" s="284"/>
      <c r="AB282" s="284"/>
      <c r="AC282" s="284"/>
      <c r="AD282" s="284"/>
      <c r="AE282" s="284"/>
      <c r="AF282" s="284"/>
      <c r="AG282" s="284"/>
      <c r="AH282" s="295"/>
      <c r="AI282" s="451"/>
      <c r="AJ282" s="284"/>
      <c r="AK282" s="285"/>
      <c r="AL282" s="19" t="s">
        <v>89</v>
      </c>
    </row>
    <row r="283" spans="1:38" s="20" customFormat="1" ht="12.75" customHeight="1" thickBot="1" x14ac:dyDescent="0.25">
      <c r="A283" s="342"/>
      <c r="B283" s="343">
        <f>SUM(B251:B282)</f>
        <v>0</v>
      </c>
      <c r="C283" s="343">
        <f>SUM(C251:C282)</f>
        <v>0</v>
      </c>
      <c r="D283" s="343">
        <f>SUM(D251:D282)</f>
        <v>0</v>
      </c>
      <c r="E283" s="344">
        <f>SUM(E251:E282)</f>
        <v>0</v>
      </c>
      <c r="F283" s="345">
        <f>SUM(F251:F282)</f>
        <v>0</v>
      </c>
      <c r="G283" s="346"/>
      <c r="H283" s="347" t="s">
        <v>90</v>
      </c>
      <c r="I283" s="348">
        <f>COUNTA(I252:I282)</f>
        <v>0</v>
      </c>
      <c r="J283" s="343">
        <f t="shared" ref="J283:R283" si="34">SUM(J251:J282)</f>
        <v>0</v>
      </c>
      <c r="K283" s="343">
        <f t="shared" si="34"/>
        <v>0</v>
      </c>
      <c r="L283" s="343">
        <f t="shared" si="34"/>
        <v>0</v>
      </c>
      <c r="M283" s="343">
        <f t="shared" si="34"/>
        <v>0</v>
      </c>
      <c r="N283" s="343">
        <f t="shared" si="34"/>
        <v>0</v>
      </c>
      <c r="O283" s="349">
        <f t="shared" si="34"/>
        <v>0</v>
      </c>
      <c r="P283" s="344">
        <f t="shared" si="34"/>
        <v>0</v>
      </c>
      <c r="Q283" s="343">
        <f t="shared" si="34"/>
        <v>0</v>
      </c>
      <c r="R283" s="350">
        <f t="shared" si="34"/>
        <v>0</v>
      </c>
      <c r="S283" s="351"/>
      <c r="T283" s="342"/>
      <c r="U283" s="343">
        <f t="shared" ref="U283:AH283" si="35">SUM(U251:U282)</f>
        <v>0</v>
      </c>
      <c r="V283" s="343">
        <f t="shared" si="35"/>
        <v>0</v>
      </c>
      <c r="W283" s="343">
        <f t="shared" si="35"/>
        <v>0</v>
      </c>
      <c r="X283" s="343">
        <f t="shared" si="35"/>
        <v>0</v>
      </c>
      <c r="Y283" s="343">
        <f t="shared" si="35"/>
        <v>0</v>
      </c>
      <c r="Z283" s="343">
        <f t="shared" si="35"/>
        <v>0</v>
      </c>
      <c r="AA283" s="343">
        <f t="shared" si="35"/>
        <v>0</v>
      </c>
      <c r="AB283" s="343">
        <f t="shared" si="35"/>
        <v>0</v>
      </c>
      <c r="AC283" s="343">
        <f t="shared" si="35"/>
        <v>0</v>
      </c>
      <c r="AD283" s="343">
        <f t="shared" si="35"/>
        <v>0</v>
      </c>
      <c r="AE283" s="343">
        <f t="shared" si="35"/>
        <v>0</v>
      </c>
      <c r="AF283" s="343">
        <f t="shared" si="35"/>
        <v>0</v>
      </c>
      <c r="AG283" s="343">
        <f t="shared" si="35"/>
        <v>0</v>
      </c>
      <c r="AH283" s="345">
        <f t="shared" si="35"/>
        <v>0</v>
      </c>
      <c r="AI283" s="352"/>
      <c r="AJ283" s="343">
        <f>SUM(AJ251:AJ282)</f>
        <v>0</v>
      </c>
      <c r="AK283" s="350">
        <f>SUM(AK251:AK282)</f>
        <v>0</v>
      </c>
      <c r="AL283" s="351"/>
    </row>
    <row r="284" spans="1:38" ht="12.75" customHeight="1" thickTop="1" x14ac:dyDescent="0.2">
      <c r="A284" s="43"/>
      <c r="B284" s="153"/>
      <c r="C284" s="153"/>
      <c r="D284" s="153"/>
      <c r="E284" s="153"/>
      <c r="F284" s="153"/>
      <c r="G284" s="340"/>
      <c r="H284" s="153"/>
      <c r="I284" s="341"/>
      <c r="J284" s="153"/>
      <c r="K284" s="153"/>
      <c r="L284" s="153"/>
      <c r="M284" s="153"/>
      <c r="N284" s="153"/>
      <c r="O284" s="153"/>
      <c r="P284" s="153"/>
      <c r="Q284" s="153"/>
      <c r="R284" s="153"/>
      <c r="S284" s="43"/>
      <c r="T284" s="4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43"/>
    </row>
    <row r="285" spans="1:38" ht="12.75" customHeight="1" x14ac:dyDescent="0.2">
      <c r="A285" s="43"/>
      <c r="B285" s="153"/>
      <c r="C285" s="153"/>
      <c r="D285" s="153"/>
      <c r="E285" s="153"/>
      <c r="F285" s="153"/>
      <c r="G285" s="340"/>
      <c r="H285" s="153"/>
      <c r="I285" s="341"/>
      <c r="J285" s="153"/>
      <c r="K285" s="153"/>
      <c r="L285" s="153"/>
      <c r="M285" s="153"/>
      <c r="N285" s="153"/>
      <c r="O285" s="153"/>
      <c r="P285" s="153"/>
      <c r="Q285" s="153"/>
      <c r="R285" s="153"/>
      <c r="S285" s="43"/>
      <c r="T285" s="4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43"/>
    </row>
    <row r="286" spans="1:38" ht="12.75" customHeight="1" x14ac:dyDescent="0.2">
      <c r="A286" s="20"/>
      <c r="B286" s="20"/>
      <c r="C286" s="20"/>
      <c r="D286" s="20"/>
      <c r="E286" s="20"/>
      <c r="F286" s="20"/>
      <c r="G286" s="474" t="str">
        <f>JUNE!G240</f>
        <v>UNITED STEELWORKERS - LOCAL UNION</v>
      </c>
      <c r="H286" s="474"/>
      <c r="I286" s="474"/>
      <c r="J286" s="11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33"/>
      <c r="V286" s="33"/>
      <c r="W286" s="33"/>
      <c r="X286" s="33"/>
      <c r="Y286" s="33"/>
      <c r="Z286" s="33"/>
      <c r="AA286" s="34" t="str">
        <f>$AA$10</f>
        <v>FINANCIAL SECRETARY'S CASH BOOK</v>
      </c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20"/>
    </row>
    <row r="287" spans="1:38" s="148" customFormat="1" ht="12.75" customHeight="1" x14ac:dyDescent="0.2">
      <c r="A287" s="140"/>
      <c r="B287" s="138" t="str">
        <f>$B$11</f>
        <v>Month</v>
      </c>
      <c r="C287" s="73" t="str">
        <f>$C$11</f>
        <v>JULY</v>
      </c>
      <c r="D287" s="138" t="str">
        <f>$D$11</f>
        <v>Year</v>
      </c>
      <c r="E287" s="27">
        <f>$E$11</f>
        <v>0</v>
      </c>
      <c r="F287" s="140"/>
      <c r="G287" s="145"/>
      <c r="H287" s="140"/>
      <c r="I287" s="146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38"/>
      <c r="AJ287" s="147" t="str">
        <f>$C$11</f>
        <v>JULY</v>
      </c>
      <c r="AK287" s="27">
        <f>$E$11</f>
        <v>0</v>
      </c>
      <c r="AL287" s="140"/>
    </row>
    <row r="288" spans="1:38" s="148" customFormat="1" ht="12.75" customHeight="1" x14ac:dyDescent="0.2">
      <c r="A288" s="140"/>
      <c r="B288" s="138" t="str">
        <f>$B$12</f>
        <v>Page No.</v>
      </c>
      <c r="C288" s="355">
        <f>C242+1</f>
        <v>7</v>
      </c>
      <c r="D288" s="140"/>
      <c r="E288" s="140"/>
      <c r="F288" s="140"/>
      <c r="G288" s="145"/>
      <c r="H288" s="140"/>
      <c r="I288" s="146" t="s">
        <v>53</v>
      </c>
      <c r="J288" s="140"/>
      <c r="K288" s="140"/>
      <c r="L288" s="146"/>
      <c r="M288" s="140"/>
      <c r="N288" s="140"/>
      <c r="O288" s="140"/>
      <c r="P288" s="138"/>
      <c r="Q288" s="140"/>
      <c r="R288" s="138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9" t="s">
        <v>54</v>
      </c>
      <c r="AC288" s="140"/>
      <c r="AD288" s="140"/>
      <c r="AE288" s="140"/>
      <c r="AF288" s="140"/>
      <c r="AG288" s="140"/>
      <c r="AH288" s="140"/>
      <c r="AI288" s="138" t="str">
        <f>$B$12</f>
        <v>Page No.</v>
      </c>
      <c r="AJ288" s="355">
        <f>C288</f>
        <v>7</v>
      </c>
      <c r="AK288" s="150"/>
      <c r="AL288" s="151"/>
    </row>
    <row r="289" spans="1:248" ht="12.75" customHeight="1" x14ac:dyDescent="0.2">
      <c r="A289" s="3"/>
      <c r="B289" s="3"/>
      <c r="C289" s="3"/>
      <c r="D289" s="3"/>
      <c r="E289" s="3"/>
      <c r="F289" s="3"/>
      <c r="G289" s="126"/>
      <c r="H289" s="3"/>
      <c r="I289" s="5"/>
      <c r="J289" s="3"/>
      <c r="K289" s="3"/>
      <c r="L289" s="2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0"/>
      <c r="AF289" s="3"/>
      <c r="AG289" s="3"/>
      <c r="AH289" s="3"/>
      <c r="AI289" s="3"/>
      <c r="AJ289" s="3"/>
      <c r="AK289" s="3"/>
      <c r="AL289" s="3"/>
    </row>
    <row r="290" spans="1:248" ht="12.75" customHeight="1" x14ac:dyDescent="0.2">
      <c r="A290" s="25"/>
      <c r="B290" s="25"/>
      <c r="C290" s="25"/>
      <c r="D290" s="25"/>
      <c r="E290" s="25"/>
      <c r="F290" s="25"/>
      <c r="G290" s="127"/>
      <c r="H290" s="25"/>
      <c r="I290" s="26"/>
      <c r="J290" s="25"/>
      <c r="K290" s="25"/>
      <c r="L290" s="26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6"/>
      <c r="AF290" s="25"/>
      <c r="AG290" s="25"/>
      <c r="AH290" s="25"/>
      <c r="AI290" s="25"/>
      <c r="AJ290" s="25"/>
      <c r="AK290" s="25"/>
      <c r="AL290" s="25"/>
    </row>
    <row r="291" spans="1:248" s="407" customFormat="1" ht="12.75" customHeight="1" x14ac:dyDescent="0.2">
      <c r="A291" s="1"/>
      <c r="B291" s="3"/>
      <c r="C291" s="3" t="s">
        <v>55</v>
      </c>
      <c r="D291" s="3"/>
      <c r="E291" s="3"/>
      <c r="F291" s="13"/>
      <c r="G291" s="433"/>
      <c r="H291" s="2" t="s">
        <v>56</v>
      </c>
      <c r="I291" s="95"/>
      <c r="J291" s="475" t="s">
        <v>477</v>
      </c>
      <c r="K291" s="476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3"/>
      <c r="AJ291" s="3"/>
      <c r="AK291" s="1"/>
      <c r="AL291" s="3"/>
    </row>
    <row r="292" spans="1:248" s="407" customFormat="1" ht="12.75" customHeight="1" x14ac:dyDescent="0.2">
      <c r="A292" s="1"/>
      <c r="B292" s="3"/>
      <c r="C292" s="3"/>
      <c r="D292" s="3"/>
      <c r="E292" s="3"/>
      <c r="F292" s="13"/>
      <c r="G292" s="433"/>
      <c r="H292" s="13"/>
      <c r="I292" s="96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3"/>
      <c r="AJ292" s="3"/>
      <c r="AK292" s="1"/>
      <c r="AL292" s="3"/>
    </row>
    <row r="293" spans="1:248" s="407" customFormat="1" ht="12.75" customHeight="1" thickBot="1" x14ac:dyDescent="0.25">
      <c r="A293" s="422"/>
      <c r="B293" s="423">
        <v>1</v>
      </c>
      <c r="C293" s="423">
        <v>2</v>
      </c>
      <c r="D293" s="423">
        <v>3</v>
      </c>
      <c r="E293" s="423">
        <v>4</v>
      </c>
      <c r="F293" s="424">
        <v>5</v>
      </c>
      <c r="G293" s="434">
        <v>6</v>
      </c>
      <c r="H293" s="425">
        <v>7</v>
      </c>
      <c r="I293" s="435">
        <v>8</v>
      </c>
      <c r="J293" s="423">
        <v>9</v>
      </c>
      <c r="K293" s="425">
        <v>10</v>
      </c>
      <c r="L293" s="423">
        <v>11</v>
      </c>
      <c r="M293" s="423" t="s">
        <v>1</v>
      </c>
      <c r="N293" s="423">
        <v>12</v>
      </c>
      <c r="O293" s="423">
        <v>13</v>
      </c>
      <c r="P293" s="423">
        <v>14</v>
      </c>
      <c r="Q293" s="423">
        <v>15</v>
      </c>
      <c r="R293" s="425" t="s">
        <v>2</v>
      </c>
      <c r="S293" s="426"/>
      <c r="T293" s="422"/>
      <c r="U293" s="423">
        <v>16</v>
      </c>
      <c r="V293" s="423">
        <v>17</v>
      </c>
      <c r="W293" s="423">
        <v>18</v>
      </c>
      <c r="X293" s="423">
        <v>19</v>
      </c>
      <c r="Y293" s="423">
        <v>20</v>
      </c>
      <c r="Z293" s="423" t="s">
        <v>3</v>
      </c>
      <c r="AA293" s="423">
        <v>21</v>
      </c>
      <c r="AB293" s="423">
        <v>22</v>
      </c>
      <c r="AC293" s="423">
        <v>23</v>
      </c>
      <c r="AD293" s="423">
        <v>24</v>
      </c>
      <c r="AE293" s="423">
        <v>25</v>
      </c>
      <c r="AF293" s="423">
        <v>26</v>
      </c>
      <c r="AG293" s="423">
        <v>27</v>
      </c>
      <c r="AH293" s="423">
        <v>28</v>
      </c>
      <c r="AI293" s="424">
        <v>29</v>
      </c>
      <c r="AJ293" s="423">
        <v>30</v>
      </c>
      <c r="AK293" s="425">
        <v>31</v>
      </c>
      <c r="AL293" s="426"/>
    </row>
    <row r="294" spans="1:248" s="4" customFormat="1" ht="12.75" customHeight="1" thickTop="1" x14ac:dyDescent="0.2">
      <c r="A294" s="1"/>
      <c r="B294" s="85" t="s">
        <v>4</v>
      </c>
      <c r="C294" s="97"/>
      <c r="D294" s="85" t="s">
        <v>473</v>
      </c>
      <c r="E294" s="436" t="s">
        <v>6</v>
      </c>
      <c r="F294" s="84" t="s">
        <v>7</v>
      </c>
      <c r="G294" s="128"/>
      <c r="H294" s="84"/>
      <c r="I294" s="99"/>
      <c r="J294" s="85"/>
      <c r="K294" s="84"/>
      <c r="L294" s="85" t="s">
        <v>460</v>
      </c>
      <c r="M294" s="85"/>
      <c r="N294" s="85" t="s">
        <v>474</v>
      </c>
      <c r="O294" s="436" t="s">
        <v>461</v>
      </c>
      <c r="P294" s="437"/>
      <c r="Q294" s="438" t="s">
        <v>8</v>
      </c>
      <c r="R294" s="84" t="s">
        <v>8</v>
      </c>
      <c r="S294" s="102"/>
      <c r="T294" s="67"/>
      <c r="U294" s="471" t="s">
        <v>9</v>
      </c>
      <c r="V294" s="472"/>
      <c r="W294" s="472"/>
      <c r="X294" s="472"/>
      <c r="Y294" s="473"/>
      <c r="Z294" s="85" t="s">
        <v>10</v>
      </c>
      <c r="AA294" s="85" t="s">
        <v>11</v>
      </c>
      <c r="AB294" s="85" t="s">
        <v>204</v>
      </c>
      <c r="AC294" s="85" t="s">
        <v>12</v>
      </c>
      <c r="AD294" s="85" t="s">
        <v>13</v>
      </c>
      <c r="AE294" s="85" t="s">
        <v>14</v>
      </c>
      <c r="AF294" s="85"/>
      <c r="AG294" s="85"/>
      <c r="AH294" s="100"/>
      <c r="AI294" s="101"/>
      <c r="AJ294" s="85" t="s">
        <v>15</v>
      </c>
      <c r="AK294" s="84" t="s">
        <v>7</v>
      </c>
      <c r="AL294" s="102"/>
      <c r="AM294" s="251"/>
      <c r="AN294" s="251"/>
      <c r="AO294" s="251"/>
      <c r="AP294" s="251"/>
      <c r="AQ294" s="251"/>
      <c r="AR294" s="251"/>
      <c r="AS294" s="251"/>
      <c r="AT294" s="251"/>
      <c r="AU294" s="251"/>
      <c r="AV294" s="251"/>
      <c r="AW294" s="251"/>
      <c r="AX294" s="251"/>
      <c r="AY294" s="251"/>
      <c r="AZ294" s="251"/>
      <c r="BA294" s="251"/>
      <c r="BB294" s="251"/>
      <c r="BC294" s="251"/>
      <c r="BD294" s="251"/>
      <c r="BE294" s="251"/>
      <c r="BF294" s="251"/>
      <c r="BG294" s="251"/>
      <c r="BH294" s="251"/>
      <c r="BI294" s="251"/>
      <c r="BJ294" s="251"/>
      <c r="BK294" s="251"/>
      <c r="BL294" s="251"/>
      <c r="BM294" s="251"/>
      <c r="BN294" s="251"/>
      <c r="BO294" s="251"/>
      <c r="BP294" s="251"/>
      <c r="BQ294" s="251"/>
      <c r="BR294" s="251"/>
      <c r="BS294" s="251"/>
      <c r="BT294" s="251"/>
      <c r="BU294" s="251"/>
      <c r="BV294" s="251"/>
      <c r="BW294" s="251"/>
      <c r="BX294" s="251"/>
      <c r="BY294" s="251"/>
      <c r="BZ294" s="251"/>
      <c r="CA294" s="251"/>
      <c r="CB294" s="251"/>
      <c r="CC294" s="251"/>
      <c r="CD294" s="251"/>
      <c r="CE294" s="251"/>
      <c r="CF294" s="251"/>
      <c r="CG294" s="251"/>
      <c r="CH294" s="251"/>
      <c r="CI294" s="251"/>
      <c r="CJ294" s="251"/>
      <c r="CK294" s="251"/>
      <c r="CL294" s="251"/>
      <c r="CM294" s="251"/>
      <c r="CN294" s="251"/>
      <c r="CO294" s="251"/>
      <c r="CP294" s="251"/>
      <c r="CQ294" s="251"/>
      <c r="CR294" s="251"/>
      <c r="CS294" s="251"/>
      <c r="CT294" s="251"/>
      <c r="CU294" s="251"/>
      <c r="CV294" s="251"/>
      <c r="CW294" s="251"/>
      <c r="CX294" s="251"/>
      <c r="CY294" s="251"/>
      <c r="CZ294" s="251"/>
      <c r="DA294" s="251"/>
      <c r="DB294" s="251"/>
      <c r="DC294" s="251"/>
      <c r="DD294" s="251"/>
      <c r="DE294" s="251"/>
      <c r="DF294" s="251"/>
      <c r="DG294" s="251"/>
      <c r="DH294" s="251"/>
      <c r="DI294" s="251"/>
      <c r="DJ294" s="251"/>
      <c r="DK294" s="251"/>
      <c r="DL294" s="251"/>
      <c r="DM294" s="251"/>
      <c r="DN294" s="251"/>
      <c r="DO294" s="251"/>
      <c r="DP294" s="251"/>
      <c r="DQ294" s="251"/>
      <c r="DR294" s="251"/>
      <c r="DS294" s="251"/>
      <c r="DT294" s="251"/>
      <c r="DU294" s="251"/>
      <c r="DV294" s="251"/>
      <c r="DW294" s="251"/>
      <c r="DX294" s="251"/>
      <c r="DY294" s="251"/>
      <c r="DZ294" s="251"/>
      <c r="EA294" s="251"/>
      <c r="EB294" s="251"/>
      <c r="EC294" s="251"/>
      <c r="ED294" s="251"/>
      <c r="EE294" s="251"/>
      <c r="EF294" s="251"/>
      <c r="EG294" s="251"/>
      <c r="EH294" s="251"/>
      <c r="EI294" s="251"/>
      <c r="EJ294" s="251"/>
      <c r="EK294" s="251"/>
      <c r="EL294" s="251"/>
      <c r="EM294" s="251"/>
      <c r="EN294" s="251"/>
      <c r="EO294" s="251"/>
      <c r="EP294" s="251"/>
      <c r="EQ294" s="251"/>
      <c r="ER294" s="251"/>
      <c r="ES294" s="251"/>
      <c r="ET294" s="251"/>
      <c r="EU294" s="251"/>
      <c r="EV294" s="251"/>
      <c r="EW294" s="251"/>
      <c r="EX294" s="251"/>
      <c r="EY294" s="251"/>
      <c r="EZ294" s="251"/>
      <c r="FA294" s="251"/>
      <c r="FB294" s="251"/>
      <c r="FC294" s="251"/>
      <c r="FD294" s="251"/>
      <c r="FE294" s="251"/>
      <c r="FF294" s="251"/>
      <c r="FG294" s="251"/>
      <c r="FH294" s="251"/>
      <c r="FI294" s="251"/>
      <c r="FJ294" s="251"/>
      <c r="FK294" s="251"/>
      <c r="FL294" s="251"/>
      <c r="FM294" s="251"/>
      <c r="FN294" s="251"/>
      <c r="FO294" s="251"/>
      <c r="FP294" s="251"/>
      <c r="FQ294" s="251"/>
      <c r="FR294" s="251"/>
      <c r="FS294" s="251"/>
      <c r="FT294" s="251"/>
      <c r="FU294" s="251"/>
      <c r="FV294" s="251"/>
      <c r="FW294" s="251"/>
      <c r="FX294" s="251"/>
      <c r="FY294" s="251"/>
      <c r="FZ294" s="251"/>
      <c r="GA294" s="251"/>
      <c r="GB294" s="251"/>
      <c r="GC294" s="251"/>
      <c r="GD294" s="251"/>
      <c r="GE294" s="251"/>
      <c r="GF294" s="251"/>
      <c r="GG294" s="251"/>
      <c r="GH294" s="251"/>
      <c r="GI294" s="251"/>
      <c r="GJ294" s="251"/>
      <c r="GK294" s="251"/>
      <c r="GL294" s="251"/>
      <c r="GM294" s="251"/>
      <c r="GN294" s="251"/>
      <c r="GO294" s="251"/>
      <c r="GP294" s="251"/>
      <c r="GQ294" s="251"/>
      <c r="GR294" s="251"/>
      <c r="GS294" s="251"/>
      <c r="GT294" s="251"/>
      <c r="GU294" s="251"/>
      <c r="GV294" s="251"/>
      <c r="GW294" s="251"/>
      <c r="GX294" s="251"/>
      <c r="GY294" s="251"/>
      <c r="GZ294" s="251"/>
      <c r="HA294" s="251"/>
      <c r="HB294" s="251"/>
      <c r="HC294" s="251"/>
      <c r="HD294" s="251"/>
      <c r="HE294" s="251"/>
      <c r="HF294" s="251"/>
      <c r="HG294" s="251"/>
      <c r="HH294" s="251"/>
      <c r="HI294" s="251"/>
      <c r="HJ294" s="251"/>
      <c r="HK294" s="251"/>
      <c r="HL294" s="251"/>
      <c r="HM294" s="251"/>
      <c r="HN294" s="251"/>
      <c r="HO294" s="251"/>
      <c r="HP294" s="251"/>
      <c r="HQ294" s="251"/>
      <c r="HR294" s="251"/>
      <c r="HS294" s="251"/>
      <c r="HT294" s="251"/>
      <c r="HU294" s="251"/>
      <c r="HV294" s="251"/>
      <c r="HW294" s="251"/>
      <c r="HX294" s="251"/>
      <c r="HY294" s="251"/>
      <c r="HZ294" s="251"/>
      <c r="IA294" s="251"/>
      <c r="IB294" s="251"/>
      <c r="IC294" s="251"/>
      <c r="ID294" s="251"/>
      <c r="IE294" s="251"/>
      <c r="IF294" s="251"/>
      <c r="IG294" s="251"/>
      <c r="IH294" s="251"/>
      <c r="II294" s="251"/>
      <c r="IJ294" s="251"/>
      <c r="IK294" s="251"/>
      <c r="IL294" s="251"/>
      <c r="IM294" s="251"/>
      <c r="IN294" s="251"/>
    </row>
    <row r="295" spans="1:248" s="4" customFormat="1" ht="12.75" customHeight="1" x14ac:dyDescent="0.2">
      <c r="A295" s="1"/>
      <c r="B295" s="85" t="s">
        <v>8</v>
      </c>
      <c r="C295" s="85" t="s">
        <v>16</v>
      </c>
      <c r="D295" s="85" t="s">
        <v>202</v>
      </c>
      <c r="E295" s="154" t="s">
        <v>8</v>
      </c>
      <c r="F295" s="84" t="s">
        <v>18</v>
      </c>
      <c r="G295" s="128" t="s">
        <v>19</v>
      </c>
      <c r="H295" s="84" t="s">
        <v>20</v>
      </c>
      <c r="I295" s="99" t="s">
        <v>475</v>
      </c>
      <c r="J295" s="85" t="s">
        <v>21</v>
      </c>
      <c r="K295" s="84" t="s">
        <v>22</v>
      </c>
      <c r="L295" s="85" t="s">
        <v>462</v>
      </c>
      <c r="M295" s="85" t="s">
        <v>463</v>
      </c>
      <c r="N295" s="85" t="s">
        <v>476</v>
      </c>
      <c r="O295" s="154" t="s">
        <v>464</v>
      </c>
      <c r="P295" s="154" t="s">
        <v>23</v>
      </c>
      <c r="Q295" s="85" t="s">
        <v>24</v>
      </c>
      <c r="R295" s="84" t="s">
        <v>24</v>
      </c>
      <c r="S295" s="100" t="s">
        <v>135</v>
      </c>
      <c r="T295" s="84" t="s">
        <v>135</v>
      </c>
      <c r="U295" s="85" t="s">
        <v>25</v>
      </c>
      <c r="V295" s="85" t="s">
        <v>26</v>
      </c>
      <c r="W295" s="85" t="s">
        <v>27</v>
      </c>
      <c r="X295" s="85" t="s">
        <v>28</v>
      </c>
      <c r="Y295" s="85" t="s">
        <v>136</v>
      </c>
      <c r="Z295" s="85" t="s">
        <v>251</v>
      </c>
      <c r="AA295" s="85" t="s">
        <v>137</v>
      </c>
      <c r="AB295" s="85" t="s">
        <v>203</v>
      </c>
      <c r="AC295" s="85" t="s">
        <v>30</v>
      </c>
      <c r="AD295" s="85" t="s">
        <v>140</v>
      </c>
      <c r="AE295" s="85" t="s">
        <v>31</v>
      </c>
      <c r="AF295" s="85" t="s">
        <v>32</v>
      </c>
      <c r="AG295" s="85" t="s">
        <v>205</v>
      </c>
      <c r="AH295" s="100" t="s">
        <v>16</v>
      </c>
      <c r="AI295" s="98" t="s">
        <v>34</v>
      </c>
      <c r="AJ295" s="85" t="s">
        <v>35</v>
      </c>
      <c r="AK295" s="84" t="s">
        <v>18</v>
      </c>
      <c r="AL295" s="102"/>
      <c r="AM295" s="251"/>
      <c r="AN295" s="251"/>
      <c r="AO295" s="251"/>
      <c r="AP295" s="251"/>
      <c r="AQ295" s="251"/>
      <c r="AR295" s="251"/>
      <c r="AS295" s="251"/>
      <c r="AT295" s="251"/>
      <c r="AU295" s="251"/>
      <c r="AV295" s="251"/>
      <c r="AW295" s="251"/>
      <c r="AX295" s="251"/>
      <c r="AY295" s="251"/>
      <c r="AZ295" s="251"/>
      <c r="BA295" s="251"/>
      <c r="BB295" s="251"/>
      <c r="BC295" s="251"/>
      <c r="BD295" s="251"/>
      <c r="BE295" s="251"/>
      <c r="BF295" s="251"/>
      <c r="BG295" s="251"/>
      <c r="BH295" s="251"/>
      <c r="BI295" s="251"/>
      <c r="BJ295" s="251"/>
      <c r="BK295" s="251"/>
      <c r="BL295" s="251"/>
      <c r="BM295" s="251"/>
      <c r="BN295" s="251"/>
      <c r="BO295" s="251"/>
      <c r="BP295" s="251"/>
      <c r="BQ295" s="251"/>
      <c r="BR295" s="251"/>
      <c r="BS295" s="251"/>
      <c r="BT295" s="251"/>
      <c r="BU295" s="251"/>
      <c r="BV295" s="251"/>
      <c r="BW295" s="251"/>
      <c r="BX295" s="251"/>
      <c r="BY295" s="251"/>
      <c r="BZ295" s="251"/>
      <c r="CA295" s="251"/>
      <c r="CB295" s="251"/>
      <c r="CC295" s="251"/>
      <c r="CD295" s="251"/>
      <c r="CE295" s="251"/>
      <c r="CF295" s="251"/>
      <c r="CG295" s="251"/>
      <c r="CH295" s="251"/>
      <c r="CI295" s="251"/>
      <c r="CJ295" s="251"/>
      <c r="CK295" s="251"/>
      <c r="CL295" s="251"/>
      <c r="CM295" s="251"/>
      <c r="CN295" s="251"/>
      <c r="CO295" s="251"/>
      <c r="CP295" s="251"/>
      <c r="CQ295" s="251"/>
      <c r="CR295" s="251"/>
      <c r="CS295" s="251"/>
      <c r="CT295" s="251"/>
      <c r="CU295" s="251"/>
      <c r="CV295" s="251"/>
      <c r="CW295" s="251"/>
      <c r="CX295" s="251"/>
      <c r="CY295" s="251"/>
      <c r="CZ295" s="251"/>
      <c r="DA295" s="251"/>
      <c r="DB295" s="251"/>
      <c r="DC295" s="251"/>
      <c r="DD295" s="251"/>
      <c r="DE295" s="251"/>
      <c r="DF295" s="251"/>
      <c r="DG295" s="251"/>
      <c r="DH295" s="251"/>
      <c r="DI295" s="251"/>
      <c r="DJ295" s="251"/>
      <c r="DK295" s="251"/>
      <c r="DL295" s="251"/>
      <c r="DM295" s="251"/>
      <c r="DN295" s="251"/>
      <c r="DO295" s="251"/>
      <c r="DP295" s="251"/>
      <c r="DQ295" s="251"/>
      <c r="DR295" s="251"/>
      <c r="DS295" s="251"/>
      <c r="DT295" s="251"/>
      <c r="DU295" s="251"/>
      <c r="DV295" s="251"/>
      <c r="DW295" s="251"/>
      <c r="DX295" s="251"/>
      <c r="DY295" s="251"/>
      <c r="DZ295" s="251"/>
      <c r="EA295" s="251"/>
      <c r="EB295" s="251"/>
      <c r="EC295" s="251"/>
      <c r="ED295" s="251"/>
      <c r="EE295" s="251"/>
      <c r="EF295" s="251"/>
      <c r="EG295" s="251"/>
      <c r="EH295" s="251"/>
      <c r="EI295" s="251"/>
      <c r="EJ295" s="251"/>
      <c r="EK295" s="251"/>
      <c r="EL295" s="251"/>
      <c r="EM295" s="251"/>
      <c r="EN295" s="251"/>
      <c r="EO295" s="251"/>
      <c r="EP295" s="251"/>
      <c r="EQ295" s="251"/>
      <c r="ER295" s="251"/>
      <c r="ES295" s="251"/>
      <c r="ET295" s="251"/>
      <c r="EU295" s="251"/>
      <c r="EV295" s="251"/>
      <c r="EW295" s="251"/>
      <c r="EX295" s="251"/>
      <c r="EY295" s="251"/>
      <c r="EZ295" s="251"/>
      <c r="FA295" s="251"/>
      <c r="FB295" s="251"/>
      <c r="FC295" s="251"/>
      <c r="FD295" s="251"/>
      <c r="FE295" s="251"/>
      <c r="FF295" s="251"/>
      <c r="FG295" s="251"/>
      <c r="FH295" s="251"/>
      <c r="FI295" s="251"/>
      <c r="FJ295" s="251"/>
      <c r="FK295" s="251"/>
      <c r="FL295" s="251"/>
      <c r="FM295" s="251"/>
      <c r="FN295" s="251"/>
      <c r="FO295" s="251"/>
      <c r="FP295" s="251"/>
      <c r="FQ295" s="251"/>
      <c r="FR295" s="251"/>
      <c r="FS295" s="251"/>
      <c r="FT295" s="251"/>
      <c r="FU295" s="251"/>
      <c r="FV295" s="251"/>
      <c r="FW295" s="251"/>
      <c r="FX295" s="251"/>
      <c r="FY295" s="251"/>
      <c r="FZ295" s="251"/>
      <c r="GA295" s="251"/>
      <c r="GB295" s="251"/>
      <c r="GC295" s="251"/>
      <c r="GD295" s="251"/>
      <c r="GE295" s="251"/>
      <c r="GF295" s="251"/>
      <c r="GG295" s="251"/>
      <c r="GH295" s="251"/>
      <c r="GI295" s="251"/>
      <c r="GJ295" s="251"/>
      <c r="GK295" s="251"/>
      <c r="GL295" s="251"/>
      <c r="GM295" s="251"/>
      <c r="GN295" s="251"/>
      <c r="GO295" s="251"/>
      <c r="GP295" s="251"/>
      <c r="GQ295" s="251"/>
      <c r="GR295" s="251"/>
      <c r="GS295" s="251"/>
      <c r="GT295" s="251"/>
      <c r="GU295" s="251"/>
      <c r="GV295" s="251"/>
      <c r="GW295" s="251"/>
      <c r="GX295" s="251"/>
      <c r="GY295" s="251"/>
      <c r="GZ295" s="251"/>
      <c r="HA295" s="251"/>
      <c r="HB295" s="251"/>
      <c r="HC295" s="251"/>
      <c r="HD295" s="251"/>
      <c r="HE295" s="251"/>
      <c r="HF295" s="251"/>
      <c r="HG295" s="251"/>
      <c r="HH295" s="251"/>
      <c r="HI295" s="251"/>
      <c r="HJ295" s="251"/>
      <c r="HK295" s="251"/>
      <c r="HL295" s="251"/>
      <c r="HM295" s="251"/>
      <c r="HN295" s="251"/>
      <c r="HO295" s="251"/>
      <c r="HP295" s="251"/>
      <c r="HQ295" s="251"/>
      <c r="HR295" s="251"/>
      <c r="HS295" s="251"/>
      <c r="HT295" s="251"/>
      <c r="HU295" s="251"/>
      <c r="HV295" s="251"/>
      <c r="HW295" s="251"/>
      <c r="HX295" s="251"/>
      <c r="HY295" s="251"/>
      <c r="HZ295" s="251"/>
      <c r="IA295" s="251"/>
      <c r="IB295" s="251"/>
      <c r="IC295" s="251"/>
      <c r="ID295" s="251"/>
      <c r="IE295" s="251"/>
      <c r="IF295" s="251"/>
      <c r="IG295" s="251"/>
      <c r="IH295" s="251"/>
      <c r="II295" s="251"/>
      <c r="IJ295" s="251"/>
      <c r="IK295" s="251"/>
      <c r="IL295" s="251"/>
      <c r="IM295" s="251"/>
      <c r="IN295" s="251"/>
    </row>
    <row r="296" spans="1:248" s="4" customFormat="1" ht="12.75" customHeight="1" thickBot="1" x14ac:dyDescent="0.25">
      <c r="A296" s="6"/>
      <c r="B296" s="86" t="s">
        <v>36</v>
      </c>
      <c r="C296" s="86" t="s">
        <v>37</v>
      </c>
      <c r="D296" s="86" t="s">
        <v>38</v>
      </c>
      <c r="E296" s="439" t="s">
        <v>39</v>
      </c>
      <c r="F296" s="103" t="s">
        <v>40</v>
      </c>
      <c r="G296" s="129"/>
      <c r="H296" s="103"/>
      <c r="I296" s="104" t="s">
        <v>41</v>
      </c>
      <c r="J296" s="86"/>
      <c r="K296" s="103"/>
      <c r="L296" s="86" t="s">
        <v>465</v>
      </c>
      <c r="M296" s="86"/>
      <c r="N296" s="86" t="s">
        <v>235</v>
      </c>
      <c r="O296" s="439" t="s">
        <v>235</v>
      </c>
      <c r="P296" s="155"/>
      <c r="Q296" s="440" t="s">
        <v>258</v>
      </c>
      <c r="R296" s="441" t="s">
        <v>259</v>
      </c>
      <c r="S296" s="105" t="s">
        <v>109</v>
      </c>
      <c r="T296" s="103" t="s">
        <v>187</v>
      </c>
      <c r="U296" s="86" t="s">
        <v>42</v>
      </c>
      <c r="V296" s="86" t="s">
        <v>43</v>
      </c>
      <c r="W296" s="86"/>
      <c r="X296" s="86" t="s">
        <v>44</v>
      </c>
      <c r="Y296" s="86" t="s">
        <v>30</v>
      </c>
      <c r="Z296" s="86" t="s">
        <v>30</v>
      </c>
      <c r="AA296" s="86" t="s">
        <v>138</v>
      </c>
      <c r="AB296" s="86" t="s">
        <v>15</v>
      </c>
      <c r="AC296" s="86" t="s">
        <v>139</v>
      </c>
      <c r="AD296" s="86" t="s">
        <v>141</v>
      </c>
      <c r="AE296" s="86" t="s">
        <v>47</v>
      </c>
      <c r="AF296" s="86" t="s">
        <v>48</v>
      </c>
      <c r="AG296" s="86" t="s">
        <v>15</v>
      </c>
      <c r="AH296" s="105" t="s">
        <v>30</v>
      </c>
      <c r="AI296" s="106"/>
      <c r="AJ296" s="86" t="s">
        <v>49</v>
      </c>
      <c r="AK296" s="103" t="s">
        <v>188</v>
      </c>
      <c r="AL296" s="107"/>
      <c r="AM296" s="251"/>
      <c r="AN296" s="251"/>
      <c r="AO296" s="251"/>
      <c r="AP296" s="251"/>
      <c r="AQ296" s="251"/>
      <c r="AR296" s="251"/>
      <c r="AS296" s="251"/>
      <c r="AT296" s="251"/>
      <c r="AU296" s="251"/>
      <c r="AV296" s="251"/>
      <c r="AW296" s="251"/>
      <c r="AX296" s="251"/>
      <c r="AY296" s="251"/>
      <c r="AZ296" s="251"/>
      <c r="BA296" s="251"/>
      <c r="BB296" s="251"/>
      <c r="BC296" s="251"/>
      <c r="BD296" s="251"/>
      <c r="BE296" s="251"/>
      <c r="BF296" s="251"/>
      <c r="BG296" s="251"/>
      <c r="BH296" s="251"/>
      <c r="BI296" s="251"/>
      <c r="BJ296" s="251"/>
      <c r="BK296" s="251"/>
      <c r="BL296" s="251"/>
      <c r="BM296" s="251"/>
      <c r="BN296" s="251"/>
      <c r="BO296" s="251"/>
      <c r="BP296" s="251"/>
      <c r="BQ296" s="251"/>
      <c r="BR296" s="251"/>
      <c r="BS296" s="251"/>
      <c r="BT296" s="251"/>
      <c r="BU296" s="251"/>
      <c r="BV296" s="251"/>
      <c r="BW296" s="251"/>
      <c r="BX296" s="251"/>
      <c r="BY296" s="251"/>
      <c r="BZ296" s="251"/>
      <c r="CA296" s="251"/>
      <c r="CB296" s="251"/>
      <c r="CC296" s="251"/>
      <c r="CD296" s="251"/>
      <c r="CE296" s="251"/>
      <c r="CF296" s="251"/>
      <c r="CG296" s="251"/>
      <c r="CH296" s="251"/>
      <c r="CI296" s="251"/>
      <c r="CJ296" s="251"/>
      <c r="CK296" s="251"/>
      <c r="CL296" s="251"/>
      <c r="CM296" s="251"/>
      <c r="CN296" s="251"/>
      <c r="CO296" s="251"/>
      <c r="CP296" s="251"/>
      <c r="CQ296" s="251"/>
      <c r="CR296" s="251"/>
      <c r="CS296" s="251"/>
      <c r="CT296" s="251"/>
      <c r="CU296" s="251"/>
      <c r="CV296" s="251"/>
      <c r="CW296" s="251"/>
      <c r="CX296" s="251"/>
      <c r="CY296" s="251"/>
      <c r="CZ296" s="251"/>
      <c r="DA296" s="251"/>
      <c r="DB296" s="251"/>
      <c r="DC296" s="251"/>
      <c r="DD296" s="251"/>
      <c r="DE296" s="251"/>
      <c r="DF296" s="251"/>
      <c r="DG296" s="251"/>
      <c r="DH296" s="251"/>
      <c r="DI296" s="251"/>
      <c r="DJ296" s="251"/>
      <c r="DK296" s="251"/>
      <c r="DL296" s="251"/>
      <c r="DM296" s="251"/>
      <c r="DN296" s="251"/>
      <c r="DO296" s="251"/>
      <c r="DP296" s="251"/>
      <c r="DQ296" s="251"/>
      <c r="DR296" s="251"/>
      <c r="DS296" s="251"/>
      <c r="DT296" s="251"/>
      <c r="DU296" s="251"/>
      <c r="DV296" s="251"/>
      <c r="DW296" s="251"/>
      <c r="DX296" s="251"/>
      <c r="DY296" s="251"/>
      <c r="DZ296" s="251"/>
      <c r="EA296" s="251"/>
      <c r="EB296" s="251"/>
      <c r="EC296" s="251"/>
      <c r="ED296" s="251"/>
      <c r="EE296" s="251"/>
      <c r="EF296" s="251"/>
      <c r="EG296" s="251"/>
      <c r="EH296" s="251"/>
      <c r="EI296" s="251"/>
      <c r="EJ296" s="251"/>
      <c r="EK296" s="251"/>
      <c r="EL296" s="251"/>
      <c r="EM296" s="251"/>
      <c r="EN296" s="251"/>
      <c r="EO296" s="251"/>
      <c r="EP296" s="251"/>
      <c r="EQ296" s="251"/>
      <c r="ER296" s="251"/>
      <c r="ES296" s="251"/>
      <c r="ET296" s="251"/>
      <c r="EU296" s="251"/>
      <c r="EV296" s="251"/>
      <c r="EW296" s="251"/>
      <c r="EX296" s="251"/>
      <c r="EY296" s="251"/>
      <c r="EZ296" s="251"/>
      <c r="FA296" s="251"/>
      <c r="FB296" s="251"/>
      <c r="FC296" s="251"/>
      <c r="FD296" s="251"/>
      <c r="FE296" s="251"/>
      <c r="FF296" s="251"/>
      <c r="FG296" s="251"/>
      <c r="FH296" s="251"/>
      <c r="FI296" s="251"/>
      <c r="FJ296" s="251"/>
      <c r="FK296" s="251"/>
      <c r="FL296" s="251"/>
      <c r="FM296" s="251"/>
      <c r="FN296" s="251"/>
      <c r="FO296" s="251"/>
      <c r="FP296" s="251"/>
      <c r="FQ296" s="251"/>
      <c r="FR296" s="251"/>
      <c r="FS296" s="251"/>
      <c r="FT296" s="251"/>
      <c r="FU296" s="251"/>
      <c r="FV296" s="251"/>
      <c r="FW296" s="251"/>
      <c r="FX296" s="251"/>
      <c r="FY296" s="251"/>
      <c r="FZ296" s="251"/>
      <c r="GA296" s="251"/>
      <c r="GB296" s="251"/>
      <c r="GC296" s="251"/>
      <c r="GD296" s="251"/>
      <c r="GE296" s="251"/>
      <c r="GF296" s="251"/>
      <c r="GG296" s="251"/>
      <c r="GH296" s="251"/>
      <c r="GI296" s="251"/>
      <c r="GJ296" s="251"/>
      <c r="GK296" s="251"/>
      <c r="GL296" s="251"/>
      <c r="GM296" s="251"/>
      <c r="GN296" s="251"/>
      <c r="GO296" s="251"/>
      <c r="GP296" s="251"/>
      <c r="GQ296" s="251"/>
      <c r="GR296" s="251"/>
      <c r="GS296" s="251"/>
      <c r="GT296" s="251"/>
      <c r="GU296" s="251"/>
      <c r="GV296" s="251"/>
      <c r="GW296" s="251"/>
      <c r="GX296" s="251"/>
      <c r="GY296" s="251"/>
      <c r="GZ296" s="251"/>
      <c r="HA296" s="251"/>
      <c r="HB296" s="251"/>
      <c r="HC296" s="251"/>
      <c r="HD296" s="251"/>
      <c r="HE296" s="251"/>
      <c r="HF296" s="251"/>
      <c r="HG296" s="251"/>
      <c r="HH296" s="251"/>
      <c r="HI296" s="251"/>
      <c r="HJ296" s="251"/>
      <c r="HK296" s="251"/>
      <c r="HL296" s="251"/>
      <c r="HM296" s="251"/>
      <c r="HN296" s="251"/>
      <c r="HO296" s="251"/>
      <c r="HP296" s="251"/>
      <c r="HQ296" s="251"/>
      <c r="HR296" s="251"/>
      <c r="HS296" s="251"/>
      <c r="HT296" s="251"/>
      <c r="HU296" s="251"/>
      <c r="HV296" s="251"/>
      <c r="HW296" s="251"/>
      <c r="HX296" s="251"/>
      <c r="HY296" s="251"/>
      <c r="HZ296" s="251"/>
      <c r="IA296" s="251"/>
      <c r="IB296" s="251"/>
      <c r="IC296" s="251"/>
      <c r="ID296" s="251"/>
      <c r="IE296" s="251"/>
      <c r="IF296" s="251"/>
      <c r="IG296" s="251"/>
      <c r="IH296" s="251"/>
      <c r="II296" s="251"/>
      <c r="IJ296" s="251"/>
      <c r="IK296" s="251"/>
      <c r="IL296" s="251"/>
      <c r="IM296" s="251"/>
      <c r="IN296" s="251"/>
    </row>
    <row r="297" spans="1:248" s="20" customFormat="1" ht="12.75" customHeight="1" thickTop="1" x14ac:dyDescent="0.2">
      <c r="A297" s="8"/>
      <c r="B297" s="296">
        <f>B283</f>
        <v>0</v>
      </c>
      <c r="C297" s="296">
        <f>C283</f>
        <v>0</v>
      </c>
      <c r="D297" s="296">
        <f>D283</f>
        <v>0</v>
      </c>
      <c r="E297" s="296">
        <f>E283</f>
        <v>0</v>
      </c>
      <c r="F297" s="298">
        <f>F283</f>
        <v>0</v>
      </c>
      <c r="G297" s="130" t="str">
        <f>G7</f>
        <v>JULY</v>
      </c>
      <c r="H297" s="31" t="s">
        <v>58</v>
      </c>
      <c r="I297" s="32"/>
      <c r="J297" s="306">
        <f t="shared" ref="J297:R297" si="36">J283</f>
        <v>0</v>
      </c>
      <c r="K297" s="298">
        <f t="shared" si="36"/>
        <v>0</v>
      </c>
      <c r="L297" s="296">
        <f t="shared" si="36"/>
        <v>0</v>
      </c>
      <c r="M297" s="296">
        <f t="shared" si="36"/>
        <v>0</v>
      </c>
      <c r="N297" s="296">
        <f t="shared" si="36"/>
        <v>0</v>
      </c>
      <c r="O297" s="297">
        <f t="shared" si="36"/>
        <v>0</v>
      </c>
      <c r="P297" s="299">
        <f t="shared" si="36"/>
        <v>0</v>
      </c>
      <c r="Q297" s="296">
        <f t="shared" si="36"/>
        <v>0</v>
      </c>
      <c r="R297" s="298">
        <f t="shared" si="36"/>
        <v>0</v>
      </c>
      <c r="S297" s="9"/>
      <c r="T297" s="8"/>
      <c r="U297" s="296">
        <f t="shared" ref="U297:AH297" si="37">U283</f>
        <v>0</v>
      </c>
      <c r="V297" s="296">
        <f t="shared" si="37"/>
        <v>0</v>
      </c>
      <c r="W297" s="296">
        <f t="shared" si="37"/>
        <v>0</v>
      </c>
      <c r="X297" s="296">
        <f t="shared" si="37"/>
        <v>0</v>
      </c>
      <c r="Y297" s="296">
        <f t="shared" si="37"/>
        <v>0</v>
      </c>
      <c r="Z297" s="296">
        <f t="shared" si="37"/>
        <v>0</v>
      </c>
      <c r="AA297" s="296">
        <f t="shared" si="37"/>
        <v>0</v>
      </c>
      <c r="AB297" s="296">
        <f t="shared" si="37"/>
        <v>0</v>
      </c>
      <c r="AC297" s="296">
        <f t="shared" si="37"/>
        <v>0</v>
      </c>
      <c r="AD297" s="296">
        <f t="shared" si="37"/>
        <v>0</v>
      </c>
      <c r="AE297" s="296">
        <f t="shared" si="37"/>
        <v>0</v>
      </c>
      <c r="AF297" s="296">
        <f t="shared" si="37"/>
        <v>0</v>
      </c>
      <c r="AG297" s="296">
        <f t="shared" si="37"/>
        <v>0</v>
      </c>
      <c r="AH297" s="297">
        <f t="shared" si="37"/>
        <v>0</v>
      </c>
      <c r="AI297" s="305"/>
      <c r="AJ297" s="296">
        <f>AJ283</f>
        <v>0</v>
      </c>
      <c r="AK297" s="298">
        <f>AK283</f>
        <v>0</v>
      </c>
      <c r="AL297" s="9"/>
    </row>
    <row r="298" spans="1:248" s="20" customFormat="1" ht="12.75" customHeight="1" x14ac:dyDescent="0.2">
      <c r="A298" s="8">
        <v>1</v>
      </c>
      <c r="B298" s="280"/>
      <c r="C298" s="280"/>
      <c r="D298" s="280"/>
      <c r="E298" s="280"/>
      <c r="F298" s="281"/>
      <c r="G298" s="443"/>
      <c r="H298" s="444"/>
      <c r="I298" s="445"/>
      <c r="J298" s="296">
        <f t="shared" ref="J298:J328" si="38">SUM(B298:F298)</f>
        <v>0</v>
      </c>
      <c r="K298" s="298">
        <f t="shared" ref="K298:K328" si="39">SUM(U298:AK298)-SUM(L298:R298)</f>
        <v>0</v>
      </c>
      <c r="L298" s="280"/>
      <c r="M298" s="280"/>
      <c r="N298" s="280"/>
      <c r="O298" s="293"/>
      <c r="P298" s="300"/>
      <c r="Q298" s="280"/>
      <c r="R298" s="281"/>
      <c r="S298" s="15" t="s">
        <v>59</v>
      </c>
      <c r="T298" s="8">
        <v>1</v>
      </c>
      <c r="U298" s="280"/>
      <c r="V298" s="280"/>
      <c r="W298" s="280"/>
      <c r="X298" s="280"/>
      <c r="Y298" s="280"/>
      <c r="Z298" s="280"/>
      <c r="AA298" s="280"/>
      <c r="AB298" s="280"/>
      <c r="AC298" s="280"/>
      <c r="AD298" s="280"/>
      <c r="AE298" s="280"/>
      <c r="AF298" s="280"/>
      <c r="AG298" s="280"/>
      <c r="AH298" s="293"/>
      <c r="AI298" s="444"/>
      <c r="AJ298" s="280"/>
      <c r="AK298" s="281"/>
      <c r="AL298" s="15" t="s">
        <v>59</v>
      </c>
    </row>
    <row r="299" spans="1:248" s="20" customFormat="1" ht="12.75" customHeight="1" x14ac:dyDescent="0.2">
      <c r="A299" s="8">
        <v>2</v>
      </c>
      <c r="B299" s="280"/>
      <c r="C299" s="280"/>
      <c r="D299" s="280"/>
      <c r="E299" s="280"/>
      <c r="F299" s="281"/>
      <c r="G299" s="443"/>
      <c r="H299" s="444"/>
      <c r="I299" s="445"/>
      <c r="J299" s="296">
        <f t="shared" si="38"/>
        <v>0</v>
      </c>
      <c r="K299" s="298">
        <f t="shared" si="39"/>
        <v>0</v>
      </c>
      <c r="L299" s="280"/>
      <c r="M299" s="280"/>
      <c r="N299" s="280"/>
      <c r="O299" s="293"/>
      <c r="P299" s="300"/>
      <c r="Q299" s="280"/>
      <c r="R299" s="281"/>
      <c r="S299" s="15" t="s">
        <v>60</v>
      </c>
      <c r="T299" s="8">
        <v>2</v>
      </c>
      <c r="U299" s="280"/>
      <c r="V299" s="280"/>
      <c r="W299" s="280"/>
      <c r="X299" s="280"/>
      <c r="Y299" s="280"/>
      <c r="Z299" s="280"/>
      <c r="AA299" s="280"/>
      <c r="AB299" s="280"/>
      <c r="AC299" s="280"/>
      <c r="AD299" s="280"/>
      <c r="AE299" s="280"/>
      <c r="AF299" s="280"/>
      <c r="AG299" s="280"/>
      <c r="AH299" s="293"/>
      <c r="AI299" s="444"/>
      <c r="AJ299" s="280"/>
      <c r="AK299" s="281"/>
      <c r="AL299" s="15" t="s">
        <v>60</v>
      </c>
    </row>
    <row r="300" spans="1:248" s="20" customFormat="1" ht="12.75" customHeight="1" x14ac:dyDescent="0.2">
      <c r="A300" s="8">
        <v>3</v>
      </c>
      <c r="B300" s="280"/>
      <c r="C300" s="280"/>
      <c r="D300" s="280"/>
      <c r="E300" s="280"/>
      <c r="F300" s="281"/>
      <c r="G300" s="443"/>
      <c r="H300" s="444"/>
      <c r="I300" s="445"/>
      <c r="J300" s="296">
        <f t="shared" si="38"/>
        <v>0</v>
      </c>
      <c r="K300" s="298">
        <f t="shared" si="39"/>
        <v>0</v>
      </c>
      <c r="L300" s="280"/>
      <c r="M300" s="280"/>
      <c r="N300" s="280"/>
      <c r="O300" s="293"/>
      <c r="P300" s="300"/>
      <c r="Q300" s="280"/>
      <c r="R300" s="281"/>
      <c r="S300" s="15" t="s">
        <v>61</v>
      </c>
      <c r="T300" s="8">
        <v>3</v>
      </c>
      <c r="U300" s="280"/>
      <c r="V300" s="280"/>
      <c r="W300" s="280"/>
      <c r="X300" s="280"/>
      <c r="Y300" s="280"/>
      <c r="Z300" s="280"/>
      <c r="AA300" s="280"/>
      <c r="AB300" s="280"/>
      <c r="AC300" s="280"/>
      <c r="AD300" s="280"/>
      <c r="AE300" s="280"/>
      <c r="AF300" s="280"/>
      <c r="AG300" s="280"/>
      <c r="AH300" s="293"/>
      <c r="AI300" s="444"/>
      <c r="AJ300" s="280"/>
      <c r="AK300" s="281"/>
      <c r="AL300" s="15" t="s">
        <v>61</v>
      </c>
    </row>
    <row r="301" spans="1:248" s="20" customFormat="1" ht="12.75" customHeight="1" x14ac:dyDescent="0.2">
      <c r="A301" s="8">
        <v>4</v>
      </c>
      <c r="B301" s="280"/>
      <c r="C301" s="280"/>
      <c r="D301" s="280"/>
      <c r="E301" s="280"/>
      <c r="F301" s="281"/>
      <c r="G301" s="443"/>
      <c r="H301" s="444"/>
      <c r="I301" s="445"/>
      <c r="J301" s="296">
        <f t="shared" si="38"/>
        <v>0</v>
      </c>
      <c r="K301" s="298">
        <f t="shared" si="39"/>
        <v>0</v>
      </c>
      <c r="L301" s="280"/>
      <c r="M301" s="280"/>
      <c r="N301" s="280"/>
      <c r="O301" s="293"/>
      <c r="P301" s="300"/>
      <c r="Q301" s="280"/>
      <c r="R301" s="281"/>
      <c r="S301" s="15" t="s">
        <v>62</v>
      </c>
      <c r="T301" s="8">
        <v>4</v>
      </c>
      <c r="U301" s="280"/>
      <c r="V301" s="280"/>
      <c r="W301" s="280"/>
      <c r="X301" s="280"/>
      <c r="Y301" s="280"/>
      <c r="Z301" s="280"/>
      <c r="AA301" s="280"/>
      <c r="AB301" s="280"/>
      <c r="AC301" s="280"/>
      <c r="AD301" s="280"/>
      <c r="AE301" s="280"/>
      <c r="AF301" s="280"/>
      <c r="AG301" s="280"/>
      <c r="AH301" s="293"/>
      <c r="AI301" s="444"/>
      <c r="AJ301" s="280"/>
      <c r="AK301" s="281"/>
      <c r="AL301" s="15" t="s">
        <v>62</v>
      </c>
    </row>
    <row r="302" spans="1:248" s="20" customFormat="1" ht="12.75" customHeight="1" x14ac:dyDescent="0.2">
      <c r="A302" s="8">
        <v>5</v>
      </c>
      <c r="B302" s="280"/>
      <c r="C302" s="280"/>
      <c r="D302" s="280"/>
      <c r="E302" s="280"/>
      <c r="F302" s="281"/>
      <c r="G302" s="446"/>
      <c r="H302" s="444"/>
      <c r="I302" s="445"/>
      <c r="J302" s="296">
        <f t="shared" si="38"/>
        <v>0</v>
      </c>
      <c r="K302" s="298">
        <f t="shared" si="39"/>
        <v>0</v>
      </c>
      <c r="L302" s="280"/>
      <c r="M302" s="280"/>
      <c r="N302" s="280"/>
      <c r="O302" s="293"/>
      <c r="P302" s="300"/>
      <c r="Q302" s="280"/>
      <c r="R302" s="281"/>
      <c r="S302" s="15" t="s">
        <v>63</v>
      </c>
      <c r="T302" s="8">
        <v>5</v>
      </c>
      <c r="U302" s="280"/>
      <c r="V302" s="280"/>
      <c r="W302" s="280"/>
      <c r="X302" s="280"/>
      <c r="Y302" s="280"/>
      <c r="Z302" s="280"/>
      <c r="AA302" s="280"/>
      <c r="AB302" s="280"/>
      <c r="AC302" s="280"/>
      <c r="AD302" s="280"/>
      <c r="AE302" s="280"/>
      <c r="AF302" s="280"/>
      <c r="AG302" s="280"/>
      <c r="AH302" s="293"/>
      <c r="AI302" s="444"/>
      <c r="AJ302" s="280"/>
      <c r="AK302" s="281"/>
      <c r="AL302" s="15" t="s">
        <v>63</v>
      </c>
    </row>
    <row r="303" spans="1:248" s="20" customFormat="1" ht="12.75" customHeight="1" x14ac:dyDescent="0.2">
      <c r="A303" s="16">
        <v>6</v>
      </c>
      <c r="B303" s="282"/>
      <c r="C303" s="282"/>
      <c r="D303" s="282"/>
      <c r="E303" s="282"/>
      <c r="F303" s="283"/>
      <c r="G303" s="443"/>
      <c r="H303" s="447"/>
      <c r="I303" s="448"/>
      <c r="J303" s="296">
        <f t="shared" si="38"/>
        <v>0</v>
      </c>
      <c r="K303" s="298">
        <f t="shared" si="39"/>
        <v>0</v>
      </c>
      <c r="L303" s="282"/>
      <c r="M303" s="282"/>
      <c r="N303" s="282"/>
      <c r="O303" s="294"/>
      <c r="P303" s="301"/>
      <c r="Q303" s="282"/>
      <c r="R303" s="283"/>
      <c r="S303" s="17" t="s">
        <v>64</v>
      </c>
      <c r="T303" s="16">
        <v>6</v>
      </c>
      <c r="U303" s="282"/>
      <c r="V303" s="282"/>
      <c r="W303" s="282"/>
      <c r="X303" s="282"/>
      <c r="Y303" s="282"/>
      <c r="Z303" s="282"/>
      <c r="AA303" s="282"/>
      <c r="AB303" s="282"/>
      <c r="AC303" s="282"/>
      <c r="AD303" s="282"/>
      <c r="AE303" s="282"/>
      <c r="AF303" s="282"/>
      <c r="AG303" s="282"/>
      <c r="AH303" s="294"/>
      <c r="AI303" s="447"/>
      <c r="AJ303" s="282"/>
      <c r="AK303" s="283"/>
      <c r="AL303" s="17" t="s">
        <v>64</v>
      </c>
    </row>
    <row r="304" spans="1:248" s="20" customFormat="1" ht="12.75" customHeight="1" x14ac:dyDescent="0.2">
      <c r="A304" s="8">
        <v>7</v>
      </c>
      <c r="B304" s="280"/>
      <c r="C304" s="280"/>
      <c r="D304" s="280"/>
      <c r="E304" s="280"/>
      <c r="F304" s="281"/>
      <c r="G304" s="443"/>
      <c r="H304" s="444"/>
      <c r="I304" s="445"/>
      <c r="J304" s="296">
        <f t="shared" si="38"/>
        <v>0</v>
      </c>
      <c r="K304" s="298">
        <f t="shared" si="39"/>
        <v>0</v>
      </c>
      <c r="L304" s="280"/>
      <c r="M304" s="280"/>
      <c r="N304" s="280"/>
      <c r="O304" s="293"/>
      <c r="P304" s="300"/>
      <c r="Q304" s="280"/>
      <c r="R304" s="281"/>
      <c r="S304" s="15" t="s">
        <v>65</v>
      </c>
      <c r="T304" s="8">
        <v>7</v>
      </c>
      <c r="U304" s="280"/>
      <c r="V304" s="280"/>
      <c r="W304" s="280"/>
      <c r="X304" s="280"/>
      <c r="Y304" s="280"/>
      <c r="Z304" s="280"/>
      <c r="AA304" s="280"/>
      <c r="AB304" s="280"/>
      <c r="AC304" s="280"/>
      <c r="AD304" s="280"/>
      <c r="AE304" s="280"/>
      <c r="AF304" s="280"/>
      <c r="AG304" s="280"/>
      <c r="AH304" s="293"/>
      <c r="AI304" s="444"/>
      <c r="AJ304" s="280"/>
      <c r="AK304" s="281"/>
      <c r="AL304" s="15" t="s">
        <v>65</v>
      </c>
    </row>
    <row r="305" spans="1:38" s="20" customFormat="1" ht="12.75" customHeight="1" x14ac:dyDescent="0.2">
      <c r="A305" s="8">
        <v>8</v>
      </c>
      <c r="B305" s="280"/>
      <c r="C305" s="280"/>
      <c r="D305" s="280"/>
      <c r="E305" s="280"/>
      <c r="F305" s="281"/>
      <c r="G305" s="443"/>
      <c r="H305" s="444"/>
      <c r="I305" s="445"/>
      <c r="J305" s="296">
        <f t="shared" si="38"/>
        <v>0</v>
      </c>
      <c r="K305" s="298">
        <f t="shared" si="39"/>
        <v>0</v>
      </c>
      <c r="L305" s="280"/>
      <c r="M305" s="280"/>
      <c r="N305" s="280"/>
      <c r="O305" s="293"/>
      <c r="P305" s="300"/>
      <c r="Q305" s="280"/>
      <c r="R305" s="281"/>
      <c r="S305" s="15" t="s">
        <v>66</v>
      </c>
      <c r="T305" s="8">
        <v>8</v>
      </c>
      <c r="U305" s="280"/>
      <c r="V305" s="280"/>
      <c r="W305" s="280"/>
      <c r="X305" s="280"/>
      <c r="Y305" s="280"/>
      <c r="Z305" s="280"/>
      <c r="AA305" s="280"/>
      <c r="AB305" s="280"/>
      <c r="AC305" s="280"/>
      <c r="AD305" s="280"/>
      <c r="AE305" s="280"/>
      <c r="AF305" s="280"/>
      <c r="AG305" s="280"/>
      <c r="AH305" s="293"/>
      <c r="AI305" s="444"/>
      <c r="AJ305" s="280"/>
      <c r="AK305" s="281"/>
      <c r="AL305" s="15" t="s">
        <v>66</v>
      </c>
    </row>
    <row r="306" spans="1:38" s="20" customFormat="1" ht="12.75" customHeight="1" x14ac:dyDescent="0.2">
      <c r="A306" s="8">
        <v>9</v>
      </c>
      <c r="B306" s="280"/>
      <c r="C306" s="280"/>
      <c r="D306" s="280"/>
      <c r="E306" s="280"/>
      <c r="F306" s="281"/>
      <c r="G306" s="443"/>
      <c r="H306" s="444"/>
      <c r="I306" s="445"/>
      <c r="J306" s="296">
        <f t="shared" si="38"/>
        <v>0</v>
      </c>
      <c r="K306" s="298">
        <f t="shared" si="39"/>
        <v>0</v>
      </c>
      <c r="L306" s="280"/>
      <c r="M306" s="280"/>
      <c r="N306" s="280"/>
      <c r="O306" s="293"/>
      <c r="P306" s="300"/>
      <c r="Q306" s="280"/>
      <c r="R306" s="281"/>
      <c r="S306" s="15" t="s">
        <v>67</v>
      </c>
      <c r="T306" s="8">
        <v>9</v>
      </c>
      <c r="U306" s="280"/>
      <c r="V306" s="280"/>
      <c r="W306" s="280"/>
      <c r="X306" s="280"/>
      <c r="Y306" s="280"/>
      <c r="Z306" s="280"/>
      <c r="AA306" s="280"/>
      <c r="AB306" s="280"/>
      <c r="AC306" s="280"/>
      <c r="AD306" s="280"/>
      <c r="AE306" s="280"/>
      <c r="AF306" s="280"/>
      <c r="AG306" s="280"/>
      <c r="AH306" s="293"/>
      <c r="AI306" s="444"/>
      <c r="AJ306" s="280"/>
      <c r="AK306" s="281"/>
      <c r="AL306" s="15" t="s">
        <v>67</v>
      </c>
    </row>
    <row r="307" spans="1:38" s="20" customFormat="1" ht="12.75" customHeight="1" x14ac:dyDescent="0.2">
      <c r="A307" s="8">
        <v>10</v>
      </c>
      <c r="B307" s="280"/>
      <c r="C307" s="280"/>
      <c r="D307" s="280"/>
      <c r="E307" s="280"/>
      <c r="F307" s="281"/>
      <c r="G307" s="443"/>
      <c r="H307" s="444"/>
      <c r="I307" s="445"/>
      <c r="J307" s="296">
        <f t="shared" si="38"/>
        <v>0</v>
      </c>
      <c r="K307" s="298">
        <f t="shared" si="39"/>
        <v>0</v>
      </c>
      <c r="L307" s="280"/>
      <c r="M307" s="280"/>
      <c r="N307" s="280"/>
      <c r="O307" s="293"/>
      <c r="P307" s="300"/>
      <c r="Q307" s="280"/>
      <c r="R307" s="281"/>
      <c r="S307" s="15" t="s">
        <v>68</v>
      </c>
      <c r="T307" s="8">
        <v>10</v>
      </c>
      <c r="U307" s="280"/>
      <c r="V307" s="280"/>
      <c r="W307" s="280"/>
      <c r="X307" s="280"/>
      <c r="Y307" s="280"/>
      <c r="Z307" s="280"/>
      <c r="AA307" s="280"/>
      <c r="AB307" s="280"/>
      <c r="AC307" s="280"/>
      <c r="AD307" s="280"/>
      <c r="AE307" s="280"/>
      <c r="AF307" s="280"/>
      <c r="AG307" s="280"/>
      <c r="AH307" s="293"/>
      <c r="AI307" s="444"/>
      <c r="AJ307" s="280"/>
      <c r="AK307" s="281"/>
      <c r="AL307" s="15" t="s">
        <v>68</v>
      </c>
    </row>
    <row r="308" spans="1:38" s="20" customFormat="1" ht="12.75" customHeight="1" x14ac:dyDescent="0.2">
      <c r="A308" s="8">
        <v>11</v>
      </c>
      <c r="B308" s="280"/>
      <c r="C308" s="280"/>
      <c r="D308" s="280"/>
      <c r="E308" s="280"/>
      <c r="F308" s="281"/>
      <c r="G308" s="443"/>
      <c r="H308" s="444"/>
      <c r="I308" s="445"/>
      <c r="J308" s="296">
        <f t="shared" si="38"/>
        <v>0</v>
      </c>
      <c r="K308" s="298">
        <f t="shared" si="39"/>
        <v>0</v>
      </c>
      <c r="L308" s="280"/>
      <c r="M308" s="280"/>
      <c r="N308" s="280"/>
      <c r="O308" s="293"/>
      <c r="P308" s="300"/>
      <c r="Q308" s="280"/>
      <c r="R308" s="281"/>
      <c r="S308" s="15" t="s">
        <v>69</v>
      </c>
      <c r="T308" s="8">
        <v>11</v>
      </c>
      <c r="U308" s="280"/>
      <c r="V308" s="280"/>
      <c r="W308" s="280"/>
      <c r="X308" s="280"/>
      <c r="Y308" s="280"/>
      <c r="Z308" s="280"/>
      <c r="AA308" s="280"/>
      <c r="AB308" s="280"/>
      <c r="AC308" s="280"/>
      <c r="AD308" s="280"/>
      <c r="AE308" s="280"/>
      <c r="AF308" s="280"/>
      <c r="AG308" s="280"/>
      <c r="AH308" s="293"/>
      <c r="AI308" s="444"/>
      <c r="AJ308" s="280"/>
      <c r="AK308" s="281"/>
      <c r="AL308" s="15" t="s">
        <v>69</v>
      </c>
    </row>
    <row r="309" spans="1:38" s="20" customFormat="1" ht="12.75" customHeight="1" x14ac:dyDescent="0.2">
      <c r="A309" s="8">
        <v>12</v>
      </c>
      <c r="B309" s="280"/>
      <c r="C309" s="280"/>
      <c r="D309" s="280"/>
      <c r="E309" s="280"/>
      <c r="F309" s="281"/>
      <c r="G309" s="443"/>
      <c r="H309" s="444"/>
      <c r="I309" s="445"/>
      <c r="J309" s="296">
        <f t="shared" si="38"/>
        <v>0</v>
      </c>
      <c r="K309" s="298">
        <f t="shared" si="39"/>
        <v>0</v>
      </c>
      <c r="L309" s="280"/>
      <c r="M309" s="280"/>
      <c r="N309" s="280"/>
      <c r="O309" s="293"/>
      <c r="P309" s="300"/>
      <c r="Q309" s="280"/>
      <c r="R309" s="281"/>
      <c r="S309" s="15" t="s">
        <v>70</v>
      </c>
      <c r="T309" s="8">
        <v>12</v>
      </c>
      <c r="U309" s="280"/>
      <c r="V309" s="280"/>
      <c r="W309" s="280"/>
      <c r="X309" s="280"/>
      <c r="Y309" s="280"/>
      <c r="Z309" s="280"/>
      <c r="AA309" s="280"/>
      <c r="AB309" s="280"/>
      <c r="AC309" s="280"/>
      <c r="AD309" s="280"/>
      <c r="AE309" s="280"/>
      <c r="AF309" s="280"/>
      <c r="AG309" s="280"/>
      <c r="AH309" s="293"/>
      <c r="AI309" s="444"/>
      <c r="AJ309" s="280"/>
      <c r="AK309" s="281"/>
      <c r="AL309" s="15" t="s">
        <v>70</v>
      </c>
    </row>
    <row r="310" spans="1:38" s="20" customFormat="1" ht="12.75" customHeight="1" x14ac:dyDescent="0.2">
      <c r="A310" s="8">
        <v>13</v>
      </c>
      <c r="B310" s="280"/>
      <c r="C310" s="280"/>
      <c r="D310" s="280"/>
      <c r="E310" s="280"/>
      <c r="F310" s="281"/>
      <c r="G310" s="443"/>
      <c r="H310" s="444"/>
      <c r="I310" s="445"/>
      <c r="J310" s="296">
        <f t="shared" si="38"/>
        <v>0</v>
      </c>
      <c r="K310" s="298">
        <f t="shared" si="39"/>
        <v>0</v>
      </c>
      <c r="L310" s="280"/>
      <c r="M310" s="280"/>
      <c r="N310" s="280"/>
      <c r="O310" s="293"/>
      <c r="P310" s="300"/>
      <c r="Q310" s="280"/>
      <c r="R310" s="281"/>
      <c r="S310" s="15" t="s">
        <v>71</v>
      </c>
      <c r="T310" s="8">
        <v>13</v>
      </c>
      <c r="U310" s="280"/>
      <c r="V310" s="280"/>
      <c r="W310" s="280"/>
      <c r="X310" s="280"/>
      <c r="Y310" s="280"/>
      <c r="Z310" s="280"/>
      <c r="AA310" s="280"/>
      <c r="AB310" s="280"/>
      <c r="AC310" s="280"/>
      <c r="AD310" s="280"/>
      <c r="AE310" s="280"/>
      <c r="AF310" s="280"/>
      <c r="AG310" s="280"/>
      <c r="AH310" s="293"/>
      <c r="AI310" s="444"/>
      <c r="AJ310" s="280"/>
      <c r="AK310" s="281"/>
      <c r="AL310" s="15" t="s">
        <v>71</v>
      </c>
    </row>
    <row r="311" spans="1:38" s="20" customFormat="1" ht="12.75" customHeight="1" x14ac:dyDescent="0.2">
      <c r="A311" s="8">
        <v>14</v>
      </c>
      <c r="B311" s="280"/>
      <c r="C311" s="280"/>
      <c r="D311" s="280"/>
      <c r="E311" s="280"/>
      <c r="F311" s="281"/>
      <c r="G311" s="443"/>
      <c r="H311" s="444"/>
      <c r="I311" s="445"/>
      <c r="J311" s="296">
        <f t="shared" si="38"/>
        <v>0</v>
      </c>
      <c r="K311" s="298">
        <f t="shared" si="39"/>
        <v>0</v>
      </c>
      <c r="L311" s="280"/>
      <c r="M311" s="280"/>
      <c r="N311" s="280"/>
      <c r="O311" s="293"/>
      <c r="P311" s="300"/>
      <c r="Q311" s="280"/>
      <c r="R311" s="281"/>
      <c r="S311" s="15" t="s">
        <v>72</v>
      </c>
      <c r="T311" s="8">
        <v>14</v>
      </c>
      <c r="U311" s="280"/>
      <c r="V311" s="280"/>
      <c r="W311" s="280"/>
      <c r="X311" s="280"/>
      <c r="Y311" s="280"/>
      <c r="Z311" s="280"/>
      <c r="AA311" s="280"/>
      <c r="AB311" s="280"/>
      <c r="AC311" s="280"/>
      <c r="AD311" s="280"/>
      <c r="AE311" s="280"/>
      <c r="AF311" s="280"/>
      <c r="AG311" s="280"/>
      <c r="AH311" s="293"/>
      <c r="AI311" s="444"/>
      <c r="AJ311" s="280"/>
      <c r="AK311" s="281"/>
      <c r="AL311" s="15" t="s">
        <v>72</v>
      </c>
    </row>
    <row r="312" spans="1:38" s="20" customFormat="1" ht="12.75" customHeight="1" x14ac:dyDescent="0.2">
      <c r="A312" s="8">
        <v>15</v>
      </c>
      <c r="B312" s="280"/>
      <c r="C312" s="280"/>
      <c r="D312" s="280"/>
      <c r="E312" s="280"/>
      <c r="F312" s="281"/>
      <c r="G312" s="443"/>
      <c r="H312" s="444"/>
      <c r="I312" s="445"/>
      <c r="J312" s="296">
        <f t="shared" si="38"/>
        <v>0</v>
      </c>
      <c r="K312" s="298">
        <f t="shared" si="39"/>
        <v>0</v>
      </c>
      <c r="L312" s="280"/>
      <c r="M312" s="280"/>
      <c r="N312" s="280"/>
      <c r="O312" s="293"/>
      <c r="P312" s="300"/>
      <c r="Q312" s="280"/>
      <c r="R312" s="281"/>
      <c r="S312" s="15" t="s">
        <v>73</v>
      </c>
      <c r="T312" s="8">
        <v>15</v>
      </c>
      <c r="U312" s="280"/>
      <c r="V312" s="280"/>
      <c r="W312" s="280"/>
      <c r="X312" s="280"/>
      <c r="Y312" s="280"/>
      <c r="Z312" s="280"/>
      <c r="AA312" s="280"/>
      <c r="AB312" s="280"/>
      <c r="AC312" s="280"/>
      <c r="AD312" s="280"/>
      <c r="AE312" s="280"/>
      <c r="AF312" s="280"/>
      <c r="AG312" s="280"/>
      <c r="AH312" s="293"/>
      <c r="AI312" s="444"/>
      <c r="AJ312" s="280"/>
      <c r="AK312" s="281"/>
      <c r="AL312" s="15" t="s">
        <v>73</v>
      </c>
    </row>
    <row r="313" spans="1:38" s="20" customFormat="1" ht="12.75" customHeight="1" x14ac:dyDescent="0.2">
      <c r="A313" s="8">
        <v>16</v>
      </c>
      <c r="B313" s="280"/>
      <c r="C313" s="280"/>
      <c r="D313" s="280"/>
      <c r="E313" s="280"/>
      <c r="F313" s="281"/>
      <c r="G313" s="443"/>
      <c r="H313" s="444"/>
      <c r="I313" s="445"/>
      <c r="J313" s="296">
        <f t="shared" si="38"/>
        <v>0</v>
      </c>
      <c r="K313" s="298">
        <f t="shared" si="39"/>
        <v>0</v>
      </c>
      <c r="L313" s="280"/>
      <c r="M313" s="280"/>
      <c r="N313" s="280"/>
      <c r="O313" s="293"/>
      <c r="P313" s="300"/>
      <c r="Q313" s="280"/>
      <c r="R313" s="281"/>
      <c r="S313" s="15" t="s">
        <v>74</v>
      </c>
      <c r="T313" s="8">
        <v>16</v>
      </c>
      <c r="U313" s="280"/>
      <c r="V313" s="280"/>
      <c r="W313" s="280"/>
      <c r="X313" s="280"/>
      <c r="Y313" s="280"/>
      <c r="Z313" s="280"/>
      <c r="AA313" s="280"/>
      <c r="AB313" s="280"/>
      <c r="AC313" s="280"/>
      <c r="AD313" s="280"/>
      <c r="AE313" s="280"/>
      <c r="AF313" s="280"/>
      <c r="AG313" s="280"/>
      <c r="AH313" s="293"/>
      <c r="AI313" s="444"/>
      <c r="AJ313" s="280"/>
      <c r="AK313" s="281"/>
      <c r="AL313" s="15" t="s">
        <v>74</v>
      </c>
    </row>
    <row r="314" spans="1:38" s="20" customFormat="1" ht="12.75" customHeight="1" x14ac:dyDescent="0.2">
      <c r="A314" s="8">
        <v>17</v>
      </c>
      <c r="B314" s="280"/>
      <c r="C314" s="280"/>
      <c r="D314" s="280"/>
      <c r="E314" s="280"/>
      <c r="F314" s="281"/>
      <c r="G314" s="443"/>
      <c r="H314" s="444"/>
      <c r="I314" s="445"/>
      <c r="J314" s="296">
        <f t="shared" si="38"/>
        <v>0</v>
      </c>
      <c r="K314" s="298">
        <f t="shared" si="39"/>
        <v>0</v>
      </c>
      <c r="L314" s="280"/>
      <c r="M314" s="280"/>
      <c r="N314" s="280"/>
      <c r="O314" s="293"/>
      <c r="P314" s="300"/>
      <c r="Q314" s="280"/>
      <c r="R314" s="281"/>
      <c r="S314" s="15" t="s">
        <v>75</v>
      </c>
      <c r="T314" s="8">
        <v>17</v>
      </c>
      <c r="U314" s="280"/>
      <c r="V314" s="280"/>
      <c r="W314" s="280"/>
      <c r="X314" s="280"/>
      <c r="Y314" s="280"/>
      <c r="Z314" s="280"/>
      <c r="AA314" s="280"/>
      <c r="AB314" s="280"/>
      <c r="AC314" s="280"/>
      <c r="AD314" s="280"/>
      <c r="AE314" s="280"/>
      <c r="AF314" s="280"/>
      <c r="AG314" s="280"/>
      <c r="AH314" s="293"/>
      <c r="AI314" s="444"/>
      <c r="AJ314" s="280"/>
      <c r="AK314" s="281"/>
      <c r="AL314" s="15" t="s">
        <v>75</v>
      </c>
    </row>
    <row r="315" spans="1:38" s="20" customFormat="1" ht="12.75" customHeight="1" x14ac:dyDescent="0.2">
      <c r="A315" s="8">
        <v>18</v>
      </c>
      <c r="B315" s="280"/>
      <c r="C315" s="280"/>
      <c r="D315" s="280"/>
      <c r="E315" s="280"/>
      <c r="F315" s="281"/>
      <c r="G315" s="443"/>
      <c r="H315" s="444"/>
      <c r="I315" s="445"/>
      <c r="J315" s="296">
        <f t="shared" si="38"/>
        <v>0</v>
      </c>
      <c r="K315" s="298">
        <f t="shared" si="39"/>
        <v>0</v>
      </c>
      <c r="L315" s="280"/>
      <c r="M315" s="280"/>
      <c r="N315" s="280"/>
      <c r="O315" s="293"/>
      <c r="P315" s="300"/>
      <c r="Q315" s="280"/>
      <c r="R315" s="281"/>
      <c r="S315" s="15" t="s">
        <v>76</v>
      </c>
      <c r="T315" s="8">
        <v>18</v>
      </c>
      <c r="U315" s="280"/>
      <c r="V315" s="280"/>
      <c r="W315" s="280"/>
      <c r="X315" s="280"/>
      <c r="Y315" s="280"/>
      <c r="Z315" s="280"/>
      <c r="AA315" s="280"/>
      <c r="AB315" s="280"/>
      <c r="AC315" s="280"/>
      <c r="AD315" s="280"/>
      <c r="AE315" s="280"/>
      <c r="AF315" s="280"/>
      <c r="AG315" s="280"/>
      <c r="AH315" s="293"/>
      <c r="AI315" s="444"/>
      <c r="AJ315" s="280"/>
      <c r="AK315" s="281"/>
      <c r="AL315" s="15" t="s">
        <v>76</v>
      </c>
    </row>
    <row r="316" spans="1:38" s="20" customFormat="1" ht="12.75" customHeight="1" x14ac:dyDescent="0.2">
      <c r="A316" s="8">
        <v>19</v>
      </c>
      <c r="B316" s="280"/>
      <c r="C316" s="280"/>
      <c r="D316" s="280"/>
      <c r="E316" s="280"/>
      <c r="F316" s="281"/>
      <c r="G316" s="443"/>
      <c r="H316" s="444"/>
      <c r="I316" s="445"/>
      <c r="J316" s="296">
        <f t="shared" si="38"/>
        <v>0</v>
      </c>
      <c r="K316" s="298">
        <f t="shared" si="39"/>
        <v>0</v>
      </c>
      <c r="L316" s="280"/>
      <c r="M316" s="280"/>
      <c r="N316" s="280"/>
      <c r="O316" s="293"/>
      <c r="P316" s="300"/>
      <c r="Q316" s="280"/>
      <c r="R316" s="281"/>
      <c r="S316" s="15" t="s">
        <v>77</v>
      </c>
      <c r="T316" s="8">
        <v>19</v>
      </c>
      <c r="U316" s="280"/>
      <c r="V316" s="280"/>
      <c r="W316" s="280"/>
      <c r="X316" s="280"/>
      <c r="Y316" s="280"/>
      <c r="Z316" s="280"/>
      <c r="AA316" s="280"/>
      <c r="AB316" s="280"/>
      <c r="AC316" s="280"/>
      <c r="AD316" s="280"/>
      <c r="AE316" s="280"/>
      <c r="AF316" s="280"/>
      <c r="AG316" s="280"/>
      <c r="AH316" s="293"/>
      <c r="AI316" s="444"/>
      <c r="AJ316" s="280"/>
      <c r="AK316" s="281"/>
      <c r="AL316" s="15" t="s">
        <v>77</v>
      </c>
    </row>
    <row r="317" spans="1:38" s="20" customFormat="1" ht="12.75" customHeight="1" x14ac:dyDescent="0.2">
      <c r="A317" s="8">
        <v>20</v>
      </c>
      <c r="B317" s="280"/>
      <c r="C317" s="280"/>
      <c r="D317" s="280"/>
      <c r="E317" s="280"/>
      <c r="F317" s="281"/>
      <c r="G317" s="443"/>
      <c r="H317" s="444"/>
      <c r="I317" s="445"/>
      <c r="J317" s="296">
        <f t="shared" si="38"/>
        <v>0</v>
      </c>
      <c r="K317" s="298">
        <f t="shared" si="39"/>
        <v>0</v>
      </c>
      <c r="L317" s="280"/>
      <c r="M317" s="280"/>
      <c r="N317" s="280"/>
      <c r="O317" s="293"/>
      <c r="P317" s="300"/>
      <c r="Q317" s="280"/>
      <c r="R317" s="281"/>
      <c r="S317" s="15" t="s">
        <v>78</v>
      </c>
      <c r="T317" s="8">
        <v>20</v>
      </c>
      <c r="U317" s="280"/>
      <c r="V317" s="280"/>
      <c r="W317" s="280"/>
      <c r="X317" s="280"/>
      <c r="Y317" s="280"/>
      <c r="Z317" s="280"/>
      <c r="AA317" s="280"/>
      <c r="AB317" s="280"/>
      <c r="AC317" s="280"/>
      <c r="AD317" s="280"/>
      <c r="AE317" s="280"/>
      <c r="AF317" s="280"/>
      <c r="AG317" s="280"/>
      <c r="AH317" s="293"/>
      <c r="AI317" s="444"/>
      <c r="AJ317" s="280"/>
      <c r="AK317" s="281"/>
      <c r="AL317" s="15" t="s">
        <v>78</v>
      </c>
    </row>
    <row r="318" spans="1:38" s="20" customFormat="1" ht="12.75" customHeight="1" x14ac:dyDescent="0.2">
      <c r="A318" s="8">
        <v>21</v>
      </c>
      <c r="B318" s="280"/>
      <c r="C318" s="280"/>
      <c r="D318" s="280"/>
      <c r="E318" s="280"/>
      <c r="F318" s="281"/>
      <c r="G318" s="443"/>
      <c r="H318" s="444"/>
      <c r="I318" s="445"/>
      <c r="J318" s="296">
        <f t="shared" si="38"/>
        <v>0</v>
      </c>
      <c r="K318" s="298">
        <f t="shared" si="39"/>
        <v>0</v>
      </c>
      <c r="L318" s="280"/>
      <c r="M318" s="280"/>
      <c r="N318" s="280"/>
      <c r="O318" s="293"/>
      <c r="P318" s="300"/>
      <c r="Q318" s="280"/>
      <c r="R318" s="281"/>
      <c r="S318" s="15" t="s">
        <v>79</v>
      </c>
      <c r="T318" s="8">
        <v>21</v>
      </c>
      <c r="U318" s="280"/>
      <c r="V318" s="280"/>
      <c r="W318" s="280"/>
      <c r="X318" s="280"/>
      <c r="Y318" s="280"/>
      <c r="Z318" s="280"/>
      <c r="AA318" s="280"/>
      <c r="AB318" s="280"/>
      <c r="AC318" s="280"/>
      <c r="AD318" s="280"/>
      <c r="AE318" s="280"/>
      <c r="AF318" s="280"/>
      <c r="AG318" s="280"/>
      <c r="AH318" s="293"/>
      <c r="AI318" s="444"/>
      <c r="AJ318" s="280"/>
      <c r="AK318" s="281"/>
      <c r="AL318" s="15" t="s">
        <v>79</v>
      </c>
    </row>
    <row r="319" spans="1:38" s="20" customFormat="1" ht="12.75" customHeight="1" x14ac:dyDescent="0.2">
      <c r="A319" s="8">
        <v>22</v>
      </c>
      <c r="B319" s="280"/>
      <c r="C319" s="280"/>
      <c r="D319" s="280"/>
      <c r="E319" s="280"/>
      <c r="F319" s="281"/>
      <c r="G319" s="443"/>
      <c r="H319" s="444"/>
      <c r="I319" s="445"/>
      <c r="J319" s="296">
        <f t="shared" si="38"/>
        <v>0</v>
      </c>
      <c r="K319" s="298">
        <f t="shared" si="39"/>
        <v>0</v>
      </c>
      <c r="L319" s="280"/>
      <c r="M319" s="280"/>
      <c r="N319" s="280"/>
      <c r="O319" s="293"/>
      <c r="P319" s="300"/>
      <c r="Q319" s="280"/>
      <c r="R319" s="281"/>
      <c r="S319" s="15" t="s">
        <v>80</v>
      </c>
      <c r="T319" s="8">
        <v>22</v>
      </c>
      <c r="U319" s="280"/>
      <c r="V319" s="280"/>
      <c r="W319" s="280"/>
      <c r="X319" s="280"/>
      <c r="Y319" s="280"/>
      <c r="Z319" s="280"/>
      <c r="AA319" s="280"/>
      <c r="AB319" s="280"/>
      <c r="AC319" s="280"/>
      <c r="AD319" s="280"/>
      <c r="AE319" s="280"/>
      <c r="AF319" s="280"/>
      <c r="AG319" s="280"/>
      <c r="AH319" s="293"/>
      <c r="AI319" s="444"/>
      <c r="AJ319" s="280"/>
      <c r="AK319" s="281"/>
      <c r="AL319" s="15" t="s">
        <v>80</v>
      </c>
    </row>
    <row r="320" spans="1:38" s="20" customFormat="1" ht="12.75" customHeight="1" x14ac:dyDescent="0.2">
      <c r="A320" s="8">
        <v>23</v>
      </c>
      <c r="B320" s="280"/>
      <c r="C320" s="280"/>
      <c r="D320" s="280"/>
      <c r="E320" s="280"/>
      <c r="F320" s="281"/>
      <c r="G320" s="443"/>
      <c r="H320" s="444"/>
      <c r="I320" s="445"/>
      <c r="J320" s="296">
        <f t="shared" si="38"/>
        <v>0</v>
      </c>
      <c r="K320" s="298">
        <f t="shared" si="39"/>
        <v>0</v>
      </c>
      <c r="L320" s="280"/>
      <c r="M320" s="280"/>
      <c r="N320" s="280"/>
      <c r="O320" s="293"/>
      <c r="P320" s="300"/>
      <c r="Q320" s="280"/>
      <c r="R320" s="281"/>
      <c r="S320" s="15" t="s">
        <v>81</v>
      </c>
      <c r="T320" s="8">
        <v>23</v>
      </c>
      <c r="U320" s="280"/>
      <c r="V320" s="280"/>
      <c r="W320" s="280"/>
      <c r="X320" s="280"/>
      <c r="Y320" s="280"/>
      <c r="Z320" s="280"/>
      <c r="AA320" s="280"/>
      <c r="AB320" s="280"/>
      <c r="AC320" s="280"/>
      <c r="AD320" s="280"/>
      <c r="AE320" s="280"/>
      <c r="AF320" s="280"/>
      <c r="AG320" s="280"/>
      <c r="AH320" s="293"/>
      <c r="AI320" s="444"/>
      <c r="AJ320" s="280"/>
      <c r="AK320" s="281"/>
      <c r="AL320" s="15" t="s">
        <v>81</v>
      </c>
    </row>
    <row r="321" spans="1:38" s="20" customFormat="1" ht="12.75" customHeight="1" x14ac:dyDescent="0.2">
      <c r="A321" s="8">
        <v>24</v>
      </c>
      <c r="B321" s="280"/>
      <c r="C321" s="280"/>
      <c r="D321" s="280"/>
      <c r="E321" s="280"/>
      <c r="F321" s="281"/>
      <c r="G321" s="443"/>
      <c r="H321" s="444"/>
      <c r="I321" s="445"/>
      <c r="J321" s="296">
        <f t="shared" si="38"/>
        <v>0</v>
      </c>
      <c r="K321" s="298">
        <f t="shared" si="39"/>
        <v>0</v>
      </c>
      <c r="L321" s="280"/>
      <c r="M321" s="280"/>
      <c r="N321" s="280"/>
      <c r="O321" s="293"/>
      <c r="P321" s="300"/>
      <c r="Q321" s="280"/>
      <c r="R321" s="281"/>
      <c r="S321" s="15" t="s">
        <v>82</v>
      </c>
      <c r="T321" s="8">
        <v>24</v>
      </c>
      <c r="U321" s="280"/>
      <c r="V321" s="280"/>
      <c r="W321" s="280"/>
      <c r="X321" s="280"/>
      <c r="Y321" s="280"/>
      <c r="Z321" s="280"/>
      <c r="AA321" s="280"/>
      <c r="AB321" s="280"/>
      <c r="AC321" s="280"/>
      <c r="AD321" s="280"/>
      <c r="AE321" s="280"/>
      <c r="AF321" s="280"/>
      <c r="AG321" s="280"/>
      <c r="AH321" s="293"/>
      <c r="AI321" s="444"/>
      <c r="AJ321" s="280"/>
      <c r="AK321" s="281"/>
      <c r="AL321" s="15" t="s">
        <v>82</v>
      </c>
    </row>
    <row r="322" spans="1:38" s="20" customFormat="1" ht="12.75" customHeight="1" x14ac:dyDescent="0.2">
      <c r="A322" s="8">
        <v>25</v>
      </c>
      <c r="B322" s="280"/>
      <c r="C322" s="280"/>
      <c r="D322" s="280"/>
      <c r="E322" s="280"/>
      <c r="F322" s="281"/>
      <c r="G322" s="443"/>
      <c r="H322" s="444"/>
      <c r="I322" s="445"/>
      <c r="J322" s="296">
        <f t="shared" si="38"/>
        <v>0</v>
      </c>
      <c r="K322" s="298">
        <f t="shared" si="39"/>
        <v>0</v>
      </c>
      <c r="L322" s="280"/>
      <c r="M322" s="280"/>
      <c r="N322" s="280"/>
      <c r="O322" s="293"/>
      <c r="P322" s="300"/>
      <c r="Q322" s="280"/>
      <c r="R322" s="281"/>
      <c r="S322" s="15" t="s">
        <v>83</v>
      </c>
      <c r="T322" s="8">
        <v>25</v>
      </c>
      <c r="U322" s="280"/>
      <c r="V322" s="280"/>
      <c r="W322" s="280"/>
      <c r="X322" s="280"/>
      <c r="Y322" s="280"/>
      <c r="Z322" s="280"/>
      <c r="AA322" s="280"/>
      <c r="AB322" s="280"/>
      <c r="AC322" s="280"/>
      <c r="AD322" s="280"/>
      <c r="AE322" s="280"/>
      <c r="AF322" s="280"/>
      <c r="AG322" s="280"/>
      <c r="AH322" s="293"/>
      <c r="AI322" s="444"/>
      <c r="AJ322" s="280"/>
      <c r="AK322" s="281"/>
      <c r="AL322" s="15" t="s">
        <v>83</v>
      </c>
    </row>
    <row r="323" spans="1:38" s="20" customFormat="1" ht="12.75" customHeight="1" x14ac:dyDescent="0.2">
      <c r="A323" s="8">
        <v>26</v>
      </c>
      <c r="B323" s="280"/>
      <c r="C323" s="280"/>
      <c r="D323" s="280"/>
      <c r="E323" s="280"/>
      <c r="F323" s="281"/>
      <c r="G323" s="443"/>
      <c r="H323" s="444"/>
      <c r="I323" s="445"/>
      <c r="J323" s="296">
        <f t="shared" si="38"/>
        <v>0</v>
      </c>
      <c r="K323" s="298">
        <f t="shared" si="39"/>
        <v>0</v>
      </c>
      <c r="L323" s="280"/>
      <c r="M323" s="280"/>
      <c r="N323" s="280"/>
      <c r="O323" s="293"/>
      <c r="P323" s="300"/>
      <c r="Q323" s="280"/>
      <c r="R323" s="281"/>
      <c r="S323" s="15" t="s">
        <v>84</v>
      </c>
      <c r="T323" s="8">
        <v>26</v>
      </c>
      <c r="U323" s="280"/>
      <c r="V323" s="280"/>
      <c r="W323" s="280"/>
      <c r="X323" s="280"/>
      <c r="Y323" s="280"/>
      <c r="Z323" s="280"/>
      <c r="AA323" s="280"/>
      <c r="AB323" s="280"/>
      <c r="AC323" s="280"/>
      <c r="AD323" s="280"/>
      <c r="AE323" s="280"/>
      <c r="AF323" s="280"/>
      <c r="AG323" s="280"/>
      <c r="AH323" s="293"/>
      <c r="AI323" s="444"/>
      <c r="AJ323" s="280"/>
      <c r="AK323" s="281"/>
      <c r="AL323" s="15" t="s">
        <v>84</v>
      </c>
    </row>
    <row r="324" spans="1:38" s="20" customFormat="1" ht="12.75" customHeight="1" x14ac:dyDescent="0.2">
      <c r="A324" s="8">
        <v>27</v>
      </c>
      <c r="B324" s="280"/>
      <c r="C324" s="280"/>
      <c r="D324" s="280"/>
      <c r="E324" s="280"/>
      <c r="F324" s="281"/>
      <c r="G324" s="443"/>
      <c r="H324" s="444"/>
      <c r="I324" s="445"/>
      <c r="J324" s="296">
        <f t="shared" si="38"/>
        <v>0</v>
      </c>
      <c r="K324" s="298">
        <f t="shared" si="39"/>
        <v>0</v>
      </c>
      <c r="L324" s="280"/>
      <c r="M324" s="280"/>
      <c r="N324" s="280"/>
      <c r="O324" s="293"/>
      <c r="P324" s="300"/>
      <c r="Q324" s="280"/>
      <c r="R324" s="281"/>
      <c r="S324" s="15" t="s">
        <v>85</v>
      </c>
      <c r="T324" s="8">
        <v>27</v>
      </c>
      <c r="U324" s="280"/>
      <c r="V324" s="280"/>
      <c r="W324" s="280"/>
      <c r="X324" s="280"/>
      <c r="Y324" s="280"/>
      <c r="Z324" s="280"/>
      <c r="AA324" s="280"/>
      <c r="AB324" s="280"/>
      <c r="AC324" s="280"/>
      <c r="AD324" s="280"/>
      <c r="AE324" s="280"/>
      <c r="AF324" s="280"/>
      <c r="AG324" s="280"/>
      <c r="AH324" s="293"/>
      <c r="AI324" s="444"/>
      <c r="AJ324" s="280"/>
      <c r="AK324" s="281"/>
      <c r="AL324" s="15" t="s">
        <v>85</v>
      </c>
    </row>
    <row r="325" spans="1:38" s="20" customFormat="1" ht="12.75" customHeight="1" x14ac:dyDescent="0.2">
      <c r="A325" s="8">
        <v>28</v>
      </c>
      <c r="B325" s="280"/>
      <c r="C325" s="280"/>
      <c r="D325" s="280"/>
      <c r="E325" s="280"/>
      <c r="F325" s="281"/>
      <c r="G325" s="443"/>
      <c r="H325" s="444"/>
      <c r="I325" s="445"/>
      <c r="J325" s="296">
        <f t="shared" si="38"/>
        <v>0</v>
      </c>
      <c r="K325" s="298">
        <f t="shared" si="39"/>
        <v>0</v>
      </c>
      <c r="L325" s="280"/>
      <c r="M325" s="280"/>
      <c r="N325" s="280"/>
      <c r="O325" s="293"/>
      <c r="P325" s="300"/>
      <c r="Q325" s="280"/>
      <c r="R325" s="281"/>
      <c r="S325" s="15" t="s">
        <v>86</v>
      </c>
      <c r="T325" s="8">
        <v>28</v>
      </c>
      <c r="U325" s="280"/>
      <c r="V325" s="280"/>
      <c r="W325" s="280"/>
      <c r="X325" s="280"/>
      <c r="Y325" s="280"/>
      <c r="Z325" s="280"/>
      <c r="AA325" s="280"/>
      <c r="AB325" s="280"/>
      <c r="AC325" s="280"/>
      <c r="AD325" s="280"/>
      <c r="AE325" s="280"/>
      <c r="AF325" s="280"/>
      <c r="AG325" s="280"/>
      <c r="AH325" s="293"/>
      <c r="AI325" s="444"/>
      <c r="AJ325" s="280"/>
      <c r="AK325" s="281"/>
      <c r="AL325" s="15" t="s">
        <v>86</v>
      </c>
    </row>
    <row r="326" spans="1:38" s="20" customFormat="1" ht="12.75" customHeight="1" x14ac:dyDescent="0.2">
      <c r="A326" s="8">
        <v>29</v>
      </c>
      <c r="B326" s="280"/>
      <c r="C326" s="280"/>
      <c r="D326" s="280"/>
      <c r="E326" s="280"/>
      <c r="F326" s="281"/>
      <c r="G326" s="443"/>
      <c r="H326" s="444"/>
      <c r="I326" s="445"/>
      <c r="J326" s="296">
        <f t="shared" si="38"/>
        <v>0</v>
      </c>
      <c r="K326" s="298">
        <f t="shared" si="39"/>
        <v>0</v>
      </c>
      <c r="L326" s="280"/>
      <c r="M326" s="280"/>
      <c r="N326" s="280"/>
      <c r="O326" s="293"/>
      <c r="P326" s="300"/>
      <c r="Q326" s="280"/>
      <c r="R326" s="281"/>
      <c r="S326" s="15" t="s">
        <v>87</v>
      </c>
      <c r="T326" s="8">
        <v>29</v>
      </c>
      <c r="U326" s="280"/>
      <c r="V326" s="280"/>
      <c r="W326" s="280"/>
      <c r="X326" s="301"/>
      <c r="Y326" s="280"/>
      <c r="Z326" s="280"/>
      <c r="AA326" s="280"/>
      <c r="AB326" s="280"/>
      <c r="AC326" s="280"/>
      <c r="AD326" s="280"/>
      <c r="AE326" s="280"/>
      <c r="AF326" s="280"/>
      <c r="AG326" s="280"/>
      <c r="AH326" s="293"/>
      <c r="AI326" s="444"/>
      <c r="AJ326" s="280"/>
      <c r="AK326" s="281"/>
      <c r="AL326" s="15" t="s">
        <v>87</v>
      </c>
    </row>
    <row r="327" spans="1:38" s="20" customFormat="1" ht="12.75" customHeight="1" x14ac:dyDescent="0.2">
      <c r="A327" s="8">
        <v>30</v>
      </c>
      <c r="B327" s="280"/>
      <c r="C327" s="280"/>
      <c r="D327" s="280"/>
      <c r="E327" s="280"/>
      <c r="F327" s="281"/>
      <c r="G327" s="449"/>
      <c r="H327" s="444"/>
      <c r="I327" s="445"/>
      <c r="J327" s="296">
        <f t="shared" si="38"/>
        <v>0</v>
      </c>
      <c r="K327" s="298">
        <f t="shared" si="39"/>
        <v>0</v>
      </c>
      <c r="L327" s="280"/>
      <c r="M327" s="280"/>
      <c r="N327" s="280"/>
      <c r="O327" s="293"/>
      <c r="P327" s="300"/>
      <c r="Q327" s="280"/>
      <c r="R327" s="281"/>
      <c r="S327" s="15" t="s">
        <v>88</v>
      </c>
      <c r="T327" s="8">
        <v>30</v>
      </c>
      <c r="U327" s="280"/>
      <c r="V327" s="280"/>
      <c r="W327" s="280"/>
      <c r="X327" s="280"/>
      <c r="Y327" s="280"/>
      <c r="Z327" s="280"/>
      <c r="AA327" s="280"/>
      <c r="AB327" s="280"/>
      <c r="AC327" s="280"/>
      <c r="AD327" s="280"/>
      <c r="AE327" s="280"/>
      <c r="AF327" s="280"/>
      <c r="AG327" s="280"/>
      <c r="AH327" s="293"/>
      <c r="AI327" s="444"/>
      <c r="AJ327" s="280"/>
      <c r="AK327" s="281"/>
      <c r="AL327" s="15" t="s">
        <v>88</v>
      </c>
    </row>
    <row r="328" spans="1:38" s="20" customFormat="1" ht="12.75" customHeight="1" x14ac:dyDescent="0.2">
      <c r="A328" s="18">
        <v>31</v>
      </c>
      <c r="B328" s="284"/>
      <c r="C328" s="284"/>
      <c r="D328" s="284"/>
      <c r="E328" s="284"/>
      <c r="F328" s="285"/>
      <c r="G328" s="450"/>
      <c r="H328" s="451"/>
      <c r="I328" s="452"/>
      <c r="J328" s="302">
        <f t="shared" si="38"/>
        <v>0</v>
      </c>
      <c r="K328" s="303">
        <f t="shared" si="39"/>
        <v>0</v>
      </c>
      <c r="L328" s="284"/>
      <c r="M328" s="284"/>
      <c r="N328" s="284"/>
      <c r="O328" s="295"/>
      <c r="P328" s="304"/>
      <c r="Q328" s="284"/>
      <c r="R328" s="285"/>
      <c r="S328" s="19" t="s">
        <v>89</v>
      </c>
      <c r="T328" s="18">
        <v>31</v>
      </c>
      <c r="U328" s="284"/>
      <c r="V328" s="284"/>
      <c r="W328" s="284"/>
      <c r="X328" s="284"/>
      <c r="Y328" s="284"/>
      <c r="Z328" s="284"/>
      <c r="AA328" s="284"/>
      <c r="AB328" s="284"/>
      <c r="AC328" s="284"/>
      <c r="AD328" s="284"/>
      <c r="AE328" s="284"/>
      <c r="AF328" s="284"/>
      <c r="AG328" s="284"/>
      <c r="AH328" s="295"/>
      <c r="AI328" s="451"/>
      <c r="AJ328" s="284"/>
      <c r="AK328" s="285"/>
      <c r="AL328" s="19" t="s">
        <v>89</v>
      </c>
    </row>
    <row r="329" spans="1:38" s="20" customFormat="1" ht="12.75" customHeight="1" thickBot="1" x14ac:dyDescent="0.25">
      <c r="A329" s="342"/>
      <c r="B329" s="343">
        <f>SUM(B297:B328)</f>
        <v>0</v>
      </c>
      <c r="C329" s="343">
        <f>SUM(C297:C328)</f>
        <v>0</v>
      </c>
      <c r="D329" s="343">
        <f>SUM(D297:D328)</f>
        <v>0</v>
      </c>
      <c r="E329" s="344">
        <f>SUM(E297:E328)</f>
        <v>0</v>
      </c>
      <c r="F329" s="345">
        <f>SUM(F297:F328)</f>
        <v>0</v>
      </c>
      <c r="G329" s="346"/>
      <c r="H329" s="347" t="s">
        <v>90</v>
      </c>
      <c r="I329" s="348">
        <f>COUNTA(I298:I328)</f>
        <v>0</v>
      </c>
      <c r="J329" s="343">
        <f t="shared" ref="J329:R329" si="40">SUM(J297:J328)</f>
        <v>0</v>
      </c>
      <c r="K329" s="343">
        <f t="shared" si="40"/>
        <v>0</v>
      </c>
      <c r="L329" s="343">
        <f t="shared" si="40"/>
        <v>0</v>
      </c>
      <c r="M329" s="343">
        <f t="shared" si="40"/>
        <v>0</v>
      </c>
      <c r="N329" s="343">
        <f t="shared" si="40"/>
        <v>0</v>
      </c>
      <c r="O329" s="349">
        <f t="shared" si="40"/>
        <v>0</v>
      </c>
      <c r="P329" s="344">
        <f t="shared" si="40"/>
        <v>0</v>
      </c>
      <c r="Q329" s="343">
        <f t="shared" si="40"/>
        <v>0</v>
      </c>
      <c r="R329" s="350">
        <f t="shared" si="40"/>
        <v>0</v>
      </c>
      <c r="S329" s="351"/>
      <c r="T329" s="342"/>
      <c r="U329" s="343">
        <f t="shared" ref="U329:AH329" si="41">SUM(U297:U328)</f>
        <v>0</v>
      </c>
      <c r="V329" s="343">
        <f t="shared" si="41"/>
        <v>0</v>
      </c>
      <c r="W329" s="343">
        <f t="shared" si="41"/>
        <v>0</v>
      </c>
      <c r="X329" s="343">
        <f t="shared" si="41"/>
        <v>0</v>
      </c>
      <c r="Y329" s="343">
        <f t="shared" si="41"/>
        <v>0</v>
      </c>
      <c r="Z329" s="343">
        <f t="shared" si="41"/>
        <v>0</v>
      </c>
      <c r="AA329" s="343">
        <f t="shared" si="41"/>
        <v>0</v>
      </c>
      <c r="AB329" s="343">
        <f t="shared" si="41"/>
        <v>0</v>
      </c>
      <c r="AC329" s="343">
        <f t="shared" si="41"/>
        <v>0</v>
      </c>
      <c r="AD329" s="343">
        <f t="shared" si="41"/>
        <v>0</v>
      </c>
      <c r="AE329" s="343">
        <f t="shared" si="41"/>
        <v>0</v>
      </c>
      <c r="AF329" s="343">
        <f t="shared" si="41"/>
        <v>0</v>
      </c>
      <c r="AG329" s="343">
        <f t="shared" si="41"/>
        <v>0</v>
      </c>
      <c r="AH329" s="345">
        <f t="shared" si="41"/>
        <v>0</v>
      </c>
      <c r="AI329" s="352"/>
      <c r="AJ329" s="343">
        <f>SUM(AJ297:AJ328)</f>
        <v>0</v>
      </c>
      <c r="AK329" s="350">
        <f>SUM(AK297:AK328)</f>
        <v>0</v>
      </c>
      <c r="AL329" s="351"/>
    </row>
    <row r="330" spans="1:38" ht="12.75" customHeight="1" thickTop="1" x14ac:dyDescent="0.2">
      <c r="A330" s="43"/>
      <c r="B330" s="153"/>
      <c r="C330" s="153"/>
      <c r="D330" s="153"/>
      <c r="E330" s="153"/>
      <c r="F330" s="153"/>
      <c r="G330" s="340"/>
      <c r="H330" s="153"/>
      <c r="I330" s="341"/>
      <c r="J330" s="153"/>
      <c r="K330" s="153"/>
      <c r="L330" s="153"/>
      <c r="M330" s="153"/>
      <c r="N330" s="153"/>
      <c r="O330" s="153"/>
      <c r="P330" s="153"/>
      <c r="Q330" s="153"/>
      <c r="R330" s="153"/>
      <c r="S330" s="43"/>
      <c r="T330" s="43"/>
      <c r="U330" s="153"/>
      <c r="V330" s="153"/>
      <c r="W330" s="153"/>
      <c r="X330" s="153"/>
      <c r="Y330" s="153"/>
      <c r="Z330" s="153"/>
      <c r="AA330" s="153"/>
      <c r="AB330" s="153"/>
      <c r="AC330" s="153"/>
      <c r="AD330" s="153"/>
      <c r="AE330" s="153"/>
      <c r="AF330" s="153"/>
      <c r="AG330" s="153"/>
      <c r="AH330" s="153"/>
      <c r="AI330" s="153"/>
      <c r="AJ330" s="153"/>
      <c r="AK330" s="153"/>
      <c r="AL330" s="43"/>
    </row>
    <row r="331" spans="1:38" ht="12.75" customHeight="1" x14ac:dyDescent="0.2">
      <c r="A331" s="43"/>
      <c r="B331" s="153"/>
      <c r="C331" s="153"/>
      <c r="D331" s="153"/>
      <c r="E331" s="153"/>
      <c r="F331" s="153"/>
      <c r="G331" s="340"/>
      <c r="H331" s="153"/>
      <c r="I331" s="341"/>
      <c r="J331" s="153"/>
      <c r="K331" s="153"/>
      <c r="L331" s="153"/>
      <c r="M331" s="153"/>
      <c r="N331" s="153"/>
      <c r="O331" s="153"/>
      <c r="P331" s="153"/>
      <c r="Q331" s="153"/>
      <c r="R331" s="153"/>
      <c r="S331" s="43"/>
      <c r="T331" s="43"/>
      <c r="U331" s="153"/>
      <c r="V331" s="153"/>
      <c r="W331" s="153"/>
      <c r="X331" s="153"/>
      <c r="Y331" s="153"/>
      <c r="Z331" s="153"/>
      <c r="AA331" s="153"/>
      <c r="AB331" s="153"/>
      <c r="AC331" s="153"/>
      <c r="AD331" s="153"/>
      <c r="AE331" s="153"/>
      <c r="AF331" s="153"/>
      <c r="AG331" s="153"/>
      <c r="AH331" s="153"/>
      <c r="AI331" s="153"/>
      <c r="AJ331" s="153"/>
      <c r="AK331" s="153"/>
      <c r="AL331" s="43"/>
    </row>
    <row r="332" spans="1:38" ht="12.75" customHeight="1" x14ac:dyDescent="0.2">
      <c r="A332" s="20"/>
      <c r="B332" s="20"/>
      <c r="C332" s="20"/>
      <c r="D332" s="20"/>
      <c r="E332" s="20"/>
      <c r="F332" s="20"/>
      <c r="G332" s="474" t="str">
        <f>JUNE!G286</f>
        <v>UNITED STEELWORKERS - LOCAL UNION</v>
      </c>
      <c r="H332" s="474"/>
      <c r="I332" s="474"/>
      <c r="J332" s="11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33"/>
      <c r="V332" s="33"/>
      <c r="W332" s="33"/>
      <c r="X332" s="33"/>
      <c r="Y332" s="33"/>
      <c r="Z332" s="33"/>
      <c r="AA332" s="34" t="str">
        <f>$AA$10</f>
        <v>FINANCIAL SECRETARY'S CASH BOOK</v>
      </c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20"/>
    </row>
    <row r="333" spans="1:38" s="148" customFormat="1" ht="12.75" customHeight="1" x14ac:dyDescent="0.2">
      <c r="A333" s="140"/>
      <c r="B333" s="138" t="str">
        <f>$B$11</f>
        <v>Month</v>
      </c>
      <c r="C333" s="73" t="str">
        <f>$C$11</f>
        <v>JULY</v>
      </c>
      <c r="D333" s="138" t="str">
        <f>$D$11</f>
        <v>Year</v>
      </c>
      <c r="E333" s="27">
        <f>$E$11</f>
        <v>0</v>
      </c>
      <c r="F333" s="140"/>
      <c r="G333" s="145"/>
      <c r="H333" s="140"/>
      <c r="I333" s="146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40"/>
      <c r="AD333" s="140"/>
      <c r="AE333" s="140"/>
      <c r="AF333" s="140"/>
      <c r="AG333" s="140"/>
      <c r="AH333" s="140"/>
      <c r="AI333" s="138"/>
      <c r="AJ333" s="147" t="str">
        <f>$C$11</f>
        <v>JULY</v>
      </c>
      <c r="AK333" s="27">
        <f>$E$11</f>
        <v>0</v>
      </c>
      <c r="AL333" s="140"/>
    </row>
    <row r="334" spans="1:38" s="148" customFormat="1" ht="12.75" customHeight="1" x14ac:dyDescent="0.2">
      <c r="A334" s="140"/>
      <c r="B334" s="138" t="str">
        <f>$B$12</f>
        <v>Page No.</v>
      </c>
      <c r="C334" s="355">
        <f>C288+1</f>
        <v>8</v>
      </c>
      <c r="D334" s="140"/>
      <c r="E334" s="140"/>
      <c r="F334" s="140"/>
      <c r="G334" s="145"/>
      <c r="H334" s="140"/>
      <c r="I334" s="146" t="s">
        <v>53</v>
      </c>
      <c r="J334" s="140"/>
      <c r="K334" s="140"/>
      <c r="L334" s="146"/>
      <c r="M334" s="140"/>
      <c r="N334" s="140"/>
      <c r="O334" s="140"/>
      <c r="P334" s="138"/>
      <c r="Q334" s="140"/>
      <c r="R334" s="138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9" t="s">
        <v>54</v>
      </c>
      <c r="AC334" s="140"/>
      <c r="AD334" s="140"/>
      <c r="AE334" s="140"/>
      <c r="AF334" s="140"/>
      <c r="AG334" s="140"/>
      <c r="AH334" s="140"/>
      <c r="AI334" s="138" t="str">
        <f>$B$12</f>
        <v>Page No.</v>
      </c>
      <c r="AJ334" s="355">
        <f>C334</f>
        <v>8</v>
      </c>
      <c r="AK334" s="150"/>
      <c r="AL334" s="151"/>
    </row>
    <row r="335" spans="1:38" ht="12.75" customHeight="1" x14ac:dyDescent="0.2">
      <c r="A335" s="3"/>
      <c r="B335" s="3"/>
      <c r="C335" s="3"/>
      <c r="D335" s="3"/>
      <c r="E335" s="3"/>
      <c r="F335" s="3"/>
      <c r="G335" s="126"/>
      <c r="H335" s="3"/>
      <c r="I335" s="5"/>
      <c r="J335" s="3"/>
      <c r="K335" s="3"/>
      <c r="L335" s="20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0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5"/>
      <c r="B336" s="25"/>
      <c r="C336" s="25"/>
      <c r="D336" s="25"/>
      <c r="E336" s="25"/>
      <c r="F336" s="25"/>
      <c r="G336" s="127"/>
      <c r="H336" s="25"/>
      <c r="I336" s="26"/>
      <c r="J336" s="25"/>
      <c r="K336" s="25"/>
      <c r="L336" s="26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6"/>
      <c r="AF336" s="25"/>
      <c r="AG336" s="25"/>
      <c r="AH336" s="25"/>
      <c r="AI336" s="25"/>
      <c r="AJ336" s="25"/>
      <c r="AK336" s="25"/>
      <c r="AL336" s="25"/>
    </row>
    <row r="337" spans="1:248" s="407" customFormat="1" ht="12.75" customHeight="1" x14ac:dyDescent="0.2">
      <c r="A337" s="1"/>
      <c r="B337" s="3"/>
      <c r="C337" s="3" t="s">
        <v>55</v>
      </c>
      <c r="D337" s="3"/>
      <c r="E337" s="3"/>
      <c r="F337" s="13"/>
      <c r="G337" s="433"/>
      <c r="H337" s="2" t="s">
        <v>56</v>
      </c>
      <c r="I337" s="95"/>
      <c r="J337" s="475" t="s">
        <v>477</v>
      </c>
      <c r="K337" s="476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3"/>
      <c r="AJ337" s="3"/>
      <c r="AK337" s="1"/>
      <c r="AL337" s="3"/>
    </row>
    <row r="338" spans="1:248" s="407" customFormat="1" ht="12.75" customHeight="1" x14ac:dyDescent="0.2">
      <c r="A338" s="1"/>
      <c r="B338" s="3"/>
      <c r="C338" s="3"/>
      <c r="D338" s="3"/>
      <c r="E338" s="3"/>
      <c r="F338" s="13"/>
      <c r="G338" s="433"/>
      <c r="H338" s="13"/>
      <c r="I338" s="96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3"/>
      <c r="AJ338" s="3"/>
      <c r="AK338" s="1"/>
      <c r="AL338" s="3"/>
    </row>
    <row r="339" spans="1:248" s="407" customFormat="1" ht="12.75" customHeight="1" thickBot="1" x14ac:dyDescent="0.25">
      <c r="A339" s="422"/>
      <c r="B339" s="423">
        <v>1</v>
      </c>
      <c r="C339" s="423">
        <v>2</v>
      </c>
      <c r="D339" s="423">
        <v>3</v>
      </c>
      <c r="E339" s="423">
        <v>4</v>
      </c>
      <c r="F339" s="424">
        <v>5</v>
      </c>
      <c r="G339" s="434">
        <v>6</v>
      </c>
      <c r="H339" s="425">
        <v>7</v>
      </c>
      <c r="I339" s="435">
        <v>8</v>
      </c>
      <c r="J339" s="423">
        <v>9</v>
      </c>
      <c r="K339" s="425">
        <v>10</v>
      </c>
      <c r="L339" s="423">
        <v>11</v>
      </c>
      <c r="M339" s="423" t="s">
        <v>1</v>
      </c>
      <c r="N339" s="423">
        <v>12</v>
      </c>
      <c r="O339" s="423">
        <v>13</v>
      </c>
      <c r="P339" s="423">
        <v>14</v>
      </c>
      <c r="Q339" s="423">
        <v>15</v>
      </c>
      <c r="R339" s="425" t="s">
        <v>2</v>
      </c>
      <c r="S339" s="426"/>
      <c r="T339" s="422"/>
      <c r="U339" s="423">
        <v>16</v>
      </c>
      <c r="V339" s="423">
        <v>17</v>
      </c>
      <c r="W339" s="423">
        <v>18</v>
      </c>
      <c r="X339" s="423">
        <v>19</v>
      </c>
      <c r="Y339" s="423">
        <v>20</v>
      </c>
      <c r="Z339" s="423" t="s">
        <v>3</v>
      </c>
      <c r="AA339" s="423">
        <v>21</v>
      </c>
      <c r="AB339" s="423">
        <v>22</v>
      </c>
      <c r="AC339" s="423">
        <v>23</v>
      </c>
      <c r="AD339" s="423">
        <v>24</v>
      </c>
      <c r="AE339" s="423">
        <v>25</v>
      </c>
      <c r="AF339" s="423">
        <v>26</v>
      </c>
      <c r="AG339" s="423">
        <v>27</v>
      </c>
      <c r="AH339" s="423">
        <v>28</v>
      </c>
      <c r="AI339" s="424">
        <v>29</v>
      </c>
      <c r="AJ339" s="423">
        <v>30</v>
      </c>
      <c r="AK339" s="425">
        <v>31</v>
      </c>
      <c r="AL339" s="426"/>
    </row>
    <row r="340" spans="1:248" s="4" customFormat="1" ht="12.75" customHeight="1" thickTop="1" x14ac:dyDescent="0.2">
      <c r="A340" s="1"/>
      <c r="B340" s="85" t="s">
        <v>4</v>
      </c>
      <c r="C340" s="97"/>
      <c r="D340" s="85" t="s">
        <v>473</v>
      </c>
      <c r="E340" s="436" t="s">
        <v>6</v>
      </c>
      <c r="F340" s="84" t="s">
        <v>7</v>
      </c>
      <c r="G340" s="128"/>
      <c r="H340" s="84"/>
      <c r="I340" s="99"/>
      <c r="J340" s="85"/>
      <c r="K340" s="84"/>
      <c r="L340" s="85" t="s">
        <v>460</v>
      </c>
      <c r="M340" s="85"/>
      <c r="N340" s="85" t="s">
        <v>474</v>
      </c>
      <c r="O340" s="436" t="s">
        <v>461</v>
      </c>
      <c r="P340" s="437"/>
      <c r="Q340" s="438" t="s">
        <v>8</v>
      </c>
      <c r="R340" s="84" t="s">
        <v>8</v>
      </c>
      <c r="S340" s="102"/>
      <c r="T340" s="67"/>
      <c r="U340" s="471" t="s">
        <v>9</v>
      </c>
      <c r="V340" s="472"/>
      <c r="W340" s="472"/>
      <c r="X340" s="472"/>
      <c r="Y340" s="473"/>
      <c r="Z340" s="85" t="s">
        <v>10</v>
      </c>
      <c r="AA340" s="85" t="s">
        <v>11</v>
      </c>
      <c r="AB340" s="85" t="s">
        <v>204</v>
      </c>
      <c r="AC340" s="85" t="s">
        <v>12</v>
      </c>
      <c r="AD340" s="85" t="s">
        <v>13</v>
      </c>
      <c r="AE340" s="85" t="s">
        <v>14</v>
      </c>
      <c r="AF340" s="85"/>
      <c r="AG340" s="85"/>
      <c r="AH340" s="100"/>
      <c r="AI340" s="101"/>
      <c r="AJ340" s="85" t="s">
        <v>15</v>
      </c>
      <c r="AK340" s="84" t="s">
        <v>7</v>
      </c>
      <c r="AL340" s="102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  <c r="BR340" s="251"/>
      <c r="BS340" s="251"/>
      <c r="BT340" s="251"/>
      <c r="BU340" s="251"/>
      <c r="BV340" s="251"/>
      <c r="BW340" s="251"/>
      <c r="BX340" s="251"/>
      <c r="BY340" s="251"/>
      <c r="BZ340" s="251"/>
      <c r="CA340" s="251"/>
      <c r="CB340" s="251"/>
      <c r="CC340" s="251"/>
      <c r="CD340" s="251"/>
      <c r="CE340" s="251"/>
      <c r="CF340" s="251"/>
      <c r="CG340" s="251"/>
      <c r="CH340" s="251"/>
      <c r="CI340" s="251"/>
      <c r="CJ340" s="251"/>
      <c r="CK340" s="251"/>
      <c r="CL340" s="251"/>
      <c r="CM340" s="251"/>
      <c r="CN340" s="251"/>
      <c r="CO340" s="251"/>
      <c r="CP340" s="251"/>
      <c r="CQ340" s="251"/>
      <c r="CR340" s="251"/>
      <c r="CS340" s="251"/>
      <c r="CT340" s="251"/>
      <c r="CU340" s="251"/>
      <c r="CV340" s="251"/>
      <c r="CW340" s="251"/>
      <c r="CX340" s="251"/>
      <c r="CY340" s="251"/>
      <c r="CZ340" s="251"/>
      <c r="DA340" s="251"/>
      <c r="DB340" s="251"/>
      <c r="DC340" s="251"/>
      <c r="DD340" s="251"/>
      <c r="DE340" s="251"/>
      <c r="DF340" s="251"/>
      <c r="DG340" s="251"/>
      <c r="DH340" s="251"/>
      <c r="DI340" s="251"/>
      <c r="DJ340" s="251"/>
      <c r="DK340" s="251"/>
      <c r="DL340" s="251"/>
      <c r="DM340" s="251"/>
      <c r="DN340" s="251"/>
      <c r="DO340" s="251"/>
      <c r="DP340" s="251"/>
      <c r="DQ340" s="251"/>
      <c r="DR340" s="251"/>
      <c r="DS340" s="251"/>
      <c r="DT340" s="251"/>
      <c r="DU340" s="251"/>
      <c r="DV340" s="251"/>
      <c r="DW340" s="251"/>
      <c r="DX340" s="251"/>
      <c r="DY340" s="251"/>
      <c r="DZ340" s="251"/>
      <c r="EA340" s="251"/>
      <c r="EB340" s="251"/>
      <c r="EC340" s="251"/>
      <c r="ED340" s="251"/>
      <c r="EE340" s="251"/>
      <c r="EF340" s="251"/>
      <c r="EG340" s="251"/>
      <c r="EH340" s="251"/>
      <c r="EI340" s="251"/>
      <c r="EJ340" s="251"/>
      <c r="EK340" s="251"/>
      <c r="EL340" s="251"/>
      <c r="EM340" s="251"/>
      <c r="EN340" s="251"/>
      <c r="EO340" s="251"/>
      <c r="EP340" s="251"/>
      <c r="EQ340" s="251"/>
      <c r="ER340" s="251"/>
      <c r="ES340" s="251"/>
      <c r="ET340" s="251"/>
      <c r="EU340" s="251"/>
      <c r="EV340" s="251"/>
      <c r="EW340" s="251"/>
      <c r="EX340" s="251"/>
      <c r="EY340" s="251"/>
      <c r="EZ340" s="251"/>
      <c r="FA340" s="251"/>
      <c r="FB340" s="251"/>
      <c r="FC340" s="251"/>
      <c r="FD340" s="251"/>
      <c r="FE340" s="251"/>
      <c r="FF340" s="251"/>
      <c r="FG340" s="251"/>
      <c r="FH340" s="251"/>
      <c r="FI340" s="251"/>
      <c r="FJ340" s="251"/>
      <c r="FK340" s="251"/>
      <c r="FL340" s="251"/>
      <c r="FM340" s="251"/>
      <c r="FN340" s="251"/>
      <c r="FO340" s="251"/>
      <c r="FP340" s="251"/>
      <c r="FQ340" s="251"/>
      <c r="FR340" s="251"/>
      <c r="FS340" s="251"/>
      <c r="FT340" s="251"/>
      <c r="FU340" s="251"/>
      <c r="FV340" s="251"/>
      <c r="FW340" s="251"/>
      <c r="FX340" s="251"/>
      <c r="FY340" s="251"/>
      <c r="FZ340" s="251"/>
      <c r="GA340" s="251"/>
      <c r="GB340" s="251"/>
      <c r="GC340" s="251"/>
      <c r="GD340" s="251"/>
      <c r="GE340" s="251"/>
      <c r="GF340" s="251"/>
      <c r="GG340" s="251"/>
      <c r="GH340" s="251"/>
      <c r="GI340" s="251"/>
      <c r="GJ340" s="251"/>
      <c r="GK340" s="251"/>
      <c r="GL340" s="251"/>
      <c r="GM340" s="251"/>
      <c r="GN340" s="251"/>
      <c r="GO340" s="251"/>
      <c r="GP340" s="251"/>
      <c r="GQ340" s="251"/>
      <c r="GR340" s="251"/>
      <c r="GS340" s="251"/>
      <c r="GT340" s="251"/>
      <c r="GU340" s="251"/>
      <c r="GV340" s="251"/>
      <c r="GW340" s="251"/>
      <c r="GX340" s="251"/>
      <c r="GY340" s="251"/>
      <c r="GZ340" s="251"/>
      <c r="HA340" s="251"/>
      <c r="HB340" s="251"/>
      <c r="HC340" s="251"/>
      <c r="HD340" s="251"/>
      <c r="HE340" s="251"/>
      <c r="HF340" s="251"/>
      <c r="HG340" s="251"/>
      <c r="HH340" s="251"/>
      <c r="HI340" s="251"/>
      <c r="HJ340" s="251"/>
      <c r="HK340" s="251"/>
      <c r="HL340" s="251"/>
      <c r="HM340" s="251"/>
      <c r="HN340" s="251"/>
      <c r="HO340" s="251"/>
      <c r="HP340" s="251"/>
      <c r="HQ340" s="251"/>
      <c r="HR340" s="251"/>
      <c r="HS340" s="251"/>
      <c r="HT340" s="251"/>
      <c r="HU340" s="251"/>
      <c r="HV340" s="251"/>
      <c r="HW340" s="251"/>
      <c r="HX340" s="251"/>
      <c r="HY340" s="251"/>
      <c r="HZ340" s="251"/>
      <c r="IA340" s="251"/>
      <c r="IB340" s="251"/>
      <c r="IC340" s="251"/>
      <c r="ID340" s="251"/>
      <c r="IE340" s="251"/>
      <c r="IF340" s="251"/>
      <c r="IG340" s="251"/>
      <c r="IH340" s="251"/>
      <c r="II340" s="251"/>
      <c r="IJ340" s="251"/>
      <c r="IK340" s="251"/>
      <c r="IL340" s="251"/>
      <c r="IM340" s="251"/>
      <c r="IN340" s="251"/>
    </row>
    <row r="341" spans="1:248" s="4" customFormat="1" ht="12.75" customHeight="1" x14ac:dyDescent="0.2">
      <c r="A341" s="1"/>
      <c r="B341" s="85" t="s">
        <v>8</v>
      </c>
      <c r="C341" s="85" t="s">
        <v>16</v>
      </c>
      <c r="D341" s="85" t="s">
        <v>202</v>
      </c>
      <c r="E341" s="154" t="s">
        <v>8</v>
      </c>
      <c r="F341" s="84" t="s">
        <v>18</v>
      </c>
      <c r="G341" s="128" t="s">
        <v>19</v>
      </c>
      <c r="H341" s="84" t="s">
        <v>20</v>
      </c>
      <c r="I341" s="99" t="s">
        <v>475</v>
      </c>
      <c r="J341" s="85" t="s">
        <v>21</v>
      </c>
      <c r="K341" s="84" t="s">
        <v>22</v>
      </c>
      <c r="L341" s="85" t="s">
        <v>462</v>
      </c>
      <c r="M341" s="85" t="s">
        <v>463</v>
      </c>
      <c r="N341" s="85" t="s">
        <v>476</v>
      </c>
      <c r="O341" s="154" t="s">
        <v>464</v>
      </c>
      <c r="P341" s="154" t="s">
        <v>23</v>
      </c>
      <c r="Q341" s="85" t="s">
        <v>24</v>
      </c>
      <c r="R341" s="84" t="s">
        <v>24</v>
      </c>
      <c r="S341" s="100" t="s">
        <v>135</v>
      </c>
      <c r="T341" s="84" t="s">
        <v>135</v>
      </c>
      <c r="U341" s="85" t="s">
        <v>25</v>
      </c>
      <c r="V341" s="85" t="s">
        <v>26</v>
      </c>
      <c r="W341" s="85" t="s">
        <v>27</v>
      </c>
      <c r="X341" s="85" t="s">
        <v>28</v>
      </c>
      <c r="Y341" s="85" t="s">
        <v>136</v>
      </c>
      <c r="Z341" s="85" t="s">
        <v>251</v>
      </c>
      <c r="AA341" s="85" t="s">
        <v>137</v>
      </c>
      <c r="AB341" s="85" t="s">
        <v>203</v>
      </c>
      <c r="AC341" s="85" t="s">
        <v>30</v>
      </c>
      <c r="AD341" s="85" t="s">
        <v>140</v>
      </c>
      <c r="AE341" s="85" t="s">
        <v>31</v>
      </c>
      <c r="AF341" s="85" t="s">
        <v>32</v>
      </c>
      <c r="AG341" s="85" t="s">
        <v>205</v>
      </c>
      <c r="AH341" s="100" t="s">
        <v>16</v>
      </c>
      <c r="AI341" s="98" t="s">
        <v>34</v>
      </c>
      <c r="AJ341" s="85" t="s">
        <v>35</v>
      </c>
      <c r="AK341" s="84" t="s">
        <v>18</v>
      </c>
      <c r="AL341" s="102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  <c r="CA341" s="251"/>
      <c r="CB341" s="251"/>
      <c r="CC341" s="251"/>
      <c r="CD341" s="251"/>
      <c r="CE341" s="251"/>
      <c r="CF341" s="251"/>
      <c r="CG341" s="251"/>
      <c r="CH341" s="251"/>
      <c r="CI341" s="251"/>
      <c r="CJ341" s="251"/>
      <c r="CK341" s="251"/>
      <c r="CL341" s="251"/>
      <c r="CM341" s="251"/>
      <c r="CN341" s="251"/>
      <c r="CO341" s="251"/>
      <c r="CP341" s="251"/>
      <c r="CQ341" s="251"/>
      <c r="CR341" s="251"/>
      <c r="CS341" s="251"/>
      <c r="CT341" s="251"/>
      <c r="CU341" s="251"/>
      <c r="CV341" s="251"/>
      <c r="CW341" s="251"/>
      <c r="CX341" s="251"/>
      <c r="CY341" s="251"/>
      <c r="CZ341" s="251"/>
      <c r="DA341" s="251"/>
      <c r="DB341" s="251"/>
      <c r="DC341" s="251"/>
      <c r="DD341" s="251"/>
      <c r="DE341" s="251"/>
      <c r="DF341" s="251"/>
      <c r="DG341" s="251"/>
      <c r="DH341" s="251"/>
      <c r="DI341" s="251"/>
      <c r="DJ341" s="251"/>
      <c r="DK341" s="251"/>
      <c r="DL341" s="251"/>
      <c r="DM341" s="251"/>
      <c r="DN341" s="251"/>
      <c r="DO341" s="251"/>
      <c r="DP341" s="251"/>
      <c r="DQ341" s="251"/>
      <c r="DR341" s="251"/>
      <c r="DS341" s="251"/>
      <c r="DT341" s="251"/>
      <c r="DU341" s="251"/>
      <c r="DV341" s="251"/>
      <c r="DW341" s="251"/>
      <c r="DX341" s="251"/>
      <c r="DY341" s="251"/>
      <c r="DZ341" s="251"/>
      <c r="EA341" s="251"/>
      <c r="EB341" s="251"/>
      <c r="EC341" s="251"/>
      <c r="ED341" s="251"/>
      <c r="EE341" s="251"/>
      <c r="EF341" s="251"/>
      <c r="EG341" s="251"/>
      <c r="EH341" s="251"/>
      <c r="EI341" s="251"/>
      <c r="EJ341" s="251"/>
      <c r="EK341" s="251"/>
      <c r="EL341" s="251"/>
      <c r="EM341" s="251"/>
      <c r="EN341" s="251"/>
      <c r="EO341" s="251"/>
      <c r="EP341" s="251"/>
      <c r="EQ341" s="251"/>
      <c r="ER341" s="251"/>
      <c r="ES341" s="251"/>
      <c r="ET341" s="251"/>
      <c r="EU341" s="251"/>
      <c r="EV341" s="251"/>
      <c r="EW341" s="251"/>
      <c r="EX341" s="251"/>
      <c r="EY341" s="251"/>
      <c r="EZ341" s="251"/>
      <c r="FA341" s="251"/>
      <c r="FB341" s="251"/>
      <c r="FC341" s="251"/>
      <c r="FD341" s="251"/>
      <c r="FE341" s="251"/>
      <c r="FF341" s="251"/>
      <c r="FG341" s="251"/>
      <c r="FH341" s="251"/>
      <c r="FI341" s="251"/>
      <c r="FJ341" s="251"/>
      <c r="FK341" s="251"/>
      <c r="FL341" s="251"/>
      <c r="FM341" s="251"/>
      <c r="FN341" s="251"/>
      <c r="FO341" s="251"/>
      <c r="FP341" s="251"/>
      <c r="FQ341" s="251"/>
      <c r="FR341" s="251"/>
      <c r="FS341" s="251"/>
      <c r="FT341" s="251"/>
      <c r="FU341" s="251"/>
      <c r="FV341" s="251"/>
      <c r="FW341" s="251"/>
      <c r="FX341" s="251"/>
      <c r="FY341" s="251"/>
      <c r="FZ341" s="251"/>
      <c r="GA341" s="251"/>
      <c r="GB341" s="251"/>
      <c r="GC341" s="251"/>
      <c r="GD341" s="251"/>
      <c r="GE341" s="251"/>
      <c r="GF341" s="251"/>
      <c r="GG341" s="251"/>
      <c r="GH341" s="251"/>
      <c r="GI341" s="251"/>
      <c r="GJ341" s="251"/>
      <c r="GK341" s="251"/>
      <c r="GL341" s="251"/>
      <c r="GM341" s="251"/>
      <c r="GN341" s="251"/>
      <c r="GO341" s="251"/>
      <c r="GP341" s="251"/>
      <c r="GQ341" s="251"/>
      <c r="GR341" s="251"/>
      <c r="GS341" s="251"/>
      <c r="GT341" s="251"/>
      <c r="GU341" s="251"/>
      <c r="GV341" s="251"/>
      <c r="GW341" s="251"/>
      <c r="GX341" s="251"/>
      <c r="GY341" s="251"/>
      <c r="GZ341" s="251"/>
      <c r="HA341" s="251"/>
      <c r="HB341" s="251"/>
      <c r="HC341" s="251"/>
      <c r="HD341" s="251"/>
      <c r="HE341" s="251"/>
      <c r="HF341" s="251"/>
      <c r="HG341" s="251"/>
      <c r="HH341" s="251"/>
      <c r="HI341" s="251"/>
      <c r="HJ341" s="251"/>
      <c r="HK341" s="251"/>
      <c r="HL341" s="251"/>
      <c r="HM341" s="251"/>
      <c r="HN341" s="251"/>
      <c r="HO341" s="251"/>
      <c r="HP341" s="251"/>
      <c r="HQ341" s="251"/>
      <c r="HR341" s="251"/>
      <c r="HS341" s="251"/>
      <c r="HT341" s="251"/>
      <c r="HU341" s="251"/>
      <c r="HV341" s="251"/>
      <c r="HW341" s="251"/>
      <c r="HX341" s="251"/>
      <c r="HY341" s="251"/>
      <c r="HZ341" s="251"/>
      <c r="IA341" s="251"/>
      <c r="IB341" s="251"/>
      <c r="IC341" s="251"/>
      <c r="ID341" s="251"/>
      <c r="IE341" s="251"/>
      <c r="IF341" s="251"/>
      <c r="IG341" s="251"/>
      <c r="IH341" s="251"/>
      <c r="II341" s="251"/>
      <c r="IJ341" s="251"/>
      <c r="IK341" s="251"/>
      <c r="IL341" s="251"/>
      <c r="IM341" s="251"/>
      <c r="IN341" s="251"/>
    </row>
    <row r="342" spans="1:248" s="4" customFormat="1" ht="12.75" customHeight="1" thickBot="1" x14ac:dyDescent="0.25">
      <c r="A342" s="6"/>
      <c r="B342" s="86" t="s">
        <v>36</v>
      </c>
      <c r="C342" s="86" t="s">
        <v>37</v>
      </c>
      <c r="D342" s="86" t="s">
        <v>38</v>
      </c>
      <c r="E342" s="439" t="s">
        <v>39</v>
      </c>
      <c r="F342" s="103" t="s">
        <v>40</v>
      </c>
      <c r="G342" s="129"/>
      <c r="H342" s="103"/>
      <c r="I342" s="104" t="s">
        <v>41</v>
      </c>
      <c r="J342" s="86"/>
      <c r="K342" s="103"/>
      <c r="L342" s="86" t="s">
        <v>465</v>
      </c>
      <c r="M342" s="86"/>
      <c r="N342" s="86" t="s">
        <v>235</v>
      </c>
      <c r="O342" s="439" t="s">
        <v>235</v>
      </c>
      <c r="P342" s="155"/>
      <c r="Q342" s="440" t="s">
        <v>258</v>
      </c>
      <c r="R342" s="441" t="s">
        <v>259</v>
      </c>
      <c r="S342" s="105" t="s">
        <v>109</v>
      </c>
      <c r="T342" s="103" t="s">
        <v>187</v>
      </c>
      <c r="U342" s="86" t="s">
        <v>42</v>
      </c>
      <c r="V342" s="86" t="s">
        <v>43</v>
      </c>
      <c r="W342" s="86"/>
      <c r="X342" s="86" t="s">
        <v>44</v>
      </c>
      <c r="Y342" s="86" t="s">
        <v>30</v>
      </c>
      <c r="Z342" s="86" t="s">
        <v>30</v>
      </c>
      <c r="AA342" s="86" t="s">
        <v>138</v>
      </c>
      <c r="AB342" s="86" t="s">
        <v>15</v>
      </c>
      <c r="AC342" s="86" t="s">
        <v>139</v>
      </c>
      <c r="AD342" s="86" t="s">
        <v>141</v>
      </c>
      <c r="AE342" s="86" t="s">
        <v>47</v>
      </c>
      <c r="AF342" s="86" t="s">
        <v>48</v>
      </c>
      <c r="AG342" s="86" t="s">
        <v>15</v>
      </c>
      <c r="AH342" s="105" t="s">
        <v>30</v>
      </c>
      <c r="AI342" s="106"/>
      <c r="AJ342" s="86" t="s">
        <v>49</v>
      </c>
      <c r="AK342" s="103" t="s">
        <v>188</v>
      </c>
      <c r="AL342" s="107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  <c r="CA342" s="251"/>
      <c r="CB342" s="251"/>
      <c r="CC342" s="251"/>
      <c r="CD342" s="251"/>
      <c r="CE342" s="251"/>
      <c r="CF342" s="251"/>
      <c r="CG342" s="251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  <c r="CY342" s="251"/>
      <c r="CZ342" s="251"/>
      <c r="DA342" s="251"/>
      <c r="DB342" s="251"/>
      <c r="DC342" s="251"/>
      <c r="DD342" s="251"/>
      <c r="DE342" s="251"/>
      <c r="DF342" s="251"/>
      <c r="DG342" s="251"/>
      <c r="DH342" s="251"/>
      <c r="DI342" s="251"/>
      <c r="DJ342" s="251"/>
      <c r="DK342" s="251"/>
      <c r="DL342" s="251"/>
      <c r="DM342" s="251"/>
      <c r="DN342" s="251"/>
      <c r="DO342" s="251"/>
      <c r="DP342" s="251"/>
      <c r="DQ342" s="251"/>
      <c r="DR342" s="251"/>
      <c r="DS342" s="251"/>
      <c r="DT342" s="251"/>
      <c r="DU342" s="251"/>
      <c r="DV342" s="251"/>
      <c r="DW342" s="251"/>
      <c r="DX342" s="251"/>
      <c r="DY342" s="251"/>
      <c r="DZ342" s="251"/>
      <c r="EA342" s="251"/>
      <c r="EB342" s="251"/>
      <c r="EC342" s="251"/>
      <c r="ED342" s="251"/>
      <c r="EE342" s="251"/>
      <c r="EF342" s="251"/>
      <c r="EG342" s="251"/>
      <c r="EH342" s="251"/>
      <c r="EI342" s="251"/>
      <c r="EJ342" s="251"/>
      <c r="EK342" s="251"/>
      <c r="EL342" s="251"/>
      <c r="EM342" s="251"/>
      <c r="EN342" s="251"/>
      <c r="EO342" s="251"/>
      <c r="EP342" s="251"/>
      <c r="EQ342" s="251"/>
      <c r="ER342" s="251"/>
      <c r="ES342" s="251"/>
      <c r="ET342" s="251"/>
      <c r="EU342" s="251"/>
      <c r="EV342" s="251"/>
      <c r="EW342" s="251"/>
      <c r="EX342" s="251"/>
      <c r="EY342" s="251"/>
      <c r="EZ342" s="251"/>
      <c r="FA342" s="251"/>
      <c r="FB342" s="251"/>
      <c r="FC342" s="251"/>
      <c r="FD342" s="251"/>
      <c r="FE342" s="251"/>
      <c r="FF342" s="251"/>
      <c r="FG342" s="251"/>
      <c r="FH342" s="251"/>
      <c r="FI342" s="251"/>
      <c r="FJ342" s="251"/>
      <c r="FK342" s="251"/>
      <c r="FL342" s="251"/>
      <c r="FM342" s="251"/>
      <c r="FN342" s="251"/>
      <c r="FO342" s="251"/>
      <c r="FP342" s="251"/>
      <c r="FQ342" s="251"/>
      <c r="FR342" s="251"/>
      <c r="FS342" s="251"/>
      <c r="FT342" s="251"/>
      <c r="FU342" s="251"/>
      <c r="FV342" s="251"/>
      <c r="FW342" s="251"/>
      <c r="FX342" s="251"/>
      <c r="FY342" s="251"/>
      <c r="FZ342" s="251"/>
      <c r="GA342" s="251"/>
      <c r="GB342" s="251"/>
      <c r="GC342" s="251"/>
      <c r="GD342" s="251"/>
      <c r="GE342" s="251"/>
      <c r="GF342" s="251"/>
      <c r="GG342" s="251"/>
      <c r="GH342" s="251"/>
      <c r="GI342" s="251"/>
      <c r="GJ342" s="251"/>
      <c r="GK342" s="251"/>
      <c r="GL342" s="251"/>
      <c r="GM342" s="251"/>
      <c r="GN342" s="251"/>
      <c r="GO342" s="251"/>
      <c r="GP342" s="251"/>
      <c r="GQ342" s="251"/>
      <c r="GR342" s="251"/>
      <c r="GS342" s="251"/>
      <c r="GT342" s="251"/>
      <c r="GU342" s="251"/>
      <c r="GV342" s="251"/>
      <c r="GW342" s="251"/>
      <c r="GX342" s="251"/>
      <c r="GY342" s="251"/>
      <c r="GZ342" s="251"/>
      <c r="HA342" s="251"/>
      <c r="HB342" s="251"/>
      <c r="HC342" s="251"/>
      <c r="HD342" s="251"/>
      <c r="HE342" s="251"/>
      <c r="HF342" s="251"/>
      <c r="HG342" s="251"/>
      <c r="HH342" s="251"/>
      <c r="HI342" s="251"/>
      <c r="HJ342" s="251"/>
      <c r="HK342" s="251"/>
      <c r="HL342" s="251"/>
      <c r="HM342" s="251"/>
      <c r="HN342" s="251"/>
      <c r="HO342" s="251"/>
      <c r="HP342" s="251"/>
      <c r="HQ342" s="251"/>
      <c r="HR342" s="251"/>
      <c r="HS342" s="251"/>
      <c r="HT342" s="251"/>
      <c r="HU342" s="251"/>
      <c r="HV342" s="251"/>
      <c r="HW342" s="251"/>
      <c r="HX342" s="251"/>
      <c r="HY342" s="251"/>
      <c r="HZ342" s="251"/>
      <c r="IA342" s="251"/>
      <c r="IB342" s="251"/>
      <c r="IC342" s="251"/>
      <c r="ID342" s="251"/>
      <c r="IE342" s="251"/>
      <c r="IF342" s="251"/>
      <c r="IG342" s="251"/>
      <c r="IH342" s="251"/>
      <c r="II342" s="251"/>
      <c r="IJ342" s="251"/>
      <c r="IK342" s="251"/>
      <c r="IL342" s="251"/>
      <c r="IM342" s="251"/>
      <c r="IN342" s="251"/>
    </row>
    <row r="343" spans="1:248" s="20" customFormat="1" ht="12.75" customHeight="1" thickTop="1" x14ac:dyDescent="0.2">
      <c r="A343" s="8"/>
      <c r="B343" s="296">
        <f>B329</f>
        <v>0</v>
      </c>
      <c r="C343" s="296">
        <f>C329</f>
        <v>0</v>
      </c>
      <c r="D343" s="296">
        <f>D329</f>
        <v>0</v>
      </c>
      <c r="E343" s="296">
        <f>E329</f>
        <v>0</v>
      </c>
      <c r="F343" s="298">
        <f>F329</f>
        <v>0</v>
      </c>
      <c r="G343" s="130" t="str">
        <f>G7</f>
        <v>JULY</v>
      </c>
      <c r="H343" s="31" t="s">
        <v>58</v>
      </c>
      <c r="I343" s="32"/>
      <c r="J343" s="306">
        <f t="shared" ref="J343:R343" si="42">J329</f>
        <v>0</v>
      </c>
      <c r="K343" s="298">
        <f t="shared" si="42"/>
        <v>0</v>
      </c>
      <c r="L343" s="296">
        <f t="shared" si="42"/>
        <v>0</v>
      </c>
      <c r="M343" s="296">
        <f t="shared" si="42"/>
        <v>0</v>
      </c>
      <c r="N343" s="296">
        <f t="shared" si="42"/>
        <v>0</v>
      </c>
      <c r="O343" s="297">
        <f t="shared" si="42"/>
        <v>0</v>
      </c>
      <c r="P343" s="299">
        <f t="shared" si="42"/>
        <v>0</v>
      </c>
      <c r="Q343" s="296">
        <f t="shared" si="42"/>
        <v>0</v>
      </c>
      <c r="R343" s="298">
        <f t="shared" si="42"/>
        <v>0</v>
      </c>
      <c r="S343" s="9"/>
      <c r="T343" s="8"/>
      <c r="U343" s="296">
        <f t="shared" ref="U343:AH343" si="43">U329</f>
        <v>0</v>
      </c>
      <c r="V343" s="296">
        <f t="shared" si="43"/>
        <v>0</v>
      </c>
      <c r="W343" s="296">
        <f t="shared" si="43"/>
        <v>0</v>
      </c>
      <c r="X343" s="296">
        <f t="shared" si="43"/>
        <v>0</v>
      </c>
      <c r="Y343" s="296">
        <f t="shared" si="43"/>
        <v>0</v>
      </c>
      <c r="Z343" s="296">
        <f t="shared" si="43"/>
        <v>0</v>
      </c>
      <c r="AA343" s="296">
        <f t="shared" si="43"/>
        <v>0</v>
      </c>
      <c r="AB343" s="296">
        <f t="shared" si="43"/>
        <v>0</v>
      </c>
      <c r="AC343" s="296">
        <f t="shared" si="43"/>
        <v>0</v>
      </c>
      <c r="AD343" s="296">
        <f t="shared" si="43"/>
        <v>0</v>
      </c>
      <c r="AE343" s="296">
        <f t="shared" si="43"/>
        <v>0</v>
      </c>
      <c r="AF343" s="296">
        <f t="shared" si="43"/>
        <v>0</v>
      </c>
      <c r="AG343" s="296">
        <f t="shared" si="43"/>
        <v>0</v>
      </c>
      <c r="AH343" s="297">
        <f t="shared" si="43"/>
        <v>0</v>
      </c>
      <c r="AI343" s="305"/>
      <c r="AJ343" s="296">
        <f>AJ329</f>
        <v>0</v>
      </c>
      <c r="AK343" s="298">
        <f>AK329</f>
        <v>0</v>
      </c>
      <c r="AL343" s="9"/>
    </row>
    <row r="344" spans="1:248" s="20" customFormat="1" ht="12.75" customHeight="1" x14ac:dyDescent="0.2">
      <c r="A344" s="8">
        <v>1</v>
      </c>
      <c r="B344" s="280"/>
      <c r="C344" s="280"/>
      <c r="D344" s="280"/>
      <c r="E344" s="280"/>
      <c r="F344" s="281"/>
      <c r="G344" s="443"/>
      <c r="H344" s="444"/>
      <c r="I344" s="445"/>
      <c r="J344" s="296">
        <f t="shared" ref="J344:J374" si="44">SUM(B344:F344)</f>
        <v>0</v>
      </c>
      <c r="K344" s="298">
        <f t="shared" ref="K344:K374" si="45">SUM(U344:AK344)-SUM(L344:R344)</f>
        <v>0</v>
      </c>
      <c r="L344" s="280"/>
      <c r="M344" s="280"/>
      <c r="N344" s="280"/>
      <c r="O344" s="293"/>
      <c r="P344" s="300"/>
      <c r="Q344" s="280"/>
      <c r="R344" s="281"/>
      <c r="S344" s="15" t="s">
        <v>59</v>
      </c>
      <c r="T344" s="8">
        <v>1</v>
      </c>
      <c r="U344" s="280"/>
      <c r="V344" s="280"/>
      <c r="W344" s="280"/>
      <c r="X344" s="280"/>
      <c r="Y344" s="280"/>
      <c r="Z344" s="280"/>
      <c r="AA344" s="280"/>
      <c r="AB344" s="280"/>
      <c r="AC344" s="280"/>
      <c r="AD344" s="280"/>
      <c r="AE344" s="280"/>
      <c r="AF344" s="280"/>
      <c r="AG344" s="280"/>
      <c r="AH344" s="293"/>
      <c r="AI344" s="444"/>
      <c r="AJ344" s="280"/>
      <c r="AK344" s="281"/>
      <c r="AL344" s="15" t="s">
        <v>59</v>
      </c>
    </row>
    <row r="345" spans="1:248" s="20" customFormat="1" ht="12.75" customHeight="1" x14ac:dyDescent="0.2">
      <c r="A345" s="8">
        <v>2</v>
      </c>
      <c r="B345" s="280"/>
      <c r="C345" s="280"/>
      <c r="D345" s="280"/>
      <c r="E345" s="280"/>
      <c r="F345" s="281"/>
      <c r="G345" s="443"/>
      <c r="H345" s="444"/>
      <c r="I345" s="445"/>
      <c r="J345" s="296">
        <f t="shared" si="44"/>
        <v>0</v>
      </c>
      <c r="K345" s="298">
        <f t="shared" si="45"/>
        <v>0</v>
      </c>
      <c r="L345" s="280"/>
      <c r="M345" s="280"/>
      <c r="N345" s="280"/>
      <c r="O345" s="293"/>
      <c r="P345" s="300"/>
      <c r="Q345" s="280"/>
      <c r="R345" s="281"/>
      <c r="S345" s="15" t="s">
        <v>60</v>
      </c>
      <c r="T345" s="8">
        <v>2</v>
      </c>
      <c r="U345" s="280"/>
      <c r="V345" s="280"/>
      <c r="W345" s="280"/>
      <c r="X345" s="280"/>
      <c r="Y345" s="280"/>
      <c r="Z345" s="280"/>
      <c r="AA345" s="280"/>
      <c r="AB345" s="280"/>
      <c r="AC345" s="280"/>
      <c r="AD345" s="280"/>
      <c r="AE345" s="280"/>
      <c r="AF345" s="280"/>
      <c r="AG345" s="280"/>
      <c r="AH345" s="293"/>
      <c r="AI345" s="444"/>
      <c r="AJ345" s="280"/>
      <c r="AK345" s="281"/>
      <c r="AL345" s="15" t="s">
        <v>60</v>
      </c>
    </row>
    <row r="346" spans="1:248" s="20" customFormat="1" ht="12.75" customHeight="1" x14ac:dyDescent="0.2">
      <c r="A346" s="8">
        <v>3</v>
      </c>
      <c r="B346" s="280"/>
      <c r="C346" s="280"/>
      <c r="D346" s="280"/>
      <c r="E346" s="280"/>
      <c r="F346" s="281"/>
      <c r="G346" s="443"/>
      <c r="H346" s="444"/>
      <c r="I346" s="445"/>
      <c r="J346" s="296">
        <f t="shared" si="44"/>
        <v>0</v>
      </c>
      <c r="K346" s="298">
        <f t="shared" si="45"/>
        <v>0</v>
      </c>
      <c r="L346" s="280"/>
      <c r="M346" s="280"/>
      <c r="N346" s="280"/>
      <c r="O346" s="293"/>
      <c r="P346" s="300"/>
      <c r="Q346" s="280"/>
      <c r="R346" s="281"/>
      <c r="S346" s="15" t="s">
        <v>61</v>
      </c>
      <c r="T346" s="8">
        <v>3</v>
      </c>
      <c r="U346" s="280"/>
      <c r="V346" s="280"/>
      <c r="W346" s="280"/>
      <c r="X346" s="280"/>
      <c r="Y346" s="280"/>
      <c r="Z346" s="280"/>
      <c r="AA346" s="280"/>
      <c r="AB346" s="280"/>
      <c r="AC346" s="280"/>
      <c r="AD346" s="280"/>
      <c r="AE346" s="280"/>
      <c r="AF346" s="280"/>
      <c r="AG346" s="280"/>
      <c r="AH346" s="293"/>
      <c r="AI346" s="444"/>
      <c r="AJ346" s="280"/>
      <c r="AK346" s="281"/>
      <c r="AL346" s="15" t="s">
        <v>61</v>
      </c>
    </row>
    <row r="347" spans="1:248" s="20" customFormat="1" ht="12.75" customHeight="1" x14ac:dyDescent="0.2">
      <c r="A347" s="8">
        <v>4</v>
      </c>
      <c r="B347" s="280"/>
      <c r="C347" s="280"/>
      <c r="D347" s="280"/>
      <c r="E347" s="280"/>
      <c r="F347" s="281"/>
      <c r="G347" s="443"/>
      <c r="H347" s="444"/>
      <c r="I347" s="445"/>
      <c r="J347" s="296">
        <f t="shared" si="44"/>
        <v>0</v>
      </c>
      <c r="K347" s="298">
        <f t="shared" si="45"/>
        <v>0</v>
      </c>
      <c r="L347" s="280"/>
      <c r="M347" s="280"/>
      <c r="N347" s="280"/>
      <c r="O347" s="293"/>
      <c r="P347" s="300"/>
      <c r="Q347" s="280"/>
      <c r="R347" s="281"/>
      <c r="S347" s="15" t="s">
        <v>62</v>
      </c>
      <c r="T347" s="8">
        <v>4</v>
      </c>
      <c r="U347" s="280"/>
      <c r="V347" s="280"/>
      <c r="W347" s="280"/>
      <c r="X347" s="280"/>
      <c r="Y347" s="280"/>
      <c r="Z347" s="280"/>
      <c r="AA347" s="280"/>
      <c r="AB347" s="280"/>
      <c r="AC347" s="280"/>
      <c r="AD347" s="280"/>
      <c r="AE347" s="280"/>
      <c r="AF347" s="280"/>
      <c r="AG347" s="280"/>
      <c r="AH347" s="293"/>
      <c r="AI347" s="444"/>
      <c r="AJ347" s="280"/>
      <c r="AK347" s="281"/>
      <c r="AL347" s="15" t="s">
        <v>62</v>
      </c>
    </row>
    <row r="348" spans="1:248" s="20" customFormat="1" ht="12.75" customHeight="1" x14ac:dyDescent="0.2">
      <c r="A348" s="8">
        <v>5</v>
      </c>
      <c r="B348" s="280"/>
      <c r="C348" s="280"/>
      <c r="D348" s="280"/>
      <c r="E348" s="280"/>
      <c r="F348" s="281"/>
      <c r="G348" s="446"/>
      <c r="H348" s="444"/>
      <c r="I348" s="445"/>
      <c r="J348" s="296">
        <f t="shared" si="44"/>
        <v>0</v>
      </c>
      <c r="K348" s="298">
        <f t="shared" si="45"/>
        <v>0</v>
      </c>
      <c r="L348" s="280"/>
      <c r="M348" s="280"/>
      <c r="N348" s="280"/>
      <c r="O348" s="293"/>
      <c r="P348" s="300"/>
      <c r="Q348" s="280"/>
      <c r="R348" s="281"/>
      <c r="S348" s="15" t="s">
        <v>63</v>
      </c>
      <c r="T348" s="8">
        <v>5</v>
      </c>
      <c r="U348" s="280"/>
      <c r="V348" s="280"/>
      <c r="W348" s="280"/>
      <c r="X348" s="280"/>
      <c r="Y348" s="280"/>
      <c r="Z348" s="280"/>
      <c r="AA348" s="280"/>
      <c r="AB348" s="280"/>
      <c r="AC348" s="280"/>
      <c r="AD348" s="280"/>
      <c r="AE348" s="280"/>
      <c r="AF348" s="280"/>
      <c r="AG348" s="280"/>
      <c r="AH348" s="293"/>
      <c r="AI348" s="444"/>
      <c r="AJ348" s="280"/>
      <c r="AK348" s="281"/>
      <c r="AL348" s="15" t="s">
        <v>63</v>
      </c>
    </row>
    <row r="349" spans="1:248" s="20" customFormat="1" ht="12.75" customHeight="1" x14ac:dyDescent="0.2">
      <c r="A349" s="16">
        <v>6</v>
      </c>
      <c r="B349" s="282"/>
      <c r="C349" s="282"/>
      <c r="D349" s="282"/>
      <c r="E349" s="282"/>
      <c r="F349" s="283"/>
      <c r="G349" s="443"/>
      <c r="H349" s="447"/>
      <c r="I349" s="448"/>
      <c r="J349" s="296">
        <f t="shared" si="44"/>
        <v>0</v>
      </c>
      <c r="K349" s="298">
        <f t="shared" si="45"/>
        <v>0</v>
      </c>
      <c r="L349" s="282"/>
      <c r="M349" s="282"/>
      <c r="N349" s="282"/>
      <c r="O349" s="294"/>
      <c r="P349" s="301"/>
      <c r="Q349" s="282"/>
      <c r="R349" s="283"/>
      <c r="S349" s="17" t="s">
        <v>64</v>
      </c>
      <c r="T349" s="16">
        <v>6</v>
      </c>
      <c r="U349" s="282"/>
      <c r="V349" s="282"/>
      <c r="W349" s="282"/>
      <c r="X349" s="282"/>
      <c r="Y349" s="282"/>
      <c r="Z349" s="282"/>
      <c r="AA349" s="282"/>
      <c r="AB349" s="282"/>
      <c r="AC349" s="282"/>
      <c r="AD349" s="282"/>
      <c r="AE349" s="282"/>
      <c r="AF349" s="282"/>
      <c r="AG349" s="282"/>
      <c r="AH349" s="294"/>
      <c r="AI349" s="447"/>
      <c r="AJ349" s="282"/>
      <c r="AK349" s="283"/>
      <c r="AL349" s="17" t="s">
        <v>64</v>
      </c>
    </row>
    <row r="350" spans="1:248" s="20" customFormat="1" ht="12.75" customHeight="1" x14ac:dyDescent="0.2">
      <c r="A350" s="8">
        <v>7</v>
      </c>
      <c r="B350" s="280"/>
      <c r="C350" s="280"/>
      <c r="D350" s="280"/>
      <c r="E350" s="280"/>
      <c r="F350" s="281"/>
      <c r="G350" s="443"/>
      <c r="H350" s="444"/>
      <c r="I350" s="445"/>
      <c r="J350" s="296">
        <f t="shared" si="44"/>
        <v>0</v>
      </c>
      <c r="K350" s="298">
        <f t="shared" si="45"/>
        <v>0</v>
      </c>
      <c r="L350" s="280"/>
      <c r="M350" s="280"/>
      <c r="N350" s="280"/>
      <c r="O350" s="293"/>
      <c r="P350" s="300"/>
      <c r="Q350" s="280"/>
      <c r="R350" s="281"/>
      <c r="S350" s="15" t="s">
        <v>65</v>
      </c>
      <c r="T350" s="8">
        <v>7</v>
      </c>
      <c r="U350" s="280"/>
      <c r="V350" s="280"/>
      <c r="W350" s="280"/>
      <c r="X350" s="280"/>
      <c r="Y350" s="280"/>
      <c r="Z350" s="280"/>
      <c r="AA350" s="280"/>
      <c r="AB350" s="280"/>
      <c r="AC350" s="280"/>
      <c r="AD350" s="280"/>
      <c r="AE350" s="280"/>
      <c r="AF350" s="280"/>
      <c r="AG350" s="280"/>
      <c r="AH350" s="293"/>
      <c r="AI350" s="444"/>
      <c r="AJ350" s="280"/>
      <c r="AK350" s="281"/>
      <c r="AL350" s="15" t="s">
        <v>65</v>
      </c>
    </row>
    <row r="351" spans="1:248" s="20" customFormat="1" ht="12.75" customHeight="1" x14ac:dyDescent="0.2">
      <c r="A351" s="8">
        <v>8</v>
      </c>
      <c r="B351" s="280"/>
      <c r="C351" s="280"/>
      <c r="D351" s="280"/>
      <c r="E351" s="280"/>
      <c r="F351" s="281"/>
      <c r="G351" s="443"/>
      <c r="H351" s="444"/>
      <c r="I351" s="445"/>
      <c r="J351" s="296">
        <f t="shared" si="44"/>
        <v>0</v>
      </c>
      <c r="K351" s="298">
        <f t="shared" si="45"/>
        <v>0</v>
      </c>
      <c r="L351" s="280"/>
      <c r="M351" s="280"/>
      <c r="N351" s="280"/>
      <c r="O351" s="293"/>
      <c r="P351" s="300"/>
      <c r="Q351" s="280"/>
      <c r="R351" s="281"/>
      <c r="S351" s="15" t="s">
        <v>66</v>
      </c>
      <c r="T351" s="8">
        <v>8</v>
      </c>
      <c r="U351" s="280"/>
      <c r="V351" s="280"/>
      <c r="W351" s="280"/>
      <c r="X351" s="280"/>
      <c r="Y351" s="280"/>
      <c r="Z351" s="280"/>
      <c r="AA351" s="280"/>
      <c r="AB351" s="280"/>
      <c r="AC351" s="280"/>
      <c r="AD351" s="280"/>
      <c r="AE351" s="280"/>
      <c r="AF351" s="280"/>
      <c r="AG351" s="280"/>
      <c r="AH351" s="293"/>
      <c r="AI351" s="444"/>
      <c r="AJ351" s="280"/>
      <c r="AK351" s="281"/>
      <c r="AL351" s="15" t="s">
        <v>66</v>
      </c>
    </row>
    <row r="352" spans="1:248" s="20" customFormat="1" ht="12.75" customHeight="1" x14ac:dyDescent="0.2">
      <c r="A352" s="8">
        <v>9</v>
      </c>
      <c r="B352" s="280"/>
      <c r="C352" s="280"/>
      <c r="D352" s="280"/>
      <c r="E352" s="280"/>
      <c r="F352" s="281"/>
      <c r="G352" s="443"/>
      <c r="H352" s="444"/>
      <c r="I352" s="445"/>
      <c r="J352" s="296">
        <f t="shared" si="44"/>
        <v>0</v>
      </c>
      <c r="K352" s="298">
        <f t="shared" si="45"/>
        <v>0</v>
      </c>
      <c r="L352" s="280"/>
      <c r="M352" s="280"/>
      <c r="N352" s="280"/>
      <c r="O352" s="293"/>
      <c r="P352" s="300"/>
      <c r="Q352" s="280"/>
      <c r="R352" s="281"/>
      <c r="S352" s="15" t="s">
        <v>67</v>
      </c>
      <c r="T352" s="8">
        <v>9</v>
      </c>
      <c r="U352" s="280"/>
      <c r="V352" s="280"/>
      <c r="W352" s="280"/>
      <c r="X352" s="280"/>
      <c r="Y352" s="280"/>
      <c r="Z352" s="280"/>
      <c r="AA352" s="280"/>
      <c r="AB352" s="280"/>
      <c r="AC352" s="280"/>
      <c r="AD352" s="280"/>
      <c r="AE352" s="280"/>
      <c r="AF352" s="280"/>
      <c r="AG352" s="280"/>
      <c r="AH352" s="293"/>
      <c r="AI352" s="444"/>
      <c r="AJ352" s="280"/>
      <c r="AK352" s="281"/>
      <c r="AL352" s="15" t="s">
        <v>67</v>
      </c>
    </row>
    <row r="353" spans="1:38" s="20" customFormat="1" ht="12.75" customHeight="1" x14ac:dyDescent="0.2">
      <c r="A353" s="8">
        <v>10</v>
      </c>
      <c r="B353" s="280"/>
      <c r="C353" s="280"/>
      <c r="D353" s="280"/>
      <c r="E353" s="280"/>
      <c r="F353" s="281"/>
      <c r="G353" s="443"/>
      <c r="H353" s="444"/>
      <c r="I353" s="445"/>
      <c r="J353" s="296">
        <f t="shared" si="44"/>
        <v>0</v>
      </c>
      <c r="K353" s="298">
        <f t="shared" si="45"/>
        <v>0</v>
      </c>
      <c r="L353" s="280"/>
      <c r="M353" s="280"/>
      <c r="N353" s="280"/>
      <c r="O353" s="293"/>
      <c r="P353" s="300"/>
      <c r="Q353" s="280"/>
      <c r="R353" s="281"/>
      <c r="S353" s="15" t="s">
        <v>68</v>
      </c>
      <c r="T353" s="8">
        <v>10</v>
      </c>
      <c r="U353" s="280"/>
      <c r="V353" s="280"/>
      <c r="W353" s="280"/>
      <c r="X353" s="280"/>
      <c r="Y353" s="280"/>
      <c r="Z353" s="280"/>
      <c r="AA353" s="280"/>
      <c r="AB353" s="280"/>
      <c r="AC353" s="280"/>
      <c r="AD353" s="280"/>
      <c r="AE353" s="280"/>
      <c r="AF353" s="280"/>
      <c r="AG353" s="280"/>
      <c r="AH353" s="293"/>
      <c r="AI353" s="444"/>
      <c r="AJ353" s="280"/>
      <c r="AK353" s="281"/>
      <c r="AL353" s="15" t="s">
        <v>68</v>
      </c>
    </row>
    <row r="354" spans="1:38" s="20" customFormat="1" ht="12.75" customHeight="1" x14ac:dyDescent="0.2">
      <c r="A354" s="8">
        <v>11</v>
      </c>
      <c r="B354" s="280"/>
      <c r="C354" s="280"/>
      <c r="D354" s="280"/>
      <c r="E354" s="280"/>
      <c r="F354" s="281"/>
      <c r="G354" s="443"/>
      <c r="H354" s="444"/>
      <c r="I354" s="445"/>
      <c r="J354" s="296">
        <f t="shared" si="44"/>
        <v>0</v>
      </c>
      <c r="K354" s="298">
        <f t="shared" si="45"/>
        <v>0</v>
      </c>
      <c r="L354" s="280"/>
      <c r="M354" s="280"/>
      <c r="N354" s="280"/>
      <c r="O354" s="293"/>
      <c r="P354" s="300"/>
      <c r="Q354" s="280"/>
      <c r="R354" s="281"/>
      <c r="S354" s="15" t="s">
        <v>69</v>
      </c>
      <c r="T354" s="8">
        <v>11</v>
      </c>
      <c r="U354" s="280"/>
      <c r="V354" s="280"/>
      <c r="W354" s="280"/>
      <c r="X354" s="280"/>
      <c r="Y354" s="280"/>
      <c r="Z354" s="280"/>
      <c r="AA354" s="280"/>
      <c r="AB354" s="280"/>
      <c r="AC354" s="280"/>
      <c r="AD354" s="280"/>
      <c r="AE354" s="280"/>
      <c r="AF354" s="280"/>
      <c r="AG354" s="280"/>
      <c r="AH354" s="293"/>
      <c r="AI354" s="444"/>
      <c r="AJ354" s="280"/>
      <c r="AK354" s="281"/>
      <c r="AL354" s="15" t="s">
        <v>69</v>
      </c>
    </row>
    <row r="355" spans="1:38" s="20" customFormat="1" ht="12.75" customHeight="1" x14ac:dyDescent="0.2">
      <c r="A355" s="8">
        <v>12</v>
      </c>
      <c r="B355" s="280"/>
      <c r="C355" s="280"/>
      <c r="D355" s="280"/>
      <c r="E355" s="280"/>
      <c r="F355" s="281"/>
      <c r="G355" s="443"/>
      <c r="H355" s="444"/>
      <c r="I355" s="445"/>
      <c r="J355" s="296">
        <f t="shared" si="44"/>
        <v>0</v>
      </c>
      <c r="K355" s="298">
        <f t="shared" si="45"/>
        <v>0</v>
      </c>
      <c r="L355" s="280"/>
      <c r="M355" s="280"/>
      <c r="N355" s="280"/>
      <c r="O355" s="293"/>
      <c r="P355" s="300"/>
      <c r="Q355" s="280"/>
      <c r="R355" s="281"/>
      <c r="S355" s="15" t="s">
        <v>70</v>
      </c>
      <c r="T355" s="8">
        <v>12</v>
      </c>
      <c r="U355" s="280"/>
      <c r="V355" s="280"/>
      <c r="W355" s="280"/>
      <c r="X355" s="280"/>
      <c r="Y355" s="280"/>
      <c r="Z355" s="280"/>
      <c r="AA355" s="280"/>
      <c r="AB355" s="280"/>
      <c r="AC355" s="280"/>
      <c r="AD355" s="280"/>
      <c r="AE355" s="280"/>
      <c r="AF355" s="280"/>
      <c r="AG355" s="280"/>
      <c r="AH355" s="293"/>
      <c r="AI355" s="444"/>
      <c r="AJ355" s="280"/>
      <c r="AK355" s="281"/>
      <c r="AL355" s="15" t="s">
        <v>70</v>
      </c>
    </row>
    <row r="356" spans="1:38" s="20" customFormat="1" ht="12.75" customHeight="1" x14ac:dyDescent="0.2">
      <c r="A356" s="8">
        <v>13</v>
      </c>
      <c r="B356" s="280"/>
      <c r="C356" s="280"/>
      <c r="D356" s="280"/>
      <c r="E356" s="280"/>
      <c r="F356" s="281"/>
      <c r="G356" s="443"/>
      <c r="H356" s="444"/>
      <c r="I356" s="445"/>
      <c r="J356" s="296">
        <f t="shared" si="44"/>
        <v>0</v>
      </c>
      <c r="K356" s="298">
        <f t="shared" si="45"/>
        <v>0</v>
      </c>
      <c r="L356" s="280"/>
      <c r="M356" s="280"/>
      <c r="N356" s="280"/>
      <c r="O356" s="293"/>
      <c r="P356" s="300"/>
      <c r="Q356" s="280"/>
      <c r="R356" s="281"/>
      <c r="S356" s="15" t="s">
        <v>71</v>
      </c>
      <c r="T356" s="8">
        <v>13</v>
      </c>
      <c r="U356" s="280"/>
      <c r="V356" s="280"/>
      <c r="W356" s="280"/>
      <c r="X356" s="280"/>
      <c r="Y356" s="280"/>
      <c r="Z356" s="280"/>
      <c r="AA356" s="280"/>
      <c r="AB356" s="280"/>
      <c r="AC356" s="280"/>
      <c r="AD356" s="280"/>
      <c r="AE356" s="280"/>
      <c r="AF356" s="280"/>
      <c r="AG356" s="280"/>
      <c r="AH356" s="293"/>
      <c r="AI356" s="444"/>
      <c r="AJ356" s="280"/>
      <c r="AK356" s="281"/>
      <c r="AL356" s="15" t="s">
        <v>71</v>
      </c>
    </row>
    <row r="357" spans="1:38" s="20" customFormat="1" ht="12.75" customHeight="1" x14ac:dyDescent="0.2">
      <c r="A357" s="8">
        <v>14</v>
      </c>
      <c r="B357" s="280"/>
      <c r="C357" s="280"/>
      <c r="D357" s="280"/>
      <c r="E357" s="280"/>
      <c r="F357" s="281"/>
      <c r="G357" s="443"/>
      <c r="H357" s="444"/>
      <c r="I357" s="445"/>
      <c r="J357" s="296">
        <f t="shared" si="44"/>
        <v>0</v>
      </c>
      <c r="K357" s="298">
        <f t="shared" si="45"/>
        <v>0</v>
      </c>
      <c r="L357" s="280"/>
      <c r="M357" s="280"/>
      <c r="N357" s="280"/>
      <c r="O357" s="293"/>
      <c r="P357" s="300"/>
      <c r="Q357" s="280"/>
      <c r="R357" s="281"/>
      <c r="S357" s="15" t="s">
        <v>72</v>
      </c>
      <c r="T357" s="8">
        <v>14</v>
      </c>
      <c r="U357" s="280"/>
      <c r="V357" s="280"/>
      <c r="W357" s="280"/>
      <c r="X357" s="280"/>
      <c r="Y357" s="280"/>
      <c r="Z357" s="280"/>
      <c r="AA357" s="280"/>
      <c r="AB357" s="280"/>
      <c r="AC357" s="280"/>
      <c r="AD357" s="280"/>
      <c r="AE357" s="280"/>
      <c r="AF357" s="280"/>
      <c r="AG357" s="280"/>
      <c r="AH357" s="293"/>
      <c r="AI357" s="444"/>
      <c r="AJ357" s="280"/>
      <c r="AK357" s="281"/>
      <c r="AL357" s="15" t="s">
        <v>72</v>
      </c>
    </row>
    <row r="358" spans="1:38" s="20" customFormat="1" ht="12.75" customHeight="1" x14ac:dyDescent="0.2">
      <c r="A358" s="8">
        <v>15</v>
      </c>
      <c r="B358" s="280"/>
      <c r="C358" s="280"/>
      <c r="D358" s="280"/>
      <c r="E358" s="280"/>
      <c r="F358" s="281"/>
      <c r="G358" s="443"/>
      <c r="H358" s="444"/>
      <c r="I358" s="445"/>
      <c r="J358" s="296">
        <f t="shared" si="44"/>
        <v>0</v>
      </c>
      <c r="K358" s="298">
        <f t="shared" si="45"/>
        <v>0</v>
      </c>
      <c r="L358" s="280"/>
      <c r="M358" s="280"/>
      <c r="N358" s="280"/>
      <c r="O358" s="293"/>
      <c r="P358" s="300"/>
      <c r="Q358" s="280"/>
      <c r="R358" s="281"/>
      <c r="S358" s="15" t="s">
        <v>73</v>
      </c>
      <c r="T358" s="8">
        <v>15</v>
      </c>
      <c r="U358" s="280"/>
      <c r="V358" s="280"/>
      <c r="W358" s="280"/>
      <c r="X358" s="280"/>
      <c r="Y358" s="280"/>
      <c r="Z358" s="280"/>
      <c r="AA358" s="280"/>
      <c r="AB358" s="280"/>
      <c r="AC358" s="280"/>
      <c r="AD358" s="280"/>
      <c r="AE358" s="280"/>
      <c r="AF358" s="280"/>
      <c r="AG358" s="280"/>
      <c r="AH358" s="293"/>
      <c r="AI358" s="444"/>
      <c r="AJ358" s="280"/>
      <c r="AK358" s="281"/>
      <c r="AL358" s="15" t="s">
        <v>73</v>
      </c>
    </row>
    <row r="359" spans="1:38" s="20" customFormat="1" ht="12.75" customHeight="1" x14ac:dyDescent="0.2">
      <c r="A359" s="8">
        <v>16</v>
      </c>
      <c r="B359" s="280"/>
      <c r="C359" s="280"/>
      <c r="D359" s="280"/>
      <c r="E359" s="280"/>
      <c r="F359" s="281"/>
      <c r="G359" s="443"/>
      <c r="H359" s="444"/>
      <c r="I359" s="445"/>
      <c r="J359" s="296">
        <f t="shared" si="44"/>
        <v>0</v>
      </c>
      <c r="K359" s="298">
        <f t="shared" si="45"/>
        <v>0</v>
      </c>
      <c r="L359" s="280"/>
      <c r="M359" s="280"/>
      <c r="N359" s="280"/>
      <c r="O359" s="293"/>
      <c r="P359" s="300"/>
      <c r="Q359" s="280"/>
      <c r="R359" s="281"/>
      <c r="S359" s="15" t="s">
        <v>74</v>
      </c>
      <c r="T359" s="8">
        <v>16</v>
      </c>
      <c r="U359" s="280"/>
      <c r="V359" s="280"/>
      <c r="W359" s="280"/>
      <c r="X359" s="280"/>
      <c r="Y359" s="280"/>
      <c r="Z359" s="280"/>
      <c r="AA359" s="280"/>
      <c r="AB359" s="280"/>
      <c r="AC359" s="280"/>
      <c r="AD359" s="280"/>
      <c r="AE359" s="280"/>
      <c r="AF359" s="280"/>
      <c r="AG359" s="280"/>
      <c r="AH359" s="293"/>
      <c r="AI359" s="444"/>
      <c r="AJ359" s="280"/>
      <c r="AK359" s="281"/>
      <c r="AL359" s="15" t="s">
        <v>74</v>
      </c>
    </row>
    <row r="360" spans="1:38" s="20" customFormat="1" ht="12.75" customHeight="1" x14ac:dyDescent="0.2">
      <c r="A360" s="8">
        <v>17</v>
      </c>
      <c r="B360" s="280"/>
      <c r="C360" s="280"/>
      <c r="D360" s="280"/>
      <c r="E360" s="280"/>
      <c r="F360" s="281"/>
      <c r="G360" s="443"/>
      <c r="H360" s="444"/>
      <c r="I360" s="445"/>
      <c r="J360" s="296">
        <f t="shared" si="44"/>
        <v>0</v>
      </c>
      <c r="K360" s="298">
        <f t="shared" si="45"/>
        <v>0</v>
      </c>
      <c r="L360" s="280"/>
      <c r="M360" s="280"/>
      <c r="N360" s="280"/>
      <c r="O360" s="293"/>
      <c r="P360" s="300"/>
      <c r="Q360" s="280"/>
      <c r="R360" s="281"/>
      <c r="S360" s="15" t="s">
        <v>75</v>
      </c>
      <c r="T360" s="8">
        <v>17</v>
      </c>
      <c r="U360" s="280"/>
      <c r="V360" s="280"/>
      <c r="W360" s="280"/>
      <c r="X360" s="280"/>
      <c r="Y360" s="280"/>
      <c r="Z360" s="280"/>
      <c r="AA360" s="280"/>
      <c r="AB360" s="280"/>
      <c r="AC360" s="280"/>
      <c r="AD360" s="280"/>
      <c r="AE360" s="280"/>
      <c r="AF360" s="280"/>
      <c r="AG360" s="280"/>
      <c r="AH360" s="293"/>
      <c r="AI360" s="444"/>
      <c r="AJ360" s="280"/>
      <c r="AK360" s="281"/>
      <c r="AL360" s="15" t="s">
        <v>75</v>
      </c>
    </row>
    <row r="361" spans="1:38" s="20" customFormat="1" ht="12.75" customHeight="1" x14ac:dyDescent="0.2">
      <c r="A361" s="8">
        <v>18</v>
      </c>
      <c r="B361" s="280"/>
      <c r="C361" s="280"/>
      <c r="D361" s="280"/>
      <c r="E361" s="280"/>
      <c r="F361" s="281"/>
      <c r="G361" s="443"/>
      <c r="H361" s="444"/>
      <c r="I361" s="445"/>
      <c r="J361" s="296">
        <f t="shared" si="44"/>
        <v>0</v>
      </c>
      <c r="K361" s="298">
        <f t="shared" si="45"/>
        <v>0</v>
      </c>
      <c r="L361" s="280"/>
      <c r="M361" s="280"/>
      <c r="N361" s="280"/>
      <c r="O361" s="293"/>
      <c r="P361" s="300"/>
      <c r="Q361" s="280"/>
      <c r="R361" s="281"/>
      <c r="S361" s="15" t="s">
        <v>76</v>
      </c>
      <c r="T361" s="8">
        <v>18</v>
      </c>
      <c r="U361" s="280"/>
      <c r="V361" s="280"/>
      <c r="W361" s="280"/>
      <c r="X361" s="280"/>
      <c r="Y361" s="280"/>
      <c r="Z361" s="280"/>
      <c r="AA361" s="280"/>
      <c r="AB361" s="280"/>
      <c r="AC361" s="280"/>
      <c r="AD361" s="280"/>
      <c r="AE361" s="280"/>
      <c r="AF361" s="280"/>
      <c r="AG361" s="280"/>
      <c r="AH361" s="293"/>
      <c r="AI361" s="444"/>
      <c r="AJ361" s="280"/>
      <c r="AK361" s="281"/>
      <c r="AL361" s="15" t="s">
        <v>76</v>
      </c>
    </row>
    <row r="362" spans="1:38" s="20" customFormat="1" ht="12.75" customHeight="1" x14ac:dyDescent="0.2">
      <c r="A362" s="8">
        <v>19</v>
      </c>
      <c r="B362" s="280"/>
      <c r="C362" s="280"/>
      <c r="D362" s="280"/>
      <c r="E362" s="280"/>
      <c r="F362" s="281"/>
      <c r="G362" s="443"/>
      <c r="H362" s="444"/>
      <c r="I362" s="445"/>
      <c r="J362" s="296">
        <f t="shared" si="44"/>
        <v>0</v>
      </c>
      <c r="K362" s="298">
        <f t="shared" si="45"/>
        <v>0</v>
      </c>
      <c r="L362" s="280"/>
      <c r="M362" s="280"/>
      <c r="N362" s="280"/>
      <c r="O362" s="293"/>
      <c r="P362" s="300"/>
      <c r="Q362" s="280"/>
      <c r="R362" s="281"/>
      <c r="S362" s="15" t="s">
        <v>77</v>
      </c>
      <c r="T362" s="8">
        <v>19</v>
      </c>
      <c r="U362" s="280"/>
      <c r="V362" s="280"/>
      <c r="W362" s="280"/>
      <c r="X362" s="280"/>
      <c r="Y362" s="280"/>
      <c r="Z362" s="280"/>
      <c r="AA362" s="280"/>
      <c r="AB362" s="280"/>
      <c r="AC362" s="280"/>
      <c r="AD362" s="280"/>
      <c r="AE362" s="280"/>
      <c r="AF362" s="280"/>
      <c r="AG362" s="280"/>
      <c r="AH362" s="293"/>
      <c r="AI362" s="444"/>
      <c r="AJ362" s="280"/>
      <c r="AK362" s="281"/>
      <c r="AL362" s="15" t="s">
        <v>77</v>
      </c>
    </row>
    <row r="363" spans="1:38" s="20" customFormat="1" ht="12.75" customHeight="1" x14ac:dyDescent="0.2">
      <c r="A363" s="8">
        <v>20</v>
      </c>
      <c r="B363" s="280"/>
      <c r="C363" s="280"/>
      <c r="D363" s="280"/>
      <c r="E363" s="280"/>
      <c r="F363" s="281"/>
      <c r="G363" s="443"/>
      <c r="H363" s="444"/>
      <c r="I363" s="445"/>
      <c r="J363" s="296">
        <f t="shared" si="44"/>
        <v>0</v>
      </c>
      <c r="K363" s="298">
        <f t="shared" si="45"/>
        <v>0</v>
      </c>
      <c r="L363" s="280"/>
      <c r="M363" s="280"/>
      <c r="N363" s="280"/>
      <c r="O363" s="293"/>
      <c r="P363" s="300"/>
      <c r="Q363" s="280"/>
      <c r="R363" s="281"/>
      <c r="S363" s="15" t="s">
        <v>78</v>
      </c>
      <c r="T363" s="8">
        <v>20</v>
      </c>
      <c r="U363" s="280"/>
      <c r="V363" s="280"/>
      <c r="W363" s="280"/>
      <c r="X363" s="280"/>
      <c r="Y363" s="280"/>
      <c r="Z363" s="280"/>
      <c r="AA363" s="280"/>
      <c r="AB363" s="280"/>
      <c r="AC363" s="280"/>
      <c r="AD363" s="280"/>
      <c r="AE363" s="280"/>
      <c r="AF363" s="280"/>
      <c r="AG363" s="280"/>
      <c r="AH363" s="293"/>
      <c r="AI363" s="444"/>
      <c r="AJ363" s="280"/>
      <c r="AK363" s="281"/>
      <c r="AL363" s="15" t="s">
        <v>78</v>
      </c>
    </row>
    <row r="364" spans="1:38" s="20" customFormat="1" ht="12.75" customHeight="1" x14ac:dyDescent="0.2">
      <c r="A364" s="8">
        <v>21</v>
      </c>
      <c r="B364" s="280"/>
      <c r="C364" s="280"/>
      <c r="D364" s="280"/>
      <c r="E364" s="280"/>
      <c r="F364" s="281"/>
      <c r="G364" s="443"/>
      <c r="H364" s="444"/>
      <c r="I364" s="445"/>
      <c r="J364" s="296">
        <f t="shared" si="44"/>
        <v>0</v>
      </c>
      <c r="K364" s="298">
        <f t="shared" si="45"/>
        <v>0</v>
      </c>
      <c r="L364" s="280"/>
      <c r="M364" s="280"/>
      <c r="N364" s="280"/>
      <c r="O364" s="293"/>
      <c r="P364" s="300"/>
      <c r="Q364" s="280"/>
      <c r="R364" s="281"/>
      <c r="S364" s="15" t="s">
        <v>79</v>
      </c>
      <c r="T364" s="8">
        <v>21</v>
      </c>
      <c r="U364" s="280"/>
      <c r="V364" s="280"/>
      <c r="W364" s="280"/>
      <c r="X364" s="280"/>
      <c r="Y364" s="280"/>
      <c r="Z364" s="280"/>
      <c r="AA364" s="280"/>
      <c r="AB364" s="280"/>
      <c r="AC364" s="280"/>
      <c r="AD364" s="280"/>
      <c r="AE364" s="280"/>
      <c r="AF364" s="280"/>
      <c r="AG364" s="280"/>
      <c r="AH364" s="293"/>
      <c r="AI364" s="444"/>
      <c r="AJ364" s="280"/>
      <c r="AK364" s="281"/>
      <c r="AL364" s="15" t="s">
        <v>79</v>
      </c>
    </row>
    <row r="365" spans="1:38" s="20" customFormat="1" ht="12.75" customHeight="1" x14ac:dyDescent="0.2">
      <c r="A365" s="8">
        <v>22</v>
      </c>
      <c r="B365" s="280"/>
      <c r="C365" s="280"/>
      <c r="D365" s="280"/>
      <c r="E365" s="280"/>
      <c r="F365" s="281"/>
      <c r="G365" s="443"/>
      <c r="H365" s="444"/>
      <c r="I365" s="445"/>
      <c r="J365" s="296">
        <f t="shared" si="44"/>
        <v>0</v>
      </c>
      <c r="K365" s="298">
        <f t="shared" si="45"/>
        <v>0</v>
      </c>
      <c r="L365" s="280"/>
      <c r="M365" s="280"/>
      <c r="N365" s="280"/>
      <c r="O365" s="293"/>
      <c r="P365" s="300"/>
      <c r="Q365" s="280"/>
      <c r="R365" s="281"/>
      <c r="S365" s="15" t="s">
        <v>80</v>
      </c>
      <c r="T365" s="8">
        <v>22</v>
      </c>
      <c r="U365" s="280"/>
      <c r="V365" s="280"/>
      <c r="W365" s="280"/>
      <c r="X365" s="280"/>
      <c r="Y365" s="280"/>
      <c r="Z365" s="280"/>
      <c r="AA365" s="280"/>
      <c r="AB365" s="280"/>
      <c r="AC365" s="280"/>
      <c r="AD365" s="280"/>
      <c r="AE365" s="280"/>
      <c r="AF365" s="280"/>
      <c r="AG365" s="280"/>
      <c r="AH365" s="293"/>
      <c r="AI365" s="444"/>
      <c r="AJ365" s="280"/>
      <c r="AK365" s="281"/>
      <c r="AL365" s="15" t="s">
        <v>80</v>
      </c>
    </row>
    <row r="366" spans="1:38" s="20" customFormat="1" ht="12.75" customHeight="1" x14ac:dyDescent="0.2">
      <c r="A366" s="8">
        <v>23</v>
      </c>
      <c r="B366" s="280"/>
      <c r="C366" s="280"/>
      <c r="D366" s="280"/>
      <c r="E366" s="280"/>
      <c r="F366" s="281"/>
      <c r="G366" s="443"/>
      <c r="H366" s="444"/>
      <c r="I366" s="445"/>
      <c r="J366" s="296">
        <f t="shared" si="44"/>
        <v>0</v>
      </c>
      <c r="K366" s="298">
        <f t="shared" si="45"/>
        <v>0</v>
      </c>
      <c r="L366" s="280"/>
      <c r="M366" s="280"/>
      <c r="N366" s="280"/>
      <c r="O366" s="293"/>
      <c r="P366" s="300"/>
      <c r="Q366" s="280"/>
      <c r="R366" s="281"/>
      <c r="S366" s="15" t="s">
        <v>81</v>
      </c>
      <c r="T366" s="8">
        <v>23</v>
      </c>
      <c r="U366" s="280"/>
      <c r="V366" s="280"/>
      <c r="W366" s="280"/>
      <c r="X366" s="280"/>
      <c r="Y366" s="280"/>
      <c r="Z366" s="280"/>
      <c r="AA366" s="280"/>
      <c r="AB366" s="280"/>
      <c r="AC366" s="280"/>
      <c r="AD366" s="280"/>
      <c r="AE366" s="280"/>
      <c r="AF366" s="280"/>
      <c r="AG366" s="280"/>
      <c r="AH366" s="293"/>
      <c r="AI366" s="444"/>
      <c r="AJ366" s="280"/>
      <c r="AK366" s="281"/>
      <c r="AL366" s="15" t="s">
        <v>81</v>
      </c>
    </row>
    <row r="367" spans="1:38" s="20" customFormat="1" ht="12.75" customHeight="1" x14ac:dyDescent="0.2">
      <c r="A367" s="8">
        <v>24</v>
      </c>
      <c r="B367" s="280"/>
      <c r="C367" s="280"/>
      <c r="D367" s="280"/>
      <c r="E367" s="280"/>
      <c r="F367" s="281"/>
      <c r="G367" s="443"/>
      <c r="H367" s="444"/>
      <c r="I367" s="445"/>
      <c r="J367" s="296">
        <f t="shared" si="44"/>
        <v>0</v>
      </c>
      <c r="K367" s="298">
        <f t="shared" si="45"/>
        <v>0</v>
      </c>
      <c r="L367" s="280"/>
      <c r="M367" s="280"/>
      <c r="N367" s="280"/>
      <c r="O367" s="293"/>
      <c r="P367" s="300"/>
      <c r="Q367" s="280"/>
      <c r="R367" s="281"/>
      <c r="S367" s="15" t="s">
        <v>82</v>
      </c>
      <c r="T367" s="8">
        <v>24</v>
      </c>
      <c r="U367" s="280"/>
      <c r="V367" s="280"/>
      <c r="W367" s="280"/>
      <c r="X367" s="280"/>
      <c r="Y367" s="280"/>
      <c r="Z367" s="280"/>
      <c r="AA367" s="280"/>
      <c r="AB367" s="280"/>
      <c r="AC367" s="280"/>
      <c r="AD367" s="280"/>
      <c r="AE367" s="280"/>
      <c r="AF367" s="280"/>
      <c r="AG367" s="280"/>
      <c r="AH367" s="293"/>
      <c r="AI367" s="444"/>
      <c r="AJ367" s="280"/>
      <c r="AK367" s="281"/>
      <c r="AL367" s="15" t="s">
        <v>82</v>
      </c>
    </row>
    <row r="368" spans="1:38" s="20" customFormat="1" ht="12.75" customHeight="1" x14ac:dyDescent="0.2">
      <c r="A368" s="8">
        <v>25</v>
      </c>
      <c r="B368" s="280"/>
      <c r="C368" s="280"/>
      <c r="D368" s="280"/>
      <c r="E368" s="280"/>
      <c r="F368" s="281"/>
      <c r="G368" s="443"/>
      <c r="H368" s="444"/>
      <c r="I368" s="445"/>
      <c r="J368" s="296">
        <f t="shared" si="44"/>
        <v>0</v>
      </c>
      <c r="K368" s="298">
        <f t="shared" si="45"/>
        <v>0</v>
      </c>
      <c r="L368" s="280"/>
      <c r="M368" s="280"/>
      <c r="N368" s="280"/>
      <c r="O368" s="293"/>
      <c r="P368" s="300"/>
      <c r="Q368" s="280"/>
      <c r="R368" s="281"/>
      <c r="S368" s="15" t="s">
        <v>83</v>
      </c>
      <c r="T368" s="8">
        <v>25</v>
      </c>
      <c r="U368" s="280"/>
      <c r="V368" s="280"/>
      <c r="W368" s="280"/>
      <c r="X368" s="280"/>
      <c r="Y368" s="280"/>
      <c r="Z368" s="280"/>
      <c r="AA368" s="280"/>
      <c r="AB368" s="280"/>
      <c r="AC368" s="280"/>
      <c r="AD368" s="280"/>
      <c r="AE368" s="280"/>
      <c r="AF368" s="280"/>
      <c r="AG368" s="280"/>
      <c r="AH368" s="293"/>
      <c r="AI368" s="444"/>
      <c r="AJ368" s="280"/>
      <c r="AK368" s="281"/>
      <c r="AL368" s="15" t="s">
        <v>83</v>
      </c>
    </row>
    <row r="369" spans="1:38" s="20" customFormat="1" ht="12.75" customHeight="1" x14ac:dyDescent="0.2">
      <c r="A369" s="8">
        <v>26</v>
      </c>
      <c r="B369" s="280"/>
      <c r="C369" s="280"/>
      <c r="D369" s="280"/>
      <c r="E369" s="280"/>
      <c r="F369" s="281"/>
      <c r="G369" s="443"/>
      <c r="H369" s="444"/>
      <c r="I369" s="445"/>
      <c r="J369" s="296">
        <f t="shared" si="44"/>
        <v>0</v>
      </c>
      <c r="K369" s="298">
        <f t="shared" si="45"/>
        <v>0</v>
      </c>
      <c r="L369" s="280"/>
      <c r="M369" s="280"/>
      <c r="N369" s="280"/>
      <c r="O369" s="293"/>
      <c r="P369" s="300"/>
      <c r="Q369" s="280"/>
      <c r="R369" s="281"/>
      <c r="S369" s="15" t="s">
        <v>84</v>
      </c>
      <c r="T369" s="8">
        <v>26</v>
      </c>
      <c r="U369" s="280"/>
      <c r="V369" s="280"/>
      <c r="W369" s="280"/>
      <c r="X369" s="280"/>
      <c r="Y369" s="280"/>
      <c r="Z369" s="280"/>
      <c r="AA369" s="280"/>
      <c r="AB369" s="280"/>
      <c r="AC369" s="280"/>
      <c r="AD369" s="280"/>
      <c r="AE369" s="280"/>
      <c r="AF369" s="280"/>
      <c r="AG369" s="280"/>
      <c r="AH369" s="293"/>
      <c r="AI369" s="444"/>
      <c r="AJ369" s="280"/>
      <c r="AK369" s="281"/>
      <c r="AL369" s="15" t="s">
        <v>84</v>
      </c>
    </row>
    <row r="370" spans="1:38" s="20" customFormat="1" ht="12.75" customHeight="1" x14ac:dyDescent="0.2">
      <c r="A370" s="8">
        <v>27</v>
      </c>
      <c r="B370" s="280"/>
      <c r="C370" s="280"/>
      <c r="D370" s="280"/>
      <c r="E370" s="280"/>
      <c r="F370" s="281"/>
      <c r="G370" s="443"/>
      <c r="H370" s="444"/>
      <c r="I370" s="445"/>
      <c r="J370" s="296">
        <f t="shared" si="44"/>
        <v>0</v>
      </c>
      <c r="K370" s="298">
        <f t="shared" si="45"/>
        <v>0</v>
      </c>
      <c r="L370" s="280"/>
      <c r="M370" s="280"/>
      <c r="N370" s="280"/>
      <c r="O370" s="293"/>
      <c r="P370" s="300"/>
      <c r="Q370" s="280"/>
      <c r="R370" s="281"/>
      <c r="S370" s="15" t="s">
        <v>85</v>
      </c>
      <c r="T370" s="8">
        <v>27</v>
      </c>
      <c r="U370" s="280"/>
      <c r="V370" s="280"/>
      <c r="W370" s="280"/>
      <c r="X370" s="280"/>
      <c r="Y370" s="280"/>
      <c r="Z370" s="280"/>
      <c r="AA370" s="280"/>
      <c r="AB370" s="280"/>
      <c r="AC370" s="280"/>
      <c r="AD370" s="280"/>
      <c r="AE370" s="280"/>
      <c r="AF370" s="280"/>
      <c r="AG370" s="280"/>
      <c r="AH370" s="293"/>
      <c r="AI370" s="444"/>
      <c r="AJ370" s="280"/>
      <c r="AK370" s="281"/>
      <c r="AL370" s="15" t="s">
        <v>85</v>
      </c>
    </row>
    <row r="371" spans="1:38" s="20" customFormat="1" ht="12.75" customHeight="1" x14ac:dyDescent="0.2">
      <c r="A371" s="8">
        <v>28</v>
      </c>
      <c r="B371" s="280"/>
      <c r="C371" s="280"/>
      <c r="D371" s="280"/>
      <c r="E371" s="280"/>
      <c r="F371" s="281"/>
      <c r="G371" s="443"/>
      <c r="H371" s="444"/>
      <c r="I371" s="445"/>
      <c r="J371" s="296">
        <f t="shared" si="44"/>
        <v>0</v>
      </c>
      <c r="K371" s="298">
        <f t="shared" si="45"/>
        <v>0</v>
      </c>
      <c r="L371" s="280"/>
      <c r="M371" s="280"/>
      <c r="N371" s="280"/>
      <c r="O371" s="293"/>
      <c r="P371" s="300"/>
      <c r="Q371" s="280"/>
      <c r="R371" s="281"/>
      <c r="S371" s="15" t="s">
        <v>86</v>
      </c>
      <c r="T371" s="8">
        <v>28</v>
      </c>
      <c r="U371" s="280"/>
      <c r="V371" s="280"/>
      <c r="W371" s="280"/>
      <c r="X371" s="280"/>
      <c r="Y371" s="280"/>
      <c r="Z371" s="280"/>
      <c r="AA371" s="280"/>
      <c r="AB371" s="280"/>
      <c r="AC371" s="280"/>
      <c r="AD371" s="280"/>
      <c r="AE371" s="280"/>
      <c r="AF371" s="280"/>
      <c r="AG371" s="280"/>
      <c r="AH371" s="293"/>
      <c r="AI371" s="444"/>
      <c r="AJ371" s="280"/>
      <c r="AK371" s="281"/>
      <c r="AL371" s="15" t="s">
        <v>86</v>
      </c>
    </row>
    <row r="372" spans="1:38" s="20" customFormat="1" ht="12.75" customHeight="1" x14ac:dyDescent="0.2">
      <c r="A372" s="8">
        <v>29</v>
      </c>
      <c r="B372" s="280"/>
      <c r="C372" s="280"/>
      <c r="D372" s="280"/>
      <c r="E372" s="280"/>
      <c r="F372" s="281"/>
      <c r="G372" s="443"/>
      <c r="H372" s="444"/>
      <c r="I372" s="445"/>
      <c r="J372" s="296">
        <f t="shared" si="44"/>
        <v>0</v>
      </c>
      <c r="K372" s="298">
        <f t="shared" si="45"/>
        <v>0</v>
      </c>
      <c r="L372" s="280"/>
      <c r="M372" s="280"/>
      <c r="N372" s="280"/>
      <c r="O372" s="293"/>
      <c r="P372" s="300"/>
      <c r="Q372" s="280"/>
      <c r="R372" s="281"/>
      <c r="S372" s="15" t="s">
        <v>87</v>
      </c>
      <c r="T372" s="8">
        <v>29</v>
      </c>
      <c r="U372" s="280"/>
      <c r="V372" s="280"/>
      <c r="W372" s="280"/>
      <c r="X372" s="301"/>
      <c r="Y372" s="280"/>
      <c r="Z372" s="280"/>
      <c r="AA372" s="280"/>
      <c r="AB372" s="280"/>
      <c r="AC372" s="280"/>
      <c r="AD372" s="280"/>
      <c r="AE372" s="280"/>
      <c r="AF372" s="280"/>
      <c r="AG372" s="280"/>
      <c r="AH372" s="293"/>
      <c r="AI372" s="444"/>
      <c r="AJ372" s="280"/>
      <c r="AK372" s="281"/>
      <c r="AL372" s="15" t="s">
        <v>87</v>
      </c>
    </row>
    <row r="373" spans="1:38" s="20" customFormat="1" ht="12.75" customHeight="1" x14ac:dyDescent="0.2">
      <c r="A373" s="8">
        <v>30</v>
      </c>
      <c r="B373" s="280"/>
      <c r="C373" s="280"/>
      <c r="D373" s="280"/>
      <c r="E373" s="280"/>
      <c r="F373" s="281"/>
      <c r="G373" s="449"/>
      <c r="H373" s="444"/>
      <c r="I373" s="445"/>
      <c r="J373" s="296">
        <f t="shared" si="44"/>
        <v>0</v>
      </c>
      <c r="K373" s="298">
        <f t="shared" si="45"/>
        <v>0</v>
      </c>
      <c r="L373" s="280"/>
      <c r="M373" s="280"/>
      <c r="N373" s="280"/>
      <c r="O373" s="293"/>
      <c r="P373" s="300"/>
      <c r="Q373" s="280"/>
      <c r="R373" s="281"/>
      <c r="S373" s="15" t="s">
        <v>88</v>
      </c>
      <c r="T373" s="8">
        <v>30</v>
      </c>
      <c r="U373" s="280"/>
      <c r="V373" s="280"/>
      <c r="W373" s="280"/>
      <c r="X373" s="280"/>
      <c r="Y373" s="280"/>
      <c r="Z373" s="280"/>
      <c r="AA373" s="280"/>
      <c r="AB373" s="280"/>
      <c r="AC373" s="280"/>
      <c r="AD373" s="280"/>
      <c r="AE373" s="280"/>
      <c r="AF373" s="280"/>
      <c r="AG373" s="280"/>
      <c r="AH373" s="293"/>
      <c r="AI373" s="444"/>
      <c r="AJ373" s="280"/>
      <c r="AK373" s="281"/>
      <c r="AL373" s="15" t="s">
        <v>88</v>
      </c>
    </row>
    <row r="374" spans="1:38" s="20" customFormat="1" ht="12.75" customHeight="1" x14ac:dyDescent="0.2">
      <c r="A374" s="18">
        <v>31</v>
      </c>
      <c r="B374" s="284"/>
      <c r="C374" s="284"/>
      <c r="D374" s="284"/>
      <c r="E374" s="284"/>
      <c r="F374" s="285"/>
      <c r="G374" s="450"/>
      <c r="H374" s="451"/>
      <c r="I374" s="452"/>
      <c r="J374" s="302">
        <f t="shared" si="44"/>
        <v>0</v>
      </c>
      <c r="K374" s="303">
        <f t="shared" si="45"/>
        <v>0</v>
      </c>
      <c r="L374" s="284"/>
      <c r="M374" s="284"/>
      <c r="N374" s="284"/>
      <c r="O374" s="295"/>
      <c r="P374" s="304"/>
      <c r="Q374" s="284"/>
      <c r="R374" s="285"/>
      <c r="S374" s="19" t="s">
        <v>89</v>
      </c>
      <c r="T374" s="18">
        <v>31</v>
      </c>
      <c r="U374" s="284"/>
      <c r="V374" s="284"/>
      <c r="W374" s="284"/>
      <c r="X374" s="284"/>
      <c r="Y374" s="284"/>
      <c r="Z374" s="284"/>
      <c r="AA374" s="284"/>
      <c r="AB374" s="284"/>
      <c r="AC374" s="284"/>
      <c r="AD374" s="284"/>
      <c r="AE374" s="284"/>
      <c r="AF374" s="284"/>
      <c r="AG374" s="284"/>
      <c r="AH374" s="295"/>
      <c r="AI374" s="451"/>
      <c r="AJ374" s="284"/>
      <c r="AK374" s="285"/>
      <c r="AL374" s="19" t="s">
        <v>89</v>
      </c>
    </row>
    <row r="375" spans="1:38" s="20" customFormat="1" ht="12.75" customHeight="1" thickBot="1" x14ac:dyDescent="0.25">
      <c r="A375" s="342"/>
      <c r="B375" s="343">
        <f>SUM(B343:B374)</f>
        <v>0</v>
      </c>
      <c r="C375" s="343">
        <f>SUM(C343:C374)</f>
        <v>0</v>
      </c>
      <c r="D375" s="343">
        <f>SUM(D343:D374)</f>
        <v>0</v>
      </c>
      <c r="E375" s="344">
        <f>SUM(E343:E374)</f>
        <v>0</v>
      </c>
      <c r="F375" s="345">
        <f>SUM(F343:F374)</f>
        <v>0</v>
      </c>
      <c r="G375" s="346"/>
      <c r="H375" s="347" t="s">
        <v>90</v>
      </c>
      <c r="I375" s="348">
        <f>COUNTA(I344:I374)</f>
        <v>0</v>
      </c>
      <c r="J375" s="343">
        <f t="shared" ref="J375:R375" si="46">SUM(J343:J374)</f>
        <v>0</v>
      </c>
      <c r="K375" s="343">
        <f t="shared" si="46"/>
        <v>0</v>
      </c>
      <c r="L375" s="343">
        <f t="shared" si="46"/>
        <v>0</v>
      </c>
      <c r="M375" s="343">
        <f t="shared" si="46"/>
        <v>0</v>
      </c>
      <c r="N375" s="343">
        <f t="shared" si="46"/>
        <v>0</v>
      </c>
      <c r="O375" s="349">
        <f t="shared" si="46"/>
        <v>0</v>
      </c>
      <c r="P375" s="344">
        <f t="shared" si="46"/>
        <v>0</v>
      </c>
      <c r="Q375" s="343">
        <f t="shared" si="46"/>
        <v>0</v>
      </c>
      <c r="R375" s="350">
        <f t="shared" si="46"/>
        <v>0</v>
      </c>
      <c r="S375" s="351"/>
      <c r="T375" s="342"/>
      <c r="U375" s="343">
        <f t="shared" ref="U375:AH375" si="47">SUM(U343:U374)</f>
        <v>0</v>
      </c>
      <c r="V375" s="343">
        <f t="shared" si="47"/>
        <v>0</v>
      </c>
      <c r="W375" s="343">
        <f t="shared" si="47"/>
        <v>0</v>
      </c>
      <c r="X375" s="343">
        <f t="shared" si="47"/>
        <v>0</v>
      </c>
      <c r="Y375" s="343">
        <f t="shared" si="47"/>
        <v>0</v>
      </c>
      <c r="Z375" s="343">
        <f t="shared" si="47"/>
        <v>0</v>
      </c>
      <c r="AA375" s="343">
        <f t="shared" si="47"/>
        <v>0</v>
      </c>
      <c r="AB375" s="343">
        <f t="shared" si="47"/>
        <v>0</v>
      </c>
      <c r="AC375" s="343">
        <f t="shared" si="47"/>
        <v>0</v>
      </c>
      <c r="AD375" s="343">
        <f t="shared" si="47"/>
        <v>0</v>
      </c>
      <c r="AE375" s="343">
        <f t="shared" si="47"/>
        <v>0</v>
      </c>
      <c r="AF375" s="343">
        <f t="shared" si="47"/>
        <v>0</v>
      </c>
      <c r="AG375" s="343">
        <f t="shared" si="47"/>
        <v>0</v>
      </c>
      <c r="AH375" s="345">
        <f t="shared" si="47"/>
        <v>0</v>
      </c>
      <c r="AI375" s="352"/>
      <c r="AJ375" s="343">
        <f>SUM(AJ343:AJ374)</f>
        <v>0</v>
      </c>
      <c r="AK375" s="350">
        <f>SUM(AK343:AK374)</f>
        <v>0</v>
      </c>
      <c r="AL375" s="351"/>
    </row>
    <row r="376" spans="1:38" ht="12.75" customHeight="1" thickTop="1" x14ac:dyDescent="0.2">
      <c r="A376" s="43"/>
      <c r="B376" s="153"/>
      <c r="C376" s="153"/>
      <c r="D376" s="153"/>
      <c r="E376" s="153"/>
      <c r="F376" s="153"/>
      <c r="G376" s="340"/>
      <c r="H376" s="153"/>
      <c r="I376" s="341"/>
      <c r="J376" s="153"/>
      <c r="K376" s="153"/>
      <c r="L376" s="153"/>
      <c r="M376" s="153"/>
      <c r="N376" s="153"/>
      <c r="O376" s="153"/>
      <c r="P376" s="153"/>
      <c r="Q376" s="153"/>
      <c r="R376" s="153"/>
      <c r="S376" s="43"/>
      <c r="T376" s="43"/>
      <c r="U376" s="153"/>
      <c r="V376" s="153"/>
      <c r="W376" s="153"/>
      <c r="X376" s="153"/>
      <c r="Y376" s="153"/>
      <c r="Z376" s="153"/>
      <c r="AA376" s="153"/>
      <c r="AB376" s="153"/>
      <c r="AC376" s="153"/>
      <c r="AD376" s="153"/>
      <c r="AE376" s="153"/>
      <c r="AF376" s="153"/>
      <c r="AG376" s="153"/>
      <c r="AH376" s="153"/>
      <c r="AI376" s="153"/>
      <c r="AJ376" s="153"/>
      <c r="AK376" s="153"/>
      <c r="AL376" s="43"/>
    </row>
    <row r="377" spans="1:38" ht="12.75" customHeight="1" x14ac:dyDescent="0.2">
      <c r="A377" s="43"/>
      <c r="B377" s="153"/>
      <c r="C377" s="153"/>
      <c r="D377" s="153"/>
      <c r="E377" s="153"/>
      <c r="F377" s="153"/>
      <c r="G377" s="340"/>
      <c r="H377" s="153"/>
      <c r="I377" s="341"/>
      <c r="J377" s="153"/>
      <c r="K377" s="153"/>
      <c r="L377" s="153"/>
      <c r="M377" s="153"/>
      <c r="N377" s="153"/>
      <c r="O377" s="153"/>
      <c r="P377" s="153"/>
      <c r="Q377" s="153"/>
      <c r="R377" s="153"/>
      <c r="S377" s="43"/>
      <c r="T377" s="43"/>
      <c r="U377" s="153"/>
      <c r="V377" s="153"/>
      <c r="W377" s="153"/>
      <c r="X377" s="153"/>
      <c r="Y377" s="153"/>
      <c r="Z377" s="153"/>
      <c r="AA377" s="153"/>
      <c r="AB377" s="153"/>
      <c r="AC377" s="153"/>
      <c r="AD377" s="153"/>
      <c r="AE377" s="153"/>
      <c r="AF377" s="153"/>
      <c r="AG377" s="153"/>
      <c r="AH377" s="153"/>
      <c r="AI377" s="153"/>
      <c r="AJ377" s="153"/>
      <c r="AK377" s="153"/>
      <c r="AL377" s="43"/>
    </row>
    <row r="378" spans="1:38" ht="12.75" customHeight="1" x14ac:dyDescent="0.2">
      <c r="A378" s="20"/>
      <c r="B378" s="20"/>
      <c r="C378" s="20"/>
      <c r="D378" s="20"/>
      <c r="E378" s="20"/>
      <c r="F378" s="20"/>
      <c r="G378" s="474" t="str">
        <f>JUNE!G332</f>
        <v>UNITED STEELWORKERS - LOCAL UNION</v>
      </c>
      <c r="H378" s="474"/>
      <c r="I378" s="474"/>
      <c r="J378" s="11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33"/>
      <c r="V378" s="33"/>
      <c r="W378" s="33"/>
      <c r="X378" s="33"/>
      <c r="Y378" s="33"/>
      <c r="Z378" s="33"/>
      <c r="AA378" s="34" t="str">
        <f>$AA$10</f>
        <v>FINANCIAL SECRETARY'S CASH BOOK</v>
      </c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20"/>
    </row>
    <row r="379" spans="1:38" s="148" customFormat="1" ht="12.75" customHeight="1" x14ac:dyDescent="0.2">
      <c r="A379" s="140"/>
      <c r="B379" s="138" t="str">
        <f>$B$11</f>
        <v>Month</v>
      </c>
      <c r="C379" s="73" t="str">
        <f>$C$11</f>
        <v>JULY</v>
      </c>
      <c r="D379" s="138" t="str">
        <f>$D$11</f>
        <v>Year</v>
      </c>
      <c r="E379" s="27">
        <f>$E$11</f>
        <v>0</v>
      </c>
      <c r="F379" s="140"/>
      <c r="G379" s="145"/>
      <c r="H379" s="140"/>
      <c r="I379" s="146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40"/>
      <c r="AD379" s="140"/>
      <c r="AE379" s="140"/>
      <c r="AF379" s="140"/>
      <c r="AG379" s="140"/>
      <c r="AH379" s="140"/>
      <c r="AI379" s="138"/>
      <c r="AJ379" s="147" t="str">
        <f>$C$11</f>
        <v>JULY</v>
      </c>
      <c r="AK379" s="27">
        <f>$E$11</f>
        <v>0</v>
      </c>
      <c r="AL379" s="140"/>
    </row>
    <row r="380" spans="1:38" s="148" customFormat="1" ht="12.75" customHeight="1" x14ac:dyDescent="0.2">
      <c r="A380" s="140"/>
      <c r="B380" s="138" t="str">
        <f>$B$12</f>
        <v>Page No.</v>
      </c>
      <c r="C380" s="355">
        <f>C334+1</f>
        <v>9</v>
      </c>
      <c r="D380" s="140"/>
      <c r="E380" s="140"/>
      <c r="F380" s="140"/>
      <c r="G380" s="145"/>
      <c r="H380" s="140"/>
      <c r="I380" s="146" t="s">
        <v>53</v>
      </c>
      <c r="J380" s="140"/>
      <c r="K380" s="140"/>
      <c r="L380" s="146"/>
      <c r="M380" s="140"/>
      <c r="N380" s="140"/>
      <c r="O380" s="140"/>
      <c r="P380" s="138"/>
      <c r="Q380" s="140"/>
      <c r="R380" s="138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9" t="s">
        <v>54</v>
      </c>
      <c r="AC380" s="140"/>
      <c r="AD380" s="140"/>
      <c r="AE380" s="140"/>
      <c r="AF380" s="140"/>
      <c r="AG380" s="140"/>
      <c r="AH380" s="140"/>
      <c r="AI380" s="138" t="str">
        <f>$B$12</f>
        <v>Page No.</v>
      </c>
      <c r="AJ380" s="355">
        <f>C380</f>
        <v>9</v>
      </c>
      <c r="AK380" s="150"/>
      <c r="AL380" s="151"/>
    </row>
    <row r="381" spans="1:38" ht="12.75" customHeight="1" x14ac:dyDescent="0.2">
      <c r="A381" s="3"/>
      <c r="B381" s="3"/>
      <c r="C381" s="3"/>
      <c r="D381" s="3"/>
      <c r="E381" s="3"/>
      <c r="F381" s="3"/>
      <c r="G381" s="126"/>
      <c r="H381" s="3"/>
      <c r="I381" s="5"/>
      <c r="J381" s="3"/>
      <c r="K381" s="3"/>
      <c r="L381" s="20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0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5"/>
      <c r="B382" s="25"/>
      <c r="C382" s="25"/>
      <c r="D382" s="25"/>
      <c r="E382" s="25"/>
      <c r="F382" s="25"/>
      <c r="G382" s="127"/>
      <c r="H382" s="25"/>
      <c r="I382" s="26"/>
      <c r="J382" s="25"/>
      <c r="K382" s="25"/>
      <c r="L382" s="26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6"/>
      <c r="AF382" s="25"/>
      <c r="AG382" s="25"/>
      <c r="AH382" s="25"/>
      <c r="AI382" s="25"/>
      <c r="AJ382" s="25"/>
      <c r="AK382" s="25"/>
      <c r="AL382" s="25"/>
    </row>
    <row r="383" spans="1:38" s="407" customFormat="1" ht="12.75" customHeight="1" x14ac:dyDescent="0.2">
      <c r="A383" s="1"/>
      <c r="B383" s="3"/>
      <c r="C383" s="3" t="s">
        <v>55</v>
      </c>
      <c r="D383" s="3"/>
      <c r="E383" s="3"/>
      <c r="F383" s="13"/>
      <c r="G383" s="433"/>
      <c r="H383" s="2" t="s">
        <v>56</v>
      </c>
      <c r="I383" s="95"/>
      <c r="J383" s="475" t="s">
        <v>477</v>
      </c>
      <c r="K383" s="476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3"/>
      <c r="AJ383" s="3"/>
      <c r="AK383" s="1"/>
      <c r="AL383" s="3"/>
    </row>
    <row r="384" spans="1:38" s="407" customFormat="1" ht="12.75" customHeight="1" x14ac:dyDescent="0.2">
      <c r="A384" s="1"/>
      <c r="B384" s="3"/>
      <c r="C384" s="3"/>
      <c r="D384" s="3"/>
      <c r="E384" s="3"/>
      <c r="F384" s="13"/>
      <c r="G384" s="433"/>
      <c r="H384" s="13"/>
      <c r="I384" s="96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3"/>
      <c r="AJ384" s="3"/>
      <c r="AK384" s="1"/>
      <c r="AL384" s="3"/>
    </row>
    <row r="385" spans="1:248" s="407" customFormat="1" ht="12.75" customHeight="1" thickBot="1" x14ac:dyDescent="0.25">
      <c r="A385" s="422"/>
      <c r="B385" s="423">
        <v>1</v>
      </c>
      <c r="C385" s="423">
        <v>2</v>
      </c>
      <c r="D385" s="423">
        <v>3</v>
      </c>
      <c r="E385" s="423">
        <v>4</v>
      </c>
      <c r="F385" s="424">
        <v>5</v>
      </c>
      <c r="G385" s="434">
        <v>6</v>
      </c>
      <c r="H385" s="425">
        <v>7</v>
      </c>
      <c r="I385" s="435">
        <v>8</v>
      </c>
      <c r="J385" s="423">
        <v>9</v>
      </c>
      <c r="K385" s="425">
        <v>10</v>
      </c>
      <c r="L385" s="423">
        <v>11</v>
      </c>
      <c r="M385" s="423" t="s">
        <v>1</v>
      </c>
      <c r="N385" s="423">
        <v>12</v>
      </c>
      <c r="O385" s="423">
        <v>13</v>
      </c>
      <c r="P385" s="423">
        <v>14</v>
      </c>
      <c r="Q385" s="423">
        <v>15</v>
      </c>
      <c r="R385" s="425" t="s">
        <v>2</v>
      </c>
      <c r="S385" s="426"/>
      <c r="T385" s="422"/>
      <c r="U385" s="423">
        <v>16</v>
      </c>
      <c r="V385" s="423">
        <v>17</v>
      </c>
      <c r="W385" s="423">
        <v>18</v>
      </c>
      <c r="X385" s="423">
        <v>19</v>
      </c>
      <c r="Y385" s="423">
        <v>20</v>
      </c>
      <c r="Z385" s="423" t="s">
        <v>3</v>
      </c>
      <c r="AA385" s="423">
        <v>21</v>
      </c>
      <c r="AB385" s="423">
        <v>22</v>
      </c>
      <c r="AC385" s="423">
        <v>23</v>
      </c>
      <c r="AD385" s="423">
        <v>24</v>
      </c>
      <c r="AE385" s="423">
        <v>25</v>
      </c>
      <c r="AF385" s="423">
        <v>26</v>
      </c>
      <c r="AG385" s="423">
        <v>27</v>
      </c>
      <c r="AH385" s="423">
        <v>28</v>
      </c>
      <c r="AI385" s="424">
        <v>29</v>
      </c>
      <c r="AJ385" s="423">
        <v>30</v>
      </c>
      <c r="AK385" s="425">
        <v>31</v>
      </c>
      <c r="AL385" s="426"/>
    </row>
    <row r="386" spans="1:248" s="4" customFormat="1" ht="12.75" customHeight="1" thickTop="1" x14ac:dyDescent="0.2">
      <c r="A386" s="1"/>
      <c r="B386" s="85" t="s">
        <v>4</v>
      </c>
      <c r="C386" s="97"/>
      <c r="D386" s="85" t="s">
        <v>473</v>
      </c>
      <c r="E386" s="436" t="s">
        <v>6</v>
      </c>
      <c r="F386" s="84" t="s">
        <v>7</v>
      </c>
      <c r="G386" s="128"/>
      <c r="H386" s="84"/>
      <c r="I386" s="99"/>
      <c r="J386" s="85"/>
      <c r="K386" s="84"/>
      <c r="L386" s="85" t="s">
        <v>460</v>
      </c>
      <c r="M386" s="85"/>
      <c r="N386" s="85" t="s">
        <v>474</v>
      </c>
      <c r="O386" s="436" t="s">
        <v>461</v>
      </c>
      <c r="P386" s="437"/>
      <c r="Q386" s="438" t="s">
        <v>8</v>
      </c>
      <c r="R386" s="84" t="s">
        <v>8</v>
      </c>
      <c r="S386" s="102"/>
      <c r="T386" s="67"/>
      <c r="U386" s="471" t="s">
        <v>9</v>
      </c>
      <c r="V386" s="472"/>
      <c r="W386" s="472"/>
      <c r="X386" s="472"/>
      <c r="Y386" s="473"/>
      <c r="Z386" s="85" t="s">
        <v>10</v>
      </c>
      <c r="AA386" s="85" t="s">
        <v>11</v>
      </c>
      <c r="AB386" s="85" t="s">
        <v>204</v>
      </c>
      <c r="AC386" s="85" t="s">
        <v>12</v>
      </c>
      <c r="AD386" s="85" t="s">
        <v>13</v>
      </c>
      <c r="AE386" s="85" t="s">
        <v>14</v>
      </c>
      <c r="AF386" s="85"/>
      <c r="AG386" s="85"/>
      <c r="AH386" s="100"/>
      <c r="AI386" s="101"/>
      <c r="AJ386" s="85" t="s">
        <v>15</v>
      </c>
      <c r="AK386" s="84" t="s">
        <v>7</v>
      </c>
      <c r="AL386" s="102"/>
      <c r="AM386" s="251"/>
      <c r="AN386" s="251"/>
      <c r="AO386" s="251"/>
      <c r="AP386" s="251"/>
      <c r="AQ386" s="251"/>
      <c r="AR386" s="251"/>
      <c r="AS386" s="251"/>
      <c r="AT386" s="251"/>
      <c r="AU386" s="251"/>
      <c r="AV386" s="251"/>
      <c r="AW386" s="251"/>
      <c r="AX386" s="251"/>
      <c r="AY386" s="251"/>
      <c r="AZ386" s="251"/>
      <c r="BA386" s="251"/>
      <c r="BB386" s="251"/>
      <c r="BC386" s="251"/>
      <c r="BD386" s="251"/>
      <c r="BE386" s="251"/>
      <c r="BF386" s="251"/>
      <c r="BG386" s="251"/>
      <c r="BH386" s="251"/>
      <c r="BI386" s="251"/>
      <c r="BJ386" s="251"/>
      <c r="BK386" s="251"/>
      <c r="BL386" s="251"/>
      <c r="BM386" s="251"/>
      <c r="BN386" s="251"/>
      <c r="BO386" s="251"/>
      <c r="BP386" s="251"/>
      <c r="BQ386" s="251"/>
      <c r="BR386" s="251"/>
      <c r="BS386" s="251"/>
      <c r="BT386" s="251"/>
      <c r="BU386" s="251"/>
      <c r="BV386" s="251"/>
      <c r="BW386" s="251"/>
      <c r="BX386" s="251"/>
      <c r="BY386" s="251"/>
      <c r="BZ386" s="251"/>
      <c r="CA386" s="251"/>
      <c r="CB386" s="251"/>
      <c r="CC386" s="251"/>
      <c r="CD386" s="251"/>
      <c r="CE386" s="251"/>
      <c r="CF386" s="251"/>
      <c r="CG386" s="251"/>
      <c r="CH386" s="251"/>
      <c r="CI386" s="251"/>
      <c r="CJ386" s="251"/>
      <c r="CK386" s="251"/>
      <c r="CL386" s="251"/>
      <c r="CM386" s="251"/>
      <c r="CN386" s="251"/>
      <c r="CO386" s="251"/>
      <c r="CP386" s="251"/>
      <c r="CQ386" s="251"/>
      <c r="CR386" s="251"/>
      <c r="CS386" s="251"/>
      <c r="CT386" s="251"/>
      <c r="CU386" s="251"/>
      <c r="CV386" s="251"/>
      <c r="CW386" s="251"/>
      <c r="CX386" s="251"/>
      <c r="CY386" s="251"/>
      <c r="CZ386" s="251"/>
      <c r="DA386" s="251"/>
      <c r="DB386" s="251"/>
      <c r="DC386" s="251"/>
      <c r="DD386" s="251"/>
      <c r="DE386" s="251"/>
      <c r="DF386" s="251"/>
      <c r="DG386" s="251"/>
      <c r="DH386" s="251"/>
      <c r="DI386" s="251"/>
      <c r="DJ386" s="251"/>
      <c r="DK386" s="251"/>
      <c r="DL386" s="251"/>
      <c r="DM386" s="251"/>
      <c r="DN386" s="251"/>
      <c r="DO386" s="251"/>
      <c r="DP386" s="251"/>
      <c r="DQ386" s="251"/>
      <c r="DR386" s="251"/>
      <c r="DS386" s="251"/>
      <c r="DT386" s="251"/>
      <c r="DU386" s="251"/>
      <c r="DV386" s="251"/>
      <c r="DW386" s="251"/>
      <c r="DX386" s="251"/>
      <c r="DY386" s="251"/>
      <c r="DZ386" s="251"/>
      <c r="EA386" s="251"/>
      <c r="EB386" s="251"/>
      <c r="EC386" s="251"/>
      <c r="ED386" s="251"/>
      <c r="EE386" s="251"/>
      <c r="EF386" s="251"/>
      <c r="EG386" s="251"/>
      <c r="EH386" s="251"/>
      <c r="EI386" s="251"/>
      <c r="EJ386" s="251"/>
      <c r="EK386" s="251"/>
      <c r="EL386" s="251"/>
      <c r="EM386" s="251"/>
      <c r="EN386" s="251"/>
      <c r="EO386" s="251"/>
      <c r="EP386" s="251"/>
      <c r="EQ386" s="251"/>
      <c r="ER386" s="251"/>
      <c r="ES386" s="251"/>
      <c r="ET386" s="251"/>
      <c r="EU386" s="251"/>
      <c r="EV386" s="251"/>
      <c r="EW386" s="251"/>
      <c r="EX386" s="251"/>
      <c r="EY386" s="251"/>
      <c r="EZ386" s="251"/>
      <c r="FA386" s="251"/>
      <c r="FB386" s="251"/>
      <c r="FC386" s="251"/>
      <c r="FD386" s="251"/>
      <c r="FE386" s="251"/>
      <c r="FF386" s="251"/>
      <c r="FG386" s="251"/>
      <c r="FH386" s="251"/>
      <c r="FI386" s="251"/>
      <c r="FJ386" s="251"/>
      <c r="FK386" s="251"/>
      <c r="FL386" s="251"/>
      <c r="FM386" s="251"/>
      <c r="FN386" s="251"/>
      <c r="FO386" s="251"/>
      <c r="FP386" s="251"/>
      <c r="FQ386" s="251"/>
      <c r="FR386" s="251"/>
      <c r="FS386" s="251"/>
      <c r="FT386" s="251"/>
      <c r="FU386" s="251"/>
      <c r="FV386" s="251"/>
      <c r="FW386" s="251"/>
      <c r="FX386" s="251"/>
      <c r="FY386" s="251"/>
      <c r="FZ386" s="251"/>
      <c r="GA386" s="251"/>
      <c r="GB386" s="251"/>
      <c r="GC386" s="251"/>
      <c r="GD386" s="251"/>
      <c r="GE386" s="251"/>
      <c r="GF386" s="251"/>
      <c r="GG386" s="251"/>
      <c r="GH386" s="251"/>
      <c r="GI386" s="251"/>
      <c r="GJ386" s="251"/>
      <c r="GK386" s="251"/>
      <c r="GL386" s="251"/>
      <c r="GM386" s="251"/>
      <c r="GN386" s="251"/>
      <c r="GO386" s="251"/>
      <c r="GP386" s="251"/>
      <c r="GQ386" s="251"/>
      <c r="GR386" s="251"/>
      <c r="GS386" s="251"/>
      <c r="GT386" s="251"/>
      <c r="GU386" s="251"/>
      <c r="GV386" s="251"/>
      <c r="GW386" s="251"/>
      <c r="GX386" s="251"/>
      <c r="GY386" s="251"/>
      <c r="GZ386" s="251"/>
      <c r="HA386" s="251"/>
      <c r="HB386" s="251"/>
      <c r="HC386" s="251"/>
      <c r="HD386" s="251"/>
      <c r="HE386" s="251"/>
      <c r="HF386" s="251"/>
      <c r="HG386" s="251"/>
      <c r="HH386" s="251"/>
      <c r="HI386" s="251"/>
      <c r="HJ386" s="251"/>
      <c r="HK386" s="251"/>
      <c r="HL386" s="251"/>
      <c r="HM386" s="251"/>
      <c r="HN386" s="251"/>
      <c r="HO386" s="251"/>
      <c r="HP386" s="251"/>
      <c r="HQ386" s="251"/>
      <c r="HR386" s="251"/>
      <c r="HS386" s="251"/>
      <c r="HT386" s="251"/>
      <c r="HU386" s="251"/>
      <c r="HV386" s="251"/>
      <c r="HW386" s="251"/>
      <c r="HX386" s="251"/>
      <c r="HY386" s="251"/>
      <c r="HZ386" s="251"/>
      <c r="IA386" s="251"/>
      <c r="IB386" s="251"/>
      <c r="IC386" s="251"/>
      <c r="ID386" s="251"/>
      <c r="IE386" s="251"/>
      <c r="IF386" s="251"/>
      <c r="IG386" s="251"/>
      <c r="IH386" s="251"/>
      <c r="II386" s="251"/>
      <c r="IJ386" s="251"/>
      <c r="IK386" s="251"/>
      <c r="IL386" s="251"/>
      <c r="IM386" s="251"/>
      <c r="IN386" s="251"/>
    </row>
    <row r="387" spans="1:248" s="4" customFormat="1" ht="12.75" customHeight="1" x14ac:dyDescent="0.2">
      <c r="A387" s="1"/>
      <c r="B387" s="85" t="s">
        <v>8</v>
      </c>
      <c r="C387" s="85" t="s">
        <v>16</v>
      </c>
      <c r="D387" s="85" t="s">
        <v>202</v>
      </c>
      <c r="E387" s="154" t="s">
        <v>8</v>
      </c>
      <c r="F387" s="84" t="s">
        <v>18</v>
      </c>
      <c r="G387" s="128" t="s">
        <v>19</v>
      </c>
      <c r="H387" s="84" t="s">
        <v>20</v>
      </c>
      <c r="I387" s="99" t="s">
        <v>475</v>
      </c>
      <c r="J387" s="85" t="s">
        <v>21</v>
      </c>
      <c r="K387" s="84" t="s">
        <v>22</v>
      </c>
      <c r="L387" s="85" t="s">
        <v>462</v>
      </c>
      <c r="M387" s="85" t="s">
        <v>463</v>
      </c>
      <c r="N387" s="85" t="s">
        <v>476</v>
      </c>
      <c r="O387" s="154" t="s">
        <v>464</v>
      </c>
      <c r="P387" s="154" t="s">
        <v>23</v>
      </c>
      <c r="Q387" s="85" t="s">
        <v>24</v>
      </c>
      <c r="R387" s="84" t="s">
        <v>24</v>
      </c>
      <c r="S387" s="100" t="s">
        <v>135</v>
      </c>
      <c r="T387" s="84" t="s">
        <v>135</v>
      </c>
      <c r="U387" s="85" t="s">
        <v>25</v>
      </c>
      <c r="V387" s="85" t="s">
        <v>26</v>
      </c>
      <c r="W387" s="85" t="s">
        <v>27</v>
      </c>
      <c r="X387" s="85" t="s">
        <v>28</v>
      </c>
      <c r="Y387" s="85" t="s">
        <v>136</v>
      </c>
      <c r="Z387" s="85" t="s">
        <v>251</v>
      </c>
      <c r="AA387" s="85" t="s">
        <v>137</v>
      </c>
      <c r="AB387" s="85" t="s">
        <v>203</v>
      </c>
      <c r="AC387" s="85" t="s">
        <v>30</v>
      </c>
      <c r="AD387" s="85" t="s">
        <v>140</v>
      </c>
      <c r="AE387" s="85" t="s">
        <v>31</v>
      </c>
      <c r="AF387" s="85" t="s">
        <v>32</v>
      </c>
      <c r="AG387" s="85" t="s">
        <v>205</v>
      </c>
      <c r="AH387" s="100" t="s">
        <v>16</v>
      </c>
      <c r="AI387" s="98" t="s">
        <v>34</v>
      </c>
      <c r="AJ387" s="85" t="s">
        <v>35</v>
      </c>
      <c r="AK387" s="84" t="s">
        <v>18</v>
      </c>
      <c r="AL387" s="102"/>
      <c r="AM387" s="251"/>
      <c r="AN387" s="251"/>
      <c r="AO387" s="251"/>
      <c r="AP387" s="251"/>
      <c r="AQ387" s="251"/>
      <c r="AR387" s="251"/>
      <c r="AS387" s="251"/>
      <c r="AT387" s="251"/>
      <c r="AU387" s="251"/>
      <c r="AV387" s="251"/>
      <c r="AW387" s="251"/>
      <c r="AX387" s="251"/>
      <c r="AY387" s="251"/>
      <c r="AZ387" s="251"/>
      <c r="BA387" s="251"/>
      <c r="BB387" s="251"/>
      <c r="BC387" s="251"/>
      <c r="BD387" s="251"/>
      <c r="BE387" s="251"/>
      <c r="BF387" s="251"/>
      <c r="BG387" s="251"/>
      <c r="BH387" s="251"/>
      <c r="BI387" s="251"/>
      <c r="BJ387" s="251"/>
      <c r="BK387" s="251"/>
      <c r="BL387" s="251"/>
      <c r="BM387" s="251"/>
      <c r="BN387" s="251"/>
      <c r="BO387" s="251"/>
      <c r="BP387" s="251"/>
      <c r="BQ387" s="251"/>
      <c r="BR387" s="251"/>
      <c r="BS387" s="251"/>
      <c r="BT387" s="251"/>
      <c r="BU387" s="251"/>
      <c r="BV387" s="251"/>
      <c r="BW387" s="251"/>
      <c r="BX387" s="251"/>
      <c r="BY387" s="251"/>
      <c r="BZ387" s="251"/>
      <c r="CA387" s="251"/>
      <c r="CB387" s="251"/>
      <c r="CC387" s="251"/>
      <c r="CD387" s="251"/>
      <c r="CE387" s="251"/>
      <c r="CF387" s="251"/>
      <c r="CG387" s="251"/>
      <c r="CH387" s="251"/>
      <c r="CI387" s="251"/>
      <c r="CJ387" s="251"/>
      <c r="CK387" s="251"/>
      <c r="CL387" s="251"/>
      <c r="CM387" s="251"/>
      <c r="CN387" s="251"/>
      <c r="CO387" s="251"/>
      <c r="CP387" s="251"/>
      <c r="CQ387" s="251"/>
      <c r="CR387" s="251"/>
      <c r="CS387" s="251"/>
      <c r="CT387" s="251"/>
      <c r="CU387" s="251"/>
      <c r="CV387" s="251"/>
      <c r="CW387" s="251"/>
      <c r="CX387" s="251"/>
      <c r="CY387" s="251"/>
      <c r="CZ387" s="251"/>
      <c r="DA387" s="251"/>
      <c r="DB387" s="251"/>
      <c r="DC387" s="251"/>
      <c r="DD387" s="251"/>
      <c r="DE387" s="251"/>
      <c r="DF387" s="251"/>
      <c r="DG387" s="251"/>
      <c r="DH387" s="251"/>
      <c r="DI387" s="251"/>
      <c r="DJ387" s="251"/>
      <c r="DK387" s="251"/>
      <c r="DL387" s="251"/>
      <c r="DM387" s="251"/>
      <c r="DN387" s="251"/>
      <c r="DO387" s="251"/>
      <c r="DP387" s="251"/>
      <c r="DQ387" s="251"/>
      <c r="DR387" s="251"/>
      <c r="DS387" s="251"/>
      <c r="DT387" s="251"/>
      <c r="DU387" s="251"/>
      <c r="DV387" s="251"/>
      <c r="DW387" s="251"/>
      <c r="DX387" s="251"/>
      <c r="DY387" s="251"/>
      <c r="DZ387" s="251"/>
      <c r="EA387" s="251"/>
      <c r="EB387" s="251"/>
      <c r="EC387" s="251"/>
      <c r="ED387" s="251"/>
      <c r="EE387" s="251"/>
      <c r="EF387" s="251"/>
      <c r="EG387" s="251"/>
      <c r="EH387" s="251"/>
      <c r="EI387" s="251"/>
      <c r="EJ387" s="251"/>
      <c r="EK387" s="251"/>
      <c r="EL387" s="251"/>
      <c r="EM387" s="251"/>
      <c r="EN387" s="251"/>
      <c r="EO387" s="251"/>
      <c r="EP387" s="251"/>
      <c r="EQ387" s="251"/>
      <c r="ER387" s="251"/>
      <c r="ES387" s="251"/>
      <c r="ET387" s="251"/>
      <c r="EU387" s="251"/>
      <c r="EV387" s="251"/>
      <c r="EW387" s="251"/>
      <c r="EX387" s="251"/>
      <c r="EY387" s="251"/>
      <c r="EZ387" s="251"/>
      <c r="FA387" s="251"/>
      <c r="FB387" s="251"/>
      <c r="FC387" s="251"/>
      <c r="FD387" s="251"/>
      <c r="FE387" s="251"/>
      <c r="FF387" s="251"/>
      <c r="FG387" s="251"/>
      <c r="FH387" s="251"/>
      <c r="FI387" s="251"/>
      <c r="FJ387" s="251"/>
      <c r="FK387" s="251"/>
      <c r="FL387" s="251"/>
      <c r="FM387" s="251"/>
      <c r="FN387" s="251"/>
      <c r="FO387" s="251"/>
      <c r="FP387" s="251"/>
      <c r="FQ387" s="251"/>
      <c r="FR387" s="251"/>
      <c r="FS387" s="251"/>
      <c r="FT387" s="251"/>
      <c r="FU387" s="251"/>
      <c r="FV387" s="251"/>
      <c r="FW387" s="251"/>
      <c r="FX387" s="251"/>
      <c r="FY387" s="251"/>
      <c r="FZ387" s="251"/>
      <c r="GA387" s="251"/>
      <c r="GB387" s="251"/>
      <c r="GC387" s="251"/>
      <c r="GD387" s="251"/>
      <c r="GE387" s="251"/>
      <c r="GF387" s="251"/>
      <c r="GG387" s="251"/>
      <c r="GH387" s="251"/>
      <c r="GI387" s="251"/>
      <c r="GJ387" s="251"/>
      <c r="GK387" s="251"/>
      <c r="GL387" s="251"/>
      <c r="GM387" s="251"/>
      <c r="GN387" s="251"/>
      <c r="GO387" s="251"/>
      <c r="GP387" s="251"/>
      <c r="GQ387" s="251"/>
      <c r="GR387" s="251"/>
      <c r="GS387" s="251"/>
      <c r="GT387" s="251"/>
      <c r="GU387" s="251"/>
      <c r="GV387" s="251"/>
      <c r="GW387" s="251"/>
      <c r="GX387" s="251"/>
      <c r="GY387" s="251"/>
      <c r="GZ387" s="251"/>
      <c r="HA387" s="251"/>
      <c r="HB387" s="251"/>
      <c r="HC387" s="251"/>
      <c r="HD387" s="251"/>
      <c r="HE387" s="251"/>
      <c r="HF387" s="251"/>
      <c r="HG387" s="251"/>
      <c r="HH387" s="251"/>
      <c r="HI387" s="251"/>
      <c r="HJ387" s="251"/>
      <c r="HK387" s="251"/>
      <c r="HL387" s="251"/>
      <c r="HM387" s="251"/>
      <c r="HN387" s="251"/>
      <c r="HO387" s="251"/>
      <c r="HP387" s="251"/>
      <c r="HQ387" s="251"/>
      <c r="HR387" s="251"/>
      <c r="HS387" s="251"/>
      <c r="HT387" s="251"/>
      <c r="HU387" s="251"/>
      <c r="HV387" s="251"/>
      <c r="HW387" s="251"/>
      <c r="HX387" s="251"/>
      <c r="HY387" s="251"/>
      <c r="HZ387" s="251"/>
      <c r="IA387" s="251"/>
      <c r="IB387" s="251"/>
      <c r="IC387" s="251"/>
      <c r="ID387" s="251"/>
      <c r="IE387" s="251"/>
      <c r="IF387" s="251"/>
      <c r="IG387" s="251"/>
      <c r="IH387" s="251"/>
      <c r="II387" s="251"/>
      <c r="IJ387" s="251"/>
      <c r="IK387" s="251"/>
      <c r="IL387" s="251"/>
      <c r="IM387" s="251"/>
      <c r="IN387" s="251"/>
    </row>
    <row r="388" spans="1:248" s="4" customFormat="1" ht="12.75" customHeight="1" thickBot="1" x14ac:dyDescent="0.25">
      <c r="A388" s="6"/>
      <c r="B388" s="86" t="s">
        <v>36</v>
      </c>
      <c r="C388" s="86" t="s">
        <v>37</v>
      </c>
      <c r="D388" s="86" t="s">
        <v>38</v>
      </c>
      <c r="E388" s="439" t="s">
        <v>39</v>
      </c>
      <c r="F388" s="103" t="s">
        <v>40</v>
      </c>
      <c r="G388" s="129"/>
      <c r="H388" s="103"/>
      <c r="I388" s="104" t="s">
        <v>41</v>
      </c>
      <c r="J388" s="86"/>
      <c r="K388" s="103"/>
      <c r="L388" s="86" t="s">
        <v>465</v>
      </c>
      <c r="M388" s="86"/>
      <c r="N388" s="86" t="s">
        <v>235</v>
      </c>
      <c r="O388" s="439" t="s">
        <v>235</v>
      </c>
      <c r="P388" s="155"/>
      <c r="Q388" s="440" t="s">
        <v>258</v>
      </c>
      <c r="R388" s="441" t="s">
        <v>259</v>
      </c>
      <c r="S388" s="105" t="s">
        <v>109</v>
      </c>
      <c r="T388" s="103" t="s">
        <v>187</v>
      </c>
      <c r="U388" s="86" t="s">
        <v>42</v>
      </c>
      <c r="V388" s="86" t="s">
        <v>43</v>
      </c>
      <c r="W388" s="86"/>
      <c r="X388" s="86" t="s">
        <v>44</v>
      </c>
      <c r="Y388" s="86" t="s">
        <v>30</v>
      </c>
      <c r="Z388" s="86" t="s">
        <v>30</v>
      </c>
      <c r="AA388" s="86" t="s">
        <v>138</v>
      </c>
      <c r="AB388" s="86" t="s">
        <v>15</v>
      </c>
      <c r="AC388" s="86" t="s">
        <v>139</v>
      </c>
      <c r="AD388" s="86" t="s">
        <v>141</v>
      </c>
      <c r="AE388" s="86" t="s">
        <v>47</v>
      </c>
      <c r="AF388" s="86" t="s">
        <v>48</v>
      </c>
      <c r="AG388" s="86" t="s">
        <v>15</v>
      </c>
      <c r="AH388" s="105" t="s">
        <v>30</v>
      </c>
      <c r="AI388" s="106"/>
      <c r="AJ388" s="86" t="s">
        <v>49</v>
      </c>
      <c r="AK388" s="103" t="s">
        <v>188</v>
      </c>
      <c r="AL388" s="107"/>
      <c r="AM388" s="251"/>
      <c r="AN388" s="251"/>
      <c r="AO388" s="251"/>
      <c r="AP388" s="251"/>
      <c r="AQ388" s="251"/>
      <c r="AR388" s="251"/>
      <c r="AS388" s="251"/>
      <c r="AT388" s="251"/>
      <c r="AU388" s="251"/>
      <c r="AV388" s="251"/>
      <c r="AW388" s="251"/>
      <c r="AX388" s="251"/>
      <c r="AY388" s="251"/>
      <c r="AZ388" s="251"/>
      <c r="BA388" s="251"/>
      <c r="BB388" s="251"/>
      <c r="BC388" s="251"/>
      <c r="BD388" s="251"/>
      <c r="BE388" s="251"/>
      <c r="BF388" s="251"/>
      <c r="BG388" s="251"/>
      <c r="BH388" s="251"/>
      <c r="BI388" s="251"/>
      <c r="BJ388" s="251"/>
      <c r="BK388" s="251"/>
      <c r="BL388" s="251"/>
      <c r="BM388" s="251"/>
      <c r="BN388" s="251"/>
      <c r="BO388" s="251"/>
      <c r="BP388" s="251"/>
      <c r="BQ388" s="251"/>
      <c r="BR388" s="251"/>
      <c r="BS388" s="251"/>
      <c r="BT388" s="251"/>
      <c r="BU388" s="251"/>
      <c r="BV388" s="251"/>
      <c r="BW388" s="251"/>
      <c r="BX388" s="251"/>
      <c r="BY388" s="251"/>
      <c r="BZ388" s="251"/>
      <c r="CA388" s="251"/>
      <c r="CB388" s="251"/>
      <c r="CC388" s="251"/>
      <c r="CD388" s="251"/>
      <c r="CE388" s="251"/>
      <c r="CF388" s="251"/>
      <c r="CG388" s="251"/>
      <c r="CH388" s="251"/>
      <c r="CI388" s="251"/>
      <c r="CJ388" s="251"/>
      <c r="CK388" s="251"/>
      <c r="CL388" s="251"/>
      <c r="CM388" s="251"/>
      <c r="CN388" s="251"/>
      <c r="CO388" s="251"/>
      <c r="CP388" s="251"/>
      <c r="CQ388" s="251"/>
      <c r="CR388" s="251"/>
      <c r="CS388" s="251"/>
      <c r="CT388" s="251"/>
      <c r="CU388" s="251"/>
      <c r="CV388" s="251"/>
      <c r="CW388" s="251"/>
      <c r="CX388" s="251"/>
      <c r="CY388" s="251"/>
      <c r="CZ388" s="251"/>
      <c r="DA388" s="251"/>
      <c r="DB388" s="251"/>
      <c r="DC388" s="251"/>
      <c r="DD388" s="251"/>
      <c r="DE388" s="251"/>
      <c r="DF388" s="251"/>
      <c r="DG388" s="251"/>
      <c r="DH388" s="251"/>
      <c r="DI388" s="251"/>
      <c r="DJ388" s="251"/>
      <c r="DK388" s="251"/>
      <c r="DL388" s="251"/>
      <c r="DM388" s="251"/>
      <c r="DN388" s="251"/>
      <c r="DO388" s="251"/>
      <c r="DP388" s="251"/>
      <c r="DQ388" s="251"/>
      <c r="DR388" s="251"/>
      <c r="DS388" s="251"/>
      <c r="DT388" s="251"/>
      <c r="DU388" s="251"/>
      <c r="DV388" s="251"/>
      <c r="DW388" s="251"/>
      <c r="DX388" s="251"/>
      <c r="DY388" s="251"/>
      <c r="DZ388" s="251"/>
      <c r="EA388" s="251"/>
      <c r="EB388" s="251"/>
      <c r="EC388" s="251"/>
      <c r="ED388" s="251"/>
      <c r="EE388" s="251"/>
      <c r="EF388" s="251"/>
      <c r="EG388" s="251"/>
      <c r="EH388" s="251"/>
      <c r="EI388" s="251"/>
      <c r="EJ388" s="251"/>
      <c r="EK388" s="251"/>
      <c r="EL388" s="251"/>
      <c r="EM388" s="251"/>
      <c r="EN388" s="251"/>
      <c r="EO388" s="251"/>
      <c r="EP388" s="251"/>
      <c r="EQ388" s="251"/>
      <c r="ER388" s="251"/>
      <c r="ES388" s="251"/>
      <c r="ET388" s="251"/>
      <c r="EU388" s="251"/>
      <c r="EV388" s="251"/>
      <c r="EW388" s="251"/>
      <c r="EX388" s="251"/>
      <c r="EY388" s="251"/>
      <c r="EZ388" s="251"/>
      <c r="FA388" s="251"/>
      <c r="FB388" s="251"/>
      <c r="FC388" s="251"/>
      <c r="FD388" s="251"/>
      <c r="FE388" s="251"/>
      <c r="FF388" s="251"/>
      <c r="FG388" s="251"/>
      <c r="FH388" s="251"/>
      <c r="FI388" s="251"/>
      <c r="FJ388" s="251"/>
      <c r="FK388" s="251"/>
      <c r="FL388" s="251"/>
      <c r="FM388" s="251"/>
      <c r="FN388" s="251"/>
      <c r="FO388" s="251"/>
      <c r="FP388" s="251"/>
      <c r="FQ388" s="251"/>
      <c r="FR388" s="251"/>
      <c r="FS388" s="251"/>
      <c r="FT388" s="251"/>
      <c r="FU388" s="251"/>
      <c r="FV388" s="251"/>
      <c r="FW388" s="251"/>
      <c r="FX388" s="251"/>
      <c r="FY388" s="251"/>
      <c r="FZ388" s="251"/>
      <c r="GA388" s="251"/>
      <c r="GB388" s="251"/>
      <c r="GC388" s="251"/>
      <c r="GD388" s="251"/>
      <c r="GE388" s="251"/>
      <c r="GF388" s="251"/>
      <c r="GG388" s="251"/>
      <c r="GH388" s="251"/>
      <c r="GI388" s="251"/>
      <c r="GJ388" s="251"/>
      <c r="GK388" s="251"/>
      <c r="GL388" s="251"/>
      <c r="GM388" s="251"/>
      <c r="GN388" s="251"/>
      <c r="GO388" s="251"/>
      <c r="GP388" s="251"/>
      <c r="GQ388" s="251"/>
      <c r="GR388" s="251"/>
      <c r="GS388" s="251"/>
      <c r="GT388" s="251"/>
      <c r="GU388" s="251"/>
      <c r="GV388" s="251"/>
      <c r="GW388" s="251"/>
      <c r="GX388" s="251"/>
      <c r="GY388" s="251"/>
      <c r="GZ388" s="251"/>
      <c r="HA388" s="251"/>
      <c r="HB388" s="251"/>
      <c r="HC388" s="251"/>
      <c r="HD388" s="251"/>
      <c r="HE388" s="251"/>
      <c r="HF388" s="251"/>
      <c r="HG388" s="251"/>
      <c r="HH388" s="251"/>
      <c r="HI388" s="251"/>
      <c r="HJ388" s="251"/>
      <c r="HK388" s="251"/>
      <c r="HL388" s="251"/>
      <c r="HM388" s="251"/>
      <c r="HN388" s="251"/>
      <c r="HO388" s="251"/>
      <c r="HP388" s="251"/>
      <c r="HQ388" s="251"/>
      <c r="HR388" s="251"/>
      <c r="HS388" s="251"/>
      <c r="HT388" s="251"/>
      <c r="HU388" s="251"/>
      <c r="HV388" s="251"/>
      <c r="HW388" s="251"/>
      <c r="HX388" s="251"/>
      <c r="HY388" s="251"/>
      <c r="HZ388" s="251"/>
      <c r="IA388" s="251"/>
      <c r="IB388" s="251"/>
      <c r="IC388" s="251"/>
      <c r="ID388" s="251"/>
      <c r="IE388" s="251"/>
      <c r="IF388" s="251"/>
      <c r="IG388" s="251"/>
      <c r="IH388" s="251"/>
      <c r="II388" s="251"/>
      <c r="IJ388" s="251"/>
      <c r="IK388" s="251"/>
      <c r="IL388" s="251"/>
      <c r="IM388" s="251"/>
      <c r="IN388" s="251"/>
    </row>
    <row r="389" spans="1:248" s="20" customFormat="1" ht="12.75" customHeight="1" thickTop="1" x14ac:dyDescent="0.2">
      <c r="A389" s="8"/>
      <c r="B389" s="296">
        <f>B375</f>
        <v>0</v>
      </c>
      <c r="C389" s="296">
        <f>C375</f>
        <v>0</v>
      </c>
      <c r="D389" s="296">
        <f>D375</f>
        <v>0</v>
      </c>
      <c r="E389" s="296">
        <f>E375</f>
        <v>0</v>
      </c>
      <c r="F389" s="298">
        <f>F375</f>
        <v>0</v>
      </c>
      <c r="G389" s="130" t="str">
        <f>G7</f>
        <v>JULY</v>
      </c>
      <c r="H389" s="31" t="s">
        <v>58</v>
      </c>
      <c r="I389" s="32"/>
      <c r="J389" s="306">
        <f t="shared" ref="J389:R389" si="48">J375</f>
        <v>0</v>
      </c>
      <c r="K389" s="298">
        <f t="shared" si="48"/>
        <v>0</v>
      </c>
      <c r="L389" s="296">
        <f t="shared" si="48"/>
        <v>0</v>
      </c>
      <c r="M389" s="296">
        <f t="shared" si="48"/>
        <v>0</v>
      </c>
      <c r="N389" s="296">
        <f t="shared" si="48"/>
        <v>0</v>
      </c>
      <c r="O389" s="297">
        <f t="shared" si="48"/>
        <v>0</v>
      </c>
      <c r="P389" s="299">
        <f t="shared" si="48"/>
        <v>0</v>
      </c>
      <c r="Q389" s="296">
        <f t="shared" si="48"/>
        <v>0</v>
      </c>
      <c r="R389" s="298">
        <f t="shared" si="48"/>
        <v>0</v>
      </c>
      <c r="S389" s="9"/>
      <c r="T389" s="8"/>
      <c r="U389" s="296">
        <f t="shared" ref="U389:AH389" si="49">U375</f>
        <v>0</v>
      </c>
      <c r="V389" s="296">
        <f t="shared" si="49"/>
        <v>0</v>
      </c>
      <c r="W389" s="296">
        <f t="shared" si="49"/>
        <v>0</v>
      </c>
      <c r="X389" s="296">
        <f t="shared" si="49"/>
        <v>0</v>
      </c>
      <c r="Y389" s="296">
        <f t="shared" si="49"/>
        <v>0</v>
      </c>
      <c r="Z389" s="296">
        <f t="shared" si="49"/>
        <v>0</v>
      </c>
      <c r="AA389" s="296">
        <f t="shared" si="49"/>
        <v>0</v>
      </c>
      <c r="AB389" s="296">
        <f t="shared" si="49"/>
        <v>0</v>
      </c>
      <c r="AC389" s="296">
        <f t="shared" si="49"/>
        <v>0</v>
      </c>
      <c r="AD389" s="296">
        <f t="shared" si="49"/>
        <v>0</v>
      </c>
      <c r="AE389" s="296">
        <f t="shared" si="49"/>
        <v>0</v>
      </c>
      <c r="AF389" s="296">
        <f t="shared" si="49"/>
        <v>0</v>
      </c>
      <c r="AG389" s="296">
        <f t="shared" si="49"/>
        <v>0</v>
      </c>
      <c r="AH389" s="297">
        <f t="shared" si="49"/>
        <v>0</v>
      </c>
      <c r="AI389" s="305"/>
      <c r="AJ389" s="296">
        <f>AJ375</f>
        <v>0</v>
      </c>
      <c r="AK389" s="298">
        <f>AK375</f>
        <v>0</v>
      </c>
      <c r="AL389" s="9"/>
    </row>
    <row r="390" spans="1:248" s="20" customFormat="1" ht="12.75" customHeight="1" x14ac:dyDescent="0.2">
      <c r="A390" s="8">
        <v>1</v>
      </c>
      <c r="B390" s="280"/>
      <c r="C390" s="280"/>
      <c r="D390" s="280"/>
      <c r="E390" s="280"/>
      <c r="F390" s="281"/>
      <c r="G390" s="443"/>
      <c r="H390" s="444"/>
      <c r="I390" s="445"/>
      <c r="J390" s="296">
        <f t="shared" ref="J390:J420" si="50">SUM(B390:F390)</f>
        <v>0</v>
      </c>
      <c r="K390" s="298">
        <f t="shared" ref="K390:K420" si="51">SUM(U390:AK390)-SUM(L390:R390)</f>
        <v>0</v>
      </c>
      <c r="L390" s="280"/>
      <c r="M390" s="280"/>
      <c r="N390" s="280"/>
      <c r="O390" s="293"/>
      <c r="P390" s="300"/>
      <c r="Q390" s="280"/>
      <c r="R390" s="281"/>
      <c r="S390" s="15" t="s">
        <v>59</v>
      </c>
      <c r="T390" s="8">
        <v>1</v>
      </c>
      <c r="U390" s="280"/>
      <c r="V390" s="280"/>
      <c r="W390" s="280"/>
      <c r="X390" s="280"/>
      <c r="Y390" s="280"/>
      <c r="Z390" s="280"/>
      <c r="AA390" s="280"/>
      <c r="AB390" s="280"/>
      <c r="AC390" s="280"/>
      <c r="AD390" s="280"/>
      <c r="AE390" s="280"/>
      <c r="AF390" s="280"/>
      <c r="AG390" s="280"/>
      <c r="AH390" s="293"/>
      <c r="AI390" s="444"/>
      <c r="AJ390" s="280"/>
      <c r="AK390" s="281"/>
      <c r="AL390" s="15" t="s">
        <v>59</v>
      </c>
    </row>
    <row r="391" spans="1:248" s="20" customFormat="1" ht="12.75" customHeight="1" x14ac:dyDescent="0.2">
      <c r="A391" s="8">
        <v>2</v>
      </c>
      <c r="B391" s="280"/>
      <c r="C391" s="280"/>
      <c r="D391" s="280"/>
      <c r="E391" s="280"/>
      <c r="F391" s="281"/>
      <c r="G391" s="443"/>
      <c r="H391" s="444"/>
      <c r="I391" s="445"/>
      <c r="J391" s="296">
        <f t="shared" si="50"/>
        <v>0</v>
      </c>
      <c r="K391" s="298">
        <f t="shared" si="51"/>
        <v>0</v>
      </c>
      <c r="L391" s="280"/>
      <c r="M391" s="280"/>
      <c r="N391" s="280"/>
      <c r="O391" s="293"/>
      <c r="P391" s="300"/>
      <c r="Q391" s="280"/>
      <c r="R391" s="281"/>
      <c r="S391" s="15" t="s">
        <v>60</v>
      </c>
      <c r="T391" s="8">
        <v>2</v>
      </c>
      <c r="U391" s="280"/>
      <c r="V391" s="280"/>
      <c r="W391" s="280"/>
      <c r="X391" s="280"/>
      <c r="Y391" s="280"/>
      <c r="Z391" s="280"/>
      <c r="AA391" s="280"/>
      <c r="AB391" s="280"/>
      <c r="AC391" s="280"/>
      <c r="AD391" s="280"/>
      <c r="AE391" s="280"/>
      <c r="AF391" s="280"/>
      <c r="AG391" s="280"/>
      <c r="AH391" s="293"/>
      <c r="AI391" s="444"/>
      <c r="AJ391" s="280"/>
      <c r="AK391" s="281"/>
      <c r="AL391" s="15" t="s">
        <v>60</v>
      </c>
    </row>
    <row r="392" spans="1:248" s="20" customFormat="1" ht="12.75" customHeight="1" x14ac:dyDescent="0.2">
      <c r="A392" s="8">
        <v>3</v>
      </c>
      <c r="B392" s="280"/>
      <c r="C392" s="280"/>
      <c r="D392" s="280"/>
      <c r="E392" s="280"/>
      <c r="F392" s="281"/>
      <c r="G392" s="443"/>
      <c r="H392" s="444"/>
      <c r="I392" s="445"/>
      <c r="J392" s="296">
        <f t="shared" si="50"/>
        <v>0</v>
      </c>
      <c r="K392" s="298">
        <f t="shared" si="51"/>
        <v>0</v>
      </c>
      <c r="L392" s="280"/>
      <c r="M392" s="280"/>
      <c r="N392" s="280"/>
      <c r="O392" s="293"/>
      <c r="P392" s="300"/>
      <c r="Q392" s="280"/>
      <c r="R392" s="281"/>
      <c r="S392" s="15" t="s">
        <v>61</v>
      </c>
      <c r="T392" s="8">
        <v>3</v>
      </c>
      <c r="U392" s="280"/>
      <c r="V392" s="280"/>
      <c r="W392" s="280"/>
      <c r="X392" s="280"/>
      <c r="Y392" s="280"/>
      <c r="Z392" s="280"/>
      <c r="AA392" s="280"/>
      <c r="AB392" s="280"/>
      <c r="AC392" s="280"/>
      <c r="AD392" s="280"/>
      <c r="AE392" s="280"/>
      <c r="AF392" s="280"/>
      <c r="AG392" s="280"/>
      <c r="AH392" s="293"/>
      <c r="AI392" s="444"/>
      <c r="AJ392" s="280"/>
      <c r="AK392" s="281"/>
      <c r="AL392" s="15" t="s">
        <v>61</v>
      </c>
    </row>
    <row r="393" spans="1:248" s="20" customFormat="1" ht="12.75" customHeight="1" x14ac:dyDescent="0.2">
      <c r="A393" s="8">
        <v>4</v>
      </c>
      <c r="B393" s="280"/>
      <c r="C393" s="280"/>
      <c r="D393" s="280"/>
      <c r="E393" s="280"/>
      <c r="F393" s="281"/>
      <c r="G393" s="443"/>
      <c r="H393" s="444"/>
      <c r="I393" s="445"/>
      <c r="J393" s="296">
        <f t="shared" si="50"/>
        <v>0</v>
      </c>
      <c r="K393" s="298">
        <f t="shared" si="51"/>
        <v>0</v>
      </c>
      <c r="L393" s="280"/>
      <c r="M393" s="280"/>
      <c r="N393" s="280"/>
      <c r="O393" s="293"/>
      <c r="P393" s="300"/>
      <c r="Q393" s="280"/>
      <c r="R393" s="281"/>
      <c r="S393" s="15" t="s">
        <v>62</v>
      </c>
      <c r="T393" s="8">
        <v>4</v>
      </c>
      <c r="U393" s="280"/>
      <c r="V393" s="280"/>
      <c r="W393" s="280"/>
      <c r="X393" s="280"/>
      <c r="Y393" s="280"/>
      <c r="Z393" s="280"/>
      <c r="AA393" s="280"/>
      <c r="AB393" s="280"/>
      <c r="AC393" s="280"/>
      <c r="AD393" s="280"/>
      <c r="AE393" s="280"/>
      <c r="AF393" s="280"/>
      <c r="AG393" s="280"/>
      <c r="AH393" s="293"/>
      <c r="AI393" s="444"/>
      <c r="AJ393" s="280"/>
      <c r="AK393" s="281"/>
      <c r="AL393" s="15" t="s">
        <v>62</v>
      </c>
    </row>
    <row r="394" spans="1:248" s="20" customFormat="1" ht="12.75" customHeight="1" x14ac:dyDescent="0.2">
      <c r="A394" s="8">
        <v>5</v>
      </c>
      <c r="B394" s="280"/>
      <c r="C394" s="280"/>
      <c r="D394" s="280"/>
      <c r="E394" s="280"/>
      <c r="F394" s="281"/>
      <c r="G394" s="446"/>
      <c r="H394" s="444"/>
      <c r="I394" s="445"/>
      <c r="J394" s="296">
        <f t="shared" si="50"/>
        <v>0</v>
      </c>
      <c r="K394" s="298">
        <f t="shared" si="51"/>
        <v>0</v>
      </c>
      <c r="L394" s="280"/>
      <c r="M394" s="280"/>
      <c r="N394" s="280"/>
      <c r="O394" s="293"/>
      <c r="P394" s="300"/>
      <c r="Q394" s="280"/>
      <c r="R394" s="281"/>
      <c r="S394" s="15" t="s">
        <v>63</v>
      </c>
      <c r="T394" s="8">
        <v>5</v>
      </c>
      <c r="U394" s="280"/>
      <c r="V394" s="280"/>
      <c r="W394" s="280"/>
      <c r="X394" s="280"/>
      <c r="Y394" s="280"/>
      <c r="Z394" s="280"/>
      <c r="AA394" s="280"/>
      <c r="AB394" s="280"/>
      <c r="AC394" s="280"/>
      <c r="AD394" s="280"/>
      <c r="AE394" s="280"/>
      <c r="AF394" s="280"/>
      <c r="AG394" s="280"/>
      <c r="AH394" s="293"/>
      <c r="AI394" s="444"/>
      <c r="AJ394" s="280"/>
      <c r="AK394" s="281"/>
      <c r="AL394" s="15" t="s">
        <v>63</v>
      </c>
    </row>
    <row r="395" spans="1:248" s="20" customFormat="1" ht="12.75" customHeight="1" x14ac:dyDescent="0.2">
      <c r="A395" s="16">
        <v>6</v>
      </c>
      <c r="B395" s="282"/>
      <c r="C395" s="282"/>
      <c r="D395" s="282"/>
      <c r="E395" s="282"/>
      <c r="F395" s="283"/>
      <c r="G395" s="443"/>
      <c r="H395" s="447"/>
      <c r="I395" s="448"/>
      <c r="J395" s="296">
        <f t="shared" si="50"/>
        <v>0</v>
      </c>
      <c r="K395" s="298">
        <f t="shared" si="51"/>
        <v>0</v>
      </c>
      <c r="L395" s="282"/>
      <c r="M395" s="282"/>
      <c r="N395" s="282"/>
      <c r="O395" s="294"/>
      <c r="P395" s="301"/>
      <c r="Q395" s="282"/>
      <c r="R395" s="283"/>
      <c r="S395" s="17" t="s">
        <v>64</v>
      </c>
      <c r="T395" s="16">
        <v>6</v>
      </c>
      <c r="U395" s="282"/>
      <c r="V395" s="282"/>
      <c r="W395" s="282"/>
      <c r="X395" s="282"/>
      <c r="Y395" s="282"/>
      <c r="Z395" s="282"/>
      <c r="AA395" s="282"/>
      <c r="AB395" s="282"/>
      <c r="AC395" s="282"/>
      <c r="AD395" s="282"/>
      <c r="AE395" s="282"/>
      <c r="AF395" s="282"/>
      <c r="AG395" s="282"/>
      <c r="AH395" s="294"/>
      <c r="AI395" s="447"/>
      <c r="AJ395" s="282"/>
      <c r="AK395" s="283"/>
      <c r="AL395" s="17" t="s">
        <v>64</v>
      </c>
    </row>
    <row r="396" spans="1:248" s="20" customFormat="1" ht="12.75" customHeight="1" x14ac:dyDescent="0.2">
      <c r="A396" s="8">
        <v>7</v>
      </c>
      <c r="B396" s="280"/>
      <c r="C396" s="280"/>
      <c r="D396" s="280"/>
      <c r="E396" s="280"/>
      <c r="F396" s="281"/>
      <c r="G396" s="443"/>
      <c r="H396" s="444"/>
      <c r="I396" s="445"/>
      <c r="J396" s="296">
        <f t="shared" si="50"/>
        <v>0</v>
      </c>
      <c r="K396" s="298">
        <f t="shared" si="51"/>
        <v>0</v>
      </c>
      <c r="L396" s="280"/>
      <c r="M396" s="280"/>
      <c r="N396" s="280"/>
      <c r="O396" s="293"/>
      <c r="P396" s="300"/>
      <c r="Q396" s="280"/>
      <c r="R396" s="281"/>
      <c r="S396" s="15" t="s">
        <v>65</v>
      </c>
      <c r="T396" s="8">
        <v>7</v>
      </c>
      <c r="U396" s="280"/>
      <c r="V396" s="280"/>
      <c r="W396" s="280"/>
      <c r="X396" s="280"/>
      <c r="Y396" s="280"/>
      <c r="Z396" s="280"/>
      <c r="AA396" s="280"/>
      <c r="AB396" s="280"/>
      <c r="AC396" s="280"/>
      <c r="AD396" s="280"/>
      <c r="AE396" s="280"/>
      <c r="AF396" s="280"/>
      <c r="AG396" s="280"/>
      <c r="AH396" s="293"/>
      <c r="AI396" s="444"/>
      <c r="AJ396" s="280"/>
      <c r="AK396" s="281"/>
      <c r="AL396" s="15" t="s">
        <v>65</v>
      </c>
    </row>
    <row r="397" spans="1:248" s="20" customFormat="1" ht="12.75" customHeight="1" x14ac:dyDescent="0.2">
      <c r="A397" s="8">
        <v>8</v>
      </c>
      <c r="B397" s="280"/>
      <c r="C397" s="280"/>
      <c r="D397" s="280"/>
      <c r="E397" s="280"/>
      <c r="F397" s="281"/>
      <c r="G397" s="443"/>
      <c r="H397" s="444"/>
      <c r="I397" s="445"/>
      <c r="J397" s="296">
        <f t="shared" si="50"/>
        <v>0</v>
      </c>
      <c r="K397" s="298">
        <f t="shared" si="51"/>
        <v>0</v>
      </c>
      <c r="L397" s="280"/>
      <c r="M397" s="280"/>
      <c r="N397" s="280"/>
      <c r="O397" s="293"/>
      <c r="P397" s="300"/>
      <c r="Q397" s="280"/>
      <c r="R397" s="281"/>
      <c r="S397" s="15" t="s">
        <v>66</v>
      </c>
      <c r="T397" s="8">
        <v>8</v>
      </c>
      <c r="U397" s="280"/>
      <c r="V397" s="280"/>
      <c r="W397" s="280"/>
      <c r="X397" s="280"/>
      <c r="Y397" s="280"/>
      <c r="Z397" s="280"/>
      <c r="AA397" s="280"/>
      <c r="AB397" s="280"/>
      <c r="AC397" s="280"/>
      <c r="AD397" s="280"/>
      <c r="AE397" s="280"/>
      <c r="AF397" s="280"/>
      <c r="AG397" s="280"/>
      <c r="AH397" s="293"/>
      <c r="AI397" s="444"/>
      <c r="AJ397" s="280"/>
      <c r="AK397" s="281"/>
      <c r="AL397" s="15" t="s">
        <v>66</v>
      </c>
    </row>
    <row r="398" spans="1:248" s="20" customFormat="1" ht="12.75" customHeight="1" x14ac:dyDescent="0.2">
      <c r="A398" s="8">
        <v>9</v>
      </c>
      <c r="B398" s="280"/>
      <c r="C398" s="280"/>
      <c r="D398" s="280"/>
      <c r="E398" s="280"/>
      <c r="F398" s="281"/>
      <c r="G398" s="443"/>
      <c r="H398" s="444"/>
      <c r="I398" s="445"/>
      <c r="J398" s="296">
        <f t="shared" si="50"/>
        <v>0</v>
      </c>
      <c r="K398" s="298">
        <f t="shared" si="51"/>
        <v>0</v>
      </c>
      <c r="L398" s="280"/>
      <c r="M398" s="280"/>
      <c r="N398" s="280"/>
      <c r="O398" s="293"/>
      <c r="P398" s="300"/>
      <c r="Q398" s="280"/>
      <c r="R398" s="281"/>
      <c r="S398" s="15" t="s">
        <v>67</v>
      </c>
      <c r="T398" s="8">
        <v>9</v>
      </c>
      <c r="U398" s="280"/>
      <c r="V398" s="280"/>
      <c r="W398" s="280"/>
      <c r="X398" s="280"/>
      <c r="Y398" s="280"/>
      <c r="Z398" s="280"/>
      <c r="AA398" s="280"/>
      <c r="AB398" s="280"/>
      <c r="AC398" s="280"/>
      <c r="AD398" s="280"/>
      <c r="AE398" s="280"/>
      <c r="AF398" s="280"/>
      <c r="AG398" s="280"/>
      <c r="AH398" s="293"/>
      <c r="AI398" s="444"/>
      <c r="AJ398" s="280"/>
      <c r="AK398" s="281"/>
      <c r="AL398" s="15" t="s">
        <v>67</v>
      </c>
    </row>
    <row r="399" spans="1:248" s="20" customFormat="1" ht="12.75" customHeight="1" x14ac:dyDescent="0.2">
      <c r="A399" s="8">
        <v>10</v>
      </c>
      <c r="B399" s="280"/>
      <c r="C399" s="280"/>
      <c r="D399" s="280"/>
      <c r="E399" s="280"/>
      <c r="F399" s="281"/>
      <c r="G399" s="443"/>
      <c r="H399" s="444"/>
      <c r="I399" s="445"/>
      <c r="J399" s="296">
        <f t="shared" si="50"/>
        <v>0</v>
      </c>
      <c r="K399" s="298">
        <f t="shared" si="51"/>
        <v>0</v>
      </c>
      <c r="L399" s="280"/>
      <c r="M399" s="280"/>
      <c r="N399" s="280"/>
      <c r="O399" s="293"/>
      <c r="P399" s="300"/>
      <c r="Q399" s="280"/>
      <c r="R399" s="281"/>
      <c r="S399" s="15" t="s">
        <v>68</v>
      </c>
      <c r="T399" s="8">
        <v>10</v>
      </c>
      <c r="U399" s="280"/>
      <c r="V399" s="280"/>
      <c r="W399" s="280"/>
      <c r="X399" s="280"/>
      <c r="Y399" s="280"/>
      <c r="Z399" s="280"/>
      <c r="AA399" s="280"/>
      <c r="AB399" s="280"/>
      <c r="AC399" s="280"/>
      <c r="AD399" s="280"/>
      <c r="AE399" s="280"/>
      <c r="AF399" s="280"/>
      <c r="AG399" s="280"/>
      <c r="AH399" s="293"/>
      <c r="AI399" s="444"/>
      <c r="AJ399" s="280"/>
      <c r="AK399" s="281"/>
      <c r="AL399" s="15" t="s">
        <v>68</v>
      </c>
    </row>
    <row r="400" spans="1:248" s="20" customFormat="1" ht="12.75" customHeight="1" x14ac:dyDescent="0.2">
      <c r="A400" s="8">
        <v>11</v>
      </c>
      <c r="B400" s="280"/>
      <c r="C400" s="280"/>
      <c r="D400" s="280"/>
      <c r="E400" s="280"/>
      <c r="F400" s="281"/>
      <c r="G400" s="443"/>
      <c r="H400" s="444"/>
      <c r="I400" s="445"/>
      <c r="J400" s="296">
        <f t="shared" si="50"/>
        <v>0</v>
      </c>
      <c r="K400" s="298">
        <f t="shared" si="51"/>
        <v>0</v>
      </c>
      <c r="L400" s="280"/>
      <c r="M400" s="280"/>
      <c r="N400" s="280"/>
      <c r="O400" s="293"/>
      <c r="P400" s="300"/>
      <c r="Q400" s="280"/>
      <c r="R400" s="281"/>
      <c r="S400" s="15" t="s">
        <v>69</v>
      </c>
      <c r="T400" s="8">
        <v>11</v>
      </c>
      <c r="U400" s="280"/>
      <c r="V400" s="280"/>
      <c r="W400" s="280"/>
      <c r="X400" s="280"/>
      <c r="Y400" s="280"/>
      <c r="Z400" s="280"/>
      <c r="AA400" s="280"/>
      <c r="AB400" s="280"/>
      <c r="AC400" s="280"/>
      <c r="AD400" s="280"/>
      <c r="AE400" s="280"/>
      <c r="AF400" s="280"/>
      <c r="AG400" s="280"/>
      <c r="AH400" s="293"/>
      <c r="AI400" s="444"/>
      <c r="AJ400" s="280"/>
      <c r="AK400" s="281"/>
      <c r="AL400" s="15" t="s">
        <v>69</v>
      </c>
    </row>
    <row r="401" spans="1:38" s="20" customFormat="1" ht="12.75" customHeight="1" x14ac:dyDescent="0.2">
      <c r="A401" s="8">
        <v>12</v>
      </c>
      <c r="B401" s="280"/>
      <c r="C401" s="280"/>
      <c r="D401" s="280"/>
      <c r="E401" s="280"/>
      <c r="F401" s="281"/>
      <c r="G401" s="443"/>
      <c r="H401" s="444"/>
      <c r="I401" s="445"/>
      <c r="J401" s="296">
        <f t="shared" si="50"/>
        <v>0</v>
      </c>
      <c r="K401" s="298">
        <f t="shared" si="51"/>
        <v>0</v>
      </c>
      <c r="L401" s="280"/>
      <c r="M401" s="280"/>
      <c r="N401" s="280"/>
      <c r="O401" s="293"/>
      <c r="P401" s="300"/>
      <c r="Q401" s="280"/>
      <c r="R401" s="281"/>
      <c r="S401" s="15" t="s">
        <v>70</v>
      </c>
      <c r="T401" s="8">
        <v>12</v>
      </c>
      <c r="U401" s="280"/>
      <c r="V401" s="280"/>
      <c r="W401" s="280"/>
      <c r="X401" s="280"/>
      <c r="Y401" s="280"/>
      <c r="Z401" s="280"/>
      <c r="AA401" s="280"/>
      <c r="AB401" s="280"/>
      <c r="AC401" s="280"/>
      <c r="AD401" s="280"/>
      <c r="AE401" s="280"/>
      <c r="AF401" s="280"/>
      <c r="AG401" s="280"/>
      <c r="AH401" s="293"/>
      <c r="AI401" s="444"/>
      <c r="AJ401" s="280"/>
      <c r="AK401" s="281"/>
      <c r="AL401" s="15" t="s">
        <v>70</v>
      </c>
    </row>
    <row r="402" spans="1:38" s="20" customFormat="1" ht="12.75" customHeight="1" x14ac:dyDescent="0.2">
      <c r="A402" s="8">
        <v>13</v>
      </c>
      <c r="B402" s="280"/>
      <c r="C402" s="280"/>
      <c r="D402" s="280"/>
      <c r="E402" s="280"/>
      <c r="F402" s="281"/>
      <c r="G402" s="443"/>
      <c r="H402" s="444"/>
      <c r="I402" s="445"/>
      <c r="J402" s="296">
        <f t="shared" si="50"/>
        <v>0</v>
      </c>
      <c r="K402" s="298">
        <f t="shared" si="51"/>
        <v>0</v>
      </c>
      <c r="L402" s="280"/>
      <c r="M402" s="280"/>
      <c r="N402" s="280"/>
      <c r="O402" s="293"/>
      <c r="P402" s="300"/>
      <c r="Q402" s="280"/>
      <c r="R402" s="281"/>
      <c r="S402" s="15" t="s">
        <v>71</v>
      </c>
      <c r="T402" s="8">
        <v>13</v>
      </c>
      <c r="U402" s="280"/>
      <c r="V402" s="280"/>
      <c r="W402" s="280"/>
      <c r="X402" s="280"/>
      <c r="Y402" s="280"/>
      <c r="Z402" s="280"/>
      <c r="AA402" s="280"/>
      <c r="AB402" s="280"/>
      <c r="AC402" s="280"/>
      <c r="AD402" s="280"/>
      <c r="AE402" s="280"/>
      <c r="AF402" s="280"/>
      <c r="AG402" s="280"/>
      <c r="AH402" s="293"/>
      <c r="AI402" s="444"/>
      <c r="AJ402" s="280"/>
      <c r="AK402" s="281"/>
      <c r="AL402" s="15" t="s">
        <v>71</v>
      </c>
    </row>
    <row r="403" spans="1:38" s="20" customFormat="1" ht="12.75" customHeight="1" x14ac:dyDescent="0.2">
      <c r="A403" s="8">
        <v>14</v>
      </c>
      <c r="B403" s="280"/>
      <c r="C403" s="280"/>
      <c r="D403" s="280"/>
      <c r="E403" s="280"/>
      <c r="F403" s="281"/>
      <c r="G403" s="443"/>
      <c r="H403" s="444"/>
      <c r="I403" s="445"/>
      <c r="J403" s="296">
        <f t="shared" si="50"/>
        <v>0</v>
      </c>
      <c r="K403" s="298">
        <f t="shared" si="51"/>
        <v>0</v>
      </c>
      <c r="L403" s="280"/>
      <c r="M403" s="280"/>
      <c r="N403" s="280"/>
      <c r="O403" s="293"/>
      <c r="P403" s="300"/>
      <c r="Q403" s="280"/>
      <c r="R403" s="281"/>
      <c r="S403" s="15" t="s">
        <v>72</v>
      </c>
      <c r="T403" s="8">
        <v>14</v>
      </c>
      <c r="U403" s="280"/>
      <c r="V403" s="280"/>
      <c r="W403" s="280"/>
      <c r="X403" s="280"/>
      <c r="Y403" s="280"/>
      <c r="Z403" s="280"/>
      <c r="AA403" s="280"/>
      <c r="AB403" s="280"/>
      <c r="AC403" s="280"/>
      <c r="AD403" s="280"/>
      <c r="AE403" s="280"/>
      <c r="AF403" s="280"/>
      <c r="AG403" s="280"/>
      <c r="AH403" s="293"/>
      <c r="AI403" s="444"/>
      <c r="AJ403" s="280"/>
      <c r="AK403" s="281"/>
      <c r="AL403" s="15" t="s">
        <v>72</v>
      </c>
    </row>
    <row r="404" spans="1:38" s="20" customFormat="1" ht="12.75" customHeight="1" x14ac:dyDescent="0.2">
      <c r="A404" s="8">
        <v>15</v>
      </c>
      <c r="B404" s="280"/>
      <c r="C404" s="280"/>
      <c r="D404" s="280"/>
      <c r="E404" s="280"/>
      <c r="F404" s="281"/>
      <c r="G404" s="443"/>
      <c r="H404" s="444"/>
      <c r="I404" s="445"/>
      <c r="J404" s="296">
        <f t="shared" si="50"/>
        <v>0</v>
      </c>
      <c r="K404" s="298">
        <f t="shared" si="51"/>
        <v>0</v>
      </c>
      <c r="L404" s="280"/>
      <c r="M404" s="280"/>
      <c r="N404" s="280"/>
      <c r="O404" s="293"/>
      <c r="P404" s="300"/>
      <c r="Q404" s="280"/>
      <c r="R404" s="281"/>
      <c r="S404" s="15" t="s">
        <v>73</v>
      </c>
      <c r="T404" s="8">
        <v>15</v>
      </c>
      <c r="U404" s="280"/>
      <c r="V404" s="280"/>
      <c r="W404" s="280"/>
      <c r="X404" s="280"/>
      <c r="Y404" s="280"/>
      <c r="Z404" s="280"/>
      <c r="AA404" s="280"/>
      <c r="AB404" s="280"/>
      <c r="AC404" s="280"/>
      <c r="AD404" s="280"/>
      <c r="AE404" s="280"/>
      <c r="AF404" s="280"/>
      <c r="AG404" s="280"/>
      <c r="AH404" s="293"/>
      <c r="AI404" s="444"/>
      <c r="AJ404" s="280"/>
      <c r="AK404" s="281"/>
      <c r="AL404" s="15" t="s">
        <v>73</v>
      </c>
    </row>
    <row r="405" spans="1:38" s="20" customFormat="1" ht="12.75" customHeight="1" x14ac:dyDescent="0.2">
      <c r="A405" s="8">
        <v>16</v>
      </c>
      <c r="B405" s="280"/>
      <c r="C405" s="280"/>
      <c r="D405" s="280"/>
      <c r="E405" s="280"/>
      <c r="F405" s="281"/>
      <c r="G405" s="443"/>
      <c r="H405" s="444"/>
      <c r="I405" s="445"/>
      <c r="J405" s="296">
        <f t="shared" si="50"/>
        <v>0</v>
      </c>
      <c r="K405" s="298">
        <f t="shared" si="51"/>
        <v>0</v>
      </c>
      <c r="L405" s="280"/>
      <c r="M405" s="280"/>
      <c r="N405" s="280"/>
      <c r="O405" s="293"/>
      <c r="P405" s="300"/>
      <c r="Q405" s="280"/>
      <c r="R405" s="281"/>
      <c r="S405" s="15" t="s">
        <v>74</v>
      </c>
      <c r="T405" s="8">
        <v>16</v>
      </c>
      <c r="U405" s="280"/>
      <c r="V405" s="280"/>
      <c r="W405" s="280"/>
      <c r="X405" s="280"/>
      <c r="Y405" s="280"/>
      <c r="Z405" s="280"/>
      <c r="AA405" s="280"/>
      <c r="AB405" s="280"/>
      <c r="AC405" s="280"/>
      <c r="AD405" s="280"/>
      <c r="AE405" s="280"/>
      <c r="AF405" s="280"/>
      <c r="AG405" s="280"/>
      <c r="AH405" s="293"/>
      <c r="AI405" s="444"/>
      <c r="AJ405" s="280"/>
      <c r="AK405" s="281"/>
      <c r="AL405" s="15" t="s">
        <v>74</v>
      </c>
    </row>
    <row r="406" spans="1:38" s="20" customFormat="1" ht="12.75" customHeight="1" x14ac:dyDescent="0.2">
      <c r="A406" s="8">
        <v>17</v>
      </c>
      <c r="B406" s="280"/>
      <c r="C406" s="280"/>
      <c r="D406" s="280"/>
      <c r="E406" s="280"/>
      <c r="F406" s="281"/>
      <c r="G406" s="443"/>
      <c r="H406" s="444"/>
      <c r="I406" s="445"/>
      <c r="J406" s="296">
        <f t="shared" si="50"/>
        <v>0</v>
      </c>
      <c r="K406" s="298">
        <f t="shared" si="51"/>
        <v>0</v>
      </c>
      <c r="L406" s="280"/>
      <c r="M406" s="280"/>
      <c r="N406" s="280"/>
      <c r="O406" s="293"/>
      <c r="P406" s="300"/>
      <c r="Q406" s="280"/>
      <c r="R406" s="281"/>
      <c r="S406" s="15" t="s">
        <v>75</v>
      </c>
      <c r="T406" s="8">
        <v>17</v>
      </c>
      <c r="U406" s="280"/>
      <c r="V406" s="280"/>
      <c r="W406" s="280"/>
      <c r="X406" s="280"/>
      <c r="Y406" s="280"/>
      <c r="Z406" s="280"/>
      <c r="AA406" s="280"/>
      <c r="AB406" s="280"/>
      <c r="AC406" s="280"/>
      <c r="AD406" s="280"/>
      <c r="AE406" s="280"/>
      <c r="AF406" s="280"/>
      <c r="AG406" s="280"/>
      <c r="AH406" s="293"/>
      <c r="AI406" s="444"/>
      <c r="AJ406" s="280"/>
      <c r="AK406" s="281"/>
      <c r="AL406" s="15" t="s">
        <v>75</v>
      </c>
    </row>
    <row r="407" spans="1:38" s="20" customFormat="1" ht="12.75" customHeight="1" x14ac:dyDescent="0.2">
      <c r="A407" s="8">
        <v>18</v>
      </c>
      <c r="B407" s="280"/>
      <c r="C407" s="280"/>
      <c r="D407" s="280"/>
      <c r="E407" s="280"/>
      <c r="F407" s="281"/>
      <c r="G407" s="443"/>
      <c r="H407" s="444"/>
      <c r="I407" s="445"/>
      <c r="J407" s="296">
        <f t="shared" si="50"/>
        <v>0</v>
      </c>
      <c r="K407" s="298">
        <f t="shared" si="51"/>
        <v>0</v>
      </c>
      <c r="L407" s="280"/>
      <c r="M407" s="280"/>
      <c r="N407" s="280"/>
      <c r="O407" s="293"/>
      <c r="P407" s="300"/>
      <c r="Q407" s="280"/>
      <c r="R407" s="281"/>
      <c r="S407" s="15" t="s">
        <v>76</v>
      </c>
      <c r="T407" s="8">
        <v>18</v>
      </c>
      <c r="U407" s="280"/>
      <c r="V407" s="280"/>
      <c r="W407" s="280"/>
      <c r="X407" s="280"/>
      <c r="Y407" s="280"/>
      <c r="Z407" s="280"/>
      <c r="AA407" s="280"/>
      <c r="AB407" s="280"/>
      <c r="AC407" s="280"/>
      <c r="AD407" s="280"/>
      <c r="AE407" s="280"/>
      <c r="AF407" s="280"/>
      <c r="AG407" s="280"/>
      <c r="AH407" s="293"/>
      <c r="AI407" s="444"/>
      <c r="AJ407" s="280"/>
      <c r="AK407" s="281"/>
      <c r="AL407" s="15" t="s">
        <v>76</v>
      </c>
    </row>
    <row r="408" spans="1:38" s="20" customFormat="1" ht="12.75" customHeight="1" x14ac:dyDescent="0.2">
      <c r="A408" s="8">
        <v>19</v>
      </c>
      <c r="B408" s="280"/>
      <c r="C408" s="280"/>
      <c r="D408" s="280"/>
      <c r="E408" s="280"/>
      <c r="F408" s="281"/>
      <c r="G408" s="443"/>
      <c r="H408" s="444"/>
      <c r="I408" s="445"/>
      <c r="J408" s="296">
        <f t="shared" si="50"/>
        <v>0</v>
      </c>
      <c r="K408" s="298">
        <f t="shared" si="51"/>
        <v>0</v>
      </c>
      <c r="L408" s="280"/>
      <c r="M408" s="280"/>
      <c r="N408" s="280"/>
      <c r="O408" s="293"/>
      <c r="P408" s="300"/>
      <c r="Q408" s="280"/>
      <c r="R408" s="281"/>
      <c r="S408" s="15" t="s">
        <v>77</v>
      </c>
      <c r="T408" s="8">
        <v>19</v>
      </c>
      <c r="U408" s="280"/>
      <c r="V408" s="280"/>
      <c r="W408" s="280"/>
      <c r="X408" s="280"/>
      <c r="Y408" s="280"/>
      <c r="Z408" s="280"/>
      <c r="AA408" s="280"/>
      <c r="AB408" s="280"/>
      <c r="AC408" s="280"/>
      <c r="AD408" s="280"/>
      <c r="AE408" s="280"/>
      <c r="AF408" s="280"/>
      <c r="AG408" s="280"/>
      <c r="AH408" s="293"/>
      <c r="AI408" s="444"/>
      <c r="AJ408" s="280"/>
      <c r="AK408" s="281"/>
      <c r="AL408" s="15" t="s">
        <v>77</v>
      </c>
    </row>
    <row r="409" spans="1:38" s="20" customFormat="1" ht="12.75" customHeight="1" x14ac:dyDescent="0.2">
      <c r="A409" s="8">
        <v>20</v>
      </c>
      <c r="B409" s="280"/>
      <c r="C409" s="280"/>
      <c r="D409" s="280"/>
      <c r="E409" s="280"/>
      <c r="F409" s="281"/>
      <c r="G409" s="443"/>
      <c r="H409" s="444"/>
      <c r="I409" s="445"/>
      <c r="J409" s="296">
        <f t="shared" si="50"/>
        <v>0</v>
      </c>
      <c r="K409" s="298">
        <f t="shared" si="51"/>
        <v>0</v>
      </c>
      <c r="L409" s="280"/>
      <c r="M409" s="280"/>
      <c r="N409" s="280"/>
      <c r="O409" s="293"/>
      <c r="P409" s="300"/>
      <c r="Q409" s="280"/>
      <c r="R409" s="281"/>
      <c r="S409" s="15" t="s">
        <v>78</v>
      </c>
      <c r="T409" s="8">
        <v>20</v>
      </c>
      <c r="U409" s="280"/>
      <c r="V409" s="280"/>
      <c r="W409" s="280"/>
      <c r="X409" s="280"/>
      <c r="Y409" s="280"/>
      <c r="Z409" s="280"/>
      <c r="AA409" s="280"/>
      <c r="AB409" s="280"/>
      <c r="AC409" s="280"/>
      <c r="AD409" s="280"/>
      <c r="AE409" s="280"/>
      <c r="AF409" s="280"/>
      <c r="AG409" s="280"/>
      <c r="AH409" s="293"/>
      <c r="AI409" s="444"/>
      <c r="AJ409" s="280"/>
      <c r="AK409" s="281"/>
      <c r="AL409" s="15" t="s">
        <v>78</v>
      </c>
    </row>
    <row r="410" spans="1:38" s="20" customFormat="1" ht="12.75" customHeight="1" x14ac:dyDescent="0.2">
      <c r="A410" s="8">
        <v>21</v>
      </c>
      <c r="B410" s="280"/>
      <c r="C410" s="280"/>
      <c r="D410" s="280"/>
      <c r="E410" s="280"/>
      <c r="F410" s="281"/>
      <c r="G410" s="443"/>
      <c r="H410" s="444"/>
      <c r="I410" s="445"/>
      <c r="J410" s="296">
        <f t="shared" si="50"/>
        <v>0</v>
      </c>
      <c r="K410" s="298">
        <f t="shared" si="51"/>
        <v>0</v>
      </c>
      <c r="L410" s="280"/>
      <c r="M410" s="280"/>
      <c r="N410" s="280"/>
      <c r="O410" s="293"/>
      <c r="P410" s="300"/>
      <c r="Q410" s="280"/>
      <c r="R410" s="281"/>
      <c r="S410" s="15" t="s">
        <v>79</v>
      </c>
      <c r="T410" s="8">
        <v>21</v>
      </c>
      <c r="U410" s="280"/>
      <c r="V410" s="280"/>
      <c r="W410" s="280"/>
      <c r="X410" s="280"/>
      <c r="Y410" s="280"/>
      <c r="Z410" s="280"/>
      <c r="AA410" s="280"/>
      <c r="AB410" s="280"/>
      <c r="AC410" s="280"/>
      <c r="AD410" s="280"/>
      <c r="AE410" s="280"/>
      <c r="AF410" s="280"/>
      <c r="AG410" s="280"/>
      <c r="AH410" s="293"/>
      <c r="AI410" s="444"/>
      <c r="AJ410" s="280"/>
      <c r="AK410" s="281"/>
      <c r="AL410" s="15" t="s">
        <v>79</v>
      </c>
    </row>
    <row r="411" spans="1:38" s="20" customFormat="1" ht="12.75" customHeight="1" x14ac:dyDescent="0.2">
      <c r="A411" s="8">
        <v>22</v>
      </c>
      <c r="B411" s="280"/>
      <c r="C411" s="280"/>
      <c r="D411" s="280"/>
      <c r="E411" s="280"/>
      <c r="F411" s="281"/>
      <c r="G411" s="443"/>
      <c r="H411" s="444"/>
      <c r="I411" s="445"/>
      <c r="J411" s="296">
        <f t="shared" si="50"/>
        <v>0</v>
      </c>
      <c r="K411" s="298">
        <f t="shared" si="51"/>
        <v>0</v>
      </c>
      <c r="L411" s="280"/>
      <c r="M411" s="280"/>
      <c r="N411" s="280"/>
      <c r="O411" s="293"/>
      <c r="P411" s="300"/>
      <c r="Q411" s="280"/>
      <c r="R411" s="281"/>
      <c r="S411" s="15" t="s">
        <v>80</v>
      </c>
      <c r="T411" s="8">
        <v>22</v>
      </c>
      <c r="U411" s="280"/>
      <c r="V411" s="280"/>
      <c r="W411" s="280"/>
      <c r="X411" s="280"/>
      <c r="Y411" s="280"/>
      <c r="Z411" s="280"/>
      <c r="AA411" s="280"/>
      <c r="AB411" s="280"/>
      <c r="AC411" s="280"/>
      <c r="AD411" s="280"/>
      <c r="AE411" s="280"/>
      <c r="AF411" s="280"/>
      <c r="AG411" s="280"/>
      <c r="AH411" s="293"/>
      <c r="AI411" s="444"/>
      <c r="AJ411" s="280"/>
      <c r="AK411" s="281"/>
      <c r="AL411" s="15" t="s">
        <v>80</v>
      </c>
    </row>
    <row r="412" spans="1:38" s="20" customFormat="1" ht="12.75" customHeight="1" x14ac:dyDescent="0.2">
      <c r="A412" s="8">
        <v>23</v>
      </c>
      <c r="B412" s="280"/>
      <c r="C412" s="280"/>
      <c r="D412" s="280"/>
      <c r="E412" s="280"/>
      <c r="F412" s="281"/>
      <c r="G412" s="443"/>
      <c r="H412" s="444"/>
      <c r="I412" s="445"/>
      <c r="J412" s="296">
        <f t="shared" si="50"/>
        <v>0</v>
      </c>
      <c r="K412" s="298">
        <f t="shared" si="51"/>
        <v>0</v>
      </c>
      <c r="L412" s="280"/>
      <c r="M412" s="280"/>
      <c r="N412" s="280"/>
      <c r="O412" s="293"/>
      <c r="P412" s="300"/>
      <c r="Q412" s="280"/>
      <c r="R412" s="281"/>
      <c r="S412" s="15" t="s">
        <v>81</v>
      </c>
      <c r="T412" s="8">
        <v>23</v>
      </c>
      <c r="U412" s="280"/>
      <c r="V412" s="280"/>
      <c r="W412" s="280"/>
      <c r="X412" s="280"/>
      <c r="Y412" s="280"/>
      <c r="Z412" s="280"/>
      <c r="AA412" s="280"/>
      <c r="AB412" s="280"/>
      <c r="AC412" s="280"/>
      <c r="AD412" s="280"/>
      <c r="AE412" s="280"/>
      <c r="AF412" s="280"/>
      <c r="AG412" s="280"/>
      <c r="AH412" s="293"/>
      <c r="AI412" s="444"/>
      <c r="AJ412" s="280"/>
      <c r="AK412" s="281"/>
      <c r="AL412" s="15" t="s">
        <v>81</v>
      </c>
    </row>
    <row r="413" spans="1:38" s="20" customFormat="1" ht="12.75" customHeight="1" x14ac:dyDescent="0.2">
      <c r="A413" s="8">
        <v>24</v>
      </c>
      <c r="B413" s="280"/>
      <c r="C413" s="280"/>
      <c r="D413" s="280"/>
      <c r="E413" s="280"/>
      <c r="F413" s="281"/>
      <c r="G413" s="443"/>
      <c r="H413" s="444"/>
      <c r="I413" s="445"/>
      <c r="J413" s="296">
        <f t="shared" si="50"/>
        <v>0</v>
      </c>
      <c r="K413" s="298">
        <f t="shared" si="51"/>
        <v>0</v>
      </c>
      <c r="L413" s="280"/>
      <c r="M413" s="280"/>
      <c r="N413" s="280"/>
      <c r="O413" s="293"/>
      <c r="P413" s="300"/>
      <c r="Q413" s="280"/>
      <c r="R413" s="281"/>
      <c r="S413" s="15" t="s">
        <v>82</v>
      </c>
      <c r="T413" s="8">
        <v>24</v>
      </c>
      <c r="U413" s="280"/>
      <c r="V413" s="280"/>
      <c r="W413" s="280"/>
      <c r="X413" s="280"/>
      <c r="Y413" s="280"/>
      <c r="Z413" s="280"/>
      <c r="AA413" s="280"/>
      <c r="AB413" s="280"/>
      <c r="AC413" s="280"/>
      <c r="AD413" s="280"/>
      <c r="AE413" s="280"/>
      <c r="AF413" s="280"/>
      <c r="AG413" s="280"/>
      <c r="AH413" s="293"/>
      <c r="AI413" s="444"/>
      <c r="AJ413" s="280"/>
      <c r="AK413" s="281"/>
      <c r="AL413" s="15" t="s">
        <v>82</v>
      </c>
    </row>
    <row r="414" spans="1:38" s="20" customFormat="1" ht="12.75" customHeight="1" x14ac:dyDescent="0.2">
      <c r="A414" s="8">
        <v>25</v>
      </c>
      <c r="B414" s="280"/>
      <c r="C414" s="280"/>
      <c r="D414" s="280"/>
      <c r="E414" s="280"/>
      <c r="F414" s="281"/>
      <c r="G414" s="443"/>
      <c r="H414" s="444"/>
      <c r="I414" s="445"/>
      <c r="J414" s="296">
        <f t="shared" si="50"/>
        <v>0</v>
      </c>
      <c r="K414" s="298">
        <f t="shared" si="51"/>
        <v>0</v>
      </c>
      <c r="L414" s="280"/>
      <c r="M414" s="280"/>
      <c r="N414" s="280"/>
      <c r="O414" s="293"/>
      <c r="P414" s="300"/>
      <c r="Q414" s="280"/>
      <c r="R414" s="281"/>
      <c r="S414" s="15" t="s">
        <v>83</v>
      </c>
      <c r="T414" s="8">
        <v>25</v>
      </c>
      <c r="U414" s="280"/>
      <c r="V414" s="280"/>
      <c r="W414" s="280"/>
      <c r="X414" s="280"/>
      <c r="Y414" s="280"/>
      <c r="Z414" s="280"/>
      <c r="AA414" s="280"/>
      <c r="AB414" s="280"/>
      <c r="AC414" s="280"/>
      <c r="AD414" s="280"/>
      <c r="AE414" s="280"/>
      <c r="AF414" s="280"/>
      <c r="AG414" s="280"/>
      <c r="AH414" s="293"/>
      <c r="AI414" s="444"/>
      <c r="AJ414" s="280"/>
      <c r="AK414" s="281"/>
      <c r="AL414" s="15" t="s">
        <v>83</v>
      </c>
    </row>
    <row r="415" spans="1:38" s="20" customFormat="1" ht="12.75" customHeight="1" x14ac:dyDescent="0.2">
      <c r="A415" s="8">
        <v>26</v>
      </c>
      <c r="B415" s="280"/>
      <c r="C415" s="280"/>
      <c r="D415" s="280"/>
      <c r="E415" s="280"/>
      <c r="F415" s="281"/>
      <c r="G415" s="443"/>
      <c r="H415" s="444"/>
      <c r="I415" s="445"/>
      <c r="J415" s="296">
        <f t="shared" si="50"/>
        <v>0</v>
      </c>
      <c r="K415" s="298">
        <f t="shared" si="51"/>
        <v>0</v>
      </c>
      <c r="L415" s="280"/>
      <c r="M415" s="280"/>
      <c r="N415" s="280"/>
      <c r="O415" s="293"/>
      <c r="P415" s="300"/>
      <c r="Q415" s="280"/>
      <c r="R415" s="281"/>
      <c r="S415" s="15" t="s">
        <v>84</v>
      </c>
      <c r="T415" s="8">
        <v>26</v>
      </c>
      <c r="U415" s="280"/>
      <c r="V415" s="280"/>
      <c r="W415" s="280"/>
      <c r="X415" s="280"/>
      <c r="Y415" s="280"/>
      <c r="Z415" s="280"/>
      <c r="AA415" s="280"/>
      <c r="AB415" s="280"/>
      <c r="AC415" s="280"/>
      <c r="AD415" s="280"/>
      <c r="AE415" s="280"/>
      <c r="AF415" s="280"/>
      <c r="AG415" s="280"/>
      <c r="AH415" s="293"/>
      <c r="AI415" s="444"/>
      <c r="AJ415" s="280"/>
      <c r="AK415" s="281"/>
      <c r="AL415" s="15" t="s">
        <v>84</v>
      </c>
    </row>
    <row r="416" spans="1:38" s="20" customFormat="1" ht="12.75" customHeight="1" x14ac:dyDescent="0.2">
      <c r="A416" s="8">
        <v>27</v>
      </c>
      <c r="B416" s="280"/>
      <c r="C416" s="280"/>
      <c r="D416" s="280"/>
      <c r="E416" s="280"/>
      <c r="F416" s="281"/>
      <c r="G416" s="443"/>
      <c r="H416" s="444"/>
      <c r="I416" s="445"/>
      <c r="J416" s="296">
        <f t="shared" si="50"/>
        <v>0</v>
      </c>
      <c r="K416" s="298">
        <f t="shared" si="51"/>
        <v>0</v>
      </c>
      <c r="L416" s="280"/>
      <c r="M416" s="280"/>
      <c r="N416" s="280"/>
      <c r="O416" s="293"/>
      <c r="P416" s="300"/>
      <c r="Q416" s="280"/>
      <c r="R416" s="281"/>
      <c r="S416" s="15" t="s">
        <v>85</v>
      </c>
      <c r="T416" s="8">
        <v>27</v>
      </c>
      <c r="U416" s="280"/>
      <c r="V416" s="280"/>
      <c r="W416" s="280"/>
      <c r="X416" s="280"/>
      <c r="Y416" s="280"/>
      <c r="Z416" s="280"/>
      <c r="AA416" s="280"/>
      <c r="AB416" s="280"/>
      <c r="AC416" s="280"/>
      <c r="AD416" s="280"/>
      <c r="AE416" s="280"/>
      <c r="AF416" s="280"/>
      <c r="AG416" s="280"/>
      <c r="AH416" s="293"/>
      <c r="AI416" s="444"/>
      <c r="AJ416" s="280"/>
      <c r="AK416" s="281"/>
      <c r="AL416" s="15" t="s">
        <v>85</v>
      </c>
    </row>
    <row r="417" spans="1:248" s="20" customFormat="1" ht="12.75" customHeight="1" x14ac:dyDescent="0.2">
      <c r="A417" s="8">
        <v>28</v>
      </c>
      <c r="B417" s="280"/>
      <c r="C417" s="280"/>
      <c r="D417" s="280"/>
      <c r="E417" s="280"/>
      <c r="F417" s="281"/>
      <c r="G417" s="443"/>
      <c r="H417" s="444"/>
      <c r="I417" s="445"/>
      <c r="J417" s="296">
        <f t="shared" si="50"/>
        <v>0</v>
      </c>
      <c r="K417" s="298">
        <f t="shared" si="51"/>
        <v>0</v>
      </c>
      <c r="L417" s="280"/>
      <c r="M417" s="280"/>
      <c r="N417" s="280"/>
      <c r="O417" s="293"/>
      <c r="P417" s="300"/>
      <c r="Q417" s="280"/>
      <c r="R417" s="281"/>
      <c r="S417" s="15" t="s">
        <v>86</v>
      </c>
      <c r="T417" s="8">
        <v>28</v>
      </c>
      <c r="U417" s="280"/>
      <c r="V417" s="280"/>
      <c r="W417" s="280"/>
      <c r="X417" s="280"/>
      <c r="Y417" s="280"/>
      <c r="Z417" s="280"/>
      <c r="AA417" s="280"/>
      <c r="AB417" s="280"/>
      <c r="AC417" s="280"/>
      <c r="AD417" s="280"/>
      <c r="AE417" s="280"/>
      <c r="AF417" s="280"/>
      <c r="AG417" s="280"/>
      <c r="AH417" s="293"/>
      <c r="AI417" s="444"/>
      <c r="AJ417" s="280"/>
      <c r="AK417" s="281"/>
      <c r="AL417" s="15" t="s">
        <v>86</v>
      </c>
    </row>
    <row r="418" spans="1:248" s="20" customFormat="1" ht="12.75" customHeight="1" x14ac:dyDescent="0.2">
      <c r="A418" s="8">
        <v>29</v>
      </c>
      <c r="B418" s="280"/>
      <c r="C418" s="280"/>
      <c r="D418" s="280"/>
      <c r="E418" s="280"/>
      <c r="F418" s="281"/>
      <c r="G418" s="443"/>
      <c r="H418" s="444"/>
      <c r="I418" s="445"/>
      <c r="J418" s="296">
        <f t="shared" si="50"/>
        <v>0</v>
      </c>
      <c r="K418" s="298">
        <f t="shared" si="51"/>
        <v>0</v>
      </c>
      <c r="L418" s="280"/>
      <c r="M418" s="280"/>
      <c r="N418" s="280"/>
      <c r="O418" s="293"/>
      <c r="P418" s="300"/>
      <c r="Q418" s="280"/>
      <c r="R418" s="281"/>
      <c r="S418" s="15" t="s">
        <v>87</v>
      </c>
      <c r="T418" s="8">
        <v>29</v>
      </c>
      <c r="U418" s="280"/>
      <c r="V418" s="280"/>
      <c r="W418" s="280"/>
      <c r="X418" s="301"/>
      <c r="Y418" s="280"/>
      <c r="Z418" s="280"/>
      <c r="AA418" s="280"/>
      <c r="AB418" s="280"/>
      <c r="AC418" s="280"/>
      <c r="AD418" s="280"/>
      <c r="AE418" s="280"/>
      <c r="AF418" s="280"/>
      <c r="AG418" s="280"/>
      <c r="AH418" s="293"/>
      <c r="AI418" s="444"/>
      <c r="AJ418" s="280"/>
      <c r="AK418" s="281"/>
      <c r="AL418" s="15" t="s">
        <v>87</v>
      </c>
    </row>
    <row r="419" spans="1:248" s="20" customFormat="1" ht="12.75" customHeight="1" x14ac:dyDescent="0.2">
      <c r="A419" s="8">
        <v>30</v>
      </c>
      <c r="B419" s="280"/>
      <c r="C419" s="280"/>
      <c r="D419" s="280"/>
      <c r="E419" s="280"/>
      <c r="F419" s="281"/>
      <c r="G419" s="449"/>
      <c r="H419" s="444"/>
      <c r="I419" s="445"/>
      <c r="J419" s="296">
        <f t="shared" si="50"/>
        <v>0</v>
      </c>
      <c r="K419" s="298">
        <f t="shared" si="51"/>
        <v>0</v>
      </c>
      <c r="L419" s="280"/>
      <c r="M419" s="280"/>
      <c r="N419" s="280"/>
      <c r="O419" s="293"/>
      <c r="P419" s="300"/>
      <c r="Q419" s="280"/>
      <c r="R419" s="281"/>
      <c r="S419" s="15" t="s">
        <v>88</v>
      </c>
      <c r="T419" s="8">
        <v>30</v>
      </c>
      <c r="U419" s="280"/>
      <c r="V419" s="280"/>
      <c r="W419" s="280"/>
      <c r="X419" s="280"/>
      <c r="Y419" s="280"/>
      <c r="Z419" s="280"/>
      <c r="AA419" s="280"/>
      <c r="AB419" s="280"/>
      <c r="AC419" s="280"/>
      <c r="AD419" s="280"/>
      <c r="AE419" s="280"/>
      <c r="AF419" s="280"/>
      <c r="AG419" s="280"/>
      <c r="AH419" s="293"/>
      <c r="AI419" s="444"/>
      <c r="AJ419" s="280"/>
      <c r="AK419" s="281"/>
      <c r="AL419" s="15" t="s">
        <v>88</v>
      </c>
    </row>
    <row r="420" spans="1:248" s="20" customFormat="1" ht="12.75" customHeight="1" x14ac:dyDescent="0.2">
      <c r="A420" s="18">
        <v>31</v>
      </c>
      <c r="B420" s="284"/>
      <c r="C420" s="284"/>
      <c r="D420" s="284"/>
      <c r="E420" s="284"/>
      <c r="F420" s="285"/>
      <c r="G420" s="450"/>
      <c r="H420" s="451"/>
      <c r="I420" s="452"/>
      <c r="J420" s="302">
        <f t="shared" si="50"/>
        <v>0</v>
      </c>
      <c r="K420" s="303">
        <f t="shared" si="51"/>
        <v>0</v>
      </c>
      <c r="L420" s="284"/>
      <c r="M420" s="284"/>
      <c r="N420" s="284"/>
      <c r="O420" s="295"/>
      <c r="P420" s="304"/>
      <c r="Q420" s="284"/>
      <c r="R420" s="285"/>
      <c r="S420" s="19" t="s">
        <v>89</v>
      </c>
      <c r="T420" s="18">
        <v>31</v>
      </c>
      <c r="U420" s="284"/>
      <c r="V420" s="284"/>
      <c r="W420" s="284"/>
      <c r="X420" s="284"/>
      <c r="Y420" s="284"/>
      <c r="Z420" s="284"/>
      <c r="AA420" s="284"/>
      <c r="AB420" s="284"/>
      <c r="AC420" s="284"/>
      <c r="AD420" s="284"/>
      <c r="AE420" s="284"/>
      <c r="AF420" s="284"/>
      <c r="AG420" s="284"/>
      <c r="AH420" s="295"/>
      <c r="AI420" s="451"/>
      <c r="AJ420" s="284"/>
      <c r="AK420" s="285"/>
      <c r="AL420" s="19" t="s">
        <v>89</v>
      </c>
    </row>
    <row r="421" spans="1:248" s="20" customFormat="1" ht="12.75" customHeight="1" thickBot="1" x14ac:dyDescent="0.25">
      <c r="A421" s="342"/>
      <c r="B421" s="343">
        <f>SUM(B389:B420)</f>
        <v>0</v>
      </c>
      <c r="C421" s="343">
        <f>SUM(C389:C420)</f>
        <v>0</v>
      </c>
      <c r="D421" s="343">
        <f>SUM(D389:D420)</f>
        <v>0</v>
      </c>
      <c r="E421" s="344">
        <f>SUM(E389:E420)</f>
        <v>0</v>
      </c>
      <c r="F421" s="345">
        <f>SUM(F389:F420)</f>
        <v>0</v>
      </c>
      <c r="G421" s="346"/>
      <c r="H421" s="347" t="s">
        <v>90</v>
      </c>
      <c r="I421" s="348">
        <f>COUNTA(I390:I420)</f>
        <v>0</v>
      </c>
      <c r="J421" s="343">
        <f t="shared" ref="J421:R421" si="52">SUM(J389:J420)</f>
        <v>0</v>
      </c>
      <c r="K421" s="343">
        <f t="shared" si="52"/>
        <v>0</v>
      </c>
      <c r="L421" s="343">
        <f t="shared" si="52"/>
        <v>0</v>
      </c>
      <c r="M421" s="343">
        <f t="shared" si="52"/>
        <v>0</v>
      </c>
      <c r="N421" s="343">
        <f t="shared" si="52"/>
        <v>0</v>
      </c>
      <c r="O421" s="349">
        <f t="shared" si="52"/>
        <v>0</v>
      </c>
      <c r="P421" s="344">
        <f t="shared" si="52"/>
        <v>0</v>
      </c>
      <c r="Q421" s="343">
        <f t="shared" si="52"/>
        <v>0</v>
      </c>
      <c r="R421" s="350">
        <f t="shared" si="52"/>
        <v>0</v>
      </c>
      <c r="S421" s="351"/>
      <c r="T421" s="342"/>
      <c r="U421" s="343">
        <f t="shared" ref="U421:AH421" si="53">SUM(U389:U420)</f>
        <v>0</v>
      </c>
      <c r="V421" s="343">
        <f t="shared" si="53"/>
        <v>0</v>
      </c>
      <c r="W421" s="343">
        <f t="shared" si="53"/>
        <v>0</v>
      </c>
      <c r="X421" s="343">
        <f t="shared" si="53"/>
        <v>0</v>
      </c>
      <c r="Y421" s="343">
        <f t="shared" si="53"/>
        <v>0</v>
      </c>
      <c r="Z421" s="343">
        <f t="shared" si="53"/>
        <v>0</v>
      </c>
      <c r="AA421" s="343">
        <f t="shared" si="53"/>
        <v>0</v>
      </c>
      <c r="AB421" s="343">
        <f t="shared" si="53"/>
        <v>0</v>
      </c>
      <c r="AC421" s="343">
        <f t="shared" si="53"/>
        <v>0</v>
      </c>
      <c r="AD421" s="343">
        <f t="shared" si="53"/>
        <v>0</v>
      </c>
      <c r="AE421" s="343">
        <f t="shared" si="53"/>
        <v>0</v>
      </c>
      <c r="AF421" s="343">
        <f t="shared" si="53"/>
        <v>0</v>
      </c>
      <c r="AG421" s="343">
        <f t="shared" si="53"/>
        <v>0</v>
      </c>
      <c r="AH421" s="345">
        <f t="shared" si="53"/>
        <v>0</v>
      </c>
      <c r="AI421" s="352"/>
      <c r="AJ421" s="343">
        <f>SUM(AJ389:AJ420)</f>
        <v>0</v>
      </c>
      <c r="AK421" s="350">
        <f>SUM(AK389:AK420)</f>
        <v>0</v>
      </c>
      <c r="AL421" s="351"/>
    </row>
    <row r="422" spans="1:248" ht="12.75" customHeight="1" thickTop="1" x14ac:dyDescent="0.2">
      <c r="A422" s="43"/>
      <c r="B422" s="153"/>
      <c r="C422" s="153"/>
      <c r="D422" s="153"/>
      <c r="E422" s="153"/>
      <c r="F422" s="153"/>
      <c r="G422" s="340"/>
      <c r="H422" s="153"/>
      <c r="I422" s="341"/>
      <c r="J422" s="153"/>
      <c r="K422" s="153"/>
      <c r="L422" s="153"/>
      <c r="M422" s="153"/>
      <c r="N422" s="153"/>
      <c r="O422" s="153"/>
      <c r="P422" s="153"/>
      <c r="Q422" s="153"/>
      <c r="R422" s="153"/>
      <c r="S422" s="43"/>
      <c r="T422" s="43"/>
      <c r="U422" s="153"/>
      <c r="V422" s="153"/>
      <c r="W422" s="153"/>
      <c r="X422" s="153"/>
      <c r="Y422" s="153"/>
      <c r="Z422" s="153"/>
      <c r="AA422" s="153"/>
      <c r="AB422" s="153"/>
      <c r="AC422" s="153"/>
      <c r="AD422" s="153"/>
      <c r="AE422" s="153"/>
      <c r="AF422" s="153"/>
      <c r="AG422" s="153"/>
      <c r="AH422" s="153"/>
      <c r="AI422" s="153"/>
      <c r="AJ422" s="153"/>
      <c r="AK422" s="153"/>
      <c r="AL422" s="43"/>
    </row>
    <row r="423" spans="1:248" ht="12.75" customHeight="1" x14ac:dyDescent="0.2">
      <c r="A423" s="43"/>
      <c r="B423" s="153"/>
      <c r="C423" s="153"/>
      <c r="D423" s="153"/>
      <c r="E423" s="153"/>
      <c r="F423" s="153"/>
      <c r="G423" s="340"/>
      <c r="H423" s="153"/>
      <c r="I423" s="341"/>
      <c r="J423" s="153"/>
      <c r="K423" s="153"/>
      <c r="L423" s="153"/>
      <c r="M423" s="153"/>
      <c r="N423" s="153"/>
      <c r="O423" s="153"/>
      <c r="P423" s="153"/>
      <c r="Q423" s="153"/>
      <c r="R423" s="153"/>
      <c r="S423" s="43"/>
      <c r="T423" s="43"/>
      <c r="U423" s="153"/>
      <c r="V423" s="153"/>
      <c r="W423" s="153"/>
      <c r="X423" s="153"/>
      <c r="Y423" s="153"/>
      <c r="Z423" s="153"/>
      <c r="AA423" s="153"/>
      <c r="AB423" s="153"/>
      <c r="AC423" s="153"/>
      <c r="AD423" s="153"/>
      <c r="AE423" s="153"/>
      <c r="AF423" s="153"/>
      <c r="AG423" s="153"/>
      <c r="AH423" s="153"/>
      <c r="AI423" s="153"/>
      <c r="AJ423" s="153"/>
      <c r="AK423" s="153"/>
      <c r="AL423" s="43"/>
    </row>
    <row r="424" spans="1:248" ht="12.75" customHeight="1" x14ac:dyDescent="0.2">
      <c r="A424" s="20"/>
      <c r="B424" s="20"/>
      <c r="C424" s="20"/>
      <c r="D424" s="20"/>
      <c r="E424" s="20"/>
      <c r="F424" s="20"/>
      <c r="G424" s="474" t="str">
        <f>JUNE!G378</f>
        <v>UNITED STEELWORKERS - LOCAL UNION</v>
      </c>
      <c r="H424" s="474"/>
      <c r="I424" s="474"/>
      <c r="J424" s="11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33"/>
      <c r="V424" s="33"/>
      <c r="W424" s="33"/>
      <c r="X424" s="33"/>
      <c r="Y424" s="33"/>
      <c r="Z424" s="33"/>
      <c r="AA424" s="34" t="str">
        <f>$AA$10</f>
        <v>FINANCIAL SECRETARY'S CASH BOOK</v>
      </c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20"/>
    </row>
    <row r="425" spans="1:248" s="148" customFormat="1" ht="12.75" customHeight="1" x14ac:dyDescent="0.2">
      <c r="A425" s="140"/>
      <c r="B425" s="138" t="str">
        <f>$B$11</f>
        <v>Month</v>
      </c>
      <c r="C425" s="73" t="str">
        <f>$C$11</f>
        <v>JULY</v>
      </c>
      <c r="D425" s="138" t="str">
        <f>$D$11</f>
        <v>Year</v>
      </c>
      <c r="E425" s="27">
        <f>$E$11</f>
        <v>0</v>
      </c>
      <c r="F425" s="140"/>
      <c r="G425" s="145"/>
      <c r="H425" s="140"/>
      <c r="I425" s="146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  <c r="AE425" s="140"/>
      <c r="AF425" s="140"/>
      <c r="AG425" s="140"/>
      <c r="AH425" s="140"/>
      <c r="AI425" s="138"/>
      <c r="AJ425" s="147" t="str">
        <f>$C$11</f>
        <v>JULY</v>
      </c>
      <c r="AK425" s="27">
        <f>$E$11</f>
        <v>0</v>
      </c>
      <c r="AL425" s="140"/>
    </row>
    <row r="426" spans="1:248" s="148" customFormat="1" ht="12.75" customHeight="1" x14ac:dyDescent="0.2">
      <c r="A426" s="140"/>
      <c r="B426" s="138" t="str">
        <f>$B$12</f>
        <v>Page No.</v>
      </c>
      <c r="C426" s="355">
        <f>C380+1</f>
        <v>10</v>
      </c>
      <c r="D426" s="140"/>
      <c r="E426" s="140"/>
      <c r="F426" s="140"/>
      <c r="G426" s="145"/>
      <c r="H426" s="140"/>
      <c r="I426" s="146" t="s">
        <v>53</v>
      </c>
      <c r="J426" s="140"/>
      <c r="K426" s="140"/>
      <c r="L426" s="146"/>
      <c r="M426" s="140"/>
      <c r="N426" s="140"/>
      <c r="O426" s="140"/>
      <c r="P426" s="138"/>
      <c r="Q426" s="140"/>
      <c r="R426" s="138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9" t="s">
        <v>54</v>
      </c>
      <c r="AC426" s="140"/>
      <c r="AD426" s="140"/>
      <c r="AE426" s="140"/>
      <c r="AF426" s="140"/>
      <c r="AG426" s="140"/>
      <c r="AH426" s="140"/>
      <c r="AI426" s="138" t="str">
        <f>$B$12</f>
        <v>Page No.</v>
      </c>
      <c r="AJ426" s="355">
        <f>C426</f>
        <v>10</v>
      </c>
      <c r="AK426" s="150"/>
      <c r="AL426" s="151"/>
    </row>
    <row r="427" spans="1:248" ht="12.75" customHeight="1" x14ac:dyDescent="0.2">
      <c r="A427" s="3"/>
      <c r="B427" s="3"/>
      <c r="C427" s="3"/>
      <c r="D427" s="3"/>
      <c r="E427" s="3"/>
      <c r="F427" s="3"/>
      <c r="G427" s="126"/>
      <c r="H427" s="3"/>
      <c r="I427" s="5"/>
      <c r="J427" s="3"/>
      <c r="K427" s="3"/>
      <c r="L427" s="2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0"/>
      <c r="AF427" s="3"/>
      <c r="AG427" s="3"/>
      <c r="AH427" s="3"/>
      <c r="AI427" s="3"/>
      <c r="AJ427" s="3"/>
      <c r="AK427" s="3"/>
      <c r="AL427" s="3"/>
    </row>
    <row r="428" spans="1:248" ht="12.75" customHeight="1" x14ac:dyDescent="0.2">
      <c r="A428" s="25"/>
      <c r="B428" s="25"/>
      <c r="C428" s="25"/>
      <c r="D428" s="25"/>
      <c r="E428" s="25"/>
      <c r="F428" s="25"/>
      <c r="G428" s="127"/>
      <c r="H428" s="25"/>
      <c r="I428" s="26"/>
      <c r="J428" s="25"/>
      <c r="K428" s="25"/>
      <c r="L428" s="26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6"/>
      <c r="AF428" s="25"/>
      <c r="AG428" s="25"/>
      <c r="AH428" s="25"/>
      <c r="AI428" s="25"/>
      <c r="AJ428" s="25"/>
      <c r="AK428" s="25"/>
      <c r="AL428" s="25"/>
    </row>
    <row r="429" spans="1:248" s="407" customFormat="1" ht="12.75" customHeight="1" x14ac:dyDescent="0.2">
      <c r="A429" s="1"/>
      <c r="B429" s="3"/>
      <c r="C429" s="3" t="s">
        <v>55</v>
      </c>
      <c r="D429" s="3"/>
      <c r="E429" s="3"/>
      <c r="F429" s="13"/>
      <c r="G429" s="433"/>
      <c r="H429" s="2" t="s">
        <v>56</v>
      </c>
      <c r="I429" s="95"/>
      <c r="J429" s="475" t="s">
        <v>477</v>
      </c>
      <c r="K429" s="476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3"/>
      <c r="AJ429" s="3"/>
      <c r="AK429" s="1"/>
      <c r="AL429" s="3"/>
    </row>
    <row r="430" spans="1:248" s="407" customFormat="1" ht="12.75" customHeight="1" x14ac:dyDescent="0.2">
      <c r="A430" s="1"/>
      <c r="B430" s="3"/>
      <c r="C430" s="3"/>
      <c r="D430" s="3"/>
      <c r="E430" s="3"/>
      <c r="F430" s="13"/>
      <c r="G430" s="433"/>
      <c r="H430" s="13"/>
      <c r="I430" s="96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3"/>
      <c r="AJ430" s="3"/>
      <c r="AK430" s="1"/>
      <c r="AL430" s="3"/>
    </row>
    <row r="431" spans="1:248" s="407" customFormat="1" ht="12.75" customHeight="1" thickBot="1" x14ac:dyDescent="0.25">
      <c r="A431" s="422"/>
      <c r="B431" s="423">
        <v>1</v>
      </c>
      <c r="C431" s="423">
        <v>2</v>
      </c>
      <c r="D431" s="423">
        <v>3</v>
      </c>
      <c r="E431" s="423">
        <v>4</v>
      </c>
      <c r="F431" s="424">
        <v>5</v>
      </c>
      <c r="G431" s="434">
        <v>6</v>
      </c>
      <c r="H431" s="425">
        <v>7</v>
      </c>
      <c r="I431" s="435">
        <v>8</v>
      </c>
      <c r="J431" s="423">
        <v>9</v>
      </c>
      <c r="K431" s="425">
        <v>10</v>
      </c>
      <c r="L431" s="423">
        <v>11</v>
      </c>
      <c r="M431" s="423" t="s">
        <v>1</v>
      </c>
      <c r="N431" s="423">
        <v>12</v>
      </c>
      <c r="O431" s="423">
        <v>13</v>
      </c>
      <c r="P431" s="423">
        <v>14</v>
      </c>
      <c r="Q431" s="423">
        <v>15</v>
      </c>
      <c r="R431" s="425" t="s">
        <v>2</v>
      </c>
      <c r="S431" s="426"/>
      <c r="T431" s="422"/>
      <c r="U431" s="423">
        <v>16</v>
      </c>
      <c r="V431" s="423">
        <v>17</v>
      </c>
      <c r="W431" s="423">
        <v>18</v>
      </c>
      <c r="X431" s="423">
        <v>19</v>
      </c>
      <c r="Y431" s="423">
        <v>20</v>
      </c>
      <c r="Z431" s="423" t="s">
        <v>3</v>
      </c>
      <c r="AA431" s="423">
        <v>21</v>
      </c>
      <c r="AB431" s="423">
        <v>22</v>
      </c>
      <c r="AC431" s="423">
        <v>23</v>
      </c>
      <c r="AD431" s="423">
        <v>24</v>
      </c>
      <c r="AE431" s="423">
        <v>25</v>
      </c>
      <c r="AF431" s="423">
        <v>26</v>
      </c>
      <c r="AG431" s="423">
        <v>27</v>
      </c>
      <c r="AH431" s="423">
        <v>28</v>
      </c>
      <c r="AI431" s="424">
        <v>29</v>
      </c>
      <c r="AJ431" s="423">
        <v>30</v>
      </c>
      <c r="AK431" s="425">
        <v>31</v>
      </c>
      <c r="AL431" s="426"/>
    </row>
    <row r="432" spans="1:248" s="4" customFormat="1" ht="12.75" customHeight="1" thickTop="1" x14ac:dyDescent="0.2">
      <c r="A432" s="1"/>
      <c r="B432" s="85" t="s">
        <v>4</v>
      </c>
      <c r="C432" s="97"/>
      <c r="D432" s="85" t="s">
        <v>473</v>
      </c>
      <c r="E432" s="436" t="s">
        <v>6</v>
      </c>
      <c r="F432" s="84" t="s">
        <v>7</v>
      </c>
      <c r="G432" s="128"/>
      <c r="H432" s="84"/>
      <c r="I432" s="99"/>
      <c r="J432" s="85"/>
      <c r="K432" s="84"/>
      <c r="L432" s="85" t="s">
        <v>460</v>
      </c>
      <c r="M432" s="85"/>
      <c r="N432" s="85" t="s">
        <v>474</v>
      </c>
      <c r="O432" s="436" t="s">
        <v>461</v>
      </c>
      <c r="P432" s="437"/>
      <c r="Q432" s="438" t="s">
        <v>8</v>
      </c>
      <c r="R432" s="84" t="s">
        <v>8</v>
      </c>
      <c r="S432" s="102"/>
      <c r="T432" s="67"/>
      <c r="U432" s="471" t="s">
        <v>9</v>
      </c>
      <c r="V432" s="472"/>
      <c r="W432" s="472"/>
      <c r="X432" s="472"/>
      <c r="Y432" s="473"/>
      <c r="Z432" s="85" t="s">
        <v>10</v>
      </c>
      <c r="AA432" s="85" t="s">
        <v>11</v>
      </c>
      <c r="AB432" s="85" t="s">
        <v>204</v>
      </c>
      <c r="AC432" s="85" t="s">
        <v>12</v>
      </c>
      <c r="AD432" s="85" t="s">
        <v>13</v>
      </c>
      <c r="AE432" s="85" t="s">
        <v>14</v>
      </c>
      <c r="AF432" s="85"/>
      <c r="AG432" s="85"/>
      <c r="AH432" s="100"/>
      <c r="AI432" s="101"/>
      <c r="AJ432" s="85" t="s">
        <v>15</v>
      </c>
      <c r="AK432" s="84" t="s">
        <v>7</v>
      </c>
      <c r="AL432" s="102"/>
      <c r="AM432" s="251"/>
      <c r="AN432" s="251"/>
      <c r="AO432" s="251"/>
      <c r="AP432" s="251"/>
      <c r="AQ432" s="251"/>
      <c r="AR432" s="251"/>
      <c r="AS432" s="251"/>
      <c r="AT432" s="251"/>
      <c r="AU432" s="251"/>
      <c r="AV432" s="251"/>
      <c r="AW432" s="251"/>
      <c r="AX432" s="251"/>
      <c r="AY432" s="251"/>
      <c r="AZ432" s="251"/>
      <c r="BA432" s="251"/>
      <c r="BB432" s="251"/>
      <c r="BC432" s="251"/>
      <c r="BD432" s="251"/>
      <c r="BE432" s="251"/>
      <c r="BF432" s="251"/>
      <c r="BG432" s="251"/>
      <c r="BH432" s="251"/>
      <c r="BI432" s="251"/>
      <c r="BJ432" s="251"/>
      <c r="BK432" s="251"/>
      <c r="BL432" s="251"/>
      <c r="BM432" s="251"/>
      <c r="BN432" s="251"/>
      <c r="BO432" s="251"/>
      <c r="BP432" s="251"/>
      <c r="BQ432" s="251"/>
      <c r="BR432" s="251"/>
      <c r="BS432" s="251"/>
      <c r="BT432" s="251"/>
      <c r="BU432" s="251"/>
      <c r="BV432" s="251"/>
      <c r="BW432" s="251"/>
      <c r="BX432" s="251"/>
      <c r="BY432" s="251"/>
      <c r="BZ432" s="251"/>
      <c r="CA432" s="251"/>
      <c r="CB432" s="251"/>
      <c r="CC432" s="251"/>
      <c r="CD432" s="251"/>
      <c r="CE432" s="251"/>
      <c r="CF432" s="251"/>
      <c r="CG432" s="251"/>
      <c r="CH432" s="251"/>
      <c r="CI432" s="251"/>
      <c r="CJ432" s="251"/>
      <c r="CK432" s="251"/>
      <c r="CL432" s="251"/>
      <c r="CM432" s="251"/>
      <c r="CN432" s="251"/>
      <c r="CO432" s="251"/>
      <c r="CP432" s="251"/>
      <c r="CQ432" s="251"/>
      <c r="CR432" s="251"/>
      <c r="CS432" s="251"/>
      <c r="CT432" s="251"/>
      <c r="CU432" s="251"/>
      <c r="CV432" s="251"/>
      <c r="CW432" s="251"/>
      <c r="CX432" s="251"/>
      <c r="CY432" s="251"/>
      <c r="CZ432" s="251"/>
      <c r="DA432" s="251"/>
      <c r="DB432" s="251"/>
      <c r="DC432" s="251"/>
      <c r="DD432" s="251"/>
      <c r="DE432" s="251"/>
      <c r="DF432" s="251"/>
      <c r="DG432" s="251"/>
      <c r="DH432" s="251"/>
      <c r="DI432" s="251"/>
      <c r="DJ432" s="251"/>
      <c r="DK432" s="251"/>
      <c r="DL432" s="251"/>
      <c r="DM432" s="251"/>
      <c r="DN432" s="251"/>
      <c r="DO432" s="251"/>
      <c r="DP432" s="251"/>
      <c r="DQ432" s="251"/>
      <c r="DR432" s="251"/>
      <c r="DS432" s="251"/>
      <c r="DT432" s="251"/>
      <c r="DU432" s="251"/>
      <c r="DV432" s="251"/>
      <c r="DW432" s="251"/>
      <c r="DX432" s="251"/>
      <c r="DY432" s="251"/>
      <c r="DZ432" s="251"/>
      <c r="EA432" s="251"/>
      <c r="EB432" s="251"/>
      <c r="EC432" s="251"/>
      <c r="ED432" s="251"/>
      <c r="EE432" s="251"/>
      <c r="EF432" s="251"/>
      <c r="EG432" s="251"/>
      <c r="EH432" s="251"/>
      <c r="EI432" s="251"/>
      <c r="EJ432" s="251"/>
      <c r="EK432" s="251"/>
      <c r="EL432" s="251"/>
      <c r="EM432" s="251"/>
      <c r="EN432" s="251"/>
      <c r="EO432" s="251"/>
      <c r="EP432" s="251"/>
      <c r="EQ432" s="251"/>
      <c r="ER432" s="251"/>
      <c r="ES432" s="251"/>
      <c r="ET432" s="251"/>
      <c r="EU432" s="251"/>
      <c r="EV432" s="251"/>
      <c r="EW432" s="251"/>
      <c r="EX432" s="251"/>
      <c r="EY432" s="251"/>
      <c r="EZ432" s="251"/>
      <c r="FA432" s="251"/>
      <c r="FB432" s="251"/>
      <c r="FC432" s="251"/>
      <c r="FD432" s="251"/>
      <c r="FE432" s="251"/>
      <c r="FF432" s="251"/>
      <c r="FG432" s="251"/>
      <c r="FH432" s="251"/>
      <c r="FI432" s="251"/>
      <c r="FJ432" s="251"/>
      <c r="FK432" s="251"/>
      <c r="FL432" s="251"/>
      <c r="FM432" s="251"/>
      <c r="FN432" s="251"/>
      <c r="FO432" s="251"/>
      <c r="FP432" s="251"/>
      <c r="FQ432" s="251"/>
      <c r="FR432" s="251"/>
      <c r="FS432" s="251"/>
      <c r="FT432" s="251"/>
      <c r="FU432" s="251"/>
      <c r="FV432" s="251"/>
      <c r="FW432" s="251"/>
      <c r="FX432" s="251"/>
      <c r="FY432" s="251"/>
      <c r="FZ432" s="251"/>
      <c r="GA432" s="251"/>
      <c r="GB432" s="251"/>
      <c r="GC432" s="251"/>
      <c r="GD432" s="251"/>
      <c r="GE432" s="251"/>
      <c r="GF432" s="251"/>
      <c r="GG432" s="251"/>
      <c r="GH432" s="251"/>
      <c r="GI432" s="251"/>
      <c r="GJ432" s="251"/>
      <c r="GK432" s="251"/>
      <c r="GL432" s="251"/>
      <c r="GM432" s="251"/>
      <c r="GN432" s="251"/>
      <c r="GO432" s="251"/>
      <c r="GP432" s="251"/>
      <c r="GQ432" s="251"/>
      <c r="GR432" s="251"/>
      <c r="GS432" s="251"/>
      <c r="GT432" s="251"/>
      <c r="GU432" s="251"/>
      <c r="GV432" s="251"/>
      <c r="GW432" s="251"/>
      <c r="GX432" s="251"/>
      <c r="GY432" s="251"/>
      <c r="GZ432" s="251"/>
      <c r="HA432" s="251"/>
      <c r="HB432" s="251"/>
      <c r="HC432" s="251"/>
      <c r="HD432" s="251"/>
      <c r="HE432" s="251"/>
      <c r="HF432" s="251"/>
      <c r="HG432" s="251"/>
      <c r="HH432" s="251"/>
      <c r="HI432" s="251"/>
      <c r="HJ432" s="251"/>
      <c r="HK432" s="251"/>
      <c r="HL432" s="251"/>
      <c r="HM432" s="251"/>
      <c r="HN432" s="251"/>
      <c r="HO432" s="251"/>
      <c r="HP432" s="251"/>
      <c r="HQ432" s="251"/>
      <c r="HR432" s="251"/>
      <c r="HS432" s="251"/>
      <c r="HT432" s="251"/>
      <c r="HU432" s="251"/>
      <c r="HV432" s="251"/>
      <c r="HW432" s="251"/>
      <c r="HX432" s="251"/>
      <c r="HY432" s="251"/>
      <c r="HZ432" s="251"/>
      <c r="IA432" s="251"/>
      <c r="IB432" s="251"/>
      <c r="IC432" s="251"/>
      <c r="ID432" s="251"/>
      <c r="IE432" s="251"/>
      <c r="IF432" s="251"/>
      <c r="IG432" s="251"/>
      <c r="IH432" s="251"/>
      <c r="II432" s="251"/>
      <c r="IJ432" s="251"/>
      <c r="IK432" s="251"/>
      <c r="IL432" s="251"/>
      <c r="IM432" s="251"/>
      <c r="IN432" s="251"/>
    </row>
    <row r="433" spans="1:248" s="4" customFormat="1" ht="12.75" customHeight="1" x14ac:dyDescent="0.2">
      <c r="A433" s="1"/>
      <c r="B433" s="85" t="s">
        <v>8</v>
      </c>
      <c r="C433" s="85" t="s">
        <v>16</v>
      </c>
      <c r="D433" s="85" t="s">
        <v>202</v>
      </c>
      <c r="E433" s="154" t="s">
        <v>8</v>
      </c>
      <c r="F433" s="84" t="s">
        <v>18</v>
      </c>
      <c r="G433" s="128" t="s">
        <v>19</v>
      </c>
      <c r="H433" s="84" t="s">
        <v>20</v>
      </c>
      <c r="I433" s="99" t="s">
        <v>475</v>
      </c>
      <c r="J433" s="85" t="s">
        <v>21</v>
      </c>
      <c r="K433" s="84" t="s">
        <v>22</v>
      </c>
      <c r="L433" s="85" t="s">
        <v>462</v>
      </c>
      <c r="M433" s="85" t="s">
        <v>463</v>
      </c>
      <c r="N433" s="85" t="s">
        <v>476</v>
      </c>
      <c r="O433" s="154" t="s">
        <v>464</v>
      </c>
      <c r="P433" s="154" t="s">
        <v>23</v>
      </c>
      <c r="Q433" s="85" t="s">
        <v>24</v>
      </c>
      <c r="R433" s="84" t="s">
        <v>24</v>
      </c>
      <c r="S433" s="100" t="s">
        <v>135</v>
      </c>
      <c r="T433" s="84" t="s">
        <v>135</v>
      </c>
      <c r="U433" s="85" t="s">
        <v>25</v>
      </c>
      <c r="V433" s="85" t="s">
        <v>26</v>
      </c>
      <c r="W433" s="85" t="s">
        <v>27</v>
      </c>
      <c r="X433" s="85" t="s">
        <v>28</v>
      </c>
      <c r="Y433" s="85" t="s">
        <v>136</v>
      </c>
      <c r="Z433" s="85" t="s">
        <v>251</v>
      </c>
      <c r="AA433" s="85" t="s">
        <v>137</v>
      </c>
      <c r="AB433" s="85" t="s">
        <v>203</v>
      </c>
      <c r="AC433" s="85" t="s">
        <v>30</v>
      </c>
      <c r="AD433" s="85" t="s">
        <v>140</v>
      </c>
      <c r="AE433" s="85" t="s">
        <v>31</v>
      </c>
      <c r="AF433" s="85" t="s">
        <v>32</v>
      </c>
      <c r="AG433" s="85" t="s">
        <v>205</v>
      </c>
      <c r="AH433" s="100" t="s">
        <v>16</v>
      </c>
      <c r="AI433" s="98" t="s">
        <v>34</v>
      </c>
      <c r="AJ433" s="85" t="s">
        <v>35</v>
      </c>
      <c r="AK433" s="84" t="s">
        <v>18</v>
      </c>
      <c r="AL433" s="102"/>
      <c r="AM433" s="251"/>
      <c r="AN433" s="251"/>
      <c r="AO433" s="251"/>
      <c r="AP433" s="251"/>
      <c r="AQ433" s="251"/>
      <c r="AR433" s="251"/>
      <c r="AS433" s="251"/>
      <c r="AT433" s="251"/>
      <c r="AU433" s="251"/>
      <c r="AV433" s="251"/>
      <c r="AW433" s="251"/>
      <c r="AX433" s="251"/>
      <c r="AY433" s="251"/>
      <c r="AZ433" s="251"/>
      <c r="BA433" s="251"/>
      <c r="BB433" s="251"/>
      <c r="BC433" s="251"/>
      <c r="BD433" s="251"/>
      <c r="BE433" s="251"/>
      <c r="BF433" s="251"/>
      <c r="BG433" s="251"/>
      <c r="BH433" s="251"/>
      <c r="BI433" s="251"/>
      <c r="BJ433" s="251"/>
      <c r="BK433" s="251"/>
      <c r="BL433" s="251"/>
      <c r="BM433" s="251"/>
      <c r="BN433" s="251"/>
      <c r="BO433" s="251"/>
      <c r="BP433" s="251"/>
      <c r="BQ433" s="251"/>
      <c r="BR433" s="251"/>
      <c r="BS433" s="251"/>
      <c r="BT433" s="251"/>
      <c r="BU433" s="251"/>
      <c r="BV433" s="251"/>
      <c r="BW433" s="251"/>
      <c r="BX433" s="251"/>
      <c r="BY433" s="251"/>
      <c r="BZ433" s="251"/>
      <c r="CA433" s="251"/>
      <c r="CB433" s="251"/>
      <c r="CC433" s="251"/>
      <c r="CD433" s="251"/>
      <c r="CE433" s="251"/>
      <c r="CF433" s="251"/>
      <c r="CG433" s="251"/>
      <c r="CH433" s="251"/>
      <c r="CI433" s="251"/>
      <c r="CJ433" s="251"/>
      <c r="CK433" s="251"/>
      <c r="CL433" s="251"/>
      <c r="CM433" s="251"/>
      <c r="CN433" s="251"/>
      <c r="CO433" s="251"/>
      <c r="CP433" s="251"/>
      <c r="CQ433" s="251"/>
      <c r="CR433" s="251"/>
      <c r="CS433" s="251"/>
      <c r="CT433" s="251"/>
      <c r="CU433" s="251"/>
      <c r="CV433" s="251"/>
      <c r="CW433" s="251"/>
      <c r="CX433" s="251"/>
      <c r="CY433" s="251"/>
      <c r="CZ433" s="251"/>
      <c r="DA433" s="251"/>
      <c r="DB433" s="251"/>
      <c r="DC433" s="251"/>
      <c r="DD433" s="251"/>
      <c r="DE433" s="251"/>
      <c r="DF433" s="251"/>
      <c r="DG433" s="251"/>
      <c r="DH433" s="251"/>
      <c r="DI433" s="251"/>
      <c r="DJ433" s="251"/>
      <c r="DK433" s="251"/>
      <c r="DL433" s="251"/>
      <c r="DM433" s="251"/>
      <c r="DN433" s="251"/>
      <c r="DO433" s="251"/>
      <c r="DP433" s="251"/>
      <c r="DQ433" s="251"/>
      <c r="DR433" s="251"/>
      <c r="DS433" s="251"/>
      <c r="DT433" s="251"/>
      <c r="DU433" s="251"/>
      <c r="DV433" s="251"/>
      <c r="DW433" s="251"/>
      <c r="DX433" s="251"/>
      <c r="DY433" s="251"/>
      <c r="DZ433" s="251"/>
      <c r="EA433" s="251"/>
      <c r="EB433" s="251"/>
      <c r="EC433" s="251"/>
      <c r="ED433" s="251"/>
      <c r="EE433" s="251"/>
      <c r="EF433" s="251"/>
      <c r="EG433" s="251"/>
      <c r="EH433" s="251"/>
      <c r="EI433" s="251"/>
      <c r="EJ433" s="251"/>
      <c r="EK433" s="251"/>
      <c r="EL433" s="251"/>
      <c r="EM433" s="251"/>
      <c r="EN433" s="251"/>
      <c r="EO433" s="251"/>
      <c r="EP433" s="251"/>
      <c r="EQ433" s="251"/>
      <c r="ER433" s="251"/>
      <c r="ES433" s="251"/>
      <c r="ET433" s="251"/>
      <c r="EU433" s="251"/>
      <c r="EV433" s="251"/>
      <c r="EW433" s="251"/>
      <c r="EX433" s="251"/>
      <c r="EY433" s="251"/>
      <c r="EZ433" s="251"/>
      <c r="FA433" s="251"/>
      <c r="FB433" s="251"/>
      <c r="FC433" s="251"/>
      <c r="FD433" s="251"/>
      <c r="FE433" s="251"/>
      <c r="FF433" s="251"/>
      <c r="FG433" s="251"/>
      <c r="FH433" s="251"/>
      <c r="FI433" s="251"/>
      <c r="FJ433" s="251"/>
      <c r="FK433" s="251"/>
      <c r="FL433" s="251"/>
      <c r="FM433" s="251"/>
      <c r="FN433" s="251"/>
      <c r="FO433" s="251"/>
      <c r="FP433" s="251"/>
      <c r="FQ433" s="251"/>
      <c r="FR433" s="251"/>
      <c r="FS433" s="251"/>
      <c r="FT433" s="251"/>
      <c r="FU433" s="251"/>
      <c r="FV433" s="251"/>
      <c r="FW433" s="251"/>
      <c r="FX433" s="251"/>
      <c r="FY433" s="251"/>
      <c r="FZ433" s="251"/>
      <c r="GA433" s="251"/>
      <c r="GB433" s="251"/>
      <c r="GC433" s="251"/>
      <c r="GD433" s="251"/>
      <c r="GE433" s="251"/>
      <c r="GF433" s="251"/>
      <c r="GG433" s="251"/>
      <c r="GH433" s="251"/>
      <c r="GI433" s="251"/>
      <c r="GJ433" s="251"/>
      <c r="GK433" s="251"/>
      <c r="GL433" s="251"/>
      <c r="GM433" s="251"/>
      <c r="GN433" s="251"/>
      <c r="GO433" s="251"/>
      <c r="GP433" s="251"/>
      <c r="GQ433" s="251"/>
      <c r="GR433" s="251"/>
      <c r="GS433" s="251"/>
      <c r="GT433" s="251"/>
      <c r="GU433" s="251"/>
      <c r="GV433" s="251"/>
      <c r="GW433" s="251"/>
      <c r="GX433" s="251"/>
      <c r="GY433" s="251"/>
      <c r="GZ433" s="251"/>
      <c r="HA433" s="251"/>
      <c r="HB433" s="251"/>
      <c r="HC433" s="251"/>
      <c r="HD433" s="251"/>
      <c r="HE433" s="251"/>
      <c r="HF433" s="251"/>
      <c r="HG433" s="251"/>
      <c r="HH433" s="251"/>
      <c r="HI433" s="251"/>
      <c r="HJ433" s="251"/>
      <c r="HK433" s="251"/>
      <c r="HL433" s="251"/>
      <c r="HM433" s="251"/>
      <c r="HN433" s="251"/>
      <c r="HO433" s="251"/>
      <c r="HP433" s="251"/>
      <c r="HQ433" s="251"/>
      <c r="HR433" s="251"/>
      <c r="HS433" s="251"/>
      <c r="HT433" s="251"/>
      <c r="HU433" s="251"/>
      <c r="HV433" s="251"/>
      <c r="HW433" s="251"/>
      <c r="HX433" s="251"/>
      <c r="HY433" s="251"/>
      <c r="HZ433" s="251"/>
      <c r="IA433" s="251"/>
      <c r="IB433" s="251"/>
      <c r="IC433" s="251"/>
      <c r="ID433" s="251"/>
      <c r="IE433" s="251"/>
      <c r="IF433" s="251"/>
      <c r="IG433" s="251"/>
      <c r="IH433" s="251"/>
      <c r="II433" s="251"/>
      <c r="IJ433" s="251"/>
      <c r="IK433" s="251"/>
      <c r="IL433" s="251"/>
      <c r="IM433" s="251"/>
      <c r="IN433" s="251"/>
    </row>
    <row r="434" spans="1:248" s="4" customFormat="1" ht="12.75" customHeight="1" thickBot="1" x14ac:dyDescent="0.25">
      <c r="A434" s="6"/>
      <c r="B434" s="86" t="s">
        <v>36</v>
      </c>
      <c r="C434" s="86" t="s">
        <v>37</v>
      </c>
      <c r="D434" s="86" t="s">
        <v>38</v>
      </c>
      <c r="E434" s="439" t="s">
        <v>39</v>
      </c>
      <c r="F434" s="103" t="s">
        <v>40</v>
      </c>
      <c r="G434" s="129"/>
      <c r="H434" s="103"/>
      <c r="I434" s="104" t="s">
        <v>41</v>
      </c>
      <c r="J434" s="86"/>
      <c r="K434" s="103"/>
      <c r="L434" s="86" t="s">
        <v>465</v>
      </c>
      <c r="M434" s="86"/>
      <c r="N434" s="86" t="s">
        <v>235</v>
      </c>
      <c r="O434" s="439" t="s">
        <v>235</v>
      </c>
      <c r="P434" s="155"/>
      <c r="Q434" s="440" t="s">
        <v>258</v>
      </c>
      <c r="R434" s="441" t="s">
        <v>259</v>
      </c>
      <c r="S434" s="105" t="s">
        <v>109</v>
      </c>
      <c r="T434" s="103" t="s">
        <v>187</v>
      </c>
      <c r="U434" s="86" t="s">
        <v>42</v>
      </c>
      <c r="V434" s="86" t="s">
        <v>43</v>
      </c>
      <c r="W434" s="86"/>
      <c r="X434" s="86" t="s">
        <v>44</v>
      </c>
      <c r="Y434" s="86" t="s">
        <v>30</v>
      </c>
      <c r="Z434" s="86" t="s">
        <v>30</v>
      </c>
      <c r="AA434" s="86" t="s">
        <v>138</v>
      </c>
      <c r="AB434" s="86" t="s">
        <v>15</v>
      </c>
      <c r="AC434" s="86" t="s">
        <v>139</v>
      </c>
      <c r="AD434" s="86" t="s">
        <v>141</v>
      </c>
      <c r="AE434" s="86" t="s">
        <v>47</v>
      </c>
      <c r="AF434" s="86" t="s">
        <v>48</v>
      </c>
      <c r="AG434" s="86" t="s">
        <v>15</v>
      </c>
      <c r="AH434" s="105" t="s">
        <v>30</v>
      </c>
      <c r="AI434" s="106"/>
      <c r="AJ434" s="86" t="s">
        <v>49</v>
      </c>
      <c r="AK434" s="103" t="s">
        <v>188</v>
      </c>
      <c r="AL434" s="107"/>
      <c r="AM434" s="251"/>
      <c r="AN434" s="251"/>
      <c r="AO434" s="251"/>
      <c r="AP434" s="251"/>
      <c r="AQ434" s="251"/>
      <c r="AR434" s="251"/>
      <c r="AS434" s="251"/>
      <c r="AT434" s="251"/>
      <c r="AU434" s="251"/>
      <c r="AV434" s="251"/>
      <c r="AW434" s="251"/>
      <c r="AX434" s="251"/>
      <c r="AY434" s="251"/>
      <c r="AZ434" s="251"/>
      <c r="BA434" s="251"/>
      <c r="BB434" s="251"/>
      <c r="BC434" s="251"/>
      <c r="BD434" s="251"/>
      <c r="BE434" s="251"/>
      <c r="BF434" s="251"/>
      <c r="BG434" s="251"/>
      <c r="BH434" s="251"/>
      <c r="BI434" s="251"/>
      <c r="BJ434" s="251"/>
      <c r="BK434" s="251"/>
      <c r="BL434" s="251"/>
      <c r="BM434" s="251"/>
      <c r="BN434" s="251"/>
      <c r="BO434" s="251"/>
      <c r="BP434" s="251"/>
      <c r="BQ434" s="251"/>
      <c r="BR434" s="251"/>
      <c r="BS434" s="251"/>
      <c r="BT434" s="251"/>
      <c r="BU434" s="251"/>
      <c r="BV434" s="251"/>
      <c r="BW434" s="251"/>
      <c r="BX434" s="251"/>
      <c r="BY434" s="251"/>
      <c r="BZ434" s="251"/>
      <c r="CA434" s="251"/>
      <c r="CB434" s="251"/>
      <c r="CC434" s="251"/>
      <c r="CD434" s="251"/>
      <c r="CE434" s="251"/>
      <c r="CF434" s="251"/>
      <c r="CG434" s="251"/>
      <c r="CH434" s="251"/>
      <c r="CI434" s="251"/>
      <c r="CJ434" s="251"/>
      <c r="CK434" s="251"/>
      <c r="CL434" s="251"/>
      <c r="CM434" s="251"/>
      <c r="CN434" s="251"/>
      <c r="CO434" s="251"/>
      <c r="CP434" s="251"/>
      <c r="CQ434" s="251"/>
      <c r="CR434" s="251"/>
      <c r="CS434" s="251"/>
      <c r="CT434" s="251"/>
      <c r="CU434" s="251"/>
      <c r="CV434" s="251"/>
      <c r="CW434" s="251"/>
      <c r="CX434" s="251"/>
      <c r="CY434" s="251"/>
      <c r="CZ434" s="251"/>
      <c r="DA434" s="251"/>
      <c r="DB434" s="251"/>
      <c r="DC434" s="251"/>
      <c r="DD434" s="251"/>
      <c r="DE434" s="251"/>
      <c r="DF434" s="251"/>
      <c r="DG434" s="251"/>
      <c r="DH434" s="251"/>
      <c r="DI434" s="251"/>
      <c r="DJ434" s="251"/>
      <c r="DK434" s="251"/>
      <c r="DL434" s="251"/>
      <c r="DM434" s="251"/>
      <c r="DN434" s="251"/>
      <c r="DO434" s="251"/>
      <c r="DP434" s="251"/>
      <c r="DQ434" s="251"/>
      <c r="DR434" s="251"/>
      <c r="DS434" s="251"/>
      <c r="DT434" s="251"/>
      <c r="DU434" s="251"/>
      <c r="DV434" s="251"/>
      <c r="DW434" s="251"/>
      <c r="DX434" s="251"/>
      <c r="DY434" s="251"/>
      <c r="DZ434" s="251"/>
      <c r="EA434" s="251"/>
      <c r="EB434" s="251"/>
      <c r="EC434" s="251"/>
      <c r="ED434" s="251"/>
      <c r="EE434" s="251"/>
      <c r="EF434" s="251"/>
      <c r="EG434" s="251"/>
      <c r="EH434" s="251"/>
      <c r="EI434" s="251"/>
      <c r="EJ434" s="251"/>
      <c r="EK434" s="251"/>
      <c r="EL434" s="251"/>
      <c r="EM434" s="251"/>
      <c r="EN434" s="251"/>
      <c r="EO434" s="251"/>
      <c r="EP434" s="251"/>
      <c r="EQ434" s="251"/>
      <c r="ER434" s="251"/>
      <c r="ES434" s="251"/>
      <c r="ET434" s="251"/>
      <c r="EU434" s="251"/>
      <c r="EV434" s="251"/>
      <c r="EW434" s="251"/>
      <c r="EX434" s="251"/>
      <c r="EY434" s="251"/>
      <c r="EZ434" s="251"/>
      <c r="FA434" s="251"/>
      <c r="FB434" s="251"/>
      <c r="FC434" s="251"/>
      <c r="FD434" s="251"/>
      <c r="FE434" s="251"/>
      <c r="FF434" s="251"/>
      <c r="FG434" s="251"/>
      <c r="FH434" s="251"/>
      <c r="FI434" s="251"/>
      <c r="FJ434" s="251"/>
      <c r="FK434" s="251"/>
      <c r="FL434" s="251"/>
      <c r="FM434" s="251"/>
      <c r="FN434" s="251"/>
      <c r="FO434" s="251"/>
      <c r="FP434" s="251"/>
      <c r="FQ434" s="251"/>
      <c r="FR434" s="251"/>
      <c r="FS434" s="251"/>
      <c r="FT434" s="251"/>
      <c r="FU434" s="251"/>
      <c r="FV434" s="251"/>
      <c r="FW434" s="251"/>
      <c r="FX434" s="251"/>
      <c r="FY434" s="251"/>
      <c r="FZ434" s="251"/>
      <c r="GA434" s="251"/>
      <c r="GB434" s="251"/>
      <c r="GC434" s="251"/>
      <c r="GD434" s="251"/>
      <c r="GE434" s="251"/>
      <c r="GF434" s="251"/>
      <c r="GG434" s="251"/>
      <c r="GH434" s="251"/>
      <c r="GI434" s="251"/>
      <c r="GJ434" s="251"/>
      <c r="GK434" s="251"/>
      <c r="GL434" s="251"/>
      <c r="GM434" s="251"/>
      <c r="GN434" s="251"/>
      <c r="GO434" s="251"/>
      <c r="GP434" s="251"/>
      <c r="GQ434" s="251"/>
      <c r="GR434" s="251"/>
      <c r="GS434" s="251"/>
      <c r="GT434" s="251"/>
      <c r="GU434" s="251"/>
      <c r="GV434" s="251"/>
      <c r="GW434" s="251"/>
      <c r="GX434" s="251"/>
      <c r="GY434" s="251"/>
      <c r="GZ434" s="251"/>
      <c r="HA434" s="251"/>
      <c r="HB434" s="251"/>
      <c r="HC434" s="251"/>
      <c r="HD434" s="251"/>
      <c r="HE434" s="251"/>
      <c r="HF434" s="251"/>
      <c r="HG434" s="251"/>
      <c r="HH434" s="251"/>
      <c r="HI434" s="251"/>
      <c r="HJ434" s="251"/>
      <c r="HK434" s="251"/>
      <c r="HL434" s="251"/>
      <c r="HM434" s="251"/>
      <c r="HN434" s="251"/>
      <c r="HO434" s="251"/>
      <c r="HP434" s="251"/>
      <c r="HQ434" s="251"/>
      <c r="HR434" s="251"/>
      <c r="HS434" s="251"/>
      <c r="HT434" s="251"/>
      <c r="HU434" s="251"/>
      <c r="HV434" s="251"/>
      <c r="HW434" s="251"/>
      <c r="HX434" s="251"/>
      <c r="HY434" s="251"/>
      <c r="HZ434" s="251"/>
      <c r="IA434" s="251"/>
      <c r="IB434" s="251"/>
      <c r="IC434" s="251"/>
      <c r="ID434" s="251"/>
      <c r="IE434" s="251"/>
      <c r="IF434" s="251"/>
      <c r="IG434" s="251"/>
      <c r="IH434" s="251"/>
      <c r="II434" s="251"/>
      <c r="IJ434" s="251"/>
      <c r="IK434" s="251"/>
      <c r="IL434" s="251"/>
      <c r="IM434" s="251"/>
      <c r="IN434" s="251"/>
    </row>
    <row r="435" spans="1:248" s="20" customFormat="1" ht="12.75" customHeight="1" thickTop="1" x14ac:dyDescent="0.2">
      <c r="A435" s="8"/>
      <c r="B435" s="296">
        <f>B421</f>
        <v>0</v>
      </c>
      <c r="C435" s="296">
        <f>C421</f>
        <v>0</v>
      </c>
      <c r="D435" s="296">
        <f>D421</f>
        <v>0</v>
      </c>
      <c r="E435" s="296">
        <f>E421</f>
        <v>0</v>
      </c>
      <c r="F435" s="298">
        <f>F421</f>
        <v>0</v>
      </c>
      <c r="G435" s="130" t="str">
        <f>G7</f>
        <v>JULY</v>
      </c>
      <c r="H435" s="31" t="s">
        <v>58</v>
      </c>
      <c r="I435" s="32"/>
      <c r="J435" s="306">
        <f t="shared" ref="J435:R435" si="54">J421</f>
        <v>0</v>
      </c>
      <c r="K435" s="298">
        <f t="shared" si="54"/>
        <v>0</v>
      </c>
      <c r="L435" s="296">
        <f t="shared" si="54"/>
        <v>0</v>
      </c>
      <c r="M435" s="296">
        <f t="shared" si="54"/>
        <v>0</v>
      </c>
      <c r="N435" s="296">
        <f t="shared" si="54"/>
        <v>0</v>
      </c>
      <c r="O435" s="297">
        <f t="shared" si="54"/>
        <v>0</v>
      </c>
      <c r="P435" s="299">
        <f t="shared" si="54"/>
        <v>0</v>
      </c>
      <c r="Q435" s="296">
        <f t="shared" si="54"/>
        <v>0</v>
      </c>
      <c r="R435" s="298">
        <f t="shared" si="54"/>
        <v>0</v>
      </c>
      <c r="S435" s="9"/>
      <c r="T435" s="8"/>
      <c r="U435" s="296">
        <f t="shared" ref="U435:AH435" si="55">U421</f>
        <v>0</v>
      </c>
      <c r="V435" s="296">
        <f t="shared" si="55"/>
        <v>0</v>
      </c>
      <c r="W435" s="296">
        <f t="shared" si="55"/>
        <v>0</v>
      </c>
      <c r="X435" s="296">
        <f t="shared" si="55"/>
        <v>0</v>
      </c>
      <c r="Y435" s="296">
        <f t="shared" si="55"/>
        <v>0</v>
      </c>
      <c r="Z435" s="296">
        <f t="shared" si="55"/>
        <v>0</v>
      </c>
      <c r="AA435" s="296">
        <f t="shared" si="55"/>
        <v>0</v>
      </c>
      <c r="AB435" s="296">
        <f t="shared" si="55"/>
        <v>0</v>
      </c>
      <c r="AC435" s="296">
        <f t="shared" si="55"/>
        <v>0</v>
      </c>
      <c r="AD435" s="296">
        <f t="shared" si="55"/>
        <v>0</v>
      </c>
      <c r="AE435" s="296">
        <f t="shared" si="55"/>
        <v>0</v>
      </c>
      <c r="AF435" s="296">
        <f t="shared" si="55"/>
        <v>0</v>
      </c>
      <c r="AG435" s="296">
        <f t="shared" si="55"/>
        <v>0</v>
      </c>
      <c r="AH435" s="297">
        <f t="shared" si="55"/>
        <v>0</v>
      </c>
      <c r="AI435" s="305"/>
      <c r="AJ435" s="296">
        <f>AJ421</f>
        <v>0</v>
      </c>
      <c r="AK435" s="298">
        <f>AK421</f>
        <v>0</v>
      </c>
      <c r="AL435" s="9"/>
    </row>
    <row r="436" spans="1:248" s="20" customFormat="1" ht="12.75" customHeight="1" x14ac:dyDescent="0.2">
      <c r="A436" s="8">
        <v>1</v>
      </c>
      <c r="B436" s="280"/>
      <c r="C436" s="280"/>
      <c r="D436" s="280"/>
      <c r="E436" s="280"/>
      <c r="F436" s="281"/>
      <c r="G436" s="443"/>
      <c r="H436" s="444"/>
      <c r="I436" s="445"/>
      <c r="J436" s="296">
        <f t="shared" ref="J436:J466" si="56">SUM(B436:F436)</f>
        <v>0</v>
      </c>
      <c r="K436" s="298">
        <f t="shared" ref="K436:K466" si="57">SUM(U436:AK436)-SUM(L436:R436)</f>
        <v>0</v>
      </c>
      <c r="L436" s="280"/>
      <c r="M436" s="280"/>
      <c r="N436" s="280"/>
      <c r="O436" s="293"/>
      <c r="P436" s="300"/>
      <c r="Q436" s="280"/>
      <c r="R436" s="281"/>
      <c r="S436" s="15" t="s">
        <v>59</v>
      </c>
      <c r="T436" s="8">
        <v>1</v>
      </c>
      <c r="U436" s="280"/>
      <c r="V436" s="280"/>
      <c r="W436" s="280"/>
      <c r="X436" s="280"/>
      <c r="Y436" s="280"/>
      <c r="Z436" s="280"/>
      <c r="AA436" s="280"/>
      <c r="AB436" s="280"/>
      <c r="AC436" s="280"/>
      <c r="AD436" s="280"/>
      <c r="AE436" s="280"/>
      <c r="AF436" s="280"/>
      <c r="AG436" s="280"/>
      <c r="AH436" s="293"/>
      <c r="AI436" s="444"/>
      <c r="AJ436" s="280"/>
      <c r="AK436" s="281"/>
      <c r="AL436" s="15" t="s">
        <v>59</v>
      </c>
    </row>
    <row r="437" spans="1:248" s="20" customFormat="1" ht="12.75" customHeight="1" x14ac:dyDescent="0.2">
      <c r="A437" s="8">
        <v>2</v>
      </c>
      <c r="B437" s="280"/>
      <c r="C437" s="280"/>
      <c r="D437" s="280"/>
      <c r="E437" s="280"/>
      <c r="F437" s="281"/>
      <c r="G437" s="443"/>
      <c r="H437" s="444"/>
      <c r="I437" s="445"/>
      <c r="J437" s="296">
        <f t="shared" si="56"/>
        <v>0</v>
      </c>
      <c r="K437" s="298">
        <f t="shared" si="57"/>
        <v>0</v>
      </c>
      <c r="L437" s="280"/>
      <c r="M437" s="280"/>
      <c r="N437" s="280"/>
      <c r="O437" s="293"/>
      <c r="P437" s="300"/>
      <c r="Q437" s="280"/>
      <c r="R437" s="281"/>
      <c r="S437" s="15" t="s">
        <v>60</v>
      </c>
      <c r="T437" s="8">
        <v>2</v>
      </c>
      <c r="U437" s="280"/>
      <c r="V437" s="280"/>
      <c r="W437" s="280"/>
      <c r="X437" s="280"/>
      <c r="Y437" s="280"/>
      <c r="Z437" s="280"/>
      <c r="AA437" s="280"/>
      <c r="AB437" s="280"/>
      <c r="AC437" s="280"/>
      <c r="AD437" s="280"/>
      <c r="AE437" s="280"/>
      <c r="AF437" s="280"/>
      <c r="AG437" s="280"/>
      <c r="AH437" s="293"/>
      <c r="AI437" s="444"/>
      <c r="AJ437" s="280"/>
      <c r="AK437" s="281"/>
      <c r="AL437" s="15" t="s">
        <v>60</v>
      </c>
    </row>
    <row r="438" spans="1:248" s="20" customFormat="1" ht="12.75" customHeight="1" x14ac:dyDescent="0.2">
      <c r="A438" s="8">
        <v>3</v>
      </c>
      <c r="B438" s="280"/>
      <c r="C438" s="280"/>
      <c r="D438" s="280"/>
      <c r="E438" s="280"/>
      <c r="F438" s="281"/>
      <c r="G438" s="443"/>
      <c r="H438" s="444"/>
      <c r="I438" s="445"/>
      <c r="J438" s="296">
        <f t="shared" si="56"/>
        <v>0</v>
      </c>
      <c r="K438" s="298">
        <f t="shared" si="57"/>
        <v>0</v>
      </c>
      <c r="L438" s="280"/>
      <c r="M438" s="280"/>
      <c r="N438" s="280"/>
      <c r="O438" s="293"/>
      <c r="P438" s="300"/>
      <c r="Q438" s="280"/>
      <c r="R438" s="281"/>
      <c r="S438" s="15" t="s">
        <v>61</v>
      </c>
      <c r="T438" s="8">
        <v>3</v>
      </c>
      <c r="U438" s="280"/>
      <c r="V438" s="280"/>
      <c r="W438" s="280"/>
      <c r="X438" s="280"/>
      <c r="Y438" s="280"/>
      <c r="Z438" s="280"/>
      <c r="AA438" s="280"/>
      <c r="AB438" s="280"/>
      <c r="AC438" s="280"/>
      <c r="AD438" s="280"/>
      <c r="AE438" s="280"/>
      <c r="AF438" s="280"/>
      <c r="AG438" s="280"/>
      <c r="AH438" s="293"/>
      <c r="AI438" s="444"/>
      <c r="AJ438" s="280"/>
      <c r="AK438" s="281"/>
      <c r="AL438" s="15" t="s">
        <v>61</v>
      </c>
    </row>
    <row r="439" spans="1:248" s="20" customFormat="1" ht="12.75" customHeight="1" x14ac:dyDescent="0.2">
      <c r="A439" s="8">
        <v>4</v>
      </c>
      <c r="B439" s="280"/>
      <c r="C439" s="280"/>
      <c r="D439" s="280"/>
      <c r="E439" s="280"/>
      <c r="F439" s="281"/>
      <c r="G439" s="443"/>
      <c r="H439" s="444"/>
      <c r="I439" s="445"/>
      <c r="J439" s="296">
        <f t="shared" si="56"/>
        <v>0</v>
      </c>
      <c r="K439" s="298">
        <f t="shared" si="57"/>
        <v>0</v>
      </c>
      <c r="L439" s="280"/>
      <c r="M439" s="280"/>
      <c r="N439" s="280"/>
      <c r="O439" s="293"/>
      <c r="P439" s="300"/>
      <c r="Q439" s="280"/>
      <c r="R439" s="281"/>
      <c r="S439" s="15" t="s">
        <v>62</v>
      </c>
      <c r="T439" s="8">
        <v>4</v>
      </c>
      <c r="U439" s="280"/>
      <c r="V439" s="280"/>
      <c r="W439" s="280"/>
      <c r="X439" s="280"/>
      <c r="Y439" s="280"/>
      <c r="Z439" s="280"/>
      <c r="AA439" s="280"/>
      <c r="AB439" s="280"/>
      <c r="AC439" s="280"/>
      <c r="AD439" s="280"/>
      <c r="AE439" s="280"/>
      <c r="AF439" s="280"/>
      <c r="AG439" s="280"/>
      <c r="AH439" s="293"/>
      <c r="AI439" s="444"/>
      <c r="AJ439" s="280"/>
      <c r="AK439" s="281"/>
      <c r="AL439" s="15" t="s">
        <v>62</v>
      </c>
    </row>
    <row r="440" spans="1:248" s="20" customFormat="1" ht="12.75" customHeight="1" x14ac:dyDescent="0.2">
      <c r="A440" s="8">
        <v>5</v>
      </c>
      <c r="B440" s="280"/>
      <c r="C440" s="280"/>
      <c r="D440" s="280"/>
      <c r="E440" s="280"/>
      <c r="F440" s="281"/>
      <c r="G440" s="446"/>
      <c r="H440" s="444"/>
      <c r="I440" s="445"/>
      <c r="J440" s="296">
        <f t="shared" si="56"/>
        <v>0</v>
      </c>
      <c r="K440" s="298">
        <f t="shared" si="57"/>
        <v>0</v>
      </c>
      <c r="L440" s="280"/>
      <c r="M440" s="280"/>
      <c r="N440" s="280"/>
      <c r="O440" s="293"/>
      <c r="P440" s="300"/>
      <c r="Q440" s="280"/>
      <c r="R440" s="281"/>
      <c r="S440" s="15" t="s">
        <v>63</v>
      </c>
      <c r="T440" s="8">
        <v>5</v>
      </c>
      <c r="U440" s="280"/>
      <c r="V440" s="280"/>
      <c r="W440" s="280"/>
      <c r="X440" s="280"/>
      <c r="Y440" s="280"/>
      <c r="Z440" s="280"/>
      <c r="AA440" s="280"/>
      <c r="AB440" s="280"/>
      <c r="AC440" s="280"/>
      <c r="AD440" s="280"/>
      <c r="AE440" s="280"/>
      <c r="AF440" s="280"/>
      <c r="AG440" s="280"/>
      <c r="AH440" s="293"/>
      <c r="AI440" s="444"/>
      <c r="AJ440" s="280"/>
      <c r="AK440" s="281"/>
      <c r="AL440" s="15" t="s">
        <v>63</v>
      </c>
    </row>
    <row r="441" spans="1:248" s="20" customFormat="1" ht="12.75" customHeight="1" x14ac:dyDescent="0.2">
      <c r="A441" s="16">
        <v>6</v>
      </c>
      <c r="B441" s="282"/>
      <c r="C441" s="282"/>
      <c r="D441" s="282"/>
      <c r="E441" s="282"/>
      <c r="F441" s="283"/>
      <c r="G441" s="443"/>
      <c r="H441" s="447"/>
      <c r="I441" s="448"/>
      <c r="J441" s="296">
        <f t="shared" si="56"/>
        <v>0</v>
      </c>
      <c r="K441" s="298">
        <f t="shared" si="57"/>
        <v>0</v>
      </c>
      <c r="L441" s="282"/>
      <c r="M441" s="282"/>
      <c r="N441" s="282"/>
      <c r="O441" s="294"/>
      <c r="P441" s="301"/>
      <c r="Q441" s="282"/>
      <c r="R441" s="283"/>
      <c r="S441" s="17" t="s">
        <v>64</v>
      </c>
      <c r="T441" s="16">
        <v>6</v>
      </c>
      <c r="U441" s="282"/>
      <c r="V441" s="282"/>
      <c r="W441" s="282"/>
      <c r="X441" s="282"/>
      <c r="Y441" s="282"/>
      <c r="Z441" s="282"/>
      <c r="AA441" s="282"/>
      <c r="AB441" s="282"/>
      <c r="AC441" s="282"/>
      <c r="AD441" s="282"/>
      <c r="AE441" s="282"/>
      <c r="AF441" s="282"/>
      <c r="AG441" s="282"/>
      <c r="AH441" s="294"/>
      <c r="AI441" s="447"/>
      <c r="AJ441" s="282"/>
      <c r="AK441" s="283"/>
      <c r="AL441" s="17" t="s">
        <v>64</v>
      </c>
    </row>
    <row r="442" spans="1:248" s="20" customFormat="1" ht="12.75" customHeight="1" x14ac:dyDescent="0.2">
      <c r="A442" s="8">
        <v>7</v>
      </c>
      <c r="B442" s="280"/>
      <c r="C442" s="280"/>
      <c r="D442" s="280"/>
      <c r="E442" s="280"/>
      <c r="F442" s="281"/>
      <c r="G442" s="443"/>
      <c r="H442" s="444"/>
      <c r="I442" s="445"/>
      <c r="J442" s="296">
        <f t="shared" si="56"/>
        <v>0</v>
      </c>
      <c r="K442" s="298">
        <f t="shared" si="57"/>
        <v>0</v>
      </c>
      <c r="L442" s="280"/>
      <c r="M442" s="280"/>
      <c r="N442" s="280"/>
      <c r="O442" s="293"/>
      <c r="P442" s="300"/>
      <c r="Q442" s="280"/>
      <c r="R442" s="281"/>
      <c r="S442" s="15" t="s">
        <v>65</v>
      </c>
      <c r="T442" s="8">
        <v>7</v>
      </c>
      <c r="U442" s="280"/>
      <c r="V442" s="280"/>
      <c r="W442" s="280"/>
      <c r="X442" s="280"/>
      <c r="Y442" s="280"/>
      <c r="Z442" s="280"/>
      <c r="AA442" s="280"/>
      <c r="AB442" s="280"/>
      <c r="AC442" s="280"/>
      <c r="AD442" s="280"/>
      <c r="AE442" s="280"/>
      <c r="AF442" s="280"/>
      <c r="AG442" s="280"/>
      <c r="AH442" s="293"/>
      <c r="AI442" s="444"/>
      <c r="AJ442" s="280"/>
      <c r="AK442" s="281"/>
      <c r="AL442" s="15" t="s">
        <v>65</v>
      </c>
    </row>
    <row r="443" spans="1:248" s="20" customFormat="1" ht="12.75" customHeight="1" x14ac:dyDescent="0.2">
      <c r="A443" s="8">
        <v>8</v>
      </c>
      <c r="B443" s="280"/>
      <c r="C443" s="280"/>
      <c r="D443" s="280"/>
      <c r="E443" s="280"/>
      <c r="F443" s="281"/>
      <c r="G443" s="443"/>
      <c r="H443" s="444"/>
      <c r="I443" s="445"/>
      <c r="J443" s="296">
        <f t="shared" si="56"/>
        <v>0</v>
      </c>
      <c r="K443" s="298">
        <f t="shared" si="57"/>
        <v>0</v>
      </c>
      <c r="L443" s="280"/>
      <c r="M443" s="280"/>
      <c r="N443" s="280"/>
      <c r="O443" s="293"/>
      <c r="P443" s="300"/>
      <c r="Q443" s="280"/>
      <c r="R443" s="281"/>
      <c r="S443" s="15" t="s">
        <v>66</v>
      </c>
      <c r="T443" s="8">
        <v>8</v>
      </c>
      <c r="U443" s="280"/>
      <c r="V443" s="280"/>
      <c r="W443" s="280"/>
      <c r="X443" s="280"/>
      <c r="Y443" s="280"/>
      <c r="Z443" s="280"/>
      <c r="AA443" s="280"/>
      <c r="AB443" s="280"/>
      <c r="AC443" s="280"/>
      <c r="AD443" s="280"/>
      <c r="AE443" s="280"/>
      <c r="AF443" s="280"/>
      <c r="AG443" s="280"/>
      <c r="AH443" s="293"/>
      <c r="AI443" s="444"/>
      <c r="AJ443" s="280"/>
      <c r="AK443" s="281"/>
      <c r="AL443" s="15" t="s">
        <v>66</v>
      </c>
    </row>
    <row r="444" spans="1:248" s="20" customFormat="1" ht="12.75" customHeight="1" x14ac:dyDescent="0.2">
      <c r="A444" s="8">
        <v>9</v>
      </c>
      <c r="B444" s="280"/>
      <c r="C444" s="280"/>
      <c r="D444" s="280"/>
      <c r="E444" s="280"/>
      <c r="F444" s="281"/>
      <c r="G444" s="443"/>
      <c r="H444" s="444"/>
      <c r="I444" s="445"/>
      <c r="J444" s="296">
        <f t="shared" si="56"/>
        <v>0</v>
      </c>
      <c r="K444" s="298">
        <f t="shared" si="57"/>
        <v>0</v>
      </c>
      <c r="L444" s="280"/>
      <c r="M444" s="280"/>
      <c r="N444" s="280"/>
      <c r="O444" s="293"/>
      <c r="P444" s="300"/>
      <c r="Q444" s="280"/>
      <c r="R444" s="281"/>
      <c r="S444" s="15" t="s">
        <v>67</v>
      </c>
      <c r="T444" s="8">
        <v>9</v>
      </c>
      <c r="U444" s="280"/>
      <c r="V444" s="280"/>
      <c r="W444" s="280"/>
      <c r="X444" s="280"/>
      <c r="Y444" s="280"/>
      <c r="Z444" s="280"/>
      <c r="AA444" s="280"/>
      <c r="AB444" s="280"/>
      <c r="AC444" s="280"/>
      <c r="AD444" s="280"/>
      <c r="AE444" s="280"/>
      <c r="AF444" s="280"/>
      <c r="AG444" s="280"/>
      <c r="AH444" s="293"/>
      <c r="AI444" s="444"/>
      <c r="AJ444" s="280"/>
      <c r="AK444" s="281"/>
      <c r="AL444" s="15" t="s">
        <v>67</v>
      </c>
    </row>
    <row r="445" spans="1:248" s="20" customFormat="1" ht="12.75" customHeight="1" x14ac:dyDescent="0.2">
      <c r="A445" s="8">
        <v>10</v>
      </c>
      <c r="B445" s="280"/>
      <c r="C445" s="280"/>
      <c r="D445" s="280"/>
      <c r="E445" s="280"/>
      <c r="F445" s="281"/>
      <c r="G445" s="443"/>
      <c r="H445" s="444"/>
      <c r="I445" s="445"/>
      <c r="J445" s="296">
        <f t="shared" si="56"/>
        <v>0</v>
      </c>
      <c r="K445" s="298">
        <f t="shared" si="57"/>
        <v>0</v>
      </c>
      <c r="L445" s="280"/>
      <c r="M445" s="280"/>
      <c r="N445" s="280"/>
      <c r="O445" s="293"/>
      <c r="P445" s="300"/>
      <c r="Q445" s="280"/>
      <c r="R445" s="281"/>
      <c r="S445" s="15" t="s">
        <v>68</v>
      </c>
      <c r="T445" s="8">
        <v>10</v>
      </c>
      <c r="U445" s="280"/>
      <c r="V445" s="280"/>
      <c r="W445" s="280"/>
      <c r="X445" s="280"/>
      <c r="Y445" s="280"/>
      <c r="Z445" s="280"/>
      <c r="AA445" s="280"/>
      <c r="AB445" s="280"/>
      <c r="AC445" s="280"/>
      <c r="AD445" s="280"/>
      <c r="AE445" s="280"/>
      <c r="AF445" s="280"/>
      <c r="AG445" s="280"/>
      <c r="AH445" s="293"/>
      <c r="AI445" s="444"/>
      <c r="AJ445" s="280"/>
      <c r="AK445" s="281"/>
      <c r="AL445" s="15" t="s">
        <v>68</v>
      </c>
    </row>
    <row r="446" spans="1:248" s="20" customFormat="1" ht="12.75" customHeight="1" x14ac:dyDescent="0.2">
      <c r="A446" s="8">
        <v>11</v>
      </c>
      <c r="B446" s="280"/>
      <c r="C446" s="280"/>
      <c r="D446" s="280"/>
      <c r="E446" s="280"/>
      <c r="F446" s="281"/>
      <c r="G446" s="443"/>
      <c r="H446" s="444"/>
      <c r="I446" s="445"/>
      <c r="J446" s="296">
        <f t="shared" si="56"/>
        <v>0</v>
      </c>
      <c r="K446" s="298">
        <f t="shared" si="57"/>
        <v>0</v>
      </c>
      <c r="L446" s="280"/>
      <c r="M446" s="280"/>
      <c r="N446" s="280"/>
      <c r="O446" s="293"/>
      <c r="P446" s="300"/>
      <c r="Q446" s="280"/>
      <c r="R446" s="281"/>
      <c r="S446" s="15" t="s">
        <v>69</v>
      </c>
      <c r="T446" s="8">
        <v>11</v>
      </c>
      <c r="U446" s="280"/>
      <c r="V446" s="280"/>
      <c r="W446" s="280"/>
      <c r="X446" s="280"/>
      <c r="Y446" s="280"/>
      <c r="Z446" s="280"/>
      <c r="AA446" s="280"/>
      <c r="AB446" s="280"/>
      <c r="AC446" s="280"/>
      <c r="AD446" s="280"/>
      <c r="AE446" s="280"/>
      <c r="AF446" s="280"/>
      <c r="AG446" s="280"/>
      <c r="AH446" s="293"/>
      <c r="AI446" s="444"/>
      <c r="AJ446" s="280"/>
      <c r="AK446" s="281"/>
      <c r="AL446" s="15" t="s">
        <v>69</v>
      </c>
    </row>
    <row r="447" spans="1:248" s="20" customFormat="1" ht="12.75" customHeight="1" x14ac:dyDescent="0.2">
      <c r="A447" s="8">
        <v>12</v>
      </c>
      <c r="B447" s="280"/>
      <c r="C447" s="280"/>
      <c r="D447" s="280"/>
      <c r="E447" s="280"/>
      <c r="F447" s="281"/>
      <c r="G447" s="443"/>
      <c r="H447" s="444"/>
      <c r="I447" s="445"/>
      <c r="J447" s="296">
        <f t="shared" si="56"/>
        <v>0</v>
      </c>
      <c r="K447" s="298">
        <f t="shared" si="57"/>
        <v>0</v>
      </c>
      <c r="L447" s="280"/>
      <c r="M447" s="280"/>
      <c r="N447" s="280"/>
      <c r="O447" s="293"/>
      <c r="P447" s="300"/>
      <c r="Q447" s="280"/>
      <c r="R447" s="281"/>
      <c r="S447" s="15" t="s">
        <v>70</v>
      </c>
      <c r="T447" s="8">
        <v>12</v>
      </c>
      <c r="U447" s="280"/>
      <c r="V447" s="280"/>
      <c r="W447" s="280"/>
      <c r="X447" s="280"/>
      <c r="Y447" s="280"/>
      <c r="Z447" s="280"/>
      <c r="AA447" s="280"/>
      <c r="AB447" s="280"/>
      <c r="AC447" s="280"/>
      <c r="AD447" s="280"/>
      <c r="AE447" s="280"/>
      <c r="AF447" s="280"/>
      <c r="AG447" s="280"/>
      <c r="AH447" s="293"/>
      <c r="AI447" s="444"/>
      <c r="AJ447" s="280"/>
      <c r="AK447" s="281"/>
      <c r="AL447" s="15" t="s">
        <v>70</v>
      </c>
    </row>
    <row r="448" spans="1:248" s="20" customFormat="1" ht="12.75" customHeight="1" x14ac:dyDescent="0.2">
      <c r="A448" s="8">
        <v>13</v>
      </c>
      <c r="B448" s="280"/>
      <c r="C448" s="280"/>
      <c r="D448" s="280"/>
      <c r="E448" s="280"/>
      <c r="F448" s="281"/>
      <c r="G448" s="443"/>
      <c r="H448" s="444"/>
      <c r="I448" s="445"/>
      <c r="J448" s="296">
        <f t="shared" si="56"/>
        <v>0</v>
      </c>
      <c r="K448" s="298">
        <f t="shared" si="57"/>
        <v>0</v>
      </c>
      <c r="L448" s="280"/>
      <c r="M448" s="280"/>
      <c r="N448" s="280"/>
      <c r="O448" s="293"/>
      <c r="P448" s="300"/>
      <c r="Q448" s="280"/>
      <c r="R448" s="281"/>
      <c r="S448" s="15" t="s">
        <v>71</v>
      </c>
      <c r="T448" s="8">
        <v>13</v>
      </c>
      <c r="U448" s="280"/>
      <c r="V448" s="280"/>
      <c r="W448" s="280"/>
      <c r="X448" s="280"/>
      <c r="Y448" s="280"/>
      <c r="Z448" s="280"/>
      <c r="AA448" s="280"/>
      <c r="AB448" s="280"/>
      <c r="AC448" s="280"/>
      <c r="AD448" s="280"/>
      <c r="AE448" s="280"/>
      <c r="AF448" s="280"/>
      <c r="AG448" s="280"/>
      <c r="AH448" s="293"/>
      <c r="AI448" s="444"/>
      <c r="AJ448" s="280"/>
      <c r="AK448" s="281"/>
      <c r="AL448" s="15" t="s">
        <v>71</v>
      </c>
    </row>
    <row r="449" spans="1:38" s="20" customFormat="1" ht="12.75" customHeight="1" x14ac:dyDescent="0.2">
      <c r="A449" s="8">
        <v>14</v>
      </c>
      <c r="B449" s="280"/>
      <c r="C449" s="280"/>
      <c r="D449" s="280"/>
      <c r="E449" s="280"/>
      <c r="F449" s="281"/>
      <c r="G449" s="443"/>
      <c r="H449" s="444"/>
      <c r="I449" s="445"/>
      <c r="J449" s="296">
        <f t="shared" si="56"/>
        <v>0</v>
      </c>
      <c r="K449" s="298">
        <f t="shared" si="57"/>
        <v>0</v>
      </c>
      <c r="L449" s="280"/>
      <c r="M449" s="280"/>
      <c r="N449" s="280"/>
      <c r="O449" s="293"/>
      <c r="P449" s="300"/>
      <c r="Q449" s="280"/>
      <c r="R449" s="281"/>
      <c r="S449" s="15" t="s">
        <v>72</v>
      </c>
      <c r="T449" s="8">
        <v>14</v>
      </c>
      <c r="U449" s="280"/>
      <c r="V449" s="280"/>
      <c r="W449" s="280"/>
      <c r="X449" s="280"/>
      <c r="Y449" s="280"/>
      <c r="Z449" s="280"/>
      <c r="AA449" s="280"/>
      <c r="AB449" s="280"/>
      <c r="AC449" s="280"/>
      <c r="AD449" s="280"/>
      <c r="AE449" s="280"/>
      <c r="AF449" s="280"/>
      <c r="AG449" s="280"/>
      <c r="AH449" s="293"/>
      <c r="AI449" s="444"/>
      <c r="AJ449" s="280"/>
      <c r="AK449" s="281"/>
      <c r="AL449" s="15" t="s">
        <v>72</v>
      </c>
    </row>
    <row r="450" spans="1:38" s="20" customFormat="1" ht="12.75" customHeight="1" x14ac:dyDescent="0.2">
      <c r="A450" s="8">
        <v>15</v>
      </c>
      <c r="B450" s="280"/>
      <c r="C450" s="280"/>
      <c r="D450" s="280"/>
      <c r="E450" s="280"/>
      <c r="F450" s="281"/>
      <c r="G450" s="443"/>
      <c r="H450" s="444"/>
      <c r="I450" s="445"/>
      <c r="J450" s="296">
        <f t="shared" si="56"/>
        <v>0</v>
      </c>
      <c r="K450" s="298">
        <f t="shared" si="57"/>
        <v>0</v>
      </c>
      <c r="L450" s="280"/>
      <c r="M450" s="280"/>
      <c r="N450" s="280"/>
      <c r="O450" s="293"/>
      <c r="P450" s="300"/>
      <c r="Q450" s="280"/>
      <c r="R450" s="281"/>
      <c r="S450" s="15" t="s">
        <v>73</v>
      </c>
      <c r="T450" s="8">
        <v>15</v>
      </c>
      <c r="U450" s="280"/>
      <c r="V450" s="280"/>
      <c r="W450" s="280"/>
      <c r="X450" s="280"/>
      <c r="Y450" s="280"/>
      <c r="Z450" s="280"/>
      <c r="AA450" s="280"/>
      <c r="AB450" s="280"/>
      <c r="AC450" s="280"/>
      <c r="AD450" s="280"/>
      <c r="AE450" s="280"/>
      <c r="AF450" s="280"/>
      <c r="AG450" s="280"/>
      <c r="AH450" s="293"/>
      <c r="AI450" s="444"/>
      <c r="AJ450" s="280"/>
      <c r="AK450" s="281"/>
      <c r="AL450" s="15" t="s">
        <v>73</v>
      </c>
    </row>
    <row r="451" spans="1:38" s="20" customFormat="1" ht="12.75" customHeight="1" x14ac:dyDescent="0.2">
      <c r="A451" s="8">
        <v>16</v>
      </c>
      <c r="B451" s="280"/>
      <c r="C451" s="280"/>
      <c r="D451" s="280"/>
      <c r="E451" s="280"/>
      <c r="F451" s="281"/>
      <c r="G451" s="443"/>
      <c r="H451" s="444"/>
      <c r="I451" s="445"/>
      <c r="J451" s="296">
        <f t="shared" si="56"/>
        <v>0</v>
      </c>
      <c r="K451" s="298">
        <f t="shared" si="57"/>
        <v>0</v>
      </c>
      <c r="L451" s="280"/>
      <c r="M451" s="280"/>
      <c r="N451" s="280"/>
      <c r="O451" s="293"/>
      <c r="P451" s="300"/>
      <c r="Q451" s="280"/>
      <c r="R451" s="281"/>
      <c r="S451" s="15" t="s">
        <v>74</v>
      </c>
      <c r="T451" s="8">
        <v>16</v>
      </c>
      <c r="U451" s="280"/>
      <c r="V451" s="280"/>
      <c r="W451" s="280"/>
      <c r="X451" s="280"/>
      <c r="Y451" s="280"/>
      <c r="Z451" s="280"/>
      <c r="AA451" s="280"/>
      <c r="AB451" s="280"/>
      <c r="AC451" s="280"/>
      <c r="AD451" s="280"/>
      <c r="AE451" s="280"/>
      <c r="AF451" s="280"/>
      <c r="AG451" s="280"/>
      <c r="AH451" s="293"/>
      <c r="AI451" s="444"/>
      <c r="AJ451" s="280"/>
      <c r="AK451" s="281"/>
      <c r="AL451" s="15" t="s">
        <v>74</v>
      </c>
    </row>
    <row r="452" spans="1:38" s="20" customFormat="1" ht="12.75" customHeight="1" x14ac:dyDescent="0.2">
      <c r="A452" s="8">
        <v>17</v>
      </c>
      <c r="B452" s="280"/>
      <c r="C452" s="280"/>
      <c r="D452" s="280"/>
      <c r="E452" s="280"/>
      <c r="F452" s="281"/>
      <c r="G452" s="443"/>
      <c r="H452" s="444"/>
      <c r="I452" s="445"/>
      <c r="J452" s="296">
        <f t="shared" si="56"/>
        <v>0</v>
      </c>
      <c r="K452" s="298">
        <f t="shared" si="57"/>
        <v>0</v>
      </c>
      <c r="L452" s="280"/>
      <c r="M452" s="280"/>
      <c r="N452" s="280"/>
      <c r="O452" s="293"/>
      <c r="P452" s="300"/>
      <c r="Q452" s="280"/>
      <c r="R452" s="281"/>
      <c r="S452" s="15" t="s">
        <v>75</v>
      </c>
      <c r="T452" s="8">
        <v>17</v>
      </c>
      <c r="U452" s="280"/>
      <c r="V452" s="280"/>
      <c r="W452" s="280"/>
      <c r="X452" s="280"/>
      <c r="Y452" s="280"/>
      <c r="Z452" s="280"/>
      <c r="AA452" s="280"/>
      <c r="AB452" s="280"/>
      <c r="AC452" s="280"/>
      <c r="AD452" s="280"/>
      <c r="AE452" s="280"/>
      <c r="AF452" s="280"/>
      <c r="AG452" s="280"/>
      <c r="AH452" s="293"/>
      <c r="AI452" s="444"/>
      <c r="AJ452" s="280"/>
      <c r="AK452" s="281"/>
      <c r="AL452" s="15" t="s">
        <v>75</v>
      </c>
    </row>
    <row r="453" spans="1:38" s="20" customFormat="1" ht="12.75" customHeight="1" x14ac:dyDescent="0.2">
      <c r="A453" s="8">
        <v>18</v>
      </c>
      <c r="B453" s="280"/>
      <c r="C453" s="280"/>
      <c r="D453" s="280"/>
      <c r="E453" s="280"/>
      <c r="F453" s="281"/>
      <c r="G453" s="443"/>
      <c r="H453" s="444"/>
      <c r="I453" s="445"/>
      <c r="J453" s="296">
        <f t="shared" si="56"/>
        <v>0</v>
      </c>
      <c r="K453" s="298">
        <f t="shared" si="57"/>
        <v>0</v>
      </c>
      <c r="L453" s="280"/>
      <c r="M453" s="280"/>
      <c r="N453" s="280"/>
      <c r="O453" s="293"/>
      <c r="P453" s="300"/>
      <c r="Q453" s="280"/>
      <c r="R453" s="281"/>
      <c r="S453" s="15" t="s">
        <v>76</v>
      </c>
      <c r="T453" s="8">
        <v>18</v>
      </c>
      <c r="U453" s="280"/>
      <c r="V453" s="280"/>
      <c r="W453" s="280"/>
      <c r="X453" s="280"/>
      <c r="Y453" s="280"/>
      <c r="Z453" s="280"/>
      <c r="AA453" s="280"/>
      <c r="AB453" s="280"/>
      <c r="AC453" s="280"/>
      <c r="AD453" s="280"/>
      <c r="AE453" s="280"/>
      <c r="AF453" s="280"/>
      <c r="AG453" s="280"/>
      <c r="AH453" s="293"/>
      <c r="AI453" s="444"/>
      <c r="AJ453" s="280"/>
      <c r="AK453" s="281"/>
      <c r="AL453" s="15" t="s">
        <v>76</v>
      </c>
    </row>
    <row r="454" spans="1:38" s="20" customFormat="1" ht="12.75" customHeight="1" x14ac:dyDescent="0.2">
      <c r="A454" s="8">
        <v>19</v>
      </c>
      <c r="B454" s="280"/>
      <c r="C454" s="280"/>
      <c r="D454" s="280"/>
      <c r="E454" s="280"/>
      <c r="F454" s="281"/>
      <c r="G454" s="443"/>
      <c r="H454" s="444"/>
      <c r="I454" s="445"/>
      <c r="J454" s="296">
        <f t="shared" si="56"/>
        <v>0</v>
      </c>
      <c r="K454" s="298">
        <f t="shared" si="57"/>
        <v>0</v>
      </c>
      <c r="L454" s="280"/>
      <c r="M454" s="280"/>
      <c r="N454" s="280"/>
      <c r="O454" s="293"/>
      <c r="P454" s="300"/>
      <c r="Q454" s="280"/>
      <c r="R454" s="281"/>
      <c r="S454" s="15" t="s">
        <v>77</v>
      </c>
      <c r="T454" s="8">
        <v>19</v>
      </c>
      <c r="U454" s="280"/>
      <c r="V454" s="280"/>
      <c r="W454" s="280"/>
      <c r="X454" s="280"/>
      <c r="Y454" s="280"/>
      <c r="Z454" s="280"/>
      <c r="AA454" s="280"/>
      <c r="AB454" s="280"/>
      <c r="AC454" s="280"/>
      <c r="AD454" s="280"/>
      <c r="AE454" s="280"/>
      <c r="AF454" s="280"/>
      <c r="AG454" s="280"/>
      <c r="AH454" s="293"/>
      <c r="AI454" s="444"/>
      <c r="AJ454" s="280"/>
      <c r="AK454" s="281"/>
      <c r="AL454" s="15" t="s">
        <v>77</v>
      </c>
    </row>
    <row r="455" spans="1:38" s="20" customFormat="1" ht="12.75" customHeight="1" x14ac:dyDescent="0.2">
      <c r="A455" s="8">
        <v>20</v>
      </c>
      <c r="B455" s="280"/>
      <c r="C455" s="280"/>
      <c r="D455" s="280"/>
      <c r="E455" s="280"/>
      <c r="F455" s="281"/>
      <c r="G455" s="443"/>
      <c r="H455" s="444"/>
      <c r="I455" s="445"/>
      <c r="J455" s="296">
        <f t="shared" si="56"/>
        <v>0</v>
      </c>
      <c r="K455" s="298">
        <f t="shared" si="57"/>
        <v>0</v>
      </c>
      <c r="L455" s="280"/>
      <c r="M455" s="280"/>
      <c r="N455" s="280"/>
      <c r="O455" s="293"/>
      <c r="P455" s="300"/>
      <c r="Q455" s="280"/>
      <c r="R455" s="281"/>
      <c r="S455" s="15" t="s">
        <v>78</v>
      </c>
      <c r="T455" s="8">
        <v>20</v>
      </c>
      <c r="U455" s="280"/>
      <c r="V455" s="280"/>
      <c r="W455" s="280"/>
      <c r="X455" s="280"/>
      <c r="Y455" s="280"/>
      <c r="Z455" s="280"/>
      <c r="AA455" s="280"/>
      <c r="AB455" s="280"/>
      <c r="AC455" s="280"/>
      <c r="AD455" s="280"/>
      <c r="AE455" s="280"/>
      <c r="AF455" s="280"/>
      <c r="AG455" s="280"/>
      <c r="AH455" s="293"/>
      <c r="AI455" s="444"/>
      <c r="AJ455" s="280"/>
      <c r="AK455" s="281"/>
      <c r="AL455" s="15" t="s">
        <v>78</v>
      </c>
    </row>
    <row r="456" spans="1:38" s="20" customFormat="1" ht="12.75" customHeight="1" x14ac:dyDescent="0.2">
      <c r="A456" s="8">
        <v>21</v>
      </c>
      <c r="B456" s="280"/>
      <c r="C456" s="280"/>
      <c r="D456" s="280"/>
      <c r="E456" s="280"/>
      <c r="F456" s="281"/>
      <c r="G456" s="443"/>
      <c r="H456" s="444"/>
      <c r="I456" s="445"/>
      <c r="J456" s="296">
        <f t="shared" si="56"/>
        <v>0</v>
      </c>
      <c r="K456" s="298">
        <f t="shared" si="57"/>
        <v>0</v>
      </c>
      <c r="L456" s="280"/>
      <c r="M456" s="280"/>
      <c r="N456" s="280"/>
      <c r="O456" s="293"/>
      <c r="P456" s="300"/>
      <c r="Q456" s="280"/>
      <c r="R456" s="281"/>
      <c r="S456" s="15" t="s">
        <v>79</v>
      </c>
      <c r="T456" s="8">
        <v>21</v>
      </c>
      <c r="U456" s="280"/>
      <c r="V456" s="280"/>
      <c r="W456" s="280"/>
      <c r="X456" s="280"/>
      <c r="Y456" s="280"/>
      <c r="Z456" s="280"/>
      <c r="AA456" s="280"/>
      <c r="AB456" s="280"/>
      <c r="AC456" s="280"/>
      <c r="AD456" s="280"/>
      <c r="AE456" s="280"/>
      <c r="AF456" s="280"/>
      <c r="AG456" s="280"/>
      <c r="AH456" s="293"/>
      <c r="AI456" s="444"/>
      <c r="AJ456" s="280"/>
      <c r="AK456" s="281"/>
      <c r="AL456" s="15" t="s">
        <v>79</v>
      </c>
    </row>
    <row r="457" spans="1:38" s="20" customFormat="1" ht="12.75" customHeight="1" x14ac:dyDescent="0.2">
      <c r="A457" s="8">
        <v>22</v>
      </c>
      <c r="B457" s="280"/>
      <c r="C457" s="280"/>
      <c r="D457" s="280"/>
      <c r="E457" s="280"/>
      <c r="F457" s="281"/>
      <c r="G457" s="443"/>
      <c r="H457" s="444"/>
      <c r="I457" s="445"/>
      <c r="J457" s="296">
        <f t="shared" si="56"/>
        <v>0</v>
      </c>
      <c r="K457" s="298">
        <f t="shared" si="57"/>
        <v>0</v>
      </c>
      <c r="L457" s="280"/>
      <c r="M457" s="280"/>
      <c r="N457" s="280"/>
      <c r="O457" s="293"/>
      <c r="P457" s="300"/>
      <c r="Q457" s="280"/>
      <c r="R457" s="281"/>
      <c r="S457" s="15" t="s">
        <v>80</v>
      </c>
      <c r="T457" s="8">
        <v>22</v>
      </c>
      <c r="U457" s="280"/>
      <c r="V457" s="280"/>
      <c r="W457" s="280"/>
      <c r="X457" s="280"/>
      <c r="Y457" s="280"/>
      <c r="Z457" s="280"/>
      <c r="AA457" s="280"/>
      <c r="AB457" s="280"/>
      <c r="AC457" s="280"/>
      <c r="AD457" s="280"/>
      <c r="AE457" s="280"/>
      <c r="AF457" s="280"/>
      <c r="AG457" s="280"/>
      <c r="AH457" s="293"/>
      <c r="AI457" s="444"/>
      <c r="AJ457" s="280"/>
      <c r="AK457" s="281"/>
      <c r="AL457" s="15" t="s">
        <v>80</v>
      </c>
    </row>
    <row r="458" spans="1:38" s="20" customFormat="1" ht="12.75" customHeight="1" x14ac:dyDescent="0.2">
      <c r="A458" s="8">
        <v>23</v>
      </c>
      <c r="B458" s="280"/>
      <c r="C458" s="280"/>
      <c r="D458" s="280"/>
      <c r="E458" s="280"/>
      <c r="F458" s="281"/>
      <c r="G458" s="443"/>
      <c r="H458" s="444"/>
      <c r="I458" s="445"/>
      <c r="J458" s="296">
        <f t="shared" si="56"/>
        <v>0</v>
      </c>
      <c r="K458" s="298">
        <f t="shared" si="57"/>
        <v>0</v>
      </c>
      <c r="L458" s="280"/>
      <c r="M458" s="280"/>
      <c r="N458" s="280"/>
      <c r="O458" s="293"/>
      <c r="P458" s="300"/>
      <c r="Q458" s="280"/>
      <c r="R458" s="281"/>
      <c r="S458" s="15" t="s">
        <v>81</v>
      </c>
      <c r="T458" s="8">
        <v>23</v>
      </c>
      <c r="U458" s="280"/>
      <c r="V458" s="280"/>
      <c r="W458" s="280"/>
      <c r="X458" s="280"/>
      <c r="Y458" s="280"/>
      <c r="Z458" s="280"/>
      <c r="AA458" s="280"/>
      <c r="AB458" s="280"/>
      <c r="AC458" s="280"/>
      <c r="AD458" s="280"/>
      <c r="AE458" s="280"/>
      <c r="AF458" s="280"/>
      <c r="AG458" s="280"/>
      <c r="AH458" s="293"/>
      <c r="AI458" s="444"/>
      <c r="AJ458" s="280"/>
      <c r="AK458" s="281"/>
      <c r="AL458" s="15" t="s">
        <v>81</v>
      </c>
    </row>
    <row r="459" spans="1:38" s="20" customFormat="1" ht="12.75" customHeight="1" x14ac:dyDescent="0.2">
      <c r="A459" s="8">
        <v>24</v>
      </c>
      <c r="B459" s="280"/>
      <c r="C459" s="280"/>
      <c r="D459" s="280"/>
      <c r="E459" s="280"/>
      <c r="F459" s="281"/>
      <c r="G459" s="443"/>
      <c r="H459" s="444"/>
      <c r="I459" s="445"/>
      <c r="J459" s="296">
        <f t="shared" si="56"/>
        <v>0</v>
      </c>
      <c r="K459" s="298">
        <f t="shared" si="57"/>
        <v>0</v>
      </c>
      <c r="L459" s="280"/>
      <c r="M459" s="280"/>
      <c r="N459" s="280"/>
      <c r="O459" s="293"/>
      <c r="P459" s="300"/>
      <c r="Q459" s="280"/>
      <c r="R459" s="281"/>
      <c r="S459" s="15" t="s">
        <v>82</v>
      </c>
      <c r="T459" s="8">
        <v>24</v>
      </c>
      <c r="U459" s="280"/>
      <c r="V459" s="280"/>
      <c r="W459" s="280"/>
      <c r="X459" s="280"/>
      <c r="Y459" s="280"/>
      <c r="Z459" s="280"/>
      <c r="AA459" s="280"/>
      <c r="AB459" s="280"/>
      <c r="AC459" s="280"/>
      <c r="AD459" s="280"/>
      <c r="AE459" s="280"/>
      <c r="AF459" s="280"/>
      <c r="AG459" s="280"/>
      <c r="AH459" s="293"/>
      <c r="AI459" s="444"/>
      <c r="AJ459" s="280"/>
      <c r="AK459" s="281"/>
      <c r="AL459" s="15" t="s">
        <v>82</v>
      </c>
    </row>
    <row r="460" spans="1:38" s="20" customFormat="1" ht="12.75" customHeight="1" x14ac:dyDescent="0.2">
      <c r="A460" s="8">
        <v>25</v>
      </c>
      <c r="B460" s="280"/>
      <c r="C460" s="280"/>
      <c r="D460" s="280"/>
      <c r="E460" s="280"/>
      <c r="F460" s="281"/>
      <c r="G460" s="443"/>
      <c r="H460" s="444"/>
      <c r="I460" s="445"/>
      <c r="J460" s="296">
        <f t="shared" si="56"/>
        <v>0</v>
      </c>
      <c r="K460" s="298">
        <f t="shared" si="57"/>
        <v>0</v>
      </c>
      <c r="L460" s="280"/>
      <c r="M460" s="280"/>
      <c r="N460" s="280"/>
      <c r="O460" s="293"/>
      <c r="P460" s="300"/>
      <c r="Q460" s="280"/>
      <c r="R460" s="281"/>
      <c r="S460" s="15" t="s">
        <v>83</v>
      </c>
      <c r="T460" s="8">
        <v>25</v>
      </c>
      <c r="U460" s="280"/>
      <c r="V460" s="280"/>
      <c r="W460" s="280"/>
      <c r="X460" s="280"/>
      <c r="Y460" s="280"/>
      <c r="Z460" s="280"/>
      <c r="AA460" s="280"/>
      <c r="AB460" s="280"/>
      <c r="AC460" s="280"/>
      <c r="AD460" s="280"/>
      <c r="AE460" s="280"/>
      <c r="AF460" s="280"/>
      <c r="AG460" s="280"/>
      <c r="AH460" s="293"/>
      <c r="AI460" s="444"/>
      <c r="AJ460" s="280"/>
      <c r="AK460" s="281"/>
      <c r="AL460" s="15" t="s">
        <v>83</v>
      </c>
    </row>
    <row r="461" spans="1:38" s="20" customFormat="1" ht="12.75" customHeight="1" x14ac:dyDescent="0.2">
      <c r="A461" s="8">
        <v>26</v>
      </c>
      <c r="B461" s="280"/>
      <c r="C461" s="280"/>
      <c r="D461" s="280"/>
      <c r="E461" s="280"/>
      <c r="F461" s="281"/>
      <c r="G461" s="443"/>
      <c r="H461" s="444"/>
      <c r="I461" s="445"/>
      <c r="J461" s="296">
        <f t="shared" si="56"/>
        <v>0</v>
      </c>
      <c r="K461" s="298">
        <f t="shared" si="57"/>
        <v>0</v>
      </c>
      <c r="L461" s="280"/>
      <c r="M461" s="280"/>
      <c r="N461" s="280"/>
      <c r="O461" s="293"/>
      <c r="P461" s="300"/>
      <c r="Q461" s="280"/>
      <c r="R461" s="281"/>
      <c r="S461" s="15" t="s">
        <v>84</v>
      </c>
      <c r="T461" s="8">
        <v>26</v>
      </c>
      <c r="U461" s="280"/>
      <c r="V461" s="280"/>
      <c r="W461" s="280"/>
      <c r="X461" s="280"/>
      <c r="Y461" s="280"/>
      <c r="Z461" s="280"/>
      <c r="AA461" s="280"/>
      <c r="AB461" s="280"/>
      <c r="AC461" s="280"/>
      <c r="AD461" s="280"/>
      <c r="AE461" s="280"/>
      <c r="AF461" s="280"/>
      <c r="AG461" s="280"/>
      <c r="AH461" s="293"/>
      <c r="AI461" s="444"/>
      <c r="AJ461" s="280"/>
      <c r="AK461" s="281"/>
      <c r="AL461" s="15" t="s">
        <v>84</v>
      </c>
    </row>
    <row r="462" spans="1:38" s="20" customFormat="1" ht="12.75" customHeight="1" x14ac:dyDescent="0.2">
      <c r="A462" s="8">
        <v>27</v>
      </c>
      <c r="B462" s="280"/>
      <c r="C462" s="280"/>
      <c r="D462" s="280"/>
      <c r="E462" s="280"/>
      <c r="F462" s="281"/>
      <c r="G462" s="443"/>
      <c r="H462" s="444"/>
      <c r="I462" s="445"/>
      <c r="J462" s="296">
        <f t="shared" si="56"/>
        <v>0</v>
      </c>
      <c r="K462" s="298">
        <f t="shared" si="57"/>
        <v>0</v>
      </c>
      <c r="L462" s="280"/>
      <c r="M462" s="280"/>
      <c r="N462" s="280"/>
      <c r="O462" s="293"/>
      <c r="P462" s="300"/>
      <c r="Q462" s="280"/>
      <c r="R462" s="281"/>
      <c r="S462" s="15" t="s">
        <v>85</v>
      </c>
      <c r="T462" s="8">
        <v>27</v>
      </c>
      <c r="U462" s="280"/>
      <c r="V462" s="280"/>
      <c r="W462" s="280"/>
      <c r="X462" s="280"/>
      <c r="Y462" s="280"/>
      <c r="Z462" s="280"/>
      <c r="AA462" s="280"/>
      <c r="AB462" s="280"/>
      <c r="AC462" s="280"/>
      <c r="AD462" s="280"/>
      <c r="AE462" s="280"/>
      <c r="AF462" s="280"/>
      <c r="AG462" s="280"/>
      <c r="AH462" s="293"/>
      <c r="AI462" s="444"/>
      <c r="AJ462" s="280"/>
      <c r="AK462" s="281"/>
      <c r="AL462" s="15" t="s">
        <v>85</v>
      </c>
    </row>
    <row r="463" spans="1:38" s="20" customFormat="1" ht="12.75" customHeight="1" x14ac:dyDescent="0.2">
      <c r="A463" s="8">
        <v>28</v>
      </c>
      <c r="B463" s="280"/>
      <c r="C463" s="280"/>
      <c r="D463" s="280"/>
      <c r="E463" s="280"/>
      <c r="F463" s="281"/>
      <c r="G463" s="443"/>
      <c r="H463" s="444"/>
      <c r="I463" s="445"/>
      <c r="J463" s="296">
        <f t="shared" si="56"/>
        <v>0</v>
      </c>
      <c r="K463" s="298">
        <f t="shared" si="57"/>
        <v>0</v>
      </c>
      <c r="L463" s="280"/>
      <c r="M463" s="280"/>
      <c r="N463" s="280"/>
      <c r="O463" s="293"/>
      <c r="P463" s="300"/>
      <c r="Q463" s="280"/>
      <c r="R463" s="281"/>
      <c r="S463" s="15" t="s">
        <v>86</v>
      </c>
      <c r="T463" s="8">
        <v>28</v>
      </c>
      <c r="U463" s="280"/>
      <c r="V463" s="280"/>
      <c r="W463" s="280"/>
      <c r="X463" s="280"/>
      <c r="Y463" s="280"/>
      <c r="Z463" s="280"/>
      <c r="AA463" s="280"/>
      <c r="AB463" s="280"/>
      <c r="AC463" s="280"/>
      <c r="AD463" s="280"/>
      <c r="AE463" s="280"/>
      <c r="AF463" s="280"/>
      <c r="AG463" s="280"/>
      <c r="AH463" s="293"/>
      <c r="AI463" s="444"/>
      <c r="AJ463" s="280"/>
      <c r="AK463" s="281"/>
      <c r="AL463" s="15" t="s">
        <v>86</v>
      </c>
    </row>
    <row r="464" spans="1:38" s="20" customFormat="1" ht="12.75" customHeight="1" x14ac:dyDescent="0.2">
      <c r="A464" s="8">
        <v>29</v>
      </c>
      <c r="B464" s="280"/>
      <c r="C464" s="280"/>
      <c r="D464" s="280"/>
      <c r="E464" s="280"/>
      <c r="F464" s="281"/>
      <c r="G464" s="443"/>
      <c r="H464" s="444"/>
      <c r="I464" s="445"/>
      <c r="J464" s="296">
        <f t="shared" si="56"/>
        <v>0</v>
      </c>
      <c r="K464" s="298">
        <f t="shared" si="57"/>
        <v>0</v>
      </c>
      <c r="L464" s="280"/>
      <c r="M464" s="280"/>
      <c r="N464" s="280"/>
      <c r="O464" s="293"/>
      <c r="P464" s="300"/>
      <c r="Q464" s="280"/>
      <c r="R464" s="281"/>
      <c r="S464" s="15" t="s">
        <v>87</v>
      </c>
      <c r="T464" s="8">
        <v>29</v>
      </c>
      <c r="U464" s="280"/>
      <c r="V464" s="280"/>
      <c r="W464" s="280"/>
      <c r="X464" s="301"/>
      <c r="Y464" s="280"/>
      <c r="Z464" s="280"/>
      <c r="AA464" s="280"/>
      <c r="AB464" s="280"/>
      <c r="AC464" s="280"/>
      <c r="AD464" s="280"/>
      <c r="AE464" s="280"/>
      <c r="AF464" s="280"/>
      <c r="AG464" s="280"/>
      <c r="AH464" s="293"/>
      <c r="AI464" s="444"/>
      <c r="AJ464" s="280"/>
      <c r="AK464" s="281"/>
      <c r="AL464" s="15" t="s">
        <v>87</v>
      </c>
    </row>
    <row r="465" spans="1:38" s="20" customFormat="1" ht="12.75" customHeight="1" x14ac:dyDescent="0.2">
      <c r="A465" s="8">
        <v>30</v>
      </c>
      <c r="B465" s="280"/>
      <c r="C465" s="280"/>
      <c r="D465" s="280"/>
      <c r="E465" s="280"/>
      <c r="F465" s="281"/>
      <c r="G465" s="449"/>
      <c r="H465" s="444"/>
      <c r="I465" s="445"/>
      <c r="J465" s="296">
        <f t="shared" si="56"/>
        <v>0</v>
      </c>
      <c r="K465" s="298">
        <f t="shared" si="57"/>
        <v>0</v>
      </c>
      <c r="L465" s="280"/>
      <c r="M465" s="280"/>
      <c r="N465" s="280"/>
      <c r="O465" s="293"/>
      <c r="P465" s="300"/>
      <c r="Q465" s="280"/>
      <c r="R465" s="281"/>
      <c r="S465" s="15" t="s">
        <v>88</v>
      </c>
      <c r="T465" s="8">
        <v>30</v>
      </c>
      <c r="U465" s="280"/>
      <c r="V465" s="280"/>
      <c r="W465" s="280"/>
      <c r="X465" s="280"/>
      <c r="Y465" s="280"/>
      <c r="Z465" s="280"/>
      <c r="AA465" s="280"/>
      <c r="AB465" s="280"/>
      <c r="AC465" s="280"/>
      <c r="AD465" s="280"/>
      <c r="AE465" s="280"/>
      <c r="AF465" s="280"/>
      <c r="AG465" s="280"/>
      <c r="AH465" s="293"/>
      <c r="AI465" s="444"/>
      <c r="AJ465" s="280"/>
      <c r="AK465" s="281"/>
      <c r="AL465" s="15" t="s">
        <v>88</v>
      </c>
    </row>
    <row r="466" spans="1:38" s="20" customFormat="1" ht="12.75" customHeight="1" x14ac:dyDescent="0.2">
      <c r="A466" s="18">
        <v>31</v>
      </c>
      <c r="B466" s="284"/>
      <c r="C466" s="284"/>
      <c r="D466" s="284"/>
      <c r="E466" s="284"/>
      <c r="F466" s="285"/>
      <c r="G466" s="450"/>
      <c r="H466" s="451"/>
      <c r="I466" s="452"/>
      <c r="J466" s="302">
        <f t="shared" si="56"/>
        <v>0</v>
      </c>
      <c r="K466" s="303">
        <f t="shared" si="57"/>
        <v>0</v>
      </c>
      <c r="L466" s="284"/>
      <c r="M466" s="284"/>
      <c r="N466" s="284"/>
      <c r="O466" s="295"/>
      <c r="P466" s="304"/>
      <c r="Q466" s="284"/>
      <c r="R466" s="285"/>
      <c r="S466" s="19" t="s">
        <v>89</v>
      </c>
      <c r="T466" s="18">
        <v>31</v>
      </c>
      <c r="U466" s="284"/>
      <c r="V466" s="284"/>
      <c r="W466" s="284"/>
      <c r="X466" s="284"/>
      <c r="Y466" s="284"/>
      <c r="Z466" s="284"/>
      <c r="AA466" s="284"/>
      <c r="AB466" s="284"/>
      <c r="AC466" s="284"/>
      <c r="AD466" s="284"/>
      <c r="AE466" s="284"/>
      <c r="AF466" s="284"/>
      <c r="AG466" s="284"/>
      <c r="AH466" s="295"/>
      <c r="AI466" s="451"/>
      <c r="AJ466" s="284"/>
      <c r="AK466" s="285"/>
      <c r="AL466" s="19" t="s">
        <v>89</v>
      </c>
    </row>
    <row r="467" spans="1:38" s="20" customFormat="1" ht="12.75" customHeight="1" thickBot="1" x14ac:dyDescent="0.25">
      <c r="A467" s="342"/>
      <c r="B467" s="343">
        <f>SUM(B435:B466)</f>
        <v>0</v>
      </c>
      <c r="C467" s="343">
        <f>SUM(C435:C466)</f>
        <v>0</v>
      </c>
      <c r="D467" s="343">
        <f>SUM(D435:D466)</f>
        <v>0</v>
      </c>
      <c r="E467" s="344">
        <f>SUM(E435:E466)</f>
        <v>0</v>
      </c>
      <c r="F467" s="345">
        <f>SUM(F435:F466)</f>
        <v>0</v>
      </c>
      <c r="G467" s="346"/>
      <c r="H467" s="347" t="s">
        <v>90</v>
      </c>
      <c r="I467" s="348">
        <f>COUNTA(I436:I466)</f>
        <v>0</v>
      </c>
      <c r="J467" s="343">
        <f t="shared" ref="J467:R467" si="58">SUM(J435:J466)</f>
        <v>0</v>
      </c>
      <c r="K467" s="343">
        <f t="shared" si="58"/>
        <v>0</v>
      </c>
      <c r="L467" s="343">
        <f t="shared" si="58"/>
        <v>0</v>
      </c>
      <c r="M467" s="343">
        <f t="shared" si="58"/>
        <v>0</v>
      </c>
      <c r="N467" s="343">
        <f t="shared" si="58"/>
        <v>0</v>
      </c>
      <c r="O467" s="349">
        <f t="shared" si="58"/>
        <v>0</v>
      </c>
      <c r="P467" s="344">
        <f t="shared" si="58"/>
        <v>0</v>
      </c>
      <c r="Q467" s="343">
        <f t="shared" si="58"/>
        <v>0</v>
      </c>
      <c r="R467" s="350">
        <f t="shared" si="58"/>
        <v>0</v>
      </c>
      <c r="S467" s="351"/>
      <c r="T467" s="342"/>
      <c r="U467" s="343">
        <f t="shared" ref="U467:AH467" si="59">SUM(U435:U466)</f>
        <v>0</v>
      </c>
      <c r="V467" s="343">
        <f t="shared" si="59"/>
        <v>0</v>
      </c>
      <c r="W467" s="343">
        <f t="shared" si="59"/>
        <v>0</v>
      </c>
      <c r="X467" s="343">
        <f t="shared" si="59"/>
        <v>0</v>
      </c>
      <c r="Y467" s="343">
        <f t="shared" si="59"/>
        <v>0</v>
      </c>
      <c r="Z467" s="343">
        <f t="shared" si="59"/>
        <v>0</v>
      </c>
      <c r="AA467" s="343">
        <f t="shared" si="59"/>
        <v>0</v>
      </c>
      <c r="AB467" s="343">
        <f t="shared" si="59"/>
        <v>0</v>
      </c>
      <c r="AC467" s="343">
        <f t="shared" si="59"/>
        <v>0</v>
      </c>
      <c r="AD467" s="343">
        <f t="shared" si="59"/>
        <v>0</v>
      </c>
      <c r="AE467" s="343">
        <f t="shared" si="59"/>
        <v>0</v>
      </c>
      <c r="AF467" s="343">
        <f t="shared" si="59"/>
        <v>0</v>
      </c>
      <c r="AG467" s="343">
        <f t="shared" si="59"/>
        <v>0</v>
      </c>
      <c r="AH467" s="345">
        <f t="shared" si="59"/>
        <v>0</v>
      </c>
      <c r="AI467" s="352"/>
      <c r="AJ467" s="343">
        <f>SUM(AJ435:AJ466)</f>
        <v>0</v>
      </c>
      <c r="AK467" s="350">
        <f>SUM(AK435:AK466)</f>
        <v>0</v>
      </c>
      <c r="AL467" s="351"/>
    </row>
    <row r="468" spans="1:38" ht="12.75" customHeight="1" thickTop="1" x14ac:dyDescent="0.2">
      <c r="A468" s="43"/>
      <c r="B468" s="153"/>
      <c r="C468" s="153"/>
      <c r="D468" s="153"/>
      <c r="E468" s="153"/>
      <c r="F468" s="153"/>
      <c r="G468" s="340"/>
      <c r="H468" s="153"/>
      <c r="I468" s="341"/>
      <c r="J468" s="153"/>
      <c r="K468" s="153"/>
      <c r="L468" s="153"/>
      <c r="M468" s="153"/>
      <c r="N468" s="153"/>
      <c r="O468" s="153"/>
      <c r="P468" s="153"/>
      <c r="Q468" s="153"/>
      <c r="R468" s="153"/>
      <c r="S468" s="43"/>
      <c r="T468" s="43"/>
      <c r="U468" s="153"/>
      <c r="V468" s="153"/>
      <c r="W468" s="153"/>
      <c r="X468" s="153"/>
      <c r="Y468" s="153"/>
      <c r="Z468" s="153"/>
      <c r="AA468" s="153"/>
      <c r="AB468" s="153"/>
      <c r="AC468" s="153"/>
      <c r="AD468" s="153"/>
      <c r="AE468" s="153"/>
      <c r="AF468" s="153"/>
      <c r="AG468" s="153"/>
      <c r="AH468" s="153"/>
      <c r="AI468" s="153"/>
      <c r="AJ468" s="153"/>
      <c r="AK468" s="153"/>
      <c r="AL468" s="43"/>
    </row>
    <row r="469" spans="1:38" s="20" customFormat="1" ht="12.75" customHeight="1" x14ac:dyDescent="0.2">
      <c r="B469" s="33"/>
      <c r="C469" s="33"/>
      <c r="D469" s="33"/>
      <c r="E469" s="33"/>
      <c r="F469" s="33"/>
      <c r="G469" s="121"/>
      <c r="H469" s="33" t="s">
        <v>123</v>
      </c>
      <c r="I469" s="33"/>
      <c r="J469" s="134">
        <f>SUM(J467-K467)</f>
        <v>0</v>
      </c>
      <c r="K469" s="33"/>
      <c r="L469" s="66"/>
      <c r="M469" s="66"/>
      <c r="N469" s="66"/>
      <c r="O469" s="66"/>
      <c r="P469" s="66"/>
      <c r="Q469" s="66"/>
      <c r="R469" s="66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</row>
    <row r="470" spans="1:38" ht="12.75" customHeight="1" thickBot="1" x14ac:dyDescent="0.25">
      <c r="A470" s="20"/>
      <c r="B470" s="20"/>
      <c r="C470" s="20"/>
      <c r="D470" s="20"/>
      <c r="E470" s="20"/>
      <c r="F470" s="20"/>
      <c r="G470" s="131"/>
      <c r="H470" s="63"/>
      <c r="I470" s="64"/>
      <c r="J470" s="64"/>
      <c r="K470" s="6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</row>
    <row r="471" spans="1:38" ht="12.75" customHeight="1" x14ac:dyDescent="0.2">
      <c r="A471" s="20"/>
      <c r="B471" s="487" t="s">
        <v>478</v>
      </c>
      <c r="C471" s="488"/>
      <c r="D471" s="488"/>
      <c r="E471" s="488"/>
      <c r="F471" s="488"/>
      <c r="G471" s="489"/>
      <c r="H471" s="21"/>
      <c r="I471" s="113"/>
      <c r="J471" s="65"/>
      <c r="K471" s="484" t="s">
        <v>160</v>
      </c>
      <c r="L471" s="485"/>
      <c r="M471" s="485"/>
      <c r="N471" s="485"/>
      <c r="O471" s="486"/>
      <c r="P471" s="486"/>
      <c r="Q471" s="50"/>
      <c r="R471" s="41"/>
      <c r="S471" s="41"/>
      <c r="T471" s="521" t="s">
        <v>482</v>
      </c>
      <c r="U471" s="522"/>
      <c r="V471" s="522"/>
      <c r="W471" s="523"/>
      <c r="X471" s="357"/>
      <c r="Y471" s="521" t="s">
        <v>482</v>
      </c>
      <c r="Z471" s="522"/>
      <c r="AA471" s="522"/>
      <c r="AB471" s="523"/>
      <c r="AC471" s="358"/>
      <c r="AD471" s="521" t="s">
        <v>472</v>
      </c>
      <c r="AE471" s="522"/>
      <c r="AF471" s="522"/>
      <c r="AG471" s="523"/>
      <c r="AH471" s="20"/>
      <c r="AI471" s="20"/>
      <c r="AJ471" s="20"/>
      <c r="AK471" s="20"/>
      <c r="AL471" s="20"/>
    </row>
    <row r="472" spans="1:38" ht="12.75" customHeight="1" thickBot="1" x14ac:dyDescent="0.25">
      <c r="A472" s="20"/>
      <c r="B472" s="53" t="s">
        <v>479</v>
      </c>
      <c r="C472" s="54" t="s">
        <v>130</v>
      </c>
      <c r="D472" s="54" t="s">
        <v>479</v>
      </c>
      <c r="E472" s="54" t="s">
        <v>130</v>
      </c>
      <c r="F472" s="54" t="s">
        <v>479</v>
      </c>
      <c r="G472" s="132" t="s">
        <v>130</v>
      </c>
      <c r="H472" s="41"/>
      <c r="I472" s="113"/>
      <c r="J472" s="65"/>
      <c r="K472" s="503" t="s">
        <v>129</v>
      </c>
      <c r="L472" s="504"/>
      <c r="M472" s="504"/>
      <c r="N472" s="504"/>
      <c r="O472" s="477"/>
      <c r="P472" s="477"/>
      <c r="Q472" s="51"/>
      <c r="R472" s="41"/>
      <c r="S472" s="41"/>
      <c r="T472" s="359" t="s">
        <v>242</v>
      </c>
      <c r="U472" s="517">
        <f>JUNE!U472</f>
        <v>0</v>
      </c>
      <c r="V472" s="517"/>
      <c r="W472" s="518"/>
      <c r="X472" s="357"/>
      <c r="Y472" s="359" t="s">
        <v>238</v>
      </c>
      <c r="Z472" s="517">
        <f>JUNE!Z472</f>
        <v>0</v>
      </c>
      <c r="AA472" s="517"/>
      <c r="AB472" s="518"/>
      <c r="AC472" s="358"/>
      <c r="AD472" s="359" t="s">
        <v>369</v>
      </c>
      <c r="AE472" s="517">
        <f>JUNE!AE472</f>
        <v>0</v>
      </c>
      <c r="AF472" s="517"/>
      <c r="AG472" s="518"/>
      <c r="AH472" s="20"/>
      <c r="AI472" s="20"/>
      <c r="AJ472" s="20"/>
      <c r="AK472" s="20"/>
      <c r="AL472" s="20"/>
    </row>
    <row r="473" spans="1:38" ht="12.75" customHeight="1" x14ac:dyDescent="0.2">
      <c r="A473" s="20"/>
      <c r="B473" s="453"/>
      <c r="C473" s="308">
        <v>0</v>
      </c>
      <c r="D473" s="455"/>
      <c r="E473" s="308">
        <v>0</v>
      </c>
      <c r="F473" s="455"/>
      <c r="G473" s="311">
        <v>0</v>
      </c>
      <c r="H473" s="64"/>
      <c r="I473" s="111"/>
      <c r="J473" s="112"/>
      <c r="K473" s="478" t="s">
        <v>161</v>
      </c>
      <c r="L473" s="479"/>
      <c r="M473" s="479"/>
      <c r="N473" s="479"/>
      <c r="O473" s="480">
        <f>J21</f>
        <v>0</v>
      </c>
      <c r="P473" s="480"/>
      <c r="Q473" s="51"/>
      <c r="R473" s="41"/>
      <c r="S473" s="41"/>
      <c r="T473" s="359" t="s">
        <v>206</v>
      </c>
      <c r="U473" s="517">
        <f>JUNE!U473</f>
        <v>0</v>
      </c>
      <c r="V473" s="517"/>
      <c r="W473" s="518"/>
      <c r="X473" s="357"/>
      <c r="Y473" s="359" t="s">
        <v>206</v>
      </c>
      <c r="Z473" s="517">
        <f>JUNE!Z473</f>
        <v>0</v>
      </c>
      <c r="AA473" s="517"/>
      <c r="AB473" s="518"/>
      <c r="AC473" s="358"/>
      <c r="AD473" s="359" t="s">
        <v>206</v>
      </c>
      <c r="AE473" s="517">
        <f>JUNE!AE473</f>
        <v>0</v>
      </c>
      <c r="AF473" s="517"/>
      <c r="AG473" s="518"/>
      <c r="AH473" s="20"/>
      <c r="AI473" s="20"/>
      <c r="AJ473" s="20"/>
      <c r="AK473" s="20"/>
      <c r="AL473" s="20"/>
    </row>
    <row r="474" spans="1:38" ht="12.75" customHeight="1" x14ac:dyDescent="0.2">
      <c r="A474" s="20"/>
      <c r="B474" s="453"/>
      <c r="C474" s="308">
        <v>0</v>
      </c>
      <c r="D474" s="455"/>
      <c r="E474" s="308">
        <v>0</v>
      </c>
      <c r="F474" s="455"/>
      <c r="G474" s="312">
        <v>0</v>
      </c>
      <c r="H474" s="64"/>
      <c r="I474" s="112"/>
      <c r="J474" s="112"/>
      <c r="K474" s="496" t="s">
        <v>131</v>
      </c>
      <c r="L474" s="477"/>
      <c r="M474" s="477"/>
      <c r="N474" s="477"/>
      <c r="O474" s="480">
        <f>J7</f>
        <v>0</v>
      </c>
      <c r="P474" s="480"/>
      <c r="Q474" s="51"/>
      <c r="R474" s="41"/>
      <c r="S474" s="41"/>
      <c r="T474" s="359" t="s">
        <v>253</v>
      </c>
      <c r="U474" s="517">
        <f>JUNE!U474</f>
        <v>0</v>
      </c>
      <c r="V474" s="517"/>
      <c r="W474" s="518"/>
      <c r="X474" s="357"/>
      <c r="Y474" s="359" t="s">
        <v>253</v>
      </c>
      <c r="Z474" s="517">
        <f>JUNE!Z474</f>
        <v>0</v>
      </c>
      <c r="AA474" s="517"/>
      <c r="AB474" s="518"/>
      <c r="AC474" s="358"/>
      <c r="AD474" s="359" t="s">
        <v>253</v>
      </c>
      <c r="AE474" s="517">
        <f>JUNE!AE474</f>
        <v>0</v>
      </c>
      <c r="AF474" s="517"/>
      <c r="AG474" s="518"/>
      <c r="AH474" s="20"/>
      <c r="AI474" s="20"/>
      <c r="AJ474" s="20"/>
      <c r="AK474" s="20"/>
      <c r="AL474" s="20"/>
    </row>
    <row r="475" spans="1:38" ht="12.75" customHeight="1" x14ac:dyDescent="0.2">
      <c r="A475" s="20"/>
      <c r="B475" s="453"/>
      <c r="C475" s="308">
        <v>0</v>
      </c>
      <c r="D475" s="455"/>
      <c r="E475" s="308">
        <v>0</v>
      </c>
      <c r="F475" s="455"/>
      <c r="G475" s="312">
        <v>0</v>
      </c>
      <c r="H475" s="64"/>
      <c r="I475" s="112"/>
      <c r="J475" s="112"/>
      <c r="K475" s="496" t="s">
        <v>132</v>
      </c>
      <c r="L475" s="477"/>
      <c r="M475" s="477"/>
      <c r="N475" s="477"/>
      <c r="O475" s="480">
        <f>SUM(O473:P474)</f>
        <v>0</v>
      </c>
      <c r="P475" s="480"/>
      <c r="Q475" s="51"/>
      <c r="R475" s="41"/>
      <c r="S475" s="41"/>
      <c r="T475" s="359" t="s">
        <v>207</v>
      </c>
      <c r="U475" s="519">
        <f>JUNE!U479</f>
        <v>0</v>
      </c>
      <c r="V475" s="519"/>
      <c r="W475" s="360"/>
      <c r="X475" s="357"/>
      <c r="Y475" s="359" t="s">
        <v>207</v>
      </c>
      <c r="Z475" s="519">
        <f>JUNE!Z479</f>
        <v>0</v>
      </c>
      <c r="AA475" s="519"/>
      <c r="AB475" s="360"/>
      <c r="AC475" s="358"/>
      <c r="AD475" s="359" t="s">
        <v>207</v>
      </c>
      <c r="AE475" s="519">
        <f>JUNE!AE479</f>
        <v>0</v>
      </c>
      <c r="AF475" s="519"/>
      <c r="AG475" s="360"/>
      <c r="AH475" s="20"/>
      <c r="AI475" s="20"/>
      <c r="AJ475" s="20"/>
      <c r="AK475" s="20"/>
      <c r="AL475" s="20"/>
    </row>
    <row r="476" spans="1:38" ht="12.75" customHeight="1" x14ac:dyDescent="0.2">
      <c r="A476" s="20"/>
      <c r="B476" s="453"/>
      <c r="C476" s="308">
        <v>0</v>
      </c>
      <c r="D476" s="455"/>
      <c r="E476" s="308">
        <v>0</v>
      </c>
      <c r="F476" s="455"/>
      <c r="G476" s="312">
        <v>0</v>
      </c>
      <c r="H476" s="64"/>
      <c r="I476" s="112"/>
      <c r="J476" s="112"/>
      <c r="K476" s="496" t="s">
        <v>133</v>
      </c>
      <c r="L476" s="477"/>
      <c r="M476" s="477"/>
      <c r="N476" s="477"/>
      <c r="O476" s="480">
        <f>K467</f>
        <v>0</v>
      </c>
      <c r="P476" s="480"/>
      <c r="Q476" s="51"/>
      <c r="R476" s="41"/>
      <c r="S476" s="41"/>
      <c r="T476" s="359" t="s">
        <v>208</v>
      </c>
      <c r="U476" s="520">
        <v>0</v>
      </c>
      <c r="V476" s="520"/>
      <c r="W476" s="360"/>
      <c r="X476" s="357"/>
      <c r="Y476" s="359" t="s">
        <v>208</v>
      </c>
      <c r="Z476" s="520">
        <v>0</v>
      </c>
      <c r="AA476" s="520"/>
      <c r="AB476" s="360"/>
      <c r="AC476" s="358"/>
      <c r="AD476" s="359" t="s">
        <v>208</v>
      </c>
      <c r="AE476" s="520">
        <v>0</v>
      </c>
      <c r="AF476" s="520"/>
      <c r="AG476" s="360"/>
      <c r="AH476" s="20"/>
      <c r="AI476" s="20"/>
      <c r="AJ476" s="20"/>
      <c r="AK476" s="20"/>
      <c r="AL476" s="20"/>
    </row>
    <row r="477" spans="1:38" ht="12.75" customHeight="1" x14ac:dyDescent="0.2">
      <c r="A477" s="20"/>
      <c r="B477" s="453"/>
      <c r="C477" s="308">
        <v>0</v>
      </c>
      <c r="D477" s="455"/>
      <c r="E477" s="308">
        <v>0</v>
      </c>
      <c r="F477" s="455"/>
      <c r="G477" s="312">
        <v>0</v>
      </c>
      <c r="H477" s="64"/>
      <c r="I477" s="112"/>
      <c r="J477" s="112"/>
      <c r="K477" s="496" t="s">
        <v>134</v>
      </c>
      <c r="L477" s="477"/>
      <c r="M477" s="477"/>
      <c r="N477" s="477"/>
      <c r="O477" s="495"/>
      <c r="P477" s="495"/>
      <c r="Q477" s="120" t="s">
        <v>191</v>
      </c>
      <c r="R477" s="41"/>
      <c r="S477" s="41"/>
      <c r="T477" s="359" t="s">
        <v>209</v>
      </c>
      <c r="U477" s="520">
        <v>0</v>
      </c>
      <c r="V477" s="520"/>
      <c r="W477" s="360"/>
      <c r="X477" s="357"/>
      <c r="Y477" s="359" t="s">
        <v>209</v>
      </c>
      <c r="Z477" s="520">
        <v>0</v>
      </c>
      <c r="AA477" s="520"/>
      <c r="AB477" s="360"/>
      <c r="AC477" s="358"/>
      <c r="AD477" s="359" t="s">
        <v>209</v>
      </c>
      <c r="AE477" s="520">
        <v>0</v>
      </c>
      <c r="AF477" s="520"/>
      <c r="AG477" s="360"/>
      <c r="AH477" s="20"/>
      <c r="AI477" s="20"/>
      <c r="AJ477" s="20"/>
      <c r="AK477" s="20"/>
      <c r="AL477" s="20"/>
    </row>
    <row r="478" spans="1:38" ht="12.75" customHeight="1" x14ac:dyDescent="0.2">
      <c r="A478" s="20"/>
      <c r="B478" s="453"/>
      <c r="C478" s="308">
        <v>0</v>
      </c>
      <c r="D478" s="455"/>
      <c r="E478" s="308">
        <v>0</v>
      </c>
      <c r="F478" s="455"/>
      <c r="G478" s="312">
        <v>0</v>
      </c>
      <c r="H478" s="64"/>
      <c r="I478" s="112"/>
      <c r="J478" s="112"/>
      <c r="K478" s="497" t="s">
        <v>162</v>
      </c>
      <c r="L478" s="498"/>
      <c r="M478" s="498"/>
      <c r="N478" s="498"/>
      <c r="O478" s="480">
        <f>SUM(O475-O476+O477)</f>
        <v>0</v>
      </c>
      <c r="P478" s="480"/>
      <c r="Q478" s="120"/>
      <c r="R478" s="41"/>
      <c r="S478" s="41"/>
      <c r="T478" s="359" t="s">
        <v>210</v>
      </c>
      <c r="U478" s="520">
        <v>0</v>
      </c>
      <c r="V478" s="520"/>
      <c r="W478" s="360"/>
      <c r="X478" s="357"/>
      <c r="Y478" s="359" t="s">
        <v>210</v>
      </c>
      <c r="Z478" s="520">
        <v>0</v>
      </c>
      <c r="AA478" s="520"/>
      <c r="AB478" s="360"/>
      <c r="AC478" s="358"/>
      <c r="AD478" s="359" t="s">
        <v>210</v>
      </c>
      <c r="AE478" s="520">
        <v>0</v>
      </c>
      <c r="AF478" s="520"/>
      <c r="AG478" s="360"/>
      <c r="AH478" s="20"/>
      <c r="AI478" s="20"/>
      <c r="AJ478" s="20"/>
      <c r="AK478" s="20"/>
      <c r="AL478" s="20"/>
    </row>
    <row r="479" spans="1:38" ht="12.75" customHeight="1" x14ac:dyDescent="0.2">
      <c r="A479" s="20"/>
      <c r="B479" s="453"/>
      <c r="C479" s="308">
        <v>0</v>
      </c>
      <c r="D479" s="455"/>
      <c r="E479" s="308">
        <v>0</v>
      </c>
      <c r="F479" s="455"/>
      <c r="G479" s="312">
        <v>0</v>
      </c>
      <c r="H479" s="64"/>
      <c r="I479" s="112"/>
      <c r="J479" s="112"/>
      <c r="K479" s="496"/>
      <c r="L479" s="477"/>
      <c r="M479" s="477"/>
      <c r="N479" s="477"/>
      <c r="O479" s="499"/>
      <c r="P479" s="499"/>
      <c r="Q479" s="120"/>
      <c r="R479" s="41"/>
      <c r="S479" s="41"/>
      <c r="T479" s="359" t="s">
        <v>223</v>
      </c>
      <c r="U479" s="519">
        <f>U475+U476+U477-U478</f>
        <v>0</v>
      </c>
      <c r="V479" s="519"/>
      <c r="W479" s="360"/>
      <c r="X479" s="357"/>
      <c r="Y479" s="359" t="s">
        <v>223</v>
      </c>
      <c r="Z479" s="519">
        <f>Z475+Z476+Z477-Z478</f>
        <v>0</v>
      </c>
      <c r="AA479" s="519"/>
      <c r="AB479" s="360"/>
      <c r="AC479" s="358"/>
      <c r="AD479" s="359" t="s">
        <v>223</v>
      </c>
      <c r="AE479" s="519">
        <f>AE475+AE476+AE477-AE478</f>
        <v>0</v>
      </c>
      <c r="AF479" s="519"/>
      <c r="AG479" s="360"/>
      <c r="AH479" s="20"/>
      <c r="AI479" s="20"/>
      <c r="AJ479" s="20"/>
      <c r="AK479" s="20"/>
      <c r="AL479" s="20"/>
    </row>
    <row r="480" spans="1:38" ht="12.75" customHeight="1" x14ac:dyDescent="0.2">
      <c r="A480" s="20"/>
      <c r="B480" s="453"/>
      <c r="C480" s="308">
        <v>0</v>
      </c>
      <c r="D480" s="455"/>
      <c r="E480" s="308">
        <v>0</v>
      </c>
      <c r="F480" s="455"/>
      <c r="G480" s="312">
        <v>0</v>
      </c>
      <c r="H480" s="64"/>
      <c r="I480" s="113"/>
      <c r="J480" s="112"/>
      <c r="K480" s="496"/>
      <c r="L480" s="477"/>
      <c r="M480" s="477"/>
      <c r="N480" s="477"/>
      <c r="O480" s="499"/>
      <c r="P480" s="499"/>
      <c r="Q480" s="120"/>
      <c r="R480" s="41"/>
      <c r="S480" s="41"/>
      <c r="T480" s="361"/>
      <c r="U480" s="362"/>
      <c r="V480" s="362"/>
      <c r="W480" s="360"/>
      <c r="X480" s="357"/>
      <c r="Y480" s="361"/>
      <c r="Z480" s="362"/>
      <c r="AA480" s="362"/>
      <c r="AB480" s="360"/>
      <c r="AC480" s="358"/>
      <c r="AD480" s="361"/>
      <c r="AE480" s="362"/>
      <c r="AF480" s="362"/>
      <c r="AG480" s="360"/>
      <c r="AH480" s="20"/>
      <c r="AI480" s="20"/>
      <c r="AJ480" s="20"/>
      <c r="AK480" s="20"/>
      <c r="AL480" s="20"/>
    </row>
    <row r="481" spans="1:38" ht="12.75" customHeight="1" x14ac:dyDescent="0.2">
      <c r="A481" s="20"/>
      <c r="B481" s="453"/>
      <c r="C481" s="308">
        <v>0</v>
      </c>
      <c r="D481" s="455"/>
      <c r="E481" s="308">
        <v>0</v>
      </c>
      <c r="F481" s="455"/>
      <c r="G481" s="312">
        <v>0</v>
      </c>
      <c r="H481" s="64"/>
      <c r="I481" s="113"/>
      <c r="J481" s="112"/>
      <c r="K481" s="497" t="s">
        <v>163</v>
      </c>
      <c r="L481" s="498"/>
      <c r="M481" s="498"/>
      <c r="N481" s="498"/>
      <c r="O481" s="495"/>
      <c r="P481" s="495"/>
      <c r="Q481" s="120"/>
      <c r="R481" s="41"/>
      <c r="S481" s="41"/>
      <c r="T481" s="361"/>
      <c r="U481" s="362"/>
      <c r="V481" s="362"/>
      <c r="W481" s="360"/>
      <c r="X481" s="357"/>
      <c r="Y481" s="361"/>
      <c r="Z481" s="362"/>
      <c r="AA481" s="362"/>
      <c r="AB481" s="360"/>
      <c r="AC481" s="358"/>
      <c r="AD481" s="361"/>
      <c r="AE481" s="362"/>
      <c r="AF481" s="362"/>
      <c r="AG481" s="360"/>
      <c r="AH481" s="20"/>
      <c r="AI481" s="20"/>
      <c r="AJ481" s="20"/>
      <c r="AK481" s="20"/>
      <c r="AL481" s="20"/>
    </row>
    <row r="482" spans="1:38" ht="12.75" customHeight="1" x14ac:dyDescent="0.2">
      <c r="A482" s="20"/>
      <c r="B482" s="453"/>
      <c r="C482" s="308">
        <v>0</v>
      </c>
      <c r="D482" s="455"/>
      <c r="E482" s="308">
        <v>0</v>
      </c>
      <c r="F482" s="455"/>
      <c r="G482" s="312">
        <v>0</v>
      </c>
      <c r="H482" s="64"/>
      <c r="I482" s="113"/>
      <c r="J482" s="112"/>
      <c r="K482" s="496" t="s">
        <v>269</v>
      </c>
      <c r="L482" s="477"/>
      <c r="M482" s="477"/>
      <c r="N482" s="477"/>
      <c r="O482" s="495"/>
      <c r="P482" s="495"/>
      <c r="Q482" s="51"/>
      <c r="R482" s="41"/>
      <c r="S482" s="41"/>
      <c r="T482" s="359" t="s">
        <v>243</v>
      </c>
      <c r="U482" s="517">
        <f>JUNE!U482</f>
        <v>0</v>
      </c>
      <c r="V482" s="517"/>
      <c r="W482" s="518"/>
      <c r="X482" s="357"/>
      <c r="Y482" s="359" t="s">
        <v>239</v>
      </c>
      <c r="Z482" s="517">
        <f>JUNE!Z482</f>
        <v>0</v>
      </c>
      <c r="AA482" s="517"/>
      <c r="AB482" s="518"/>
      <c r="AC482" s="358"/>
      <c r="AD482" s="359" t="s">
        <v>370</v>
      </c>
      <c r="AE482" s="517">
        <f>JUNE!AE482</f>
        <v>0</v>
      </c>
      <c r="AF482" s="517"/>
      <c r="AG482" s="518"/>
      <c r="AH482" s="20"/>
      <c r="AI482" s="20"/>
      <c r="AJ482" s="20"/>
      <c r="AK482" s="20"/>
      <c r="AL482" s="20"/>
    </row>
    <row r="483" spans="1:38" ht="12.75" customHeight="1" x14ac:dyDescent="0.2">
      <c r="A483" s="20"/>
      <c r="B483" s="453"/>
      <c r="C483" s="308">
        <v>0</v>
      </c>
      <c r="D483" s="455"/>
      <c r="E483" s="308">
        <v>0</v>
      </c>
      <c r="F483" s="455"/>
      <c r="G483" s="312">
        <v>0</v>
      </c>
      <c r="H483" s="64"/>
      <c r="I483" s="113"/>
      <c r="J483" s="112"/>
      <c r="K483" s="496" t="s">
        <v>480</v>
      </c>
      <c r="L483" s="477"/>
      <c r="M483" s="477"/>
      <c r="N483" s="477"/>
      <c r="O483" s="480">
        <f>H514</f>
        <v>0</v>
      </c>
      <c r="P483" s="480"/>
      <c r="Q483" s="120"/>
      <c r="R483" s="56" t="s">
        <v>233</v>
      </c>
      <c r="S483" s="56"/>
      <c r="T483" s="359" t="s">
        <v>206</v>
      </c>
      <c r="U483" s="517">
        <f>JUNE!U483</f>
        <v>0</v>
      </c>
      <c r="V483" s="517"/>
      <c r="W483" s="518"/>
      <c r="X483" s="357"/>
      <c r="Y483" s="359" t="s">
        <v>206</v>
      </c>
      <c r="Z483" s="517">
        <f>JUNE!Z483</f>
        <v>0</v>
      </c>
      <c r="AA483" s="517"/>
      <c r="AB483" s="518"/>
      <c r="AC483" s="363"/>
      <c r="AD483" s="359" t="s">
        <v>206</v>
      </c>
      <c r="AE483" s="517">
        <f>JUNE!AE483</f>
        <v>0</v>
      </c>
      <c r="AF483" s="517"/>
      <c r="AG483" s="518"/>
      <c r="AH483" s="20"/>
      <c r="AI483" s="20"/>
      <c r="AJ483" s="20"/>
      <c r="AK483" s="20"/>
      <c r="AL483" s="20"/>
    </row>
    <row r="484" spans="1:38" ht="12.75" customHeight="1" x14ac:dyDescent="0.2">
      <c r="A484" s="20"/>
      <c r="B484" s="453"/>
      <c r="C484" s="308">
        <v>0</v>
      </c>
      <c r="D484" s="455"/>
      <c r="E484" s="308">
        <v>0</v>
      </c>
      <c r="F484" s="455"/>
      <c r="G484" s="312">
        <v>0</v>
      </c>
      <c r="H484" s="64"/>
      <c r="I484" s="113"/>
      <c r="J484" s="112"/>
      <c r="K484" s="496" t="s">
        <v>134</v>
      </c>
      <c r="L484" s="477"/>
      <c r="M484" s="477"/>
      <c r="N484" s="477"/>
      <c r="O484" s="495"/>
      <c r="P484" s="495"/>
      <c r="Q484" s="120" t="s">
        <v>191</v>
      </c>
      <c r="R484" s="397">
        <f>SUM(E2-O485)</f>
        <v>0</v>
      </c>
      <c r="S484" s="57"/>
      <c r="T484" s="359" t="s">
        <v>253</v>
      </c>
      <c r="U484" s="517">
        <f>JUNE!U484</f>
        <v>0</v>
      </c>
      <c r="V484" s="517"/>
      <c r="W484" s="518"/>
      <c r="X484" s="357"/>
      <c r="Y484" s="359" t="s">
        <v>253</v>
      </c>
      <c r="Z484" s="517">
        <f>JUNE!Z484</f>
        <v>0</v>
      </c>
      <c r="AA484" s="517"/>
      <c r="AB484" s="518"/>
      <c r="AC484" s="364"/>
      <c r="AD484" s="359" t="s">
        <v>253</v>
      </c>
      <c r="AE484" s="517">
        <f>JUNE!AE484</f>
        <v>0</v>
      </c>
      <c r="AF484" s="517"/>
      <c r="AG484" s="518"/>
      <c r="AH484" s="20"/>
      <c r="AI484" s="20"/>
      <c r="AJ484" s="20"/>
      <c r="AK484" s="20"/>
      <c r="AL484" s="20"/>
    </row>
    <row r="485" spans="1:38" ht="12.75" customHeight="1" x14ac:dyDescent="0.2">
      <c r="A485" s="20"/>
      <c r="B485" s="453"/>
      <c r="C485" s="308">
        <v>0</v>
      </c>
      <c r="D485" s="455"/>
      <c r="E485" s="308">
        <v>0</v>
      </c>
      <c r="F485" s="455"/>
      <c r="G485" s="312">
        <v>0</v>
      </c>
      <c r="H485" s="64"/>
      <c r="I485" s="113"/>
      <c r="J485" s="112"/>
      <c r="K485" s="497" t="s">
        <v>393</v>
      </c>
      <c r="L485" s="498"/>
      <c r="M485" s="498"/>
      <c r="N485" s="498"/>
      <c r="O485" s="480">
        <f>SUM(O481-O483+O484+O482)</f>
        <v>0</v>
      </c>
      <c r="P485" s="480"/>
      <c r="Q485" s="51"/>
      <c r="R485" s="41"/>
      <c r="S485" s="41"/>
      <c r="T485" s="359" t="s">
        <v>207</v>
      </c>
      <c r="U485" s="519">
        <f>JUNE!U489</f>
        <v>0</v>
      </c>
      <c r="V485" s="519"/>
      <c r="W485" s="360"/>
      <c r="X485" s="357"/>
      <c r="Y485" s="359" t="s">
        <v>207</v>
      </c>
      <c r="Z485" s="519">
        <f>JUNE!Z489</f>
        <v>0</v>
      </c>
      <c r="AA485" s="519"/>
      <c r="AB485" s="360"/>
      <c r="AC485" s="358"/>
      <c r="AD485" s="359" t="s">
        <v>207</v>
      </c>
      <c r="AE485" s="519">
        <f>JUNE!AE489</f>
        <v>0</v>
      </c>
      <c r="AF485" s="519"/>
      <c r="AG485" s="360"/>
      <c r="AH485" s="20"/>
      <c r="AI485" s="20"/>
      <c r="AJ485" s="20"/>
      <c r="AK485" s="20"/>
      <c r="AL485" s="20"/>
    </row>
    <row r="486" spans="1:38" ht="12.75" customHeight="1" thickBot="1" x14ac:dyDescent="0.25">
      <c r="A486" s="20"/>
      <c r="B486" s="453"/>
      <c r="C486" s="308">
        <v>0</v>
      </c>
      <c r="D486" s="455"/>
      <c r="E486" s="308">
        <v>0</v>
      </c>
      <c r="F486" s="455"/>
      <c r="G486" s="312">
        <v>0</v>
      </c>
      <c r="H486" s="64"/>
      <c r="I486" s="113"/>
      <c r="J486" s="112"/>
      <c r="K486" s="500"/>
      <c r="L486" s="501"/>
      <c r="M486" s="501"/>
      <c r="N486" s="501"/>
      <c r="O486" s="502"/>
      <c r="P486" s="502"/>
      <c r="Q486" s="58"/>
      <c r="R486" s="41"/>
      <c r="S486" s="41"/>
      <c r="T486" s="359" t="s">
        <v>208</v>
      </c>
      <c r="U486" s="520">
        <v>0</v>
      </c>
      <c r="V486" s="520"/>
      <c r="W486" s="360"/>
      <c r="X486" s="357"/>
      <c r="Y486" s="359" t="s">
        <v>208</v>
      </c>
      <c r="Z486" s="520">
        <v>0</v>
      </c>
      <c r="AA486" s="520"/>
      <c r="AB486" s="360"/>
      <c r="AC486" s="358"/>
      <c r="AD486" s="359" t="s">
        <v>208</v>
      </c>
      <c r="AE486" s="520">
        <v>0</v>
      </c>
      <c r="AF486" s="520"/>
      <c r="AG486" s="360"/>
      <c r="AH486" s="20"/>
      <c r="AI486" s="20"/>
      <c r="AJ486" s="20"/>
      <c r="AK486" s="20"/>
      <c r="AL486" s="20"/>
    </row>
    <row r="487" spans="1:38" ht="12.75" customHeight="1" x14ac:dyDescent="0.2">
      <c r="A487" s="20"/>
      <c r="B487" s="453"/>
      <c r="C487" s="308">
        <v>0</v>
      </c>
      <c r="D487" s="455"/>
      <c r="E487" s="308">
        <v>0</v>
      </c>
      <c r="F487" s="455"/>
      <c r="G487" s="312">
        <v>0</v>
      </c>
      <c r="H487" s="64"/>
      <c r="I487" s="118"/>
      <c r="J487" s="119"/>
      <c r="K487" s="20"/>
      <c r="L487" s="20"/>
      <c r="M487" s="20"/>
      <c r="N487" s="20"/>
      <c r="O487" s="20"/>
      <c r="P487" s="20"/>
      <c r="Q487" s="20"/>
      <c r="R487" s="20"/>
      <c r="S487" s="20"/>
      <c r="T487" s="359" t="s">
        <v>209</v>
      </c>
      <c r="U487" s="520">
        <v>0</v>
      </c>
      <c r="V487" s="520"/>
      <c r="W487" s="360"/>
      <c r="X487" s="357"/>
      <c r="Y487" s="359" t="s">
        <v>209</v>
      </c>
      <c r="Z487" s="520">
        <v>0</v>
      </c>
      <c r="AA487" s="520"/>
      <c r="AB487" s="360"/>
      <c r="AC487" s="357"/>
      <c r="AD487" s="359" t="s">
        <v>209</v>
      </c>
      <c r="AE487" s="520">
        <v>0</v>
      </c>
      <c r="AF487" s="520"/>
      <c r="AG487" s="360"/>
      <c r="AH487" s="20"/>
      <c r="AI487" s="20"/>
      <c r="AJ487" s="20"/>
      <c r="AK487" s="20"/>
      <c r="AL487" s="20"/>
    </row>
    <row r="488" spans="1:38" ht="12.75" customHeight="1" x14ac:dyDescent="0.2">
      <c r="A488" s="20"/>
      <c r="B488" s="453"/>
      <c r="C488" s="308">
        <v>0</v>
      </c>
      <c r="D488" s="455"/>
      <c r="E488" s="308">
        <v>0</v>
      </c>
      <c r="F488" s="455"/>
      <c r="G488" s="312">
        <v>0</v>
      </c>
      <c r="H488" s="64"/>
      <c r="I488" s="118"/>
      <c r="J488" s="119"/>
      <c r="K488" s="20"/>
      <c r="L488" s="20"/>
      <c r="M488" s="20"/>
      <c r="N488" s="20"/>
      <c r="O488" s="20"/>
      <c r="P488" s="20"/>
      <c r="Q488" s="20"/>
      <c r="R488" s="20"/>
      <c r="S488" s="20"/>
      <c r="T488" s="359" t="s">
        <v>210</v>
      </c>
      <c r="U488" s="520">
        <v>0</v>
      </c>
      <c r="V488" s="520"/>
      <c r="W488" s="360"/>
      <c r="X488" s="357"/>
      <c r="Y488" s="359" t="s">
        <v>210</v>
      </c>
      <c r="Z488" s="520">
        <v>0</v>
      </c>
      <c r="AA488" s="520"/>
      <c r="AB488" s="360"/>
      <c r="AC488" s="357"/>
      <c r="AD488" s="359" t="s">
        <v>210</v>
      </c>
      <c r="AE488" s="520">
        <v>0</v>
      </c>
      <c r="AF488" s="520"/>
      <c r="AG488" s="360"/>
      <c r="AH488" s="20"/>
      <c r="AI488" s="20"/>
      <c r="AJ488" s="20"/>
      <c r="AK488" s="20"/>
      <c r="AL488" s="20"/>
    </row>
    <row r="489" spans="1:38" ht="12.75" customHeight="1" x14ac:dyDescent="0.2">
      <c r="A489" s="20"/>
      <c r="B489" s="453"/>
      <c r="C489" s="308">
        <v>0</v>
      </c>
      <c r="D489" s="455"/>
      <c r="E489" s="308">
        <v>0</v>
      </c>
      <c r="F489" s="455"/>
      <c r="G489" s="312">
        <v>0</v>
      </c>
      <c r="H489" s="64"/>
      <c r="I489" s="118"/>
      <c r="J489" s="119"/>
      <c r="K489" s="20"/>
      <c r="L489" s="20"/>
      <c r="M489" s="20"/>
      <c r="N489" s="20"/>
      <c r="O489" s="20"/>
      <c r="P489" s="20"/>
      <c r="Q489" s="20"/>
      <c r="R489" s="20"/>
      <c r="S489" s="20"/>
      <c r="T489" s="359" t="str">
        <f>T479</f>
        <v>AS OF 7/31</v>
      </c>
      <c r="U489" s="519">
        <f>U485+U486+U487-U488</f>
        <v>0</v>
      </c>
      <c r="V489" s="519"/>
      <c r="W489" s="360"/>
      <c r="X489" s="357"/>
      <c r="Y489" s="359" t="str">
        <f>Y479</f>
        <v>AS OF 7/31</v>
      </c>
      <c r="Z489" s="519">
        <f>Z485+Z486+Z487-Z488</f>
        <v>0</v>
      </c>
      <c r="AA489" s="519"/>
      <c r="AB489" s="360"/>
      <c r="AC489" s="357"/>
      <c r="AD489" s="359" t="str">
        <f>AD479</f>
        <v>AS OF 7/31</v>
      </c>
      <c r="AE489" s="519">
        <f>AE485+AE486+AE487-AE488</f>
        <v>0</v>
      </c>
      <c r="AF489" s="519"/>
      <c r="AG489" s="360"/>
      <c r="AH489" s="20"/>
      <c r="AI489" s="20"/>
      <c r="AJ489" s="20"/>
      <c r="AK489" s="20"/>
      <c r="AL489" s="20"/>
    </row>
    <row r="490" spans="1:38" ht="12.75" customHeight="1" x14ac:dyDescent="0.2">
      <c r="A490" s="20"/>
      <c r="B490" s="453"/>
      <c r="C490" s="308">
        <v>0</v>
      </c>
      <c r="D490" s="455"/>
      <c r="E490" s="308">
        <v>0</v>
      </c>
      <c r="F490" s="455"/>
      <c r="G490" s="312">
        <v>0</v>
      </c>
      <c r="H490" s="64"/>
      <c r="I490" s="118"/>
      <c r="J490" s="119"/>
      <c r="K490" s="20"/>
      <c r="L490" s="20"/>
      <c r="M490" s="20"/>
      <c r="N490" s="20"/>
      <c r="O490" s="20"/>
      <c r="P490" s="20"/>
      <c r="Q490" s="20"/>
      <c r="R490" s="20"/>
      <c r="S490" s="20"/>
      <c r="T490" s="361"/>
      <c r="U490" s="362"/>
      <c r="V490" s="362"/>
      <c r="W490" s="360"/>
      <c r="X490" s="357"/>
      <c r="Y490" s="361"/>
      <c r="Z490" s="362"/>
      <c r="AA490" s="362"/>
      <c r="AB490" s="360"/>
      <c r="AC490" s="357"/>
      <c r="AD490" s="361"/>
      <c r="AE490" s="362"/>
      <c r="AF490" s="362"/>
      <c r="AG490" s="360"/>
      <c r="AH490" s="20"/>
      <c r="AI490" s="20"/>
      <c r="AJ490" s="20"/>
      <c r="AK490" s="20"/>
      <c r="AL490" s="20"/>
    </row>
    <row r="491" spans="1:38" ht="12.75" customHeight="1" x14ac:dyDescent="0.2">
      <c r="A491" s="20"/>
      <c r="B491" s="453"/>
      <c r="C491" s="308">
        <v>0</v>
      </c>
      <c r="D491" s="455"/>
      <c r="E491" s="308">
        <v>0</v>
      </c>
      <c r="F491" s="455"/>
      <c r="G491" s="312">
        <v>0</v>
      </c>
      <c r="H491" s="64"/>
      <c r="I491" s="118"/>
      <c r="J491" s="119"/>
      <c r="K491" s="20"/>
      <c r="L491" s="20"/>
      <c r="M491" s="20"/>
      <c r="N491" s="20"/>
      <c r="O491" s="20"/>
      <c r="P491" s="20"/>
      <c r="Q491" s="20"/>
      <c r="R491" s="20"/>
      <c r="S491" s="20"/>
      <c r="T491" s="361"/>
      <c r="U491" s="362"/>
      <c r="V491" s="362"/>
      <c r="W491" s="360"/>
      <c r="X491" s="357"/>
      <c r="Y491" s="361"/>
      <c r="Z491" s="362"/>
      <c r="AA491" s="362"/>
      <c r="AB491" s="360"/>
      <c r="AC491" s="357"/>
      <c r="AD491" s="361"/>
      <c r="AE491" s="362"/>
      <c r="AF491" s="362"/>
      <c r="AG491" s="360"/>
      <c r="AH491" s="20"/>
      <c r="AI491" s="20"/>
      <c r="AJ491" s="20"/>
      <c r="AK491" s="20"/>
      <c r="AL491" s="20"/>
    </row>
    <row r="492" spans="1:38" ht="12.75" customHeight="1" x14ac:dyDescent="0.2">
      <c r="A492" s="20"/>
      <c r="B492" s="453"/>
      <c r="C492" s="308">
        <v>0</v>
      </c>
      <c r="D492" s="455"/>
      <c r="E492" s="308">
        <v>0</v>
      </c>
      <c r="F492" s="455"/>
      <c r="G492" s="312">
        <v>0</v>
      </c>
      <c r="H492" s="64"/>
      <c r="I492" s="118"/>
      <c r="J492" s="119"/>
      <c r="K492" s="20"/>
      <c r="L492" s="20"/>
      <c r="M492" s="20"/>
      <c r="N492" s="20"/>
      <c r="O492" s="20"/>
      <c r="P492" s="20"/>
      <c r="Q492" s="20"/>
      <c r="R492" s="20"/>
      <c r="S492" s="20"/>
      <c r="T492" s="359" t="s">
        <v>244</v>
      </c>
      <c r="U492" s="517">
        <f>JUNE!U492</f>
        <v>0</v>
      </c>
      <c r="V492" s="517"/>
      <c r="W492" s="518"/>
      <c r="X492" s="357"/>
      <c r="Y492" s="359" t="s">
        <v>240</v>
      </c>
      <c r="Z492" s="517">
        <f>JUNE!Z492</f>
        <v>0</v>
      </c>
      <c r="AA492" s="517"/>
      <c r="AB492" s="518"/>
      <c r="AC492" s="358"/>
      <c r="AD492" s="359" t="s">
        <v>371</v>
      </c>
      <c r="AE492" s="517">
        <f>JUNE!AE492</f>
        <v>0</v>
      </c>
      <c r="AF492" s="517"/>
      <c r="AG492" s="518"/>
      <c r="AH492" s="20"/>
      <c r="AI492" s="20"/>
      <c r="AJ492" s="20"/>
      <c r="AK492" s="20"/>
      <c r="AL492" s="20"/>
    </row>
    <row r="493" spans="1:38" ht="12.75" customHeight="1" x14ac:dyDescent="0.2">
      <c r="A493" s="20"/>
      <c r="B493" s="453"/>
      <c r="C493" s="308">
        <v>0</v>
      </c>
      <c r="D493" s="455"/>
      <c r="E493" s="308">
        <v>0</v>
      </c>
      <c r="F493" s="455"/>
      <c r="G493" s="312">
        <v>0</v>
      </c>
      <c r="H493" s="64"/>
      <c r="I493" s="118"/>
      <c r="J493" s="119"/>
      <c r="K493" s="20"/>
      <c r="L493" s="20"/>
      <c r="M493" s="20"/>
      <c r="N493" s="20"/>
      <c r="O493" s="20"/>
      <c r="P493" s="20"/>
      <c r="Q493" s="20"/>
      <c r="R493" s="20"/>
      <c r="S493" s="20"/>
      <c r="T493" s="359" t="s">
        <v>206</v>
      </c>
      <c r="U493" s="517">
        <f>JUNE!U493</f>
        <v>0</v>
      </c>
      <c r="V493" s="517"/>
      <c r="W493" s="518"/>
      <c r="X493" s="357"/>
      <c r="Y493" s="359" t="s">
        <v>206</v>
      </c>
      <c r="Z493" s="517">
        <f>JUNE!Z493</f>
        <v>0</v>
      </c>
      <c r="AA493" s="517"/>
      <c r="AB493" s="518"/>
      <c r="AC493" s="363"/>
      <c r="AD493" s="359" t="s">
        <v>206</v>
      </c>
      <c r="AE493" s="517">
        <f>JUNE!AE493</f>
        <v>0</v>
      </c>
      <c r="AF493" s="517"/>
      <c r="AG493" s="518"/>
      <c r="AH493" s="20"/>
      <c r="AI493" s="20"/>
      <c r="AJ493" s="20"/>
      <c r="AK493" s="20"/>
      <c r="AL493" s="20"/>
    </row>
    <row r="494" spans="1:38" ht="12.75" customHeight="1" x14ac:dyDescent="0.2">
      <c r="A494" s="20"/>
      <c r="B494" s="453"/>
      <c r="C494" s="308">
        <v>0</v>
      </c>
      <c r="D494" s="455"/>
      <c r="E494" s="308">
        <v>0</v>
      </c>
      <c r="F494" s="455"/>
      <c r="G494" s="312">
        <v>0</v>
      </c>
      <c r="H494" s="64"/>
      <c r="I494" s="118"/>
      <c r="J494" s="119"/>
      <c r="K494" s="119"/>
      <c r="L494" s="119"/>
      <c r="M494" s="63"/>
      <c r="N494" s="20"/>
      <c r="O494" s="20"/>
      <c r="P494" s="20"/>
      <c r="Q494" s="20"/>
      <c r="R494" s="20"/>
      <c r="S494" s="20"/>
      <c r="T494" s="359" t="s">
        <v>253</v>
      </c>
      <c r="U494" s="517">
        <f>JUNE!U494</f>
        <v>0</v>
      </c>
      <c r="V494" s="517"/>
      <c r="W494" s="518"/>
      <c r="X494" s="357"/>
      <c r="Y494" s="359" t="s">
        <v>253</v>
      </c>
      <c r="Z494" s="517">
        <f>JUNE!Z494</f>
        <v>0</v>
      </c>
      <c r="AA494" s="517"/>
      <c r="AB494" s="518"/>
      <c r="AC494" s="364"/>
      <c r="AD494" s="359" t="s">
        <v>253</v>
      </c>
      <c r="AE494" s="517">
        <f>JUNE!AE494</f>
        <v>0</v>
      </c>
      <c r="AF494" s="517"/>
      <c r="AG494" s="518"/>
      <c r="AH494" s="20"/>
      <c r="AI494" s="20"/>
      <c r="AJ494" s="20"/>
      <c r="AK494" s="20"/>
      <c r="AL494" s="20"/>
    </row>
    <row r="495" spans="1:38" ht="12.75" customHeight="1" x14ac:dyDescent="0.2">
      <c r="A495" s="20"/>
      <c r="B495" s="453"/>
      <c r="C495" s="308">
        <v>0</v>
      </c>
      <c r="D495" s="455"/>
      <c r="E495" s="308">
        <v>0</v>
      </c>
      <c r="F495" s="455"/>
      <c r="G495" s="312">
        <v>0</v>
      </c>
      <c r="H495" s="64"/>
      <c r="I495" s="118"/>
      <c r="J495" s="119"/>
      <c r="K495" s="119"/>
      <c r="L495" s="119"/>
      <c r="M495" s="63"/>
      <c r="N495" s="20"/>
      <c r="O495" s="20"/>
      <c r="P495" s="20"/>
      <c r="Q495" s="20"/>
      <c r="R495" s="20"/>
      <c r="S495" s="20"/>
      <c r="T495" s="359" t="s">
        <v>207</v>
      </c>
      <c r="U495" s="519">
        <f>JUNE!U499</f>
        <v>0</v>
      </c>
      <c r="V495" s="519"/>
      <c r="W495" s="360"/>
      <c r="X495" s="357"/>
      <c r="Y495" s="359" t="s">
        <v>207</v>
      </c>
      <c r="Z495" s="519">
        <f>JUNE!Z499</f>
        <v>0</v>
      </c>
      <c r="AA495" s="519"/>
      <c r="AB495" s="360"/>
      <c r="AC495" s="357"/>
      <c r="AD495" s="359" t="s">
        <v>207</v>
      </c>
      <c r="AE495" s="519">
        <f>JUNE!AE499</f>
        <v>0</v>
      </c>
      <c r="AF495" s="519"/>
      <c r="AG495" s="360"/>
      <c r="AH495" s="20"/>
      <c r="AI495" s="20"/>
      <c r="AJ495" s="20"/>
      <c r="AK495" s="20"/>
      <c r="AL495" s="20"/>
    </row>
    <row r="496" spans="1:38" ht="12.75" customHeight="1" x14ac:dyDescent="0.2">
      <c r="A496" s="20"/>
      <c r="B496" s="453"/>
      <c r="C496" s="308">
        <v>0</v>
      </c>
      <c r="D496" s="455"/>
      <c r="E496" s="308">
        <v>0</v>
      </c>
      <c r="F496" s="455"/>
      <c r="G496" s="312">
        <v>0</v>
      </c>
      <c r="H496" s="64"/>
      <c r="I496" s="118"/>
      <c r="J496" s="119"/>
      <c r="K496" s="119"/>
      <c r="L496" s="119"/>
      <c r="M496" s="63"/>
      <c r="N496" s="20"/>
      <c r="O496" s="20"/>
      <c r="P496" s="20"/>
      <c r="Q496" s="20"/>
      <c r="R496" s="20"/>
      <c r="S496" s="20"/>
      <c r="T496" s="359" t="s">
        <v>208</v>
      </c>
      <c r="U496" s="520">
        <v>0</v>
      </c>
      <c r="V496" s="520"/>
      <c r="W496" s="360"/>
      <c r="X496" s="357"/>
      <c r="Y496" s="359" t="s">
        <v>208</v>
      </c>
      <c r="Z496" s="520">
        <v>0</v>
      </c>
      <c r="AA496" s="520"/>
      <c r="AB496" s="360"/>
      <c r="AC496" s="357"/>
      <c r="AD496" s="359" t="s">
        <v>208</v>
      </c>
      <c r="AE496" s="520">
        <v>0</v>
      </c>
      <c r="AF496" s="520"/>
      <c r="AG496" s="360"/>
      <c r="AH496" s="20"/>
      <c r="AI496" s="20"/>
      <c r="AJ496" s="20"/>
      <c r="AK496" s="20"/>
      <c r="AL496" s="20"/>
    </row>
    <row r="497" spans="1:38" ht="12.75" customHeight="1" x14ac:dyDescent="0.2">
      <c r="A497" s="20"/>
      <c r="B497" s="453"/>
      <c r="C497" s="308">
        <v>0</v>
      </c>
      <c r="D497" s="455"/>
      <c r="E497" s="308">
        <v>0</v>
      </c>
      <c r="F497" s="455"/>
      <c r="G497" s="312">
        <v>0</v>
      </c>
      <c r="H497" s="64"/>
      <c r="I497" s="118"/>
      <c r="J497" s="119"/>
      <c r="K497" s="119"/>
      <c r="L497" s="119"/>
      <c r="M497" s="63"/>
      <c r="N497" s="20"/>
      <c r="O497" s="20"/>
      <c r="P497" s="20"/>
      <c r="Q497" s="20"/>
      <c r="R497" s="20"/>
      <c r="S497" s="20"/>
      <c r="T497" s="359" t="s">
        <v>209</v>
      </c>
      <c r="U497" s="520">
        <v>0</v>
      </c>
      <c r="V497" s="520"/>
      <c r="W497" s="360"/>
      <c r="X497" s="357"/>
      <c r="Y497" s="359" t="s">
        <v>209</v>
      </c>
      <c r="Z497" s="520">
        <v>0</v>
      </c>
      <c r="AA497" s="520"/>
      <c r="AB497" s="360"/>
      <c r="AC497" s="357"/>
      <c r="AD497" s="359" t="s">
        <v>209</v>
      </c>
      <c r="AE497" s="520">
        <v>0</v>
      </c>
      <c r="AF497" s="520"/>
      <c r="AG497" s="360"/>
      <c r="AH497" s="20"/>
      <c r="AI497" s="20"/>
      <c r="AJ497" s="20"/>
      <c r="AK497" s="20"/>
      <c r="AL497" s="20"/>
    </row>
    <row r="498" spans="1:38" ht="12.75" customHeight="1" x14ac:dyDescent="0.2">
      <c r="A498" s="20"/>
      <c r="B498" s="453"/>
      <c r="C498" s="308">
        <v>0</v>
      </c>
      <c r="D498" s="455"/>
      <c r="E498" s="308">
        <v>0</v>
      </c>
      <c r="F498" s="455"/>
      <c r="G498" s="312">
        <v>0</v>
      </c>
      <c r="H498" s="64"/>
      <c r="I498" s="118"/>
      <c r="J498" s="119"/>
      <c r="K498" s="119"/>
      <c r="L498" s="119"/>
      <c r="M498" s="63"/>
      <c r="N498" s="20"/>
      <c r="O498" s="20"/>
      <c r="P498" s="20"/>
      <c r="Q498" s="20"/>
      <c r="R498" s="20"/>
      <c r="S498" s="20"/>
      <c r="T498" s="359" t="s">
        <v>210</v>
      </c>
      <c r="U498" s="520">
        <v>0</v>
      </c>
      <c r="V498" s="520"/>
      <c r="W498" s="360"/>
      <c r="X498" s="357"/>
      <c r="Y498" s="359" t="s">
        <v>210</v>
      </c>
      <c r="Z498" s="520">
        <v>0</v>
      </c>
      <c r="AA498" s="520"/>
      <c r="AB498" s="360"/>
      <c r="AC498" s="357"/>
      <c r="AD498" s="359" t="s">
        <v>210</v>
      </c>
      <c r="AE498" s="520">
        <v>0</v>
      </c>
      <c r="AF498" s="520"/>
      <c r="AG498" s="360"/>
      <c r="AH498" s="20"/>
      <c r="AI498" s="20"/>
      <c r="AJ498" s="20"/>
      <c r="AK498" s="20"/>
      <c r="AL498" s="20"/>
    </row>
    <row r="499" spans="1:38" ht="12.75" customHeight="1" x14ac:dyDescent="0.2">
      <c r="A499" s="20"/>
      <c r="B499" s="453"/>
      <c r="C499" s="308">
        <v>0</v>
      </c>
      <c r="D499" s="455"/>
      <c r="E499" s="308">
        <v>0</v>
      </c>
      <c r="F499" s="455"/>
      <c r="G499" s="312">
        <v>0</v>
      </c>
      <c r="H499" s="64"/>
      <c r="I499" s="118"/>
      <c r="J499" s="119"/>
      <c r="K499" s="119"/>
      <c r="L499" s="119"/>
      <c r="M499" s="63"/>
      <c r="N499" s="20"/>
      <c r="O499" s="20"/>
      <c r="P499" s="20"/>
      <c r="Q499" s="20"/>
      <c r="R499" s="20"/>
      <c r="S499" s="20"/>
      <c r="T499" s="359" t="str">
        <f>T489</f>
        <v>AS OF 7/31</v>
      </c>
      <c r="U499" s="519">
        <f>U495+U496+U497-U498</f>
        <v>0</v>
      </c>
      <c r="V499" s="519"/>
      <c r="W499" s="360"/>
      <c r="X499" s="357"/>
      <c r="Y499" s="359" t="str">
        <f>Y489</f>
        <v>AS OF 7/31</v>
      </c>
      <c r="Z499" s="519">
        <f>Z495+Z496+Z497-Z498</f>
        <v>0</v>
      </c>
      <c r="AA499" s="519"/>
      <c r="AB499" s="360"/>
      <c r="AC499" s="357"/>
      <c r="AD499" s="359" t="str">
        <f>AD489</f>
        <v>AS OF 7/31</v>
      </c>
      <c r="AE499" s="519">
        <f>AE495+AE496+AE497-AE498</f>
        <v>0</v>
      </c>
      <c r="AF499" s="519"/>
      <c r="AG499" s="360"/>
      <c r="AH499" s="20"/>
      <c r="AI499" s="20"/>
      <c r="AJ499" s="20"/>
      <c r="AK499" s="20"/>
      <c r="AL499" s="20"/>
    </row>
    <row r="500" spans="1:38" ht="12.75" customHeight="1" x14ac:dyDescent="0.2">
      <c r="A500" s="20"/>
      <c r="B500" s="453"/>
      <c r="C500" s="308">
        <v>0</v>
      </c>
      <c r="D500" s="455"/>
      <c r="E500" s="308">
        <v>0</v>
      </c>
      <c r="F500" s="455"/>
      <c r="G500" s="312">
        <v>0</v>
      </c>
      <c r="H500" s="64"/>
      <c r="I500" s="118"/>
      <c r="J500" s="119"/>
      <c r="K500" s="119"/>
      <c r="L500" s="119"/>
      <c r="M500" s="63"/>
      <c r="N500" s="20"/>
      <c r="O500" s="20"/>
      <c r="P500" s="20"/>
      <c r="Q500" s="20"/>
      <c r="R500" s="20"/>
      <c r="S500" s="20"/>
      <c r="T500" s="361"/>
      <c r="U500" s="362"/>
      <c r="V500" s="362"/>
      <c r="W500" s="360"/>
      <c r="X500" s="357"/>
      <c r="Y500" s="361"/>
      <c r="Z500" s="362"/>
      <c r="AA500" s="362"/>
      <c r="AB500" s="360"/>
      <c r="AC500" s="357"/>
      <c r="AD500" s="361"/>
      <c r="AE500" s="362"/>
      <c r="AF500" s="362"/>
      <c r="AG500" s="360"/>
      <c r="AH500" s="20"/>
      <c r="AI500" s="20"/>
      <c r="AJ500" s="20"/>
      <c r="AK500" s="20"/>
      <c r="AL500" s="20"/>
    </row>
    <row r="501" spans="1:38" ht="12.75" customHeight="1" x14ac:dyDescent="0.2">
      <c r="A501" s="20"/>
      <c r="B501" s="453"/>
      <c r="C501" s="308">
        <v>0</v>
      </c>
      <c r="D501" s="455"/>
      <c r="E501" s="308">
        <v>0</v>
      </c>
      <c r="F501" s="455"/>
      <c r="G501" s="312">
        <v>0</v>
      </c>
      <c r="H501" s="64"/>
      <c r="I501" s="118"/>
      <c r="J501" s="119"/>
      <c r="K501" s="119"/>
      <c r="L501" s="119"/>
      <c r="M501" s="63"/>
      <c r="N501" s="20"/>
      <c r="O501" s="20"/>
      <c r="P501" s="20"/>
      <c r="Q501" s="20"/>
      <c r="R501" s="20"/>
      <c r="S501" s="20"/>
      <c r="T501" s="361"/>
      <c r="U501" s="362"/>
      <c r="V501" s="362"/>
      <c r="W501" s="360"/>
      <c r="X501" s="357"/>
      <c r="Y501" s="361"/>
      <c r="Z501" s="362"/>
      <c r="AA501" s="362"/>
      <c r="AB501" s="360"/>
      <c r="AC501" s="357"/>
      <c r="AD501" s="361"/>
      <c r="AE501" s="362"/>
      <c r="AF501" s="362"/>
      <c r="AG501" s="360"/>
      <c r="AH501" s="20"/>
      <c r="AI501" s="20"/>
      <c r="AJ501" s="20"/>
      <c r="AK501" s="20"/>
      <c r="AL501" s="20"/>
    </row>
    <row r="502" spans="1:38" ht="12.75" customHeight="1" x14ac:dyDescent="0.2">
      <c r="A502" s="20"/>
      <c r="B502" s="453"/>
      <c r="C502" s="308">
        <v>0</v>
      </c>
      <c r="D502" s="455"/>
      <c r="E502" s="308">
        <v>0</v>
      </c>
      <c r="F502" s="455"/>
      <c r="G502" s="312">
        <v>0</v>
      </c>
      <c r="H502" s="64"/>
      <c r="I502" s="118"/>
      <c r="J502" s="119"/>
      <c r="K502" s="119"/>
      <c r="L502" s="119"/>
      <c r="M502" s="63"/>
      <c r="N502" s="20"/>
      <c r="O502" s="20"/>
      <c r="P502" s="20"/>
      <c r="Q502" s="20"/>
      <c r="R502" s="20"/>
      <c r="S502" s="20"/>
      <c r="T502" s="359" t="s">
        <v>245</v>
      </c>
      <c r="U502" s="517">
        <f>JUNE!U502</f>
        <v>0</v>
      </c>
      <c r="V502" s="517"/>
      <c r="W502" s="518"/>
      <c r="X502" s="357"/>
      <c r="Y502" s="359" t="s">
        <v>241</v>
      </c>
      <c r="Z502" s="517">
        <f>JUNE!Z502</f>
        <v>0</v>
      </c>
      <c r="AA502" s="517"/>
      <c r="AB502" s="518"/>
      <c r="AC502" s="358"/>
      <c r="AD502" s="359" t="s">
        <v>411</v>
      </c>
      <c r="AE502" s="517">
        <f>JUNE!AE502</f>
        <v>0</v>
      </c>
      <c r="AF502" s="517"/>
      <c r="AG502" s="518"/>
      <c r="AH502" s="20"/>
      <c r="AI502" s="20"/>
      <c r="AJ502" s="20"/>
      <c r="AK502" s="20"/>
      <c r="AL502" s="20"/>
    </row>
    <row r="503" spans="1:38" ht="12.75" customHeight="1" x14ac:dyDescent="0.2">
      <c r="A503" s="20"/>
      <c r="B503" s="453"/>
      <c r="C503" s="308">
        <v>0</v>
      </c>
      <c r="D503" s="455"/>
      <c r="E503" s="308">
        <v>0</v>
      </c>
      <c r="F503" s="455"/>
      <c r="G503" s="312">
        <v>0</v>
      </c>
      <c r="H503" s="64"/>
      <c r="I503" s="118"/>
      <c r="J503" s="119"/>
      <c r="K503" s="119"/>
      <c r="L503" s="119"/>
      <c r="M503" s="63"/>
      <c r="N503" s="20"/>
      <c r="O503" s="20"/>
      <c r="P503" s="20"/>
      <c r="Q503" s="20"/>
      <c r="R503" s="20"/>
      <c r="S503" s="20"/>
      <c r="T503" s="359" t="s">
        <v>206</v>
      </c>
      <c r="U503" s="517">
        <f>JUNE!U503</f>
        <v>0</v>
      </c>
      <c r="V503" s="517"/>
      <c r="W503" s="518"/>
      <c r="X503" s="357"/>
      <c r="Y503" s="359" t="s">
        <v>206</v>
      </c>
      <c r="Z503" s="517">
        <f>JUNE!Z503</f>
        <v>0</v>
      </c>
      <c r="AA503" s="517"/>
      <c r="AB503" s="518"/>
      <c r="AC503" s="363"/>
      <c r="AD503" s="359" t="s">
        <v>206</v>
      </c>
      <c r="AE503" s="517">
        <f>JUNE!AE503</f>
        <v>0</v>
      </c>
      <c r="AF503" s="517"/>
      <c r="AG503" s="518"/>
      <c r="AH503" s="20"/>
      <c r="AI503" s="20"/>
      <c r="AJ503" s="20"/>
      <c r="AK503" s="20"/>
      <c r="AL503" s="20"/>
    </row>
    <row r="504" spans="1:38" ht="12.75" customHeight="1" x14ac:dyDescent="0.2">
      <c r="A504" s="20"/>
      <c r="B504" s="453"/>
      <c r="C504" s="308">
        <v>0</v>
      </c>
      <c r="D504" s="455"/>
      <c r="E504" s="308">
        <v>0</v>
      </c>
      <c r="F504" s="455"/>
      <c r="G504" s="312">
        <v>0</v>
      </c>
      <c r="H504" s="64"/>
      <c r="I504" s="118"/>
      <c r="J504" s="119"/>
      <c r="K504" s="119"/>
      <c r="L504" s="119"/>
      <c r="M504" s="63"/>
      <c r="N504" s="20"/>
      <c r="O504" s="20"/>
      <c r="P504" s="20"/>
      <c r="Q504" s="20"/>
      <c r="R504" s="20"/>
      <c r="S504" s="20"/>
      <c r="T504" s="359" t="s">
        <v>253</v>
      </c>
      <c r="U504" s="517">
        <f>JUNE!U504</f>
        <v>0</v>
      </c>
      <c r="V504" s="517"/>
      <c r="W504" s="518"/>
      <c r="X504" s="357"/>
      <c r="Y504" s="359" t="s">
        <v>253</v>
      </c>
      <c r="Z504" s="517">
        <f>JUNE!Z504</f>
        <v>0</v>
      </c>
      <c r="AA504" s="517"/>
      <c r="AB504" s="518"/>
      <c r="AC504" s="364"/>
      <c r="AD504" s="359" t="s">
        <v>253</v>
      </c>
      <c r="AE504" s="517">
        <f>JUNE!AE504</f>
        <v>0</v>
      </c>
      <c r="AF504" s="517"/>
      <c r="AG504" s="518"/>
      <c r="AH504" s="20"/>
      <c r="AI504" s="20"/>
      <c r="AJ504" s="20"/>
      <c r="AK504" s="20"/>
      <c r="AL504" s="20"/>
    </row>
    <row r="505" spans="1:38" ht="12.75" customHeight="1" x14ac:dyDescent="0.2">
      <c r="A505" s="20"/>
      <c r="B505" s="453"/>
      <c r="C505" s="308">
        <v>0</v>
      </c>
      <c r="D505" s="455"/>
      <c r="E505" s="308">
        <v>0</v>
      </c>
      <c r="F505" s="455"/>
      <c r="G505" s="312">
        <v>0</v>
      </c>
      <c r="H505" s="64"/>
      <c r="I505" s="118"/>
      <c r="J505" s="119"/>
      <c r="K505" s="119"/>
      <c r="L505" s="119"/>
      <c r="M505" s="63"/>
      <c r="N505" s="20"/>
      <c r="O505" s="20"/>
      <c r="P505" s="20"/>
      <c r="Q505" s="20"/>
      <c r="R505" s="20"/>
      <c r="S505" s="20"/>
      <c r="T505" s="359" t="s">
        <v>207</v>
      </c>
      <c r="U505" s="519">
        <f>JUNE!U509</f>
        <v>0</v>
      </c>
      <c r="V505" s="519"/>
      <c r="W505" s="360"/>
      <c r="X505" s="357"/>
      <c r="Y505" s="359" t="s">
        <v>207</v>
      </c>
      <c r="Z505" s="519">
        <f>JUNE!Z509</f>
        <v>0</v>
      </c>
      <c r="AA505" s="519"/>
      <c r="AB505" s="360"/>
      <c r="AC505" s="357"/>
      <c r="AD505" s="359" t="s">
        <v>207</v>
      </c>
      <c r="AE505" s="519">
        <f>JUNE!AE509</f>
        <v>0</v>
      </c>
      <c r="AF505" s="519"/>
      <c r="AG505" s="360"/>
      <c r="AH505" s="20"/>
      <c r="AI505" s="20"/>
      <c r="AJ505" s="20"/>
      <c r="AK505" s="20"/>
      <c r="AL505" s="20"/>
    </row>
    <row r="506" spans="1:38" ht="12.75" customHeight="1" x14ac:dyDescent="0.2">
      <c r="A506" s="20"/>
      <c r="B506" s="453"/>
      <c r="C506" s="308">
        <v>0</v>
      </c>
      <c r="D506" s="455"/>
      <c r="E506" s="308">
        <v>0</v>
      </c>
      <c r="F506" s="455"/>
      <c r="G506" s="312">
        <v>0</v>
      </c>
      <c r="H506" s="64"/>
      <c r="I506" s="118"/>
      <c r="J506" s="119"/>
      <c r="K506" s="119"/>
      <c r="L506" s="119"/>
      <c r="M506" s="63"/>
      <c r="N506" s="20"/>
      <c r="O506" s="20"/>
      <c r="P506" s="20"/>
      <c r="Q506" s="20"/>
      <c r="R506" s="20"/>
      <c r="S506" s="20"/>
      <c r="T506" s="359" t="s">
        <v>208</v>
      </c>
      <c r="U506" s="520">
        <v>0</v>
      </c>
      <c r="V506" s="520"/>
      <c r="W506" s="360"/>
      <c r="X506" s="357"/>
      <c r="Y506" s="359" t="s">
        <v>208</v>
      </c>
      <c r="Z506" s="520">
        <v>0</v>
      </c>
      <c r="AA506" s="520"/>
      <c r="AB506" s="360"/>
      <c r="AC506" s="357"/>
      <c r="AD506" s="359" t="s">
        <v>208</v>
      </c>
      <c r="AE506" s="520">
        <v>0</v>
      </c>
      <c r="AF506" s="520"/>
      <c r="AG506" s="360"/>
      <c r="AH506" s="20"/>
      <c r="AI506" s="20"/>
      <c r="AJ506" s="20"/>
      <c r="AK506" s="20"/>
      <c r="AL506" s="20"/>
    </row>
    <row r="507" spans="1:38" ht="12.75" customHeight="1" x14ac:dyDescent="0.2">
      <c r="A507" s="20"/>
      <c r="B507" s="453"/>
      <c r="C507" s="308">
        <v>0</v>
      </c>
      <c r="D507" s="455"/>
      <c r="E507" s="308">
        <v>0</v>
      </c>
      <c r="F507" s="455"/>
      <c r="G507" s="312">
        <v>0</v>
      </c>
      <c r="H507" s="64"/>
      <c r="I507" s="118"/>
      <c r="J507" s="119"/>
      <c r="K507" s="119"/>
      <c r="L507" s="119"/>
      <c r="M507" s="63"/>
      <c r="N507" s="20"/>
      <c r="O507" s="20"/>
      <c r="P507" s="20"/>
      <c r="Q507" s="20"/>
      <c r="R507" s="20"/>
      <c r="S507" s="20"/>
      <c r="T507" s="359" t="s">
        <v>209</v>
      </c>
      <c r="U507" s="520">
        <v>0</v>
      </c>
      <c r="V507" s="520"/>
      <c r="W507" s="360"/>
      <c r="X507" s="357"/>
      <c r="Y507" s="359" t="s">
        <v>209</v>
      </c>
      <c r="Z507" s="520">
        <v>0</v>
      </c>
      <c r="AA507" s="520"/>
      <c r="AB507" s="360"/>
      <c r="AC507" s="357"/>
      <c r="AD507" s="359" t="s">
        <v>209</v>
      </c>
      <c r="AE507" s="520">
        <v>0</v>
      </c>
      <c r="AF507" s="520"/>
      <c r="AG507" s="360"/>
      <c r="AH507" s="20"/>
      <c r="AI507" s="20"/>
      <c r="AJ507" s="20"/>
      <c r="AK507" s="20"/>
      <c r="AL507" s="20"/>
    </row>
    <row r="508" spans="1:38" ht="12.75" customHeight="1" x14ac:dyDescent="0.2">
      <c r="A508" s="20"/>
      <c r="B508" s="453"/>
      <c r="C508" s="308">
        <v>0</v>
      </c>
      <c r="D508" s="455"/>
      <c r="E508" s="308">
        <v>0</v>
      </c>
      <c r="F508" s="455"/>
      <c r="G508" s="312">
        <v>0</v>
      </c>
      <c r="H508" s="64"/>
      <c r="I508" s="118"/>
      <c r="J508" s="119"/>
      <c r="K508" s="119"/>
      <c r="L508" s="119"/>
      <c r="M508" s="63"/>
      <c r="N508" s="20"/>
      <c r="O508" s="20"/>
      <c r="P508" s="20"/>
      <c r="Q508" s="20"/>
      <c r="R508" s="20"/>
      <c r="S508" s="20"/>
      <c r="T508" s="359" t="s">
        <v>210</v>
      </c>
      <c r="U508" s="520">
        <v>0</v>
      </c>
      <c r="V508" s="520"/>
      <c r="W508" s="360"/>
      <c r="X508" s="357"/>
      <c r="Y508" s="359" t="s">
        <v>210</v>
      </c>
      <c r="Z508" s="520">
        <v>0</v>
      </c>
      <c r="AA508" s="520"/>
      <c r="AB508" s="360"/>
      <c r="AC508" s="357"/>
      <c r="AD508" s="359" t="s">
        <v>210</v>
      </c>
      <c r="AE508" s="520">
        <v>0</v>
      </c>
      <c r="AF508" s="520"/>
      <c r="AG508" s="360"/>
      <c r="AH508" s="20"/>
      <c r="AI508" s="20"/>
      <c r="AJ508" s="20"/>
      <c r="AK508" s="20"/>
      <c r="AL508" s="20"/>
    </row>
    <row r="509" spans="1:38" ht="12.75" customHeight="1" x14ac:dyDescent="0.2">
      <c r="A509" s="20"/>
      <c r="B509" s="453"/>
      <c r="C509" s="308">
        <v>0</v>
      </c>
      <c r="D509" s="455"/>
      <c r="E509" s="308">
        <v>0</v>
      </c>
      <c r="F509" s="455"/>
      <c r="G509" s="312">
        <v>0</v>
      </c>
      <c r="H509" s="64"/>
      <c r="I509" s="118"/>
      <c r="J509" s="119"/>
      <c r="K509" s="119"/>
      <c r="L509" s="119"/>
      <c r="M509" s="63"/>
      <c r="N509" s="20"/>
      <c r="O509" s="20"/>
      <c r="P509" s="20"/>
      <c r="Q509" s="20"/>
      <c r="R509" s="20"/>
      <c r="S509" s="20"/>
      <c r="T509" s="359" t="str">
        <f>T499</f>
        <v>AS OF 7/31</v>
      </c>
      <c r="U509" s="519">
        <f>U505+U506+U507-U508</f>
        <v>0</v>
      </c>
      <c r="V509" s="519"/>
      <c r="W509" s="360"/>
      <c r="X509" s="357"/>
      <c r="Y509" s="359" t="str">
        <f>Y499</f>
        <v>AS OF 7/31</v>
      </c>
      <c r="Z509" s="519">
        <f>Z505+Z506+Z507-Z508</f>
        <v>0</v>
      </c>
      <c r="AA509" s="519"/>
      <c r="AB509" s="360"/>
      <c r="AC509" s="357"/>
      <c r="AD509" s="359" t="str">
        <f>AD499</f>
        <v>AS OF 7/31</v>
      </c>
      <c r="AE509" s="519">
        <f>AE505+AE506+AE507-AE508</f>
        <v>0</v>
      </c>
      <c r="AF509" s="519"/>
      <c r="AG509" s="360"/>
      <c r="AH509" s="20"/>
      <c r="AI509" s="20"/>
      <c r="AJ509" s="20"/>
      <c r="AK509" s="20"/>
      <c r="AL509" s="20"/>
    </row>
    <row r="510" spans="1:38" ht="12.75" customHeight="1" thickBot="1" x14ac:dyDescent="0.25">
      <c r="A510" s="20"/>
      <c r="B510" s="453"/>
      <c r="C510" s="308">
        <v>0</v>
      </c>
      <c r="D510" s="455"/>
      <c r="E510" s="308">
        <v>0</v>
      </c>
      <c r="F510" s="455"/>
      <c r="G510" s="312">
        <v>0</v>
      </c>
      <c r="I510" s="118"/>
      <c r="J510" s="119"/>
      <c r="K510" s="119"/>
      <c r="L510" s="119"/>
      <c r="M510" s="63"/>
      <c r="N510" s="20"/>
      <c r="O510" s="20"/>
      <c r="P510" s="20"/>
      <c r="Q510" s="20"/>
      <c r="R510" s="20"/>
      <c r="S510" s="20"/>
      <c r="T510" s="365"/>
      <c r="U510" s="366"/>
      <c r="V510" s="366"/>
      <c r="W510" s="367"/>
      <c r="X510" s="357"/>
      <c r="Y510" s="368"/>
      <c r="Z510" s="366"/>
      <c r="AA510" s="366"/>
      <c r="AB510" s="367"/>
      <c r="AC510" s="357"/>
      <c r="AD510" s="368"/>
      <c r="AE510" s="366"/>
      <c r="AF510" s="366"/>
      <c r="AG510" s="367"/>
      <c r="AH510" s="20"/>
      <c r="AI510" s="20"/>
      <c r="AJ510" s="20"/>
      <c r="AK510" s="20"/>
      <c r="AL510" s="20"/>
    </row>
    <row r="511" spans="1:38" ht="12.75" customHeight="1" x14ac:dyDescent="0.2">
      <c r="A511" s="20"/>
      <c r="B511" s="453"/>
      <c r="C511" s="308">
        <v>0</v>
      </c>
      <c r="D511" s="455"/>
      <c r="E511" s="308">
        <v>0</v>
      </c>
      <c r="F511" s="455"/>
      <c r="G511" s="312">
        <v>0</v>
      </c>
      <c r="I511" s="118"/>
      <c r="J511" s="119"/>
      <c r="K511" s="119"/>
      <c r="L511" s="119"/>
      <c r="M511" s="63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</row>
    <row r="512" spans="1:38" ht="12.75" customHeight="1" x14ac:dyDescent="0.2">
      <c r="A512" s="20"/>
      <c r="B512" s="453"/>
      <c r="C512" s="308">
        <v>0</v>
      </c>
      <c r="D512" s="455"/>
      <c r="E512" s="308">
        <v>0</v>
      </c>
      <c r="F512" s="455"/>
      <c r="G512" s="312">
        <v>0</v>
      </c>
      <c r="I512" s="118"/>
      <c r="J512" s="119"/>
      <c r="K512" s="119"/>
      <c r="L512" s="119"/>
      <c r="M512" s="63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</row>
    <row r="513" spans="2:8" ht="12.75" customHeight="1" x14ac:dyDescent="0.2">
      <c r="B513" s="453"/>
      <c r="C513" s="308">
        <v>0</v>
      </c>
      <c r="D513" s="455"/>
      <c r="E513" s="308">
        <v>0</v>
      </c>
      <c r="F513" s="455"/>
      <c r="G513" s="312">
        <v>0</v>
      </c>
      <c r="H513" s="65" t="s">
        <v>481</v>
      </c>
    </row>
    <row r="514" spans="2:8" ht="12.75" customHeight="1" x14ac:dyDescent="0.2">
      <c r="B514" s="453"/>
      <c r="C514" s="308">
        <v>0</v>
      </c>
      <c r="D514" s="455"/>
      <c r="E514" s="308">
        <v>0</v>
      </c>
      <c r="F514" s="455"/>
      <c r="G514" s="312">
        <v>0</v>
      </c>
      <c r="H514" s="314">
        <f>SUM(G516,E516,C516)</f>
        <v>0</v>
      </c>
    </row>
    <row r="515" spans="2:8" ht="12.75" customHeight="1" x14ac:dyDescent="0.2">
      <c r="B515" s="454"/>
      <c r="C515" s="309">
        <v>0</v>
      </c>
      <c r="D515" s="456"/>
      <c r="E515" s="309">
        <v>0</v>
      </c>
      <c r="F515" s="456"/>
      <c r="G515" s="313">
        <v>0</v>
      </c>
    </row>
    <row r="516" spans="2:8" ht="12.75" customHeight="1" x14ac:dyDescent="0.2">
      <c r="B516" s="28" t="s">
        <v>135</v>
      </c>
      <c r="C516" s="310">
        <f>SUM(C473:C515)</f>
        <v>0</v>
      </c>
      <c r="D516" s="62" t="s">
        <v>135</v>
      </c>
      <c r="E516" s="310">
        <f>SUM(E473:E515)</f>
        <v>0</v>
      </c>
      <c r="F516" s="62" t="s">
        <v>135</v>
      </c>
      <c r="G516" s="310">
        <f>SUM(G473:G515)</f>
        <v>0</v>
      </c>
    </row>
    <row r="517" spans="2:8" ht="12.75" customHeight="1" x14ac:dyDescent="0.2">
      <c r="G517" s="46"/>
    </row>
    <row r="518" spans="2:8" ht="12.75" customHeight="1" x14ac:dyDescent="0.2">
      <c r="G518" s="46"/>
    </row>
    <row r="519" spans="2:8" ht="12.75" customHeight="1" x14ac:dyDescent="0.2">
      <c r="G519" s="46"/>
    </row>
    <row r="520" spans="2:8" ht="12.75" customHeight="1" x14ac:dyDescent="0.2">
      <c r="G520" s="46"/>
    </row>
    <row r="521" spans="2:8" ht="12.75" customHeight="1" x14ac:dyDescent="0.2">
      <c r="G521" s="46"/>
    </row>
    <row r="522" spans="2:8" ht="12.75" customHeight="1" x14ac:dyDescent="0.2">
      <c r="G522" s="46"/>
    </row>
    <row r="523" spans="2:8" ht="12.75" customHeight="1" x14ac:dyDescent="0.2">
      <c r="G523" s="46"/>
    </row>
    <row r="524" spans="2:8" ht="12.75" customHeight="1" x14ac:dyDescent="0.2">
      <c r="G524" s="46"/>
    </row>
    <row r="525" spans="2:8" ht="12.75" customHeight="1" x14ac:dyDescent="0.2">
      <c r="G525" s="46"/>
    </row>
    <row r="526" spans="2:8" ht="12.75" customHeight="1" x14ac:dyDescent="0.2">
      <c r="G526" s="46"/>
    </row>
    <row r="527" spans="2:8" ht="12.75" customHeight="1" x14ac:dyDescent="0.2">
      <c r="G527" s="46"/>
    </row>
    <row r="528" spans="2:8" ht="12.75" customHeight="1" x14ac:dyDescent="0.2">
      <c r="G528" s="46"/>
    </row>
    <row r="529" spans="7:7" ht="12.75" customHeight="1" x14ac:dyDescent="0.2">
      <c r="G529" s="46"/>
    </row>
    <row r="530" spans="7:7" ht="12.75" customHeight="1" x14ac:dyDescent="0.2">
      <c r="G530" s="46"/>
    </row>
    <row r="531" spans="7:7" ht="12.75" customHeight="1" x14ac:dyDescent="0.2">
      <c r="G531" s="46"/>
    </row>
    <row r="532" spans="7:7" ht="12.75" customHeight="1" x14ac:dyDescent="0.2">
      <c r="G532" s="46"/>
    </row>
    <row r="533" spans="7:7" ht="12.75" customHeight="1" x14ac:dyDescent="0.2">
      <c r="G533" s="46"/>
    </row>
    <row r="534" spans="7:7" ht="12.75" customHeight="1" x14ac:dyDescent="0.2">
      <c r="G534" s="46"/>
    </row>
    <row r="535" spans="7:7" ht="12.75" customHeight="1" x14ac:dyDescent="0.2">
      <c r="G535" s="46"/>
    </row>
    <row r="536" spans="7:7" ht="12.75" customHeight="1" x14ac:dyDescent="0.2">
      <c r="G536" s="46"/>
    </row>
    <row r="537" spans="7:7" ht="12.75" customHeight="1" x14ac:dyDescent="0.2">
      <c r="G537" s="46"/>
    </row>
    <row r="538" spans="7:7" ht="12.75" customHeight="1" x14ac:dyDescent="0.2">
      <c r="G538" s="46"/>
    </row>
    <row r="539" spans="7:7" ht="12.75" customHeight="1" x14ac:dyDescent="0.2">
      <c r="G539" s="46"/>
    </row>
    <row r="540" spans="7:7" ht="12.75" customHeight="1" x14ac:dyDescent="0.2">
      <c r="G540" s="46"/>
    </row>
    <row r="541" spans="7:7" ht="12.75" customHeight="1" x14ac:dyDescent="0.2">
      <c r="G541" s="46"/>
    </row>
    <row r="542" spans="7:7" ht="12.75" customHeight="1" x14ac:dyDescent="0.2">
      <c r="G542" s="46"/>
    </row>
    <row r="543" spans="7:7" ht="12.75" customHeight="1" x14ac:dyDescent="0.2">
      <c r="G543" s="46"/>
    </row>
    <row r="544" spans="7:7" ht="12.75" customHeight="1" x14ac:dyDescent="0.2">
      <c r="G544" s="46"/>
    </row>
    <row r="545" spans="7:7" ht="12.75" customHeight="1" x14ac:dyDescent="0.2">
      <c r="G545" s="46"/>
    </row>
    <row r="546" spans="7:7" ht="12.75" customHeight="1" x14ac:dyDescent="0.2">
      <c r="G546" s="46"/>
    </row>
    <row r="547" spans="7:7" ht="12.75" customHeight="1" x14ac:dyDescent="0.2">
      <c r="G547" s="46"/>
    </row>
    <row r="548" spans="7:7" ht="12.75" customHeight="1" x14ac:dyDescent="0.2">
      <c r="G548" s="46"/>
    </row>
    <row r="549" spans="7:7" ht="12.75" customHeight="1" x14ac:dyDescent="0.2">
      <c r="G549" s="46"/>
    </row>
    <row r="550" spans="7:7" ht="12.75" customHeight="1" x14ac:dyDescent="0.2">
      <c r="G550" s="46"/>
    </row>
    <row r="551" spans="7:7" ht="12.75" customHeight="1" x14ac:dyDescent="0.2">
      <c r="G551" s="46"/>
    </row>
    <row r="552" spans="7:7" ht="12.75" customHeight="1" x14ac:dyDescent="0.2">
      <c r="G552" s="46"/>
    </row>
    <row r="553" spans="7:7" ht="12.75" customHeight="1" x14ac:dyDescent="0.2">
      <c r="G553" s="46"/>
    </row>
    <row r="554" spans="7:7" ht="12.75" customHeight="1" x14ac:dyDescent="0.2">
      <c r="G554" s="46"/>
    </row>
    <row r="555" spans="7:7" ht="12.75" customHeight="1" x14ac:dyDescent="0.2">
      <c r="G555" s="46"/>
    </row>
    <row r="556" spans="7:7" ht="12.75" customHeight="1" x14ac:dyDescent="0.2">
      <c r="G556" s="46"/>
    </row>
    <row r="557" spans="7:7" ht="12.75" customHeight="1" x14ac:dyDescent="0.2">
      <c r="G557" s="46"/>
    </row>
    <row r="558" spans="7:7" ht="12.75" customHeight="1" x14ac:dyDescent="0.2">
      <c r="G558" s="46"/>
    </row>
    <row r="559" spans="7:7" ht="12.75" customHeight="1" x14ac:dyDescent="0.2">
      <c r="G559" s="46"/>
    </row>
    <row r="560" spans="7:7" ht="12.75" customHeight="1" x14ac:dyDescent="0.2">
      <c r="G560" s="46"/>
    </row>
    <row r="561" spans="7:7" ht="12.75" customHeight="1" x14ac:dyDescent="0.2">
      <c r="G561" s="46"/>
    </row>
    <row r="562" spans="7:7" ht="12.75" customHeight="1" x14ac:dyDescent="0.2">
      <c r="G562" s="46"/>
    </row>
    <row r="563" spans="7:7" ht="12.75" customHeight="1" x14ac:dyDescent="0.2">
      <c r="G563" s="46"/>
    </row>
    <row r="564" spans="7:7" ht="12.75" customHeight="1" x14ac:dyDescent="0.2">
      <c r="G564" s="46"/>
    </row>
    <row r="565" spans="7:7" ht="12.75" customHeight="1" x14ac:dyDescent="0.2">
      <c r="G565" s="46"/>
    </row>
    <row r="566" spans="7:7" ht="12.75" customHeight="1" x14ac:dyDescent="0.2">
      <c r="G566" s="46"/>
    </row>
    <row r="567" spans="7:7" ht="12.75" customHeight="1" x14ac:dyDescent="0.2">
      <c r="G567" s="46"/>
    </row>
    <row r="568" spans="7:7" ht="12.75" customHeight="1" x14ac:dyDescent="0.2">
      <c r="G568" s="46"/>
    </row>
    <row r="569" spans="7:7" ht="12.75" customHeight="1" x14ac:dyDescent="0.2">
      <c r="G569" s="46"/>
    </row>
    <row r="570" spans="7:7" ht="12.75" customHeight="1" x14ac:dyDescent="0.2">
      <c r="G570" s="46"/>
    </row>
    <row r="571" spans="7:7" ht="12.75" customHeight="1" x14ac:dyDescent="0.2">
      <c r="G571" s="46"/>
    </row>
    <row r="572" spans="7:7" ht="12.75" customHeight="1" x14ac:dyDescent="0.2">
      <c r="G572" s="46"/>
    </row>
    <row r="573" spans="7:7" ht="12.75" customHeight="1" x14ac:dyDescent="0.2">
      <c r="G573" s="46"/>
    </row>
    <row r="574" spans="7:7" ht="12.75" customHeight="1" x14ac:dyDescent="0.2">
      <c r="G574" s="46"/>
    </row>
    <row r="575" spans="7:7" ht="12.75" customHeight="1" x14ac:dyDescent="0.2">
      <c r="G575" s="46"/>
    </row>
    <row r="576" spans="7:7" ht="12.75" customHeight="1" x14ac:dyDescent="0.2">
      <c r="G576" s="46"/>
    </row>
    <row r="577" spans="7:7" ht="12.75" customHeight="1" x14ac:dyDescent="0.2">
      <c r="G577" s="46"/>
    </row>
    <row r="578" spans="7:7" ht="12.75" customHeight="1" x14ac:dyDescent="0.2">
      <c r="G578" s="46"/>
    </row>
    <row r="579" spans="7:7" ht="12.75" customHeight="1" x14ac:dyDescent="0.2">
      <c r="G579" s="46"/>
    </row>
    <row r="580" spans="7:7" ht="12.75" customHeight="1" x14ac:dyDescent="0.2">
      <c r="G580" s="46"/>
    </row>
    <row r="581" spans="7:7" ht="12.75" customHeight="1" x14ac:dyDescent="0.2">
      <c r="G581" s="46"/>
    </row>
    <row r="582" spans="7:7" ht="12.75" customHeight="1" x14ac:dyDescent="0.2">
      <c r="G582" s="46"/>
    </row>
    <row r="583" spans="7:7" ht="12.75" customHeight="1" x14ac:dyDescent="0.2">
      <c r="G583" s="46"/>
    </row>
    <row r="584" spans="7:7" ht="12.75" customHeight="1" x14ac:dyDescent="0.2">
      <c r="G584" s="46"/>
    </row>
    <row r="585" spans="7:7" ht="12.75" customHeight="1" x14ac:dyDescent="0.2">
      <c r="G585" s="46"/>
    </row>
    <row r="586" spans="7:7" ht="12.75" customHeight="1" x14ac:dyDescent="0.2">
      <c r="G586" s="46"/>
    </row>
    <row r="587" spans="7:7" ht="12.75" customHeight="1" x14ac:dyDescent="0.2">
      <c r="G587" s="46"/>
    </row>
    <row r="588" spans="7:7" ht="12.75" customHeight="1" x14ac:dyDescent="0.2">
      <c r="G588" s="46"/>
    </row>
    <row r="589" spans="7:7" ht="12.75" customHeight="1" x14ac:dyDescent="0.2">
      <c r="G589" s="46"/>
    </row>
    <row r="590" spans="7:7" ht="12.75" customHeight="1" x14ac:dyDescent="0.2">
      <c r="G590" s="46"/>
    </row>
    <row r="591" spans="7:7" ht="12.75" customHeight="1" x14ac:dyDescent="0.2">
      <c r="G591" s="46"/>
    </row>
    <row r="592" spans="7:7" ht="12.75" customHeight="1" x14ac:dyDescent="0.2">
      <c r="G592" s="46"/>
    </row>
    <row r="593" spans="7:7" ht="12.75" customHeight="1" x14ac:dyDescent="0.2">
      <c r="G593" s="46"/>
    </row>
    <row r="594" spans="7:7" ht="12.75" customHeight="1" x14ac:dyDescent="0.2">
      <c r="G594" s="46"/>
    </row>
    <row r="595" spans="7:7" ht="12.75" customHeight="1" x14ac:dyDescent="0.2">
      <c r="G595" s="46"/>
    </row>
    <row r="596" spans="7:7" ht="12.75" customHeight="1" x14ac:dyDescent="0.2">
      <c r="G596" s="46"/>
    </row>
    <row r="597" spans="7:7" ht="12.75" customHeight="1" x14ac:dyDescent="0.2">
      <c r="G597" s="46"/>
    </row>
    <row r="598" spans="7:7" ht="12.75" customHeight="1" x14ac:dyDescent="0.2">
      <c r="G598" s="46"/>
    </row>
    <row r="599" spans="7:7" ht="12.75" customHeight="1" x14ac:dyDescent="0.2">
      <c r="G599" s="46"/>
    </row>
    <row r="600" spans="7:7" ht="12.75" customHeight="1" x14ac:dyDescent="0.2">
      <c r="G600" s="46"/>
    </row>
    <row r="601" spans="7:7" ht="12.75" customHeight="1" x14ac:dyDescent="0.2">
      <c r="G601" s="46"/>
    </row>
    <row r="602" spans="7:7" ht="12.75" customHeight="1" x14ac:dyDescent="0.2">
      <c r="G602" s="46"/>
    </row>
    <row r="603" spans="7:7" ht="12.75" customHeight="1" x14ac:dyDescent="0.2">
      <c r="G603" s="46"/>
    </row>
    <row r="604" spans="7:7" ht="12.75" customHeight="1" x14ac:dyDescent="0.2">
      <c r="G604" s="46"/>
    </row>
    <row r="605" spans="7:7" ht="12.75" customHeight="1" x14ac:dyDescent="0.2">
      <c r="G605" s="46"/>
    </row>
    <row r="606" spans="7:7" ht="12.75" customHeight="1" x14ac:dyDescent="0.2">
      <c r="G606" s="46"/>
    </row>
    <row r="607" spans="7:7" ht="12.75" customHeight="1" x14ac:dyDescent="0.2">
      <c r="G607" s="46"/>
    </row>
    <row r="608" spans="7:7" ht="12.75" customHeight="1" x14ac:dyDescent="0.2">
      <c r="G608" s="46"/>
    </row>
    <row r="609" spans="7:7" ht="12.75" customHeight="1" x14ac:dyDescent="0.2">
      <c r="G609" s="46"/>
    </row>
    <row r="610" spans="7:7" ht="12.75" customHeight="1" x14ac:dyDescent="0.2">
      <c r="G610" s="46"/>
    </row>
    <row r="611" spans="7:7" ht="12.75" customHeight="1" x14ac:dyDescent="0.2">
      <c r="G611" s="46"/>
    </row>
    <row r="612" spans="7:7" ht="12.75" customHeight="1" x14ac:dyDescent="0.2">
      <c r="G612" s="46"/>
    </row>
    <row r="613" spans="7:7" ht="12.75" customHeight="1" x14ac:dyDescent="0.2">
      <c r="G613" s="46"/>
    </row>
    <row r="614" spans="7:7" ht="12.75" customHeight="1" x14ac:dyDescent="0.2">
      <c r="G614" s="46"/>
    </row>
    <row r="615" spans="7:7" ht="12.75" customHeight="1" x14ac:dyDescent="0.2">
      <c r="G615" s="46"/>
    </row>
    <row r="616" spans="7:7" ht="12.75" customHeight="1" x14ac:dyDescent="0.2">
      <c r="G616" s="46"/>
    </row>
    <row r="617" spans="7:7" ht="12.75" customHeight="1" x14ac:dyDescent="0.2">
      <c r="G617" s="46"/>
    </row>
    <row r="618" spans="7:7" ht="12.75" customHeight="1" x14ac:dyDescent="0.2">
      <c r="G618" s="46"/>
    </row>
    <row r="619" spans="7:7" ht="12.75" customHeight="1" x14ac:dyDescent="0.2">
      <c r="G619" s="46"/>
    </row>
    <row r="620" spans="7:7" ht="12.75" customHeight="1" x14ac:dyDescent="0.2">
      <c r="G620" s="46"/>
    </row>
    <row r="621" spans="7:7" ht="12.75" customHeight="1" x14ac:dyDescent="0.2">
      <c r="G621" s="46"/>
    </row>
    <row r="622" spans="7:7" ht="12.75" customHeight="1" x14ac:dyDescent="0.2">
      <c r="G622" s="46"/>
    </row>
    <row r="623" spans="7:7" ht="12.75" customHeight="1" x14ac:dyDescent="0.2">
      <c r="G623" s="46"/>
    </row>
    <row r="624" spans="7:7" ht="12.75" customHeight="1" x14ac:dyDescent="0.2">
      <c r="G624" s="46"/>
    </row>
    <row r="625" spans="7:7" ht="12.75" customHeight="1" x14ac:dyDescent="0.2">
      <c r="G625" s="46"/>
    </row>
    <row r="626" spans="7:7" ht="12.75" customHeight="1" x14ac:dyDescent="0.2">
      <c r="G626" s="46"/>
    </row>
    <row r="627" spans="7:7" ht="12.75" customHeight="1" x14ac:dyDescent="0.2">
      <c r="G627" s="46"/>
    </row>
    <row r="628" spans="7:7" ht="12.75" customHeight="1" x14ac:dyDescent="0.2">
      <c r="G628" s="46"/>
    </row>
    <row r="629" spans="7:7" ht="12.75" customHeight="1" x14ac:dyDescent="0.2">
      <c r="G629" s="46"/>
    </row>
    <row r="630" spans="7:7" ht="12.75" customHeight="1" x14ac:dyDescent="0.2">
      <c r="G630" s="46"/>
    </row>
    <row r="631" spans="7:7" ht="12.75" customHeight="1" x14ac:dyDescent="0.2">
      <c r="G631" s="46"/>
    </row>
    <row r="632" spans="7:7" ht="12.75" customHeight="1" x14ac:dyDescent="0.2">
      <c r="G632" s="46"/>
    </row>
    <row r="633" spans="7:7" ht="12.75" customHeight="1" x14ac:dyDescent="0.2">
      <c r="G633" s="46"/>
    </row>
    <row r="634" spans="7:7" ht="12.75" customHeight="1" x14ac:dyDescent="0.2">
      <c r="G634" s="46"/>
    </row>
    <row r="635" spans="7:7" ht="12.75" customHeight="1" x14ac:dyDescent="0.2">
      <c r="G635" s="46"/>
    </row>
    <row r="636" spans="7:7" ht="12.75" customHeight="1" x14ac:dyDescent="0.2">
      <c r="G636" s="46"/>
    </row>
    <row r="637" spans="7:7" ht="12.75" customHeight="1" x14ac:dyDescent="0.2">
      <c r="G637" s="46"/>
    </row>
    <row r="638" spans="7:7" ht="12.75" customHeight="1" x14ac:dyDescent="0.2">
      <c r="G638" s="46"/>
    </row>
    <row r="639" spans="7:7" ht="12.75" customHeight="1" x14ac:dyDescent="0.2">
      <c r="G639" s="46"/>
    </row>
    <row r="640" spans="7:7" ht="12.75" customHeight="1" x14ac:dyDescent="0.2">
      <c r="G640" s="46"/>
    </row>
    <row r="641" spans="7:7" ht="12.75" customHeight="1" x14ac:dyDescent="0.2">
      <c r="G641" s="46"/>
    </row>
    <row r="642" spans="7:7" ht="12.75" customHeight="1" x14ac:dyDescent="0.2">
      <c r="G642" s="46"/>
    </row>
    <row r="643" spans="7:7" ht="12.75" customHeight="1" x14ac:dyDescent="0.2">
      <c r="G643" s="46"/>
    </row>
    <row r="644" spans="7:7" ht="12.75" customHeight="1" x14ac:dyDescent="0.2">
      <c r="G644" s="46"/>
    </row>
    <row r="645" spans="7:7" ht="12.75" customHeight="1" x14ac:dyDescent="0.2">
      <c r="G645" s="46"/>
    </row>
    <row r="646" spans="7:7" ht="12.75" customHeight="1" x14ac:dyDescent="0.2">
      <c r="G646" s="46"/>
    </row>
    <row r="647" spans="7:7" ht="12.75" customHeight="1" x14ac:dyDescent="0.2">
      <c r="G647" s="46"/>
    </row>
    <row r="648" spans="7:7" ht="12.75" customHeight="1" x14ac:dyDescent="0.2">
      <c r="G648" s="46"/>
    </row>
    <row r="649" spans="7:7" ht="12.75" customHeight="1" x14ac:dyDescent="0.2">
      <c r="G649" s="46"/>
    </row>
    <row r="650" spans="7:7" ht="12.75" customHeight="1" x14ac:dyDescent="0.2">
      <c r="G650" s="46"/>
    </row>
    <row r="651" spans="7:7" ht="12.75" customHeight="1" x14ac:dyDescent="0.2">
      <c r="G651" s="46"/>
    </row>
    <row r="652" spans="7:7" ht="12.75" customHeight="1" x14ac:dyDescent="0.2">
      <c r="G652" s="46"/>
    </row>
    <row r="653" spans="7:7" ht="12.75" customHeight="1" x14ac:dyDescent="0.2">
      <c r="G653" s="46"/>
    </row>
    <row r="654" spans="7:7" ht="12.75" customHeight="1" x14ac:dyDescent="0.2">
      <c r="G654" s="46"/>
    </row>
    <row r="655" spans="7:7" ht="12.75" customHeight="1" x14ac:dyDescent="0.2">
      <c r="G655" s="46"/>
    </row>
    <row r="656" spans="7:7" ht="12.75" customHeight="1" x14ac:dyDescent="0.2">
      <c r="G656" s="46"/>
    </row>
    <row r="657" spans="7:7" ht="12.75" customHeight="1" x14ac:dyDescent="0.2">
      <c r="G657" s="46"/>
    </row>
    <row r="658" spans="7:7" ht="12.75" customHeight="1" x14ac:dyDescent="0.2">
      <c r="G658" s="46"/>
    </row>
    <row r="659" spans="7:7" ht="12.75" customHeight="1" x14ac:dyDescent="0.2">
      <c r="G659" s="46"/>
    </row>
    <row r="660" spans="7:7" ht="12.75" customHeight="1" x14ac:dyDescent="0.2">
      <c r="G660" s="46"/>
    </row>
    <row r="661" spans="7:7" ht="12.75" customHeight="1" x14ac:dyDescent="0.2">
      <c r="G661" s="46"/>
    </row>
    <row r="662" spans="7:7" ht="12.75" customHeight="1" x14ac:dyDescent="0.2">
      <c r="G662" s="46"/>
    </row>
    <row r="663" spans="7:7" ht="12.75" customHeight="1" x14ac:dyDescent="0.2">
      <c r="G663" s="46"/>
    </row>
    <row r="664" spans="7:7" ht="12.75" customHeight="1" x14ac:dyDescent="0.2">
      <c r="G664" s="46"/>
    </row>
    <row r="665" spans="7:7" ht="12.75" customHeight="1" x14ac:dyDescent="0.2">
      <c r="G665" s="46"/>
    </row>
    <row r="666" spans="7:7" ht="12.75" customHeight="1" x14ac:dyDescent="0.2">
      <c r="G666" s="46"/>
    </row>
    <row r="667" spans="7:7" ht="12.75" customHeight="1" x14ac:dyDescent="0.2">
      <c r="G667" s="46"/>
    </row>
    <row r="668" spans="7:7" ht="12.75" customHeight="1" x14ac:dyDescent="0.2">
      <c r="G668" s="46"/>
    </row>
    <row r="669" spans="7:7" ht="12.75" customHeight="1" x14ac:dyDescent="0.2">
      <c r="G669" s="46"/>
    </row>
    <row r="670" spans="7:7" ht="12.75" customHeight="1" x14ac:dyDescent="0.2">
      <c r="G670" s="46"/>
    </row>
    <row r="671" spans="7:7" ht="12.75" customHeight="1" x14ac:dyDescent="0.2">
      <c r="G671" s="46"/>
    </row>
    <row r="672" spans="7:7" ht="12.75" customHeight="1" x14ac:dyDescent="0.2">
      <c r="G672" s="46"/>
    </row>
    <row r="673" spans="7:7" ht="12.75" customHeight="1" x14ac:dyDescent="0.2">
      <c r="G673" s="46"/>
    </row>
    <row r="674" spans="7:7" ht="12.75" customHeight="1" x14ac:dyDescent="0.2">
      <c r="G674" s="46"/>
    </row>
    <row r="675" spans="7:7" ht="12.75" customHeight="1" x14ac:dyDescent="0.2">
      <c r="G675" s="46"/>
    </row>
    <row r="676" spans="7:7" ht="12.75" customHeight="1" x14ac:dyDescent="0.2">
      <c r="G676" s="46"/>
    </row>
    <row r="677" spans="7:7" ht="12.75" customHeight="1" x14ac:dyDescent="0.2">
      <c r="G677" s="46"/>
    </row>
    <row r="678" spans="7:7" ht="12.75" customHeight="1" x14ac:dyDescent="0.2">
      <c r="G678" s="46"/>
    </row>
    <row r="679" spans="7:7" ht="12.75" customHeight="1" x14ac:dyDescent="0.2">
      <c r="G679" s="46"/>
    </row>
    <row r="680" spans="7:7" ht="12.75" customHeight="1" x14ac:dyDescent="0.2">
      <c r="G680" s="46"/>
    </row>
    <row r="681" spans="7:7" ht="12.75" customHeight="1" x14ac:dyDescent="0.2">
      <c r="G681" s="46"/>
    </row>
    <row r="682" spans="7:7" ht="12.75" customHeight="1" x14ac:dyDescent="0.2">
      <c r="G682" s="46"/>
    </row>
    <row r="683" spans="7:7" ht="12.75" customHeight="1" x14ac:dyDescent="0.2">
      <c r="G683" s="46"/>
    </row>
    <row r="684" spans="7:7" ht="12.75" customHeight="1" x14ac:dyDescent="0.2">
      <c r="G684" s="46"/>
    </row>
    <row r="685" spans="7:7" ht="12.75" customHeight="1" x14ac:dyDescent="0.2">
      <c r="G685" s="46"/>
    </row>
    <row r="686" spans="7:7" ht="12.75" customHeight="1" x14ac:dyDescent="0.2">
      <c r="G686" s="46"/>
    </row>
    <row r="687" spans="7:7" ht="12.75" customHeight="1" x14ac:dyDescent="0.2">
      <c r="G687" s="46"/>
    </row>
    <row r="688" spans="7:7" ht="12.75" customHeight="1" x14ac:dyDescent="0.2">
      <c r="G688" s="46"/>
    </row>
    <row r="689" spans="7:7" ht="12.75" customHeight="1" x14ac:dyDescent="0.2">
      <c r="G689" s="46"/>
    </row>
    <row r="690" spans="7:7" ht="12.75" customHeight="1" x14ac:dyDescent="0.2">
      <c r="G690" s="46"/>
    </row>
    <row r="691" spans="7:7" ht="12.75" customHeight="1" x14ac:dyDescent="0.2">
      <c r="G691" s="46"/>
    </row>
    <row r="692" spans="7:7" ht="12.75" customHeight="1" x14ac:dyDescent="0.2">
      <c r="G692" s="46"/>
    </row>
    <row r="693" spans="7:7" ht="12.75" customHeight="1" x14ac:dyDescent="0.2">
      <c r="G693" s="46"/>
    </row>
    <row r="694" spans="7:7" ht="12.75" customHeight="1" x14ac:dyDescent="0.2">
      <c r="G694" s="46"/>
    </row>
    <row r="695" spans="7:7" ht="12.75" customHeight="1" x14ac:dyDescent="0.2">
      <c r="G695" s="46"/>
    </row>
    <row r="696" spans="7:7" ht="12.75" customHeight="1" x14ac:dyDescent="0.2">
      <c r="G696" s="46"/>
    </row>
    <row r="697" spans="7:7" ht="12.75" customHeight="1" x14ac:dyDescent="0.2">
      <c r="G697" s="46"/>
    </row>
    <row r="698" spans="7:7" ht="12.75" customHeight="1" x14ac:dyDescent="0.2">
      <c r="G698" s="46"/>
    </row>
    <row r="699" spans="7:7" ht="12.75" customHeight="1" x14ac:dyDescent="0.2">
      <c r="G699" s="46"/>
    </row>
    <row r="700" spans="7:7" ht="12.75" customHeight="1" x14ac:dyDescent="0.2">
      <c r="G700" s="46"/>
    </row>
    <row r="701" spans="7:7" ht="12.75" customHeight="1" x14ac:dyDescent="0.2">
      <c r="G701" s="46"/>
    </row>
    <row r="702" spans="7:7" ht="12.75" customHeight="1" x14ac:dyDescent="0.2">
      <c r="G702" s="46"/>
    </row>
    <row r="703" spans="7:7" ht="12.75" customHeight="1" x14ac:dyDescent="0.2">
      <c r="G703" s="46"/>
    </row>
    <row r="704" spans="7:7" ht="12.75" customHeight="1" x14ac:dyDescent="0.2">
      <c r="G704" s="46"/>
    </row>
    <row r="705" spans="7:7" ht="12.75" customHeight="1" x14ac:dyDescent="0.2">
      <c r="G705" s="46"/>
    </row>
    <row r="706" spans="7:7" ht="12.75" customHeight="1" x14ac:dyDescent="0.2">
      <c r="G706" s="46"/>
    </row>
    <row r="707" spans="7:7" ht="12.75" customHeight="1" x14ac:dyDescent="0.2">
      <c r="G707" s="46"/>
    </row>
    <row r="708" spans="7:7" ht="12.75" customHeight="1" x14ac:dyDescent="0.2">
      <c r="G708" s="46"/>
    </row>
    <row r="709" spans="7:7" ht="12.75" customHeight="1" x14ac:dyDescent="0.2">
      <c r="G709" s="46"/>
    </row>
    <row r="710" spans="7:7" ht="12.75" customHeight="1" x14ac:dyDescent="0.2">
      <c r="G710" s="46"/>
    </row>
    <row r="711" spans="7:7" ht="12.75" customHeight="1" x14ac:dyDescent="0.2">
      <c r="G711" s="46"/>
    </row>
    <row r="712" spans="7:7" ht="12.75" customHeight="1" x14ac:dyDescent="0.2">
      <c r="G712" s="46"/>
    </row>
    <row r="713" spans="7:7" ht="12.75" customHeight="1" x14ac:dyDescent="0.2">
      <c r="G713" s="46"/>
    </row>
    <row r="714" spans="7:7" ht="12.75" customHeight="1" x14ac:dyDescent="0.2">
      <c r="G714" s="46"/>
    </row>
    <row r="715" spans="7:7" ht="12.75" customHeight="1" x14ac:dyDescent="0.2">
      <c r="G715" s="46"/>
    </row>
    <row r="716" spans="7:7" ht="12.75" customHeight="1" x14ac:dyDescent="0.2">
      <c r="G716" s="46"/>
    </row>
    <row r="717" spans="7:7" ht="12.75" customHeight="1" x14ac:dyDescent="0.2">
      <c r="G717" s="46"/>
    </row>
    <row r="718" spans="7:7" ht="12.75" customHeight="1" x14ac:dyDescent="0.2">
      <c r="G718" s="46"/>
    </row>
    <row r="719" spans="7:7" ht="12.75" customHeight="1" x14ac:dyDescent="0.2">
      <c r="G719" s="46"/>
    </row>
    <row r="720" spans="7:7" ht="12.75" customHeight="1" x14ac:dyDescent="0.2">
      <c r="G720" s="46"/>
    </row>
    <row r="721" spans="7:7" ht="12.75" customHeight="1" x14ac:dyDescent="0.2">
      <c r="G721" s="46"/>
    </row>
    <row r="722" spans="7:7" ht="12.75" customHeight="1" x14ac:dyDescent="0.2">
      <c r="G722" s="46"/>
    </row>
    <row r="723" spans="7:7" ht="12.75" customHeight="1" x14ac:dyDescent="0.2">
      <c r="G723" s="46"/>
    </row>
    <row r="724" spans="7:7" ht="12.75" customHeight="1" x14ac:dyDescent="0.2">
      <c r="G724" s="46"/>
    </row>
    <row r="725" spans="7:7" ht="12.75" customHeight="1" x14ac:dyDescent="0.2">
      <c r="G725" s="46"/>
    </row>
    <row r="726" spans="7:7" ht="12.75" customHeight="1" x14ac:dyDescent="0.2">
      <c r="G726" s="46"/>
    </row>
    <row r="727" spans="7:7" ht="12.75" customHeight="1" x14ac:dyDescent="0.2">
      <c r="G727" s="46"/>
    </row>
    <row r="728" spans="7:7" ht="12.75" customHeight="1" x14ac:dyDescent="0.2">
      <c r="G728" s="46"/>
    </row>
    <row r="729" spans="7:7" ht="12.75" customHeight="1" x14ac:dyDescent="0.2">
      <c r="G729" s="46"/>
    </row>
    <row r="730" spans="7:7" ht="12.75" customHeight="1" x14ac:dyDescent="0.2">
      <c r="G730" s="46"/>
    </row>
    <row r="731" spans="7:7" ht="12.75" customHeight="1" x14ac:dyDescent="0.2">
      <c r="G731" s="46"/>
    </row>
    <row r="732" spans="7:7" ht="12.75" customHeight="1" x14ac:dyDescent="0.2">
      <c r="G732" s="46"/>
    </row>
    <row r="733" spans="7:7" ht="12.75" customHeight="1" x14ac:dyDescent="0.2">
      <c r="G733" s="46"/>
    </row>
    <row r="734" spans="7:7" ht="12.75" customHeight="1" x14ac:dyDescent="0.2">
      <c r="G734" s="46"/>
    </row>
    <row r="735" spans="7:7" ht="12.75" customHeight="1" x14ac:dyDescent="0.2">
      <c r="G735" s="46"/>
    </row>
    <row r="736" spans="7:7" ht="12.75" customHeight="1" x14ac:dyDescent="0.2">
      <c r="G736" s="46"/>
    </row>
    <row r="737" spans="7:7" ht="12.75" customHeight="1" x14ac:dyDescent="0.2">
      <c r="G737" s="46"/>
    </row>
    <row r="738" spans="7:7" ht="12.75" customHeight="1" x14ac:dyDescent="0.2">
      <c r="G738" s="46"/>
    </row>
    <row r="739" spans="7:7" ht="12.75" customHeight="1" x14ac:dyDescent="0.2">
      <c r="G739" s="46"/>
    </row>
    <row r="740" spans="7:7" ht="12.75" customHeight="1" x14ac:dyDescent="0.2">
      <c r="G740" s="46"/>
    </row>
    <row r="741" spans="7:7" ht="12.75" customHeight="1" x14ac:dyDescent="0.2">
      <c r="G741" s="46"/>
    </row>
    <row r="742" spans="7:7" ht="12.75" customHeight="1" x14ac:dyDescent="0.2">
      <c r="G742" s="46"/>
    </row>
    <row r="743" spans="7:7" ht="12.75" customHeight="1" x14ac:dyDescent="0.2">
      <c r="G743" s="46"/>
    </row>
    <row r="744" spans="7:7" ht="12.75" customHeight="1" x14ac:dyDescent="0.2">
      <c r="G744" s="46"/>
    </row>
    <row r="745" spans="7:7" ht="12.75" customHeight="1" x14ac:dyDescent="0.2">
      <c r="G745" s="46"/>
    </row>
    <row r="746" spans="7:7" ht="12.75" customHeight="1" x14ac:dyDescent="0.2">
      <c r="G746" s="46"/>
    </row>
    <row r="747" spans="7:7" ht="12.75" customHeight="1" x14ac:dyDescent="0.2">
      <c r="G747" s="46"/>
    </row>
    <row r="748" spans="7:7" ht="12.75" customHeight="1" x14ac:dyDescent="0.2">
      <c r="G748" s="46"/>
    </row>
    <row r="749" spans="7:7" ht="12.75" customHeight="1" x14ac:dyDescent="0.2">
      <c r="G749" s="46"/>
    </row>
    <row r="750" spans="7:7" ht="12.75" customHeight="1" x14ac:dyDescent="0.2">
      <c r="G750" s="46"/>
    </row>
    <row r="751" spans="7:7" ht="12.75" customHeight="1" x14ac:dyDescent="0.2">
      <c r="G751" s="46"/>
    </row>
    <row r="752" spans="7:7" ht="12.75" customHeight="1" x14ac:dyDescent="0.2">
      <c r="G752" s="46"/>
    </row>
    <row r="753" spans="7:7" ht="12.75" customHeight="1" x14ac:dyDescent="0.2">
      <c r="G753" s="46"/>
    </row>
    <row r="754" spans="7:7" ht="12.75" customHeight="1" x14ac:dyDescent="0.2">
      <c r="G754" s="46"/>
    </row>
    <row r="755" spans="7:7" ht="12.75" customHeight="1" x14ac:dyDescent="0.2">
      <c r="G755" s="46"/>
    </row>
    <row r="756" spans="7:7" ht="12.75" customHeight="1" x14ac:dyDescent="0.2">
      <c r="G756" s="46"/>
    </row>
    <row r="757" spans="7:7" ht="12.75" customHeight="1" x14ac:dyDescent="0.2">
      <c r="G757" s="46"/>
    </row>
    <row r="758" spans="7:7" ht="12.75" customHeight="1" x14ac:dyDescent="0.2">
      <c r="G758" s="46"/>
    </row>
    <row r="759" spans="7:7" ht="12.75" customHeight="1" x14ac:dyDescent="0.2">
      <c r="G759" s="46"/>
    </row>
    <row r="760" spans="7:7" ht="12.75" customHeight="1" x14ac:dyDescent="0.2">
      <c r="G760" s="46"/>
    </row>
    <row r="761" spans="7:7" ht="12.75" customHeight="1" x14ac:dyDescent="0.2">
      <c r="G761" s="46"/>
    </row>
    <row r="762" spans="7:7" ht="12.75" customHeight="1" x14ac:dyDescent="0.2">
      <c r="G762" s="46"/>
    </row>
    <row r="763" spans="7:7" ht="12.75" customHeight="1" x14ac:dyDescent="0.2">
      <c r="G763" s="46"/>
    </row>
    <row r="764" spans="7:7" ht="12.75" customHeight="1" x14ac:dyDescent="0.2">
      <c r="G764" s="46"/>
    </row>
    <row r="765" spans="7:7" ht="12.75" customHeight="1" x14ac:dyDescent="0.2">
      <c r="G765" s="46"/>
    </row>
    <row r="766" spans="7:7" ht="12.75" customHeight="1" x14ac:dyDescent="0.2">
      <c r="G766" s="46"/>
    </row>
    <row r="767" spans="7:7" ht="12.75" customHeight="1" x14ac:dyDescent="0.2">
      <c r="G767" s="46"/>
    </row>
    <row r="768" spans="7:7" ht="12.75" customHeight="1" x14ac:dyDescent="0.2">
      <c r="G768" s="46"/>
    </row>
    <row r="769" spans="7:7" ht="12.75" customHeight="1" x14ac:dyDescent="0.2">
      <c r="G769" s="46"/>
    </row>
    <row r="770" spans="7:7" ht="12.75" customHeight="1" x14ac:dyDescent="0.2">
      <c r="G770" s="46"/>
    </row>
    <row r="771" spans="7:7" ht="12.75" customHeight="1" x14ac:dyDescent="0.2">
      <c r="G771" s="46"/>
    </row>
    <row r="772" spans="7:7" ht="12.75" customHeight="1" x14ac:dyDescent="0.2">
      <c r="G772" s="46"/>
    </row>
    <row r="773" spans="7:7" ht="12.75" customHeight="1" x14ac:dyDescent="0.2">
      <c r="G773" s="46"/>
    </row>
    <row r="774" spans="7:7" ht="12.75" customHeight="1" x14ac:dyDescent="0.2">
      <c r="G774" s="46"/>
    </row>
    <row r="775" spans="7:7" ht="12.75" customHeight="1" x14ac:dyDescent="0.2">
      <c r="G775" s="46"/>
    </row>
    <row r="776" spans="7:7" ht="12.75" customHeight="1" x14ac:dyDescent="0.2">
      <c r="G776" s="46"/>
    </row>
    <row r="777" spans="7:7" ht="12.75" customHeight="1" x14ac:dyDescent="0.2">
      <c r="G777" s="46"/>
    </row>
    <row r="778" spans="7:7" ht="12.75" customHeight="1" x14ac:dyDescent="0.2">
      <c r="G778" s="46"/>
    </row>
    <row r="779" spans="7:7" ht="12.75" customHeight="1" x14ac:dyDescent="0.2">
      <c r="G779" s="46"/>
    </row>
    <row r="780" spans="7:7" ht="12.75" customHeight="1" x14ac:dyDescent="0.2">
      <c r="G780" s="46"/>
    </row>
    <row r="781" spans="7:7" ht="12.75" customHeight="1" x14ac:dyDescent="0.2">
      <c r="G781" s="46"/>
    </row>
    <row r="782" spans="7:7" ht="12.75" customHeight="1" x14ac:dyDescent="0.2">
      <c r="G782" s="46"/>
    </row>
    <row r="783" spans="7:7" ht="12.75" customHeight="1" x14ac:dyDescent="0.2">
      <c r="G783" s="46"/>
    </row>
    <row r="784" spans="7:7" ht="12.75" customHeight="1" x14ac:dyDescent="0.2">
      <c r="G784" s="46"/>
    </row>
    <row r="785" spans="7:7" ht="12.75" customHeight="1" x14ac:dyDescent="0.2">
      <c r="G785" s="46"/>
    </row>
    <row r="786" spans="7:7" ht="12.75" customHeight="1" x14ac:dyDescent="0.2">
      <c r="G786" s="46"/>
    </row>
    <row r="787" spans="7:7" ht="12.75" customHeight="1" x14ac:dyDescent="0.2">
      <c r="G787" s="46"/>
    </row>
    <row r="788" spans="7:7" ht="12.75" customHeight="1" x14ac:dyDescent="0.2">
      <c r="G788" s="46"/>
    </row>
    <row r="789" spans="7:7" ht="12.75" customHeight="1" x14ac:dyDescent="0.2">
      <c r="G789" s="46"/>
    </row>
    <row r="790" spans="7:7" ht="12.75" customHeight="1" x14ac:dyDescent="0.2">
      <c r="G790" s="46"/>
    </row>
    <row r="791" spans="7:7" ht="12.75" customHeight="1" x14ac:dyDescent="0.2">
      <c r="G791" s="46"/>
    </row>
    <row r="792" spans="7:7" ht="12.75" customHeight="1" x14ac:dyDescent="0.2">
      <c r="G792" s="46"/>
    </row>
    <row r="793" spans="7:7" ht="12.75" customHeight="1" x14ac:dyDescent="0.2">
      <c r="G793" s="46"/>
    </row>
    <row r="794" spans="7:7" ht="12.75" customHeight="1" x14ac:dyDescent="0.2">
      <c r="G794" s="46"/>
    </row>
    <row r="795" spans="7:7" ht="12.75" customHeight="1" x14ac:dyDescent="0.2">
      <c r="G795" s="46"/>
    </row>
    <row r="796" spans="7:7" ht="12.75" customHeight="1" x14ac:dyDescent="0.2">
      <c r="G796" s="46"/>
    </row>
    <row r="797" spans="7:7" ht="12.75" customHeight="1" x14ac:dyDescent="0.2">
      <c r="G797" s="46"/>
    </row>
    <row r="798" spans="7:7" ht="12.75" customHeight="1" x14ac:dyDescent="0.2">
      <c r="G798" s="46"/>
    </row>
    <row r="799" spans="7:7" ht="12.75" customHeight="1" x14ac:dyDescent="0.2">
      <c r="G799" s="46"/>
    </row>
    <row r="800" spans="7:7" ht="12.75" customHeight="1" x14ac:dyDescent="0.2">
      <c r="G800" s="46"/>
    </row>
    <row r="801" spans="7:7" ht="12.75" customHeight="1" x14ac:dyDescent="0.2">
      <c r="G801" s="46"/>
    </row>
    <row r="802" spans="7:7" ht="12.75" customHeight="1" x14ac:dyDescent="0.2">
      <c r="G802" s="46"/>
    </row>
    <row r="803" spans="7:7" ht="12.75" customHeight="1" x14ac:dyDescent="0.2">
      <c r="G803" s="46"/>
    </row>
    <row r="804" spans="7:7" ht="12.75" customHeight="1" x14ac:dyDescent="0.2">
      <c r="G804" s="46"/>
    </row>
    <row r="805" spans="7:7" ht="12.75" customHeight="1" x14ac:dyDescent="0.2">
      <c r="G805" s="46"/>
    </row>
    <row r="806" spans="7:7" ht="12.75" customHeight="1" x14ac:dyDescent="0.2">
      <c r="G806" s="46"/>
    </row>
    <row r="807" spans="7:7" ht="12.75" customHeight="1" x14ac:dyDescent="0.2">
      <c r="G807" s="46"/>
    </row>
    <row r="808" spans="7:7" ht="12.75" customHeight="1" x14ac:dyDescent="0.2">
      <c r="G808" s="46"/>
    </row>
    <row r="809" spans="7:7" ht="12.75" customHeight="1" x14ac:dyDescent="0.2">
      <c r="G809" s="46"/>
    </row>
    <row r="810" spans="7:7" ht="12.75" customHeight="1" x14ac:dyDescent="0.2">
      <c r="G810" s="46"/>
    </row>
    <row r="811" spans="7:7" ht="12.75" customHeight="1" x14ac:dyDescent="0.2">
      <c r="G811" s="46"/>
    </row>
    <row r="812" spans="7:7" ht="12.75" customHeight="1" x14ac:dyDescent="0.2">
      <c r="G812" s="46"/>
    </row>
    <row r="813" spans="7:7" ht="12.75" customHeight="1" x14ac:dyDescent="0.2">
      <c r="G813" s="46"/>
    </row>
    <row r="814" spans="7:7" ht="12.75" customHeight="1" x14ac:dyDescent="0.2">
      <c r="G814" s="46"/>
    </row>
    <row r="815" spans="7:7" ht="12.75" customHeight="1" x14ac:dyDescent="0.2">
      <c r="G815" s="46"/>
    </row>
    <row r="816" spans="7:7" ht="12.75" customHeight="1" x14ac:dyDescent="0.2">
      <c r="G816" s="46"/>
    </row>
    <row r="817" spans="7:7" ht="12.75" customHeight="1" x14ac:dyDescent="0.2">
      <c r="G817" s="46"/>
    </row>
    <row r="818" spans="7:7" ht="12.75" customHeight="1" x14ac:dyDescent="0.2">
      <c r="G818" s="46"/>
    </row>
    <row r="819" spans="7:7" ht="12.75" customHeight="1" x14ac:dyDescent="0.2">
      <c r="G819" s="46"/>
    </row>
    <row r="820" spans="7:7" ht="12.75" customHeight="1" x14ac:dyDescent="0.2">
      <c r="G820" s="46"/>
    </row>
    <row r="821" spans="7:7" ht="12.75" customHeight="1" x14ac:dyDescent="0.2">
      <c r="G821" s="46"/>
    </row>
    <row r="822" spans="7:7" ht="12.75" customHeight="1" x14ac:dyDescent="0.2">
      <c r="G822" s="46"/>
    </row>
    <row r="823" spans="7:7" ht="12.75" customHeight="1" x14ac:dyDescent="0.2">
      <c r="G823" s="46"/>
    </row>
    <row r="824" spans="7:7" ht="12.75" customHeight="1" x14ac:dyDescent="0.2">
      <c r="G824" s="46"/>
    </row>
    <row r="825" spans="7:7" ht="12.75" customHeight="1" x14ac:dyDescent="0.2">
      <c r="G825" s="46"/>
    </row>
    <row r="826" spans="7:7" ht="12.75" customHeight="1" x14ac:dyDescent="0.2">
      <c r="G826" s="46"/>
    </row>
    <row r="827" spans="7:7" ht="12.75" customHeight="1" x14ac:dyDescent="0.2">
      <c r="G827" s="46"/>
    </row>
    <row r="828" spans="7:7" ht="12.75" customHeight="1" x14ac:dyDescent="0.2">
      <c r="G828" s="46"/>
    </row>
    <row r="829" spans="7:7" ht="12.75" customHeight="1" x14ac:dyDescent="0.2">
      <c r="G829" s="46"/>
    </row>
    <row r="830" spans="7:7" ht="12.75" customHeight="1" x14ac:dyDescent="0.2">
      <c r="G830" s="46"/>
    </row>
    <row r="831" spans="7:7" ht="12.75" customHeight="1" x14ac:dyDescent="0.2">
      <c r="G831" s="46"/>
    </row>
    <row r="832" spans="7:7" ht="12.75" customHeight="1" x14ac:dyDescent="0.2">
      <c r="G832" s="46"/>
    </row>
    <row r="833" spans="7:7" ht="12.75" customHeight="1" x14ac:dyDescent="0.2">
      <c r="G833" s="46"/>
    </row>
    <row r="834" spans="7:7" ht="12.75" customHeight="1" x14ac:dyDescent="0.2">
      <c r="G834" s="46"/>
    </row>
    <row r="835" spans="7:7" ht="12.75" customHeight="1" x14ac:dyDescent="0.2">
      <c r="G835" s="46"/>
    </row>
    <row r="836" spans="7:7" ht="12.75" customHeight="1" x14ac:dyDescent="0.2">
      <c r="G836" s="46"/>
    </row>
    <row r="837" spans="7:7" ht="12.75" customHeight="1" x14ac:dyDescent="0.2">
      <c r="G837" s="46"/>
    </row>
    <row r="838" spans="7:7" ht="12.75" customHeight="1" x14ac:dyDescent="0.2">
      <c r="G838" s="46"/>
    </row>
    <row r="839" spans="7:7" ht="12.75" customHeight="1" x14ac:dyDescent="0.2">
      <c r="G839" s="46"/>
    </row>
    <row r="840" spans="7:7" ht="12.75" customHeight="1" x14ac:dyDescent="0.2">
      <c r="G840" s="46"/>
    </row>
    <row r="841" spans="7:7" ht="12.75" customHeight="1" x14ac:dyDescent="0.2">
      <c r="G841" s="46"/>
    </row>
    <row r="842" spans="7:7" ht="12.75" customHeight="1" x14ac:dyDescent="0.2">
      <c r="G842" s="46"/>
    </row>
    <row r="843" spans="7:7" ht="12.75" customHeight="1" x14ac:dyDescent="0.2">
      <c r="G843" s="46"/>
    </row>
    <row r="844" spans="7:7" ht="12.75" customHeight="1" x14ac:dyDescent="0.2">
      <c r="G844" s="46"/>
    </row>
    <row r="845" spans="7:7" ht="12.75" customHeight="1" x14ac:dyDescent="0.2">
      <c r="G845" s="46"/>
    </row>
    <row r="846" spans="7:7" ht="12.75" customHeight="1" x14ac:dyDescent="0.2">
      <c r="G846" s="46"/>
    </row>
    <row r="847" spans="7:7" ht="12.75" customHeight="1" x14ac:dyDescent="0.2">
      <c r="G847" s="46"/>
    </row>
    <row r="848" spans="7:7" ht="12.75" customHeight="1" x14ac:dyDescent="0.2">
      <c r="G848" s="46"/>
    </row>
    <row r="849" spans="7:7" ht="12.75" customHeight="1" x14ac:dyDescent="0.2">
      <c r="G849" s="46"/>
    </row>
    <row r="850" spans="7:7" ht="12.75" customHeight="1" x14ac:dyDescent="0.2">
      <c r="G850" s="46"/>
    </row>
    <row r="851" spans="7:7" ht="12.75" customHeight="1" x14ac:dyDescent="0.2">
      <c r="G851" s="46"/>
    </row>
    <row r="852" spans="7:7" ht="12.75" customHeight="1" x14ac:dyDescent="0.2">
      <c r="G852" s="46"/>
    </row>
    <row r="853" spans="7:7" ht="12.75" customHeight="1" x14ac:dyDescent="0.2">
      <c r="G853" s="46"/>
    </row>
    <row r="854" spans="7:7" ht="12.75" customHeight="1" x14ac:dyDescent="0.2">
      <c r="G854" s="46"/>
    </row>
    <row r="855" spans="7:7" ht="12.75" customHeight="1" x14ac:dyDescent="0.2">
      <c r="G855" s="46"/>
    </row>
    <row r="856" spans="7:7" ht="12.75" customHeight="1" x14ac:dyDescent="0.2">
      <c r="G856" s="46"/>
    </row>
    <row r="857" spans="7:7" ht="12.75" customHeight="1" x14ac:dyDescent="0.2">
      <c r="G857" s="46"/>
    </row>
    <row r="858" spans="7:7" ht="12.75" customHeight="1" x14ac:dyDescent="0.2">
      <c r="G858" s="46"/>
    </row>
    <row r="859" spans="7:7" ht="12.75" customHeight="1" x14ac:dyDescent="0.2">
      <c r="G859" s="46"/>
    </row>
    <row r="860" spans="7:7" ht="12.75" customHeight="1" x14ac:dyDescent="0.2">
      <c r="G860" s="46"/>
    </row>
    <row r="861" spans="7:7" ht="12.75" customHeight="1" x14ac:dyDescent="0.2">
      <c r="G861" s="46"/>
    </row>
    <row r="862" spans="7:7" ht="12.75" customHeight="1" x14ac:dyDescent="0.2">
      <c r="G862" s="46"/>
    </row>
    <row r="863" spans="7:7" ht="12.75" customHeight="1" x14ac:dyDescent="0.2">
      <c r="G863" s="46"/>
    </row>
    <row r="864" spans="7:7" ht="12.75" customHeight="1" x14ac:dyDescent="0.2">
      <c r="G864" s="46"/>
    </row>
    <row r="865" spans="7:7" ht="12.75" customHeight="1" x14ac:dyDescent="0.2">
      <c r="G865" s="46"/>
    </row>
    <row r="866" spans="7:7" ht="12.75" customHeight="1" x14ac:dyDescent="0.2">
      <c r="G866" s="46"/>
    </row>
    <row r="867" spans="7:7" ht="12.75" customHeight="1" x14ac:dyDescent="0.2">
      <c r="G867" s="46"/>
    </row>
    <row r="868" spans="7:7" ht="12.75" customHeight="1" x14ac:dyDescent="0.2">
      <c r="G868" s="46"/>
    </row>
    <row r="869" spans="7:7" ht="12.75" customHeight="1" x14ac:dyDescent="0.2">
      <c r="G869" s="46"/>
    </row>
    <row r="870" spans="7:7" ht="12.75" customHeight="1" x14ac:dyDescent="0.2">
      <c r="G870" s="46"/>
    </row>
    <row r="871" spans="7:7" ht="12.75" customHeight="1" x14ac:dyDescent="0.2">
      <c r="G871" s="46"/>
    </row>
    <row r="872" spans="7:7" ht="12.75" customHeight="1" x14ac:dyDescent="0.2">
      <c r="G872" s="46"/>
    </row>
    <row r="873" spans="7:7" ht="12.75" customHeight="1" x14ac:dyDescent="0.2">
      <c r="G873" s="46"/>
    </row>
    <row r="874" spans="7:7" ht="12.75" customHeight="1" x14ac:dyDescent="0.2">
      <c r="G874" s="46"/>
    </row>
    <row r="875" spans="7:7" ht="12.75" customHeight="1" x14ac:dyDescent="0.2">
      <c r="G875" s="46"/>
    </row>
    <row r="876" spans="7:7" ht="12.75" customHeight="1" x14ac:dyDescent="0.2">
      <c r="G876" s="46"/>
    </row>
    <row r="877" spans="7:7" ht="12.75" customHeight="1" x14ac:dyDescent="0.2">
      <c r="G877" s="46"/>
    </row>
    <row r="878" spans="7:7" ht="12.75" customHeight="1" x14ac:dyDescent="0.2">
      <c r="G878" s="46"/>
    </row>
    <row r="879" spans="7:7" ht="12.75" customHeight="1" x14ac:dyDescent="0.2">
      <c r="G879" s="46"/>
    </row>
    <row r="880" spans="7:7" ht="12.75" customHeight="1" x14ac:dyDescent="0.2">
      <c r="G880" s="46"/>
    </row>
    <row r="881" spans="7:7" ht="12.75" customHeight="1" x14ac:dyDescent="0.2">
      <c r="G881" s="46"/>
    </row>
    <row r="882" spans="7:7" ht="12.75" customHeight="1" x14ac:dyDescent="0.2">
      <c r="G882" s="46"/>
    </row>
    <row r="883" spans="7:7" ht="12.75" customHeight="1" x14ac:dyDescent="0.2">
      <c r="G883" s="46"/>
    </row>
    <row r="884" spans="7:7" ht="12.75" customHeight="1" x14ac:dyDescent="0.2">
      <c r="G884" s="46"/>
    </row>
    <row r="885" spans="7:7" ht="12.75" customHeight="1" x14ac:dyDescent="0.2">
      <c r="G885" s="46"/>
    </row>
    <row r="886" spans="7:7" ht="12.75" customHeight="1" x14ac:dyDescent="0.2">
      <c r="G886" s="46"/>
    </row>
    <row r="887" spans="7:7" ht="12.75" customHeight="1" x14ac:dyDescent="0.2">
      <c r="G887" s="46"/>
    </row>
    <row r="888" spans="7:7" ht="12.75" customHeight="1" x14ac:dyDescent="0.2">
      <c r="G888" s="46"/>
    </row>
    <row r="889" spans="7:7" ht="12.75" customHeight="1" x14ac:dyDescent="0.2">
      <c r="G889" s="46"/>
    </row>
    <row r="890" spans="7:7" ht="12.75" customHeight="1" x14ac:dyDescent="0.2">
      <c r="G890" s="46"/>
    </row>
    <row r="891" spans="7:7" ht="12.75" customHeight="1" x14ac:dyDescent="0.2">
      <c r="G891" s="46"/>
    </row>
    <row r="892" spans="7:7" ht="12.75" customHeight="1" x14ac:dyDescent="0.2">
      <c r="G892" s="46"/>
    </row>
    <row r="893" spans="7:7" ht="12.75" customHeight="1" x14ac:dyDescent="0.2">
      <c r="G893" s="46"/>
    </row>
    <row r="894" spans="7:7" ht="12.75" customHeight="1" x14ac:dyDescent="0.2">
      <c r="G894" s="46"/>
    </row>
    <row r="895" spans="7:7" ht="12.75" customHeight="1" x14ac:dyDescent="0.2">
      <c r="G895" s="46"/>
    </row>
    <row r="896" spans="7:7" ht="12.75" customHeight="1" x14ac:dyDescent="0.2">
      <c r="G896" s="46"/>
    </row>
    <row r="897" spans="7:7" ht="12.75" customHeight="1" x14ac:dyDescent="0.2">
      <c r="G897" s="46"/>
    </row>
    <row r="898" spans="7:7" ht="12.75" customHeight="1" x14ac:dyDescent="0.2">
      <c r="G898" s="46"/>
    </row>
    <row r="899" spans="7:7" ht="12.75" customHeight="1" x14ac:dyDescent="0.2">
      <c r="G899" s="46"/>
    </row>
    <row r="900" spans="7:7" ht="12.75" customHeight="1" x14ac:dyDescent="0.2">
      <c r="G900" s="46"/>
    </row>
    <row r="901" spans="7:7" ht="12.75" customHeight="1" x14ac:dyDescent="0.2">
      <c r="G901" s="46"/>
    </row>
    <row r="902" spans="7:7" ht="12.75" customHeight="1" x14ac:dyDescent="0.2">
      <c r="G902" s="46"/>
    </row>
    <row r="903" spans="7:7" ht="12.75" customHeight="1" x14ac:dyDescent="0.2">
      <c r="G903" s="46"/>
    </row>
    <row r="904" spans="7:7" ht="12.75" customHeight="1" x14ac:dyDescent="0.2">
      <c r="G904" s="46"/>
    </row>
    <row r="905" spans="7:7" ht="12.75" customHeight="1" x14ac:dyDescent="0.2">
      <c r="G905" s="46"/>
    </row>
    <row r="906" spans="7:7" ht="12.75" customHeight="1" x14ac:dyDescent="0.2">
      <c r="G906" s="46"/>
    </row>
    <row r="907" spans="7:7" ht="12.75" customHeight="1" x14ac:dyDescent="0.2">
      <c r="G907" s="46"/>
    </row>
    <row r="908" spans="7:7" ht="12.75" customHeight="1" x14ac:dyDescent="0.2">
      <c r="G908" s="46"/>
    </row>
    <row r="909" spans="7:7" ht="12.75" customHeight="1" x14ac:dyDescent="0.2">
      <c r="G909" s="46"/>
    </row>
    <row r="910" spans="7:7" ht="12.75" customHeight="1" x14ac:dyDescent="0.2">
      <c r="G910" s="46"/>
    </row>
    <row r="911" spans="7:7" ht="12.75" customHeight="1" x14ac:dyDescent="0.2">
      <c r="G911" s="46"/>
    </row>
    <row r="912" spans="7:7" ht="12.75" customHeight="1" x14ac:dyDescent="0.2">
      <c r="G912" s="46"/>
    </row>
    <row r="913" spans="7:7" ht="12.75" customHeight="1" x14ac:dyDescent="0.2">
      <c r="G913" s="46"/>
    </row>
    <row r="914" spans="7:7" ht="12.75" customHeight="1" x14ac:dyDescent="0.2">
      <c r="G914" s="46"/>
    </row>
    <row r="915" spans="7:7" ht="12.75" customHeight="1" x14ac:dyDescent="0.2">
      <c r="G915" s="46"/>
    </row>
    <row r="916" spans="7:7" ht="12.75" customHeight="1" x14ac:dyDescent="0.2">
      <c r="G916" s="46"/>
    </row>
    <row r="917" spans="7:7" ht="12.75" customHeight="1" x14ac:dyDescent="0.2">
      <c r="G917" s="46"/>
    </row>
    <row r="918" spans="7:7" ht="12.75" customHeight="1" x14ac:dyDescent="0.2">
      <c r="G918" s="46"/>
    </row>
    <row r="919" spans="7:7" ht="12.75" customHeight="1" x14ac:dyDescent="0.2">
      <c r="G919" s="46"/>
    </row>
    <row r="920" spans="7:7" ht="12.75" customHeight="1" x14ac:dyDescent="0.2">
      <c r="G920" s="46"/>
    </row>
    <row r="921" spans="7:7" ht="12.75" customHeight="1" x14ac:dyDescent="0.2">
      <c r="G921" s="46"/>
    </row>
    <row r="922" spans="7:7" ht="12.75" customHeight="1" x14ac:dyDescent="0.2">
      <c r="G922" s="46"/>
    </row>
    <row r="923" spans="7:7" ht="12.75" customHeight="1" x14ac:dyDescent="0.2">
      <c r="G923" s="46"/>
    </row>
    <row r="924" spans="7:7" ht="12.75" customHeight="1" x14ac:dyDescent="0.2">
      <c r="G924" s="46"/>
    </row>
    <row r="925" spans="7:7" ht="12.75" customHeight="1" x14ac:dyDescent="0.2">
      <c r="G925" s="46"/>
    </row>
    <row r="926" spans="7:7" ht="12.75" customHeight="1" x14ac:dyDescent="0.2">
      <c r="G926" s="46"/>
    </row>
    <row r="927" spans="7:7" ht="12.75" customHeight="1" x14ac:dyDescent="0.2">
      <c r="G927" s="46"/>
    </row>
    <row r="928" spans="7:7" ht="12.75" customHeight="1" x14ac:dyDescent="0.2">
      <c r="G928" s="46"/>
    </row>
    <row r="929" spans="7:7" ht="12.75" customHeight="1" x14ac:dyDescent="0.2">
      <c r="G929" s="46"/>
    </row>
    <row r="930" spans="7:7" ht="12.75" customHeight="1" x14ac:dyDescent="0.2">
      <c r="G930" s="46"/>
    </row>
    <row r="931" spans="7:7" ht="12.75" customHeight="1" x14ac:dyDescent="0.2">
      <c r="G931" s="46"/>
    </row>
    <row r="932" spans="7:7" ht="12.75" customHeight="1" x14ac:dyDescent="0.2">
      <c r="G932" s="46"/>
    </row>
    <row r="933" spans="7:7" ht="12.75" customHeight="1" x14ac:dyDescent="0.2">
      <c r="G933" s="46"/>
    </row>
    <row r="934" spans="7:7" ht="12.75" customHeight="1" x14ac:dyDescent="0.2">
      <c r="G934" s="46"/>
    </row>
    <row r="935" spans="7:7" ht="12.75" customHeight="1" x14ac:dyDescent="0.2">
      <c r="G935" s="46"/>
    </row>
    <row r="936" spans="7:7" ht="12.75" customHeight="1" x14ac:dyDescent="0.2">
      <c r="G936" s="46"/>
    </row>
    <row r="937" spans="7:7" ht="12.75" customHeight="1" x14ac:dyDescent="0.2">
      <c r="G937" s="46"/>
    </row>
    <row r="938" spans="7:7" ht="12.75" customHeight="1" x14ac:dyDescent="0.2">
      <c r="G938" s="46"/>
    </row>
    <row r="939" spans="7:7" ht="12.75" customHeight="1" x14ac:dyDescent="0.2">
      <c r="G939" s="46"/>
    </row>
    <row r="940" spans="7:7" ht="12.75" customHeight="1" x14ac:dyDescent="0.2">
      <c r="G940" s="46"/>
    </row>
    <row r="941" spans="7:7" ht="12.75" customHeight="1" x14ac:dyDescent="0.2">
      <c r="G941" s="46"/>
    </row>
    <row r="942" spans="7:7" ht="12.75" customHeight="1" x14ac:dyDescent="0.2">
      <c r="G942" s="46"/>
    </row>
    <row r="943" spans="7:7" ht="12.75" customHeight="1" x14ac:dyDescent="0.2">
      <c r="G943" s="46"/>
    </row>
    <row r="944" spans="7:7" ht="12.75" customHeight="1" x14ac:dyDescent="0.2">
      <c r="G944" s="46"/>
    </row>
    <row r="945" spans="7:7" ht="12.75" customHeight="1" x14ac:dyDescent="0.2">
      <c r="G945" s="46"/>
    </row>
    <row r="946" spans="7:7" ht="12.75" customHeight="1" x14ac:dyDescent="0.2">
      <c r="G946" s="46"/>
    </row>
    <row r="947" spans="7:7" ht="12.75" customHeight="1" x14ac:dyDescent="0.2">
      <c r="G947" s="46"/>
    </row>
    <row r="948" spans="7:7" ht="12.75" customHeight="1" x14ac:dyDescent="0.2">
      <c r="G948" s="46"/>
    </row>
    <row r="949" spans="7:7" ht="12.75" customHeight="1" x14ac:dyDescent="0.2">
      <c r="G949" s="46"/>
    </row>
    <row r="950" spans="7:7" ht="12.75" customHeight="1" x14ac:dyDescent="0.2">
      <c r="G950" s="46"/>
    </row>
    <row r="951" spans="7:7" ht="12.75" customHeight="1" x14ac:dyDescent="0.2">
      <c r="G951" s="46"/>
    </row>
    <row r="952" spans="7:7" ht="12.75" customHeight="1" x14ac:dyDescent="0.2">
      <c r="G952" s="46"/>
    </row>
    <row r="953" spans="7:7" ht="12.75" customHeight="1" x14ac:dyDescent="0.2">
      <c r="G953" s="46"/>
    </row>
    <row r="954" spans="7:7" ht="12.75" customHeight="1" x14ac:dyDescent="0.2">
      <c r="G954" s="46"/>
    </row>
    <row r="955" spans="7:7" ht="12.75" customHeight="1" x14ac:dyDescent="0.2">
      <c r="G955" s="46"/>
    </row>
    <row r="956" spans="7:7" ht="12.75" customHeight="1" x14ac:dyDescent="0.2">
      <c r="G956" s="46"/>
    </row>
    <row r="957" spans="7:7" ht="12.75" customHeight="1" x14ac:dyDescent="0.2">
      <c r="G957" s="46"/>
    </row>
    <row r="958" spans="7:7" ht="12.75" customHeight="1" x14ac:dyDescent="0.2">
      <c r="G958" s="46"/>
    </row>
    <row r="959" spans="7:7" ht="12.75" customHeight="1" x14ac:dyDescent="0.2">
      <c r="G959" s="46"/>
    </row>
    <row r="960" spans="7:7" ht="12.75" customHeight="1" x14ac:dyDescent="0.2">
      <c r="G960" s="46"/>
    </row>
    <row r="961" spans="7:7" ht="12.75" customHeight="1" x14ac:dyDescent="0.2">
      <c r="G961" s="46"/>
    </row>
    <row r="962" spans="7:7" ht="12.75" customHeight="1" x14ac:dyDescent="0.2">
      <c r="G962" s="46"/>
    </row>
    <row r="963" spans="7:7" ht="12.75" customHeight="1" x14ac:dyDescent="0.2">
      <c r="G963" s="46"/>
    </row>
    <row r="964" spans="7:7" ht="12.75" customHeight="1" x14ac:dyDescent="0.2">
      <c r="G964" s="46"/>
    </row>
    <row r="965" spans="7:7" ht="12.75" customHeight="1" x14ac:dyDescent="0.2">
      <c r="G965" s="46"/>
    </row>
    <row r="966" spans="7:7" ht="12.75" customHeight="1" x14ac:dyDescent="0.2">
      <c r="G966" s="46"/>
    </row>
    <row r="967" spans="7:7" ht="12.75" customHeight="1" x14ac:dyDescent="0.2">
      <c r="G967" s="46"/>
    </row>
    <row r="968" spans="7:7" ht="12.75" customHeight="1" x14ac:dyDescent="0.2">
      <c r="G968" s="46"/>
    </row>
    <row r="969" spans="7:7" ht="12.75" customHeight="1" x14ac:dyDescent="0.2">
      <c r="G969" s="46"/>
    </row>
    <row r="970" spans="7:7" ht="12.75" customHeight="1" x14ac:dyDescent="0.2">
      <c r="G970" s="46"/>
    </row>
    <row r="971" spans="7:7" ht="12.75" customHeight="1" x14ac:dyDescent="0.2">
      <c r="G971" s="46"/>
    </row>
    <row r="972" spans="7:7" ht="12.75" customHeight="1" x14ac:dyDescent="0.2">
      <c r="G972" s="46"/>
    </row>
    <row r="973" spans="7:7" ht="12.75" customHeight="1" x14ac:dyDescent="0.2">
      <c r="G973" s="46"/>
    </row>
    <row r="974" spans="7:7" ht="12.75" customHeight="1" x14ac:dyDescent="0.2">
      <c r="G974" s="46"/>
    </row>
    <row r="975" spans="7:7" ht="12.75" customHeight="1" x14ac:dyDescent="0.2">
      <c r="G975" s="46"/>
    </row>
    <row r="976" spans="7:7" ht="12.75" customHeight="1" x14ac:dyDescent="0.2">
      <c r="G976" s="46"/>
    </row>
    <row r="977" spans="7:7" ht="12.75" customHeight="1" x14ac:dyDescent="0.2">
      <c r="G977" s="46"/>
    </row>
    <row r="978" spans="7:7" ht="12.75" customHeight="1" x14ac:dyDescent="0.2">
      <c r="G978" s="46"/>
    </row>
    <row r="979" spans="7:7" ht="12.75" customHeight="1" x14ac:dyDescent="0.2">
      <c r="G979" s="46"/>
    </row>
    <row r="980" spans="7:7" ht="12.75" customHeight="1" x14ac:dyDescent="0.2">
      <c r="G980" s="46"/>
    </row>
    <row r="981" spans="7:7" ht="12.75" customHeight="1" x14ac:dyDescent="0.2">
      <c r="G981" s="46"/>
    </row>
    <row r="982" spans="7:7" ht="12.75" customHeight="1" x14ac:dyDescent="0.2">
      <c r="G982" s="46"/>
    </row>
    <row r="983" spans="7:7" ht="12.75" customHeight="1" x14ac:dyDescent="0.2">
      <c r="G983" s="46"/>
    </row>
    <row r="984" spans="7:7" ht="12.75" customHeight="1" x14ac:dyDescent="0.2">
      <c r="G984" s="46"/>
    </row>
    <row r="985" spans="7:7" ht="12.75" customHeight="1" x14ac:dyDescent="0.2">
      <c r="G985" s="46"/>
    </row>
    <row r="986" spans="7:7" ht="12.75" customHeight="1" x14ac:dyDescent="0.2">
      <c r="G986" s="46"/>
    </row>
    <row r="987" spans="7:7" ht="12.75" customHeight="1" x14ac:dyDescent="0.2">
      <c r="G987" s="46"/>
    </row>
    <row r="988" spans="7:7" ht="12.75" customHeight="1" x14ac:dyDescent="0.2">
      <c r="G988" s="46"/>
    </row>
    <row r="989" spans="7:7" ht="12.75" customHeight="1" x14ac:dyDescent="0.2">
      <c r="G989" s="46"/>
    </row>
    <row r="990" spans="7:7" ht="12.75" customHeight="1" x14ac:dyDescent="0.2">
      <c r="G990" s="46"/>
    </row>
    <row r="991" spans="7:7" ht="12.75" customHeight="1" x14ac:dyDescent="0.2">
      <c r="G991" s="46"/>
    </row>
    <row r="992" spans="7:7" ht="12.75" customHeight="1" x14ac:dyDescent="0.2">
      <c r="G992" s="46"/>
    </row>
    <row r="993" spans="7:7" ht="12.75" customHeight="1" x14ac:dyDescent="0.2">
      <c r="G993" s="46"/>
    </row>
    <row r="994" spans="7:7" ht="12.75" customHeight="1" x14ac:dyDescent="0.2">
      <c r="G994" s="46"/>
    </row>
    <row r="995" spans="7:7" ht="12.75" customHeight="1" x14ac:dyDescent="0.2">
      <c r="G995" s="46"/>
    </row>
    <row r="996" spans="7:7" ht="12.75" customHeight="1" x14ac:dyDescent="0.2">
      <c r="G996" s="46"/>
    </row>
    <row r="997" spans="7:7" ht="12.75" customHeight="1" x14ac:dyDescent="0.2">
      <c r="G997" s="46"/>
    </row>
    <row r="998" spans="7:7" ht="12.75" customHeight="1" x14ac:dyDescent="0.2">
      <c r="G998" s="46"/>
    </row>
    <row r="999" spans="7:7" ht="12.75" customHeight="1" x14ac:dyDescent="0.2">
      <c r="G999" s="46"/>
    </row>
    <row r="1000" spans="7:7" ht="12.75" customHeight="1" x14ac:dyDescent="0.2">
      <c r="G1000" s="46"/>
    </row>
    <row r="1001" spans="7:7" ht="12.75" customHeight="1" x14ac:dyDescent="0.2">
      <c r="G1001" s="46"/>
    </row>
    <row r="1002" spans="7:7" ht="12.75" customHeight="1" x14ac:dyDescent="0.2">
      <c r="G1002" s="46"/>
    </row>
    <row r="1003" spans="7:7" ht="12.75" customHeight="1" x14ac:dyDescent="0.2">
      <c r="G1003" s="46"/>
    </row>
    <row r="1004" spans="7:7" ht="12.75" customHeight="1" x14ac:dyDescent="0.2">
      <c r="G1004" s="46"/>
    </row>
    <row r="1005" spans="7:7" ht="12.75" customHeight="1" x14ac:dyDescent="0.2">
      <c r="G1005" s="46"/>
    </row>
    <row r="1006" spans="7:7" ht="12.75" customHeight="1" x14ac:dyDescent="0.2">
      <c r="G1006" s="46"/>
    </row>
    <row r="1007" spans="7:7" ht="12.75" customHeight="1" x14ac:dyDescent="0.2">
      <c r="G1007" s="46"/>
    </row>
    <row r="1008" spans="7:7" ht="12.75" customHeight="1" x14ac:dyDescent="0.2">
      <c r="G1008" s="46"/>
    </row>
    <row r="1009" spans="7:7" ht="12.75" customHeight="1" x14ac:dyDescent="0.2">
      <c r="G1009" s="46"/>
    </row>
    <row r="1010" spans="7:7" ht="12.75" customHeight="1" x14ac:dyDescent="0.2">
      <c r="G1010" s="46"/>
    </row>
    <row r="1011" spans="7:7" ht="12.75" customHeight="1" x14ac:dyDescent="0.2">
      <c r="G1011" s="46"/>
    </row>
    <row r="1012" spans="7:7" ht="12.75" customHeight="1" x14ac:dyDescent="0.2">
      <c r="G1012" s="46"/>
    </row>
    <row r="1013" spans="7:7" ht="12.75" customHeight="1" x14ac:dyDescent="0.2">
      <c r="G1013" s="46"/>
    </row>
    <row r="1014" spans="7:7" ht="12.75" customHeight="1" x14ac:dyDescent="0.2">
      <c r="G1014" s="46"/>
    </row>
    <row r="1015" spans="7:7" ht="12.75" customHeight="1" x14ac:dyDescent="0.2">
      <c r="G1015" s="46"/>
    </row>
    <row r="1016" spans="7:7" ht="12.75" customHeight="1" x14ac:dyDescent="0.2">
      <c r="G1016" s="46"/>
    </row>
    <row r="1017" spans="7:7" ht="12.75" customHeight="1" x14ac:dyDescent="0.2">
      <c r="G1017" s="46"/>
    </row>
    <row r="1018" spans="7:7" ht="12.75" customHeight="1" x14ac:dyDescent="0.2">
      <c r="G1018" s="46"/>
    </row>
    <row r="1019" spans="7:7" ht="12.75" customHeight="1" x14ac:dyDescent="0.2">
      <c r="G1019" s="46"/>
    </row>
    <row r="1020" spans="7:7" ht="12.75" customHeight="1" x14ac:dyDescent="0.2">
      <c r="G1020" s="46"/>
    </row>
    <row r="1021" spans="7:7" ht="12.75" customHeight="1" x14ac:dyDescent="0.2">
      <c r="G1021" s="46"/>
    </row>
    <row r="1022" spans="7:7" ht="12.75" customHeight="1" x14ac:dyDescent="0.2">
      <c r="G1022" s="46"/>
    </row>
    <row r="1023" spans="7:7" ht="12.75" customHeight="1" x14ac:dyDescent="0.2">
      <c r="G1023" s="46"/>
    </row>
    <row r="1024" spans="7:7" ht="12.75" customHeight="1" x14ac:dyDescent="0.2">
      <c r="G1024" s="46"/>
    </row>
    <row r="1025" spans="7:7" ht="12.75" customHeight="1" x14ac:dyDescent="0.2">
      <c r="G1025" s="46"/>
    </row>
    <row r="1026" spans="7:7" ht="12.75" customHeight="1" x14ac:dyDescent="0.2">
      <c r="G1026" s="46"/>
    </row>
    <row r="1027" spans="7:7" ht="12.75" customHeight="1" x14ac:dyDescent="0.2">
      <c r="G1027" s="46"/>
    </row>
    <row r="1028" spans="7:7" ht="12.75" customHeight="1" x14ac:dyDescent="0.2">
      <c r="G1028" s="46"/>
    </row>
    <row r="1029" spans="7:7" ht="12.75" customHeight="1" x14ac:dyDescent="0.2">
      <c r="G1029" s="46"/>
    </row>
    <row r="1030" spans="7:7" ht="12.75" customHeight="1" x14ac:dyDescent="0.2">
      <c r="G1030" s="46"/>
    </row>
    <row r="1031" spans="7:7" ht="12.75" customHeight="1" x14ac:dyDescent="0.2">
      <c r="G1031" s="46"/>
    </row>
    <row r="1032" spans="7:7" ht="12.75" customHeight="1" x14ac:dyDescent="0.2">
      <c r="G1032" s="46"/>
    </row>
    <row r="1033" spans="7:7" ht="12.75" customHeight="1" x14ac:dyDescent="0.2">
      <c r="G1033" s="46"/>
    </row>
    <row r="1034" spans="7:7" ht="12.75" customHeight="1" x14ac:dyDescent="0.2">
      <c r="G1034" s="46"/>
    </row>
    <row r="1035" spans="7:7" ht="12.75" customHeight="1" x14ac:dyDescent="0.2">
      <c r="G1035" s="46"/>
    </row>
    <row r="1036" spans="7:7" ht="12.75" customHeight="1" x14ac:dyDescent="0.2">
      <c r="G1036" s="46"/>
    </row>
    <row r="1037" spans="7:7" ht="12.75" customHeight="1" x14ac:dyDescent="0.2">
      <c r="G1037" s="46"/>
    </row>
    <row r="1038" spans="7:7" ht="12.75" customHeight="1" x14ac:dyDescent="0.2">
      <c r="G1038" s="46"/>
    </row>
    <row r="1039" spans="7:7" ht="12.75" customHeight="1" x14ac:dyDescent="0.2">
      <c r="G1039" s="46"/>
    </row>
    <row r="1040" spans="7:7" ht="12.75" customHeight="1" x14ac:dyDescent="0.2">
      <c r="G1040" s="46"/>
    </row>
    <row r="1041" spans="7:7" ht="12.75" customHeight="1" x14ac:dyDescent="0.2">
      <c r="G1041" s="46"/>
    </row>
    <row r="1042" spans="7:7" ht="12.75" customHeight="1" x14ac:dyDescent="0.2">
      <c r="G1042" s="46"/>
    </row>
    <row r="1043" spans="7:7" ht="12.75" customHeight="1" x14ac:dyDescent="0.2">
      <c r="G1043" s="46"/>
    </row>
    <row r="1044" spans="7:7" ht="12.75" customHeight="1" x14ac:dyDescent="0.2">
      <c r="G1044" s="46"/>
    </row>
    <row r="1045" spans="7:7" ht="12.75" customHeight="1" x14ac:dyDescent="0.2">
      <c r="G1045" s="46"/>
    </row>
    <row r="1046" spans="7:7" ht="12.75" customHeight="1" x14ac:dyDescent="0.2">
      <c r="G1046" s="46"/>
    </row>
    <row r="1047" spans="7:7" ht="12.75" customHeight="1" x14ac:dyDescent="0.2">
      <c r="G1047" s="46"/>
    </row>
    <row r="1048" spans="7:7" ht="12.75" customHeight="1" x14ac:dyDescent="0.2">
      <c r="G1048" s="46"/>
    </row>
    <row r="1049" spans="7:7" ht="12.75" customHeight="1" x14ac:dyDescent="0.2">
      <c r="G1049" s="46"/>
    </row>
    <row r="1050" spans="7:7" ht="12.75" customHeight="1" x14ac:dyDescent="0.2">
      <c r="G1050" s="46"/>
    </row>
    <row r="1051" spans="7:7" ht="12.75" customHeight="1" x14ac:dyDescent="0.2">
      <c r="G1051" s="46"/>
    </row>
    <row r="1052" spans="7:7" ht="12.75" customHeight="1" x14ac:dyDescent="0.2">
      <c r="G1052" s="46"/>
    </row>
    <row r="1053" spans="7:7" ht="12.75" customHeight="1" x14ac:dyDescent="0.2">
      <c r="G1053" s="46"/>
    </row>
    <row r="1054" spans="7:7" ht="12.75" customHeight="1" x14ac:dyDescent="0.2">
      <c r="G1054" s="46"/>
    </row>
    <row r="1055" spans="7:7" ht="12.75" customHeight="1" x14ac:dyDescent="0.2">
      <c r="G1055" s="46"/>
    </row>
    <row r="1056" spans="7:7" ht="12.75" customHeight="1" x14ac:dyDescent="0.2">
      <c r="G1056" s="46"/>
    </row>
    <row r="1057" spans="7:7" ht="12.75" customHeight="1" x14ac:dyDescent="0.2">
      <c r="G1057" s="46"/>
    </row>
    <row r="1058" spans="7:7" ht="12.75" customHeight="1" x14ac:dyDescent="0.2">
      <c r="G1058" s="46"/>
    </row>
    <row r="1059" spans="7:7" ht="12.75" customHeight="1" x14ac:dyDescent="0.2">
      <c r="G1059" s="46"/>
    </row>
    <row r="1060" spans="7:7" ht="12.75" customHeight="1" x14ac:dyDescent="0.2">
      <c r="G1060" s="46"/>
    </row>
    <row r="1061" spans="7:7" ht="12.75" customHeight="1" x14ac:dyDescent="0.2">
      <c r="G1061" s="46"/>
    </row>
    <row r="1062" spans="7:7" ht="12.75" customHeight="1" x14ac:dyDescent="0.2">
      <c r="G1062" s="46"/>
    </row>
    <row r="1063" spans="7:7" ht="12.75" customHeight="1" x14ac:dyDescent="0.2">
      <c r="G1063" s="46"/>
    </row>
    <row r="1064" spans="7:7" ht="12.75" customHeight="1" x14ac:dyDescent="0.2">
      <c r="G1064" s="46"/>
    </row>
    <row r="1065" spans="7:7" ht="12.75" customHeight="1" x14ac:dyDescent="0.2">
      <c r="G1065" s="46"/>
    </row>
    <row r="1066" spans="7:7" ht="12.75" customHeight="1" x14ac:dyDescent="0.2">
      <c r="G1066" s="46"/>
    </row>
    <row r="1067" spans="7:7" ht="12.75" customHeight="1" x14ac:dyDescent="0.2">
      <c r="G1067" s="46"/>
    </row>
    <row r="1068" spans="7:7" ht="12.75" customHeight="1" x14ac:dyDescent="0.2">
      <c r="G1068" s="46"/>
    </row>
    <row r="1069" spans="7:7" ht="12.75" customHeight="1" x14ac:dyDescent="0.2">
      <c r="G1069" s="46"/>
    </row>
    <row r="1070" spans="7:7" ht="12.75" customHeight="1" x14ac:dyDescent="0.2">
      <c r="G1070" s="46"/>
    </row>
    <row r="1071" spans="7:7" ht="12.75" customHeight="1" x14ac:dyDescent="0.2">
      <c r="G1071" s="46"/>
    </row>
    <row r="1072" spans="7:7" ht="12.75" customHeight="1" x14ac:dyDescent="0.2">
      <c r="G1072" s="46"/>
    </row>
    <row r="1073" spans="7:7" ht="12.75" customHeight="1" x14ac:dyDescent="0.2">
      <c r="G1073" s="46"/>
    </row>
    <row r="1074" spans="7:7" ht="12.75" customHeight="1" x14ac:dyDescent="0.2">
      <c r="G1074" s="46"/>
    </row>
    <row r="1075" spans="7:7" ht="12.75" customHeight="1" x14ac:dyDescent="0.2">
      <c r="G1075" s="46"/>
    </row>
    <row r="1076" spans="7:7" ht="12.75" customHeight="1" x14ac:dyDescent="0.2">
      <c r="G1076" s="46"/>
    </row>
    <row r="1077" spans="7:7" ht="12.75" customHeight="1" x14ac:dyDescent="0.2">
      <c r="G1077" s="46"/>
    </row>
    <row r="1078" spans="7:7" ht="12.75" customHeight="1" x14ac:dyDescent="0.2">
      <c r="G1078" s="46"/>
    </row>
    <row r="1079" spans="7:7" ht="12.75" customHeight="1" x14ac:dyDescent="0.2">
      <c r="G1079" s="46"/>
    </row>
    <row r="1080" spans="7:7" ht="12.75" customHeight="1" x14ac:dyDescent="0.2">
      <c r="G1080" s="46"/>
    </row>
    <row r="1081" spans="7:7" ht="12.75" customHeight="1" x14ac:dyDescent="0.2">
      <c r="G1081" s="46"/>
    </row>
    <row r="1082" spans="7:7" ht="12.75" customHeight="1" x14ac:dyDescent="0.2">
      <c r="G1082" s="46"/>
    </row>
    <row r="1083" spans="7:7" ht="12.75" customHeight="1" x14ac:dyDescent="0.2">
      <c r="G1083" s="46"/>
    </row>
    <row r="1084" spans="7:7" ht="12.75" customHeight="1" x14ac:dyDescent="0.2">
      <c r="G1084" s="46"/>
    </row>
    <row r="1085" spans="7:7" ht="12.75" customHeight="1" x14ac:dyDescent="0.2">
      <c r="G1085" s="46"/>
    </row>
    <row r="1086" spans="7:7" ht="12.75" customHeight="1" x14ac:dyDescent="0.2">
      <c r="G1086" s="46"/>
    </row>
    <row r="1087" spans="7:7" ht="12.75" customHeight="1" x14ac:dyDescent="0.2">
      <c r="G1087" s="46"/>
    </row>
    <row r="1088" spans="7:7" ht="12.75" customHeight="1" x14ac:dyDescent="0.2">
      <c r="G1088" s="46"/>
    </row>
    <row r="1089" spans="7:7" ht="12.75" customHeight="1" x14ac:dyDescent="0.2">
      <c r="G1089" s="46"/>
    </row>
    <row r="1090" spans="7:7" ht="12.75" customHeight="1" x14ac:dyDescent="0.2">
      <c r="G1090" s="46"/>
    </row>
    <row r="1091" spans="7:7" ht="12.75" customHeight="1" x14ac:dyDescent="0.2">
      <c r="G1091" s="46"/>
    </row>
    <row r="1092" spans="7:7" ht="12.75" customHeight="1" x14ac:dyDescent="0.2">
      <c r="G1092" s="46"/>
    </row>
    <row r="1093" spans="7:7" ht="12.75" customHeight="1" x14ac:dyDescent="0.2">
      <c r="G1093" s="46"/>
    </row>
    <row r="1094" spans="7:7" ht="12.75" customHeight="1" x14ac:dyDescent="0.2">
      <c r="G1094" s="46"/>
    </row>
    <row r="1095" spans="7:7" ht="12.75" customHeight="1" x14ac:dyDescent="0.2">
      <c r="G1095" s="46"/>
    </row>
    <row r="1096" spans="7:7" ht="12.75" customHeight="1" x14ac:dyDescent="0.2">
      <c r="G1096" s="46"/>
    </row>
    <row r="1097" spans="7:7" ht="12.75" customHeight="1" x14ac:dyDescent="0.2">
      <c r="G1097" s="46"/>
    </row>
    <row r="1098" spans="7:7" ht="12.75" customHeight="1" x14ac:dyDescent="0.2">
      <c r="G1098" s="46"/>
    </row>
    <row r="1099" spans="7:7" ht="12.75" customHeight="1" x14ac:dyDescent="0.2">
      <c r="G1099" s="46"/>
    </row>
    <row r="1100" spans="7:7" ht="12.75" customHeight="1" x14ac:dyDescent="0.2">
      <c r="G1100" s="46"/>
    </row>
    <row r="1101" spans="7:7" ht="12.75" customHeight="1" x14ac:dyDescent="0.2">
      <c r="G1101" s="46"/>
    </row>
    <row r="1102" spans="7:7" ht="12.75" customHeight="1" x14ac:dyDescent="0.2">
      <c r="G1102" s="46"/>
    </row>
    <row r="1103" spans="7:7" ht="12.75" customHeight="1" x14ac:dyDescent="0.2">
      <c r="G1103" s="46"/>
    </row>
    <row r="1104" spans="7:7" ht="12.75" customHeight="1" x14ac:dyDescent="0.2">
      <c r="G1104" s="46"/>
    </row>
    <row r="1105" spans="7:7" ht="12.75" customHeight="1" x14ac:dyDescent="0.2">
      <c r="G1105" s="46"/>
    </row>
    <row r="1106" spans="7:7" ht="12.75" customHeight="1" x14ac:dyDescent="0.2">
      <c r="G1106" s="46"/>
    </row>
    <row r="1107" spans="7:7" ht="12.75" customHeight="1" x14ac:dyDescent="0.2">
      <c r="G1107" s="46"/>
    </row>
    <row r="1108" spans="7:7" ht="12.75" customHeight="1" x14ac:dyDescent="0.2">
      <c r="G1108" s="46"/>
    </row>
    <row r="1109" spans="7:7" ht="12.75" customHeight="1" x14ac:dyDescent="0.2">
      <c r="G1109" s="46"/>
    </row>
    <row r="1110" spans="7:7" ht="12.75" customHeight="1" x14ac:dyDescent="0.2">
      <c r="G1110" s="46"/>
    </row>
    <row r="1111" spans="7:7" ht="12.75" customHeight="1" x14ac:dyDescent="0.2">
      <c r="G1111" s="46"/>
    </row>
    <row r="1112" spans="7:7" ht="12.75" customHeight="1" x14ac:dyDescent="0.2">
      <c r="G1112" s="46"/>
    </row>
    <row r="1113" spans="7:7" ht="12.75" customHeight="1" x14ac:dyDescent="0.2">
      <c r="G1113" s="46"/>
    </row>
    <row r="1114" spans="7:7" ht="12.75" customHeight="1" x14ac:dyDescent="0.2">
      <c r="G1114" s="46"/>
    </row>
    <row r="1115" spans="7:7" ht="12.75" customHeight="1" x14ac:dyDescent="0.2">
      <c r="G1115" s="46"/>
    </row>
    <row r="1116" spans="7:7" ht="12.75" customHeight="1" x14ac:dyDescent="0.2">
      <c r="G1116" s="46"/>
    </row>
    <row r="1117" spans="7:7" ht="12.75" customHeight="1" x14ac:dyDescent="0.2">
      <c r="G1117" s="46"/>
    </row>
    <row r="1118" spans="7:7" ht="12.75" customHeight="1" x14ac:dyDescent="0.2">
      <c r="G1118" s="46"/>
    </row>
    <row r="1119" spans="7:7" ht="12.75" customHeight="1" x14ac:dyDescent="0.2">
      <c r="G1119" s="46"/>
    </row>
    <row r="1120" spans="7:7" ht="12.75" customHeight="1" x14ac:dyDescent="0.2">
      <c r="G1120" s="46"/>
    </row>
    <row r="1121" spans="7:7" ht="12.75" customHeight="1" x14ac:dyDescent="0.2">
      <c r="G1121" s="46"/>
    </row>
    <row r="1122" spans="7:7" ht="12.75" customHeight="1" x14ac:dyDescent="0.2">
      <c r="G1122" s="46"/>
    </row>
    <row r="1123" spans="7:7" ht="12.75" customHeight="1" x14ac:dyDescent="0.2">
      <c r="G1123" s="46"/>
    </row>
    <row r="1124" spans="7:7" ht="12.75" customHeight="1" x14ac:dyDescent="0.2">
      <c r="G1124" s="46"/>
    </row>
    <row r="1125" spans="7:7" ht="12.75" customHeight="1" x14ac:dyDescent="0.2">
      <c r="G1125" s="46"/>
    </row>
    <row r="1126" spans="7:7" ht="12.75" customHeight="1" x14ac:dyDescent="0.2">
      <c r="G1126" s="46"/>
    </row>
    <row r="1127" spans="7:7" ht="12.75" customHeight="1" x14ac:dyDescent="0.2">
      <c r="G1127" s="46"/>
    </row>
    <row r="1128" spans="7:7" ht="12.75" customHeight="1" x14ac:dyDescent="0.2">
      <c r="G1128" s="46"/>
    </row>
    <row r="1129" spans="7:7" ht="12.75" customHeight="1" x14ac:dyDescent="0.2">
      <c r="G1129" s="46"/>
    </row>
    <row r="1130" spans="7:7" ht="12.75" customHeight="1" x14ac:dyDescent="0.2">
      <c r="G1130" s="46"/>
    </row>
    <row r="1131" spans="7:7" ht="12.75" customHeight="1" x14ac:dyDescent="0.2">
      <c r="G1131" s="46"/>
    </row>
    <row r="1132" spans="7:7" ht="12.75" customHeight="1" x14ac:dyDescent="0.2">
      <c r="G1132" s="46"/>
    </row>
    <row r="1133" spans="7:7" ht="12.75" customHeight="1" x14ac:dyDescent="0.2">
      <c r="G1133" s="46"/>
    </row>
    <row r="1134" spans="7:7" ht="12.75" customHeight="1" x14ac:dyDescent="0.2">
      <c r="G1134" s="46"/>
    </row>
    <row r="1135" spans="7:7" ht="12.75" customHeight="1" x14ac:dyDescent="0.2">
      <c r="G1135" s="46"/>
    </row>
    <row r="1136" spans="7:7" ht="12.75" customHeight="1" x14ac:dyDescent="0.2">
      <c r="G1136" s="46"/>
    </row>
    <row r="1137" spans="7:7" ht="12.75" customHeight="1" x14ac:dyDescent="0.2">
      <c r="G1137" s="46"/>
    </row>
    <row r="1138" spans="7:7" ht="12.75" customHeight="1" x14ac:dyDescent="0.2">
      <c r="G1138" s="46"/>
    </row>
    <row r="1139" spans="7:7" ht="12.75" customHeight="1" x14ac:dyDescent="0.2">
      <c r="G1139" s="46"/>
    </row>
    <row r="1140" spans="7:7" ht="12.75" customHeight="1" x14ac:dyDescent="0.2">
      <c r="G1140" s="46"/>
    </row>
    <row r="1141" spans="7:7" ht="12.75" customHeight="1" x14ac:dyDescent="0.2">
      <c r="G1141" s="46"/>
    </row>
    <row r="1142" spans="7:7" ht="12.75" customHeight="1" x14ac:dyDescent="0.2">
      <c r="G1142" s="46"/>
    </row>
    <row r="1143" spans="7:7" ht="12.75" customHeight="1" x14ac:dyDescent="0.2">
      <c r="G1143" s="46"/>
    </row>
    <row r="1144" spans="7:7" ht="12.75" customHeight="1" x14ac:dyDescent="0.2">
      <c r="G1144" s="46"/>
    </row>
    <row r="1145" spans="7:7" ht="12.75" customHeight="1" x14ac:dyDescent="0.2">
      <c r="G1145" s="46"/>
    </row>
    <row r="1146" spans="7:7" ht="12.75" customHeight="1" x14ac:dyDescent="0.2">
      <c r="G1146" s="46"/>
    </row>
    <row r="1147" spans="7:7" ht="12.75" customHeight="1" x14ac:dyDescent="0.2">
      <c r="G1147" s="46"/>
    </row>
    <row r="1148" spans="7:7" ht="12.75" customHeight="1" x14ac:dyDescent="0.2">
      <c r="G1148" s="46"/>
    </row>
    <row r="1149" spans="7:7" ht="12.75" customHeight="1" x14ac:dyDescent="0.2">
      <c r="G1149" s="46"/>
    </row>
    <row r="1150" spans="7:7" ht="12.75" customHeight="1" x14ac:dyDescent="0.2">
      <c r="G1150" s="46"/>
    </row>
    <row r="1151" spans="7:7" ht="12.75" customHeight="1" x14ac:dyDescent="0.2">
      <c r="G1151" s="46"/>
    </row>
    <row r="1152" spans="7:7" ht="12.75" customHeight="1" x14ac:dyDescent="0.2">
      <c r="G1152" s="46"/>
    </row>
    <row r="1153" spans="7:7" ht="12.75" customHeight="1" x14ac:dyDescent="0.2">
      <c r="G1153" s="46"/>
    </row>
    <row r="1154" spans="7:7" ht="12.75" customHeight="1" x14ac:dyDescent="0.2">
      <c r="G1154" s="46"/>
    </row>
    <row r="1155" spans="7:7" ht="12.75" customHeight="1" x14ac:dyDescent="0.2">
      <c r="G1155" s="46"/>
    </row>
    <row r="1156" spans="7:7" ht="12.75" customHeight="1" x14ac:dyDescent="0.2">
      <c r="G1156" s="46"/>
    </row>
    <row r="1157" spans="7:7" ht="12.75" customHeight="1" x14ac:dyDescent="0.2">
      <c r="G1157" s="46"/>
    </row>
    <row r="1158" spans="7:7" ht="12.75" customHeight="1" x14ac:dyDescent="0.2">
      <c r="G1158" s="46"/>
    </row>
    <row r="1159" spans="7:7" ht="12.75" customHeight="1" x14ac:dyDescent="0.2">
      <c r="G1159" s="46"/>
    </row>
    <row r="1160" spans="7:7" ht="12.75" customHeight="1" x14ac:dyDescent="0.2">
      <c r="G1160" s="46"/>
    </row>
    <row r="1161" spans="7:7" ht="12.75" customHeight="1" x14ac:dyDescent="0.2">
      <c r="G1161" s="46"/>
    </row>
    <row r="1162" spans="7:7" ht="12.75" customHeight="1" x14ac:dyDescent="0.2">
      <c r="G1162" s="46"/>
    </row>
    <row r="1163" spans="7:7" ht="12.75" customHeight="1" x14ac:dyDescent="0.2">
      <c r="G1163" s="46"/>
    </row>
    <row r="1164" spans="7:7" ht="12.75" customHeight="1" x14ac:dyDescent="0.2">
      <c r="G1164" s="46"/>
    </row>
    <row r="1165" spans="7:7" ht="12.75" customHeight="1" x14ac:dyDescent="0.2">
      <c r="G1165" s="46"/>
    </row>
    <row r="1166" spans="7:7" ht="12.75" customHeight="1" x14ac:dyDescent="0.2">
      <c r="G1166" s="46"/>
    </row>
    <row r="1167" spans="7:7" ht="12.75" customHeight="1" x14ac:dyDescent="0.2">
      <c r="G1167" s="46"/>
    </row>
    <row r="1168" spans="7:7" ht="12.75" customHeight="1" x14ac:dyDescent="0.2">
      <c r="G1168" s="46"/>
    </row>
    <row r="1169" spans="7:7" ht="12.75" customHeight="1" x14ac:dyDescent="0.2">
      <c r="G1169" s="46"/>
    </row>
    <row r="1170" spans="7:7" ht="12.75" customHeight="1" x14ac:dyDescent="0.2">
      <c r="G1170" s="46"/>
    </row>
    <row r="1171" spans="7:7" ht="12.75" customHeight="1" x14ac:dyDescent="0.2">
      <c r="G1171" s="46"/>
    </row>
    <row r="1172" spans="7:7" ht="12.75" customHeight="1" x14ac:dyDescent="0.2">
      <c r="G1172" s="46"/>
    </row>
    <row r="1173" spans="7:7" ht="12.75" customHeight="1" x14ac:dyDescent="0.2">
      <c r="G1173" s="46"/>
    </row>
    <row r="1174" spans="7:7" ht="12.75" customHeight="1" x14ac:dyDescent="0.2">
      <c r="G1174" s="46"/>
    </row>
    <row r="1175" spans="7:7" ht="12.75" customHeight="1" x14ac:dyDescent="0.2">
      <c r="G1175" s="46"/>
    </row>
    <row r="1176" spans="7:7" ht="12.75" customHeight="1" x14ac:dyDescent="0.2">
      <c r="G1176" s="46"/>
    </row>
    <row r="1177" spans="7:7" ht="12.75" customHeight="1" x14ac:dyDescent="0.2">
      <c r="G1177" s="46"/>
    </row>
    <row r="1178" spans="7:7" ht="12.75" customHeight="1" x14ac:dyDescent="0.2">
      <c r="G1178" s="46"/>
    </row>
    <row r="1179" spans="7:7" ht="12.75" customHeight="1" x14ac:dyDescent="0.2">
      <c r="G1179" s="46"/>
    </row>
    <row r="1180" spans="7:7" ht="12.75" customHeight="1" x14ac:dyDescent="0.2">
      <c r="G1180" s="46"/>
    </row>
    <row r="1181" spans="7:7" ht="12.75" customHeight="1" x14ac:dyDescent="0.2">
      <c r="G1181" s="46"/>
    </row>
    <row r="1182" spans="7:7" ht="12.75" customHeight="1" x14ac:dyDescent="0.2">
      <c r="G1182" s="46"/>
    </row>
    <row r="1183" spans="7:7" ht="12.75" customHeight="1" x14ac:dyDescent="0.2">
      <c r="G1183" s="46"/>
    </row>
    <row r="1184" spans="7:7" ht="12.75" customHeight="1" x14ac:dyDescent="0.2">
      <c r="G1184" s="46"/>
    </row>
    <row r="1185" spans="7:7" ht="12.75" customHeight="1" x14ac:dyDescent="0.2">
      <c r="G1185" s="46"/>
    </row>
    <row r="1186" spans="7:7" ht="12.75" customHeight="1" x14ac:dyDescent="0.2">
      <c r="G1186" s="46"/>
    </row>
    <row r="1187" spans="7:7" ht="12.75" customHeight="1" x14ac:dyDescent="0.2">
      <c r="G1187" s="46"/>
    </row>
    <row r="1188" spans="7:7" ht="12.75" customHeight="1" x14ac:dyDescent="0.2">
      <c r="G1188" s="46"/>
    </row>
    <row r="1189" spans="7:7" ht="12.75" customHeight="1" x14ac:dyDescent="0.2">
      <c r="G1189" s="46"/>
    </row>
    <row r="1190" spans="7:7" ht="12.75" customHeight="1" x14ac:dyDescent="0.2">
      <c r="G1190" s="46"/>
    </row>
    <row r="1191" spans="7:7" ht="12.75" customHeight="1" x14ac:dyDescent="0.2">
      <c r="G1191" s="46"/>
    </row>
    <row r="1192" spans="7:7" ht="12.75" customHeight="1" x14ac:dyDescent="0.2">
      <c r="G1192" s="46"/>
    </row>
    <row r="1193" spans="7:7" ht="12.75" customHeight="1" x14ac:dyDescent="0.2">
      <c r="G1193" s="46"/>
    </row>
    <row r="1194" spans="7:7" ht="12.75" customHeight="1" x14ac:dyDescent="0.2">
      <c r="G1194" s="46"/>
    </row>
    <row r="1195" spans="7:7" ht="12.75" customHeight="1" x14ac:dyDescent="0.2">
      <c r="G1195" s="46"/>
    </row>
    <row r="1196" spans="7:7" ht="12.75" customHeight="1" x14ac:dyDescent="0.2">
      <c r="G1196" s="46"/>
    </row>
    <row r="1197" spans="7:7" ht="12.75" customHeight="1" x14ac:dyDescent="0.2">
      <c r="G1197" s="46"/>
    </row>
    <row r="1198" spans="7:7" ht="12.75" customHeight="1" x14ac:dyDescent="0.2">
      <c r="G1198" s="46"/>
    </row>
    <row r="1199" spans="7:7" ht="12.75" customHeight="1" x14ac:dyDescent="0.2">
      <c r="G1199" s="46"/>
    </row>
    <row r="1200" spans="7:7" ht="12.75" customHeight="1" x14ac:dyDescent="0.2">
      <c r="G1200" s="46"/>
    </row>
    <row r="1201" spans="7:7" ht="12.75" customHeight="1" x14ac:dyDescent="0.2">
      <c r="G1201" s="46"/>
    </row>
    <row r="1202" spans="7:7" ht="12.75" customHeight="1" x14ac:dyDescent="0.2">
      <c r="G1202" s="46"/>
    </row>
    <row r="1203" spans="7:7" ht="12.75" customHeight="1" x14ac:dyDescent="0.2">
      <c r="G1203" s="46"/>
    </row>
    <row r="1204" spans="7:7" ht="12.75" customHeight="1" x14ac:dyDescent="0.2">
      <c r="G1204" s="46"/>
    </row>
    <row r="1205" spans="7:7" ht="12.75" customHeight="1" x14ac:dyDescent="0.2">
      <c r="G1205" s="46"/>
    </row>
    <row r="1206" spans="7:7" ht="12.75" customHeight="1" x14ac:dyDescent="0.2">
      <c r="G1206" s="46"/>
    </row>
    <row r="1207" spans="7:7" ht="12.75" customHeight="1" x14ac:dyDescent="0.2">
      <c r="G1207" s="46"/>
    </row>
    <row r="1208" spans="7:7" ht="12.75" customHeight="1" x14ac:dyDescent="0.2">
      <c r="G1208" s="46"/>
    </row>
    <row r="1209" spans="7:7" ht="12.75" customHeight="1" x14ac:dyDescent="0.2">
      <c r="G1209" s="46"/>
    </row>
    <row r="1210" spans="7:7" ht="12.75" customHeight="1" x14ac:dyDescent="0.2">
      <c r="G1210" s="46"/>
    </row>
    <row r="1211" spans="7:7" ht="12.75" customHeight="1" x14ac:dyDescent="0.2">
      <c r="G1211" s="46"/>
    </row>
    <row r="1212" spans="7:7" ht="12.75" customHeight="1" x14ac:dyDescent="0.2">
      <c r="G1212" s="46"/>
    </row>
    <row r="1213" spans="7:7" ht="12.75" customHeight="1" x14ac:dyDescent="0.2">
      <c r="G1213" s="46"/>
    </row>
    <row r="1214" spans="7:7" ht="12.75" customHeight="1" x14ac:dyDescent="0.2">
      <c r="G1214" s="46"/>
    </row>
    <row r="1215" spans="7:7" ht="12.75" customHeight="1" x14ac:dyDescent="0.2">
      <c r="G1215" s="46"/>
    </row>
    <row r="1216" spans="7:7" ht="12.75" customHeight="1" x14ac:dyDescent="0.2">
      <c r="G1216" s="46"/>
    </row>
    <row r="1217" spans="7:7" ht="12.75" customHeight="1" x14ac:dyDescent="0.2">
      <c r="G1217" s="46"/>
    </row>
    <row r="1218" spans="7:7" ht="12.75" customHeight="1" x14ac:dyDescent="0.2">
      <c r="G1218" s="46"/>
    </row>
    <row r="1219" spans="7:7" ht="12.75" customHeight="1" x14ac:dyDescent="0.2">
      <c r="G1219" s="46"/>
    </row>
    <row r="1220" spans="7:7" ht="12.75" customHeight="1" x14ac:dyDescent="0.2">
      <c r="G1220" s="46"/>
    </row>
    <row r="1221" spans="7:7" ht="12.75" customHeight="1" x14ac:dyDescent="0.2">
      <c r="G1221" s="46"/>
    </row>
    <row r="1222" spans="7:7" ht="12.75" customHeight="1" x14ac:dyDescent="0.2">
      <c r="G1222" s="46"/>
    </row>
    <row r="1223" spans="7:7" ht="12.75" customHeight="1" x14ac:dyDescent="0.2">
      <c r="G1223" s="46"/>
    </row>
    <row r="1224" spans="7:7" ht="12.75" customHeight="1" x14ac:dyDescent="0.2">
      <c r="G1224" s="46"/>
    </row>
    <row r="1225" spans="7:7" ht="12.75" customHeight="1" x14ac:dyDescent="0.2">
      <c r="G1225" s="46"/>
    </row>
    <row r="1226" spans="7:7" ht="12.75" customHeight="1" x14ac:dyDescent="0.2">
      <c r="G1226" s="46"/>
    </row>
    <row r="1227" spans="7:7" ht="12.75" customHeight="1" x14ac:dyDescent="0.2">
      <c r="G1227" s="46"/>
    </row>
    <row r="1228" spans="7:7" ht="12.75" customHeight="1" x14ac:dyDescent="0.2">
      <c r="G1228" s="46"/>
    </row>
    <row r="1229" spans="7:7" ht="12.75" customHeight="1" x14ac:dyDescent="0.2">
      <c r="G1229" s="46"/>
    </row>
    <row r="1230" spans="7:7" ht="12.75" customHeight="1" x14ac:dyDescent="0.2">
      <c r="G1230" s="46"/>
    </row>
    <row r="1231" spans="7:7" ht="12.75" customHeight="1" x14ac:dyDescent="0.2">
      <c r="G1231" s="46"/>
    </row>
    <row r="1232" spans="7:7" ht="12.75" customHeight="1" x14ac:dyDescent="0.2">
      <c r="G1232" s="46"/>
    </row>
    <row r="1233" spans="7:7" ht="12.75" customHeight="1" x14ac:dyDescent="0.2">
      <c r="G1233" s="46"/>
    </row>
    <row r="1234" spans="7:7" ht="12.75" customHeight="1" x14ac:dyDescent="0.2">
      <c r="G1234" s="46"/>
    </row>
    <row r="1235" spans="7:7" ht="12.75" customHeight="1" x14ac:dyDescent="0.2">
      <c r="G1235" s="46"/>
    </row>
    <row r="1236" spans="7:7" ht="12.75" customHeight="1" x14ac:dyDescent="0.2">
      <c r="G1236" s="46"/>
    </row>
    <row r="1237" spans="7:7" ht="12.75" customHeight="1" x14ac:dyDescent="0.2">
      <c r="G1237" s="46"/>
    </row>
    <row r="1238" spans="7:7" ht="12.75" customHeight="1" x14ac:dyDescent="0.2">
      <c r="G1238" s="46"/>
    </row>
    <row r="1239" spans="7:7" ht="12.75" customHeight="1" x14ac:dyDescent="0.2">
      <c r="G1239" s="46"/>
    </row>
    <row r="1240" spans="7:7" ht="12.75" customHeight="1" x14ac:dyDescent="0.2">
      <c r="G1240" s="46"/>
    </row>
    <row r="1241" spans="7:7" ht="12.75" customHeight="1" x14ac:dyDescent="0.2">
      <c r="G1241" s="46"/>
    </row>
    <row r="1242" spans="7:7" ht="12.75" customHeight="1" x14ac:dyDescent="0.2">
      <c r="G1242" s="46"/>
    </row>
    <row r="1243" spans="7:7" ht="12.75" customHeight="1" x14ac:dyDescent="0.2">
      <c r="G1243" s="46"/>
    </row>
    <row r="1244" spans="7:7" ht="12.75" customHeight="1" x14ac:dyDescent="0.2">
      <c r="G1244" s="46"/>
    </row>
    <row r="1245" spans="7:7" ht="12.75" customHeight="1" x14ac:dyDescent="0.2">
      <c r="G1245" s="46"/>
    </row>
    <row r="1246" spans="7:7" ht="12.75" customHeight="1" x14ac:dyDescent="0.2">
      <c r="G1246" s="46"/>
    </row>
    <row r="1247" spans="7:7" ht="12.75" customHeight="1" x14ac:dyDescent="0.2">
      <c r="G1247" s="46"/>
    </row>
    <row r="1248" spans="7:7" ht="12.75" customHeight="1" x14ac:dyDescent="0.2">
      <c r="G1248" s="46"/>
    </row>
    <row r="1249" spans="7:7" ht="12.75" customHeight="1" x14ac:dyDescent="0.2">
      <c r="G1249" s="46"/>
    </row>
    <row r="1250" spans="7:7" ht="12.75" customHeight="1" x14ac:dyDescent="0.2">
      <c r="G1250" s="46"/>
    </row>
    <row r="1251" spans="7:7" ht="12.75" customHeight="1" x14ac:dyDescent="0.2">
      <c r="G1251" s="46"/>
    </row>
    <row r="1252" spans="7:7" ht="12.75" customHeight="1" x14ac:dyDescent="0.2">
      <c r="G1252" s="46"/>
    </row>
    <row r="1253" spans="7:7" ht="12.75" customHeight="1" x14ac:dyDescent="0.2">
      <c r="G1253" s="46"/>
    </row>
    <row r="1254" spans="7:7" ht="12.75" customHeight="1" x14ac:dyDescent="0.2">
      <c r="G1254" s="46"/>
    </row>
    <row r="1255" spans="7:7" ht="12.75" customHeight="1" x14ac:dyDescent="0.2">
      <c r="G1255" s="46"/>
    </row>
    <row r="1256" spans="7:7" ht="12.75" customHeight="1" x14ac:dyDescent="0.2">
      <c r="G1256" s="46"/>
    </row>
    <row r="1257" spans="7:7" ht="12.75" customHeight="1" x14ac:dyDescent="0.2">
      <c r="G1257" s="46"/>
    </row>
    <row r="1258" spans="7:7" ht="12.75" customHeight="1" x14ac:dyDescent="0.2">
      <c r="G1258" s="46"/>
    </row>
    <row r="1259" spans="7:7" ht="12.75" customHeight="1" x14ac:dyDescent="0.2">
      <c r="G1259" s="46"/>
    </row>
    <row r="1260" spans="7:7" ht="12.75" customHeight="1" x14ac:dyDescent="0.2">
      <c r="G1260" s="46"/>
    </row>
    <row r="1261" spans="7:7" ht="12.75" customHeight="1" x14ac:dyDescent="0.2">
      <c r="G1261" s="46"/>
    </row>
    <row r="1262" spans="7:7" ht="12.75" customHeight="1" x14ac:dyDescent="0.2">
      <c r="G1262" s="46"/>
    </row>
    <row r="1263" spans="7:7" ht="12.75" customHeight="1" x14ac:dyDescent="0.2">
      <c r="G1263" s="46"/>
    </row>
    <row r="1264" spans="7:7" ht="12.75" customHeight="1" x14ac:dyDescent="0.2">
      <c r="G1264" s="46"/>
    </row>
    <row r="1265" spans="7:7" ht="12.75" customHeight="1" x14ac:dyDescent="0.2">
      <c r="G1265" s="46"/>
    </row>
    <row r="1266" spans="7:7" ht="12.75" customHeight="1" x14ac:dyDescent="0.2">
      <c r="G1266" s="46"/>
    </row>
    <row r="1267" spans="7:7" ht="12.75" customHeight="1" x14ac:dyDescent="0.2">
      <c r="G1267" s="46"/>
    </row>
    <row r="1268" spans="7:7" ht="12.75" customHeight="1" x14ac:dyDescent="0.2">
      <c r="G1268" s="46"/>
    </row>
    <row r="1269" spans="7:7" ht="12.75" customHeight="1" x14ac:dyDescent="0.2">
      <c r="G1269" s="46"/>
    </row>
    <row r="1270" spans="7:7" ht="12.75" customHeight="1" x14ac:dyDescent="0.2">
      <c r="G1270" s="46"/>
    </row>
    <row r="1271" spans="7:7" ht="12.75" customHeight="1" x14ac:dyDescent="0.2">
      <c r="G1271" s="46"/>
    </row>
    <row r="1272" spans="7:7" ht="12.75" customHeight="1" x14ac:dyDescent="0.2">
      <c r="G1272" s="46"/>
    </row>
    <row r="1273" spans="7:7" ht="12.75" customHeight="1" x14ac:dyDescent="0.2">
      <c r="G1273" s="46"/>
    </row>
    <row r="1274" spans="7:7" ht="12.75" customHeight="1" x14ac:dyDescent="0.2">
      <c r="G1274" s="46"/>
    </row>
    <row r="1275" spans="7:7" ht="12.75" customHeight="1" x14ac:dyDescent="0.2">
      <c r="G1275" s="46"/>
    </row>
    <row r="1276" spans="7:7" ht="12.75" customHeight="1" x14ac:dyDescent="0.2">
      <c r="G1276" s="46"/>
    </row>
    <row r="1277" spans="7:7" ht="12.75" customHeight="1" x14ac:dyDescent="0.2">
      <c r="G1277" s="46"/>
    </row>
    <row r="1278" spans="7:7" ht="12.75" customHeight="1" x14ac:dyDescent="0.2">
      <c r="G1278" s="46"/>
    </row>
    <row r="1279" spans="7:7" ht="12.75" customHeight="1" x14ac:dyDescent="0.2">
      <c r="G1279" s="46"/>
    </row>
    <row r="1280" spans="7:7" ht="12.75" customHeight="1" x14ac:dyDescent="0.2">
      <c r="G1280" s="46"/>
    </row>
    <row r="1281" spans="7:7" ht="12.75" customHeight="1" x14ac:dyDescent="0.2">
      <c r="G1281" s="46"/>
    </row>
    <row r="1282" spans="7:7" ht="12.75" customHeight="1" x14ac:dyDescent="0.2">
      <c r="G1282" s="46"/>
    </row>
    <row r="1283" spans="7:7" ht="12.75" customHeight="1" x14ac:dyDescent="0.2">
      <c r="G1283" s="46"/>
    </row>
    <row r="1284" spans="7:7" ht="12.75" customHeight="1" x14ac:dyDescent="0.2">
      <c r="G1284" s="46"/>
    </row>
    <row r="1285" spans="7:7" ht="12.75" customHeight="1" x14ac:dyDescent="0.2">
      <c r="G1285" s="46"/>
    </row>
    <row r="1286" spans="7:7" ht="12.75" customHeight="1" x14ac:dyDescent="0.2">
      <c r="G1286" s="46"/>
    </row>
    <row r="1287" spans="7:7" ht="12.75" customHeight="1" x14ac:dyDescent="0.2">
      <c r="G1287" s="46"/>
    </row>
    <row r="1288" spans="7:7" ht="12.75" customHeight="1" x14ac:dyDescent="0.2">
      <c r="G1288" s="46"/>
    </row>
    <row r="1289" spans="7:7" ht="12.75" customHeight="1" x14ac:dyDescent="0.2">
      <c r="G1289" s="46"/>
    </row>
    <row r="1290" spans="7:7" ht="12.75" customHeight="1" x14ac:dyDescent="0.2">
      <c r="G1290" s="46"/>
    </row>
    <row r="1291" spans="7:7" ht="12.75" customHeight="1" x14ac:dyDescent="0.2">
      <c r="G1291" s="46"/>
    </row>
    <row r="1292" spans="7:7" ht="12.75" customHeight="1" x14ac:dyDescent="0.2">
      <c r="G1292" s="46"/>
    </row>
    <row r="1293" spans="7:7" ht="12.75" customHeight="1" x14ac:dyDescent="0.2">
      <c r="G1293" s="46"/>
    </row>
    <row r="1294" spans="7:7" ht="12.75" customHeight="1" x14ac:dyDescent="0.2">
      <c r="G1294" s="46"/>
    </row>
    <row r="1295" spans="7:7" ht="12.75" customHeight="1" x14ac:dyDescent="0.2">
      <c r="G1295" s="46"/>
    </row>
    <row r="1296" spans="7:7" ht="12.75" customHeight="1" x14ac:dyDescent="0.2">
      <c r="G1296" s="46"/>
    </row>
    <row r="1297" spans="7:7" ht="12.75" customHeight="1" x14ac:dyDescent="0.2">
      <c r="G1297" s="46"/>
    </row>
    <row r="1298" spans="7:7" ht="12.75" customHeight="1" x14ac:dyDescent="0.2">
      <c r="G1298" s="46"/>
    </row>
    <row r="1299" spans="7:7" ht="12.75" customHeight="1" x14ac:dyDescent="0.2">
      <c r="G1299" s="46"/>
    </row>
    <row r="1300" spans="7:7" ht="12.75" customHeight="1" x14ac:dyDescent="0.2">
      <c r="G1300" s="46"/>
    </row>
    <row r="1301" spans="7:7" ht="12.75" customHeight="1" x14ac:dyDescent="0.2">
      <c r="G1301" s="46"/>
    </row>
    <row r="1302" spans="7:7" ht="12.75" customHeight="1" x14ac:dyDescent="0.2">
      <c r="G1302" s="46"/>
    </row>
    <row r="1303" spans="7:7" ht="12.75" customHeight="1" x14ac:dyDescent="0.2">
      <c r="G1303" s="46"/>
    </row>
    <row r="1304" spans="7:7" ht="12.75" customHeight="1" x14ac:dyDescent="0.2">
      <c r="G1304" s="46"/>
    </row>
    <row r="1305" spans="7:7" ht="12.75" customHeight="1" x14ac:dyDescent="0.2">
      <c r="G1305" s="46"/>
    </row>
    <row r="1306" spans="7:7" ht="12.75" customHeight="1" x14ac:dyDescent="0.2">
      <c r="G1306" s="46"/>
    </row>
    <row r="1307" spans="7:7" ht="12.75" customHeight="1" x14ac:dyDescent="0.2">
      <c r="G1307" s="46"/>
    </row>
    <row r="1308" spans="7:7" ht="12.75" customHeight="1" x14ac:dyDescent="0.2">
      <c r="G1308" s="46"/>
    </row>
    <row r="1309" spans="7:7" ht="12.75" customHeight="1" x14ac:dyDescent="0.2">
      <c r="G1309" s="46"/>
    </row>
    <row r="1310" spans="7:7" ht="12.75" customHeight="1" x14ac:dyDescent="0.2">
      <c r="G1310" s="46"/>
    </row>
    <row r="1311" spans="7:7" ht="12.75" customHeight="1" x14ac:dyDescent="0.2">
      <c r="G1311" s="46"/>
    </row>
    <row r="1312" spans="7:7" ht="12.75" customHeight="1" x14ac:dyDescent="0.2">
      <c r="G1312" s="46"/>
    </row>
    <row r="1313" spans="7:7" ht="12.75" customHeight="1" x14ac:dyDescent="0.2">
      <c r="G1313" s="46"/>
    </row>
    <row r="1314" spans="7:7" ht="12.75" customHeight="1" x14ac:dyDescent="0.2">
      <c r="G1314" s="46"/>
    </row>
    <row r="1315" spans="7:7" ht="12.75" customHeight="1" x14ac:dyDescent="0.2">
      <c r="G1315" s="46"/>
    </row>
    <row r="1316" spans="7:7" ht="12.75" customHeight="1" x14ac:dyDescent="0.2">
      <c r="G1316" s="46"/>
    </row>
    <row r="1317" spans="7:7" ht="12.75" customHeight="1" x14ac:dyDescent="0.2">
      <c r="G1317" s="46"/>
    </row>
    <row r="1318" spans="7:7" ht="12.75" customHeight="1" x14ac:dyDescent="0.2">
      <c r="G1318" s="46"/>
    </row>
    <row r="1319" spans="7:7" ht="12.75" customHeight="1" x14ac:dyDescent="0.2">
      <c r="G1319" s="46"/>
    </row>
    <row r="1320" spans="7:7" ht="12.75" customHeight="1" x14ac:dyDescent="0.2">
      <c r="G1320" s="46"/>
    </row>
    <row r="1321" spans="7:7" ht="12.75" customHeight="1" x14ac:dyDescent="0.2">
      <c r="G1321" s="46"/>
    </row>
    <row r="1322" spans="7:7" ht="12.75" customHeight="1" x14ac:dyDescent="0.2">
      <c r="G1322" s="46"/>
    </row>
    <row r="1323" spans="7:7" ht="12.75" customHeight="1" x14ac:dyDescent="0.2">
      <c r="G1323" s="46"/>
    </row>
    <row r="1324" spans="7:7" ht="12.75" customHeight="1" x14ac:dyDescent="0.2">
      <c r="G1324" s="46"/>
    </row>
    <row r="1325" spans="7:7" ht="12.75" customHeight="1" x14ac:dyDescent="0.2">
      <c r="G1325" s="46"/>
    </row>
    <row r="1326" spans="7:7" ht="12.75" customHeight="1" x14ac:dyDescent="0.2">
      <c r="G1326" s="46"/>
    </row>
    <row r="1327" spans="7:7" ht="12.75" customHeight="1" x14ac:dyDescent="0.2">
      <c r="G1327" s="46"/>
    </row>
    <row r="1328" spans="7:7" ht="12.75" customHeight="1" x14ac:dyDescent="0.2">
      <c r="G1328" s="46"/>
    </row>
    <row r="1329" spans="7:7" ht="12.75" customHeight="1" x14ac:dyDescent="0.2">
      <c r="G1329" s="46"/>
    </row>
    <row r="1330" spans="7:7" ht="12.75" customHeight="1" x14ac:dyDescent="0.2">
      <c r="G1330" s="46"/>
    </row>
    <row r="1331" spans="7:7" ht="12.75" customHeight="1" x14ac:dyDescent="0.2">
      <c r="G1331" s="46"/>
    </row>
    <row r="1332" spans="7:7" ht="12.75" customHeight="1" x14ac:dyDescent="0.2">
      <c r="G1332" s="46"/>
    </row>
    <row r="1333" spans="7:7" ht="12.75" customHeight="1" x14ac:dyDescent="0.2">
      <c r="G1333" s="46"/>
    </row>
    <row r="1334" spans="7:7" ht="12.75" customHeight="1" x14ac:dyDescent="0.2">
      <c r="G1334" s="46"/>
    </row>
    <row r="1335" spans="7:7" ht="12.75" customHeight="1" x14ac:dyDescent="0.2">
      <c r="G1335" s="46"/>
    </row>
    <row r="1336" spans="7:7" ht="12.75" customHeight="1" x14ac:dyDescent="0.2">
      <c r="G1336" s="46"/>
    </row>
    <row r="1337" spans="7:7" ht="12.75" customHeight="1" x14ac:dyDescent="0.2">
      <c r="G1337" s="46"/>
    </row>
    <row r="1338" spans="7:7" ht="12.75" customHeight="1" x14ac:dyDescent="0.2">
      <c r="G1338" s="46"/>
    </row>
    <row r="1339" spans="7:7" ht="12.75" customHeight="1" x14ac:dyDescent="0.2">
      <c r="G1339" s="46"/>
    </row>
    <row r="1340" spans="7:7" ht="12.75" customHeight="1" x14ac:dyDescent="0.2">
      <c r="G1340" s="46"/>
    </row>
    <row r="1341" spans="7:7" ht="12.75" customHeight="1" x14ac:dyDescent="0.2">
      <c r="G1341" s="46"/>
    </row>
    <row r="1342" spans="7:7" ht="12.75" customHeight="1" x14ac:dyDescent="0.2">
      <c r="G1342" s="46"/>
    </row>
    <row r="1343" spans="7:7" ht="12.75" customHeight="1" x14ac:dyDescent="0.2">
      <c r="G1343" s="46"/>
    </row>
    <row r="1344" spans="7:7" ht="12.75" customHeight="1" x14ac:dyDescent="0.2">
      <c r="G1344" s="46"/>
    </row>
    <row r="1345" spans="7:7" ht="12.75" customHeight="1" x14ac:dyDescent="0.2">
      <c r="G1345" s="46"/>
    </row>
    <row r="1346" spans="7:7" ht="12.75" customHeight="1" x14ac:dyDescent="0.2">
      <c r="G1346" s="46"/>
    </row>
    <row r="1347" spans="7:7" ht="12.75" customHeight="1" x14ac:dyDescent="0.2">
      <c r="G1347" s="46"/>
    </row>
    <row r="1348" spans="7:7" ht="12.75" customHeight="1" x14ac:dyDescent="0.2">
      <c r="G1348" s="46"/>
    </row>
    <row r="1349" spans="7:7" ht="12.75" customHeight="1" x14ac:dyDescent="0.2">
      <c r="G1349" s="46"/>
    </row>
    <row r="1350" spans="7:7" ht="12.75" customHeight="1" x14ac:dyDescent="0.2">
      <c r="G1350" s="46"/>
    </row>
    <row r="1351" spans="7:7" ht="12.75" customHeight="1" x14ac:dyDescent="0.2">
      <c r="G1351" s="46"/>
    </row>
    <row r="1352" spans="7:7" ht="12.75" customHeight="1" x14ac:dyDescent="0.2">
      <c r="G1352" s="46"/>
    </row>
    <row r="1353" spans="7:7" ht="12.75" customHeight="1" x14ac:dyDescent="0.2">
      <c r="G1353" s="46"/>
    </row>
    <row r="1354" spans="7:7" ht="12.75" customHeight="1" x14ac:dyDescent="0.2">
      <c r="G1354" s="46"/>
    </row>
    <row r="1355" spans="7:7" ht="12.75" customHeight="1" x14ac:dyDescent="0.2">
      <c r="G1355" s="46"/>
    </row>
    <row r="1356" spans="7:7" ht="12.75" customHeight="1" x14ac:dyDescent="0.2">
      <c r="G1356" s="46"/>
    </row>
    <row r="1357" spans="7:7" ht="12.75" customHeight="1" x14ac:dyDescent="0.2">
      <c r="G1357" s="46"/>
    </row>
    <row r="1358" spans="7:7" ht="12.75" customHeight="1" x14ac:dyDescent="0.2">
      <c r="G1358" s="46"/>
    </row>
    <row r="1359" spans="7:7" ht="12.75" customHeight="1" x14ac:dyDescent="0.2">
      <c r="G1359" s="46"/>
    </row>
    <row r="1360" spans="7:7" ht="12.75" customHeight="1" x14ac:dyDescent="0.2">
      <c r="G1360" s="46"/>
    </row>
    <row r="1361" spans="7:7" ht="12.75" customHeight="1" x14ac:dyDescent="0.2">
      <c r="G1361" s="46"/>
    </row>
    <row r="1362" spans="7:7" ht="12.75" customHeight="1" x14ac:dyDescent="0.2">
      <c r="G1362" s="46"/>
    </row>
    <row r="1363" spans="7:7" ht="12.75" customHeight="1" x14ac:dyDescent="0.2">
      <c r="G1363" s="46"/>
    </row>
    <row r="1364" spans="7:7" ht="12.75" customHeight="1" x14ac:dyDescent="0.2">
      <c r="G1364" s="46"/>
    </row>
    <row r="1365" spans="7:7" ht="12.75" customHeight="1" x14ac:dyDescent="0.2">
      <c r="G1365" s="46"/>
    </row>
    <row r="1366" spans="7:7" ht="12.75" customHeight="1" x14ac:dyDescent="0.2">
      <c r="G1366" s="46"/>
    </row>
    <row r="1367" spans="7:7" ht="12.75" customHeight="1" x14ac:dyDescent="0.2">
      <c r="G1367" s="46"/>
    </row>
    <row r="1368" spans="7:7" ht="12.75" customHeight="1" x14ac:dyDescent="0.2">
      <c r="G1368" s="46"/>
    </row>
    <row r="1369" spans="7:7" ht="12.75" customHeight="1" x14ac:dyDescent="0.2">
      <c r="G1369" s="46"/>
    </row>
    <row r="1370" spans="7:7" ht="12.75" customHeight="1" x14ac:dyDescent="0.2">
      <c r="G1370" s="46"/>
    </row>
    <row r="1371" spans="7:7" ht="12.75" customHeight="1" x14ac:dyDescent="0.2">
      <c r="G1371" s="46"/>
    </row>
    <row r="1372" spans="7:7" ht="12.75" customHeight="1" x14ac:dyDescent="0.2">
      <c r="G1372" s="46"/>
    </row>
    <row r="1373" spans="7:7" ht="12.75" customHeight="1" x14ac:dyDescent="0.2">
      <c r="G1373" s="46"/>
    </row>
    <row r="1374" spans="7:7" ht="12.75" customHeight="1" x14ac:dyDescent="0.2">
      <c r="G1374" s="46"/>
    </row>
    <row r="1375" spans="7:7" ht="12.75" customHeight="1" x14ac:dyDescent="0.2">
      <c r="G1375" s="46"/>
    </row>
    <row r="1376" spans="7:7" ht="12.75" customHeight="1" x14ac:dyDescent="0.2">
      <c r="G1376" s="46"/>
    </row>
    <row r="1377" spans="7:7" ht="12.75" customHeight="1" x14ac:dyDescent="0.2">
      <c r="G1377" s="46"/>
    </row>
    <row r="1378" spans="7:7" ht="12.75" customHeight="1" x14ac:dyDescent="0.2">
      <c r="G1378" s="46"/>
    </row>
    <row r="1379" spans="7:7" ht="12.75" customHeight="1" x14ac:dyDescent="0.2">
      <c r="G1379" s="46"/>
    </row>
    <row r="1380" spans="7:7" ht="12.75" customHeight="1" x14ac:dyDescent="0.2">
      <c r="G1380" s="46"/>
    </row>
    <row r="1381" spans="7:7" ht="12.75" customHeight="1" x14ac:dyDescent="0.2">
      <c r="G1381" s="46"/>
    </row>
    <row r="1382" spans="7:7" ht="12.75" customHeight="1" x14ac:dyDescent="0.2">
      <c r="G1382" s="46"/>
    </row>
    <row r="1383" spans="7:7" ht="12.75" customHeight="1" x14ac:dyDescent="0.2">
      <c r="G1383" s="46"/>
    </row>
    <row r="1384" spans="7:7" ht="12.75" customHeight="1" x14ac:dyDescent="0.2">
      <c r="G1384" s="46"/>
    </row>
    <row r="1385" spans="7:7" ht="12.75" customHeight="1" x14ac:dyDescent="0.2">
      <c r="G1385" s="46"/>
    </row>
    <row r="1386" spans="7:7" ht="12.75" customHeight="1" x14ac:dyDescent="0.2">
      <c r="G1386" s="46"/>
    </row>
    <row r="1387" spans="7:7" ht="12.75" customHeight="1" x14ac:dyDescent="0.2">
      <c r="G1387" s="46"/>
    </row>
    <row r="1388" spans="7:7" ht="12.75" customHeight="1" x14ac:dyDescent="0.2">
      <c r="G1388" s="46"/>
    </row>
    <row r="1389" spans="7:7" ht="12.75" customHeight="1" x14ac:dyDescent="0.2">
      <c r="G1389" s="46"/>
    </row>
    <row r="1390" spans="7:7" ht="12.75" customHeight="1" x14ac:dyDescent="0.2">
      <c r="G1390" s="46"/>
    </row>
    <row r="1391" spans="7:7" ht="12.75" customHeight="1" x14ac:dyDescent="0.2">
      <c r="G1391" s="46"/>
    </row>
    <row r="1392" spans="7:7" ht="12.75" customHeight="1" x14ac:dyDescent="0.2">
      <c r="G1392" s="46"/>
    </row>
    <row r="1393" spans="7:7" ht="12.75" customHeight="1" x14ac:dyDescent="0.2">
      <c r="G1393" s="46"/>
    </row>
    <row r="1394" spans="7:7" ht="12.75" customHeight="1" x14ac:dyDescent="0.2">
      <c r="G1394" s="46"/>
    </row>
    <row r="1395" spans="7:7" ht="12.75" customHeight="1" x14ac:dyDescent="0.2">
      <c r="G1395" s="46"/>
    </row>
    <row r="1396" spans="7:7" ht="12.75" customHeight="1" x14ac:dyDescent="0.2">
      <c r="G1396" s="46"/>
    </row>
    <row r="1397" spans="7:7" ht="12.75" customHeight="1" x14ac:dyDescent="0.2">
      <c r="G1397" s="46"/>
    </row>
    <row r="1398" spans="7:7" ht="12.75" customHeight="1" x14ac:dyDescent="0.2">
      <c r="G1398" s="46"/>
    </row>
    <row r="1399" spans="7:7" ht="12.75" customHeight="1" x14ac:dyDescent="0.2">
      <c r="G1399" s="46"/>
    </row>
    <row r="1400" spans="7:7" ht="12.75" customHeight="1" x14ac:dyDescent="0.2">
      <c r="G1400" s="46"/>
    </row>
    <row r="1401" spans="7:7" ht="12.75" customHeight="1" x14ac:dyDescent="0.2">
      <c r="G1401" s="46"/>
    </row>
    <row r="1402" spans="7:7" ht="12.75" customHeight="1" x14ac:dyDescent="0.2">
      <c r="G1402" s="46"/>
    </row>
    <row r="1403" spans="7:7" ht="12.75" customHeight="1" x14ac:dyDescent="0.2">
      <c r="G1403" s="46"/>
    </row>
    <row r="1404" spans="7:7" ht="12.75" customHeight="1" x14ac:dyDescent="0.2">
      <c r="G1404" s="46"/>
    </row>
    <row r="1405" spans="7:7" ht="12.75" customHeight="1" x14ac:dyDescent="0.2">
      <c r="G1405" s="46"/>
    </row>
    <row r="1406" spans="7:7" ht="12.75" customHeight="1" x14ac:dyDescent="0.2">
      <c r="G1406" s="46"/>
    </row>
    <row r="1407" spans="7:7" ht="12.75" customHeight="1" x14ac:dyDescent="0.2">
      <c r="G1407" s="46"/>
    </row>
    <row r="1408" spans="7:7" ht="12.75" customHeight="1" x14ac:dyDescent="0.2">
      <c r="G1408" s="46"/>
    </row>
    <row r="1409" spans="7:7" ht="12.75" customHeight="1" x14ac:dyDescent="0.2">
      <c r="G1409" s="46"/>
    </row>
    <row r="1410" spans="7:7" ht="12.75" customHeight="1" x14ac:dyDescent="0.2">
      <c r="G1410" s="46"/>
    </row>
    <row r="1411" spans="7:7" ht="12.75" customHeight="1" x14ac:dyDescent="0.2">
      <c r="G1411" s="46"/>
    </row>
    <row r="1412" spans="7:7" ht="12.75" customHeight="1" x14ac:dyDescent="0.2">
      <c r="G1412" s="46"/>
    </row>
    <row r="1413" spans="7:7" ht="12.75" customHeight="1" x14ac:dyDescent="0.2">
      <c r="G1413" s="46"/>
    </row>
    <row r="1414" spans="7:7" ht="12.75" customHeight="1" x14ac:dyDescent="0.2">
      <c r="G1414" s="46"/>
    </row>
    <row r="1415" spans="7:7" ht="12.75" customHeight="1" x14ac:dyDescent="0.2">
      <c r="G1415" s="46"/>
    </row>
    <row r="1416" spans="7:7" ht="12.75" customHeight="1" x14ac:dyDescent="0.2">
      <c r="G1416" s="46"/>
    </row>
    <row r="1417" spans="7:7" ht="12.75" customHeight="1" x14ac:dyDescent="0.2">
      <c r="G1417" s="46"/>
    </row>
    <row r="1418" spans="7:7" ht="12.75" customHeight="1" x14ac:dyDescent="0.2">
      <c r="G1418" s="46"/>
    </row>
    <row r="1419" spans="7:7" ht="12.75" customHeight="1" x14ac:dyDescent="0.2">
      <c r="G1419" s="46"/>
    </row>
    <row r="1420" spans="7:7" ht="12.75" customHeight="1" x14ac:dyDescent="0.2">
      <c r="G1420" s="46"/>
    </row>
    <row r="1421" spans="7:7" ht="12.75" customHeight="1" x14ac:dyDescent="0.2">
      <c r="G1421" s="46"/>
    </row>
    <row r="1422" spans="7:7" ht="12.75" customHeight="1" x14ac:dyDescent="0.2">
      <c r="G1422" s="46"/>
    </row>
    <row r="1423" spans="7:7" ht="12.75" customHeight="1" x14ac:dyDescent="0.2">
      <c r="G1423" s="46"/>
    </row>
    <row r="1424" spans="7:7" ht="12.75" customHeight="1" x14ac:dyDescent="0.2">
      <c r="G1424" s="46"/>
    </row>
    <row r="1425" spans="7:7" ht="12.75" customHeight="1" x14ac:dyDescent="0.2">
      <c r="G1425" s="46"/>
    </row>
    <row r="1426" spans="7:7" ht="12.75" customHeight="1" x14ac:dyDescent="0.2">
      <c r="G1426" s="46"/>
    </row>
    <row r="1427" spans="7:7" ht="12.75" customHeight="1" x14ac:dyDescent="0.2">
      <c r="G1427" s="46"/>
    </row>
    <row r="1428" spans="7:7" ht="12.75" customHeight="1" x14ac:dyDescent="0.2">
      <c r="G1428" s="46"/>
    </row>
    <row r="1429" spans="7:7" ht="12.75" customHeight="1" x14ac:dyDescent="0.2">
      <c r="G1429" s="46"/>
    </row>
    <row r="1430" spans="7:7" ht="12.75" customHeight="1" x14ac:dyDescent="0.2">
      <c r="G1430" s="46"/>
    </row>
    <row r="1431" spans="7:7" ht="12.75" customHeight="1" x14ac:dyDescent="0.2">
      <c r="G1431" s="46"/>
    </row>
    <row r="1432" spans="7:7" ht="12.75" customHeight="1" x14ac:dyDescent="0.2">
      <c r="G1432" s="46"/>
    </row>
    <row r="1433" spans="7:7" ht="12.75" customHeight="1" x14ac:dyDescent="0.2">
      <c r="G1433" s="46"/>
    </row>
    <row r="1434" spans="7:7" ht="12.75" customHeight="1" x14ac:dyDescent="0.2">
      <c r="G1434" s="46"/>
    </row>
    <row r="1435" spans="7:7" ht="12.75" customHeight="1" x14ac:dyDescent="0.2">
      <c r="G1435" s="46"/>
    </row>
    <row r="1436" spans="7:7" ht="12.75" customHeight="1" x14ac:dyDescent="0.2">
      <c r="G1436" s="46"/>
    </row>
    <row r="1437" spans="7:7" ht="12.75" customHeight="1" x14ac:dyDescent="0.2">
      <c r="G1437" s="46"/>
    </row>
    <row r="1438" spans="7:7" ht="12.75" customHeight="1" x14ac:dyDescent="0.2">
      <c r="G1438" s="46"/>
    </row>
    <row r="1439" spans="7:7" ht="12.75" customHeight="1" x14ac:dyDescent="0.2">
      <c r="G1439" s="46"/>
    </row>
    <row r="1440" spans="7:7" ht="12.75" customHeight="1" x14ac:dyDescent="0.2">
      <c r="G1440" s="46"/>
    </row>
    <row r="1441" spans="7:7" ht="12.75" customHeight="1" x14ac:dyDescent="0.2">
      <c r="G1441" s="46"/>
    </row>
    <row r="1442" spans="7:7" ht="12.75" customHeight="1" x14ac:dyDescent="0.2">
      <c r="G1442" s="46"/>
    </row>
    <row r="1443" spans="7:7" ht="12.75" customHeight="1" x14ac:dyDescent="0.2">
      <c r="G1443" s="46"/>
    </row>
    <row r="1444" spans="7:7" ht="12.75" customHeight="1" x14ac:dyDescent="0.2">
      <c r="G1444" s="46"/>
    </row>
    <row r="1445" spans="7:7" ht="12.75" customHeight="1" x14ac:dyDescent="0.2">
      <c r="G1445" s="46"/>
    </row>
    <row r="1446" spans="7:7" ht="12.75" customHeight="1" x14ac:dyDescent="0.2">
      <c r="G1446" s="46"/>
    </row>
    <row r="1447" spans="7:7" ht="12.75" customHeight="1" x14ac:dyDescent="0.2">
      <c r="G1447" s="46"/>
    </row>
    <row r="1448" spans="7:7" ht="12.75" customHeight="1" x14ac:dyDescent="0.2">
      <c r="G1448" s="46"/>
    </row>
    <row r="1449" spans="7:7" ht="12.75" customHeight="1" x14ac:dyDescent="0.2">
      <c r="G1449" s="46"/>
    </row>
    <row r="1450" spans="7:7" ht="12.75" customHeight="1" x14ac:dyDescent="0.2">
      <c r="G1450" s="46"/>
    </row>
    <row r="1451" spans="7:7" ht="12.75" customHeight="1" x14ac:dyDescent="0.2">
      <c r="G1451" s="46"/>
    </row>
    <row r="1452" spans="7:7" ht="12.75" customHeight="1" x14ac:dyDescent="0.2">
      <c r="G1452" s="46"/>
    </row>
    <row r="1453" spans="7:7" ht="12.75" customHeight="1" x14ac:dyDescent="0.2">
      <c r="G1453" s="46"/>
    </row>
    <row r="1454" spans="7:7" ht="12.75" customHeight="1" x14ac:dyDescent="0.2">
      <c r="G1454" s="46"/>
    </row>
    <row r="1455" spans="7:7" ht="12.75" customHeight="1" x14ac:dyDescent="0.2">
      <c r="G1455" s="46"/>
    </row>
    <row r="1456" spans="7:7" ht="12.75" customHeight="1" x14ac:dyDescent="0.2">
      <c r="G1456" s="46"/>
    </row>
    <row r="1457" spans="7:7" ht="12.75" customHeight="1" x14ac:dyDescent="0.2">
      <c r="G1457" s="46"/>
    </row>
    <row r="1458" spans="7:7" ht="12.75" customHeight="1" x14ac:dyDescent="0.2">
      <c r="G1458" s="46"/>
    </row>
    <row r="1459" spans="7:7" ht="12.75" customHeight="1" x14ac:dyDescent="0.2">
      <c r="G1459" s="46"/>
    </row>
  </sheetData>
  <sheetProtection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</row>
    <row r="2" spans="1:11" s="208" customFormat="1" ht="15.6" customHeight="1" x14ac:dyDescent="0.25">
      <c r="A2" s="524" t="str">
        <f>JANUARY!G10</f>
        <v>UNITED STEELWORKERS - LOCAL UNION</v>
      </c>
      <c r="B2" s="524"/>
      <c r="C2" s="524"/>
      <c r="D2" s="524"/>
      <c r="E2" s="524"/>
      <c r="F2" s="524" t="str">
        <f>JANUARY!G10</f>
        <v>UNITED STEELWORKERS - LOCAL UNION</v>
      </c>
      <c r="G2" s="524"/>
      <c r="H2" s="524"/>
      <c r="I2" s="524"/>
      <c r="J2" s="524"/>
      <c r="K2" s="207"/>
    </row>
    <row r="3" spans="1:11" s="208" customFormat="1" ht="15.6" customHeight="1" x14ac:dyDescent="0.25">
      <c r="A3" s="524" t="s">
        <v>355</v>
      </c>
      <c r="B3" s="524"/>
      <c r="C3" s="524"/>
      <c r="D3" s="524"/>
      <c r="E3" s="524"/>
      <c r="F3" s="524"/>
      <c r="G3" s="524"/>
      <c r="H3" s="524"/>
      <c r="I3" s="524"/>
      <c r="J3" s="524"/>
      <c r="K3" s="207"/>
    </row>
    <row r="4" spans="1:11" s="208" customFormat="1" ht="15.6" customHeight="1" x14ac:dyDescent="0.25">
      <c r="B4" s="212"/>
      <c r="C4" s="212"/>
      <c r="D4" s="212"/>
      <c r="E4" s="212"/>
      <c r="F4" s="210" t="s">
        <v>353</v>
      </c>
      <c r="G4" s="213">
        <f>JANUARY!E11</f>
        <v>0</v>
      </c>
      <c r="H4" s="212"/>
      <c r="I4" s="212"/>
      <c r="J4" s="212"/>
      <c r="K4" s="207"/>
    </row>
    <row r="5" spans="1:11" ht="15.6" customHeight="1" x14ac:dyDescent="0.2">
      <c r="A5" s="46" t="s">
        <v>236</v>
      </c>
      <c r="B5" s="46"/>
      <c r="C5" s="46"/>
      <c r="D5" s="46"/>
      <c r="E5" s="46"/>
      <c r="F5" s="46"/>
      <c r="G5" s="356" t="s">
        <v>410</v>
      </c>
      <c r="H5" s="179" t="s">
        <v>339</v>
      </c>
      <c r="I5" s="179"/>
      <c r="J5" s="46"/>
      <c r="K5" s="46"/>
    </row>
    <row r="6" spans="1:11" ht="15.6" customHeight="1" thickBot="1" x14ac:dyDescent="0.2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</row>
    <row r="7" spans="1:11" ht="15.6" customHeight="1" x14ac:dyDescent="0.2">
      <c r="A7" s="46" t="s">
        <v>303</v>
      </c>
      <c r="B7" s="46"/>
      <c r="C7" s="46"/>
      <c r="D7" s="46"/>
      <c r="E7" s="46"/>
      <c r="F7" s="46"/>
      <c r="G7" s="46"/>
      <c r="H7" s="46"/>
      <c r="I7" s="46" t="s">
        <v>304</v>
      </c>
      <c r="J7" s="180">
        <f>JunRpt!J39</f>
        <v>0</v>
      </c>
      <c r="K7" s="46"/>
    </row>
    <row r="8" spans="1:11" ht="15.6" customHeight="1" x14ac:dyDescent="0.2">
      <c r="A8" s="168" t="s">
        <v>305</v>
      </c>
      <c r="B8" s="168"/>
      <c r="C8" s="168"/>
      <c r="D8" s="168"/>
      <c r="E8" s="168"/>
      <c r="F8" s="46"/>
      <c r="G8" s="46"/>
      <c r="H8" s="46"/>
      <c r="I8" s="46"/>
      <c r="J8" s="181"/>
      <c r="K8" s="46"/>
    </row>
    <row r="9" spans="1:11" ht="15.6" customHeight="1" x14ac:dyDescent="0.2">
      <c r="A9" s="46" t="s">
        <v>306</v>
      </c>
      <c r="B9" s="46"/>
      <c r="C9" s="46"/>
      <c r="D9" s="46"/>
      <c r="E9" s="46"/>
      <c r="F9" s="46"/>
      <c r="G9" s="46"/>
      <c r="H9" s="46"/>
      <c r="I9" s="182">
        <f>SUM(JULY!$B$7)</f>
        <v>0</v>
      </c>
      <c r="J9" s="183"/>
      <c r="K9" s="46"/>
    </row>
    <row r="10" spans="1:11" ht="15.6" customHeight="1" x14ac:dyDescent="0.2">
      <c r="A10" s="46" t="s">
        <v>368</v>
      </c>
      <c r="B10" s="46"/>
      <c r="C10" s="46"/>
      <c r="D10" s="46"/>
      <c r="E10" s="46"/>
      <c r="F10" s="46"/>
      <c r="G10" s="46"/>
      <c r="H10" s="46"/>
      <c r="I10" s="184">
        <f>SUM(JULY!$C$7)</f>
        <v>0</v>
      </c>
      <c r="J10" s="183"/>
      <c r="K10" s="46"/>
    </row>
    <row r="11" spans="1:11" ht="15.6" customHeight="1" x14ac:dyDescent="0.2">
      <c r="A11" s="46" t="s">
        <v>307</v>
      </c>
      <c r="B11" s="46"/>
      <c r="C11" s="46"/>
      <c r="D11" s="46"/>
      <c r="E11" s="46"/>
      <c r="F11" s="46"/>
      <c r="G11" s="46"/>
      <c r="H11" s="46"/>
      <c r="I11" s="184">
        <f>SUM(JULY!$D$7)</f>
        <v>0</v>
      </c>
      <c r="J11" s="183"/>
      <c r="K11" s="46"/>
    </row>
    <row r="12" spans="1:11" ht="15.6" customHeight="1" x14ac:dyDescent="0.2">
      <c r="A12" s="46" t="s">
        <v>308</v>
      </c>
      <c r="B12" s="46"/>
      <c r="C12" s="46"/>
      <c r="D12" s="46"/>
      <c r="E12" s="46"/>
      <c r="F12" s="46"/>
      <c r="G12" s="46"/>
      <c r="H12" s="46"/>
      <c r="I12" s="184">
        <f>SUM(JULY!$E$7)</f>
        <v>0</v>
      </c>
      <c r="J12" s="183"/>
      <c r="K12" s="46"/>
    </row>
    <row r="13" spans="1:11" ht="15.6" customHeight="1" x14ac:dyDescent="0.2">
      <c r="A13" s="46" t="s">
        <v>279</v>
      </c>
      <c r="B13" s="46"/>
      <c r="C13" s="46"/>
      <c r="D13" s="46"/>
      <c r="E13" s="46"/>
      <c r="F13" s="46"/>
      <c r="G13" s="46"/>
      <c r="H13" s="46"/>
      <c r="I13" s="184">
        <f>SUM(JULY!$F$7)</f>
        <v>0</v>
      </c>
      <c r="J13" s="183"/>
      <c r="K13" s="46"/>
    </row>
    <row r="14" spans="1:11" ht="15.6" customHeight="1" x14ac:dyDescent="0.2">
      <c r="A14" s="46" t="s">
        <v>309</v>
      </c>
      <c r="B14" s="46"/>
      <c r="C14" s="46"/>
      <c r="D14" s="46"/>
      <c r="E14" s="46"/>
      <c r="F14" s="46"/>
      <c r="G14" s="46"/>
      <c r="H14" s="46"/>
      <c r="I14" s="184">
        <f>SUM(JULY!$L$7:$O$7)</f>
        <v>0</v>
      </c>
      <c r="J14" s="183"/>
      <c r="K14" s="46"/>
    </row>
    <row r="15" spans="1:11" ht="15.6" customHeight="1" x14ac:dyDescent="0.2">
      <c r="A15" s="46"/>
      <c r="B15" s="46" t="s">
        <v>310</v>
      </c>
      <c r="C15" s="46" t="s">
        <v>280</v>
      </c>
      <c r="D15" s="46"/>
      <c r="E15" s="46"/>
      <c r="F15" s="46"/>
      <c r="G15" s="46"/>
      <c r="H15" s="46"/>
      <c r="I15" s="184">
        <f>SUM(JULY!$Q$7:$R$7)</f>
        <v>0</v>
      </c>
      <c r="J15" s="183"/>
      <c r="K15" s="46"/>
    </row>
    <row r="16" spans="1:11" ht="15.6" customHeight="1" thickBot="1" x14ac:dyDescent="0.25">
      <c r="A16" s="46"/>
      <c r="B16" s="46"/>
      <c r="C16" s="46" t="s">
        <v>281</v>
      </c>
      <c r="D16" s="46"/>
      <c r="E16" s="46"/>
      <c r="F16" s="46"/>
      <c r="G16" s="46"/>
      <c r="H16" s="46"/>
      <c r="I16" s="185">
        <f>SUM(JULY!$P$7)</f>
        <v>0</v>
      </c>
      <c r="J16" s="183"/>
      <c r="K16" s="46"/>
    </row>
    <row r="17" spans="1:11" ht="15.6" customHeight="1" thickBot="1" x14ac:dyDescent="0.25">
      <c r="A17" s="46"/>
      <c r="B17" s="168" t="s">
        <v>311</v>
      </c>
      <c r="C17" s="46"/>
      <c r="D17" s="46"/>
      <c r="E17" s="46"/>
      <c r="F17" s="46"/>
      <c r="G17" s="46"/>
      <c r="H17" s="46"/>
      <c r="I17" s="168"/>
      <c r="J17" s="169">
        <f>SUM(I9:I16)</f>
        <v>0</v>
      </c>
      <c r="K17" s="46"/>
    </row>
    <row r="18" spans="1:11" ht="15.6" customHeight="1" thickTop="1" thickBot="1" x14ac:dyDescent="0.25">
      <c r="A18" s="46"/>
      <c r="B18" s="168" t="s">
        <v>312</v>
      </c>
      <c r="C18" s="46"/>
      <c r="D18" s="46"/>
      <c r="E18" s="46"/>
      <c r="F18" s="46"/>
      <c r="G18" s="46"/>
      <c r="H18" s="46"/>
      <c r="I18" s="46"/>
      <c r="J18" s="186">
        <f>SUM(J7:J17)</f>
        <v>0</v>
      </c>
      <c r="K18" s="46"/>
    </row>
    <row r="19" spans="1:11" ht="15.6" customHeight="1" x14ac:dyDescent="0.2">
      <c r="A19" s="46"/>
      <c r="B19" s="46"/>
      <c r="C19" s="46"/>
      <c r="D19" s="46"/>
      <c r="E19" s="46"/>
      <c r="F19" s="46"/>
      <c r="G19" s="46"/>
      <c r="H19" s="46"/>
      <c r="I19" s="46"/>
      <c r="J19" s="187" t="s">
        <v>236</v>
      </c>
      <c r="K19" s="46"/>
    </row>
    <row r="20" spans="1:11" ht="15.6" customHeight="1" x14ac:dyDescent="0.2">
      <c r="A20" s="46" t="s">
        <v>313</v>
      </c>
      <c r="B20" s="46"/>
      <c r="C20" s="46"/>
      <c r="D20" s="46"/>
      <c r="E20" s="46"/>
      <c r="F20" s="46"/>
      <c r="G20" s="46"/>
      <c r="H20" s="46"/>
      <c r="I20" s="46"/>
      <c r="J20" s="183"/>
      <c r="K20" s="46"/>
    </row>
    <row r="21" spans="1:11" ht="15.6" customHeight="1" thickBot="1" x14ac:dyDescent="0.25">
      <c r="A21" s="46" t="s">
        <v>283</v>
      </c>
      <c r="B21" s="46"/>
      <c r="C21" s="46"/>
      <c r="D21" s="46"/>
      <c r="E21" s="46"/>
      <c r="F21" s="46"/>
      <c r="G21" s="46"/>
      <c r="H21" s="46"/>
      <c r="I21" s="46"/>
      <c r="J21" s="183"/>
      <c r="K21" s="46"/>
    </row>
    <row r="22" spans="1:11" ht="15.6" customHeight="1" x14ac:dyDescent="0.2">
      <c r="A22" s="46" t="s">
        <v>314</v>
      </c>
      <c r="B22" s="46"/>
      <c r="C22" s="46"/>
      <c r="D22" s="46"/>
      <c r="E22" s="46"/>
      <c r="F22" s="46"/>
      <c r="G22" s="46"/>
      <c r="H22" s="180">
        <f>SUM(JULY!$U$7)</f>
        <v>0</v>
      </c>
      <c r="I22" s="46"/>
      <c r="J22" s="183"/>
      <c r="K22" s="46"/>
    </row>
    <row r="23" spans="1:11" ht="15.6" customHeight="1" x14ac:dyDescent="0.2">
      <c r="A23" s="46" t="s">
        <v>315</v>
      </c>
      <c r="B23" s="46"/>
      <c r="C23" s="46"/>
      <c r="D23" s="46"/>
      <c r="E23" s="46"/>
      <c r="F23" s="46"/>
      <c r="G23" s="46"/>
      <c r="H23" s="188">
        <f>SUM(JULY!$V$7)</f>
        <v>0</v>
      </c>
      <c r="I23" s="46"/>
      <c r="J23" s="183"/>
      <c r="K23" s="46"/>
    </row>
    <row r="24" spans="1:11" ht="15.6" customHeight="1" thickBot="1" x14ac:dyDescent="0.25">
      <c r="A24" s="46" t="s">
        <v>316</v>
      </c>
      <c r="B24" s="46"/>
      <c r="C24" s="46"/>
      <c r="D24" s="46"/>
      <c r="E24" s="46"/>
      <c r="F24" s="46"/>
      <c r="G24" s="46"/>
      <c r="H24" s="188">
        <f>SUM(JULY!$W$7:'JULY'!$X$7)</f>
        <v>0</v>
      </c>
      <c r="I24" s="46"/>
      <c r="J24" s="183"/>
      <c r="K24" s="46"/>
    </row>
    <row r="25" spans="1:11" ht="15.6" customHeight="1" thickBot="1" x14ac:dyDescent="0.25">
      <c r="A25" s="46" t="s">
        <v>317</v>
      </c>
      <c r="B25" s="46"/>
      <c r="C25" s="46"/>
      <c r="D25" s="46"/>
      <c r="E25" s="46"/>
      <c r="F25" s="46"/>
      <c r="G25" s="46"/>
      <c r="H25" s="185">
        <f>SUM(JULY!$Y$7)</f>
        <v>0</v>
      </c>
      <c r="I25" s="189">
        <f>SUM(H22:H25)</f>
        <v>0</v>
      </c>
      <c r="J25" s="183"/>
      <c r="K25" s="46"/>
    </row>
    <row r="26" spans="1:11" ht="15.6" customHeight="1" x14ac:dyDescent="0.2">
      <c r="A26" s="46" t="s">
        <v>284</v>
      </c>
      <c r="B26" s="46"/>
      <c r="C26" s="46"/>
      <c r="D26" s="46"/>
      <c r="E26" s="46"/>
      <c r="F26" s="46"/>
      <c r="G26" s="46"/>
      <c r="H26" s="46"/>
      <c r="I26" s="184">
        <f>SUM(JULY!$Z$7)</f>
        <v>0</v>
      </c>
      <c r="J26" s="183"/>
      <c r="K26" s="46"/>
    </row>
    <row r="27" spans="1:11" ht="15.6" customHeight="1" x14ac:dyDescent="0.2">
      <c r="A27" s="46" t="s">
        <v>285</v>
      </c>
      <c r="B27" s="46"/>
      <c r="C27" s="46"/>
      <c r="D27" s="46"/>
      <c r="E27" s="46"/>
      <c r="F27" s="46"/>
      <c r="G27" s="46"/>
      <c r="H27" s="46"/>
      <c r="I27" s="184">
        <f>SUM(JULY!$AA$7)</f>
        <v>0</v>
      </c>
      <c r="J27" s="183"/>
      <c r="K27" s="46"/>
    </row>
    <row r="28" spans="1:11" ht="15.6" customHeight="1" x14ac:dyDescent="0.2">
      <c r="A28" s="46" t="s">
        <v>318</v>
      </c>
      <c r="B28" s="46"/>
      <c r="C28" s="46"/>
      <c r="D28" s="46"/>
      <c r="E28" s="46"/>
      <c r="F28" s="46"/>
      <c r="G28" s="46"/>
      <c r="H28" s="46"/>
      <c r="I28" s="184">
        <f>SUM(JULY!$AB$7)</f>
        <v>0</v>
      </c>
      <c r="J28" s="183"/>
      <c r="K28" s="46"/>
    </row>
    <row r="29" spans="1:11" ht="15.6" customHeight="1" x14ac:dyDescent="0.2">
      <c r="A29" s="46" t="s">
        <v>319</v>
      </c>
      <c r="B29" s="46"/>
      <c r="C29" s="46"/>
      <c r="D29" s="46"/>
      <c r="E29" s="46"/>
      <c r="F29" s="46"/>
      <c r="G29" s="46"/>
      <c r="H29" s="46"/>
      <c r="I29" s="184">
        <f>SUM(JULY!$AC$7)</f>
        <v>0</v>
      </c>
      <c r="J29" s="183"/>
      <c r="K29" s="46"/>
    </row>
    <row r="30" spans="1:11" ht="15.6" customHeight="1" x14ac:dyDescent="0.2">
      <c r="A30" s="46" t="s">
        <v>320</v>
      </c>
      <c r="B30" s="46"/>
      <c r="C30" s="46"/>
      <c r="D30" s="46"/>
      <c r="E30" s="46"/>
      <c r="F30" s="46"/>
      <c r="G30" s="46"/>
      <c r="H30" s="46"/>
      <c r="I30" s="184">
        <f>SUM(JULY!$AD$7)</f>
        <v>0</v>
      </c>
      <c r="J30" s="183"/>
      <c r="K30" s="46"/>
    </row>
    <row r="31" spans="1:11" ht="15.6" customHeight="1" x14ac:dyDescent="0.2">
      <c r="A31" s="46" t="s">
        <v>321</v>
      </c>
      <c r="B31" s="46"/>
      <c r="C31" s="46"/>
      <c r="D31" s="46"/>
      <c r="E31" s="46"/>
      <c r="F31" s="46"/>
      <c r="G31" s="46"/>
      <c r="H31" s="46"/>
      <c r="I31" s="184">
        <f>SUM(JULY!$AE$7)</f>
        <v>0</v>
      </c>
      <c r="J31" s="183"/>
      <c r="K31" s="46"/>
    </row>
    <row r="32" spans="1:11" ht="15.6" customHeight="1" x14ac:dyDescent="0.2">
      <c r="A32" s="46" t="s">
        <v>322</v>
      </c>
      <c r="B32" s="46"/>
      <c r="C32" s="46"/>
      <c r="D32" s="46"/>
      <c r="E32" s="46"/>
      <c r="F32" s="46"/>
      <c r="G32" s="46"/>
      <c r="H32" s="46"/>
      <c r="I32" s="184">
        <f>SUM(JULY!$AF$7)</f>
        <v>0</v>
      </c>
      <c r="J32" s="183"/>
      <c r="K32" s="46"/>
    </row>
    <row r="33" spans="1:11" ht="15.6" customHeight="1" x14ac:dyDescent="0.2">
      <c r="A33" s="46" t="s">
        <v>323</v>
      </c>
      <c r="B33" s="46"/>
      <c r="C33" s="46"/>
      <c r="D33" s="46"/>
      <c r="E33" s="46"/>
      <c r="F33" s="46"/>
      <c r="G33" s="46"/>
      <c r="H33" s="46"/>
      <c r="I33" s="184">
        <f>SUM(JULY!$AG$7)</f>
        <v>0</v>
      </c>
      <c r="J33" s="183"/>
      <c r="K33" s="46"/>
    </row>
    <row r="34" spans="1:11" ht="15.6" customHeight="1" x14ac:dyDescent="0.2">
      <c r="A34" s="46" t="s">
        <v>324</v>
      </c>
      <c r="B34" s="46"/>
      <c r="C34" s="46"/>
      <c r="D34" s="46"/>
      <c r="E34" s="46"/>
      <c r="F34" s="46"/>
      <c r="G34" s="46"/>
      <c r="H34" s="46"/>
      <c r="I34" s="184">
        <f>SUM(JULY!$AH$7)</f>
        <v>0</v>
      </c>
      <c r="J34" s="183"/>
      <c r="K34" s="46"/>
    </row>
    <row r="35" spans="1:11" ht="15.6" customHeight="1" x14ac:dyDescent="0.2">
      <c r="A35" s="46" t="s">
        <v>324</v>
      </c>
      <c r="B35" s="46"/>
      <c r="C35" s="46"/>
      <c r="D35" s="46"/>
      <c r="E35" s="46"/>
      <c r="F35" s="46"/>
      <c r="G35" s="46"/>
      <c r="H35" s="46"/>
      <c r="I35" s="190">
        <v>0</v>
      </c>
      <c r="J35" s="183"/>
      <c r="K35" s="46"/>
    </row>
    <row r="36" spans="1:11" ht="15.6" customHeight="1" x14ac:dyDescent="0.2">
      <c r="A36" s="46" t="s">
        <v>325</v>
      </c>
      <c r="B36" s="46"/>
      <c r="C36" s="46"/>
      <c r="D36" s="46"/>
      <c r="E36" s="46"/>
      <c r="F36" s="46"/>
      <c r="G36" s="46"/>
      <c r="H36" s="46"/>
      <c r="I36" s="184">
        <f>SUM(JULY!$AJ$7)</f>
        <v>0</v>
      </c>
      <c r="J36" s="183"/>
      <c r="K36" s="46"/>
    </row>
    <row r="37" spans="1:11" ht="15.6" customHeight="1" thickBot="1" x14ac:dyDescent="0.25">
      <c r="A37" s="46" t="s">
        <v>326</v>
      </c>
      <c r="B37" s="46"/>
      <c r="C37" s="46"/>
      <c r="D37" s="46"/>
      <c r="E37" s="46"/>
      <c r="F37" s="46"/>
      <c r="G37" s="46"/>
      <c r="H37" s="46"/>
      <c r="I37" s="185">
        <f>SUM(JULY!$AK$7)</f>
        <v>0</v>
      </c>
      <c r="J37" s="183"/>
      <c r="K37" s="46"/>
    </row>
    <row r="38" spans="1:11" ht="15.6" customHeight="1" thickBot="1" x14ac:dyDescent="0.25">
      <c r="A38" s="191" t="s">
        <v>327</v>
      </c>
      <c r="B38" s="46"/>
      <c r="C38" s="46"/>
      <c r="D38" s="46"/>
      <c r="E38" s="46"/>
      <c r="F38" s="46"/>
      <c r="G38" s="46"/>
      <c r="H38" s="46"/>
      <c r="I38" s="166"/>
      <c r="J38" s="192">
        <f>SUM(I25:I37)</f>
        <v>0</v>
      </c>
      <c r="K38" s="46"/>
    </row>
    <row r="39" spans="1:11" ht="15.6" customHeight="1" thickTop="1" thickBot="1" x14ac:dyDescent="0.25">
      <c r="A39" s="168" t="s">
        <v>286</v>
      </c>
      <c r="B39" s="46"/>
      <c r="C39" s="46"/>
      <c r="D39" s="46"/>
      <c r="E39" s="46"/>
      <c r="F39" s="46"/>
      <c r="G39" s="46"/>
      <c r="H39" s="46"/>
      <c r="I39" s="46"/>
      <c r="J39" s="193">
        <f>SUM(J18-J38)</f>
        <v>0</v>
      </c>
      <c r="K39" s="46"/>
    </row>
    <row r="40" spans="1:11" ht="15.6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</row>
    <row r="41" spans="1:11" ht="15.6" customHeight="1" x14ac:dyDescent="0.2">
      <c r="A41" s="46" t="s">
        <v>328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</row>
    <row r="42" spans="1:11" ht="15.6" customHeight="1" x14ac:dyDescent="0.2">
      <c r="A42" s="46" t="s">
        <v>329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</row>
    <row r="43" spans="1:11" ht="15.6" customHeight="1" x14ac:dyDescent="0.2">
      <c r="A43" s="46" t="s">
        <v>330</v>
      </c>
      <c r="B43" s="46"/>
      <c r="C43" s="46"/>
      <c r="D43" s="46"/>
      <c r="E43" s="46"/>
      <c r="F43" s="46"/>
      <c r="G43" s="46"/>
      <c r="H43" s="46"/>
      <c r="I43" s="515"/>
      <c r="J43" s="516"/>
      <c r="K43" s="46"/>
    </row>
    <row r="44" spans="1:11" ht="15.6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1:11" ht="15.6" customHeight="1" x14ac:dyDescent="0.2">
      <c r="A45" s="171"/>
      <c r="B45" s="171"/>
      <c r="C45" s="171" t="s">
        <v>236</v>
      </c>
      <c r="D45" s="171"/>
      <c r="E45" s="46"/>
      <c r="F45" s="46"/>
      <c r="G45" s="46"/>
      <c r="H45" s="171"/>
      <c r="I45" s="171"/>
      <c r="J45" s="171"/>
      <c r="K45" s="46"/>
    </row>
    <row r="46" spans="1:11" ht="15.6" customHeight="1" x14ac:dyDescent="0.2">
      <c r="A46" s="46"/>
      <c r="B46" s="46"/>
      <c r="C46" s="46"/>
      <c r="D46" s="177" t="s">
        <v>331</v>
      </c>
      <c r="E46" s="46"/>
      <c r="F46" s="46"/>
      <c r="G46" s="46"/>
      <c r="H46" s="166"/>
      <c r="I46" s="166"/>
      <c r="J46" s="194" t="s">
        <v>332</v>
      </c>
      <c r="K46" s="46"/>
    </row>
    <row r="47" spans="1:11" ht="15.6" customHeight="1" x14ac:dyDescent="0.2">
      <c r="A47" s="46"/>
      <c r="B47" s="46"/>
      <c r="C47" s="46"/>
      <c r="D47" s="46"/>
      <c r="E47" s="46"/>
      <c r="F47" s="46"/>
      <c r="G47" s="46"/>
      <c r="H47" s="46" t="s">
        <v>236</v>
      </c>
      <c r="I47" s="46"/>
      <c r="J47" s="46"/>
      <c r="K47" s="46"/>
    </row>
    <row r="48" spans="1:11" ht="15.6" customHeight="1" x14ac:dyDescent="0.2">
      <c r="A48" s="178"/>
      <c r="B48" s="46"/>
      <c r="C48" s="46"/>
      <c r="D48" s="46"/>
      <c r="E48" s="46"/>
      <c r="F48" s="46"/>
      <c r="G48" s="46"/>
      <c r="H48" s="46"/>
      <c r="I48" s="46"/>
      <c r="J48" s="46"/>
      <c r="K48" s="46"/>
    </row>
    <row r="49" spans="1:11" ht="15.6" customHeight="1" x14ac:dyDescent="0.2">
      <c r="A49" s="20" t="s">
        <v>333</v>
      </c>
      <c r="B49" s="20"/>
      <c r="C49" s="20" t="s">
        <v>334</v>
      </c>
      <c r="D49" s="46"/>
      <c r="E49" s="46"/>
      <c r="F49" s="46"/>
      <c r="G49" s="46"/>
      <c r="H49" s="46"/>
      <c r="I49" s="46"/>
      <c r="J49" s="46"/>
      <c r="K49" s="46"/>
    </row>
    <row r="50" spans="1:11" ht="15.6" customHeight="1" x14ac:dyDescent="0.2">
      <c r="A50" s="178" t="s">
        <v>335</v>
      </c>
      <c r="B50" s="178"/>
      <c r="C50" s="178"/>
      <c r="D50" s="178"/>
      <c r="E50" s="178"/>
      <c r="F50" s="178"/>
      <c r="G50" s="178"/>
      <c r="H50" s="178"/>
      <c r="I50" s="178"/>
      <c r="J50" s="46"/>
      <c r="K50" s="46"/>
    </row>
    <row r="51" spans="1:11" ht="15.6" customHeight="1" x14ac:dyDescent="0.2">
      <c r="A51" s="178" t="s">
        <v>336</v>
      </c>
      <c r="B51" s="178"/>
      <c r="C51" s="178"/>
      <c r="D51" s="178"/>
      <c r="E51" s="178"/>
      <c r="F51" s="178"/>
      <c r="G51" s="178"/>
      <c r="H51" s="178"/>
      <c r="I51" s="178"/>
      <c r="J51" s="46"/>
      <c r="K51" s="46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IN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6" customWidth="1"/>
    <col min="2" max="6" width="9.140625" style="46" customWidth="1"/>
    <col min="7" max="7" width="9.140625" style="133" customWidth="1"/>
    <col min="8" max="8" width="32.85546875" style="46" customWidth="1"/>
    <col min="9" max="34" width="9.140625" style="46" customWidth="1"/>
    <col min="35" max="35" width="37" style="46" customWidth="1"/>
    <col min="36" max="37" width="9.140625" style="46" customWidth="1"/>
    <col min="38" max="38" width="2.5703125" style="46" customWidth="1"/>
    <col min="39" max="16384" width="9.140625" style="46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21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08" t="s">
        <v>128</v>
      </c>
      <c r="C2" s="509"/>
      <c r="D2" s="509"/>
      <c r="E2" s="510">
        <f>J469</f>
        <v>0</v>
      </c>
      <c r="F2" s="511"/>
      <c r="G2" s="121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6"/>
      <c r="B3" s="157">
        <v>1</v>
      </c>
      <c r="C3" s="157">
        <v>2</v>
      </c>
      <c r="D3" s="157">
        <v>3</v>
      </c>
      <c r="E3" s="158">
        <v>4</v>
      </c>
      <c r="F3" s="159">
        <v>5</v>
      </c>
      <c r="G3" s="160"/>
      <c r="H3" s="159">
        <v>7</v>
      </c>
      <c r="I3" s="161">
        <v>8</v>
      </c>
      <c r="J3" s="157">
        <v>9</v>
      </c>
      <c r="K3" s="159">
        <v>10</v>
      </c>
      <c r="L3" s="157">
        <v>11</v>
      </c>
      <c r="M3" s="157" t="s">
        <v>1</v>
      </c>
      <c r="N3" s="157">
        <v>12</v>
      </c>
      <c r="O3" s="157">
        <v>13</v>
      </c>
      <c r="P3" s="157">
        <v>14</v>
      </c>
      <c r="Q3" s="157">
        <v>15</v>
      </c>
      <c r="R3" s="159" t="s">
        <v>2</v>
      </c>
      <c r="S3" s="162"/>
      <c r="T3" s="156"/>
      <c r="U3" s="157">
        <v>16</v>
      </c>
      <c r="V3" s="157">
        <v>17</v>
      </c>
      <c r="W3" s="157">
        <v>18</v>
      </c>
      <c r="X3" s="157">
        <v>19</v>
      </c>
      <c r="Y3" s="157">
        <v>20</v>
      </c>
      <c r="Z3" s="157" t="s">
        <v>3</v>
      </c>
      <c r="AA3" s="157">
        <v>21</v>
      </c>
      <c r="AB3" s="157">
        <v>22</v>
      </c>
      <c r="AC3" s="157">
        <v>23</v>
      </c>
      <c r="AD3" s="157">
        <v>24</v>
      </c>
      <c r="AE3" s="157">
        <v>25</v>
      </c>
      <c r="AF3" s="157">
        <v>26</v>
      </c>
      <c r="AG3" s="157">
        <v>27</v>
      </c>
      <c r="AH3" s="157">
        <v>28</v>
      </c>
      <c r="AI3" s="163">
        <v>29</v>
      </c>
      <c r="AJ3" s="157">
        <v>30</v>
      </c>
      <c r="AK3" s="159">
        <v>31</v>
      </c>
      <c r="AL3" s="162"/>
    </row>
    <row r="4" spans="1:248" s="91" customFormat="1" ht="12.75" customHeight="1" thickTop="1" x14ac:dyDescent="0.2">
      <c r="A4" s="10"/>
      <c r="B4" s="68" t="s">
        <v>4</v>
      </c>
      <c r="C4" s="69"/>
      <c r="D4" s="68" t="s">
        <v>473</v>
      </c>
      <c r="E4" s="419" t="s">
        <v>6</v>
      </c>
      <c r="F4" s="70" t="s">
        <v>7</v>
      </c>
      <c r="G4" s="122"/>
      <c r="H4" s="70"/>
      <c r="I4" s="88"/>
      <c r="J4" s="68"/>
      <c r="K4" s="70"/>
      <c r="L4" s="68" t="s">
        <v>460</v>
      </c>
      <c r="M4" s="68"/>
      <c r="N4" s="68" t="s">
        <v>474</v>
      </c>
      <c r="O4" s="419" t="s">
        <v>461</v>
      </c>
      <c r="P4" s="421"/>
      <c r="Q4" s="430" t="s">
        <v>8</v>
      </c>
      <c r="R4" s="70" t="s">
        <v>8</v>
      </c>
      <c r="S4" s="89"/>
      <c r="T4" s="427"/>
      <c r="U4" s="505" t="s">
        <v>9</v>
      </c>
      <c r="V4" s="506"/>
      <c r="W4" s="506"/>
      <c r="X4" s="506"/>
      <c r="Y4" s="507"/>
      <c r="Z4" s="68" t="s">
        <v>10</v>
      </c>
      <c r="AA4" s="68" t="s">
        <v>11</v>
      </c>
      <c r="AB4" s="68" t="s">
        <v>204</v>
      </c>
      <c r="AC4" s="68" t="s">
        <v>12</v>
      </c>
      <c r="AD4" s="68" t="s">
        <v>13</v>
      </c>
      <c r="AE4" s="68" t="s">
        <v>14</v>
      </c>
      <c r="AF4" s="68"/>
      <c r="AG4" s="68"/>
      <c r="AH4" s="74"/>
      <c r="AI4" s="431"/>
      <c r="AJ4" s="68" t="s">
        <v>15</v>
      </c>
      <c r="AK4" s="70" t="s">
        <v>7</v>
      </c>
      <c r="AL4" s="89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0"/>
      <c r="ET4" s="90"/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0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0"/>
      <c r="GH4" s="90"/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0"/>
      <c r="GU4" s="90"/>
      <c r="GV4" s="90"/>
      <c r="GW4" s="90"/>
      <c r="GX4" s="90"/>
      <c r="GY4" s="90"/>
      <c r="GZ4" s="90"/>
      <c r="HA4" s="90"/>
      <c r="HB4" s="90"/>
      <c r="HC4" s="90"/>
      <c r="HD4" s="90"/>
      <c r="HE4" s="90"/>
      <c r="HF4" s="90"/>
      <c r="HG4" s="90"/>
      <c r="HH4" s="90"/>
      <c r="HI4" s="90"/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0"/>
      <c r="HV4" s="90"/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0"/>
      <c r="II4" s="90"/>
      <c r="IJ4" s="90"/>
      <c r="IK4" s="90"/>
      <c r="IL4" s="90"/>
      <c r="IM4" s="90"/>
      <c r="IN4" s="90"/>
    </row>
    <row r="5" spans="1:248" s="91" customFormat="1" ht="12.75" customHeight="1" x14ac:dyDescent="0.2">
      <c r="A5" s="10"/>
      <c r="B5" s="68" t="s">
        <v>8</v>
      </c>
      <c r="C5" s="68" t="s">
        <v>16</v>
      </c>
      <c r="D5" s="68" t="s">
        <v>202</v>
      </c>
      <c r="E5" s="76" t="s">
        <v>8</v>
      </c>
      <c r="F5" s="70" t="s">
        <v>18</v>
      </c>
      <c r="G5" s="122" t="s">
        <v>19</v>
      </c>
      <c r="H5" s="70" t="s">
        <v>20</v>
      </c>
      <c r="I5" s="88" t="s">
        <v>475</v>
      </c>
      <c r="J5" s="68" t="s">
        <v>21</v>
      </c>
      <c r="K5" s="70" t="s">
        <v>22</v>
      </c>
      <c r="L5" s="68" t="s">
        <v>462</v>
      </c>
      <c r="M5" s="68" t="s">
        <v>463</v>
      </c>
      <c r="N5" s="68" t="s">
        <v>476</v>
      </c>
      <c r="O5" s="76" t="s">
        <v>464</v>
      </c>
      <c r="P5" s="76" t="s">
        <v>23</v>
      </c>
      <c r="Q5" s="68" t="s">
        <v>24</v>
      </c>
      <c r="R5" s="70" t="s">
        <v>24</v>
      </c>
      <c r="S5" s="74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251</v>
      </c>
      <c r="AA5" s="68" t="s">
        <v>137</v>
      </c>
      <c r="AB5" s="68" t="s">
        <v>203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205</v>
      </c>
      <c r="AH5" s="74" t="s">
        <v>16</v>
      </c>
      <c r="AI5" s="71" t="s">
        <v>34</v>
      </c>
      <c r="AJ5" s="68" t="s">
        <v>35</v>
      </c>
      <c r="AK5" s="70" t="s">
        <v>18</v>
      </c>
      <c r="AL5" s="89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</row>
    <row r="6" spans="1:248" s="91" customFormat="1" ht="12.75" customHeight="1" thickBot="1" x14ac:dyDescent="0.25">
      <c r="A6" s="12"/>
      <c r="B6" s="78" t="s">
        <v>36</v>
      </c>
      <c r="C6" s="78" t="s">
        <v>37</v>
      </c>
      <c r="D6" s="78" t="s">
        <v>38</v>
      </c>
      <c r="E6" s="81" t="s">
        <v>39</v>
      </c>
      <c r="F6" s="79" t="s">
        <v>40</v>
      </c>
      <c r="G6" s="123"/>
      <c r="H6" s="79"/>
      <c r="I6" s="92" t="s">
        <v>41</v>
      </c>
      <c r="J6" s="78"/>
      <c r="K6" s="79"/>
      <c r="L6" s="78" t="s">
        <v>465</v>
      </c>
      <c r="M6" s="78"/>
      <c r="N6" s="78" t="s">
        <v>235</v>
      </c>
      <c r="O6" s="81" t="s">
        <v>235</v>
      </c>
      <c r="P6" s="82"/>
      <c r="Q6" s="432" t="s">
        <v>258</v>
      </c>
      <c r="R6" s="83" t="s">
        <v>259</v>
      </c>
      <c r="S6" s="80" t="s">
        <v>109</v>
      </c>
      <c r="T6" s="79" t="s">
        <v>187</v>
      </c>
      <c r="U6" s="78" t="s">
        <v>42</v>
      </c>
      <c r="V6" s="78" t="s">
        <v>43</v>
      </c>
      <c r="W6" s="78"/>
      <c r="X6" s="78" t="s">
        <v>44</v>
      </c>
      <c r="Y6" s="78" t="s">
        <v>30</v>
      </c>
      <c r="Z6" s="78" t="s">
        <v>30</v>
      </c>
      <c r="AA6" s="78" t="s">
        <v>138</v>
      </c>
      <c r="AB6" s="78" t="s">
        <v>15</v>
      </c>
      <c r="AC6" s="78" t="s">
        <v>139</v>
      </c>
      <c r="AD6" s="78" t="s">
        <v>141</v>
      </c>
      <c r="AE6" s="78" t="s">
        <v>47</v>
      </c>
      <c r="AF6" s="78" t="s">
        <v>48</v>
      </c>
      <c r="AG6" s="78" t="s">
        <v>15</v>
      </c>
      <c r="AH6" s="80" t="s">
        <v>30</v>
      </c>
      <c r="AI6" s="93"/>
      <c r="AJ6" s="78" t="s">
        <v>49</v>
      </c>
      <c r="AK6" s="79" t="s">
        <v>188</v>
      </c>
      <c r="AL6" s="94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90"/>
      <c r="FC6" s="90"/>
      <c r="FD6" s="90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0"/>
      <c r="GC6" s="90"/>
      <c r="GD6" s="90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90"/>
      <c r="HX6" s="90"/>
      <c r="HY6" s="90"/>
      <c r="HZ6" s="90"/>
      <c r="IA6" s="90"/>
      <c r="IB6" s="90"/>
      <c r="IC6" s="90"/>
      <c r="ID6" s="90"/>
      <c r="IE6" s="90"/>
      <c r="IF6" s="90"/>
      <c r="IG6" s="90"/>
      <c r="IH6" s="90"/>
      <c r="II6" s="90"/>
      <c r="IJ6" s="90"/>
      <c r="IK6" s="90"/>
      <c r="IL6" s="90"/>
      <c r="IM6" s="90"/>
      <c r="IN6" s="90"/>
    </row>
    <row r="7" spans="1:248" s="115" customFormat="1" ht="12.75" customHeight="1" thickTop="1" x14ac:dyDescent="0.2">
      <c r="A7" s="35"/>
      <c r="B7" s="286">
        <f>B467</f>
        <v>0</v>
      </c>
      <c r="C7" s="286">
        <f>C467</f>
        <v>0</v>
      </c>
      <c r="D7" s="286">
        <f>D467</f>
        <v>0</v>
      </c>
      <c r="E7" s="287">
        <f>E467</f>
        <v>0</v>
      </c>
      <c r="F7" s="288">
        <f>F467</f>
        <v>0</v>
      </c>
      <c r="G7" s="124" t="str">
        <f>C11</f>
        <v>AUGUST</v>
      </c>
      <c r="H7" s="39"/>
      <c r="I7" s="114"/>
      <c r="J7" s="286">
        <f>J467-J21</f>
        <v>0</v>
      </c>
      <c r="K7" s="289">
        <f t="shared" ref="K7:R7" si="0">K467</f>
        <v>0</v>
      </c>
      <c r="L7" s="286">
        <f t="shared" si="0"/>
        <v>0</v>
      </c>
      <c r="M7" s="286">
        <f t="shared" si="0"/>
        <v>0</v>
      </c>
      <c r="N7" s="286">
        <f t="shared" si="0"/>
        <v>0</v>
      </c>
      <c r="O7" s="290">
        <f t="shared" si="0"/>
        <v>0</v>
      </c>
      <c r="P7" s="287">
        <f t="shared" si="0"/>
        <v>0</v>
      </c>
      <c r="Q7" s="286">
        <f t="shared" si="0"/>
        <v>0</v>
      </c>
      <c r="R7" s="289">
        <f t="shared" si="0"/>
        <v>0</v>
      </c>
      <c r="S7" s="291">
        <f>SUM(L7:R7)</f>
        <v>0</v>
      </c>
      <c r="T7" s="288">
        <f>SUM(U7:AK7)</f>
        <v>0</v>
      </c>
      <c r="U7" s="286">
        <f t="shared" ref="U7:AH7" si="1">U467</f>
        <v>0</v>
      </c>
      <c r="V7" s="286">
        <f t="shared" si="1"/>
        <v>0</v>
      </c>
      <c r="W7" s="286">
        <f t="shared" si="1"/>
        <v>0</v>
      </c>
      <c r="X7" s="286">
        <f t="shared" si="1"/>
        <v>0</v>
      </c>
      <c r="Y7" s="286">
        <f t="shared" si="1"/>
        <v>0</v>
      </c>
      <c r="Z7" s="286">
        <f t="shared" si="1"/>
        <v>0</v>
      </c>
      <c r="AA7" s="286">
        <f t="shared" si="1"/>
        <v>0</v>
      </c>
      <c r="AB7" s="286">
        <f t="shared" si="1"/>
        <v>0</v>
      </c>
      <c r="AC7" s="286">
        <f t="shared" si="1"/>
        <v>0</v>
      </c>
      <c r="AD7" s="286">
        <f t="shared" si="1"/>
        <v>0</v>
      </c>
      <c r="AE7" s="286">
        <f t="shared" si="1"/>
        <v>0</v>
      </c>
      <c r="AF7" s="286">
        <f t="shared" si="1"/>
        <v>0</v>
      </c>
      <c r="AG7" s="286">
        <f t="shared" si="1"/>
        <v>0</v>
      </c>
      <c r="AH7" s="289">
        <f t="shared" si="1"/>
        <v>0</v>
      </c>
      <c r="AI7" s="38"/>
      <c r="AJ7" s="286">
        <f>AJ467</f>
        <v>0</v>
      </c>
      <c r="AK7" s="289">
        <f>AK467</f>
        <v>0</v>
      </c>
      <c r="AL7" s="36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292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0"/>
      <c r="B9" s="20"/>
      <c r="C9" s="20"/>
      <c r="D9" s="20"/>
      <c r="E9" s="20"/>
      <c r="F9" s="20"/>
      <c r="G9" s="125"/>
      <c r="H9" s="20"/>
      <c r="I9" s="23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474" t="str">
        <f>JULY!G10</f>
        <v>UNITED STEELWORKERS - LOCAL UNION</v>
      </c>
      <c r="H10" s="474"/>
      <c r="I10" s="474"/>
      <c r="J10" s="11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">
        <v>420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8" customFormat="1" ht="12.75" customHeight="1" x14ac:dyDescent="0.2">
      <c r="A11" s="140"/>
      <c r="B11" s="138" t="s">
        <v>51</v>
      </c>
      <c r="C11" s="73" t="s">
        <v>164</v>
      </c>
      <c r="D11" s="138" t="s">
        <v>237</v>
      </c>
      <c r="E11" s="27">
        <f>JULY!E11</f>
        <v>0</v>
      </c>
      <c r="F11" s="140"/>
      <c r="G11" s="145"/>
      <c r="H11" s="140"/>
      <c r="I11" s="146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38"/>
      <c r="AJ11" s="147" t="str">
        <f>$C$11</f>
        <v>AUGUST</v>
      </c>
      <c r="AK11" s="27">
        <f>$E$11</f>
        <v>0</v>
      </c>
      <c r="AL11" s="140"/>
    </row>
    <row r="12" spans="1:248" s="148" customFormat="1" ht="12.75" customHeight="1" x14ac:dyDescent="0.2">
      <c r="A12" s="140"/>
      <c r="B12" s="138" t="s">
        <v>52</v>
      </c>
      <c r="C12" s="355" t="s">
        <v>143</v>
      </c>
      <c r="D12" s="140"/>
      <c r="E12" s="140"/>
      <c r="F12" s="140"/>
      <c r="G12" s="145"/>
      <c r="H12" s="140"/>
      <c r="I12" s="146" t="s">
        <v>53</v>
      </c>
      <c r="J12" s="140"/>
      <c r="K12" s="140"/>
      <c r="L12" s="146"/>
      <c r="M12" s="140"/>
      <c r="N12" s="140"/>
      <c r="O12" s="140"/>
      <c r="P12" s="138"/>
      <c r="Q12" s="140"/>
      <c r="R12" s="138"/>
      <c r="S12" s="140"/>
      <c r="T12" s="140"/>
      <c r="U12" s="140"/>
      <c r="V12" s="140"/>
      <c r="W12" s="140"/>
      <c r="X12" s="140"/>
      <c r="Y12" s="140"/>
      <c r="Z12" s="140"/>
      <c r="AA12" s="140"/>
      <c r="AB12" s="149" t="s">
        <v>54</v>
      </c>
      <c r="AC12" s="140"/>
      <c r="AD12" s="140"/>
      <c r="AE12" s="140"/>
      <c r="AF12" s="140"/>
      <c r="AG12" s="140"/>
      <c r="AH12" s="140"/>
      <c r="AI12" s="138" t="str">
        <f>$B$12</f>
        <v>Page No.</v>
      </c>
      <c r="AJ12" s="355" t="str">
        <f>C12</f>
        <v>1</v>
      </c>
      <c r="AK12" s="150"/>
      <c r="AL12" s="152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3"/>
      <c r="K13" s="3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17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7"/>
      <c r="H14" s="25"/>
      <c r="I14" s="26"/>
      <c r="J14" s="25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40"/>
      <c r="AK14" s="25"/>
      <c r="AL14" s="25"/>
    </row>
    <row r="15" spans="1:248" s="407" customFormat="1" ht="12.75" customHeight="1" x14ac:dyDescent="0.2">
      <c r="A15" s="1"/>
      <c r="B15" s="3"/>
      <c r="C15" s="3" t="s">
        <v>55</v>
      </c>
      <c r="D15" s="3"/>
      <c r="E15" s="3"/>
      <c r="F15" s="13"/>
      <c r="G15" s="433"/>
      <c r="H15" s="2" t="s">
        <v>56</v>
      </c>
      <c r="I15" s="95"/>
      <c r="J15" s="475" t="s">
        <v>477</v>
      </c>
      <c r="K15" s="47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07" customFormat="1" ht="12.75" customHeight="1" x14ac:dyDescent="0.2">
      <c r="A16" s="1"/>
      <c r="B16" s="3"/>
      <c r="C16" s="3"/>
      <c r="D16" s="3"/>
      <c r="E16" s="3"/>
      <c r="F16" s="13"/>
      <c r="G16" s="433"/>
      <c r="H16" s="13"/>
      <c r="I16" s="9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07" customFormat="1" ht="12.75" customHeight="1" thickBot="1" x14ac:dyDescent="0.25">
      <c r="A17" s="422"/>
      <c r="B17" s="423">
        <v>1</v>
      </c>
      <c r="C17" s="423">
        <v>2</v>
      </c>
      <c r="D17" s="423">
        <v>3</v>
      </c>
      <c r="E17" s="423">
        <v>4</v>
      </c>
      <c r="F17" s="424">
        <v>5</v>
      </c>
      <c r="G17" s="434">
        <v>6</v>
      </c>
      <c r="H17" s="425">
        <v>7</v>
      </c>
      <c r="I17" s="435">
        <v>8</v>
      </c>
      <c r="J17" s="423">
        <v>9</v>
      </c>
      <c r="K17" s="425">
        <v>10</v>
      </c>
      <c r="L17" s="423">
        <v>11</v>
      </c>
      <c r="M17" s="423" t="s">
        <v>1</v>
      </c>
      <c r="N17" s="423">
        <v>12</v>
      </c>
      <c r="O17" s="423">
        <v>13</v>
      </c>
      <c r="P17" s="423">
        <v>14</v>
      </c>
      <c r="Q17" s="423">
        <v>15</v>
      </c>
      <c r="R17" s="425" t="s">
        <v>2</v>
      </c>
      <c r="S17" s="426"/>
      <c r="T17" s="422"/>
      <c r="U17" s="423">
        <v>16</v>
      </c>
      <c r="V17" s="423">
        <v>17</v>
      </c>
      <c r="W17" s="423">
        <v>18</v>
      </c>
      <c r="X17" s="423">
        <v>19</v>
      </c>
      <c r="Y17" s="423">
        <v>20</v>
      </c>
      <c r="Z17" s="423" t="s">
        <v>3</v>
      </c>
      <c r="AA17" s="423">
        <v>21</v>
      </c>
      <c r="AB17" s="423">
        <v>22</v>
      </c>
      <c r="AC17" s="423">
        <v>23</v>
      </c>
      <c r="AD17" s="423">
        <v>24</v>
      </c>
      <c r="AE17" s="423">
        <v>25</v>
      </c>
      <c r="AF17" s="423">
        <v>26</v>
      </c>
      <c r="AG17" s="423">
        <v>27</v>
      </c>
      <c r="AH17" s="423">
        <v>28</v>
      </c>
      <c r="AI17" s="424">
        <v>29</v>
      </c>
      <c r="AJ17" s="423">
        <v>30</v>
      </c>
      <c r="AK17" s="425">
        <v>31</v>
      </c>
      <c r="AL17" s="426"/>
    </row>
    <row r="18" spans="1:248" s="4" customFormat="1" ht="12.75" customHeight="1" thickTop="1" x14ac:dyDescent="0.2">
      <c r="A18" s="1"/>
      <c r="B18" s="85" t="s">
        <v>4</v>
      </c>
      <c r="C18" s="97"/>
      <c r="D18" s="85" t="s">
        <v>473</v>
      </c>
      <c r="E18" s="436" t="s">
        <v>6</v>
      </c>
      <c r="F18" s="84" t="s">
        <v>7</v>
      </c>
      <c r="G18" s="128"/>
      <c r="H18" s="84"/>
      <c r="I18" s="99"/>
      <c r="J18" s="85"/>
      <c r="K18" s="84"/>
      <c r="L18" s="85" t="s">
        <v>460</v>
      </c>
      <c r="M18" s="85"/>
      <c r="N18" s="85" t="s">
        <v>474</v>
      </c>
      <c r="O18" s="436" t="s">
        <v>461</v>
      </c>
      <c r="P18" s="437"/>
      <c r="Q18" s="438" t="s">
        <v>8</v>
      </c>
      <c r="R18" s="84" t="s">
        <v>8</v>
      </c>
      <c r="S18" s="102"/>
      <c r="T18" s="67"/>
      <c r="U18" s="471" t="s">
        <v>9</v>
      </c>
      <c r="V18" s="472"/>
      <c r="W18" s="472"/>
      <c r="X18" s="472"/>
      <c r="Y18" s="473"/>
      <c r="Z18" s="85" t="s">
        <v>10</v>
      </c>
      <c r="AA18" s="85" t="s">
        <v>11</v>
      </c>
      <c r="AB18" s="85" t="s">
        <v>204</v>
      </c>
      <c r="AC18" s="85" t="s">
        <v>12</v>
      </c>
      <c r="AD18" s="85" t="s">
        <v>13</v>
      </c>
      <c r="AE18" s="85" t="s">
        <v>14</v>
      </c>
      <c r="AF18" s="85"/>
      <c r="AG18" s="85"/>
      <c r="AH18" s="100"/>
      <c r="AI18" s="101"/>
      <c r="AJ18" s="85" t="s">
        <v>15</v>
      </c>
      <c r="AK18" s="84" t="s">
        <v>7</v>
      </c>
      <c r="AL18" s="102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1"/>
      <c r="BZ18" s="251"/>
      <c r="CA18" s="251"/>
      <c r="CB18" s="251"/>
      <c r="CC18" s="251"/>
      <c r="CD18" s="251"/>
      <c r="CE18" s="251"/>
      <c r="CF18" s="251"/>
      <c r="CG18" s="251"/>
      <c r="CH18" s="251"/>
      <c r="CI18" s="251"/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1"/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51"/>
      <c r="EU18" s="251"/>
      <c r="EV18" s="251"/>
      <c r="EW18" s="251"/>
      <c r="EX18" s="251"/>
      <c r="EY18" s="251"/>
      <c r="EZ18" s="251"/>
      <c r="FA18" s="251"/>
      <c r="FB18" s="251"/>
      <c r="FC18" s="251"/>
      <c r="FD18" s="251"/>
      <c r="FE18" s="251"/>
      <c r="FF18" s="251"/>
      <c r="FG18" s="251"/>
      <c r="FH18" s="251"/>
      <c r="FI18" s="251"/>
      <c r="FJ18" s="251"/>
      <c r="FK18" s="251"/>
      <c r="FL18" s="251"/>
      <c r="FM18" s="251"/>
      <c r="FN18" s="251"/>
      <c r="FO18" s="251"/>
      <c r="FP18" s="251"/>
      <c r="FQ18" s="251"/>
      <c r="FR18" s="251"/>
      <c r="FS18" s="251"/>
      <c r="FT18" s="251"/>
      <c r="FU18" s="251"/>
      <c r="FV18" s="251"/>
      <c r="FW18" s="251"/>
      <c r="FX18" s="251"/>
      <c r="FY18" s="251"/>
      <c r="FZ18" s="251"/>
      <c r="GA18" s="251"/>
      <c r="GB18" s="251"/>
      <c r="GC18" s="251"/>
      <c r="GD18" s="251"/>
      <c r="GE18" s="251"/>
      <c r="GF18" s="251"/>
      <c r="GG18" s="251"/>
      <c r="GH18" s="251"/>
      <c r="GI18" s="251"/>
      <c r="GJ18" s="251"/>
      <c r="GK18" s="251"/>
      <c r="GL18" s="251"/>
      <c r="GM18" s="251"/>
      <c r="GN18" s="251"/>
      <c r="GO18" s="251"/>
      <c r="GP18" s="251"/>
      <c r="GQ18" s="251"/>
      <c r="GR18" s="251"/>
      <c r="GS18" s="251"/>
      <c r="GT18" s="251"/>
      <c r="GU18" s="251"/>
      <c r="GV18" s="251"/>
      <c r="GW18" s="251"/>
      <c r="GX18" s="251"/>
      <c r="GY18" s="251"/>
      <c r="GZ18" s="251"/>
      <c r="HA18" s="251"/>
      <c r="HB18" s="251"/>
      <c r="HC18" s="251"/>
      <c r="HD18" s="251"/>
      <c r="HE18" s="251"/>
      <c r="HF18" s="251"/>
      <c r="HG18" s="251"/>
      <c r="HH18" s="251"/>
      <c r="HI18" s="251"/>
      <c r="HJ18" s="251"/>
      <c r="HK18" s="251"/>
      <c r="HL18" s="251"/>
      <c r="HM18" s="251"/>
      <c r="HN18" s="251"/>
      <c r="HO18" s="251"/>
      <c r="HP18" s="251"/>
      <c r="HQ18" s="251"/>
      <c r="HR18" s="251"/>
      <c r="HS18" s="251"/>
      <c r="HT18" s="251"/>
      <c r="HU18" s="251"/>
      <c r="HV18" s="251"/>
      <c r="HW18" s="251"/>
      <c r="HX18" s="251"/>
      <c r="HY18" s="251"/>
      <c r="HZ18" s="251"/>
      <c r="IA18" s="251"/>
      <c r="IB18" s="251"/>
      <c r="IC18" s="251"/>
      <c r="ID18" s="251"/>
      <c r="IE18" s="251"/>
      <c r="IF18" s="251"/>
      <c r="IG18" s="251"/>
      <c r="IH18" s="251"/>
      <c r="II18" s="251"/>
      <c r="IJ18" s="251"/>
      <c r="IK18" s="251"/>
      <c r="IL18" s="251"/>
      <c r="IM18" s="251"/>
      <c r="IN18" s="251"/>
    </row>
    <row r="19" spans="1:248" s="4" customFormat="1" ht="12.75" customHeight="1" x14ac:dyDescent="0.2">
      <c r="A19" s="1"/>
      <c r="B19" s="85" t="s">
        <v>8</v>
      </c>
      <c r="C19" s="85" t="s">
        <v>16</v>
      </c>
      <c r="D19" s="85" t="s">
        <v>202</v>
      </c>
      <c r="E19" s="154" t="s">
        <v>8</v>
      </c>
      <c r="F19" s="84" t="s">
        <v>18</v>
      </c>
      <c r="G19" s="128" t="s">
        <v>19</v>
      </c>
      <c r="H19" s="84" t="s">
        <v>20</v>
      </c>
      <c r="I19" s="99" t="s">
        <v>475</v>
      </c>
      <c r="J19" s="85" t="s">
        <v>21</v>
      </c>
      <c r="K19" s="84" t="s">
        <v>22</v>
      </c>
      <c r="L19" s="85" t="s">
        <v>462</v>
      </c>
      <c r="M19" s="85" t="s">
        <v>463</v>
      </c>
      <c r="N19" s="85" t="s">
        <v>476</v>
      </c>
      <c r="O19" s="154" t="s">
        <v>464</v>
      </c>
      <c r="P19" s="154" t="s">
        <v>23</v>
      </c>
      <c r="Q19" s="85" t="s">
        <v>24</v>
      </c>
      <c r="R19" s="84" t="s">
        <v>24</v>
      </c>
      <c r="S19" s="100" t="s">
        <v>135</v>
      </c>
      <c r="T19" s="84" t="s">
        <v>135</v>
      </c>
      <c r="U19" s="85" t="s">
        <v>25</v>
      </c>
      <c r="V19" s="85" t="s">
        <v>26</v>
      </c>
      <c r="W19" s="85" t="s">
        <v>27</v>
      </c>
      <c r="X19" s="85" t="s">
        <v>28</v>
      </c>
      <c r="Y19" s="85" t="s">
        <v>136</v>
      </c>
      <c r="Z19" s="85" t="s">
        <v>251</v>
      </c>
      <c r="AA19" s="85" t="s">
        <v>137</v>
      </c>
      <c r="AB19" s="85" t="s">
        <v>203</v>
      </c>
      <c r="AC19" s="85" t="s">
        <v>30</v>
      </c>
      <c r="AD19" s="85" t="s">
        <v>140</v>
      </c>
      <c r="AE19" s="85" t="s">
        <v>31</v>
      </c>
      <c r="AF19" s="85" t="s">
        <v>32</v>
      </c>
      <c r="AG19" s="85" t="s">
        <v>205</v>
      </c>
      <c r="AH19" s="100" t="s">
        <v>16</v>
      </c>
      <c r="AI19" s="98" t="s">
        <v>34</v>
      </c>
      <c r="AJ19" s="85" t="s">
        <v>35</v>
      </c>
      <c r="AK19" s="84" t="s">
        <v>18</v>
      </c>
      <c r="AL19" s="102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51"/>
      <c r="CF19" s="251"/>
      <c r="CG19" s="251"/>
      <c r="CH19" s="251"/>
      <c r="CI19" s="251"/>
      <c r="CJ19" s="251"/>
      <c r="CK19" s="251"/>
      <c r="CL19" s="251"/>
      <c r="CM19" s="251"/>
      <c r="CN19" s="251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51"/>
      <c r="EU19" s="251"/>
      <c r="EV19" s="251"/>
      <c r="EW19" s="251"/>
      <c r="EX19" s="251"/>
      <c r="EY19" s="251"/>
      <c r="EZ19" s="251"/>
      <c r="FA19" s="251"/>
      <c r="FB19" s="251"/>
      <c r="FC19" s="251"/>
      <c r="FD19" s="251"/>
      <c r="FE19" s="251"/>
      <c r="FF19" s="251"/>
      <c r="FG19" s="251"/>
      <c r="FH19" s="251"/>
      <c r="FI19" s="251"/>
      <c r="FJ19" s="251"/>
      <c r="FK19" s="251"/>
      <c r="FL19" s="251"/>
      <c r="FM19" s="251"/>
      <c r="FN19" s="251"/>
      <c r="FO19" s="251"/>
      <c r="FP19" s="251"/>
      <c r="FQ19" s="251"/>
      <c r="FR19" s="251"/>
      <c r="FS19" s="251"/>
      <c r="FT19" s="251"/>
      <c r="FU19" s="251"/>
      <c r="FV19" s="251"/>
      <c r="FW19" s="251"/>
      <c r="FX19" s="251"/>
      <c r="FY19" s="251"/>
      <c r="FZ19" s="251"/>
      <c r="GA19" s="251"/>
      <c r="GB19" s="251"/>
      <c r="GC19" s="251"/>
      <c r="GD19" s="251"/>
      <c r="GE19" s="251"/>
      <c r="GF19" s="251"/>
      <c r="GG19" s="251"/>
      <c r="GH19" s="251"/>
      <c r="GI19" s="251"/>
      <c r="GJ19" s="251"/>
      <c r="GK19" s="251"/>
      <c r="GL19" s="251"/>
      <c r="GM19" s="251"/>
      <c r="GN19" s="251"/>
      <c r="GO19" s="251"/>
      <c r="GP19" s="251"/>
      <c r="GQ19" s="251"/>
      <c r="GR19" s="251"/>
      <c r="GS19" s="251"/>
      <c r="GT19" s="251"/>
      <c r="GU19" s="251"/>
      <c r="GV19" s="251"/>
      <c r="GW19" s="251"/>
      <c r="GX19" s="251"/>
      <c r="GY19" s="251"/>
      <c r="GZ19" s="251"/>
      <c r="HA19" s="251"/>
      <c r="HB19" s="251"/>
      <c r="HC19" s="251"/>
      <c r="HD19" s="251"/>
      <c r="HE19" s="251"/>
      <c r="HF19" s="251"/>
      <c r="HG19" s="251"/>
      <c r="HH19" s="251"/>
      <c r="HI19" s="251"/>
      <c r="HJ19" s="251"/>
      <c r="HK19" s="251"/>
      <c r="HL19" s="251"/>
      <c r="HM19" s="251"/>
      <c r="HN19" s="251"/>
      <c r="HO19" s="251"/>
      <c r="HP19" s="251"/>
      <c r="HQ19" s="251"/>
      <c r="HR19" s="251"/>
      <c r="HS19" s="251"/>
      <c r="HT19" s="251"/>
      <c r="HU19" s="251"/>
      <c r="HV19" s="251"/>
      <c r="HW19" s="251"/>
      <c r="HX19" s="251"/>
      <c r="HY19" s="251"/>
      <c r="HZ19" s="251"/>
      <c r="IA19" s="251"/>
      <c r="IB19" s="251"/>
      <c r="IC19" s="251"/>
      <c r="ID19" s="251"/>
      <c r="IE19" s="251"/>
      <c r="IF19" s="251"/>
      <c r="IG19" s="251"/>
      <c r="IH19" s="251"/>
      <c r="II19" s="251"/>
      <c r="IJ19" s="251"/>
      <c r="IK19" s="251"/>
      <c r="IL19" s="251"/>
      <c r="IM19" s="251"/>
      <c r="IN19" s="251"/>
    </row>
    <row r="20" spans="1:248" s="4" customFormat="1" ht="12.75" customHeight="1" thickBot="1" x14ac:dyDescent="0.25">
      <c r="A20" s="6"/>
      <c r="B20" s="86" t="s">
        <v>36</v>
      </c>
      <c r="C20" s="86" t="s">
        <v>37</v>
      </c>
      <c r="D20" s="86" t="s">
        <v>38</v>
      </c>
      <c r="E20" s="439" t="s">
        <v>39</v>
      </c>
      <c r="F20" s="103" t="s">
        <v>40</v>
      </c>
      <c r="G20" s="129"/>
      <c r="H20" s="103"/>
      <c r="I20" s="104" t="s">
        <v>41</v>
      </c>
      <c r="J20" s="86"/>
      <c r="K20" s="103"/>
      <c r="L20" s="86" t="s">
        <v>465</v>
      </c>
      <c r="M20" s="86"/>
      <c r="N20" s="86" t="s">
        <v>235</v>
      </c>
      <c r="O20" s="439" t="s">
        <v>235</v>
      </c>
      <c r="P20" s="155"/>
      <c r="Q20" s="440" t="s">
        <v>258</v>
      </c>
      <c r="R20" s="441" t="s">
        <v>259</v>
      </c>
      <c r="S20" s="105" t="s">
        <v>109</v>
      </c>
      <c r="T20" s="103" t="s">
        <v>187</v>
      </c>
      <c r="U20" s="86" t="s">
        <v>42</v>
      </c>
      <c r="V20" s="86" t="s">
        <v>43</v>
      </c>
      <c r="W20" s="86"/>
      <c r="X20" s="86" t="s">
        <v>44</v>
      </c>
      <c r="Y20" s="86" t="s">
        <v>30</v>
      </c>
      <c r="Z20" s="86" t="s">
        <v>30</v>
      </c>
      <c r="AA20" s="86" t="s">
        <v>138</v>
      </c>
      <c r="AB20" s="86" t="s">
        <v>15</v>
      </c>
      <c r="AC20" s="86" t="s">
        <v>139</v>
      </c>
      <c r="AD20" s="86" t="s">
        <v>141</v>
      </c>
      <c r="AE20" s="86" t="s">
        <v>47</v>
      </c>
      <c r="AF20" s="86" t="s">
        <v>48</v>
      </c>
      <c r="AG20" s="86" t="s">
        <v>15</v>
      </c>
      <c r="AH20" s="105" t="s">
        <v>30</v>
      </c>
      <c r="AI20" s="106"/>
      <c r="AJ20" s="86" t="s">
        <v>49</v>
      </c>
      <c r="AK20" s="103" t="s">
        <v>188</v>
      </c>
      <c r="AL20" s="107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1"/>
      <c r="BZ20" s="251"/>
      <c r="CA20" s="251"/>
      <c r="CB20" s="251"/>
      <c r="CC20" s="251"/>
      <c r="CD20" s="251"/>
      <c r="CE20" s="251"/>
      <c r="CF20" s="251"/>
      <c r="CG20" s="251"/>
      <c r="CH20" s="251"/>
      <c r="CI20" s="251"/>
      <c r="CJ20" s="251"/>
      <c r="CK20" s="251"/>
      <c r="CL20" s="251"/>
      <c r="CM20" s="251"/>
      <c r="CN20" s="251"/>
      <c r="CO20" s="251"/>
      <c r="CP20" s="251"/>
      <c r="CQ20" s="251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51"/>
      <c r="DK20" s="251"/>
      <c r="DL20" s="251"/>
      <c r="DM20" s="251"/>
      <c r="DN20" s="251"/>
      <c r="DO20" s="251"/>
      <c r="DP20" s="251"/>
      <c r="DQ20" s="251"/>
      <c r="DR20" s="251"/>
      <c r="DS20" s="251"/>
      <c r="DT20" s="251"/>
      <c r="DU20" s="251"/>
      <c r="DV20" s="251"/>
      <c r="DW20" s="251"/>
      <c r="DX20" s="251"/>
      <c r="DY20" s="251"/>
      <c r="DZ20" s="251"/>
      <c r="EA20" s="251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51"/>
      <c r="EU20" s="251"/>
      <c r="EV20" s="251"/>
      <c r="EW20" s="251"/>
      <c r="EX20" s="251"/>
      <c r="EY20" s="251"/>
      <c r="EZ20" s="251"/>
      <c r="FA20" s="251"/>
      <c r="FB20" s="251"/>
      <c r="FC20" s="251"/>
      <c r="FD20" s="251"/>
      <c r="FE20" s="251"/>
      <c r="FF20" s="251"/>
      <c r="FG20" s="251"/>
      <c r="FH20" s="251"/>
      <c r="FI20" s="251"/>
      <c r="FJ20" s="251"/>
      <c r="FK20" s="251"/>
      <c r="FL20" s="251"/>
      <c r="FM20" s="251"/>
      <c r="FN20" s="251"/>
      <c r="FO20" s="251"/>
      <c r="FP20" s="251"/>
      <c r="FQ20" s="251"/>
      <c r="FR20" s="251"/>
      <c r="FS20" s="251"/>
      <c r="FT20" s="251"/>
      <c r="FU20" s="251"/>
      <c r="FV20" s="251"/>
      <c r="FW20" s="251"/>
      <c r="FX20" s="251"/>
      <c r="FY20" s="251"/>
      <c r="FZ20" s="251"/>
      <c r="GA20" s="251"/>
      <c r="GB20" s="251"/>
      <c r="GC20" s="251"/>
      <c r="GD20" s="251"/>
      <c r="GE20" s="251"/>
      <c r="GF20" s="251"/>
      <c r="GG20" s="251"/>
      <c r="GH20" s="251"/>
      <c r="GI20" s="251"/>
      <c r="GJ20" s="251"/>
      <c r="GK20" s="251"/>
      <c r="GL20" s="251"/>
      <c r="GM20" s="251"/>
      <c r="GN20" s="251"/>
      <c r="GO20" s="251"/>
      <c r="GP20" s="251"/>
      <c r="GQ20" s="251"/>
      <c r="GR20" s="251"/>
      <c r="GS20" s="251"/>
      <c r="GT20" s="251"/>
      <c r="GU20" s="251"/>
      <c r="GV20" s="251"/>
      <c r="GW20" s="251"/>
      <c r="GX20" s="251"/>
      <c r="GY20" s="251"/>
      <c r="GZ20" s="251"/>
      <c r="HA20" s="251"/>
      <c r="HB20" s="251"/>
      <c r="HC20" s="251"/>
      <c r="HD20" s="251"/>
      <c r="HE20" s="251"/>
      <c r="HF20" s="251"/>
      <c r="HG20" s="251"/>
      <c r="HH20" s="251"/>
      <c r="HI20" s="251"/>
      <c r="HJ20" s="251"/>
      <c r="HK20" s="251"/>
      <c r="HL20" s="251"/>
      <c r="HM20" s="251"/>
      <c r="HN20" s="251"/>
      <c r="HO20" s="251"/>
      <c r="HP20" s="251"/>
      <c r="HQ20" s="251"/>
      <c r="HR20" s="251"/>
      <c r="HS20" s="251"/>
      <c r="HT20" s="251"/>
      <c r="HU20" s="251"/>
      <c r="HV20" s="251"/>
      <c r="HW20" s="251"/>
      <c r="HX20" s="251"/>
      <c r="HY20" s="251"/>
      <c r="HZ20" s="251"/>
      <c r="IA20" s="251"/>
      <c r="IB20" s="251"/>
      <c r="IC20" s="251"/>
      <c r="ID20" s="251"/>
      <c r="IE20" s="251"/>
      <c r="IF20" s="251"/>
      <c r="IG20" s="251"/>
      <c r="IH20" s="251"/>
      <c r="II20" s="251"/>
      <c r="IJ20" s="251"/>
      <c r="IK20" s="251"/>
      <c r="IL20" s="251"/>
      <c r="IM20" s="251"/>
      <c r="IN20" s="251"/>
    </row>
    <row r="21" spans="1:248" s="20" customFormat="1" ht="12.75" customHeight="1" thickTop="1" x14ac:dyDescent="0.2">
      <c r="A21" s="8"/>
      <c r="B21" s="296"/>
      <c r="C21" s="296"/>
      <c r="D21" s="296"/>
      <c r="E21" s="296"/>
      <c r="F21" s="298"/>
      <c r="G21" s="130" t="str">
        <f>G7</f>
        <v>AUGUST</v>
      </c>
      <c r="H21" s="31" t="s">
        <v>58</v>
      </c>
      <c r="I21" s="32"/>
      <c r="J21" s="469">
        <f>JULY!E2</f>
        <v>0</v>
      </c>
      <c r="K21" s="298"/>
      <c r="L21" s="296"/>
      <c r="M21" s="296"/>
      <c r="N21" s="296"/>
      <c r="O21" s="297"/>
      <c r="P21" s="299"/>
      <c r="Q21" s="296"/>
      <c r="R21" s="298"/>
      <c r="S21" s="9"/>
      <c r="T21" s="8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7"/>
      <c r="AI21" s="305"/>
      <c r="AJ21" s="296"/>
      <c r="AK21" s="298"/>
      <c r="AL21" s="9"/>
    </row>
    <row r="22" spans="1:248" s="20" customFormat="1" ht="12.75" customHeight="1" x14ac:dyDescent="0.2">
      <c r="A22" s="8">
        <v>1</v>
      </c>
      <c r="B22" s="280"/>
      <c r="C22" s="280"/>
      <c r="D22" s="280"/>
      <c r="E22" s="280"/>
      <c r="F22" s="281"/>
      <c r="G22" s="443"/>
      <c r="H22" s="444"/>
      <c r="I22" s="445"/>
      <c r="J22" s="296">
        <f t="shared" ref="J22:J52" si="2">SUM(B22:F22)</f>
        <v>0</v>
      </c>
      <c r="K22" s="298">
        <f>SUM(U22:AK22)-SUM(L22:R22)</f>
        <v>0</v>
      </c>
      <c r="L22" s="280"/>
      <c r="M22" s="280"/>
      <c r="N22" s="280"/>
      <c r="O22" s="293"/>
      <c r="P22" s="300"/>
      <c r="Q22" s="280"/>
      <c r="R22" s="281"/>
      <c r="S22" s="15" t="s">
        <v>59</v>
      </c>
      <c r="T22" s="8">
        <v>1</v>
      </c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93"/>
      <c r="AI22" s="444"/>
      <c r="AJ22" s="280"/>
      <c r="AK22" s="281"/>
      <c r="AL22" s="15" t="s">
        <v>59</v>
      </c>
    </row>
    <row r="23" spans="1:248" s="20" customFormat="1" ht="12.75" customHeight="1" x14ac:dyDescent="0.2">
      <c r="A23" s="8">
        <v>2</v>
      </c>
      <c r="B23" s="280"/>
      <c r="C23" s="280"/>
      <c r="D23" s="280"/>
      <c r="E23" s="280"/>
      <c r="F23" s="281"/>
      <c r="G23" s="443"/>
      <c r="H23" s="444"/>
      <c r="I23" s="445"/>
      <c r="J23" s="296">
        <f t="shared" si="2"/>
        <v>0</v>
      </c>
      <c r="K23" s="298">
        <f t="shared" ref="K23:K52" si="3">SUM(U23:AK23)-SUM(L23:R23)</f>
        <v>0</v>
      </c>
      <c r="L23" s="280"/>
      <c r="M23" s="280"/>
      <c r="N23" s="280"/>
      <c r="O23" s="293"/>
      <c r="P23" s="300"/>
      <c r="Q23" s="280"/>
      <c r="R23" s="281"/>
      <c r="S23" s="15" t="s">
        <v>60</v>
      </c>
      <c r="T23" s="8">
        <v>2</v>
      </c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93"/>
      <c r="AI23" s="444"/>
      <c r="AJ23" s="280"/>
      <c r="AK23" s="281"/>
      <c r="AL23" s="15" t="s">
        <v>60</v>
      </c>
    </row>
    <row r="24" spans="1:248" s="20" customFormat="1" ht="12.75" customHeight="1" x14ac:dyDescent="0.2">
      <c r="A24" s="8">
        <v>3</v>
      </c>
      <c r="B24" s="280"/>
      <c r="C24" s="280"/>
      <c r="D24" s="280"/>
      <c r="E24" s="280"/>
      <c r="F24" s="281"/>
      <c r="G24" s="443"/>
      <c r="H24" s="444"/>
      <c r="I24" s="445"/>
      <c r="J24" s="296">
        <f t="shared" si="2"/>
        <v>0</v>
      </c>
      <c r="K24" s="298">
        <f t="shared" si="3"/>
        <v>0</v>
      </c>
      <c r="L24" s="280"/>
      <c r="M24" s="280"/>
      <c r="N24" s="280"/>
      <c r="O24" s="293"/>
      <c r="P24" s="300"/>
      <c r="Q24" s="280"/>
      <c r="R24" s="281"/>
      <c r="S24" s="15" t="s">
        <v>61</v>
      </c>
      <c r="T24" s="8">
        <v>3</v>
      </c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93"/>
      <c r="AI24" s="444"/>
      <c r="AJ24" s="280"/>
      <c r="AK24" s="281"/>
      <c r="AL24" s="15" t="s">
        <v>61</v>
      </c>
    </row>
    <row r="25" spans="1:248" s="20" customFormat="1" ht="12.75" customHeight="1" x14ac:dyDescent="0.2">
      <c r="A25" s="8">
        <v>4</v>
      </c>
      <c r="B25" s="280"/>
      <c r="C25" s="280"/>
      <c r="D25" s="280"/>
      <c r="E25" s="280"/>
      <c r="F25" s="281"/>
      <c r="G25" s="443"/>
      <c r="H25" s="444"/>
      <c r="I25" s="445"/>
      <c r="J25" s="296">
        <f t="shared" si="2"/>
        <v>0</v>
      </c>
      <c r="K25" s="298">
        <f t="shared" si="3"/>
        <v>0</v>
      </c>
      <c r="L25" s="280"/>
      <c r="M25" s="280"/>
      <c r="N25" s="280"/>
      <c r="O25" s="293"/>
      <c r="P25" s="300"/>
      <c r="Q25" s="280"/>
      <c r="R25" s="281"/>
      <c r="S25" s="15" t="s">
        <v>62</v>
      </c>
      <c r="T25" s="8">
        <v>4</v>
      </c>
      <c r="U25" s="280"/>
      <c r="V25" s="280"/>
      <c r="W25" s="280"/>
      <c r="X25" s="280"/>
      <c r="Y25" s="280"/>
      <c r="Z25" s="280"/>
      <c r="AA25" s="280"/>
      <c r="AB25" s="280"/>
      <c r="AC25" s="280"/>
      <c r="AD25" s="280"/>
      <c r="AE25" s="280"/>
      <c r="AF25" s="280"/>
      <c r="AG25" s="280"/>
      <c r="AH25" s="293"/>
      <c r="AI25" s="444"/>
      <c r="AJ25" s="280"/>
      <c r="AK25" s="281"/>
      <c r="AL25" s="15" t="s">
        <v>62</v>
      </c>
    </row>
    <row r="26" spans="1:248" s="20" customFormat="1" ht="12.75" customHeight="1" x14ac:dyDescent="0.2">
      <c r="A26" s="8">
        <v>5</v>
      </c>
      <c r="B26" s="280"/>
      <c r="C26" s="280"/>
      <c r="D26" s="280"/>
      <c r="E26" s="280"/>
      <c r="F26" s="281"/>
      <c r="G26" s="446"/>
      <c r="H26" s="444"/>
      <c r="I26" s="445"/>
      <c r="J26" s="296">
        <f t="shared" si="2"/>
        <v>0</v>
      </c>
      <c r="K26" s="298">
        <f t="shared" si="3"/>
        <v>0</v>
      </c>
      <c r="L26" s="280"/>
      <c r="M26" s="280"/>
      <c r="N26" s="280"/>
      <c r="O26" s="293"/>
      <c r="P26" s="300"/>
      <c r="Q26" s="280"/>
      <c r="R26" s="281"/>
      <c r="S26" s="15" t="s">
        <v>63</v>
      </c>
      <c r="T26" s="8">
        <v>5</v>
      </c>
      <c r="U26" s="280"/>
      <c r="V26" s="280"/>
      <c r="W26" s="280"/>
      <c r="X26" s="280"/>
      <c r="Y26" s="280"/>
      <c r="Z26" s="280"/>
      <c r="AA26" s="280"/>
      <c r="AB26" s="280"/>
      <c r="AC26" s="280"/>
      <c r="AD26" s="280"/>
      <c r="AE26" s="280"/>
      <c r="AF26" s="280"/>
      <c r="AG26" s="280"/>
      <c r="AH26" s="293"/>
      <c r="AI26" s="444"/>
      <c r="AJ26" s="280"/>
      <c r="AK26" s="281"/>
      <c r="AL26" s="15" t="s">
        <v>63</v>
      </c>
    </row>
    <row r="27" spans="1:248" s="20" customFormat="1" ht="12.75" customHeight="1" x14ac:dyDescent="0.2">
      <c r="A27" s="16">
        <v>6</v>
      </c>
      <c r="B27" s="282"/>
      <c r="C27" s="282"/>
      <c r="D27" s="282"/>
      <c r="E27" s="282"/>
      <c r="F27" s="283"/>
      <c r="G27" s="443"/>
      <c r="H27" s="447"/>
      <c r="I27" s="448"/>
      <c r="J27" s="296">
        <f t="shared" si="2"/>
        <v>0</v>
      </c>
      <c r="K27" s="298">
        <f t="shared" si="3"/>
        <v>0</v>
      </c>
      <c r="L27" s="282"/>
      <c r="M27" s="282"/>
      <c r="N27" s="282"/>
      <c r="O27" s="294"/>
      <c r="P27" s="301"/>
      <c r="Q27" s="282"/>
      <c r="R27" s="283"/>
      <c r="S27" s="17" t="s">
        <v>64</v>
      </c>
      <c r="T27" s="16">
        <v>6</v>
      </c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94"/>
      <c r="AI27" s="447"/>
      <c r="AJ27" s="282"/>
      <c r="AK27" s="283"/>
      <c r="AL27" s="17" t="s">
        <v>64</v>
      </c>
    </row>
    <row r="28" spans="1:248" s="20" customFormat="1" ht="12.75" customHeight="1" x14ac:dyDescent="0.2">
      <c r="A28" s="8">
        <v>7</v>
      </c>
      <c r="B28" s="280"/>
      <c r="C28" s="280"/>
      <c r="D28" s="280"/>
      <c r="E28" s="280"/>
      <c r="F28" s="281"/>
      <c r="G28" s="443"/>
      <c r="H28" s="444"/>
      <c r="I28" s="445"/>
      <c r="J28" s="296">
        <f t="shared" si="2"/>
        <v>0</v>
      </c>
      <c r="K28" s="298">
        <f t="shared" si="3"/>
        <v>0</v>
      </c>
      <c r="L28" s="280"/>
      <c r="M28" s="280"/>
      <c r="N28" s="280"/>
      <c r="O28" s="293"/>
      <c r="P28" s="300"/>
      <c r="Q28" s="280"/>
      <c r="R28" s="281"/>
      <c r="S28" s="15" t="s">
        <v>65</v>
      </c>
      <c r="T28" s="8">
        <v>7</v>
      </c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93"/>
      <c r="AI28" s="444"/>
      <c r="AJ28" s="280"/>
      <c r="AK28" s="281"/>
      <c r="AL28" s="15" t="s">
        <v>65</v>
      </c>
    </row>
    <row r="29" spans="1:248" s="20" customFormat="1" ht="12.75" customHeight="1" x14ac:dyDescent="0.2">
      <c r="A29" s="8">
        <v>8</v>
      </c>
      <c r="B29" s="280"/>
      <c r="C29" s="280"/>
      <c r="D29" s="280"/>
      <c r="E29" s="280"/>
      <c r="F29" s="281"/>
      <c r="G29" s="443"/>
      <c r="H29" s="444"/>
      <c r="I29" s="445"/>
      <c r="J29" s="296">
        <f t="shared" si="2"/>
        <v>0</v>
      </c>
      <c r="K29" s="298">
        <f t="shared" si="3"/>
        <v>0</v>
      </c>
      <c r="L29" s="280"/>
      <c r="M29" s="280"/>
      <c r="N29" s="280"/>
      <c r="O29" s="293"/>
      <c r="P29" s="300"/>
      <c r="Q29" s="280"/>
      <c r="R29" s="281"/>
      <c r="S29" s="15" t="s">
        <v>66</v>
      </c>
      <c r="T29" s="8">
        <v>8</v>
      </c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93"/>
      <c r="AI29" s="444"/>
      <c r="AJ29" s="280"/>
      <c r="AK29" s="281"/>
      <c r="AL29" s="15" t="s">
        <v>66</v>
      </c>
    </row>
    <row r="30" spans="1:248" s="20" customFormat="1" ht="12.75" customHeight="1" x14ac:dyDescent="0.2">
      <c r="A30" s="8">
        <v>9</v>
      </c>
      <c r="B30" s="280"/>
      <c r="C30" s="280"/>
      <c r="D30" s="280"/>
      <c r="E30" s="280"/>
      <c r="F30" s="281"/>
      <c r="G30" s="443"/>
      <c r="H30" s="444"/>
      <c r="I30" s="445"/>
      <c r="J30" s="296">
        <f t="shared" si="2"/>
        <v>0</v>
      </c>
      <c r="K30" s="298">
        <f t="shared" si="3"/>
        <v>0</v>
      </c>
      <c r="L30" s="280"/>
      <c r="M30" s="280"/>
      <c r="N30" s="280"/>
      <c r="O30" s="293"/>
      <c r="P30" s="300"/>
      <c r="Q30" s="280"/>
      <c r="R30" s="281"/>
      <c r="S30" s="15" t="s">
        <v>67</v>
      </c>
      <c r="T30" s="8">
        <v>9</v>
      </c>
      <c r="U30" s="280"/>
      <c r="V30" s="280"/>
      <c r="W30" s="280"/>
      <c r="X30" s="280"/>
      <c r="Y30" s="280"/>
      <c r="Z30" s="280"/>
      <c r="AA30" s="280"/>
      <c r="AB30" s="280"/>
      <c r="AC30" s="280"/>
      <c r="AD30" s="280"/>
      <c r="AE30" s="280"/>
      <c r="AF30" s="280"/>
      <c r="AG30" s="280"/>
      <c r="AH30" s="293"/>
      <c r="AI30" s="444"/>
      <c r="AJ30" s="280"/>
      <c r="AK30" s="281"/>
      <c r="AL30" s="15" t="s">
        <v>67</v>
      </c>
    </row>
    <row r="31" spans="1:248" s="20" customFormat="1" ht="12.75" customHeight="1" x14ac:dyDescent="0.2">
      <c r="A31" s="8">
        <v>10</v>
      </c>
      <c r="B31" s="280"/>
      <c r="C31" s="280"/>
      <c r="D31" s="280"/>
      <c r="E31" s="280"/>
      <c r="F31" s="281"/>
      <c r="G31" s="443"/>
      <c r="H31" s="444"/>
      <c r="I31" s="445"/>
      <c r="J31" s="296">
        <f t="shared" si="2"/>
        <v>0</v>
      </c>
      <c r="K31" s="298">
        <f t="shared" si="3"/>
        <v>0</v>
      </c>
      <c r="L31" s="280"/>
      <c r="M31" s="280"/>
      <c r="N31" s="280"/>
      <c r="O31" s="293"/>
      <c r="P31" s="300"/>
      <c r="Q31" s="280"/>
      <c r="R31" s="281"/>
      <c r="S31" s="15" t="s">
        <v>68</v>
      </c>
      <c r="T31" s="8">
        <v>10</v>
      </c>
      <c r="U31" s="280"/>
      <c r="V31" s="280"/>
      <c r="W31" s="280"/>
      <c r="X31" s="280"/>
      <c r="Y31" s="280"/>
      <c r="Z31" s="280"/>
      <c r="AA31" s="280"/>
      <c r="AB31" s="280"/>
      <c r="AC31" s="280"/>
      <c r="AD31" s="280"/>
      <c r="AE31" s="280"/>
      <c r="AF31" s="280"/>
      <c r="AG31" s="280"/>
      <c r="AH31" s="293"/>
      <c r="AI31" s="444"/>
      <c r="AJ31" s="280"/>
      <c r="AK31" s="281"/>
      <c r="AL31" s="15" t="s">
        <v>68</v>
      </c>
    </row>
    <row r="32" spans="1:248" s="20" customFormat="1" ht="12.75" customHeight="1" x14ac:dyDescent="0.2">
      <c r="A32" s="8">
        <v>11</v>
      </c>
      <c r="B32" s="280"/>
      <c r="C32" s="280"/>
      <c r="D32" s="280"/>
      <c r="E32" s="280"/>
      <c r="F32" s="281"/>
      <c r="G32" s="443"/>
      <c r="H32" s="444"/>
      <c r="I32" s="445"/>
      <c r="J32" s="296">
        <f t="shared" si="2"/>
        <v>0</v>
      </c>
      <c r="K32" s="298">
        <f t="shared" si="3"/>
        <v>0</v>
      </c>
      <c r="L32" s="280"/>
      <c r="M32" s="280"/>
      <c r="N32" s="280"/>
      <c r="O32" s="293"/>
      <c r="P32" s="300"/>
      <c r="Q32" s="280"/>
      <c r="R32" s="281"/>
      <c r="S32" s="15" t="s">
        <v>69</v>
      </c>
      <c r="T32" s="8">
        <v>11</v>
      </c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93"/>
      <c r="AI32" s="444"/>
      <c r="AJ32" s="280"/>
      <c r="AK32" s="281"/>
      <c r="AL32" s="15" t="s">
        <v>69</v>
      </c>
    </row>
    <row r="33" spans="1:38" s="20" customFormat="1" ht="12.75" customHeight="1" x14ac:dyDescent="0.2">
      <c r="A33" s="8">
        <v>12</v>
      </c>
      <c r="B33" s="280"/>
      <c r="C33" s="280"/>
      <c r="D33" s="280"/>
      <c r="E33" s="280"/>
      <c r="F33" s="281"/>
      <c r="G33" s="443"/>
      <c r="H33" s="444"/>
      <c r="I33" s="445"/>
      <c r="J33" s="296">
        <f t="shared" si="2"/>
        <v>0</v>
      </c>
      <c r="K33" s="298">
        <f t="shared" si="3"/>
        <v>0</v>
      </c>
      <c r="L33" s="280"/>
      <c r="M33" s="280"/>
      <c r="N33" s="280"/>
      <c r="O33" s="293"/>
      <c r="P33" s="300"/>
      <c r="Q33" s="280"/>
      <c r="R33" s="281"/>
      <c r="S33" s="15" t="s">
        <v>70</v>
      </c>
      <c r="T33" s="8">
        <v>12</v>
      </c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93"/>
      <c r="AI33" s="444"/>
      <c r="AJ33" s="280"/>
      <c r="AK33" s="281"/>
      <c r="AL33" s="15" t="s">
        <v>70</v>
      </c>
    </row>
    <row r="34" spans="1:38" s="20" customFormat="1" ht="12.75" customHeight="1" x14ac:dyDescent="0.2">
      <c r="A34" s="8">
        <v>13</v>
      </c>
      <c r="B34" s="280"/>
      <c r="C34" s="280"/>
      <c r="D34" s="280"/>
      <c r="E34" s="280"/>
      <c r="F34" s="281"/>
      <c r="G34" s="443"/>
      <c r="H34" s="444"/>
      <c r="I34" s="445"/>
      <c r="J34" s="296">
        <f t="shared" si="2"/>
        <v>0</v>
      </c>
      <c r="K34" s="298">
        <f t="shared" si="3"/>
        <v>0</v>
      </c>
      <c r="L34" s="280"/>
      <c r="M34" s="280"/>
      <c r="N34" s="280"/>
      <c r="O34" s="293"/>
      <c r="P34" s="300"/>
      <c r="Q34" s="280"/>
      <c r="R34" s="281"/>
      <c r="S34" s="15" t="s">
        <v>71</v>
      </c>
      <c r="T34" s="8">
        <v>13</v>
      </c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93"/>
      <c r="AI34" s="444"/>
      <c r="AJ34" s="280"/>
      <c r="AK34" s="281"/>
      <c r="AL34" s="15" t="s">
        <v>71</v>
      </c>
    </row>
    <row r="35" spans="1:38" s="20" customFormat="1" ht="12.75" customHeight="1" x14ac:dyDescent="0.2">
      <c r="A35" s="8">
        <v>14</v>
      </c>
      <c r="B35" s="280"/>
      <c r="C35" s="280"/>
      <c r="D35" s="280"/>
      <c r="E35" s="280"/>
      <c r="F35" s="281"/>
      <c r="G35" s="443"/>
      <c r="H35" s="444"/>
      <c r="I35" s="445"/>
      <c r="J35" s="296">
        <f t="shared" si="2"/>
        <v>0</v>
      </c>
      <c r="K35" s="298">
        <f t="shared" si="3"/>
        <v>0</v>
      </c>
      <c r="L35" s="280"/>
      <c r="M35" s="280"/>
      <c r="N35" s="280"/>
      <c r="O35" s="293"/>
      <c r="P35" s="300"/>
      <c r="Q35" s="280"/>
      <c r="R35" s="281"/>
      <c r="S35" s="15" t="s">
        <v>72</v>
      </c>
      <c r="T35" s="8">
        <v>14</v>
      </c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93"/>
      <c r="AI35" s="444"/>
      <c r="AJ35" s="280"/>
      <c r="AK35" s="281"/>
      <c r="AL35" s="15" t="s">
        <v>72</v>
      </c>
    </row>
    <row r="36" spans="1:38" s="20" customFormat="1" ht="12.75" customHeight="1" x14ac:dyDescent="0.2">
      <c r="A36" s="8">
        <v>15</v>
      </c>
      <c r="B36" s="280"/>
      <c r="C36" s="280"/>
      <c r="D36" s="280"/>
      <c r="E36" s="280"/>
      <c r="F36" s="281"/>
      <c r="G36" s="443"/>
      <c r="H36" s="444"/>
      <c r="I36" s="445"/>
      <c r="J36" s="296">
        <f t="shared" si="2"/>
        <v>0</v>
      </c>
      <c r="K36" s="298">
        <f t="shared" si="3"/>
        <v>0</v>
      </c>
      <c r="L36" s="280"/>
      <c r="M36" s="280"/>
      <c r="N36" s="280"/>
      <c r="O36" s="293"/>
      <c r="P36" s="300"/>
      <c r="Q36" s="280"/>
      <c r="R36" s="281"/>
      <c r="S36" s="15" t="s">
        <v>73</v>
      </c>
      <c r="T36" s="8">
        <v>15</v>
      </c>
      <c r="U36" s="280"/>
      <c r="V36" s="280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  <c r="AG36" s="280"/>
      <c r="AH36" s="293"/>
      <c r="AI36" s="444"/>
      <c r="AJ36" s="280"/>
      <c r="AK36" s="281"/>
      <c r="AL36" s="15" t="s">
        <v>73</v>
      </c>
    </row>
    <row r="37" spans="1:38" s="20" customFormat="1" ht="12.75" customHeight="1" x14ac:dyDescent="0.2">
      <c r="A37" s="8">
        <v>16</v>
      </c>
      <c r="B37" s="280"/>
      <c r="C37" s="280"/>
      <c r="D37" s="280"/>
      <c r="E37" s="280"/>
      <c r="F37" s="281"/>
      <c r="G37" s="443"/>
      <c r="H37" s="444"/>
      <c r="I37" s="445"/>
      <c r="J37" s="296">
        <f t="shared" si="2"/>
        <v>0</v>
      </c>
      <c r="K37" s="298">
        <f t="shared" si="3"/>
        <v>0</v>
      </c>
      <c r="L37" s="280"/>
      <c r="M37" s="280"/>
      <c r="N37" s="280"/>
      <c r="O37" s="293"/>
      <c r="P37" s="300"/>
      <c r="Q37" s="280"/>
      <c r="R37" s="281"/>
      <c r="S37" s="15" t="s">
        <v>74</v>
      </c>
      <c r="T37" s="8">
        <v>16</v>
      </c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93"/>
      <c r="AI37" s="444"/>
      <c r="AJ37" s="280"/>
      <c r="AK37" s="281"/>
      <c r="AL37" s="15" t="s">
        <v>74</v>
      </c>
    </row>
    <row r="38" spans="1:38" s="20" customFormat="1" ht="12.75" customHeight="1" x14ac:dyDescent="0.2">
      <c r="A38" s="8">
        <v>17</v>
      </c>
      <c r="B38" s="280"/>
      <c r="C38" s="280"/>
      <c r="D38" s="280"/>
      <c r="E38" s="280"/>
      <c r="F38" s="281"/>
      <c r="G38" s="443"/>
      <c r="H38" s="444"/>
      <c r="I38" s="445"/>
      <c r="J38" s="296">
        <f t="shared" si="2"/>
        <v>0</v>
      </c>
      <c r="K38" s="298">
        <f t="shared" si="3"/>
        <v>0</v>
      </c>
      <c r="L38" s="280"/>
      <c r="M38" s="280"/>
      <c r="N38" s="280"/>
      <c r="O38" s="293"/>
      <c r="P38" s="300"/>
      <c r="Q38" s="280"/>
      <c r="R38" s="281"/>
      <c r="S38" s="15" t="s">
        <v>75</v>
      </c>
      <c r="T38" s="8">
        <v>17</v>
      </c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93"/>
      <c r="AI38" s="444"/>
      <c r="AJ38" s="280"/>
      <c r="AK38" s="281"/>
      <c r="AL38" s="15" t="s">
        <v>75</v>
      </c>
    </row>
    <row r="39" spans="1:38" s="20" customFormat="1" ht="12.75" customHeight="1" x14ac:dyDescent="0.2">
      <c r="A39" s="8">
        <v>18</v>
      </c>
      <c r="B39" s="280"/>
      <c r="C39" s="280"/>
      <c r="D39" s="280"/>
      <c r="E39" s="280"/>
      <c r="F39" s="281"/>
      <c r="G39" s="443"/>
      <c r="H39" s="444"/>
      <c r="I39" s="445"/>
      <c r="J39" s="296">
        <f t="shared" si="2"/>
        <v>0</v>
      </c>
      <c r="K39" s="298">
        <f t="shared" si="3"/>
        <v>0</v>
      </c>
      <c r="L39" s="280"/>
      <c r="M39" s="280"/>
      <c r="N39" s="280"/>
      <c r="O39" s="293"/>
      <c r="P39" s="300"/>
      <c r="Q39" s="280"/>
      <c r="R39" s="281"/>
      <c r="S39" s="15" t="s">
        <v>76</v>
      </c>
      <c r="T39" s="8">
        <v>18</v>
      </c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93"/>
      <c r="AI39" s="444"/>
      <c r="AJ39" s="280"/>
      <c r="AK39" s="281"/>
      <c r="AL39" s="15" t="s">
        <v>76</v>
      </c>
    </row>
    <row r="40" spans="1:38" s="20" customFormat="1" ht="12.75" customHeight="1" x14ac:dyDescent="0.2">
      <c r="A40" s="8">
        <v>19</v>
      </c>
      <c r="B40" s="280"/>
      <c r="C40" s="280"/>
      <c r="D40" s="280"/>
      <c r="E40" s="280"/>
      <c r="F40" s="281"/>
      <c r="G40" s="443"/>
      <c r="H40" s="444"/>
      <c r="I40" s="445"/>
      <c r="J40" s="296">
        <f t="shared" si="2"/>
        <v>0</v>
      </c>
      <c r="K40" s="298">
        <f t="shared" si="3"/>
        <v>0</v>
      </c>
      <c r="L40" s="280"/>
      <c r="M40" s="280"/>
      <c r="N40" s="280"/>
      <c r="O40" s="293"/>
      <c r="P40" s="300"/>
      <c r="Q40" s="280"/>
      <c r="R40" s="281"/>
      <c r="S40" s="15" t="s">
        <v>77</v>
      </c>
      <c r="T40" s="8">
        <v>19</v>
      </c>
      <c r="U40" s="280"/>
      <c r="V40" s="280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  <c r="AG40" s="280"/>
      <c r="AH40" s="293"/>
      <c r="AI40" s="444"/>
      <c r="AJ40" s="280"/>
      <c r="AK40" s="281"/>
      <c r="AL40" s="15" t="s">
        <v>77</v>
      </c>
    </row>
    <row r="41" spans="1:38" s="20" customFormat="1" ht="12.75" customHeight="1" x14ac:dyDescent="0.2">
      <c r="A41" s="8">
        <v>20</v>
      </c>
      <c r="B41" s="280"/>
      <c r="C41" s="280"/>
      <c r="D41" s="280"/>
      <c r="E41" s="280"/>
      <c r="F41" s="281"/>
      <c r="G41" s="443"/>
      <c r="H41" s="444"/>
      <c r="I41" s="445"/>
      <c r="J41" s="296">
        <f t="shared" si="2"/>
        <v>0</v>
      </c>
      <c r="K41" s="298">
        <f t="shared" si="3"/>
        <v>0</v>
      </c>
      <c r="L41" s="280"/>
      <c r="M41" s="280"/>
      <c r="N41" s="280"/>
      <c r="O41" s="293"/>
      <c r="P41" s="300"/>
      <c r="Q41" s="280"/>
      <c r="R41" s="281"/>
      <c r="S41" s="15" t="s">
        <v>78</v>
      </c>
      <c r="T41" s="8">
        <v>20</v>
      </c>
      <c r="U41" s="280"/>
      <c r="V41" s="280"/>
      <c r="W41" s="280"/>
      <c r="X41" s="280"/>
      <c r="Y41" s="280"/>
      <c r="Z41" s="280"/>
      <c r="AA41" s="280"/>
      <c r="AB41" s="280"/>
      <c r="AC41" s="280"/>
      <c r="AD41" s="280"/>
      <c r="AE41" s="280"/>
      <c r="AF41" s="280"/>
      <c r="AG41" s="280"/>
      <c r="AH41" s="293"/>
      <c r="AI41" s="444"/>
      <c r="AJ41" s="280"/>
      <c r="AK41" s="281"/>
      <c r="AL41" s="15" t="s">
        <v>78</v>
      </c>
    </row>
    <row r="42" spans="1:38" s="20" customFormat="1" ht="12.75" customHeight="1" x14ac:dyDescent="0.2">
      <c r="A42" s="8">
        <v>21</v>
      </c>
      <c r="B42" s="280"/>
      <c r="C42" s="280"/>
      <c r="D42" s="280"/>
      <c r="E42" s="280"/>
      <c r="F42" s="281"/>
      <c r="G42" s="443"/>
      <c r="H42" s="444"/>
      <c r="I42" s="445"/>
      <c r="J42" s="296">
        <f t="shared" si="2"/>
        <v>0</v>
      </c>
      <c r="K42" s="298">
        <f t="shared" si="3"/>
        <v>0</v>
      </c>
      <c r="L42" s="280"/>
      <c r="M42" s="280"/>
      <c r="N42" s="280"/>
      <c r="O42" s="293"/>
      <c r="P42" s="300"/>
      <c r="Q42" s="280"/>
      <c r="R42" s="281"/>
      <c r="S42" s="15" t="s">
        <v>79</v>
      </c>
      <c r="T42" s="8">
        <v>21</v>
      </c>
      <c r="U42" s="280"/>
      <c r="V42" s="280"/>
      <c r="W42" s="280"/>
      <c r="X42" s="280"/>
      <c r="Y42" s="280"/>
      <c r="Z42" s="280"/>
      <c r="AA42" s="280"/>
      <c r="AB42" s="280"/>
      <c r="AC42" s="280"/>
      <c r="AD42" s="280"/>
      <c r="AE42" s="280"/>
      <c r="AF42" s="280"/>
      <c r="AG42" s="280"/>
      <c r="AH42" s="293"/>
      <c r="AI42" s="444"/>
      <c r="AJ42" s="280"/>
      <c r="AK42" s="281"/>
      <c r="AL42" s="15" t="s">
        <v>79</v>
      </c>
    </row>
    <row r="43" spans="1:38" s="20" customFormat="1" ht="12.75" customHeight="1" x14ac:dyDescent="0.2">
      <c r="A43" s="8">
        <v>22</v>
      </c>
      <c r="B43" s="280"/>
      <c r="C43" s="280"/>
      <c r="D43" s="280"/>
      <c r="E43" s="280"/>
      <c r="F43" s="281"/>
      <c r="G43" s="443"/>
      <c r="H43" s="444"/>
      <c r="I43" s="445"/>
      <c r="J43" s="296">
        <f t="shared" si="2"/>
        <v>0</v>
      </c>
      <c r="K43" s="298">
        <f t="shared" si="3"/>
        <v>0</v>
      </c>
      <c r="L43" s="280"/>
      <c r="M43" s="280"/>
      <c r="N43" s="280"/>
      <c r="O43" s="293"/>
      <c r="P43" s="300"/>
      <c r="Q43" s="280"/>
      <c r="R43" s="281"/>
      <c r="S43" s="15" t="s">
        <v>80</v>
      </c>
      <c r="T43" s="8">
        <v>22</v>
      </c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0"/>
      <c r="AH43" s="293"/>
      <c r="AI43" s="444"/>
      <c r="AJ43" s="280"/>
      <c r="AK43" s="281"/>
      <c r="AL43" s="15" t="s">
        <v>80</v>
      </c>
    </row>
    <row r="44" spans="1:38" s="20" customFormat="1" ht="12.75" customHeight="1" x14ac:dyDescent="0.2">
      <c r="A44" s="8">
        <v>23</v>
      </c>
      <c r="B44" s="280"/>
      <c r="C44" s="280"/>
      <c r="D44" s="280"/>
      <c r="E44" s="280"/>
      <c r="F44" s="281"/>
      <c r="G44" s="443"/>
      <c r="H44" s="444"/>
      <c r="I44" s="445"/>
      <c r="J44" s="296">
        <f t="shared" si="2"/>
        <v>0</v>
      </c>
      <c r="K44" s="298">
        <f t="shared" si="3"/>
        <v>0</v>
      </c>
      <c r="L44" s="280"/>
      <c r="M44" s="280"/>
      <c r="N44" s="280"/>
      <c r="O44" s="293"/>
      <c r="P44" s="300"/>
      <c r="Q44" s="280"/>
      <c r="R44" s="281"/>
      <c r="S44" s="15" t="s">
        <v>81</v>
      </c>
      <c r="T44" s="8">
        <v>23</v>
      </c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  <c r="AG44" s="280"/>
      <c r="AH44" s="293"/>
      <c r="AI44" s="444"/>
      <c r="AJ44" s="280"/>
      <c r="AK44" s="281"/>
      <c r="AL44" s="15" t="s">
        <v>81</v>
      </c>
    </row>
    <row r="45" spans="1:38" s="20" customFormat="1" ht="12.75" customHeight="1" x14ac:dyDescent="0.2">
      <c r="A45" s="8">
        <v>24</v>
      </c>
      <c r="B45" s="280"/>
      <c r="C45" s="280"/>
      <c r="D45" s="280"/>
      <c r="E45" s="280"/>
      <c r="F45" s="281"/>
      <c r="G45" s="443"/>
      <c r="H45" s="444"/>
      <c r="I45" s="445"/>
      <c r="J45" s="296">
        <f t="shared" si="2"/>
        <v>0</v>
      </c>
      <c r="K45" s="298">
        <f t="shared" si="3"/>
        <v>0</v>
      </c>
      <c r="L45" s="280"/>
      <c r="M45" s="280"/>
      <c r="N45" s="280"/>
      <c r="O45" s="293"/>
      <c r="P45" s="300"/>
      <c r="Q45" s="280"/>
      <c r="R45" s="281"/>
      <c r="S45" s="15" t="s">
        <v>82</v>
      </c>
      <c r="T45" s="8">
        <v>24</v>
      </c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93"/>
      <c r="AI45" s="444"/>
      <c r="AJ45" s="280"/>
      <c r="AK45" s="281"/>
      <c r="AL45" s="15" t="s">
        <v>82</v>
      </c>
    </row>
    <row r="46" spans="1:38" s="20" customFormat="1" ht="12.75" customHeight="1" x14ac:dyDescent="0.2">
      <c r="A46" s="8">
        <v>25</v>
      </c>
      <c r="B46" s="280"/>
      <c r="C46" s="280"/>
      <c r="D46" s="280"/>
      <c r="E46" s="280"/>
      <c r="F46" s="281"/>
      <c r="G46" s="443"/>
      <c r="H46" s="444"/>
      <c r="I46" s="445"/>
      <c r="J46" s="296">
        <f t="shared" si="2"/>
        <v>0</v>
      </c>
      <c r="K46" s="298">
        <f t="shared" si="3"/>
        <v>0</v>
      </c>
      <c r="L46" s="280"/>
      <c r="M46" s="280"/>
      <c r="N46" s="280"/>
      <c r="O46" s="293"/>
      <c r="P46" s="300"/>
      <c r="Q46" s="280"/>
      <c r="R46" s="281"/>
      <c r="S46" s="15" t="s">
        <v>83</v>
      </c>
      <c r="T46" s="8">
        <v>25</v>
      </c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  <c r="AG46" s="280"/>
      <c r="AH46" s="293"/>
      <c r="AI46" s="444"/>
      <c r="AJ46" s="280"/>
      <c r="AK46" s="281"/>
      <c r="AL46" s="15" t="s">
        <v>83</v>
      </c>
    </row>
    <row r="47" spans="1:38" s="20" customFormat="1" ht="12.75" customHeight="1" x14ac:dyDescent="0.2">
      <c r="A47" s="8">
        <v>26</v>
      </c>
      <c r="B47" s="280"/>
      <c r="C47" s="280"/>
      <c r="D47" s="280"/>
      <c r="E47" s="280"/>
      <c r="F47" s="281"/>
      <c r="G47" s="443"/>
      <c r="H47" s="444"/>
      <c r="I47" s="445"/>
      <c r="J47" s="296">
        <f t="shared" si="2"/>
        <v>0</v>
      </c>
      <c r="K47" s="298">
        <f t="shared" si="3"/>
        <v>0</v>
      </c>
      <c r="L47" s="280"/>
      <c r="M47" s="280"/>
      <c r="N47" s="280"/>
      <c r="O47" s="293"/>
      <c r="P47" s="300"/>
      <c r="Q47" s="280"/>
      <c r="R47" s="281"/>
      <c r="S47" s="15" t="s">
        <v>84</v>
      </c>
      <c r="T47" s="8">
        <v>26</v>
      </c>
      <c r="U47" s="280"/>
      <c r="V47" s="280"/>
      <c r="W47" s="280"/>
      <c r="X47" s="280"/>
      <c r="Y47" s="280"/>
      <c r="Z47" s="280"/>
      <c r="AA47" s="280"/>
      <c r="AB47" s="280"/>
      <c r="AC47" s="280"/>
      <c r="AD47" s="280"/>
      <c r="AE47" s="280"/>
      <c r="AF47" s="280"/>
      <c r="AG47" s="280"/>
      <c r="AH47" s="293"/>
      <c r="AI47" s="444"/>
      <c r="AJ47" s="280"/>
      <c r="AK47" s="281"/>
      <c r="AL47" s="15" t="s">
        <v>84</v>
      </c>
    </row>
    <row r="48" spans="1:38" s="20" customFormat="1" ht="12.75" customHeight="1" x14ac:dyDescent="0.2">
      <c r="A48" s="8">
        <v>27</v>
      </c>
      <c r="B48" s="280"/>
      <c r="C48" s="280"/>
      <c r="D48" s="280"/>
      <c r="E48" s="280"/>
      <c r="F48" s="281"/>
      <c r="G48" s="443"/>
      <c r="H48" s="444"/>
      <c r="I48" s="445"/>
      <c r="J48" s="296">
        <f t="shared" si="2"/>
        <v>0</v>
      </c>
      <c r="K48" s="298">
        <f t="shared" si="3"/>
        <v>0</v>
      </c>
      <c r="L48" s="280"/>
      <c r="M48" s="280"/>
      <c r="N48" s="280"/>
      <c r="O48" s="293"/>
      <c r="P48" s="300"/>
      <c r="Q48" s="280"/>
      <c r="R48" s="281"/>
      <c r="S48" s="15" t="s">
        <v>85</v>
      </c>
      <c r="T48" s="8">
        <v>27</v>
      </c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280"/>
      <c r="AF48" s="280"/>
      <c r="AG48" s="280"/>
      <c r="AH48" s="293"/>
      <c r="AI48" s="444"/>
      <c r="AJ48" s="280"/>
      <c r="AK48" s="281"/>
      <c r="AL48" s="15" t="s">
        <v>85</v>
      </c>
    </row>
    <row r="49" spans="1:248" s="20" customFormat="1" ht="12.75" customHeight="1" x14ac:dyDescent="0.2">
      <c r="A49" s="8">
        <v>28</v>
      </c>
      <c r="B49" s="280"/>
      <c r="C49" s="280"/>
      <c r="D49" s="280"/>
      <c r="E49" s="280"/>
      <c r="F49" s="281"/>
      <c r="G49" s="443"/>
      <c r="H49" s="444"/>
      <c r="I49" s="445"/>
      <c r="J49" s="296">
        <f t="shared" si="2"/>
        <v>0</v>
      </c>
      <c r="K49" s="298">
        <f t="shared" si="3"/>
        <v>0</v>
      </c>
      <c r="L49" s="280"/>
      <c r="M49" s="280"/>
      <c r="N49" s="280"/>
      <c r="O49" s="293"/>
      <c r="P49" s="300"/>
      <c r="Q49" s="280"/>
      <c r="R49" s="281"/>
      <c r="S49" s="15" t="s">
        <v>86</v>
      </c>
      <c r="T49" s="8">
        <v>28</v>
      </c>
      <c r="U49" s="280"/>
      <c r="V49" s="280"/>
      <c r="W49" s="280"/>
      <c r="X49" s="280"/>
      <c r="Y49" s="280"/>
      <c r="Z49" s="280"/>
      <c r="AA49" s="280"/>
      <c r="AB49" s="280"/>
      <c r="AC49" s="280"/>
      <c r="AD49" s="280"/>
      <c r="AE49" s="280"/>
      <c r="AF49" s="280"/>
      <c r="AG49" s="280"/>
      <c r="AH49" s="293"/>
      <c r="AI49" s="444"/>
      <c r="AJ49" s="280"/>
      <c r="AK49" s="281"/>
      <c r="AL49" s="15" t="s">
        <v>86</v>
      </c>
    </row>
    <row r="50" spans="1:248" s="20" customFormat="1" ht="12.75" customHeight="1" x14ac:dyDescent="0.2">
      <c r="A50" s="8">
        <v>29</v>
      </c>
      <c r="B50" s="280"/>
      <c r="C50" s="280"/>
      <c r="D50" s="280"/>
      <c r="E50" s="280"/>
      <c r="F50" s="281"/>
      <c r="G50" s="443"/>
      <c r="H50" s="444"/>
      <c r="I50" s="445"/>
      <c r="J50" s="296">
        <f t="shared" si="2"/>
        <v>0</v>
      </c>
      <c r="K50" s="298">
        <f t="shared" si="3"/>
        <v>0</v>
      </c>
      <c r="L50" s="280"/>
      <c r="M50" s="280"/>
      <c r="N50" s="280"/>
      <c r="O50" s="293"/>
      <c r="P50" s="300"/>
      <c r="Q50" s="280"/>
      <c r="R50" s="281"/>
      <c r="S50" s="15" t="s">
        <v>87</v>
      </c>
      <c r="T50" s="8">
        <v>29</v>
      </c>
      <c r="U50" s="280"/>
      <c r="V50" s="280"/>
      <c r="W50" s="280"/>
      <c r="X50" s="301"/>
      <c r="Y50" s="280"/>
      <c r="Z50" s="280"/>
      <c r="AA50" s="280"/>
      <c r="AB50" s="280"/>
      <c r="AC50" s="280"/>
      <c r="AD50" s="280"/>
      <c r="AE50" s="280"/>
      <c r="AF50" s="280"/>
      <c r="AG50" s="280"/>
      <c r="AH50" s="293"/>
      <c r="AI50" s="444"/>
      <c r="AJ50" s="280"/>
      <c r="AK50" s="281"/>
      <c r="AL50" s="15" t="s">
        <v>87</v>
      </c>
    </row>
    <row r="51" spans="1:248" s="20" customFormat="1" ht="12.75" customHeight="1" x14ac:dyDescent="0.2">
      <c r="A51" s="8">
        <v>30</v>
      </c>
      <c r="B51" s="280"/>
      <c r="C51" s="280"/>
      <c r="D51" s="280"/>
      <c r="E51" s="280"/>
      <c r="F51" s="281"/>
      <c r="G51" s="449"/>
      <c r="H51" s="444"/>
      <c r="I51" s="445"/>
      <c r="J51" s="296">
        <f t="shared" si="2"/>
        <v>0</v>
      </c>
      <c r="K51" s="298">
        <f t="shared" si="3"/>
        <v>0</v>
      </c>
      <c r="L51" s="280"/>
      <c r="M51" s="280"/>
      <c r="N51" s="280"/>
      <c r="O51" s="293"/>
      <c r="P51" s="300"/>
      <c r="Q51" s="280"/>
      <c r="R51" s="281"/>
      <c r="S51" s="15" t="s">
        <v>88</v>
      </c>
      <c r="T51" s="8">
        <v>30</v>
      </c>
      <c r="U51" s="280"/>
      <c r="V51" s="280"/>
      <c r="W51" s="280"/>
      <c r="X51" s="280"/>
      <c r="Y51" s="280"/>
      <c r="Z51" s="280"/>
      <c r="AA51" s="280"/>
      <c r="AB51" s="280"/>
      <c r="AC51" s="280"/>
      <c r="AD51" s="280"/>
      <c r="AE51" s="280"/>
      <c r="AF51" s="280"/>
      <c r="AG51" s="280"/>
      <c r="AH51" s="293"/>
      <c r="AI51" s="444"/>
      <c r="AJ51" s="280"/>
      <c r="AK51" s="281"/>
      <c r="AL51" s="15" t="s">
        <v>88</v>
      </c>
    </row>
    <row r="52" spans="1:248" s="20" customFormat="1" ht="12.75" customHeight="1" x14ac:dyDescent="0.2">
      <c r="A52" s="18">
        <v>31</v>
      </c>
      <c r="B52" s="284"/>
      <c r="C52" s="284"/>
      <c r="D52" s="284"/>
      <c r="E52" s="284"/>
      <c r="F52" s="285"/>
      <c r="G52" s="450"/>
      <c r="H52" s="451"/>
      <c r="I52" s="452"/>
      <c r="J52" s="302">
        <f t="shared" si="2"/>
        <v>0</v>
      </c>
      <c r="K52" s="303">
        <f t="shared" si="3"/>
        <v>0</v>
      </c>
      <c r="L52" s="284"/>
      <c r="M52" s="284"/>
      <c r="N52" s="284"/>
      <c r="O52" s="295"/>
      <c r="P52" s="304"/>
      <c r="Q52" s="284"/>
      <c r="R52" s="285"/>
      <c r="S52" s="19" t="s">
        <v>89</v>
      </c>
      <c r="T52" s="18">
        <v>31</v>
      </c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  <c r="AH52" s="295"/>
      <c r="AI52" s="451"/>
      <c r="AJ52" s="284"/>
      <c r="AK52" s="285"/>
      <c r="AL52" s="19" t="s">
        <v>89</v>
      </c>
    </row>
    <row r="53" spans="1:248" s="20" customFormat="1" ht="12.75" customHeight="1" thickBot="1" x14ac:dyDescent="0.25">
      <c r="A53" s="342"/>
      <c r="B53" s="343">
        <f>SUM(B22:B52)</f>
        <v>0</v>
      </c>
      <c r="C53" s="343">
        <f>SUM(C22:C52)</f>
        <v>0</v>
      </c>
      <c r="D53" s="343">
        <f>SUM(D22:D52)</f>
        <v>0</v>
      </c>
      <c r="E53" s="344">
        <f>SUM(E22:E52)</f>
        <v>0</v>
      </c>
      <c r="F53" s="345">
        <f>SUM(F22:F52)</f>
        <v>0</v>
      </c>
      <c r="G53" s="346"/>
      <c r="H53" s="347" t="s">
        <v>90</v>
      </c>
      <c r="I53" s="348">
        <f>COUNTA(I22:I52)</f>
        <v>0</v>
      </c>
      <c r="J53" s="343">
        <f>SUM(J21:J52)</f>
        <v>0</v>
      </c>
      <c r="K53" s="343">
        <f t="shared" ref="K53:R53" si="4">SUM(K22:K52)</f>
        <v>0</v>
      </c>
      <c r="L53" s="343">
        <f t="shared" si="4"/>
        <v>0</v>
      </c>
      <c r="M53" s="343">
        <f t="shared" si="4"/>
        <v>0</v>
      </c>
      <c r="N53" s="343">
        <f t="shared" si="4"/>
        <v>0</v>
      </c>
      <c r="O53" s="349">
        <f t="shared" si="4"/>
        <v>0</v>
      </c>
      <c r="P53" s="344">
        <f t="shared" si="4"/>
        <v>0</v>
      </c>
      <c r="Q53" s="343">
        <f t="shared" si="4"/>
        <v>0</v>
      </c>
      <c r="R53" s="350">
        <f t="shared" si="4"/>
        <v>0</v>
      </c>
      <c r="S53" s="351"/>
      <c r="T53" s="342"/>
      <c r="U53" s="343">
        <f t="shared" ref="U53:AH53" si="5">SUM(U22:U52)</f>
        <v>0</v>
      </c>
      <c r="V53" s="343">
        <f t="shared" si="5"/>
        <v>0</v>
      </c>
      <c r="W53" s="343">
        <f t="shared" si="5"/>
        <v>0</v>
      </c>
      <c r="X53" s="343">
        <f t="shared" si="5"/>
        <v>0</v>
      </c>
      <c r="Y53" s="343">
        <f t="shared" si="5"/>
        <v>0</v>
      </c>
      <c r="Z53" s="343">
        <f t="shared" si="5"/>
        <v>0</v>
      </c>
      <c r="AA53" s="343">
        <f t="shared" si="5"/>
        <v>0</v>
      </c>
      <c r="AB53" s="343">
        <f t="shared" si="5"/>
        <v>0</v>
      </c>
      <c r="AC53" s="343">
        <f t="shared" si="5"/>
        <v>0</v>
      </c>
      <c r="AD53" s="343">
        <f t="shared" si="5"/>
        <v>0</v>
      </c>
      <c r="AE53" s="343">
        <f t="shared" si="5"/>
        <v>0</v>
      </c>
      <c r="AF53" s="343">
        <f t="shared" si="5"/>
        <v>0</v>
      </c>
      <c r="AG53" s="343">
        <f t="shared" si="5"/>
        <v>0</v>
      </c>
      <c r="AH53" s="345">
        <f t="shared" si="5"/>
        <v>0</v>
      </c>
      <c r="AI53" s="352"/>
      <c r="AJ53" s="343">
        <f>SUM(AJ22:AJ52)</f>
        <v>0</v>
      </c>
      <c r="AK53" s="350">
        <f>SUM(AK22:AK52)</f>
        <v>0</v>
      </c>
      <c r="AL53" s="351"/>
    </row>
    <row r="54" spans="1:248" ht="12.75" customHeight="1" thickTop="1" x14ac:dyDescent="0.2">
      <c r="A54" s="43"/>
      <c r="B54" s="153"/>
      <c r="C54" s="153"/>
      <c r="D54" s="153"/>
      <c r="E54" s="153"/>
      <c r="F54" s="153"/>
      <c r="G54" s="340"/>
      <c r="H54" s="153"/>
      <c r="I54" s="341"/>
      <c r="J54" s="153"/>
      <c r="K54" s="153"/>
      <c r="L54" s="153"/>
      <c r="M54" s="153"/>
      <c r="N54" s="153"/>
      <c r="O54" s="153"/>
      <c r="P54" s="153"/>
      <c r="Q54" s="153"/>
      <c r="R54" s="153"/>
      <c r="S54" s="43"/>
      <c r="T54" s="4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43"/>
    </row>
    <row r="55" spans="1:248" ht="12.75" customHeight="1" x14ac:dyDescent="0.2">
      <c r="A55" s="43"/>
      <c r="B55" s="153"/>
      <c r="C55" s="153"/>
      <c r="D55" s="153"/>
      <c r="E55" s="153"/>
      <c r="F55" s="153"/>
      <c r="G55" s="340"/>
      <c r="H55" s="153"/>
      <c r="I55" s="341"/>
      <c r="J55" s="153"/>
      <c r="K55" s="153"/>
      <c r="L55" s="153"/>
      <c r="M55" s="153"/>
      <c r="N55" s="153"/>
      <c r="O55" s="153"/>
      <c r="P55" s="153"/>
      <c r="Q55" s="153"/>
      <c r="R55" s="153"/>
      <c r="S55" s="43"/>
      <c r="T55" s="4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43"/>
    </row>
    <row r="56" spans="1:248" ht="12.75" customHeight="1" x14ac:dyDescent="0.2">
      <c r="A56" s="20"/>
      <c r="B56" s="20"/>
      <c r="C56" s="20"/>
      <c r="D56" s="20"/>
      <c r="E56" s="20"/>
      <c r="F56" s="20"/>
      <c r="G56" s="474" t="str">
        <f>JULY!G10</f>
        <v>UNITED STEELWORKERS - LOCAL UNION</v>
      </c>
      <c r="H56" s="474"/>
      <c r="I56" s="474"/>
      <c r="J56" s="11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33"/>
      <c r="V56" s="33"/>
      <c r="W56" s="33"/>
      <c r="X56" s="33"/>
      <c r="Y56" s="33"/>
      <c r="Z56" s="33"/>
      <c r="AA56" s="34" t="str">
        <f>$AA$10</f>
        <v>FINANCIAL SECRETARY'S CASH BOOK</v>
      </c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20"/>
    </row>
    <row r="57" spans="1:248" s="148" customFormat="1" ht="12.75" customHeight="1" x14ac:dyDescent="0.2">
      <c r="A57" s="140"/>
      <c r="B57" s="138" t="str">
        <f>$B$11</f>
        <v>Month</v>
      </c>
      <c r="C57" s="73" t="str">
        <f>$C$11</f>
        <v>AUGUST</v>
      </c>
      <c r="D57" s="138" t="str">
        <f>$D$11</f>
        <v>Year</v>
      </c>
      <c r="E57" s="27">
        <f>$E$11</f>
        <v>0</v>
      </c>
      <c r="F57" s="140"/>
      <c r="G57" s="145"/>
      <c r="H57" s="140"/>
      <c r="I57" s="146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38"/>
      <c r="AJ57" s="147" t="str">
        <f>$C$11</f>
        <v>AUGUST</v>
      </c>
      <c r="AK57" s="27">
        <f>$E$11</f>
        <v>0</v>
      </c>
      <c r="AL57" s="140"/>
    </row>
    <row r="58" spans="1:248" s="148" customFormat="1" ht="12.75" customHeight="1" x14ac:dyDescent="0.2">
      <c r="A58" s="140"/>
      <c r="B58" s="138" t="str">
        <f>$B$12</f>
        <v>Page No.</v>
      </c>
      <c r="C58" s="355">
        <f>C12+1</f>
        <v>2</v>
      </c>
      <c r="D58" s="140"/>
      <c r="E58" s="140"/>
      <c r="F58" s="140"/>
      <c r="G58" s="145"/>
      <c r="H58" s="140"/>
      <c r="I58" s="146" t="s">
        <v>53</v>
      </c>
      <c r="J58" s="140"/>
      <c r="K58" s="140"/>
      <c r="L58" s="146"/>
      <c r="M58" s="140"/>
      <c r="N58" s="140"/>
      <c r="O58" s="140"/>
      <c r="P58" s="138"/>
      <c r="Q58" s="140"/>
      <c r="R58" s="138"/>
      <c r="S58" s="140"/>
      <c r="T58" s="140"/>
      <c r="U58" s="140"/>
      <c r="V58" s="140"/>
      <c r="W58" s="140"/>
      <c r="X58" s="140"/>
      <c r="Y58" s="140"/>
      <c r="Z58" s="140"/>
      <c r="AA58" s="140"/>
      <c r="AB58" s="149" t="s">
        <v>54</v>
      </c>
      <c r="AC58" s="140"/>
      <c r="AD58" s="140"/>
      <c r="AE58" s="140"/>
      <c r="AF58" s="140"/>
      <c r="AG58" s="140"/>
      <c r="AH58" s="140"/>
      <c r="AI58" s="138" t="str">
        <f>$B$12</f>
        <v>Page No.</v>
      </c>
      <c r="AJ58" s="355">
        <f>C58</f>
        <v>2</v>
      </c>
      <c r="AK58" s="150"/>
      <c r="AL58" s="151"/>
    </row>
    <row r="59" spans="1:248" ht="12.75" customHeight="1" x14ac:dyDescent="0.2">
      <c r="A59" s="3"/>
      <c r="B59" s="3"/>
      <c r="C59" s="3"/>
      <c r="D59" s="3"/>
      <c r="E59" s="3"/>
      <c r="F59" s="3"/>
      <c r="G59" s="126"/>
      <c r="H59" s="3"/>
      <c r="I59" s="5"/>
      <c r="J59" s="3"/>
      <c r="K59" s="3"/>
      <c r="L59" s="20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0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25"/>
      <c r="B60" s="25"/>
      <c r="C60" s="25"/>
      <c r="D60" s="25"/>
      <c r="E60" s="25"/>
      <c r="F60" s="25"/>
      <c r="G60" s="127"/>
      <c r="H60" s="25"/>
      <c r="I60" s="26"/>
      <c r="J60" s="25"/>
      <c r="K60" s="25"/>
      <c r="L60" s="26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6"/>
      <c r="AF60" s="25"/>
      <c r="AG60" s="25"/>
      <c r="AH60" s="25"/>
      <c r="AI60" s="25"/>
      <c r="AJ60" s="25"/>
      <c r="AK60" s="25"/>
      <c r="AL60" s="25"/>
    </row>
    <row r="61" spans="1:248" s="407" customFormat="1" ht="12.75" customHeight="1" x14ac:dyDescent="0.2">
      <c r="A61" s="1"/>
      <c r="B61" s="3"/>
      <c r="C61" s="3" t="s">
        <v>55</v>
      </c>
      <c r="D61" s="3"/>
      <c r="E61" s="3"/>
      <c r="F61" s="13"/>
      <c r="G61" s="433"/>
      <c r="H61" s="2" t="s">
        <v>56</v>
      </c>
      <c r="I61" s="95"/>
      <c r="J61" s="475" t="s">
        <v>477</v>
      </c>
      <c r="K61" s="476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07" customFormat="1" ht="12.75" customHeight="1" x14ac:dyDescent="0.2">
      <c r="A62" s="1"/>
      <c r="B62" s="3"/>
      <c r="C62" s="3"/>
      <c r="D62" s="3"/>
      <c r="E62" s="3"/>
      <c r="F62" s="13"/>
      <c r="G62" s="433"/>
      <c r="H62" s="13"/>
      <c r="I62" s="96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07" customFormat="1" ht="12.75" customHeight="1" thickBot="1" x14ac:dyDescent="0.25">
      <c r="A63" s="422"/>
      <c r="B63" s="423">
        <v>1</v>
      </c>
      <c r="C63" s="423">
        <v>2</v>
      </c>
      <c r="D63" s="423">
        <v>3</v>
      </c>
      <c r="E63" s="423">
        <v>4</v>
      </c>
      <c r="F63" s="424">
        <v>5</v>
      </c>
      <c r="G63" s="434">
        <v>6</v>
      </c>
      <c r="H63" s="425">
        <v>7</v>
      </c>
      <c r="I63" s="435">
        <v>8</v>
      </c>
      <c r="J63" s="423">
        <v>9</v>
      </c>
      <c r="K63" s="425">
        <v>10</v>
      </c>
      <c r="L63" s="423">
        <v>11</v>
      </c>
      <c r="M63" s="423" t="s">
        <v>1</v>
      </c>
      <c r="N63" s="423">
        <v>12</v>
      </c>
      <c r="O63" s="423">
        <v>13</v>
      </c>
      <c r="P63" s="423">
        <v>14</v>
      </c>
      <c r="Q63" s="423">
        <v>15</v>
      </c>
      <c r="R63" s="425" t="s">
        <v>2</v>
      </c>
      <c r="S63" s="426"/>
      <c r="T63" s="422"/>
      <c r="U63" s="423">
        <v>16</v>
      </c>
      <c r="V63" s="423">
        <v>17</v>
      </c>
      <c r="W63" s="423">
        <v>18</v>
      </c>
      <c r="X63" s="423">
        <v>19</v>
      </c>
      <c r="Y63" s="423">
        <v>20</v>
      </c>
      <c r="Z63" s="423" t="s">
        <v>3</v>
      </c>
      <c r="AA63" s="423">
        <v>21</v>
      </c>
      <c r="AB63" s="423">
        <v>22</v>
      </c>
      <c r="AC63" s="423">
        <v>23</v>
      </c>
      <c r="AD63" s="423">
        <v>24</v>
      </c>
      <c r="AE63" s="423">
        <v>25</v>
      </c>
      <c r="AF63" s="423">
        <v>26</v>
      </c>
      <c r="AG63" s="423">
        <v>27</v>
      </c>
      <c r="AH63" s="423">
        <v>28</v>
      </c>
      <c r="AI63" s="424">
        <v>29</v>
      </c>
      <c r="AJ63" s="423">
        <v>30</v>
      </c>
      <c r="AK63" s="425">
        <v>31</v>
      </c>
      <c r="AL63" s="426"/>
    </row>
    <row r="64" spans="1:248" s="4" customFormat="1" ht="12.75" customHeight="1" thickTop="1" x14ac:dyDescent="0.2">
      <c r="A64" s="1"/>
      <c r="B64" s="85" t="s">
        <v>4</v>
      </c>
      <c r="C64" s="97"/>
      <c r="D64" s="85" t="s">
        <v>473</v>
      </c>
      <c r="E64" s="436" t="s">
        <v>6</v>
      </c>
      <c r="F64" s="84" t="s">
        <v>7</v>
      </c>
      <c r="G64" s="128"/>
      <c r="H64" s="84"/>
      <c r="I64" s="99"/>
      <c r="J64" s="85"/>
      <c r="K64" s="84"/>
      <c r="L64" s="85" t="s">
        <v>460</v>
      </c>
      <c r="M64" s="85"/>
      <c r="N64" s="85" t="s">
        <v>474</v>
      </c>
      <c r="O64" s="436" t="s">
        <v>461</v>
      </c>
      <c r="P64" s="437"/>
      <c r="Q64" s="438" t="s">
        <v>8</v>
      </c>
      <c r="R64" s="84" t="s">
        <v>8</v>
      </c>
      <c r="S64" s="102"/>
      <c r="T64" s="67"/>
      <c r="U64" s="471" t="s">
        <v>9</v>
      </c>
      <c r="V64" s="472"/>
      <c r="W64" s="472"/>
      <c r="X64" s="472"/>
      <c r="Y64" s="473"/>
      <c r="Z64" s="85" t="s">
        <v>10</v>
      </c>
      <c r="AA64" s="85" t="s">
        <v>11</v>
      </c>
      <c r="AB64" s="85" t="s">
        <v>204</v>
      </c>
      <c r="AC64" s="85" t="s">
        <v>12</v>
      </c>
      <c r="AD64" s="85" t="s">
        <v>13</v>
      </c>
      <c r="AE64" s="85" t="s">
        <v>14</v>
      </c>
      <c r="AF64" s="85"/>
      <c r="AG64" s="85"/>
      <c r="AH64" s="100"/>
      <c r="AI64" s="101"/>
      <c r="AJ64" s="85" t="s">
        <v>15</v>
      </c>
      <c r="AK64" s="84" t="s">
        <v>7</v>
      </c>
      <c r="AL64" s="102"/>
      <c r="AM64" s="251"/>
      <c r="AN64" s="251"/>
      <c r="AO64" s="251"/>
      <c r="AP64" s="251"/>
      <c r="AQ64" s="251"/>
      <c r="AR64" s="251"/>
      <c r="AS64" s="251"/>
      <c r="AT64" s="251"/>
      <c r="AU64" s="251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/>
      <c r="BJ64" s="251"/>
      <c r="BK64" s="251"/>
      <c r="BL64" s="251"/>
      <c r="BM64" s="251"/>
      <c r="BN64" s="251"/>
      <c r="BO64" s="251"/>
      <c r="BP64" s="251"/>
      <c r="BQ64" s="251"/>
      <c r="BR64" s="251"/>
      <c r="BS64" s="251"/>
      <c r="BT64" s="251"/>
      <c r="BU64" s="251"/>
      <c r="BV64" s="251"/>
      <c r="BW64" s="251"/>
      <c r="BX64" s="251"/>
      <c r="BY64" s="251"/>
      <c r="BZ64" s="251"/>
      <c r="CA64" s="251"/>
      <c r="CB64" s="251"/>
      <c r="CC64" s="251"/>
      <c r="CD64" s="251"/>
      <c r="CE64" s="251"/>
      <c r="CF64" s="251"/>
      <c r="CG64" s="251"/>
      <c r="CH64" s="251"/>
      <c r="CI64" s="251"/>
      <c r="CJ64" s="251"/>
      <c r="CK64" s="251"/>
      <c r="CL64" s="251"/>
      <c r="CM64" s="251"/>
      <c r="CN64" s="251"/>
      <c r="CO64" s="251"/>
      <c r="CP64" s="251"/>
      <c r="CQ64" s="251"/>
      <c r="CR64" s="251"/>
      <c r="CS64" s="251"/>
      <c r="CT64" s="251"/>
      <c r="CU64" s="251"/>
      <c r="CV64" s="251"/>
      <c r="CW64" s="251"/>
      <c r="CX64" s="251"/>
      <c r="CY64" s="251"/>
      <c r="CZ64" s="251"/>
      <c r="DA64" s="251"/>
      <c r="DB64" s="251"/>
      <c r="DC64" s="251"/>
      <c r="DD64" s="251"/>
      <c r="DE64" s="251"/>
      <c r="DF64" s="251"/>
      <c r="DG64" s="251"/>
      <c r="DH64" s="251"/>
      <c r="DI64" s="251"/>
      <c r="DJ64" s="251"/>
      <c r="DK64" s="251"/>
      <c r="DL64" s="251"/>
      <c r="DM64" s="251"/>
      <c r="DN64" s="251"/>
      <c r="DO64" s="251"/>
      <c r="DP64" s="251"/>
      <c r="DQ64" s="251"/>
      <c r="DR64" s="251"/>
      <c r="DS64" s="251"/>
      <c r="DT64" s="251"/>
      <c r="DU64" s="251"/>
      <c r="DV64" s="251"/>
      <c r="DW64" s="251"/>
      <c r="DX64" s="251"/>
      <c r="DY64" s="251"/>
      <c r="DZ64" s="251"/>
      <c r="EA64" s="251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51"/>
      <c r="EU64" s="251"/>
      <c r="EV64" s="251"/>
      <c r="EW64" s="251"/>
      <c r="EX64" s="251"/>
      <c r="EY64" s="251"/>
      <c r="EZ64" s="251"/>
      <c r="FA64" s="251"/>
      <c r="FB64" s="251"/>
      <c r="FC64" s="251"/>
      <c r="FD64" s="251"/>
      <c r="FE64" s="251"/>
      <c r="FF64" s="251"/>
      <c r="FG64" s="251"/>
      <c r="FH64" s="251"/>
      <c r="FI64" s="251"/>
      <c r="FJ64" s="251"/>
      <c r="FK64" s="251"/>
      <c r="FL64" s="251"/>
      <c r="FM64" s="251"/>
      <c r="FN64" s="251"/>
      <c r="FO64" s="251"/>
      <c r="FP64" s="251"/>
      <c r="FQ64" s="251"/>
      <c r="FR64" s="251"/>
      <c r="FS64" s="251"/>
      <c r="FT64" s="251"/>
      <c r="FU64" s="251"/>
      <c r="FV64" s="251"/>
      <c r="FW64" s="251"/>
      <c r="FX64" s="251"/>
      <c r="FY64" s="251"/>
      <c r="FZ64" s="251"/>
      <c r="GA64" s="251"/>
      <c r="GB64" s="251"/>
      <c r="GC64" s="251"/>
      <c r="GD64" s="251"/>
      <c r="GE64" s="251"/>
      <c r="GF64" s="251"/>
      <c r="GG64" s="251"/>
      <c r="GH64" s="251"/>
      <c r="GI64" s="251"/>
      <c r="GJ64" s="251"/>
      <c r="GK64" s="251"/>
      <c r="GL64" s="251"/>
      <c r="GM64" s="251"/>
      <c r="GN64" s="251"/>
      <c r="GO64" s="251"/>
      <c r="GP64" s="251"/>
      <c r="GQ64" s="251"/>
      <c r="GR64" s="251"/>
      <c r="GS64" s="251"/>
      <c r="GT64" s="251"/>
      <c r="GU64" s="251"/>
      <c r="GV64" s="251"/>
      <c r="GW64" s="251"/>
      <c r="GX64" s="251"/>
      <c r="GY64" s="251"/>
      <c r="GZ64" s="251"/>
      <c r="HA64" s="251"/>
      <c r="HB64" s="251"/>
      <c r="HC64" s="251"/>
      <c r="HD64" s="251"/>
      <c r="HE64" s="251"/>
      <c r="HF64" s="251"/>
      <c r="HG64" s="251"/>
      <c r="HH64" s="251"/>
      <c r="HI64" s="251"/>
      <c r="HJ64" s="251"/>
      <c r="HK64" s="251"/>
      <c r="HL64" s="251"/>
      <c r="HM64" s="251"/>
      <c r="HN64" s="251"/>
      <c r="HO64" s="251"/>
      <c r="HP64" s="251"/>
      <c r="HQ64" s="251"/>
      <c r="HR64" s="251"/>
      <c r="HS64" s="251"/>
      <c r="HT64" s="251"/>
      <c r="HU64" s="251"/>
      <c r="HV64" s="251"/>
      <c r="HW64" s="251"/>
      <c r="HX64" s="251"/>
      <c r="HY64" s="251"/>
      <c r="HZ64" s="251"/>
      <c r="IA64" s="251"/>
      <c r="IB64" s="251"/>
      <c r="IC64" s="251"/>
      <c r="ID64" s="251"/>
      <c r="IE64" s="251"/>
      <c r="IF64" s="251"/>
      <c r="IG64" s="251"/>
      <c r="IH64" s="251"/>
      <c r="II64" s="251"/>
      <c r="IJ64" s="251"/>
      <c r="IK64" s="251"/>
      <c r="IL64" s="251"/>
      <c r="IM64" s="251"/>
      <c r="IN64" s="251"/>
    </row>
    <row r="65" spans="1:248" s="4" customFormat="1" ht="12.75" customHeight="1" x14ac:dyDescent="0.2">
      <c r="A65" s="1"/>
      <c r="B65" s="85" t="s">
        <v>8</v>
      </c>
      <c r="C65" s="85" t="s">
        <v>16</v>
      </c>
      <c r="D65" s="85" t="s">
        <v>202</v>
      </c>
      <c r="E65" s="154" t="s">
        <v>8</v>
      </c>
      <c r="F65" s="84" t="s">
        <v>18</v>
      </c>
      <c r="G65" s="128" t="s">
        <v>19</v>
      </c>
      <c r="H65" s="84" t="s">
        <v>20</v>
      </c>
      <c r="I65" s="99" t="s">
        <v>475</v>
      </c>
      <c r="J65" s="85" t="s">
        <v>21</v>
      </c>
      <c r="K65" s="84" t="s">
        <v>22</v>
      </c>
      <c r="L65" s="85" t="s">
        <v>462</v>
      </c>
      <c r="M65" s="85" t="s">
        <v>463</v>
      </c>
      <c r="N65" s="85" t="s">
        <v>476</v>
      </c>
      <c r="O65" s="154" t="s">
        <v>464</v>
      </c>
      <c r="P65" s="154" t="s">
        <v>23</v>
      </c>
      <c r="Q65" s="85" t="s">
        <v>24</v>
      </c>
      <c r="R65" s="84" t="s">
        <v>24</v>
      </c>
      <c r="S65" s="100" t="s">
        <v>135</v>
      </c>
      <c r="T65" s="84" t="s">
        <v>135</v>
      </c>
      <c r="U65" s="85" t="s">
        <v>25</v>
      </c>
      <c r="V65" s="85" t="s">
        <v>26</v>
      </c>
      <c r="W65" s="85" t="s">
        <v>27</v>
      </c>
      <c r="X65" s="85" t="s">
        <v>28</v>
      </c>
      <c r="Y65" s="85" t="s">
        <v>136</v>
      </c>
      <c r="Z65" s="85" t="s">
        <v>251</v>
      </c>
      <c r="AA65" s="85" t="s">
        <v>137</v>
      </c>
      <c r="AB65" s="85" t="s">
        <v>203</v>
      </c>
      <c r="AC65" s="85" t="s">
        <v>30</v>
      </c>
      <c r="AD65" s="85" t="s">
        <v>140</v>
      </c>
      <c r="AE65" s="85" t="s">
        <v>31</v>
      </c>
      <c r="AF65" s="85" t="s">
        <v>32</v>
      </c>
      <c r="AG65" s="85" t="s">
        <v>205</v>
      </c>
      <c r="AH65" s="100" t="s">
        <v>16</v>
      </c>
      <c r="AI65" s="98" t="s">
        <v>34</v>
      </c>
      <c r="AJ65" s="85" t="s">
        <v>35</v>
      </c>
      <c r="AK65" s="84" t="s">
        <v>18</v>
      </c>
      <c r="AL65" s="102"/>
      <c r="AM65" s="251"/>
      <c r="AN65" s="251"/>
      <c r="AO65" s="251"/>
      <c r="AP65" s="251"/>
      <c r="AQ65" s="251"/>
      <c r="AR65" s="251"/>
      <c r="AS65" s="251"/>
      <c r="AT65" s="251"/>
      <c r="AU65" s="251"/>
      <c r="AV65" s="251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G65" s="251"/>
      <c r="BH65" s="251"/>
      <c r="BI65" s="251"/>
      <c r="BJ65" s="251"/>
      <c r="BK65" s="251"/>
      <c r="BL65" s="251"/>
      <c r="BM65" s="251"/>
      <c r="BN65" s="251"/>
      <c r="BO65" s="251"/>
      <c r="BP65" s="251"/>
      <c r="BQ65" s="251"/>
      <c r="BR65" s="251"/>
      <c r="BS65" s="251"/>
      <c r="BT65" s="251"/>
      <c r="BU65" s="251"/>
      <c r="BV65" s="251"/>
      <c r="BW65" s="251"/>
      <c r="BX65" s="251"/>
      <c r="BY65" s="251"/>
      <c r="BZ65" s="251"/>
      <c r="CA65" s="251"/>
      <c r="CB65" s="251"/>
      <c r="CC65" s="251"/>
      <c r="CD65" s="251"/>
      <c r="CE65" s="251"/>
      <c r="CF65" s="251"/>
      <c r="CG65" s="251"/>
      <c r="CH65" s="251"/>
      <c r="CI65" s="251"/>
      <c r="CJ65" s="251"/>
      <c r="CK65" s="251"/>
      <c r="CL65" s="251"/>
      <c r="CM65" s="251"/>
      <c r="CN65" s="251"/>
      <c r="CO65" s="251"/>
      <c r="CP65" s="251"/>
      <c r="CQ65" s="251"/>
      <c r="CR65" s="251"/>
      <c r="CS65" s="251"/>
      <c r="CT65" s="251"/>
      <c r="CU65" s="251"/>
      <c r="CV65" s="251"/>
      <c r="CW65" s="251"/>
      <c r="CX65" s="251"/>
      <c r="CY65" s="251"/>
      <c r="CZ65" s="251"/>
      <c r="DA65" s="251"/>
      <c r="DB65" s="251"/>
      <c r="DC65" s="251"/>
      <c r="DD65" s="251"/>
      <c r="DE65" s="251"/>
      <c r="DF65" s="251"/>
      <c r="DG65" s="251"/>
      <c r="DH65" s="251"/>
      <c r="DI65" s="251"/>
      <c r="DJ65" s="251"/>
      <c r="DK65" s="251"/>
      <c r="DL65" s="251"/>
      <c r="DM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  <c r="DY65" s="251"/>
      <c r="DZ65" s="251"/>
      <c r="EA65" s="251"/>
      <c r="EB65" s="251"/>
      <c r="EC65" s="251"/>
      <c r="ED65" s="251"/>
      <c r="EE65" s="251"/>
      <c r="EF65" s="251"/>
      <c r="EG65" s="251"/>
      <c r="EH65" s="251"/>
      <c r="EI65" s="251"/>
      <c r="EJ65" s="251"/>
      <c r="EK65" s="251"/>
      <c r="EL65" s="251"/>
      <c r="EM65" s="251"/>
      <c r="EN65" s="251"/>
      <c r="EO65" s="251"/>
      <c r="EP65" s="251"/>
      <c r="EQ65" s="251"/>
      <c r="ER65" s="251"/>
      <c r="ES65" s="251"/>
      <c r="ET65" s="251"/>
      <c r="EU65" s="251"/>
      <c r="EV65" s="251"/>
      <c r="EW65" s="251"/>
      <c r="EX65" s="251"/>
      <c r="EY65" s="251"/>
      <c r="EZ65" s="251"/>
      <c r="FA65" s="251"/>
      <c r="FB65" s="251"/>
      <c r="FC65" s="251"/>
      <c r="FD65" s="251"/>
      <c r="FE65" s="251"/>
      <c r="FF65" s="251"/>
      <c r="FG65" s="251"/>
      <c r="FH65" s="251"/>
      <c r="FI65" s="251"/>
      <c r="FJ65" s="251"/>
      <c r="FK65" s="251"/>
      <c r="FL65" s="251"/>
      <c r="FM65" s="251"/>
      <c r="FN65" s="251"/>
      <c r="FO65" s="251"/>
      <c r="FP65" s="251"/>
      <c r="FQ65" s="251"/>
      <c r="FR65" s="251"/>
      <c r="FS65" s="251"/>
      <c r="FT65" s="251"/>
      <c r="FU65" s="251"/>
      <c r="FV65" s="251"/>
      <c r="FW65" s="251"/>
      <c r="FX65" s="251"/>
      <c r="FY65" s="251"/>
      <c r="FZ65" s="251"/>
      <c r="GA65" s="251"/>
      <c r="GB65" s="251"/>
      <c r="GC65" s="251"/>
      <c r="GD65" s="251"/>
      <c r="GE65" s="251"/>
      <c r="GF65" s="251"/>
      <c r="GG65" s="251"/>
      <c r="GH65" s="251"/>
      <c r="GI65" s="251"/>
      <c r="GJ65" s="251"/>
      <c r="GK65" s="251"/>
      <c r="GL65" s="251"/>
      <c r="GM65" s="251"/>
      <c r="GN65" s="251"/>
      <c r="GO65" s="251"/>
      <c r="GP65" s="251"/>
      <c r="GQ65" s="251"/>
      <c r="GR65" s="251"/>
      <c r="GS65" s="251"/>
      <c r="GT65" s="251"/>
      <c r="GU65" s="251"/>
      <c r="GV65" s="251"/>
      <c r="GW65" s="251"/>
      <c r="GX65" s="251"/>
      <c r="GY65" s="251"/>
      <c r="GZ65" s="251"/>
      <c r="HA65" s="251"/>
      <c r="HB65" s="251"/>
      <c r="HC65" s="251"/>
      <c r="HD65" s="251"/>
      <c r="HE65" s="251"/>
      <c r="HF65" s="251"/>
      <c r="HG65" s="251"/>
      <c r="HH65" s="251"/>
      <c r="HI65" s="251"/>
      <c r="HJ65" s="251"/>
      <c r="HK65" s="251"/>
      <c r="HL65" s="251"/>
      <c r="HM65" s="251"/>
      <c r="HN65" s="251"/>
      <c r="HO65" s="251"/>
      <c r="HP65" s="251"/>
      <c r="HQ65" s="251"/>
      <c r="HR65" s="251"/>
      <c r="HS65" s="251"/>
      <c r="HT65" s="251"/>
      <c r="HU65" s="251"/>
      <c r="HV65" s="251"/>
      <c r="HW65" s="251"/>
      <c r="HX65" s="251"/>
      <c r="HY65" s="251"/>
      <c r="HZ65" s="251"/>
      <c r="IA65" s="251"/>
      <c r="IB65" s="251"/>
      <c r="IC65" s="251"/>
      <c r="ID65" s="251"/>
      <c r="IE65" s="251"/>
      <c r="IF65" s="251"/>
      <c r="IG65" s="251"/>
      <c r="IH65" s="251"/>
      <c r="II65" s="251"/>
      <c r="IJ65" s="251"/>
      <c r="IK65" s="251"/>
      <c r="IL65" s="251"/>
      <c r="IM65" s="251"/>
      <c r="IN65" s="251"/>
    </row>
    <row r="66" spans="1:248" s="4" customFormat="1" ht="12.75" customHeight="1" thickBot="1" x14ac:dyDescent="0.25">
      <c r="A66" s="6"/>
      <c r="B66" s="86" t="s">
        <v>36</v>
      </c>
      <c r="C66" s="86" t="s">
        <v>37</v>
      </c>
      <c r="D66" s="86" t="s">
        <v>38</v>
      </c>
      <c r="E66" s="439" t="s">
        <v>39</v>
      </c>
      <c r="F66" s="103" t="s">
        <v>40</v>
      </c>
      <c r="G66" s="129"/>
      <c r="H66" s="103"/>
      <c r="I66" s="104" t="s">
        <v>41</v>
      </c>
      <c r="J66" s="86"/>
      <c r="K66" s="103"/>
      <c r="L66" s="86" t="s">
        <v>465</v>
      </c>
      <c r="M66" s="86"/>
      <c r="N66" s="86" t="s">
        <v>235</v>
      </c>
      <c r="O66" s="439" t="s">
        <v>235</v>
      </c>
      <c r="P66" s="155"/>
      <c r="Q66" s="440" t="s">
        <v>258</v>
      </c>
      <c r="R66" s="441" t="s">
        <v>259</v>
      </c>
      <c r="S66" s="105" t="s">
        <v>109</v>
      </c>
      <c r="T66" s="103" t="s">
        <v>187</v>
      </c>
      <c r="U66" s="86" t="s">
        <v>42</v>
      </c>
      <c r="V66" s="86" t="s">
        <v>43</v>
      </c>
      <c r="W66" s="86"/>
      <c r="X66" s="86" t="s">
        <v>44</v>
      </c>
      <c r="Y66" s="86" t="s">
        <v>30</v>
      </c>
      <c r="Z66" s="86" t="s">
        <v>30</v>
      </c>
      <c r="AA66" s="86" t="s">
        <v>138</v>
      </c>
      <c r="AB66" s="86" t="s">
        <v>15</v>
      </c>
      <c r="AC66" s="86" t="s">
        <v>139</v>
      </c>
      <c r="AD66" s="86" t="s">
        <v>141</v>
      </c>
      <c r="AE66" s="86" t="s">
        <v>47</v>
      </c>
      <c r="AF66" s="86" t="s">
        <v>48</v>
      </c>
      <c r="AG66" s="86" t="s">
        <v>15</v>
      </c>
      <c r="AH66" s="105" t="s">
        <v>30</v>
      </c>
      <c r="AI66" s="106"/>
      <c r="AJ66" s="86" t="s">
        <v>49</v>
      </c>
      <c r="AK66" s="103" t="s">
        <v>188</v>
      </c>
      <c r="AL66" s="107"/>
      <c r="AM66" s="251"/>
      <c r="AN66" s="251"/>
      <c r="AO66" s="251"/>
      <c r="AP66" s="251"/>
      <c r="AQ66" s="251"/>
      <c r="AR66" s="251"/>
      <c r="AS66" s="251"/>
      <c r="AT66" s="251"/>
      <c r="AU66" s="251"/>
      <c r="AV66" s="251"/>
      <c r="AW66" s="251"/>
      <c r="AX66" s="251"/>
      <c r="AY66" s="251"/>
      <c r="AZ66" s="251"/>
      <c r="BA66" s="251"/>
      <c r="BB66" s="251"/>
      <c r="BC66" s="251"/>
      <c r="BD66" s="251"/>
      <c r="BE66" s="251"/>
      <c r="BF66" s="251"/>
      <c r="BG66" s="251"/>
      <c r="BH66" s="251"/>
      <c r="BI66" s="251"/>
      <c r="BJ66" s="251"/>
      <c r="BK66" s="251"/>
      <c r="BL66" s="251"/>
      <c r="BM66" s="251"/>
      <c r="BN66" s="251"/>
      <c r="BO66" s="251"/>
      <c r="BP66" s="251"/>
      <c r="BQ66" s="251"/>
      <c r="BR66" s="251"/>
      <c r="BS66" s="251"/>
      <c r="BT66" s="251"/>
      <c r="BU66" s="251"/>
      <c r="BV66" s="251"/>
      <c r="BW66" s="251"/>
      <c r="BX66" s="251"/>
      <c r="BY66" s="251"/>
      <c r="BZ66" s="251"/>
      <c r="CA66" s="251"/>
      <c r="CB66" s="251"/>
      <c r="CC66" s="251"/>
      <c r="CD66" s="251"/>
      <c r="CE66" s="251"/>
      <c r="CF66" s="251"/>
      <c r="CG66" s="251"/>
      <c r="CH66" s="251"/>
      <c r="CI66" s="251"/>
      <c r="CJ66" s="251"/>
      <c r="CK66" s="251"/>
      <c r="CL66" s="251"/>
      <c r="CM66" s="251"/>
      <c r="CN66" s="251"/>
      <c r="CO66" s="251"/>
      <c r="CP66" s="251"/>
      <c r="CQ66" s="251"/>
      <c r="CR66" s="251"/>
      <c r="CS66" s="251"/>
      <c r="CT66" s="251"/>
      <c r="CU66" s="251"/>
      <c r="CV66" s="251"/>
      <c r="CW66" s="251"/>
      <c r="CX66" s="251"/>
      <c r="CY66" s="251"/>
      <c r="CZ66" s="251"/>
      <c r="DA66" s="251"/>
      <c r="DB66" s="251"/>
      <c r="DC66" s="251"/>
      <c r="DD66" s="251"/>
      <c r="DE66" s="251"/>
      <c r="DF66" s="251"/>
      <c r="DG66" s="251"/>
      <c r="DH66" s="251"/>
      <c r="DI66" s="251"/>
      <c r="DJ66" s="251"/>
      <c r="DK66" s="251"/>
      <c r="DL66" s="251"/>
      <c r="DM66" s="251"/>
      <c r="DN66" s="251"/>
      <c r="DO66" s="251"/>
      <c r="DP66" s="251"/>
      <c r="DQ66" s="251"/>
      <c r="DR66" s="251"/>
      <c r="DS66" s="251"/>
      <c r="DT66" s="251"/>
      <c r="DU66" s="251"/>
      <c r="DV66" s="251"/>
      <c r="DW66" s="251"/>
      <c r="DX66" s="251"/>
      <c r="DY66" s="251"/>
      <c r="DZ66" s="251"/>
      <c r="EA66" s="251"/>
      <c r="EB66" s="251"/>
      <c r="EC66" s="251"/>
      <c r="ED66" s="251"/>
      <c r="EE66" s="251"/>
      <c r="EF66" s="251"/>
      <c r="EG66" s="251"/>
      <c r="EH66" s="251"/>
      <c r="EI66" s="251"/>
      <c r="EJ66" s="251"/>
      <c r="EK66" s="251"/>
      <c r="EL66" s="251"/>
      <c r="EM66" s="251"/>
      <c r="EN66" s="251"/>
      <c r="EO66" s="251"/>
      <c r="EP66" s="251"/>
      <c r="EQ66" s="251"/>
      <c r="ER66" s="251"/>
      <c r="ES66" s="251"/>
      <c r="ET66" s="251"/>
      <c r="EU66" s="251"/>
      <c r="EV66" s="251"/>
      <c r="EW66" s="251"/>
      <c r="EX66" s="251"/>
      <c r="EY66" s="251"/>
      <c r="EZ66" s="251"/>
      <c r="FA66" s="251"/>
      <c r="FB66" s="251"/>
      <c r="FC66" s="251"/>
      <c r="FD66" s="251"/>
      <c r="FE66" s="251"/>
      <c r="FF66" s="251"/>
      <c r="FG66" s="251"/>
      <c r="FH66" s="251"/>
      <c r="FI66" s="251"/>
      <c r="FJ66" s="251"/>
      <c r="FK66" s="251"/>
      <c r="FL66" s="251"/>
      <c r="FM66" s="251"/>
      <c r="FN66" s="251"/>
      <c r="FO66" s="251"/>
      <c r="FP66" s="251"/>
      <c r="FQ66" s="251"/>
      <c r="FR66" s="251"/>
      <c r="FS66" s="251"/>
      <c r="FT66" s="251"/>
      <c r="FU66" s="251"/>
      <c r="FV66" s="251"/>
      <c r="FW66" s="251"/>
      <c r="FX66" s="251"/>
      <c r="FY66" s="251"/>
      <c r="FZ66" s="251"/>
      <c r="GA66" s="251"/>
      <c r="GB66" s="251"/>
      <c r="GC66" s="251"/>
      <c r="GD66" s="251"/>
      <c r="GE66" s="251"/>
      <c r="GF66" s="251"/>
      <c r="GG66" s="251"/>
      <c r="GH66" s="251"/>
      <c r="GI66" s="251"/>
      <c r="GJ66" s="251"/>
      <c r="GK66" s="251"/>
      <c r="GL66" s="251"/>
      <c r="GM66" s="251"/>
      <c r="GN66" s="251"/>
      <c r="GO66" s="251"/>
      <c r="GP66" s="251"/>
      <c r="GQ66" s="251"/>
      <c r="GR66" s="251"/>
      <c r="GS66" s="251"/>
      <c r="GT66" s="251"/>
      <c r="GU66" s="251"/>
      <c r="GV66" s="251"/>
      <c r="GW66" s="251"/>
      <c r="GX66" s="251"/>
      <c r="GY66" s="251"/>
      <c r="GZ66" s="251"/>
      <c r="HA66" s="251"/>
      <c r="HB66" s="251"/>
      <c r="HC66" s="251"/>
      <c r="HD66" s="251"/>
      <c r="HE66" s="251"/>
      <c r="HF66" s="251"/>
      <c r="HG66" s="251"/>
      <c r="HH66" s="251"/>
      <c r="HI66" s="251"/>
      <c r="HJ66" s="251"/>
      <c r="HK66" s="251"/>
      <c r="HL66" s="251"/>
      <c r="HM66" s="251"/>
      <c r="HN66" s="251"/>
      <c r="HO66" s="251"/>
      <c r="HP66" s="251"/>
      <c r="HQ66" s="251"/>
      <c r="HR66" s="251"/>
      <c r="HS66" s="251"/>
      <c r="HT66" s="251"/>
      <c r="HU66" s="251"/>
      <c r="HV66" s="251"/>
      <c r="HW66" s="251"/>
      <c r="HX66" s="251"/>
      <c r="HY66" s="251"/>
      <c r="HZ66" s="251"/>
      <c r="IA66" s="251"/>
      <c r="IB66" s="251"/>
      <c r="IC66" s="251"/>
      <c r="ID66" s="251"/>
      <c r="IE66" s="251"/>
      <c r="IF66" s="251"/>
      <c r="IG66" s="251"/>
      <c r="IH66" s="251"/>
      <c r="II66" s="251"/>
      <c r="IJ66" s="251"/>
      <c r="IK66" s="251"/>
      <c r="IL66" s="251"/>
      <c r="IM66" s="251"/>
      <c r="IN66" s="251"/>
    </row>
    <row r="67" spans="1:248" s="20" customFormat="1" ht="12.75" customHeight="1" thickTop="1" x14ac:dyDescent="0.2">
      <c r="A67" s="8"/>
      <c r="B67" s="296">
        <f>B53</f>
        <v>0</v>
      </c>
      <c r="C67" s="296">
        <f>C53</f>
        <v>0</v>
      </c>
      <c r="D67" s="296">
        <f>D53</f>
        <v>0</v>
      </c>
      <c r="E67" s="296">
        <f>E53</f>
        <v>0</v>
      </c>
      <c r="F67" s="298">
        <f>F53</f>
        <v>0</v>
      </c>
      <c r="G67" s="130" t="str">
        <f>G7</f>
        <v>AUGUST</v>
      </c>
      <c r="H67" s="31" t="s">
        <v>58</v>
      </c>
      <c r="I67" s="32"/>
      <c r="J67" s="306">
        <f t="shared" ref="J67:R67" si="6">J53</f>
        <v>0</v>
      </c>
      <c r="K67" s="298">
        <f t="shared" si="6"/>
        <v>0</v>
      </c>
      <c r="L67" s="296">
        <f t="shared" si="6"/>
        <v>0</v>
      </c>
      <c r="M67" s="296">
        <f t="shared" si="6"/>
        <v>0</v>
      </c>
      <c r="N67" s="296">
        <f t="shared" si="6"/>
        <v>0</v>
      </c>
      <c r="O67" s="297">
        <f t="shared" si="6"/>
        <v>0</v>
      </c>
      <c r="P67" s="299">
        <f t="shared" si="6"/>
        <v>0</v>
      </c>
      <c r="Q67" s="296">
        <f t="shared" si="6"/>
        <v>0</v>
      </c>
      <c r="R67" s="298">
        <f t="shared" si="6"/>
        <v>0</v>
      </c>
      <c r="S67" s="9"/>
      <c r="T67" s="8"/>
      <c r="U67" s="296">
        <f t="shared" ref="U67:AH67" si="7">U53</f>
        <v>0</v>
      </c>
      <c r="V67" s="296">
        <f t="shared" si="7"/>
        <v>0</v>
      </c>
      <c r="W67" s="296">
        <f t="shared" si="7"/>
        <v>0</v>
      </c>
      <c r="X67" s="296">
        <f t="shared" si="7"/>
        <v>0</v>
      </c>
      <c r="Y67" s="296">
        <f t="shared" si="7"/>
        <v>0</v>
      </c>
      <c r="Z67" s="296">
        <f t="shared" si="7"/>
        <v>0</v>
      </c>
      <c r="AA67" s="296">
        <f t="shared" si="7"/>
        <v>0</v>
      </c>
      <c r="AB67" s="296">
        <f t="shared" si="7"/>
        <v>0</v>
      </c>
      <c r="AC67" s="296">
        <f t="shared" si="7"/>
        <v>0</v>
      </c>
      <c r="AD67" s="296">
        <f t="shared" si="7"/>
        <v>0</v>
      </c>
      <c r="AE67" s="296">
        <f t="shared" si="7"/>
        <v>0</v>
      </c>
      <c r="AF67" s="296">
        <f t="shared" si="7"/>
        <v>0</v>
      </c>
      <c r="AG67" s="296">
        <f t="shared" si="7"/>
        <v>0</v>
      </c>
      <c r="AH67" s="297">
        <f t="shared" si="7"/>
        <v>0</v>
      </c>
      <c r="AI67" s="305"/>
      <c r="AJ67" s="296">
        <f>AJ53</f>
        <v>0</v>
      </c>
      <c r="AK67" s="298">
        <f>AK53</f>
        <v>0</v>
      </c>
      <c r="AL67" s="9"/>
    </row>
    <row r="68" spans="1:248" s="20" customFormat="1" ht="12.75" customHeight="1" x14ac:dyDescent="0.2">
      <c r="A68" s="8">
        <v>1</v>
      </c>
      <c r="B68" s="280"/>
      <c r="C68" s="280"/>
      <c r="D68" s="280"/>
      <c r="E68" s="280"/>
      <c r="F68" s="281"/>
      <c r="G68" s="443"/>
      <c r="H68" s="444"/>
      <c r="I68" s="445"/>
      <c r="J68" s="296">
        <f t="shared" ref="J68:J98" si="8">SUM(B68:F68)</f>
        <v>0</v>
      </c>
      <c r="K68" s="298">
        <f t="shared" ref="K68:K98" si="9">SUM(U68:AK68)-SUM(L68:R68)</f>
        <v>0</v>
      </c>
      <c r="L68" s="280"/>
      <c r="M68" s="280"/>
      <c r="N68" s="280"/>
      <c r="O68" s="293"/>
      <c r="P68" s="300"/>
      <c r="Q68" s="280"/>
      <c r="R68" s="281"/>
      <c r="S68" s="15" t="s">
        <v>59</v>
      </c>
      <c r="T68" s="8">
        <v>1</v>
      </c>
      <c r="U68" s="280"/>
      <c r="V68" s="280"/>
      <c r="W68" s="280"/>
      <c r="X68" s="280"/>
      <c r="Y68" s="280"/>
      <c r="Z68" s="280"/>
      <c r="AA68" s="280"/>
      <c r="AB68" s="280"/>
      <c r="AC68" s="280"/>
      <c r="AD68" s="280"/>
      <c r="AE68" s="280"/>
      <c r="AF68" s="280"/>
      <c r="AG68" s="280"/>
      <c r="AH68" s="293"/>
      <c r="AI68" s="444"/>
      <c r="AJ68" s="280"/>
      <c r="AK68" s="281"/>
      <c r="AL68" s="15" t="s">
        <v>59</v>
      </c>
    </row>
    <row r="69" spans="1:248" s="20" customFormat="1" ht="12.75" customHeight="1" x14ac:dyDescent="0.2">
      <c r="A69" s="8">
        <v>2</v>
      </c>
      <c r="B69" s="280"/>
      <c r="C69" s="280"/>
      <c r="D69" s="280"/>
      <c r="E69" s="280"/>
      <c r="F69" s="281"/>
      <c r="G69" s="443"/>
      <c r="H69" s="444"/>
      <c r="I69" s="445"/>
      <c r="J69" s="296">
        <f t="shared" si="8"/>
        <v>0</v>
      </c>
      <c r="K69" s="298">
        <f t="shared" si="9"/>
        <v>0</v>
      </c>
      <c r="L69" s="280"/>
      <c r="M69" s="280"/>
      <c r="N69" s="280"/>
      <c r="O69" s="293"/>
      <c r="P69" s="300"/>
      <c r="Q69" s="280"/>
      <c r="R69" s="281"/>
      <c r="S69" s="15" t="s">
        <v>60</v>
      </c>
      <c r="T69" s="8">
        <v>2</v>
      </c>
      <c r="U69" s="280"/>
      <c r="V69" s="280"/>
      <c r="W69" s="280"/>
      <c r="X69" s="280"/>
      <c r="Y69" s="280"/>
      <c r="Z69" s="280"/>
      <c r="AA69" s="280"/>
      <c r="AB69" s="280"/>
      <c r="AC69" s="280"/>
      <c r="AD69" s="280"/>
      <c r="AE69" s="280"/>
      <c r="AF69" s="280"/>
      <c r="AG69" s="280"/>
      <c r="AH69" s="293"/>
      <c r="AI69" s="444"/>
      <c r="AJ69" s="280"/>
      <c r="AK69" s="281"/>
      <c r="AL69" s="15" t="s">
        <v>60</v>
      </c>
    </row>
    <row r="70" spans="1:248" s="20" customFormat="1" ht="12.75" customHeight="1" x14ac:dyDescent="0.2">
      <c r="A70" s="8">
        <v>3</v>
      </c>
      <c r="B70" s="280"/>
      <c r="C70" s="280"/>
      <c r="D70" s="280"/>
      <c r="E70" s="280"/>
      <c r="F70" s="281"/>
      <c r="G70" s="443"/>
      <c r="H70" s="444"/>
      <c r="I70" s="445"/>
      <c r="J70" s="296">
        <f t="shared" si="8"/>
        <v>0</v>
      </c>
      <c r="K70" s="298">
        <f t="shared" si="9"/>
        <v>0</v>
      </c>
      <c r="L70" s="280"/>
      <c r="M70" s="280"/>
      <c r="N70" s="280"/>
      <c r="O70" s="293"/>
      <c r="P70" s="300"/>
      <c r="Q70" s="280"/>
      <c r="R70" s="281"/>
      <c r="S70" s="15" t="s">
        <v>61</v>
      </c>
      <c r="T70" s="8">
        <v>3</v>
      </c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93"/>
      <c r="AI70" s="444"/>
      <c r="AJ70" s="280"/>
      <c r="AK70" s="281"/>
      <c r="AL70" s="15" t="s">
        <v>61</v>
      </c>
    </row>
    <row r="71" spans="1:248" s="20" customFormat="1" ht="12.75" customHeight="1" x14ac:dyDescent="0.2">
      <c r="A71" s="8">
        <v>4</v>
      </c>
      <c r="B71" s="280"/>
      <c r="C71" s="280"/>
      <c r="D71" s="280"/>
      <c r="E71" s="280"/>
      <c r="F71" s="281"/>
      <c r="G71" s="443"/>
      <c r="H71" s="444"/>
      <c r="I71" s="445"/>
      <c r="J71" s="296">
        <f t="shared" si="8"/>
        <v>0</v>
      </c>
      <c r="K71" s="298">
        <f t="shared" si="9"/>
        <v>0</v>
      </c>
      <c r="L71" s="280"/>
      <c r="M71" s="280"/>
      <c r="N71" s="280"/>
      <c r="O71" s="293"/>
      <c r="P71" s="300"/>
      <c r="Q71" s="280"/>
      <c r="R71" s="281"/>
      <c r="S71" s="15" t="s">
        <v>62</v>
      </c>
      <c r="T71" s="8">
        <v>4</v>
      </c>
      <c r="U71" s="280"/>
      <c r="V71" s="280"/>
      <c r="W71" s="280"/>
      <c r="X71" s="280"/>
      <c r="Y71" s="280"/>
      <c r="Z71" s="280"/>
      <c r="AA71" s="280"/>
      <c r="AB71" s="280"/>
      <c r="AC71" s="280"/>
      <c r="AD71" s="280"/>
      <c r="AE71" s="280"/>
      <c r="AF71" s="280"/>
      <c r="AG71" s="280"/>
      <c r="AH71" s="293"/>
      <c r="AI71" s="444"/>
      <c r="AJ71" s="280"/>
      <c r="AK71" s="281"/>
      <c r="AL71" s="15" t="s">
        <v>62</v>
      </c>
    </row>
    <row r="72" spans="1:248" s="20" customFormat="1" ht="12.75" customHeight="1" x14ac:dyDescent="0.2">
      <c r="A72" s="8">
        <v>5</v>
      </c>
      <c r="B72" s="280"/>
      <c r="C72" s="280"/>
      <c r="D72" s="280"/>
      <c r="E72" s="280"/>
      <c r="F72" s="281"/>
      <c r="G72" s="446"/>
      <c r="H72" s="444"/>
      <c r="I72" s="445"/>
      <c r="J72" s="296">
        <f t="shared" si="8"/>
        <v>0</v>
      </c>
      <c r="K72" s="298">
        <f t="shared" si="9"/>
        <v>0</v>
      </c>
      <c r="L72" s="280"/>
      <c r="M72" s="280"/>
      <c r="N72" s="280"/>
      <c r="O72" s="293"/>
      <c r="P72" s="300"/>
      <c r="Q72" s="280"/>
      <c r="R72" s="281"/>
      <c r="S72" s="15" t="s">
        <v>63</v>
      </c>
      <c r="T72" s="8">
        <v>5</v>
      </c>
      <c r="U72" s="280"/>
      <c r="V72" s="280"/>
      <c r="W72" s="280"/>
      <c r="X72" s="280"/>
      <c r="Y72" s="280"/>
      <c r="Z72" s="280"/>
      <c r="AA72" s="280"/>
      <c r="AB72" s="280"/>
      <c r="AC72" s="280"/>
      <c r="AD72" s="280"/>
      <c r="AE72" s="280"/>
      <c r="AF72" s="280"/>
      <c r="AG72" s="280"/>
      <c r="AH72" s="293"/>
      <c r="AI72" s="444"/>
      <c r="AJ72" s="280"/>
      <c r="AK72" s="281"/>
      <c r="AL72" s="15" t="s">
        <v>63</v>
      </c>
    </row>
    <row r="73" spans="1:248" s="20" customFormat="1" ht="12.75" customHeight="1" x14ac:dyDescent="0.2">
      <c r="A73" s="16">
        <v>6</v>
      </c>
      <c r="B73" s="282"/>
      <c r="C73" s="282"/>
      <c r="D73" s="282"/>
      <c r="E73" s="282"/>
      <c r="F73" s="283"/>
      <c r="G73" s="443"/>
      <c r="H73" s="447"/>
      <c r="I73" s="448"/>
      <c r="J73" s="296">
        <f t="shared" si="8"/>
        <v>0</v>
      </c>
      <c r="K73" s="298">
        <f t="shared" si="9"/>
        <v>0</v>
      </c>
      <c r="L73" s="282"/>
      <c r="M73" s="282"/>
      <c r="N73" s="282"/>
      <c r="O73" s="294"/>
      <c r="P73" s="301"/>
      <c r="Q73" s="282"/>
      <c r="R73" s="283"/>
      <c r="S73" s="17" t="s">
        <v>64</v>
      </c>
      <c r="T73" s="16">
        <v>6</v>
      </c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94"/>
      <c r="AI73" s="447"/>
      <c r="AJ73" s="282"/>
      <c r="AK73" s="283"/>
      <c r="AL73" s="17" t="s">
        <v>64</v>
      </c>
    </row>
    <row r="74" spans="1:248" s="20" customFormat="1" ht="12.75" customHeight="1" x14ac:dyDescent="0.2">
      <c r="A74" s="8">
        <v>7</v>
      </c>
      <c r="B74" s="280"/>
      <c r="C74" s="280"/>
      <c r="D74" s="280"/>
      <c r="E74" s="280"/>
      <c r="F74" s="281"/>
      <c r="G74" s="443"/>
      <c r="H74" s="444"/>
      <c r="I74" s="445"/>
      <c r="J74" s="296">
        <f t="shared" si="8"/>
        <v>0</v>
      </c>
      <c r="K74" s="298">
        <f t="shared" si="9"/>
        <v>0</v>
      </c>
      <c r="L74" s="280"/>
      <c r="M74" s="280"/>
      <c r="N74" s="280"/>
      <c r="O74" s="293"/>
      <c r="P74" s="300"/>
      <c r="Q74" s="280"/>
      <c r="R74" s="281"/>
      <c r="S74" s="15" t="s">
        <v>65</v>
      </c>
      <c r="T74" s="8">
        <v>7</v>
      </c>
      <c r="U74" s="280"/>
      <c r="V74" s="280"/>
      <c r="W74" s="280"/>
      <c r="X74" s="280"/>
      <c r="Y74" s="280"/>
      <c r="Z74" s="280"/>
      <c r="AA74" s="280"/>
      <c r="AB74" s="280"/>
      <c r="AC74" s="280"/>
      <c r="AD74" s="280"/>
      <c r="AE74" s="280"/>
      <c r="AF74" s="280"/>
      <c r="AG74" s="280"/>
      <c r="AH74" s="293"/>
      <c r="AI74" s="444"/>
      <c r="AJ74" s="280"/>
      <c r="AK74" s="281"/>
      <c r="AL74" s="15" t="s">
        <v>65</v>
      </c>
    </row>
    <row r="75" spans="1:248" s="20" customFormat="1" ht="12.75" customHeight="1" x14ac:dyDescent="0.2">
      <c r="A75" s="8">
        <v>8</v>
      </c>
      <c r="B75" s="280"/>
      <c r="C75" s="280"/>
      <c r="D75" s="280"/>
      <c r="E75" s="280"/>
      <c r="F75" s="281"/>
      <c r="G75" s="443"/>
      <c r="H75" s="444"/>
      <c r="I75" s="445"/>
      <c r="J75" s="296">
        <f t="shared" si="8"/>
        <v>0</v>
      </c>
      <c r="K75" s="298">
        <f t="shared" si="9"/>
        <v>0</v>
      </c>
      <c r="L75" s="280"/>
      <c r="M75" s="280"/>
      <c r="N75" s="280"/>
      <c r="O75" s="293"/>
      <c r="P75" s="300"/>
      <c r="Q75" s="280"/>
      <c r="R75" s="281"/>
      <c r="S75" s="15" t="s">
        <v>66</v>
      </c>
      <c r="T75" s="8">
        <v>8</v>
      </c>
      <c r="U75" s="280"/>
      <c r="V75" s="280"/>
      <c r="W75" s="280"/>
      <c r="X75" s="280"/>
      <c r="Y75" s="280"/>
      <c r="Z75" s="280"/>
      <c r="AA75" s="280"/>
      <c r="AB75" s="280"/>
      <c r="AC75" s="280"/>
      <c r="AD75" s="280"/>
      <c r="AE75" s="280"/>
      <c r="AF75" s="280"/>
      <c r="AG75" s="280"/>
      <c r="AH75" s="293"/>
      <c r="AI75" s="444"/>
      <c r="AJ75" s="280"/>
      <c r="AK75" s="281"/>
      <c r="AL75" s="15" t="s">
        <v>66</v>
      </c>
    </row>
    <row r="76" spans="1:248" s="20" customFormat="1" ht="12.75" customHeight="1" x14ac:dyDescent="0.2">
      <c r="A76" s="8">
        <v>9</v>
      </c>
      <c r="B76" s="280"/>
      <c r="C76" s="280"/>
      <c r="D76" s="280"/>
      <c r="E76" s="280"/>
      <c r="F76" s="281"/>
      <c r="G76" s="443"/>
      <c r="H76" s="444"/>
      <c r="I76" s="445"/>
      <c r="J76" s="296">
        <f t="shared" si="8"/>
        <v>0</v>
      </c>
      <c r="K76" s="298">
        <f t="shared" si="9"/>
        <v>0</v>
      </c>
      <c r="L76" s="280"/>
      <c r="M76" s="280"/>
      <c r="N76" s="280"/>
      <c r="O76" s="293"/>
      <c r="P76" s="300"/>
      <c r="Q76" s="280"/>
      <c r="R76" s="281"/>
      <c r="S76" s="15" t="s">
        <v>67</v>
      </c>
      <c r="T76" s="8">
        <v>9</v>
      </c>
      <c r="U76" s="280"/>
      <c r="V76" s="280"/>
      <c r="W76" s="280"/>
      <c r="X76" s="280"/>
      <c r="Y76" s="280"/>
      <c r="Z76" s="280"/>
      <c r="AA76" s="280"/>
      <c r="AB76" s="280"/>
      <c r="AC76" s="280"/>
      <c r="AD76" s="280"/>
      <c r="AE76" s="280"/>
      <c r="AF76" s="280"/>
      <c r="AG76" s="280"/>
      <c r="AH76" s="293"/>
      <c r="AI76" s="444"/>
      <c r="AJ76" s="280"/>
      <c r="AK76" s="281"/>
      <c r="AL76" s="15" t="s">
        <v>67</v>
      </c>
    </row>
    <row r="77" spans="1:248" s="20" customFormat="1" ht="12.75" customHeight="1" x14ac:dyDescent="0.2">
      <c r="A77" s="8">
        <v>10</v>
      </c>
      <c r="B77" s="280"/>
      <c r="C77" s="280"/>
      <c r="D77" s="280"/>
      <c r="E77" s="280"/>
      <c r="F77" s="281"/>
      <c r="G77" s="443"/>
      <c r="H77" s="444"/>
      <c r="I77" s="445"/>
      <c r="J77" s="296">
        <f t="shared" si="8"/>
        <v>0</v>
      </c>
      <c r="K77" s="298">
        <f t="shared" si="9"/>
        <v>0</v>
      </c>
      <c r="L77" s="280"/>
      <c r="M77" s="280"/>
      <c r="N77" s="280"/>
      <c r="O77" s="293"/>
      <c r="P77" s="300"/>
      <c r="Q77" s="280"/>
      <c r="R77" s="281"/>
      <c r="S77" s="15" t="s">
        <v>68</v>
      </c>
      <c r="T77" s="8">
        <v>10</v>
      </c>
      <c r="U77" s="280"/>
      <c r="V77" s="280"/>
      <c r="W77" s="280"/>
      <c r="X77" s="280"/>
      <c r="Y77" s="280"/>
      <c r="Z77" s="280"/>
      <c r="AA77" s="280"/>
      <c r="AB77" s="280"/>
      <c r="AC77" s="280"/>
      <c r="AD77" s="280"/>
      <c r="AE77" s="280"/>
      <c r="AF77" s="280"/>
      <c r="AG77" s="280"/>
      <c r="AH77" s="293"/>
      <c r="AI77" s="444"/>
      <c r="AJ77" s="280"/>
      <c r="AK77" s="281"/>
      <c r="AL77" s="15" t="s">
        <v>68</v>
      </c>
    </row>
    <row r="78" spans="1:248" s="20" customFormat="1" ht="12.75" customHeight="1" x14ac:dyDescent="0.2">
      <c r="A78" s="8">
        <v>11</v>
      </c>
      <c r="B78" s="280"/>
      <c r="C78" s="280"/>
      <c r="D78" s="280"/>
      <c r="E78" s="280"/>
      <c r="F78" s="281"/>
      <c r="G78" s="443"/>
      <c r="H78" s="444"/>
      <c r="I78" s="445"/>
      <c r="J78" s="296">
        <f t="shared" si="8"/>
        <v>0</v>
      </c>
      <c r="K78" s="298">
        <f t="shared" si="9"/>
        <v>0</v>
      </c>
      <c r="L78" s="280"/>
      <c r="M78" s="280"/>
      <c r="N78" s="280"/>
      <c r="O78" s="293"/>
      <c r="P78" s="300"/>
      <c r="Q78" s="280"/>
      <c r="R78" s="281"/>
      <c r="S78" s="15" t="s">
        <v>69</v>
      </c>
      <c r="T78" s="8">
        <v>11</v>
      </c>
      <c r="U78" s="280"/>
      <c r="V78" s="280"/>
      <c r="W78" s="280"/>
      <c r="X78" s="280"/>
      <c r="Y78" s="280"/>
      <c r="Z78" s="280"/>
      <c r="AA78" s="280"/>
      <c r="AB78" s="280"/>
      <c r="AC78" s="280"/>
      <c r="AD78" s="280"/>
      <c r="AE78" s="280"/>
      <c r="AF78" s="280"/>
      <c r="AG78" s="280"/>
      <c r="AH78" s="293"/>
      <c r="AI78" s="444"/>
      <c r="AJ78" s="280"/>
      <c r="AK78" s="281"/>
      <c r="AL78" s="15" t="s">
        <v>69</v>
      </c>
    </row>
    <row r="79" spans="1:248" s="20" customFormat="1" ht="12.75" customHeight="1" x14ac:dyDescent="0.2">
      <c r="A79" s="8">
        <v>12</v>
      </c>
      <c r="B79" s="280"/>
      <c r="C79" s="280"/>
      <c r="D79" s="280"/>
      <c r="E79" s="280"/>
      <c r="F79" s="281"/>
      <c r="G79" s="443"/>
      <c r="H79" s="444"/>
      <c r="I79" s="445"/>
      <c r="J79" s="296">
        <f t="shared" si="8"/>
        <v>0</v>
      </c>
      <c r="K79" s="298">
        <f t="shared" si="9"/>
        <v>0</v>
      </c>
      <c r="L79" s="280"/>
      <c r="M79" s="280"/>
      <c r="N79" s="280"/>
      <c r="O79" s="293"/>
      <c r="P79" s="300"/>
      <c r="Q79" s="280"/>
      <c r="R79" s="281"/>
      <c r="S79" s="15" t="s">
        <v>70</v>
      </c>
      <c r="T79" s="8">
        <v>12</v>
      </c>
      <c r="U79" s="280"/>
      <c r="V79" s="280"/>
      <c r="W79" s="280"/>
      <c r="X79" s="280"/>
      <c r="Y79" s="280"/>
      <c r="Z79" s="280"/>
      <c r="AA79" s="280"/>
      <c r="AB79" s="280"/>
      <c r="AC79" s="280"/>
      <c r="AD79" s="280"/>
      <c r="AE79" s="280"/>
      <c r="AF79" s="280"/>
      <c r="AG79" s="280"/>
      <c r="AH79" s="293"/>
      <c r="AI79" s="444"/>
      <c r="AJ79" s="280"/>
      <c r="AK79" s="281"/>
      <c r="AL79" s="15" t="s">
        <v>70</v>
      </c>
    </row>
    <row r="80" spans="1:248" s="20" customFormat="1" ht="12.75" customHeight="1" x14ac:dyDescent="0.2">
      <c r="A80" s="8">
        <v>13</v>
      </c>
      <c r="B80" s="280"/>
      <c r="C80" s="280"/>
      <c r="D80" s="280"/>
      <c r="E80" s="280"/>
      <c r="F80" s="281"/>
      <c r="G80" s="443"/>
      <c r="H80" s="444"/>
      <c r="I80" s="445"/>
      <c r="J80" s="296">
        <f t="shared" si="8"/>
        <v>0</v>
      </c>
      <c r="K80" s="298">
        <f t="shared" si="9"/>
        <v>0</v>
      </c>
      <c r="L80" s="280"/>
      <c r="M80" s="280"/>
      <c r="N80" s="280"/>
      <c r="O80" s="293"/>
      <c r="P80" s="300"/>
      <c r="Q80" s="280"/>
      <c r="R80" s="281"/>
      <c r="S80" s="15" t="s">
        <v>71</v>
      </c>
      <c r="T80" s="8">
        <v>13</v>
      </c>
      <c r="U80" s="280"/>
      <c r="V80" s="280"/>
      <c r="W80" s="280"/>
      <c r="X80" s="280"/>
      <c r="Y80" s="280"/>
      <c r="Z80" s="280"/>
      <c r="AA80" s="280"/>
      <c r="AB80" s="280"/>
      <c r="AC80" s="280"/>
      <c r="AD80" s="280"/>
      <c r="AE80" s="280"/>
      <c r="AF80" s="280"/>
      <c r="AG80" s="280"/>
      <c r="AH80" s="293"/>
      <c r="AI80" s="444"/>
      <c r="AJ80" s="280"/>
      <c r="AK80" s="281"/>
      <c r="AL80" s="15" t="s">
        <v>71</v>
      </c>
    </row>
    <row r="81" spans="1:38" s="20" customFormat="1" ht="12.75" customHeight="1" x14ac:dyDescent="0.2">
      <c r="A81" s="8">
        <v>14</v>
      </c>
      <c r="B81" s="280"/>
      <c r="C81" s="280"/>
      <c r="D81" s="280"/>
      <c r="E81" s="280"/>
      <c r="F81" s="281"/>
      <c r="G81" s="443"/>
      <c r="H81" s="444"/>
      <c r="I81" s="445"/>
      <c r="J81" s="296">
        <f t="shared" si="8"/>
        <v>0</v>
      </c>
      <c r="K81" s="298">
        <f t="shared" si="9"/>
        <v>0</v>
      </c>
      <c r="L81" s="280"/>
      <c r="M81" s="280"/>
      <c r="N81" s="280"/>
      <c r="O81" s="293"/>
      <c r="P81" s="300"/>
      <c r="Q81" s="280"/>
      <c r="R81" s="281"/>
      <c r="S81" s="15" t="s">
        <v>72</v>
      </c>
      <c r="T81" s="8">
        <v>14</v>
      </c>
      <c r="U81" s="280"/>
      <c r="V81" s="280"/>
      <c r="W81" s="280"/>
      <c r="X81" s="280"/>
      <c r="Y81" s="280"/>
      <c r="Z81" s="280"/>
      <c r="AA81" s="280"/>
      <c r="AB81" s="280"/>
      <c r="AC81" s="280"/>
      <c r="AD81" s="280"/>
      <c r="AE81" s="280"/>
      <c r="AF81" s="280"/>
      <c r="AG81" s="280"/>
      <c r="AH81" s="293"/>
      <c r="AI81" s="444"/>
      <c r="AJ81" s="280"/>
      <c r="AK81" s="281"/>
      <c r="AL81" s="15" t="s">
        <v>72</v>
      </c>
    </row>
    <row r="82" spans="1:38" s="20" customFormat="1" ht="12.75" customHeight="1" x14ac:dyDescent="0.2">
      <c r="A82" s="8">
        <v>15</v>
      </c>
      <c r="B82" s="280"/>
      <c r="C82" s="280"/>
      <c r="D82" s="280"/>
      <c r="E82" s="280"/>
      <c r="F82" s="281"/>
      <c r="G82" s="443"/>
      <c r="H82" s="444"/>
      <c r="I82" s="445"/>
      <c r="J82" s="296">
        <f t="shared" si="8"/>
        <v>0</v>
      </c>
      <c r="K82" s="298">
        <f t="shared" si="9"/>
        <v>0</v>
      </c>
      <c r="L82" s="280"/>
      <c r="M82" s="280"/>
      <c r="N82" s="280"/>
      <c r="O82" s="293"/>
      <c r="P82" s="300"/>
      <c r="Q82" s="280"/>
      <c r="R82" s="281"/>
      <c r="S82" s="15" t="s">
        <v>73</v>
      </c>
      <c r="T82" s="8">
        <v>15</v>
      </c>
      <c r="U82" s="280"/>
      <c r="V82" s="280"/>
      <c r="W82" s="280"/>
      <c r="X82" s="280"/>
      <c r="Y82" s="280"/>
      <c r="Z82" s="280"/>
      <c r="AA82" s="280"/>
      <c r="AB82" s="280"/>
      <c r="AC82" s="280"/>
      <c r="AD82" s="280"/>
      <c r="AE82" s="280"/>
      <c r="AF82" s="280"/>
      <c r="AG82" s="280"/>
      <c r="AH82" s="293"/>
      <c r="AI82" s="444"/>
      <c r="AJ82" s="280"/>
      <c r="AK82" s="281"/>
      <c r="AL82" s="15" t="s">
        <v>73</v>
      </c>
    </row>
    <row r="83" spans="1:38" s="20" customFormat="1" ht="12.75" customHeight="1" x14ac:dyDescent="0.2">
      <c r="A83" s="8">
        <v>16</v>
      </c>
      <c r="B83" s="280"/>
      <c r="C83" s="280"/>
      <c r="D83" s="280"/>
      <c r="E83" s="280"/>
      <c r="F83" s="281"/>
      <c r="G83" s="443"/>
      <c r="H83" s="444"/>
      <c r="I83" s="445"/>
      <c r="J83" s="296">
        <f t="shared" si="8"/>
        <v>0</v>
      </c>
      <c r="K83" s="298">
        <f t="shared" si="9"/>
        <v>0</v>
      </c>
      <c r="L83" s="280"/>
      <c r="M83" s="280"/>
      <c r="N83" s="280"/>
      <c r="O83" s="293"/>
      <c r="P83" s="300"/>
      <c r="Q83" s="280"/>
      <c r="R83" s="281"/>
      <c r="S83" s="15" t="s">
        <v>74</v>
      </c>
      <c r="T83" s="8">
        <v>16</v>
      </c>
      <c r="U83" s="280"/>
      <c r="V83" s="280"/>
      <c r="W83" s="280"/>
      <c r="X83" s="280"/>
      <c r="Y83" s="280"/>
      <c r="Z83" s="280"/>
      <c r="AA83" s="280"/>
      <c r="AB83" s="280"/>
      <c r="AC83" s="280"/>
      <c r="AD83" s="280"/>
      <c r="AE83" s="280"/>
      <c r="AF83" s="280"/>
      <c r="AG83" s="280"/>
      <c r="AH83" s="293"/>
      <c r="AI83" s="444"/>
      <c r="AJ83" s="280"/>
      <c r="AK83" s="281"/>
      <c r="AL83" s="15" t="s">
        <v>74</v>
      </c>
    </row>
    <row r="84" spans="1:38" s="20" customFormat="1" ht="12.75" customHeight="1" x14ac:dyDescent="0.2">
      <c r="A84" s="8">
        <v>17</v>
      </c>
      <c r="B84" s="280"/>
      <c r="C84" s="280"/>
      <c r="D84" s="280"/>
      <c r="E84" s="280"/>
      <c r="F84" s="281"/>
      <c r="G84" s="443"/>
      <c r="H84" s="444"/>
      <c r="I84" s="445"/>
      <c r="J84" s="296">
        <f t="shared" si="8"/>
        <v>0</v>
      </c>
      <c r="K84" s="298">
        <f t="shared" si="9"/>
        <v>0</v>
      </c>
      <c r="L84" s="280"/>
      <c r="M84" s="280"/>
      <c r="N84" s="280"/>
      <c r="O84" s="293"/>
      <c r="P84" s="300"/>
      <c r="Q84" s="280"/>
      <c r="R84" s="281"/>
      <c r="S84" s="15" t="s">
        <v>75</v>
      </c>
      <c r="T84" s="8">
        <v>17</v>
      </c>
      <c r="U84" s="280"/>
      <c r="V84" s="280"/>
      <c r="W84" s="280"/>
      <c r="X84" s="280"/>
      <c r="Y84" s="280"/>
      <c r="Z84" s="280"/>
      <c r="AA84" s="280"/>
      <c r="AB84" s="280"/>
      <c r="AC84" s="280"/>
      <c r="AD84" s="280"/>
      <c r="AE84" s="280"/>
      <c r="AF84" s="280"/>
      <c r="AG84" s="280"/>
      <c r="AH84" s="293"/>
      <c r="AI84" s="444"/>
      <c r="AJ84" s="280"/>
      <c r="AK84" s="281"/>
      <c r="AL84" s="15" t="s">
        <v>75</v>
      </c>
    </row>
    <row r="85" spans="1:38" s="20" customFormat="1" ht="12.75" customHeight="1" x14ac:dyDescent="0.2">
      <c r="A85" s="8">
        <v>18</v>
      </c>
      <c r="B85" s="280"/>
      <c r="C85" s="280"/>
      <c r="D85" s="280"/>
      <c r="E85" s="280"/>
      <c r="F85" s="281"/>
      <c r="G85" s="443"/>
      <c r="H85" s="444"/>
      <c r="I85" s="445"/>
      <c r="J85" s="296">
        <f t="shared" si="8"/>
        <v>0</v>
      </c>
      <c r="K85" s="298">
        <f t="shared" si="9"/>
        <v>0</v>
      </c>
      <c r="L85" s="280"/>
      <c r="M85" s="280"/>
      <c r="N85" s="280"/>
      <c r="O85" s="293"/>
      <c r="P85" s="300"/>
      <c r="Q85" s="280"/>
      <c r="R85" s="281"/>
      <c r="S85" s="15" t="s">
        <v>76</v>
      </c>
      <c r="T85" s="8">
        <v>18</v>
      </c>
      <c r="U85" s="280"/>
      <c r="V85" s="280"/>
      <c r="W85" s="280"/>
      <c r="X85" s="280"/>
      <c r="Y85" s="280"/>
      <c r="Z85" s="280"/>
      <c r="AA85" s="280"/>
      <c r="AB85" s="280"/>
      <c r="AC85" s="280"/>
      <c r="AD85" s="280"/>
      <c r="AE85" s="280"/>
      <c r="AF85" s="280"/>
      <c r="AG85" s="280"/>
      <c r="AH85" s="293"/>
      <c r="AI85" s="444"/>
      <c r="AJ85" s="280"/>
      <c r="AK85" s="281"/>
      <c r="AL85" s="15" t="s">
        <v>76</v>
      </c>
    </row>
    <row r="86" spans="1:38" s="20" customFormat="1" ht="12.75" customHeight="1" x14ac:dyDescent="0.2">
      <c r="A86" s="8">
        <v>19</v>
      </c>
      <c r="B86" s="280"/>
      <c r="C86" s="280"/>
      <c r="D86" s="280"/>
      <c r="E86" s="280"/>
      <c r="F86" s="281"/>
      <c r="G86" s="443"/>
      <c r="H86" s="444"/>
      <c r="I86" s="445"/>
      <c r="J86" s="296">
        <f t="shared" si="8"/>
        <v>0</v>
      </c>
      <c r="K86" s="298">
        <f t="shared" si="9"/>
        <v>0</v>
      </c>
      <c r="L86" s="280"/>
      <c r="M86" s="280"/>
      <c r="N86" s="280"/>
      <c r="O86" s="293"/>
      <c r="P86" s="300"/>
      <c r="Q86" s="280"/>
      <c r="R86" s="281"/>
      <c r="S86" s="15" t="s">
        <v>77</v>
      </c>
      <c r="T86" s="8">
        <v>19</v>
      </c>
      <c r="U86" s="280"/>
      <c r="V86" s="280"/>
      <c r="W86" s="280"/>
      <c r="X86" s="280"/>
      <c r="Y86" s="280"/>
      <c r="Z86" s="280"/>
      <c r="AA86" s="280"/>
      <c r="AB86" s="280"/>
      <c r="AC86" s="280"/>
      <c r="AD86" s="280"/>
      <c r="AE86" s="280"/>
      <c r="AF86" s="280"/>
      <c r="AG86" s="280"/>
      <c r="AH86" s="293"/>
      <c r="AI86" s="444"/>
      <c r="AJ86" s="280"/>
      <c r="AK86" s="281"/>
      <c r="AL86" s="15" t="s">
        <v>77</v>
      </c>
    </row>
    <row r="87" spans="1:38" s="20" customFormat="1" ht="12.75" customHeight="1" x14ac:dyDescent="0.2">
      <c r="A87" s="8">
        <v>20</v>
      </c>
      <c r="B87" s="280"/>
      <c r="C87" s="280"/>
      <c r="D87" s="280"/>
      <c r="E87" s="280"/>
      <c r="F87" s="281"/>
      <c r="G87" s="443"/>
      <c r="H87" s="444"/>
      <c r="I87" s="445"/>
      <c r="J87" s="296">
        <f t="shared" si="8"/>
        <v>0</v>
      </c>
      <c r="K87" s="298">
        <f t="shared" si="9"/>
        <v>0</v>
      </c>
      <c r="L87" s="280"/>
      <c r="M87" s="280"/>
      <c r="N87" s="280"/>
      <c r="O87" s="293"/>
      <c r="P87" s="300"/>
      <c r="Q87" s="280"/>
      <c r="R87" s="281"/>
      <c r="S87" s="15" t="s">
        <v>78</v>
      </c>
      <c r="T87" s="8">
        <v>20</v>
      </c>
      <c r="U87" s="280"/>
      <c r="V87" s="280"/>
      <c r="W87" s="280"/>
      <c r="X87" s="280"/>
      <c r="Y87" s="280"/>
      <c r="Z87" s="280"/>
      <c r="AA87" s="280"/>
      <c r="AB87" s="280"/>
      <c r="AC87" s="280"/>
      <c r="AD87" s="280"/>
      <c r="AE87" s="280"/>
      <c r="AF87" s="280"/>
      <c r="AG87" s="280"/>
      <c r="AH87" s="293"/>
      <c r="AI87" s="444"/>
      <c r="AJ87" s="280"/>
      <c r="AK87" s="281"/>
      <c r="AL87" s="15" t="s">
        <v>78</v>
      </c>
    </row>
    <row r="88" spans="1:38" s="20" customFormat="1" ht="12.75" customHeight="1" x14ac:dyDescent="0.2">
      <c r="A88" s="8">
        <v>21</v>
      </c>
      <c r="B88" s="280"/>
      <c r="C88" s="280"/>
      <c r="D88" s="280"/>
      <c r="E88" s="280"/>
      <c r="F88" s="281"/>
      <c r="G88" s="443"/>
      <c r="H88" s="444"/>
      <c r="I88" s="445"/>
      <c r="J88" s="296">
        <f t="shared" si="8"/>
        <v>0</v>
      </c>
      <c r="K88" s="298">
        <f t="shared" si="9"/>
        <v>0</v>
      </c>
      <c r="L88" s="280"/>
      <c r="M88" s="280"/>
      <c r="N88" s="280"/>
      <c r="O88" s="293"/>
      <c r="P88" s="300"/>
      <c r="Q88" s="280"/>
      <c r="R88" s="281"/>
      <c r="S88" s="15" t="s">
        <v>79</v>
      </c>
      <c r="T88" s="8">
        <v>21</v>
      </c>
      <c r="U88" s="280"/>
      <c r="V88" s="280"/>
      <c r="W88" s="280"/>
      <c r="X88" s="280"/>
      <c r="Y88" s="280"/>
      <c r="Z88" s="280"/>
      <c r="AA88" s="280"/>
      <c r="AB88" s="280"/>
      <c r="AC88" s="280"/>
      <c r="AD88" s="280"/>
      <c r="AE88" s="280"/>
      <c r="AF88" s="280"/>
      <c r="AG88" s="280"/>
      <c r="AH88" s="293"/>
      <c r="AI88" s="444"/>
      <c r="AJ88" s="280"/>
      <c r="AK88" s="281"/>
      <c r="AL88" s="15" t="s">
        <v>79</v>
      </c>
    </row>
    <row r="89" spans="1:38" s="20" customFormat="1" ht="12.75" customHeight="1" x14ac:dyDescent="0.2">
      <c r="A89" s="8">
        <v>22</v>
      </c>
      <c r="B89" s="280"/>
      <c r="C89" s="280"/>
      <c r="D89" s="280"/>
      <c r="E89" s="280"/>
      <c r="F89" s="281"/>
      <c r="G89" s="443"/>
      <c r="H89" s="444"/>
      <c r="I89" s="445"/>
      <c r="J89" s="296">
        <f t="shared" si="8"/>
        <v>0</v>
      </c>
      <c r="K89" s="298">
        <f t="shared" si="9"/>
        <v>0</v>
      </c>
      <c r="L89" s="280"/>
      <c r="M89" s="280"/>
      <c r="N89" s="280"/>
      <c r="O89" s="293"/>
      <c r="P89" s="300"/>
      <c r="Q89" s="280"/>
      <c r="R89" s="281"/>
      <c r="S89" s="15" t="s">
        <v>80</v>
      </c>
      <c r="T89" s="8">
        <v>22</v>
      </c>
      <c r="U89" s="280"/>
      <c r="V89" s="280"/>
      <c r="W89" s="280"/>
      <c r="X89" s="280"/>
      <c r="Y89" s="280"/>
      <c r="Z89" s="280"/>
      <c r="AA89" s="280"/>
      <c r="AB89" s="280"/>
      <c r="AC89" s="280"/>
      <c r="AD89" s="280"/>
      <c r="AE89" s="280"/>
      <c r="AF89" s="280"/>
      <c r="AG89" s="280"/>
      <c r="AH89" s="293"/>
      <c r="AI89" s="444"/>
      <c r="AJ89" s="280"/>
      <c r="AK89" s="281"/>
      <c r="AL89" s="15" t="s">
        <v>80</v>
      </c>
    </row>
    <row r="90" spans="1:38" s="20" customFormat="1" ht="12.75" customHeight="1" x14ac:dyDescent="0.2">
      <c r="A90" s="8">
        <v>23</v>
      </c>
      <c r="B90" s="280"/>
      <c r="C90" s="280"/>
      <c r="D90" s="280"/>
      <c r="E90" s="280"/>
      <c r="F90" s="281"/>
      <c r="G90" s="443"/>
      <c r="H90" s="444"/>
      <c r="I90" s="445"/>
      <c r="J90" s="296">
        <f t="shared" si="8"/>
        <v>0</v>
      </c>
      <c r="K90" s="298">
        <f t="shared" si="9"/>
        <v>0</v>
      </c>
      <c r="L90" s="280"/>
      <c r="M90" s="280"/>
      <c r="N90" s="280"/>
      <c r="O90" s="293"/>
      <c r="P90" s="300"/>
      <c r="Q90" s="280"/>
      <c r="R90" s="281"/>
      <c r="S90" s="15" t="s">
        <v>81</v>
      </c>
      <c r="T90" s="8">
        <v>23</v>
      </c>
      <c r="U90" s="280"/>
      <c r="V90" s="280"/>
      <c r="W90" s="280"/>
      <c r="X90" s="280"/>
      <c r="Y90" s="280"/>
      <c r="Z90" s="280"/>
      <c r="AA90" s="280"/>
      <c r="AB90" s="280"/>
      <c r="AC90" s="280"/>
      <c r="AD90" s="280"/>
      <c r="AE90" s="280"/>
      <c r="AF90" s="280"/>
      <c r="AG90" s="280"/>
      <c r="AH90" s="293"/>
      <c r="AI90" s="444"/>
      <c r="AJ90" s="280"/>
      <c r="AK90" s="281"/>
      <c r="AL90" s="15" t="s">
        <v>81</v>
      </c>
    </row>
    <row r="91" spans="1:38" s="20" customFormat="1" ht="12.75" customHeight="1" x14ac:dyDescent="0.2">
      <c r="A91" s="8">
        <v>24</v>
      </c>
      <c r="B91" s="280"/>
      <c r="C91" s="280"/>
      <c r="D91" s="280"/>
      <c r="E91" s="280"/>
      <c r="F91" s="281"/>
      <c r="G91" s="443"/>
      <c r="H91" s="444"/>
      <c r="I91" s="445"/>
      <c r="J91" s="296">
        <f t="shared" si="8"/>
        <v>0</v>
      </c>
      <c r="K91" s="298">
        <f t="shared" si="9"/>
        <v>0</v>
      </c>
      <c r="L91" s="280"/>
      <c r="M91" s="280"/>
      <c r="N91" s="280"/>
      <c r="O91" s="293"/>
      <c r="P91" s="300"/>
      <c r="Q91" s="280"/>
      <c r="R91" s="281"/>
      <c r="S91" s="15" t="s">
        <v>82</v>
      </c>
      <c r="T91" s="8">
        <v>24</v>
      </c>
      <c r="U91" s="280"/>
      <c r="V91" s="280"/>
      <c r="W91" s="280"/>
      <c r="X91" s="280"/>
      <c r="Y91" s="280"/>
      <c r="Z91" s="280"/>
      <c r="AA91" s="280"/>
      <c r="AB91" s="280"/>
      <c r="AC91" s="280"/>
      <c r="AD91" s="280"/>
      <c r="AE91" s="280"/>
      <c r="AF91" s="280"/>
      <c r="AG91" s="280"/>
      <c r="AH91" s="293"/>
      <c r="AI91" s="444"/>
      <c r="AJ91" s="280"/>
      <c r="AK91" s="281"/>
      <c r="AL91" s="15" t="s">
        <v>82</v>
      </c>
    </row>
    <row r="92" spans="1:38" s="20" customFormat="1" ht="12.75" customHeight="1" x14ac:dyDescent="0.2">
      <c r="A92" s="8">
        <v>25</v>
      </c>
      <c r="B92" s="280"/>
      <c r="C92" s="280"/>
      <c r="D92" s="280"/>
      <c r="E92" s="280"/>
      <c r="F92" s="281"/>
      <c r="G92" s="443"/>
      <c r="H92" s="444"/>
      <c r="I92" s="445"/>
      <c r="J92" s="296">
        <f t="shared" si="8"/>
        <v>0</v>
      </c>
      <c r="K92" s="298">
        <f t="shared" si="9"/>
        <v>0</v>
      </c>
      <c r="L92" s="280"/>
      <c r="M92" s="280"/>
      <c r="N92" s="280"/>
      <c r="O92" s="293"/>
      <c r="P92" s="300"/>
      <c r="Q92" s="280"/>
      <c r="R92" s="281"/>
      <c r="S92" s="15" t="s">
        <v>83</v>
      </c>
      <c r="T92" s="8">
        <v>25</v>
      </c>
      <c r="U92" s="280"/>
      <c r="V92" s="280"/>
      <c r="W92" s="280"/>
      <c r="X92" s="280"/>
      <c r="Y92" s="280"/>
      <c r="Z92" s="280"/>
      <c r="AA92" s="280"/>
      <c r="AB92" s="280"/>
      <c r="AC92" s="280"/>
      <c r="AD92" s="280"/>
      <c r="AE92" s="280"/>
      <c r="AF92" s="280"/>
      <c r="AG92" s="280"/>
      <c r="AH92" s="293"/>
      <c r="AI92" s="444"/>
      <c r="AJ92" s="280"/>
      <c r="AK92" s="281"/>
      <c r="AL92" s="15" t="s">
        <v>83</v>
      </c>
    </row>
    <row r="93" spans="1:38" s="20" customFormat="1" ht="12.75" customHeight="1" x14ac:dyDescent="0.2">
      <c r="A93" s="8">
        <v>26</v>
      </c>
      <c r="B93" s="280"/>
      <c r="C93" s="280"/>
      <c r="D93" s="280"/>
      <c r="E93" s="280"/>
      <c r="F93" s="281"/>
      <c r="G93" s="443"/>
      <c r="H93" s="444"/>
      <c r="I93" s="445"/>
      <c r="J93" s="296">
        <f t="shared" si="8"/>
        <v>0</v>
      </c>
      <c r="K93" s="298">
        <f t="shared" si="9"/>
        <v>0</v>
      </c>
      <c r="L93" s="280"/>
      <c r="M93" s="280"/>
      <c r="N93" s="280"/>
      <c r="O93" s="293"/>
      <c r="P93" s="300"/>
      <c r="Q93" s="280"/>
      <c r="R93" s="281"/>
      <c r="S93" s="15" t="s">
        <v>84</v>
      </c>
      <c r="T93" s="8">
        <v>26</v>
      </c>
      <c r="U93" s="280"/>
      <c r="V93" s="280"/>
      <c r="W93" s="280"/>
      <c r="X93" s="280"/>
      <c r="Y93" s="280"/>
      <c r="Z93" s="280"/>
      <c r="AA93" s="280"/>
      <c r="AB93" s="280"/>
      <c r="AC93" s="280"/>
      <c r="AD93" s="280"/>
      <c r="AE93" s="280"/>
      <c r="AF93" s="280"/>
      <c r="AG93" s="280"/>
      <c r="AH93" s="293"/>
      <c r="AI93" s="444"/>
      <c r="AJ93" s="280"/>
      <c r="AK93" s="281"/>
      <c r="AL93" s="15" t="s">
        <v>84</v>
      </c>
    </row>
    <row r="94" spans="1:38" s="20" customFormat="1" ht="12.75" customHeight="1" x14ac:dyDescent="0.2">
      <c r="A94" s="8">
        <v>27</v>
      </c>
      <c r="B94" s="280"/>
      <c r="C94" s="280"/>
      <c r="D94" s="280"/>
      <c r="E94" s="280"/>
      <c r="F94" s="281"/>
      <c r="G94" s="443"/>
      <c r="H94" s="444"/>
      <c r="I94" s="445"/>
      <c r="J94" s="296">
        <f t="shared" si="8"/>
        <v>0</v>
      </c>
      <c r="K94" s="298">
        <f t="shared" si="9"/>
        <v>0</v>
      </c>
      <c r="L94" s="280"/>
      <c r="M94" s="280"/>
      <c r="N94" s="280"/>
      <c r="O94" s="293"/>
      <c r="P94" s="300"/>
      <c r="Q94" s="280"/>
      <c r="R94" s="281"/>
      <c r="S94" s="15" t="s">
        <v>85</v>
      </c>
      <c r="T94" s="8">
        <v>27</v>
      </c>
      <c r="U94" s="280"/>
      <c r="V94" s="280"/>
      <c r="W94" s="280"/>
      <c r="X94" s="280"/>
      <c r="Y94" s="280"/>
      <c r="Z94" s="280"/>
      <c r="AA94" s="280"/>
      <c r="AB94" s="280"/>
      <c r="AC94" s="280"/>
      <c r="AD94" s="280"/>
      <c r="AE94" s="280"/>
      <c r="AF94" s="280"/>
      <c r="AG94" s="280"/>
      <c r="AH94" s="293"/>
      <c r="AI94" s="444"/>
      <c r="AJ94" s="280"/>
      <c r="AK94" s="281"/>
      <c r="AL94" s="15" t="s">
        <v>85</v>
      </c>
    </row>
    <row r="95" spans="1:38" s="20" customFormat="1" ht="12.75" customHeight="1" x14ac:dyDescent="0.2">
      <c r="A95" s="8">
        <v>28</v>
      </c>
      <c r="B95" s="280"/>
      <c r="C95" s="280"/>
      <c r="D95" s="280"/>
      <c r="E95" s="280"/>
      <c r="F95" s="281"/>
      <c r="G95" s="443"/>
      <c r="H95" s="444"/>
      <c r="I95" s="445"/>
      <c r="J95" s="296">
        <f t="shared" si="8"/>
        <v>0</v>
      </c>
      <c r="K95" s="298">
        <f t="shared" si="9"/>
        <v>0</v>
      </c>
      <c r="L95" s="280"/>
      <c r="M95" s="280"/>
      <c r="N95" s="280"/>
      <c r="O95" s="293"/>
      <c r="P95" s="300"/>
      <c r="Q95" s="280"/>
      <c r="R95" s="281"/>
      <c r="S95" s="15" t="s">
        <v>86</v>
      </c>
      <c r="T95" s="8">
        <v>28</v>
      </c>
      <c r="U95" s="280"/>
      <c r="V95" s="280"/>
      <c r="W95" s="280"/>
      <c r="X95" s="280"/>
      <c r="Y95" s="280"/>
      <c r="Z95" s="280"/>
      <c r="AA95" s="280"/>
      <c r="AB95" s="280"/>
      <c r="AC95" s="280"/>
      <c r="AD95" s="280"/>
      <c r="AE95" s="280"/>
      <c r="AF95" s="280"/>
      <c r="AG95" s="280"/>
      <c r="AH95" s="293"/>
      <c r="AI95" s="444"/>
      <c r="AJ95" s="280"/>
      <c r="AK95" s="281"/>
      <c r="AL95" s="15" t="s">
        <v>86</v>
      </c>
    </row>
    <row r="96" spans="1:38" s="20" customFormat="1" ht="12.75" customHeight="1" x14ac:dyDescent="0.2">
      <c r="A96" s="8">
        <v>29</v>
      </c>
      <c r="B96" s="280"/>
      <c r="C96" s="280"/>
      <c r="D96" s="280"/>
      <c r="E96" s="280"/>
      <c r="F96" s="281"/>
      <c r="G96" s="443"/>
      <c r="H96" s="444"/>
      <c r="I96" s="445"/>
      <c r="J96" s="296">
        <f t="shared" si="8"/>
        <v>0</v>
      </c>
      <c r="K96" s="298">
        <f t="shared" si="9"/>
        <v>0</v>
      </c>
      <c r="L96" s="280"/>
      <c r="M96" s="280"/>
      <c r="N96" s="280"/>
      <c r="O96" s="293"/>
      <c r="P96" s="300"/>
      <c r="Q96" s="280"/>
      <c r="R96" s="281"/>
      <c r="S96" s="15" t="s">
        <v>87</v>
      </c>
      <c r="T96" s="8">
        <v>29</v>
      </c>
      <c r="U96" s="280"/>
      <c r="V96" s="280"/>
      <c r="W96" s="280"/>
      <c r="X96" s="301"/>
      <c r="Y96" s="280"/>
      <c r="Z96" s="280"/>
      <c r="AA96" s="280"/>
      <c r="AB96" s="280"/>
      <c r="AC96" s="280"/>
      <c r="AD96" s="280"/>
      <c r="AE96" s="280"/>
      <c r="AF96" s="280"/>
      <c r="AG96" s="280"/>
      <c r="AH96" s="293"/>
      <c r="AI96" s="444"/>
      <c r="AJ96" s="280"/>
      <c r="AK96" s="281"/>
      <c r="AL96" s="15" t="s">
        <v>87</v>
      </c>
    </row>
    <row r="97" spans="1:248" s="20" customFormat="1" ht="12.75" customHeight="1" x14ac:dyDescent="0.2">
      <c r="A97" s="8">
        <v>30</v>
      </c>
      <c r="B97" s="280"/>
      <c r="C97" s="280"/>
      <c r="D97" s="280"/>
      <c r="E97" s="280"/>
      <c r="F97" s="281"/>
      <c r="G97" s="449"/>
      <c r="H97" s="444"/>
      <c r="I97" s="445"/>
      <c r="J97" s="296">
        <f t="shared" si="8"/>
        <v>0</v>
      </c>
      <c r="K97" s="298">
        <f t="shared" si="9"/>
        <v>0</v>
      </c>
      <c r="L97" s="280"/>
      <c r="M97" s="280"/>
      <c r="N97" s="280"/>
      <c r="O97" s="293"/>
      <c r="P97" s="300"/>
      <c r="Q97" s="280"/>
      <c r="R97" s="281"/>
      <c r="S97" s="15" t="s">
        <v>88</v>
      </c>
      <c r="T97" s="8">
        <v>30</v>
      </c>
      <c r="U97" s="280"/>
      <c r="V97" s="280"/>
      <c r="W97" s="280"/>
      <c r="X97" s="280"/>
      <c r="Y97" s="280"/>
      <c r="Z97" s="280"/>
      <c r="AA97" s="280"/>
      <c r="AB97" s="280"/>
      <c r="AC97" s="280"/>
      <c r="AD97" s="280"/>
      <c r="AE97" s="280"/>
      <c r="AF97" s="280"/>
      <c r="AG97" s="280"/>
      <c r="AH97" s="293"/>
      <c r="AI97" s="444"/>
      <c r="AJ97" s="280"/>
      <c r="AK97" s="281"/>
      <c r="AL97" s="15" t="s">
        <v>88</v>
      </c>
    </row>
    <row r="98" spans="1:248" s="20" customFormat="1" ht="12.75" customHeight="1" x14ac:dyDescent="0.2">
      <c r="A98" s="18">
        <v>31</v>
      </c>
      <c r="B98" s="284"/>
      <c r="C98" s="284"/>
      <c r="D98" s="284"/>
      <c r="E98" s="284"/>
      <c r="F98" s="285"/>
      <c r="G98" s="450"/>
      <c r="H98" s="451"/>
      <c r="I98" s="452"/>
      <c r="J98" s="302">
        <f t="shared" si="8"/>
        <v>0</v>
      </c>
      <c r="K98" s="303">
        <f t="shared" si="9"/>
        <v>0</v>
      </c>
      <c r="L98" s="284"/>
      <c r="M98" s="284"/>
      <c r="N98" s="284"/>
      <c r="O98" s="295"/>
      <c r="P98" s="304"/>
      <c r="Q98" s="284"/>
      <c r="R98" s="285"/>
      <c r="S98" s="19" t="s">
        <v>89</v>
      </c>
      <c r="T98" s="18">
        <v>31</v>
      </c>
      <c r="U98" s="284"/>
      <c r="V98" s="284"/>
      <c r="W98" s="284"/>
      <c r="X98" s="284"/>
      <c r="Y98" s="284"/>
      <c r="Z98" s="284"/>
      <c r="AA98" s="284"/>
      <c r="AB98" s="284"/>
      <c r="AC98" s="284"/>
      <c r="AD98" s="284"/>
      <c r="AE98" s="284"/>
      <c r="AF98" s="284"/>
      <c r="AG98" s="284"/>
      <c r="AH98" s="295"/>
      <c r="AI98" s="451"/>
      <c r="AJ98" s="284"/>
      <c r="AK98" s="285"/>
      <c r="AL98" s="19" t="s">
        <v>89</v>
      </c>
    </row>
    <row r="99" spans="1:248" s="20" customFormat="1" ht="12.75" customHeight="1" thickBot="1" x14ac:dyDescent="0.25">
      <c r="A99" s="342"/>
      <c r="B99" s="343">
        <f>SUM(B67:B98)</f>
        <v>0</v>
      </c>
      <c r="C99" s="343">
        <f>SUM(C67:C98)</f>
        <v>0</v>
      </c>
      <c r="D99" s="343">
        <f>SUM(D67:D98)</f>
        <v>0</v>
      </c>
      <c r="E99" s="344">
        <f>SUM(E67:E98)</f>
        <v>0</v>
      </c>
      <c r="F99" s="345">
        <f>SUM(F67:F98)</f>
        <v>0</v>
      </c>
      <c r="G99" s="346"/>
      <c r="H99" s="347" t="s">
        <v>90</v>
      </c>
      <c r="I99" s="348">
        <f>COUNTA(I68:I98)</f>
        <v>0</v>
      </c>
      <c r="J99" s="343">
        <f t="shared" ref="J99:R99" si="10">SUM(J67:J98)</f>
        <v>0</v>
      </c>
      <c r="K99" s="343">
        <f t="shared" si="10"/>
        <v>0</v>
      </c>
      <c r="L99" s="343">
        <f t="shared" si="10"/>
        <v>0</v>
      </c>
      <c r="M99" s="343">
        <f t="shared" si="10"/>
        <v>0</v>
      </c>
      <c r="N99" s="343">
        <f t="shared" si="10"/>
        <v>0</v>
      </c>
      <c r="O99" s="349">
        <f t="shared" si="10"/>
        <v>0</v>
      </c>
      <c r="P99" s="344">
        <f t="shared" si="10"/>
        <v>0</v>
      </c>
      <c r="Q99" s="343">
        <f t="shared" si="10"/>
        <v>0</v>
      </c>
      <c r="R99" s="350">
        <f t="shared" si="10"/>
        <v>0</v>
      </c>
      <c r="S99" s="351"/>
      <c r="T99" s="342"/>
      <c r="U99" s="343">
        <f t="shared" ref="U99:AH99" si="11">SUM(U67:U98)</f>
        <v>0</v>
      </c>
      <c r="V99" s="343">
        <f t="shared" si="11"/>
        <v>0</v>
      </c>
      <c r="W99" s="343">
        <f t="shared" si="11"/>
        <v>0</v>
      </c>
      <c r="X99" s="343">
        <f t="shared" si="11"/>
        <v>0</v>
      </c>
      <c r="Y99" s="343">
        <f t="shared" si="11"/>
        <v>0</v>
      </c>
      <c r="Z99" s="343">
        <f t="shared" si="11"/>
        <v>0</v>
      </c>
      <c r="AA99" s="343">
        <f t="shared" si="11"/>
        <v>0</v>
      </c>
      <c r="AB99" s="343">
        <f t="shared" si="11"/>
        <v>0</v>
      </c>
      <c r="AC99" s="343">
        <f t="shared" si="11"/>
        <v>0</v>
      </c>
      <c r="AD99" s="343">
        <f t="shared" si="11"/>
        <v>0</v>
      </c>
      <c r="AE99" s="343">
        <f t="shared" si="11"/>
        <v>0</v>
      </c>
      <c r="AF99" s="343">
        <f t="shared" si="11"/>
        <v>0</v>
      </c>
      <c r="AG99" s="343">
        <f t="shared" si="11"/>
        <v>0</v>
      </c>
      <c r="AH99" s="345">
        <f t="shared" si="11"/>
        <v>0</v>
      </c>
      <c r="AI99" s="352"/>
      <c r="AJ99" s="343">
        <f>SUM(AJ67:AJ98)</f>
        <v>0</v>
      </c>
      <c r="AK99" s="350">
        <f>SUM(AK67:AK98)</f>
        <v>0</v>
      </c>
      <c r="AL99" s="351"/>
    </row>
    <row r="100" spans="1:248" ht="12.75" customHeight="1" thickTop="1" x14ac:dyDescent="0.2">
      <c r="A100" s="43"/>
      <c r="B100" s="153"/>
      <c r="C100" s="153"/>
      <c r="D100" s="153"/>
      <c r="E100" s="153"/>
      <c r="F100" s="153"/>
      <c r="G100" s="340"/>
      <c r="H100" s="153"/>
      <c r="I100" s="341"/>
      <c r="J100" s="153"/>
      <c r="K100" s="153"/>
      <c r="L100" s="153"/>
      <c r="M100" s="153"/>
      <c r="N100" s="153"/>
      <c r="O100" s="153"/>
      <c r="P100" s="153"/>
      <c r="Q100" s="153"/>
      <c r="R100" s="153"/>
      <c r="S100" s="43"/>
      <c r="T100" s="4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43"/>
    </row>
    <row r="101" spans="1:248" ht="12.75" customHeight="1" x14ac:dyDescent="0.2">
      <c r="A101" s="43"/>
      <c r="B101" s="153"/>
      <c r="C101" s="153"/>
      <c r="D101" s="153"/>
      <c r="E101" s="153"/>
      <c r="F101" s="153"/>
      <c r="G101" s="340"/>
      <c r="H101" s="153"/>
      <c r="I101" s="341"/>
      <c r="J101" s="153"/>
      <c r="K101" s="153"/>
      <c r="L101" s="153"/>
      <c r="M101" s="153"/>
      <c r="N101" s="153"/>
      <c r="O101" s="153"/>
      <c r="P101" s="153"/>
      <c r="Q101" s="153"/>
      <c r="R101" s="153"/>
      <c r="S101" s="43"/>
      <c r="T101" s="4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43"/>
    </row>
    <row r="102" spans="1:248" ht="12.75" customHeight="1" x14ac:dyDescent="0.2">
      <c r="A102" s="20"/>
      <c r="B102" s="20"/>
      <c r="C102" s="20"/>
      <c r="D102" s="20"/>
      <c r="E102" s="20"/>
      <c r="F102" s="20"/>
      <c r="G102" s="474" t="str">
        <f>JULY!G56</f>
        <v>UNITED STEELWORKERS - LOCAL UNION</v>
      </c>
      <c r="H102" s="474"/>
      <c r="I102" s="474"/>
      <c r="J102" s="11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33"/>
      <c r="V102" s="33"/>
      <c r="W102" s="33"/>
      <c r="X102" s="33"/>
      <c r="Y102" s="33"/>
      <c r="Z102" s="33"/>
      <c r="AA102" s="34" t="str">
        <f>$AA$10</f>
        <v>FINANCIAL SECRETARY'S CASH BOOK</v>
      </c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20"/>
    </row>
    <row r="103" spans="1:248" s="148" customFormat="1" ht="12.75" customHeight="1" x14ac:dyDescent="0.2">
      <c r="A103" s="140"/>
      <c r="B103" s="138" t="str">
        <f>$B$11</f>
        <v>Month</v>
      </c>
      <c r="C103" s="73" t="str">
        <f>$C$11</f>
        <v>AUGUST</v>
      </c>
      <c r="D103" s="138" t="str">
        <f>$D$11</f>
        <v>Year</v>
      </c>
      <c r="E103" s="27">
        <f>$E$11</f>
        <v>0</v>
      </c>
      <c r="F103" s="140"/>
      <c r="G103" s="145"/>
      <c r="H103" s="140"/>
      <c r="I103" s="146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38"/>
      <c r="AJ103" s="147" t="str">
        <f>$C$11</f>
        <v>AUGUST</v>
      </c>
      <c r="AK103" s="27">
        <f>$E$11</f>
        <v>0</v>
      </c>
      <c r="AL103" s="140"/>
    </row>
    <row r="104" spans="1:248" s="148" customFormat="1" ht="12.75" customHeight="1" x14ac:dyDescent="0.2">
      <c r="A104" s="140"/>
      <c r="B104" s="138" t="str">
        <f>$B$12</f>
        <v>Page No.</v>
      </c>
      <c r="C104" s="355">
        <f>C58+1</f>
        <v>3</v>
      </c>
      <c r="D104" s="140"/>
      <c r="E104" s="140"/>
      <c r="F104" s="140"/>
      <c r="G104" s="145"/>
      <c r="H104" s="140"/>
      <c r="I104" s="146" t="s">
        <v>53</v>
      </c>
      <c r="J104" s="140"/>
      <c r="K104" s="140"/>
      <c r="L104" s="146"/>
      <c r="M104" s="140"/>
      <c r="N104" s="140"/>
      <c r="O104" s="140"/>
      <c r="P104" s="138"/>
      <c r="Q104" s="140"/>
      <c r="R104" s="138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9" t="s">
        <v>54</v>
      </c>
      <c r="AC104" s="140"/>
      <c r="AD104" s="140"/>
      <c r="AE104" s="140"/>
      <c r="AF104" s="140"/>
      <c r="AG104" s="140"/>
      <c r="AH104" s="140"/>
      <c r="AI104" s="138" t="str">
        <f>$B$12</f>
        <v>Page No.</v>
      </c>
      <c r="AJ104" s="355">
        <f>C104</f>
        <v>3</v>
      </c>
      <c r="AK104" s="150"/>
      <c r="AL104" s="151"/>
    </row>
    <row r="105" spans="1:248" ht="12.75" customHeight="1" x14ac:dyDescent="0.2">
      <c r="A105" s="3"/>
      <c r="B105" s="3"/>
      <c r="C105" s="3"/>
      <c r="D105" s="3"/>
      <c r="E105" s="3"/>
      <c r="F105" s="3"/>
      <c r="G105" s="126"/>
      <c r="H105" s="3"/>
      <c r="I105" s="5"/>
      <c r="J105" s="3"/>
      <c r="K105" s="3"/>
      <c r="L105" s="20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0"/>
      <c r="AF105" s="3"/>
      <c r="AG105" s="3"/>
      <c r="AH105" s="3"/>
      <c r="AI105" s="3"/>
      <c r="AJ105" s="3"/>
      <c r="AK105" s="3"/>
      <c r="AL105" s="3"/>
    </row>
    <row r="106" spans="1:248" ht="12.75" customHeight="1" x14ac:dyDescent="0.2">
      <c r="A106" s="25"/>
      <c r="B106" s="25"/>
      <c r="C106" s="25"/>
      <c r="D106" s="25"/>
      <c r="E106" s="25"/>
      <c r="F106" s="25"/>
      <c r="G106" s="127"/>
      <c r="H106" s="25"/>
      <c r="I106" s="26"/>
      <c r="J106" s="25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6"/>
      <c r="AF106" s="25"/>
      <c r="AG106" s="25"/>
      <c r="AH106" s="25"/>
      <c r="AI106" s="25"/>
      <c r="AJ106" s="25"/>
      <c r="AK106" s="25"/>
      <c r="AL106" s="25"/>
    </row>
    <row r="107" spans="1:248" s="407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433"/>
      <c r="H107" s="2" t="s">
        <v>56</v>
      </c>
      <c r="I107" s="95"/>
      <c r="J107" s="475" t="s">
        <v>477</v>
      </c>
      <c r="K107" s="476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07" customFormat="1" ht="12.75" customHeight="1" x14ac:dyDescent="0.2">
      <c r="A108" s="1"/>
      <c r="B108" s="3"/>
      <c r="C108" s="3"/>
      <c r="D108" s="3"/>
      <c r="E108" s="3"/>
      <c r="F108" s="13"/>
      <c r="G108" s="433"/>
      <c r="H108" s="13"/>
      <c r="I108" s="96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07" customFormat="1" ht="12.75" customHeight="1" thickBot="1" x14ac:dyDescent="0.25">
      <c r="A109" s="422"/>
      <c r="B109" s="423">
        <v>1</v>
      </c>
      <c r="C109" s="423">
        <v>2</v>
      </c>
      <c r="D109" s="423">
        <v>3</v>
      </c>
      <c r="E109" s="423">
        <v>4</v>
      </c>
      <c r="F109" s="424">
        <v>5</v>
      </c>
      <c r="G109" s="434">
        <v>6</v>
      </c>
      <c r="H109" s="425">
        <v>7</v>
      </c>
      <c r="I109" s="435">
        <v>8</v>
      </c>
      <c r="J109" s="423">
        <v>9</v>
      </c>
      <c r="K109" s="425">
        <v>10</v>
      </c>
      <c r="L109" s="423">
        <v>11</v>
      </c>
      <c r="M109" s="423" t="s">
        <v>1</v>
      </c>
      <c r="N109" s="423">
        <v>12</v>
      </c>
      <c r="O109" s="423">
        <v>13</v>
      </c>
      <c r="P109" s="423">
        <v>14</v>
      </c>
      <c r="Q109" s="423">
        <v>15</v>
      </c>
      <c r="R109" s="425" t="s">
        <v>2</v>
      </c>
      <c r="S109" s="426"/>
      <c r="T109" s="422"/>
      <c r="U109" s="423">
        <v>16</v>
      </c>
      <c r="V109" s="423">
        <v>17</v>
      </c>
      <c r="W109" s="423">
        <v>18</v>
      </c>
      <c r="X109" s="423">
        <v>19</v>
      </c>
      <c r="Y109" s="423">
        <v>20</v>
      </c>
      <c r="Z109" s="423" t="s">
        <v>3</v>
      </c>
      <c r="AA109" s="423">
        <v>21</v>
      </c>
      <c r="AB109" s="423">
        <v>22</v>
      </c>
      <c r="AC109" s="423">
        <v>23</v>
      </c>
      <c r="AD109" s="423">
        <v>24</v>
      </c>
      <c r="AE109" s="423">
        <v>25</v>
      </c>
      <c r="AF109" s="423">
        <v>26</v>
      </c>
      <c r="AG109" s="423">
        <v>27</v>
      </c>
      <c r="AH109" s="423">
        <v>28</v>
      </c>
      <c r="AI109" s="424">
        <v>29</v>
      </c>
      <c r="AJ109" s="423">
        <v>30</v>
      </c>
      <c r="AK109" s="425">
        <v>31</v>
      </c>
      <c r="AL109" s="426"/>
    </row>
    <row r="110" spans="1:248" s="4" customFormat="1" ht="12.75" customHeight="1" thickTop="1" x14ac:dyDescent="0.2">
      <c r="A110" s="1"/>
      <c r="B110" s="85" t="s">
        <v>4</v>
      </c>
      <c r="C110" s="97"/>
      <c r="D110" s="85" t="s">
        <v>473</v>
      </c>
      <c r="E110" s="436" t="s">
        <v>6</v>
      </c>
      <c r="F110" s="84" t="s">
        <v>7</v>
      </c>
      <c r="G110" s="128"/>
      <c r="H110" s="84"/>
      <c r="I110" s="99"/>
      <c r="J110" s="85"/>
      <c r="K110" s="84"/>
      <c r="L110" s="85" t="s">
        <v>460</v>
      </c>
      <c r="M110" s="85"/>
      <c r="N110" s="85" t="s">
        <v>474</v>
      </c>
      <c r="O110" s="436" t="s">
        <v>461</v>
      </c>
      <c r="P110" s="437"/>
      <c r="Q110" s="438" t="s">
        <v>8</v>
      </c>
      <c r="R110" s="84" t="s">
        <v>8</v>
      </c>
      <c r="S110" s="102"/>
      <c r="T110" s="67"/>
      <c r="U110" s="471" t="s">
        <v>9</v>
      </c>
      <c r="V110" s="472"/>
      <c r="W110" s="472"/>
      <c r="X110" s="472"/>
      <c r="Y110" s="473"/>
      <c r="Z110" s="85" t="s">
        <v>10</v>
      </c>
      <c r="AA110" s="85" t="s">
        <v>11</v>
      </c>
      <c r="AB110" s="85" t="s">
        <v>204</v>
      </c>
      <c r="AC110" s="85" t="s">
        <v>12</v>
      </c>
      <c r="AD110" s="85" t="s">
        <v>13</v>
      </c>
      <c r="AE110" s="85" t="s">
        <v>14</v>
      </c>
      <c r="AF110" s="85"/>
      <c r="AG110" s="85"/>
      <c r="AH110" s="100"/>
      <c r="AI110" s="101"/>
      <c r="AJ110" s="85" t="s">
        <v>15</v>
      </c>
      <c r="AK110" s="84" t="s">
        <v>7</v>
      </c>
      <c r="AL110" s="102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251"/>
      <c r="AZ110" s="251"/>
      <c r="BA110" s="251"/>
      <c r="BB110" s="251"/>
      <c r="BC110" s="251"/>
      <c r="BD110" s="251"/>
      <c r="BE110" s="251"/>
      <c r="BF110" s="251"/>
      <c r="BG110" s="251"/>
      <c r="BH110" s="251"/>
      <c r="BI110" s="251"/>
      <c r="BJ110" s="251"/>
      <c r="BK110" s="251"/>
      <c r="BL110" s="251"/>
      <c r="BM110" s="251"/>
      <c r="BN110" s="251"/>
      <c r="BO110" s="251"/>
      <c r="BP110" s="251"/>
      <c r="BQ110" s="251"/>
      <c r="BR110" s="251"/>
      <c r="BS110" s="251"/>
      <c r="BT110" s="251"/>
      <c r="BU110" s="251"/>
      <c r="BV110" s="251"/>
      <c r="BW110" s="251"/>
      <c r="BX110" s="251"/>
      <c r="BY110" s="251"/>
      <c r="BZ110" s="251"/>
      <c r="CA110" s="251"/>
      <c r="CB110" s="251"/>
      <c r="CC110" s="251"/>
      <c r="CD110" s="251"/>
      <c r="CE110" s="251"/>
      <c r="CF110" s="251"/>
      <c r="CG110" s="251"/>
      <c r="CH110" s="251"/>
      <c r="CI110" s="251"/>
      <c r="CJ110" s="251"/>
      <c r="CK110" s="251"/>
      <c r="CL110" s="251"/>
      <c r="CM110" s="251"/>
      <c r="CN110" s="251"/>
      <c r="CO110" s="251"/>
      <c r="CP110" s="251"/>
      <c r="CQ110" s="251"/>
      <c r="CR110" s="251"/>
      <c r="CS110" s="251"/>
      <c r="CT110" s="251"/>
      <c r="CU110" s="251"/>
      <c r="CV110" s="251"/>
      <c r="CW110" s="251"/>
      <c r="CX110" s="251"/>
      <c r="CY110" s="251"/>
      <c r="CZ110" s="251"/>
      <c r="DA110" s="251"/>
      <c r="DB110" s="251"/>
      <c r="DC110" s="251"/>
      <c r="DD110" s="251"/>
      <c r="DE110" s="251"/>
      <c r="DF110" s="251"/>
      <c r="DG110" s="251"/>
      <c r="DH110" s="251"/>
      <c r="DI110" s="251"/>
      <c r="DJ110" s="251"/>
      <c r="DK110" s="251"/>
      <c r="DL110" s="251"/>
      <c r="DM110" s="251"/>
      <c r="DN110" s="251"/>
      <c r="DO110" s="251"/>
      <c r="DP110" s="251"/>
      <c r="DQ110" s="251"/>
      <c r="DR110" s="251"/>
      <c r="DS110" s="251"/>
      <c r="DT110" s="251"/>
      <c r="DU110" s="251"/>
      <c r="DV110" s="251"/>
      <c r="DW110" s="251"/>
      <c r="DX110" s="251"/>
      <c r="DY110" s="251"/>
      <c r="DZ110" s="251"/>
      <c r="EA110" s="251"/>
      <c r="EB110" s="251"/>
      <c r="EC110" s="251"/>
      <c r="ED110" s="251"/>
      <c r="EE110" s="251"/>
      <c r="EF110" s="251"/>
      <c r="EG110" s="251"/>
      <c r="EH110" s="251"/>
      <c r="EI110" s="251"/>
      <c r="EJ110" s="251"/>
      <c r="EK110" s="251"/>
      <c r="EL110" s="251"/>
      <c r="EM110" s="251"/>
      <c r="EN110" s="251"/>
      <c r="EO110" s="251"/>
      <c r="EP110" s="251"/>
      <c r="EQ110" s="251"/>
      <c r="ER110" s="251"/>
      <c r="ES110" s="251"/>
      <c r="ET110" s="251"/>
      <c r="EU110" s="251"/>
      <c r="EV110" s="251"/>
      <c r="EW110" s="251"/>
      <c r="EX110" s="251"/>
      <c r="EY110" s="251"/>
      <c r="EZ110" s="251"/>
      <c r="FA110" s="251"/>
      <c r="FB110" s="251"/>
      <c r="FC110" s="251"/>
      <c r="FD110" s="251"/>
      <c r="FE110" s="251"/>
      <c r="FF110" s="251"/>
      <c r="FG110" s="251"/>
      <c r="FH110" s="251"/>
      <c r="FI110" s="251"/>
      <c r="FJ110" s="251"/>
      <c r="FK110" s="251"/>
      <c r="FL110" s="251"/>
      <c r="FM110" s="251"/>
      <c r="FN110" s="251"/>
      <c r="FO110" s="251"/>
      <c r="FP110" s="251"/>
      <c r="FQ110" s="251"/>
      <c r="FR110" s="251"/>
      <c r="FS110" s="251"/>
      <c r="FT110" s="251"/>
      <c r="FU110" s="251"/>
      <c r="FV110" s="251"/>
      <c r="FW110" s="251"/>
      <c r="FX110" s="251"/>
      <c r="FY110" s="251"/>
      <c r="FZ110" s="251"/>
      <c r="GA110" s="251"/>
      <c r="GB110" s="251"/>
      <c r="GC110" s="251"/>
      <c r="GD110" s="251"/>
      <c r="GE110" s="251"/>
      <c r="GF110" s="251"/>
      <c r="GG110" s="251"/>
      <c r="GH110" s="251"/>
      <c r="GI110" s="251"/>
      <c r="GJ110" s="251"/>
      <c r="GK110" s="251"/>
      <c r="GL110" s="251"/>
      <c r="GM110" s="251"/>
      <c r="GN110" s="251"/>
      <c r="GO110" s="251"/>
      <c r="GP110" s="251"/>
      <c r="GQ110" s="251"/>
      <c r="GR110" s="251"/>
      <c r="GS110" s="251"/>
      <c r="GT110" s="251"/>
      <c r="GU110" s="251"/>
      <c r="GV110" s="251"/>
      <c r="GW110" s="251"/>
      <c r="GX110" s="251"/>
      <c r="GY110" s="251"/>
      <c r="GZ110" s="251"/>
      <c r="HA110" s="251"/>
      <c r="HB110" s="251"/>
      <c r="HC110" s="251"/>
      <c r="HD110" s="251"/>
      <c r="HE110" s="251"/>
      <c r="HF110" s="251"/>
      <c r="HG110" s="251"/>
      <c r="HH110" s="251"/>
      <c r="HI110" s="251"/>
      <c r="HJ110" s="251"/>
      <c r="HK110" s="251"/>
      <c r="HL110" s="251"/>
      <c r="HM110" s="251"/>
      <c r="HN110" s="251"/>
      <c r="HO110" s="251"/>
      <c r="HP110" s="251"/>
      <c r="HQ110" s="251"/>
      <c r="HR110" s="251"/>
      <c r="HS110" s="251"/>
      <c r="HT110" s="251"/>
      <c r="HU110" s="251"/>
      <c r="HV110" s="251"/>
      <c r="HW110" s="251"/>
      <c r="HX110" s="251"/>
      <c r="HY110" s="251"/>
      <c r="HZ110" s="251"/>
      <c r="IA110" s="251"/>
      <c r="IB110" s="251"/>
      <c r="IC110" s="251"/>
      <c r="ID110" s="251"/>
      <c r="IE110" s="251"/>
      <c r="IF110" s="251"/>
      <c r="IG110" s="251"/>
      <c r="IH110" s="251"/>
      <c r="II110" s="251"/>
      <c r="IJ110" s="251"/>
      <c r="IK110" s="251"/>
      <c r="IL110" s="251"/>
      <c r="IM110" s="251"/>
      <c r="IN110" s="251"/>
    </row>
    <row r="111" spans="1:248" s="4" customFormat="1" ht="12.75" customHeight="1" x14ac:dyDescent="0.2">
      <c r="A111" s="1"/>
      <c r="B111" s="85" t="s">
        <v>8</v>
      </c>
      <c r="C111" s="85" t="s">
        <v>16</v>
      </c>
      <c r="D111" s="85" t="s">
        <v>202</v>
      </c>
      <c r="E111" s="154" t="s">
        <v>8</v>
      </c>
      <c r="F111" s="84" t="s">
        <v>18</v>
      </c>
      <c r="G111" s="128" t="s">
        <v>19</v>
      </c>
      <c r="H111" s="84" t="s">
        <v>20</v>
      </c>
      <c r="I111" s="99" t="s">
        <v>475</v>
      </c>
      <c r="J111" s="85" t="s">
        <v>21</v>
      </c>
      <c r="K111" s="84" t="s">
        <v>22</v>
      </c>
      <c r="L111" s="85" t="s">
        <v>462</v>
      </c>
      <c r="M111" s="85" t="s">
        <v>463</v>
      </c>
      <c r="N111" s="85" t="s">
        <v>476</v>
      </c>
      <c r="O111" s="154" t="s">
        <v>464</v>
      </c>
      <c r="P111" s="154" t="s">
        <v>23</v>
      </c>
      <c r="Q111" s="85" t="s">
        <v>24</v>
      </c>
      <c r="R111" s="84" t="s">
        <v>24</v>
      </c>
      <c r="S111" s="100" t="s">
        <v>135</v>
      </c>
      <c r="T111" s="84" t="s">
        <v>135</v>
      </c>
      <c r="U111" s="85" t="s">
        <v>25</v>
      </c>
      <c r="V111" s="85" t="s">
        <v>26</v>
      </c>
      <c r="W111" s="85" t="s">
        <v>27</v>
      </c>
      <c r="X111" s="85" t="s">
        <v>28</v>
      </c>
      <c r="Y111" s="85" t="s">
        <v>136</v>
      </c>
      <c r="Z111" s="85" t="s">
        <v>251</v>
      </c>
      <c r="AA111" s="85" t="s">
        <v>137</v>
      </c>
      <c r="AB111" s="85" t="s">
        <v>203</v>
      </c>
      <c r="AC111" s="85" t="s">
        <v>30</v>
      </c>
      <c r="AD111" s="85" t="s">
        <v>140</v>
      </c>
      <c r="AE111" s="85" t="s">
        <v>31</v>
      </c>
      <c r="AF111" s="85" t="s">
        <v>32</v>
      </c>
      <c r="AG111" s="85" t="s">
        <v>205</v>
      </c>
      <c r="AH111" s="100" t="s">
        <v>16</v>
      </c>
      <c r="AI111" s="98" t="s">
        <v>34</v>
      </c>
      <c r="AJ111" s="85" t="s">
        <v>35</v>
      </c>
      <c r="AK111" s="84" t="s">
        <v>18</v>
      </c>
      <c r="AL111" s="102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251"/>
      <c r="AZ111" s="251"/>
      <c r="BA111" s="251"/>
      <c r="BB111" s="251"/>
      <c r="BC111" s="251"/>
      <c r="BD111" s="251"/>
      <c r="BE111" s="251"/>
      <c r="BF111" s="251"/>
      <c r="BG111" s="251"/>
      <c r="BH111" s="251"/>
      <c r="BI111" s="251"/>
      <c r="BJ111" s="251"/>
      <c r="BK111" s="251"/>
      <c r="BL111" s="251"/>
      <c r="BM111" s="251"/>
      <c r="BN111" s="251"/>
      <c r="BO111" s="251"/>
      <c r="BP111" s="251"/>
      <c r="BQ111" s="251"/>
      <c r="BR111" s="251"/>
      <c r="BS111" s="251"/>
      <c r="BT111" s="251"/>
      <c r="BU111" s="251"/>
      <c r="BV111" s="251"/>
      <c r="BW111" s="251"/>
      <c r="BX111" s="251"/>
      <c r="BY111" s="251"/>
      <c r="BZ111" s="251"/>
      <c r="CA111" s="251"/>
      <c r="CB111" s="251"/>
      <c r="CC111" s="251"/>
      <c r="CD111" s="251"/>
      <c r="CE111" s="251"/>
      <c r="CF111" s="251"/>
      <c r="CG111" s="251"/>
      <c r="CH111" s="251"/>
      <c r="CI111" s="251"/>
      <c r="CJ111" s="251"/>
      <c r="CK111" s="251"/>
      <c r="CL111" s="251"/>
      <c r="CM111" s="251"/>
      <c r="CN111" s="251"/>
      <c r="CO111" s="251"/>
      <c r="CP111" s="251"/>
      <c r="CQ111" s="251"/>
      <c r="CR111" s="251"/>
      <c r="CS111" s="251"/>
      <c r="CT111" s="251"/>
      <c r="CU111" s="251"/>
      <c r="CV111" s="251"/>
      <c r="CW111" s="251"/>
      <c r="CX111" s="251"/>
      <c r="CY111" s="251"/>
      <c r="CZ111" s="251"/>
      <c r="DA111" s="251"/>
      <c r="DB111" s="251"/>
      <c r="DC111" s="251"/>
      <c r="DD111" s="251"/>
      <c r="DE111" s="251"/>
      <c r="DF111" s="251"/>
      <c r="DG111" s="251"/>
      <c r="DH111" s="251"/>
      <c r="DI111" s="251"/>
      <c r="DJ111" s="251"/>
      <c r="DK111" s="251"/>
      <c r="DL111" s="251"/>
      <c r="DM111" s="251"/>
      <c r="DN111" s="251"/>
      <c r="DO111" s="251"/>
      <c r="DP111" s="251"/>
      <c r="DQ111" s="251"/>
      <c r="DR111" s="251"/>
      <c r="DS111" s="251"/>
      <c r="DT111" s="251"/>
      <c r="DU111" s="251"/>
      <c r="DV111" s="251"/>
      <c r="DW111" s="251"/>
      <c r="DX111" s="251"/>
      <c r="DY111" s="251"/>
      <c r="DZ111" s="251"/>
      <c r="EA111" s="251"/>
      <c r="EB111" s="251"/>
      <c r="EC111" s="251"/>
      <c r="ED111" s="251"/>
      <c r="EE111" s="251"/>
      <c r="EF111" s="251"/>
      <c r="EG111" s="251"/>
      <c r="EH111" s="251"/>
      <c r="EI111" s="251"/>
      <c r="EJ111" s="251"/>
      <c r="EK111" s="251"/>
      <c r="EL111" s="251"/>
      <c r="EM111" s="251"/>
      <c r="EN111" s="251"/>
      <c r="EO111" s="251"/>
      <c r="EP111" s="251"/>
      <c r="EQ111" s="251"/>
      <c r="ER111" s="251"/>
      <c r="ES111" s="251"/>
      <c r="ET111" s="251"/>
      <c r="EU111" s="251"/>
      <c r="EV111" s="251"/>
      <c r="EW111" s="251"/>
      <c r="EX111" s="251"/>
      <c r="EY111" s="251"/>
      <c r="EZ111" s="251"/>
      <c r="FA111" s="251"/>
      <c r="FB111" s="251"/>
      <c r="FC111" s="251"/>
      <c r="FD111" s="251"/>
      <c r="FE111" s="251"/>
      <c r="FF111" s="251"/>
      <c r="FG111" s="251"/>
      <c r="FH111" s="251"/>
      <c r="FI111" s="251"/>
      <c r="FJ111" s="251"/>
      <c r="FK111" s="251"/>
      <c r="FL111" s="251"/>
      <c r="FM111" s="251"/>
      <c r="FN111" s="251"/>
      <c r="FO111" s="251"/>
      <c r="FP111" s="251"/>
      <c r="FQ111" s="251"/>
      <c r="FR111" s="251"/>
      <c r="FS111" s="251"/>
      <c r="FT111" s="251"/>
      <c r="FU111" s="251"/>
      <c r="FV111" s="251"/>
      <c r="FW111" s="251"/>
      <c r="FX111" s="251"/>
      <c r="FY111" s="251"/>
      <c r="FZ111" s="251"/>
      <c r="GA111" s="251"/>
      <c r="GB111" s="251"/>
      <c r="GC111" s="251"/>
      <c r="GD111" s="251"/>
      <c r="GE111" s="251"/>
      <c r="GF111" s="251"/>
      <c r="GG111" s="251"/>
      <c r="GH111" s="251"/>
      <c r="GI111" s="251"/>
      <c r="GJ111" s="251"/>
      <c r="GK111" s="251"/>
      <c r="GL111" s="251"/>
      <c r="GM111" s="251"/>
      <c r="GN111" s="251"/>
      <c r="GO111" s="251"/>
      <c r="GP111" s="251"/>
      <c r="GQ111" s="251"/>
      <c r="GR111" s="251"/>
      <c r="GS111" s="251"/>
      <c r="GT111" s="251"/>
      <c r="GU111" s="251"/>
      <c r="GV111" s="251"/>
      <c r="GW111" s="251"/>
      <c r="GX111" s="251"/>
      <c r="GY111" s="251"/>
      <c r="GZ111" s="251"/>
      <c r="HA111" s="251"/>
      <c r="HB111" s="251"/>
      <c r="HC111" s="251"/>
      <c r="HD111" s="251"/>
      <c r="HE111" s="251"/>
      <c r="HF111" s="251"/>
      <c r="HG111" s="251"/>
      <c r="HH111" s="251"/>
      <c r="HI111" s="251"/>
      <c r="HJ111" s="251"/>
      <c r="HK111" s="251"/>
      <c r="HL111" s="251"/>
      <c r="HM111" s="251"/>
      <c r="HN111" s="251"/>
      <c r="HO111" s="251"/>
      <c r="HP111" s="251"/>
      <c r="HQ111" s="251"/>
      <c r="HR111" s="251"/>
      <c r="HS111" s="251"/>
      <c r="HT111" s="251"/>
      <c r="HU111" s="251"/>
      <c r="HV111" s="251"/>
      <c r="HW111" s="251"/>
      <c r="HX111" s="251"/>
      <c r="HY111" s="251"/>
      <c r="HZ111" s="251"/>
      <c r="IA111" s="251"/>
      <c r="IB111" s="251"/>
      <c r="IC111" s="251"/>
      <c r="ID111" s="251"/>
      <c r="IE111" s="251"/>
      <c r="IF111" s="251"/>
      <c r="IG111" s="251"/>
      <c r="IH111" s="251"/>
      <c r="II111" s="251"/>
      <c r="IJ111" s="251"/>
      <c r="IK111" s="251"/>
      <c r="IL111" s="251"/>
      <c r="IM111" s="251"/>
      <c r="IN111" s="251"/>
    </row>
    <row r="112" spans="1:248" s="4" customFormat="1" ht="12.75" customHeight="1" thickBot="1" x14ac:dyDescent="0.25">
      <c r="A112" s="6"/>
      <c r="B112" s="86" t="s">
        <v>36</v>
      </c>
      <c r="C112" s="86" t="s">
        <v>37</v>
      </c>
      <c r="D112" s="86" t="s">
        <v>38</v>
      </c>
      <c r="E112" s="439" t="s">
        <v>39</v>
      </c>
      <c r="F112" s="103" t="s">
        <v>40</v>
      </c>
      <c r="G112" s="129"/>
      <c r="H112" s="103"/>
      <c r="I112" s="104" t="s">
        <v>41</v>
      </c>
      <c r="J112" s="86"/>
      <c r="K112" s="103"/>
      <c r="L112" s="86" t="s">
        <v>465</v>
      </c>
      <c r="M112" s="86"/>
      <c r="N112" s="86" t="s">
        <v>235</v>
      </c>
      <c r="O112" s="439" t="s">
        <v>235</v>
      </c>
      <c r="P112" s="155"/>
      <c r="Q112" s="440" t="s">
        <v>258</v>
      </c>
      <c r="R112" s="441" t="s">
        <v>259</v>
      </c>
      <c r="S112" s="105" t="s">
        <v>109</v>
      </c>
      <c r="T112" s="103" t="s">
        <v>187</v>
      </c>
      <c r="U112" s="86" t="s">
        <v>42</v>
      </c>
      <c r="V112" s="86" t="s">
        <v>43</v>
      </c>
      <c r="W112" s="86"/>
      <c r="X112" s="86" t="s">
        <v>44</v>
      </c>
      <c r="Y112" s="86" t="s">
        <v>30</v>
      </c>
      <c r="Z112" s="86" t="s">
        <v>30</v>
      </c>
      <c r="AA112" s="86" t="s">
        <v>138</v>
      </c>
      <c r="AB112" s="86" t="s">
        <v>15</v>
      </c>
      <c r="AC112" s="86" t="s">
        <v>139</v>
      </c>
      <c r="AD112" s="86" t="s">
        <v>141</v>
      </c>
      <c r="AE112" s="86" t="s">
        <v>47</v>
      </c>
      <c r="AF112" s="86" t="s">
        <v>48</v>
      </c>
      <c r="AG112" s="86" t="s">
        <v>15</v>
      </c>
      <c r="AH112" s="105" t="s">
        <v>30</v>
      </c>
      <c r="AI112" s="106"/>
      <c r="AJ112" s="86" t="s">
        <v>49</v>
      </c>
      <c r="AK112" s="103" t="s">
        <v>188</v>
      </c>
      <c r="AL112" s="107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  <c r="BS112" s="251"/>
      <c r="BT112" s="251"/>
      <c r="BU112" s="251"/>
      <c r="BV112" s="251"/>
      <c r="BW112" s="251"/>
      <c r="BX112" s="251"/>
      <c r="BY112" s="251"/>
      <c r="BZ112" s="251"/>
      <c r="CA112" s="251"/>
      <c r="CB112" s="251"/>
      <c r="CC112" s="251"/>
      <c r="CD112" s="251"/>
      <c r="CE112" s="251"/>
      <c r="CF112" s="251"/>
      <c r="CG112" s="251"/>
      <c r="CH112" s="251"/>
      <c r="CI112" s="251"/>
      <c r="CJ112" s="251"/>
      <c r="CK112" s="251"/>
      <c r="CL112" s="251"/>
      <c r="CM112" s="251"/>
      <c r="CN112" s="251"/>
      <c r="CO112" s="251"/>
      <c r="CP112" s="251"/>
      <c r="CQ112" s="251"/>
      <c r="CR112" s="251"/>
      <c r="CS112" s="251"/>
      <c r="CT112" s="251"/>
      <c r="CU112" s="251"/>
      <c r="CV112" s="251"/>
      <c r="CW112" s="251"/>
      <c r="CX112" s="251"/>
      <c r="CY112" s="251"/>
      <c r="CZ112" s="251"/>
      <c r="DA112" s="251"/>
      <c r="DB112" s="251"/>
      <c r="DC112" s="251"/>
      <c r="DD112" s="251"/>
      <c r="DE112" s="251"/>
      <c r="DF112" s="251"/>
      <c r="DG112" s="251"/>
      <c r="DH112" s="251"/>
      <c r="DI112" s="251"/>
      <c r="DJ112" s="251"/>
      <c r="DK112" s="251"/>
      <c r="DL112" s="251"/>
      <c r="DM112" s="251"/>
      <c r="DN112" s="251"/>
      <c r="DO112" s="251"/>
      <c r="DP112" s="251"/>
      <c r="DQ112" s="251"/>
      <c r="DR112" s="251"/>
      <c r="DS112" s="251"/>
      <c r="DT112" s="251"/>
      <c r="DU112" s="251"/>
      <c r="DV112" s="251"/>
      <c r="DW112" s="251"/>
      <c r="DX112" s="251"/>
      <c r="DY112" s="251"/>
      <c r="DZ112" s="251"/>
      <c r="EA112" s="251"/>
      <c r="EB112" s="251"/>
      <c r="EC112" s="251"/>
      <c r="ED112" s="251"/>
      <c r="EE112" s="251"/>
      <c r="EF112" s="251"/>
      <c r="EG112" s="251"/>
      <c r="EH112" s="251"/>
      <c r="EI112" s="251"/>
      <c r="EJ112" s="251"/>
      <c r="EK112" s="251"/>
      <c r="EL112" s="251"/>
      <c r="EM112" s="251"/>
      <c r="EN112" s="251"/>
      <c r="EO112" s="251"/>
      <c r="EP112" s="251"/>
      <c r="EQ112" s="251"/>
      <c r="ER112" s="251"/>
      <c r="ES112" s="251"/>
      <c r="ET112" s="251"/>
      <c r="EU112" s="251"/>
      <c r="EV112" s="251"/>
      <c r="EW112" s="251"/>
      <c r="EX112" s="251"/>
      <c r="EY112" s="251"/>
      <c r="EZ112" s="251"/>
      <c r="FA112" s="251"/>
      <c r="FB112" s="251"/>
      <c r="FC112" s="251"/>
      <c r="FD112" s="251"/>
      <c r="FE112" s="251"/>
      <c r="FF112" s="251"/>
      <c r="FG112" s="251"/>
      <c r="FH112" s="251"/>
      <c r="FI112" s="251"/>
      <c r="FJ112" s="251"/>
      <c r="FK112" s="251"/>
      <c r="FL112" s="251"/>
      <c r="FM112" s="251"/>
      <c r="FN112" s="251"/>
      <c r="FO112" s="251"/>
      <c r="FP112" s="251"/>
      <c r="FQ112" s="251"/>
      <c r="FR112" s="251"/>
      <c r="FS112" s="251"/>
      <c r="FT112" s="251"/>
      <c r="FU112" s="251"/>
      <c r="FV112" s="251"/>
      <c r="FW112" s="251"/>
      <c r="FX112" s="251"/>
      <c r="FY112" s="251"/>
      <c r="FZ112" s="251"/>
      <c r="GA112" s="251"/>
      <c r="GB112" s="251"/>
      <c r="GC112" s="251"/>
      <c r="GD112" s="251"/>
      <c r="GE112" s="251"/>
      <c r="GF112" s="251"/>
      <c r="GG112" s="251"/>
      <c r="GH112" s="251"/>
      <c r="GI112" s="251"/>
      <c r="GJ112" s="251"/>
      <c r="GK112" s="251"/>
      <c r="GL112" s="251"/>
      <c r="GM112" s="251"/>
      <c r="GN112" s="251"/>
      <c r="GO112" s="251"/>
      <c r="GP112" s="251"/>
      <c r="GQ112" s="251"/>
      <c r="GR112" s="251"/>
      <c r="GS112" s="251"/>
      <c r="GT112" s="251"/>
      <c r="GU112" s="251"/>
      <c r="GV112" s="251"/>
      <c r="GW112" s="251"/>
      <c r="GX112" s="251"/>
      <c r="GY112" s="251"/>
      <c r="GZ112" s="251"/>
      <c r="HA112" s="251"/>
      <c r="HB112" s="251"/>
      <c r="HC112" s="251"/>
      <c r="HD112" s="251"/>
      <c r="HE112" s="251"/>
      <c r="HF112" s="251"/>
      <c r="HG112" s="251"/>
      <c r="HH112" s="251"/>
      <c r="HI112" s="251"/>
      <c r="HJ112" s="251"/>
      <c r="HK112" s="251"/>
      <c r="HL112" s="251"/>
      <c r="HM112" s="251"/>
      <c r="HN112" s="251"/>
      <c r="HO112" s="251"/>
      <c r="HP112" s="251"/>
      <c r="HQ112" s="251"/>
      <c r="HR112" s="251"/>
      <c r="HS112" s="251"/>
      <c r="HT112" s="251"/>
      <c r="HU112" s="251"/>
      <c r="HV112" s="251"/>
      <c r="HW112" s="251"/>
      <c r="HX112" s="251"/>
      <c r="HY112" s="251"/>
      <c r="HZ112" s="251"/>
      <c r="IA112" s="251"/>
      <c r="IB112" s="251"/>
      <c r="IC112" s="251"/>
      <c r="ID112" s="251"/>
      <c r="IE112" s="251"/>
      <c r="IF112" s="251"/>
      <c r="IG112" s="251"/>
      <c r="IH112" s="251"/>
      <c r="II112" s="251"/>
      <c r="IJ112" s="251"/>
      <c r="IK112" s="251"/>
      <c r="IL112" s="251"/>
      <c r="IM112" s="251"/>
      <c r="IN112" s="251"/>
    </row>
    <row r="113" spans="1:38" s="20" customFormat="1" ht="12.75" customHeight="1" thickTop="1" x14ac:dyDescent="0.2">
      <c r="A113" s="8"/>
      <c r="B113" s="296">
        <f>B99</f>
        <v>0</v>
      </c>
      <c r="C113" s="296">
        <f>C99</f>
        <v>0</v>
      </c>
      <c r="D113" s="296">
        <f>D99</f>
        <v>0</v>
      </c>
      <c r="E113" s="296">
        <f>E99</f>
        <v>0</v>
      </c>
      <c r="F113" s="298">
        <f>F99</f>
        <v>0</v>
      </c>
      <c r="G113" s="130" t="str">
        <f>G7</f>
        <v>AUGUST</v>
      </c>
      <c r="H113" s="31" t="s">
        <v>58</v>
      </c>
      <c r="I113" s="32"/>
      <c r="J113" s="306">
        <f t="shared" ref="J113:R113" si="12">J99</f>
        <v>0</v>
      </c>
      <c r="K113" s="298">
        <f t="shared" si="12"/>
        <v>0</v>
      </c>
      <c r="L113" s="296">
        <f t="shared" si="12"/>
        <v>0</v>
      </c>
      <c r="M113" s="296">
        <f t="shared" si="12"/>
        <v>0</v>
      </c>
      <c r="N113" s="296">
        <f t="shared" si="12"/>
        <v>0</v>
      </c>
      <c r="O113" s="297">
        <f t="shared" si="12"/>
        <v>0</v>
      </c>
      <c r="P113" s="299">
        <f t="shared" si="12"/>
        <v>0</v>
      </c>
      <c r="Q113" s="296">
        <f t="shared" si="12"/>
        <v>0</v>
      </c>
      <c r="R113" s="298">
        <f t="shared" si="12"/>
        <v>0</v>
      </c>
      <c r="S113" s="9"/>
      <c r="T113" s="8"/>
      <c r="U113" s="296">
        <f t="shared" ref="U113:AH113" si="13">U99</f>
        <v>0</v>
      </c>
      <c r="V113" s="296">
        <f t="shared" si="13"/>
        <v>0</v>
      </c>
      <c r="W113" s="296">
        <f t="shared" si="13"/>
        <v>0</v>
      </c>
      <c r="X113" s="296">
        <f t="shared" si="13"/>
        <v>0</v>
      </c>
      <c r="Y113" s="296">
        <f t="shared" si="13"/>
        <v>0</v>
      </c>
      <c r="Z113" s="296">
        <f t="shared" si="13"/>
        <v>0</v>
      </c>
      <c r="AA113" s="296">
        <f t="shared" si="13"/>
        <v>0</v>
      </c>
      <c r="AB113" s="296">
        <f t="shared" si="13"/>
        <v>0</v>
      </c>
      <c r="AC113" s="296">
        <f t="shared" si="13"/>
        <v>0</v>
      </c>
      <c r="AD113" s="296">
        <f t="shared" si="13"/>
        <v>0</v>
      </c>
      <c r="AE113" s="296">
        <f t="shared" si="13"/>
        <v>0</v>
      </c>
      <c r="AF113" s="296">
        <f t="shared" si="13"/>
        <v>0</v>
      </c>
      <c r="AG113" s="296">
        <f t="shared" si="13"/>
        <v>0</v>
      </c>
      <c r="AH113" s="297">
        <f t="shared" si="13"/>
        <v>0</v>
      </c>
      <c r="AI113" s="305"/>
      <c r="AJ113" s="296">
        <f>AJ99</f>
        <v>0</v>
      </c>
      <c r="AK113" s="298">
        <f>AK99</f>
        <v>0</v>
      </c>
      <c r="AL113" s="9"/>
    </row>
    <row r="114" spans="1:38" s="20" customFormat="1" ht="12.75" customHeight="1" x14ac:dyDescent="0.2">
      <c r="A114" s="8">
        <v>1</v>
      </c>
      <c r="B114" s="280"/>
      <c r="C114" s="280"/>
      <c r="D114" s="280"/>
      <c r="E114" s="280"/>
      <c r="F114" s="281"/>
      <c r="G114" s="443"/>
      <c r="H114" s="444"/>
      <c r="I114" s="445"/>
      <c r="J114" s="296">
        <f t="shared" ref="J114:J144" si="14">SUM(B114:F114)</f>
        <v>0</v>
      </c>
      <c r="K114" s="298">
        <f t="shared" ref="K114:K144" si="15">SUM(U114:AK114)-SUM(L114:R114)</f>
        <v>0</v>
      </c>
      <c r="L114" s="280"/>
      <c r="M114" s="280"/>
      <c r="N114" s="280"/>
      <c r="O114" s="293"/>
      <c r="P114" s="300"/>
      <c r="Q114" s="280"/>
      <c r="R114" s="281"/>
      <c r="S114" s="15" t="s">
        <v>59</v>
      </c>
      <c r="T114" s="8">
        <v>1</v>
      </c>
      <c r="U114" s="280"/>
      <c r="V114" s="280"/>
      <c r="W114" s="280"/>
      <c r="X114" s="280"/>
      <c r="Y114" s="280"/>
      <c r="Z114" s="280"/>
      <c r="AA114" s="280"/>
      <c r="AB114" s="280"/>
      <c r="AC114" s="280"/>
      <c r="AD114" s="280"/>
      <c r="AE114" s="280"/>
      <c r="AF114" s="280"/>
      <c r="AG114" s="280"/>
      <c r="AH114" s="293"/>
      <c r="AI114" s="444"/>
      <c r="AJ114" s="280"/>
      <c r="AK114" s="281"/>
      <c r="AL114" s="15" t="s">
        <v>59</v>
      </c>
    </row>
    <row r="115" spans="1:38" s="20" customFormat="1" ht="12.75" customHeight="1" x14ac:dyDescent="0.2">
      <c r="A115" s="8">
        <v>2</v>
      </c>
      <c r="B115" s="280"/>
      <c r="C115" s="280"/>
      <c r="D115" s="280"/>
      <c r="E115" s="280"/>
      <c r="F115" s="281"/>
      <c r="G115" s="443"/>
      <c r="H115" s="444"/>
      <c r="I115" s="445"/>
      <c r="J115" s="296">
        <f t="shared" si="14"/>
        <v>0</v>
      </c>
      <c r="K115" s="298">
        <f t="shared" si="15"/>
        <v>0</v>
      </c>
      <c r="L115" s="280"/>
      <c r="M115" s="280"/>
      <c r="N115" s="280"/>
      <c r="O115" s="293"/>
      <c r="P115" s="300"/>
      <c r="Q115" s="280"/>
      <c r="R115" s="281"/>
      <c r="S115" s="15" t="s">
        <v>60</v>
      </c>
      <c r="T115" s="8">
        <v>2</v>
      </c>
      <c r="U115" s="280"/>
      <c r="V115" s="280"/>
      <c r="W115" s="280"/>
      <c r="X115" s="280"/>
      <c r="Y115" s="280"/>
      <c r="Z115" s="280"/>
      <c r="AA115" s="280"/>
      <c r="AB115" s="280"/>
      <c r="AC115" s="280"/>
      <c r="AD115" s="280"/>
      <c r="AE115" s="280"/>
      <c r="AF115" s="280"/>
      <c r="AG115" s="280"/>
      <c r="AH115" s="293"/>
      <c r="AI115" s="444"/>
      <c r="AJ115" s="280"/>
      <c r="AK115" s="281"/>
      <c r="AL115" s="15" t="s">
        <v>60</v>
      </c>
    </row>
    <row r="116" spans="1:38" s="20" customFormat="1" ht="12.75" customHeight="1" x14ac:dyDescent="0.2">
      <c r="A116" s="8">
        <v>3</v>
      </c>
      <c r="B116" s="280"/>
      <c r="C116" s="280"/>
      <c r="D116" s="280"/>
      <c r="E116" s="280"/>
      <c r="F116" s="281"/>
      <c r="G116" s="443"/>
      <c r="H116" s="444"/>
      <c r="I116" s="445"/>
      <c r="J116" s="296">
        <f t="shared" si="14"/>
        <v>0</v>
      </c>
      <c r="K116" s="298">
        <f t="shared" si="15"/>
        <v>0</v>
      </c>
      <c r="L116" s="280"/>
      <c r="M116" s="280"/>
      <c r="N116" s="280"/>
      <c r="O116" s="293"/>
      <c r="P116" s="300"/>
      <c r="Q116" s="280"/>
      <c r="R116" s="281"/>
      <c r="S116" s="15" t="s">
        <v>61</v>
      </c>
      <c r="T116" s="8">
        <v>3</v>
      </c>
      <c r="U116" s="280"/>
      <c r="V116" s="280"/>
      <c r="W116" s="280"/>
      <c r="X116" s="280"/>
      <c r="Y116" s="280"/>
      <c r="Z116" s="280"/>
      <c r="AA116" s="280"/>
      <c r="AB116" s="280"/>
      <c r="AC116" s="280"/>
      <c r="AD116" s="280"/>
      <c r="AE116" s="280"/>
      <c r="AF116" s="280"/>
      <c r="AG116" s="280"/>
      <c r="AH116" s="293"/>
      <c r="AI116" s="444"/>
      <c r="AJ116" s="280"/>
      <c r="AK116" s="281"/>
      <c r="AL116" s="15" t="s">
        <v>61</v>
      </c>
    </row>
    <row r="117" spans="1:38" s="20" customFormat="1" ht="12.75" customHeight="1" x14ac:dyDescent="0.2">
      <c r="A117" s="8">
        <v>4</v>
      </c>
      <c r="B117" s="280"/>
      <c r="C117" s="280"/>
      <c r="D117" s="280"/>
      <c r="E117" s="280"/>
      <c r="F117" s="281"/>
      <c r="G117" s="443"/>
      <c r="H117" s="444"/>
      <c r="I117" s="445"/>
      <c r="J117" s="296">
        <f t="shared" si="14"/>
        <v>0</v>
      </c>
      <c r="K117" s="298">
        <f t="shared" si="15"/>
        <v>0</v>
      </c>
      <c r="L117" s="280"/>
      <c r="M117" s="280"/>
      <c r="N117" s="280"/>
      <c r="O117" s="293"/>
      <c r="P117" s="300"/>
      <c r="Q117" s="280"/>
      <c r="R117" s="281"/>
      <c r="S117" s="15" t="s">
        <v>62</v>
      </c>
      <c r="T117" s="8">
        <v>4</v>
      </c>
      <c r="U117" s="280"/>
      <c r="V117" s="280"/>
      <c r="W117" s="280"/>
      <c r="X117" s="280"/>
      <c r="Y117" s="280"/>
      <c r="Z117" s="280"/>
      <c r="AA117" s="280"/>
      <c r="AB117" s="280"/>
      <c r="AC117" s="280"/>
      <c r="AD117" s="280"/>
      <c r="AE117" s="280"/>
      <c r="AF117" s="280"/>
      <c r="AG117" s="280"/>
      <c r="AH117" s="293"/>
      <c r="AI117" s="444"/>
      <c r="AJ117" s="280"/>
      <c r="AK117" s="281"/>
      <c r="AL117" s="15" t="s">
        <v>62</v>
      </c>
    </row>
    <row r="118" spans="1:38" s="20" customFormat="1" ht="12.75" customHeight="1" x14ac:dyDescent="0.2">
      <c r="A118" s="8">
        <v>5</v>
      </c>
      <c r="B118" s="280"/>
      <c r="C118" s="280"/>
      <c r="D118" s="280"/>
      <c r="E118" s="280"/>
      <c r="F118" s="281"/>
      <c r="G118" s="446"/>
      <c r="H118" s="444"/>
      <c r="I118" s="445"/>
      <c r="J118" s="296">
        <f t="shared" si="14"/>
        <v>0</v>
      </c>
      <c r="K118" s="298">
        <f t="shared" si="15"/>
        <v>0</v>
      </c>
      <c r="L118" s="280"/>
      <c r="M118" s="280"/>
      <c r="N118" s="280"/>
      <c r="O118" s="293"/>
      <c r="P118" s="300"/>
      <c r="Q118" s="280"/>
      <c r="R118" s="281"/>
      <c r="S118" s="15" t="s">
        <v>63</v>
      </c>
      <c r="T118" s="8">
        <v>5</v>
      </c>
      <c r="U118" s="280"/>
      <c r="V118" s="280"/>
      <c r="W118" s="280"/>
      <c r="X118" s="280"/>
      <c r="Y118" s="280"/>
      <c r="Z118" s="280"/>
      <c r="AA118" s="280"/>
      <c r="AB118" s="280"/>
      <c r="AC118" s="280"/>
      <c r="AD118" s="280"/>
      <c r="AE118" s="280"/>
      <c r="AF118" s="280"/>
      <c r="AG118" s="280"/>
      <c r="AH118" s="293"/>
      <c r="AI118" s="444"/>
      <c r="AJ118" s="280"/>
      <c r="AK118" s="281"/>
      <c r="AL118" s="15" t="s">
        <v>63</v>
      </c>
    </row>
    <row r="119" spans="1:38" s="20" customFormat="1" ht="12.75" customHeight="1" x14ac:dyDescent="0.2">
      <c r="A119" s="16">
        <v>6</v>
      </c>
      <c r="B119" s="282"/>
      <c r="C119" s="282"/>
      <c r="D119" s="282"/>
      <c r="E119" s="282"/>
      <c r="F119" s="283"/>
      <c r="G119" s="443"/>
      <c r="H119" s="447"/>
      <c r="I119" s="448"/>
      <c r="J119" s="296">
        <f t="shared" si="14"/>
        <v>0</v>
      </c>
      <c r="K119" s="298">
        <f t="shared" si="15"/>
        <v>0</v>
      </c>
      <c r="L119" s="282"/>
      <c r="M119" s="282"/>
      <c r="N119" s="282"/>
      <c r="O119" s="294"/>
      <c r="P119" s="301"/>
      <c r="Q119" s="282"/>
      <c r="R119" s="283"/>
      <c r="S119" s="17" t="s">
        <v>64</v>
      </c>
      <c r="T119" s="16">
        <v>6</v>
      </c>
      <c r="U119" s="282"/>
      <c r="V119" s="282"/>
      <c r="W119" s="282"/>
      <c r="X119" s="282"/>
      <c r="Y119" s="282"/>
      <c r="Z119" s="282"/>
      <c r="AA119" s="282"/>
      <c r="AB119" s="282"/>
      <c r="AC119" s="282"/>
      <c r="AD119" s="282"/>
      <c r="AE119" s="282"/>
      <c r="AF119" s="282"/>
      <c r="AG119" s="282"/>
      <c r="AH119" s="294"/>
      <c r="AI119" s="447"/>
      <c r="AJ119" s="282"/>
      <c r="AK119" s="283"/>
      <c r="AL119" s="17" t="s">
        <v>64</v>
      </c>
    </row>
    <row r="120" spans="1:38" s="20" customFormat="1" ht="12.75" customHeight="1" x14ac:dyDescent="0.2">
      <c r="A120" s="8">
        <v>7</v>
      </c>
      <c r="B120" s="280"/>
      <c r="C120" s="280"/>
      <c r="D120" s="280"/>
      <c r="E120" s="280"/>
      <c r="F120" s="281"/>
      <c r="G120" s="443"/>
      <c r="H120" s="444"/>
      <c r="I120" s="445"/>
      <c r="J120" s="296">
        <f t="shared" si="14"/>
        <v>0</v>
      </c>
      <c r="K120" s="298">
        <f t="shared" si="15"/>
        <v>0</v>
      </c>
      <c r="L120" s="280"/>
      <c r="M120" s="280"/>
      <c r="N120" s="280"/>
      <c r="O120" s="293"/>
      <c r="P120" s="300"/>
      <c r="Q120" s="280"/>
      <c r="R120" s="281"/>
      <c r="S120" s="15" t="s">
        <v>65</v>
      </c>
      <c r="T120" s="8">
        <v>7</v>
      </c>
      <c r="U120" s="280"/>
      <c r="V120" s="280"/>
      <c r="W120" s="280"/>
      <c r="X120" s="280"/>
      <c r="Y120" s="280"/>
      <c r="Z120" s="280"/>
      <c r="AA120" s="280"/>
      <c r="AB120" s="280"/>
      <c r="AC120" s="280"/>
      <c r="AD120" s="280"/>
      <c r="AE120" s="280"/>
      <c r="AF120" s="280"/>
      <c r="AG120" s="280"/>
      <c r="AH120" s="293"/>
      <c r="AI120" s="444"/>
      <c r="AJ120" s="280"/>
      <c r="AK120" s="281"/>
      <c r="AL120" s="15" t="s">
        <v>65</v>
      </c>
    </row>
    <row r="121" spans="1:38" s="20" customFormat="1" ht="12.75" customHeight="1" x14ac:dyDescent="0.2">
      <c r="A121" s="8">
        <v>8</v>
      </c>
      <c r="B121" s="280"/>
      <c r="C121" s="280"/>
      <c r="D121" s="280"/>
      <c r="E121" s="280"/>
      <c r="F121" s="281"/>
      <c r="G121" s="443"/>
      <c r="H121" s="444"/>
      <c r="I121" s="445"/>
      <c r="J121" s="296">
        <f t="shared" si="14"/>
        <v>0</v>
      </c>
      <c r="K121" s="298">
        <f t="shared" si="15"/>
        <v>0</v>
      </c>
      <c r="L121" s="280"/>
      <c r="M121" s="280"/>
      <c r="N121" s="280"/>
      <c r="O121" s="293"/>
      <c r="P121" s="300"/>
      <c r="Q121" s="280"/>
      <c r="R121" s="281"/>
      <c r="S121" s="15" t="s">
        <v>66</v>
      </c>
      <c r="T121" s="8">
        <v>8</v>
      </c>
      <c r="U121" s="280"/>
      <c r="V121" s="280"/>
      <c r="W121" s="280"/>
      <c r="X121" s="280"/>
      <c r="Y121" s="280"/>
      <c r="Z121" s="280"/>
      <c r="AA121" s="280"/>
      <c r="AB121" s="280"/>
      <c r="AC121" s="280"/>
      <c r="AD121" s="280"/>
      <c r="AE121" s="280"/>
      <c r="AF121" s="280"/>
      <c r="AG121" s="280"/>
      <c r="AH121" s="293"/>
      <c r="AI121" s="444"/>
      <c r="AJ121" s="280"/>
      <c r="AK121" s="281"/>
      <c r="AL121" s="15" t="s">
        <v>66</v>
      </c>
    </row>
    <row r="122" spans="1:38" s="20" customFormat="1" ht="12.75" customHeight="1" x14ac:dyDescent="0.2">
      <c r="A122" s="8">
        <v>9</v>
      </c>
      <c r="B122" s="280"/>
      <c r="C122" s="280"/>
      <c r="D122" s="280"/>
      <c r="E122" s="280"/>
      <c r="F122" s="281"/>
      <c r="G122" s="443"/>
      <c r="H122" s="444"/>
      <c r="I122" s="445"/>
      <c r="J122" s="296">
        <f t="shared" si="14"/>
        <v>0</v>
      </c>
      <c r="K122" s="298">
        <f t="shared" si="15"/>
        <v>0</v>
      </c>
      <c r="L122" s="280"/>
      <c r="M122" s="280"/>
      <c r="N122" s="280"/>
      <c r="O122" s="293"/>
      <c r="P122" s="300"/>
      <c r="Q122" s="280"/>
      <c r="R122" s="281"/>
      <c r="S122" s="15" t="s">
        <v>67</v>
      </c>
      <c r="T122" s="8">
        <v>9</v>
      </c>
      <c r="U122" s="280"/>
      <c r="V122" s="280"/>
      <c r="W122" s="280"/>
      <c r="X122" s="280"/>
      <c r="Y122" s="280"/>
      <c r="Z122" s="280"/>
      <c r="AA122" s="280"/>
      <c r="AB122" s="280"/>
      <c r="AC122" s="280"/>
      <c r="AD122" s="280"/>
      <c r="AE122" s="280"/>
      <c r="AF122" s="280"/>
      <c r="AG122" s="280"/>
      <c r="AH122" s="293"/>
      <c r="AI122" s="444"/>
      <c r="AJ122" s="280"/>
      <c r="AK122" s="281"/>
      <c r="AL122" s="15" t="s">
        <v>67</v>
      </c>
    </row>
    <row r="123" spans="1:38" s="20" customFormat="1" ht="12.75" customHeight="1" x14ac:dyDescent="0.2">
      <c r="A123" s="8">
        <v>10</v>
      </c>
      <c r="B123" s="280"/>
      <c r="C123" s="280"/>
      <c r="D123" s="280"/>
      <c r="E123" s="280"/>
      <c r="F123" s="281"/>
      <c r="G123" s="443"/>
      <c r="H123" s="444"/>
      <c r="I123" s="445"/>
      <c r="J123" s="296">
        <f t="shared" si="14"/>
        <v>0</v>
      </c>
      <c r="K123" s="298">
        <f t="shared" si="15"/>
        <v>0</v>
      </c>
      <c r="L123" s="280"/>
      <c r="M123" s="280"/>
      <c r="N123" s="280"/>
      <c r="O123" s="293"/>
      <c r="P123" s="300"/>
      <c r="Q123" s="280"/>
      <c r="R123" s="281"/>
      <c r="S123" s="15" t="s">
        <v>68</v>
      </c>
      <c r="T123" s="8">
        <v>10</v>
      </c>
      <c r="U123" s="280"/>
      <c r="V123" s="280"/>
      <c r="W123" s="280"/>
      <c r="X123" s="280"/>
      <c r="Y123" s="280"/>
      <c r="Z123" s="280"/>
      <c r="AA123" s="280"/>
      <c r="AB123" s="280"/>
      <c r="AC123" s="280"/>
      <c r="AD123" s="280"/>
      <c r="AE123" s="280"/>
      <c r="AF123" s="280"/>
      <c r="AG123" s="280"/>
      <c r="AH123" s="293"/>
      <c r="AI123" s="444"/>
      <c r="AJ123" s="280"/>
      <c r="AK123" s="281"/>
      <c r="AL123" s="15" t="s">
        <v>68</v>
      </c>
    </row>
    <row r="124" spans="1:38" s="20" customFormat="1" ht="12.75" customHeight="1" x14ac:dyDescent="0.2">
      <c r="A124" s="8">
        <v>11</v>
      </c>
      <c r="B124" s="280"/>
      <c r="C124" s="280"/>
      <c r="D124" s="280"/>
      <c r="E124" s="280"/>
      <c r="F124" s="281"/>
      <c r="G124" s="443"/>
      <c r="H124" s="444"/>
      <c r="I124" s="445"/>
      <c r="J124" s="296">
        <f t="shared" si="14"/>
        <v>0</v>
      </c>
      <c r="K124" s="298">
        <f t="shared" si="15"/>
        <v>0</v>
      </c>
      <c r="L124" s="280"/>
      <c r="M124" s="280"/>
      <c r="N124" s="280"/>
      <c r="O124" s="293"/>
      <c r="P124" s="300"/>
      <c r="Q124" s="280"/>
      <c r="R124" s="281"/>
      <c r="S124" s="15" t="s">
        <v>69</v>
      </c>
      <c r="T124" s="8">
        <v>11</v>
      </c>
      <c r="U124" s="280"/>
      <c r="V124" s="280"/>
      <c r="W124" s="280"/>
      <c r="X124" s="280"/>
      <c r="Y124" s="280"/>
      <c r="Z124" s="280"/>
      <c r="AA124" s="280"/>
      <c r="AB124" s="280"/>
      <c r="AC124" s="280"/>
      <c r="AD124" s="280"/>
      <c r="AE124" s="280"/>
      <c r="AF124" s="280"/>
      <c r="AG124" s="280"/>
      <c r="AH124" s="293"/>
      <c r="AI124" s="444"/>
      <c r="AJ124" s="280"/>
      <c r="AK124" s="281"/>
      <c r="AL124" s="15" t="s">
        <v>69</v>
      </c>
    </row>
    <row r="125" spans="1:38" s="20" customFormat="1" ht="12.75" customHeight="1" x14ac:dyDescent="0.2">
      <c r="A125" s="8">
        <v>12</v>
      </c>
      <c r="B125" s="280"/>
      <c r="C125" s="280"/>
      <c r="D125" s="280"/>
      <c r="E125" s="280"/>
      <c r="F125" s="281"/>
      <c r="G125" s="443"/>
      <c r="H125" s="444"/>
      <c r="I125" s="445"/>
      <c r="J125" s="296">
        <f t="shared" si="14"/>
        <v>0</v>
      </c>
      <c r="K125" s="298">
        <f t="shared" si="15"/>
        <v>0</v>
      </c>
      <c r="L125" s="280"/>
      <c r="M125" s="280"/>
      <c r="N125" s="280"/>
      <c r="O125" s="293"/>
      <c r="P125" s="300"/>
      <c r="Q125" s="280"/>
      <c r="R125" s="281"/>
      <c r="S125" s="15" t="s">
        <v>70</v>
      </c>
      <c r="T125" s="8">
        <v>12</v>
      </c>
      <c r="U125" s="280"/>
      <c r="V125" s="280"/>
      <c r="W125" s="280"/>
      <c r="X125" s="280"/>
      <c r="Y125" s="280"/>
      <c r="Z125" s="280"/>
      <c r="AA125" s="280"/>
      <c r="AB125" s="280"/>
      <c r="AC125" s="280"/>
      <c r="AD125" s="280"/>
      <c r="AE125" s="280"/>
      <c r="AF125" s="280"/>
      <c r="AG125" s="280"/>
      <c r="AH125" s="293"/>
      <c r="AI125" s="444"/>
      <c r="AJ125" s="280"/>
      <c r="AK125" s="281"/>
      <c r="AL125" s="15" t="s">
        <v>70</v>
      </c>
    </row>
    <row r="126" spans="1:38" s="20" customFormat="1" ht="12.75" customHeight="1" x14ac:dyDescent="0.2">
      <c r="A126" s="8">
        <v>13</v>
      </c>
      <c r="B126" s="280"/>
      <c r="C126" s="280"/>
      <c r="D126" s="280"/>
      <c r="E126" s="280"/>
      <c r="F126" s="281"/>
      <c r="G126" s="443"/>
      <c r="H126" s="444"/>
      <c r="I126" s="445"/>
      <c r="J126" s="296">
        <f t="shared" si="14"/>
        <v>0</v>
      </c>
      <c r="K126" s="298">
        <f t="shared" si="15"/>
        <v>0</v>
      </c>
      <c r="L126" s="280"/>
      <c r="M126" s="280"/>
      <c r="N126" s="280"/>
      <c r="O126" s="293"/>
      <c r="P126" s="300"/>
      <c r="Q126" s="280"/>
      <c r="R126" s="281"/>
      <c r="S126" s="15" t="s">
        <v>71</v>
      </c>
      <c r="T126" s="8">
        <v>13</v>
      </c>
      <c r="U126" s="280"/>
      <c r="V126" s="280"/>
      <c r="W126" s="280"/>
      <c r="X126" s="280"/>
      <c r="Y126" s="280"/>
      <c r="Z126" s="280"/>
      <c r="AA126" s="280"/>
      <c r="AB126" s="280"/>
      <c r="AC126" s="280"/>
      <c r="AD126" s="280"/>
      <c r="AE126" s="280"/>
      <c r="AF126" s="280"/>
      <c r="AG126" s="280"/>
      <c r="AH126" s="293"/>
      <c r="AI126" s="444"/>
      <c r="AJ126" s="280"/>
      <c r="AK126" s="281"/>
      <c r="AL126" s="15" t="s">
        <v>71</v>
      </c>
    </row>
    <row r="127" spans="1:38" s="20" customFormat="1" ht="12.75" customHeight="1" x14ac:dyDescent="0.2">
      <c r="A127" s="8">
        <v>14</v>
      </c>
      <c r="B127" s="280"/>
      <c r="C127" s="280"/>
      <c r="D127" s="280"/>
      <c r="E127" s="280"/>
      <c r="F127" s="281"/>
      <c r="G127" s="443"/>
      <c r="H127" s="444"/>
      <c r="I127" s="445"/>
      <c r="J127" s="296">
        <f t="shared" si="14"/>
        <v>0</v>
      </c>
      <c r="K127" s="298">
        <f t="shared" si="15"/>
        <v>0</v>
      </c>
      <c r="L127" s="280"/>
      <c r="M127" s="280"/>
      <c r="N127" s="280"/>
      <c r="O127" s="293"/>
      <c r="P127" s="300"/>
      <c r="Q127" s="280"/>
      <c r="R127" s="281"/>
      <c r="S127" s="15" t="s">
        <v>72</v>
      </c>
      <c r="T127" s="8">
        <v>14</v>
      </c>
      <c r="U127" s="280"/>
      <c r="V127" s="280"/>
      <c r="W127" s="280"/>
      <c r="X127" s="280"/>
      <c r="Y127" s="280"/>
      <c r="Z127" s="280"/>
      <c r="AA127" s="280"/>
      <c r="AB127" s="280"/>
      <c r="AC127" s="280"/>
      <c r="AD127" s="280"/>
      <c r="AE127" s="280"/>
      <c r="AF127" s="280"/>
      <c r="AG127" s="280"/>
      <c r="AH127" s="293"/>
      <c r="AI127" s="444"/>
      <c r="AJ127" s="280"/>
      <c r="AK127" s="281"/>
      <c r="AL127" s="15" t="s">
        <v>72</v>
      </c>
    </row>
    <row r="128" spans="1:38" s="20" customFormat="1" ht="12.75" customHeight="1" x14ac:dyDescent="0.2">
      <c r="A128" s="8">
        <v>15</v>
      </c>
      <c r="B128" s="280"/>
      <c r="C128" s="280"/>
      <c r="D128" s="280"/>
      <c r="E128" s="280"/>
      <c r="F128" s="281"/>
      <c r="G128" s="443"/>
      <c r="H128" s="444"/>
      <c r="I128" s="445"/>
      <c r="J128" s="296">
        <f t="shared" si="14"/>
        <v>0</v>
      </c>
      <c r="K128" s="298">
        <f t="shared" si="15"/>
        <v>0</v>
      </c>
      <c r="L128" s="280"/>
      <c r="M128" s="280"/>
      <c r="N128" s="280"/>
      <c r="O128" s="293"/>
      <c r="P128" s="300"/>
      <c r="Q128" s="280"/>
      <c r="R128" s="281"/>
      <c r="S128" s="15" t="s">
        <v>73</v>
      </c>
      <c r="T128" s="8">
        <v>15</v>
      </c>
      <c r="U128" s="280"/>
      <c r="V128" s="280"/>
      <c r="W128" s="280"/>
      <c r="X128" s="280"/>
      <c r="Y128" s="280"/>
      <c r="Z128" s="280"/>
      <c r="AA128" s="280"/>
      <c r="AB128" s="280"/>
      <c r="AC128" s="280"/>
      <c r="AD128" s="280"/>
      <c r="AE128" s="280"/>
      <c r="AF128" s="280"/>
      <c r="AG128" s="280"/>
      <c r="AH128" s="293"/>
      <c r="AI128" s="444"/>
      <c r="AJ128" s="280"/>
      <c r="AK128" s="281"/>
      <c r="AL128" s="15" t="s">
        <v>73</v>
      </c>
    </row>
    <row r="129" spans="1:38" s="20" customFormat="1" ht="12.75" customHeight="1" x14ac:dyDescent="0.2">
      <c r="A129" s="8">
        <v>16</v>
      </c>
      <c r="B129" s="280"/>
      <c r="C129" s="280"/>
      <c r="D129" s="280"/>
      <c r="E129" s="280"/>
      <c r="F129" s="281"/>
      <c r="G129" s="443"/>
      <c r="H129" s="444"/>
      <c r="I129" s="445"/>
      <c r="J129" s="296">
        <f t="shared" si="14"/>
        <v>0</v>
      </c>
      <c r="K129" s="298">
        <f t="shared" si="15"/>
        <v>0</v>
      </c>
      <c r="L129" s="280"/>
      <c r="M129" s="280"/>
      <c r="N129" s="280"/>
      <c r="O129" s="293"/>
      <c r="P129" s="300"/>
      <c r="Q129" s="280"/>
      <c r="R129" s="281"/>
      <c r="S129" s="15" t="s">
        <v>74</v>
      </c>
      <c r="T129" s="8">
        <v>16</v>
      </c>
      <c r="U129" s="280"/>
      <c r="V129" s="280"/>
      <c r="W129" s="280"/>
      <c r="X129" s="280"/>
      <c r="Y129" s="280"/>
      <c r="Z129" s="280"/>
      <c r="AA129" s="280"/>
      <c r="AB129" s="280"/>
      <c r="AC129" s="280"/>
      <c r="AD129" s="280"/>
      <c r="AE129" s="280"/>
      <c r="AF129" s="280"/>
      <c r="AG129" s="280"/>
      <c r="AH129" s="293"/>
      <c r="AI129" s="444"/>
      <c r="AJ129" s="280"/>
      <c r="AK129" s="281"/>
      <c r="AL129" s="15" t="s">
        <v>74</v>
      </c>
    </row>
    <row r="130" spans="1:38" s="20" customFormat="1" ht="12.75" customHeight="1" x14ac:dyDescent="0.2">
      <c r="A130" s="8">
        <v>17</v>
      </c>
      <c r="B130" s="280"/>
      <c r="C130" s="280"/>
      <c r="D130" s="280"/>
      <c r="E130" s="280"/>
      <c r="F130" s="281"/>
      <c r="G130" s="443"/>
      <c r="H130" s="444"/>
      <c r="I130" s="445"/>
      <c r="J130" s="296">
        <f t="shared" si="14"/>
        <v>0</v>
      </c>
      <c r="K130" s="298">
        <f t="shared" si="15"/>
        <v>0</v>
      </c>
      <c r="L130" s="280"/>
      <c r="M130" s="280"/>
      <c r="N130" s="280"/>
      <c r="O130" s="293"/>
      <c r="P130" s="300"/>
      <c r="Q130" s="280"/>
      <c r="R130" s="281"/>
      <c r="S130" s="15" t="s">
        <v>75</v>
      </c>
      <c r="T130" s="8">
        <v>17</v>
      </c>
      <c r="U130" s="280"/>
      <c r="V130" s="280"/>
      <c r="W130" s="280"/>
      <c r="X130" s="280"/>
      <c r="Y130" s="280"/>
      <c r="Z130" s="280"/>
      <c r="AA130" s="280"/>
      <c r="AB130" s="280"/>
      <c r="AC130" s="280"/>
      <c r="AD130" s="280"/>
      <c r="AE130" s="280"/>
      <c r="AF130" s="280"/>
      <c r="AG130" s="280"/>
      <c r="AH130" s="293"/>
      <c r="AI130" s="444"/>
      <c r="AJ130" s="280"/>
      <c r="AK130" s="281"/>
      <c r="AL130" s="15" t="s">
        <v>75</v>
      </c>
    </row>
    <row r="131" spans="1:38" s="20" customFormat="1" ht="12.75" customHeight="1" x14ac:dyDescent="0.2">
      <c r="A131" s="8">
        <v>18</v>
      </c>
      <c r="B131" s="280"/>
      <c r="C131" s="280"/>
      <c r="D131" s="280"/>
      <c r="E131" s="280"/>
      <c r="F131" s="281"/>
      <c r="G131" s="443"/>
      <c r="H131" s="444"/>
      <c r="I131" s="445"/>
      <c r="J131" s="296">
        <f t="shared" si="14"/>
        <v>0</v>
      </c>
      <c r="K131" s="298">
        <f t="shared" si="15"/>
        <v>0</v>
      </c>
      <c r="L131" s="280"/>
      <c r="M131" s="280"/>
      <c r="N131" s="280"/>
      <c r="O131" s="293"/>
      <c r="P131" s="300"/>
      <c r="Q131" s="280"/>
      <c r="R131" s="281"/>
      <c r="S131" s="15" t="s">
        <v>76</v>
      </c>
      <c r="T131" s="8">
        <v>18</v>
      </c>
      <c r="U131" s="280"/>
      <c r="V131" s="280"/>
      <c r="W131" s="280"/>
      <c r="X131" s="280"/>
      <c r="Y131" s="280"/>
      <c r="Z131" s="280"/>
      <c r="AA131" s="280"/>
      <c r="AB131" s="280"/>
      <c r="AC131" s="280"/>
      <c r="AD131" s="280"/>
      <c r="AE131" s="280"/>
      <c r="AF131" s="280"/>
      <c r="AG131" s="280"/>
      <c r="AH131" s="293"/>
      <c r="AI131" s="444"/>
      <c r="AJ131" s="280"/>
      <c r="AK131" s="281"/>
      <c r="AL131" s="15" t="s">
        <v>76</v>
      </c>
    </row>
    <row r="132" spans="1:38" s="20" customFormat="1" ht="12.75" customHeight="1" x14ac:dyDescent="0.2">
      <c r="A132" s="8">
        <v>19</v>
      </c>
      <c r="B132" s="280"/>
      <c r="C132" s="280"/>
      <c r="D132" s="280"/>
      <c r="E132" s="280"/>
      <c r="F132" s="281"/>
      <c r="G132" s="443"/>
      <c r="H132" s="444"/>
      <c r="I132" s="445"/>
      <c r="J132" s="296">
        <f t="shared" si="14"/>
        <v>0</v>
      </c>
      <c r="K132" s="298">
        <f t="shared" si="15"/>
        <v>0</v>
      </c>
      <c r="L132" s="280"/>
      <c r="M132" s="280"/>
      <c r="N132" s="280"/>
      <c r="O132" s="293"/>
      <c r="P132" s="300"/>
      <c r="Q132" s="280"/>
      <c r="R132" s="281"/>
      <c r="S132" s="15" t="s">
        <v>77</v>
      </c>
      <c r="T132" s="8">
        <v>19</v>
      </c>
      <c r="U132" s="280"/>
      <c r="V132" s="280"/>
      <c r="W132" s="280"/>
      <c r="X132" s="280"/>
      <c r="Y132" s="280"/>
      <c r="Z132" s="280"/>
      <c r="AA132" s="280"/>
      <c r="AB132" s="280"/>
      <c r="AC132" s="280"/>
      <c r="AD132" s="280"/>
      <c r="AE132" s="280"/>
      <c r="AF132" s="280"/>
      <c r="AG132" s="280"/>
      <c r="AH132" s="293"/>
      <c r="AI132" s="444"/>
      <c r="AJ132" s="280"/>
      <c r="AK132" s="281"/>
      <c r="AL132" s="15" t="s">
        <v>77</v>
      </c>
    </row>
    <row r="133" spans="1:38" s="20" customFormat="1" ht="12.75" customHeight="1" x14ac:dyDescent="0.2">
      <c r="A133" s="8">
        <v>20</v>
      </c>
      <c r="B133" s="280"/>
      <c r="C133" s="280"/>
      <c r="D133" s="280"/>
      <c r="E133" s="280"/>
      <c r="F133" s="281"/>
      <c r="G133" s="443"/>
      <c r="H133" s="444"/>
      <c r="I133" s="445"/>
      <c r="J133" s="296">
        <f t="shared" si="14"/>
        <v>0</v>
      </c>
      <c r="K133" s="298">
        <f t="shared" si="15"/>
        <v>0</v>
      </c>
      <c r="L133" s="280"/>
      <c r="M133" s="280"/>
      <c r="N133" s="280"/>
      <c r="O133" s="293"/>
      <c r="P133" s="300"/>
      <c r="Q133" s="280"/>
      <c r="R133" s="281"/>
      <c r="S133" s="15" t="s">
        <v>78</v>
      </c>
      <c r="T133" s="8">
        <v>20</v>
      </c>
      <c r="U133" s="280"/>
      <c r="V133" s="280"/>
      <c r="W133" s="280"/>
      <c r="X133" s="280"/>
      <c r="Y133" s="280"/>
      <c r="Z133" s="280"/>
      <c r="AA133" s="280"/>
      <c r="AB133" s="280"/>
      <c r="AC133" s="280"/>
      <c r="AD133" s="280"/>
      <c r="AE133" s="280"/>
      <c r="AF133" s="280"/>
      <c r="AG133" s="280"/>
      <c r="AH133" s="293"/>
      <c r="AI133" s="444"/>
      <c r="AJ133" s="280"/>
      <c r="AK133" s="281"/>
      <c r="AL133" s="15" t="s">
        <v>78</v>
      </c>
    </row>
    <row r="134" spans="1:38" s="20" customFormat="1" ht="12.75" customHeight="1" x14ac:dyDescent="0.2">
      <c r="A134" s="8">
        <v>21</v>
      </c>
      <c r="B134" s="280"/>
      <c r="C134" s="280"/>
      <c r="D134" s="280"/>
      <c r="E134" s="280"/>
      <c r="F134" s="281"/>
      <c r="G134" s="443"/>
      <c r="H134" s="444"/>
      <c r="I134" s="445"/>
      <c r="J134" s="296">
        <f t="shared" si="14"/>
        <v>0</v>
      </c>
      <c r="K134" s="298">
        <f t="shared" si="15"/>
        <v>0</v>
      </c>
      <c r="L134" s="280"/>
      <c r="M134" s="280"/>
      <c r="N134" s="280"/>
      <c r="O134" s="293"/>
      <c r="P134" s="300"/>
      <c r="Q134" s="280"/>
      <c r="R134" s="281"/>
      <c r="S134" s="15" t="s">
        <v>79</v>
      </c>
      <c r="T134" s="8">
        <v>21</v>
      </c>
      <c r="U134" s="280"/>
      <c r="V134" s="280"/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280"/>
      <c r="AG134" s="280"/>
      <c r="AH134" s="293"/>
      <c r="AI134" s="444"/>
      <c r="AJ134" s="280"/>
      <c r="AK134" s="281"/>
      <c r="AL134" s="15" t="s">
        <v>79</v>
      </c>
    </row>
    <row r="135" spans="1:38" s="20" customFormat="1" ht="12.75" customHeight="1" x14ac:dyDescent="0.2">
      <c r="A135" s="8">
        <v>22</v>
      </c>
      <c r="B135" s="280"/>
      <c r="C135" s="280"/>
      <c r="D135" s="280"/>
      <c r="E135" s="280"/>
      <c r="F135" s="281"/>
      <c r="G135" s="443"/>
      <c r="H135" s="444"/>
      <c r="I135" s="445"/>
      <c r="J135" s="296">
        <f t="shared" si="14"/>
        <v>0</v>
      </c>
      <c r="K135" s="298">
        <f t="shared" si="15"/>
        <v>0</v>
      </c>
      <c r="L135" s="280"/>
      <c r="M135" s="280"/>
      <c r="N135" s="280"/>
      <c r="O135" s="293"/>
      <c r="P135" s="300"/>
      <c r="Q135" s="280"/>
      <c r="R135" s="281"/>
      <c r="S135" s="15" t="s">
        <v>80</v>
      </c>
      <c r="T135" s="8">
        <v>22</v>
      </c>
      <c r="U135" s="280"/>
      <c r="V135" s="280"/>
      <c r="W135" s="280"/>
      <c r="X135" s="280"/>
      <c r="Y135" s="280"/>
      <c r="Z135" s="280"/>
      <c r="AA135" s="280"/>
      <c r="AB135" s="280"/>
      <c r="AC135" s="280"/>
      <c r="AD135" s="280"/>
      <c r="AE135" s="280"/>
      <c r="AF135" s="280"/>
      <c r="AG135" s="280"/>
      <c r="AH135" s="293"/>
      <c r="AI135" s="444"/>
      <c r="AJ135" s="280"/>
      <c r="AK135" s="281"/>
      <c r="AL135" s="15" t="s">
        <v>80</v>
      </c>
    </row>
    <row r="136" spans="1:38" s="20" customFormat="1" ht="12.75" customHeight="1" x14ac:dyDescent="0.2">
      <c r="A136" s="8">
        <v>23</v>
      </c>
      <c r="B136" s="280"/>
      <c r="C136" s="280"/>
      <c r="D136" s="280"/>
      <c r="E136" s="280"/>
      <c r="F136" s="281"/>
      <c r="G136" s="443"/>
      <c r="H136" s="444"/>
      <c r="I136" s="445"/>
      <c r="J136" s="296">
        <f t="shared" si="14"/>
        <v>0</v>
      </c>
      <c r="K136" s="298">
        <f t="shared" si="15"/>
        <v>0</v>
      </c>
      <c r="L136" s="280"/>
      <c r="M136" s="280"/>
      <c r="N136" s="280"/>
      <c r="O136" s="293"/>
      <c r="P136" s="300"/>
      <c r="Q136" s="280"/>
      <c r="R136" s="281"/>
      <c r="S136" s="15" t="s">
        <v>81</v>
      </c>
      <c r="T136" s="8">
        <v>23</v>
      </c>
      <c r="U136" s="280"/>
      <c r="V136" s="280"/>
      <c r="W136" s="280"/>
      <c r="X136" s="280"/>
      <c r="Y136" s="280"/>
      <c r="Z136" s="280"/>
      <c r="AA136" s="280"/>
      <c r="AB136" s="280"/>
      <c r="AC136" s="280"/>
      <c r="AD136" s="280"/>
      <c r="AE136" s="280"/>
      <c r="AF136" s="280"/>
      <c r="AG136" s="280"/>
      <c r="AH136" s="293"/>
      <c r="AI136" s="444"/>
      <c r="AJ136" s="280"/>
      <c r="AK136" s="281"/>
      <c r="AL136" s="15" t="s">
        <v>81</v>
      </c>
    </row>
    <row r="137" spans="1:38" s="20" customFormat="1" ht="12.75" customHeight="1" x14ac:dyDescent="0.2">
      <c r="A137" s="8">
        <v>24</v>
      </c>
      <c r="B137" s="280"/>
      <c r="C137" s="280"/>
      <c r="D137" s="280"/>
      <c r="E137" s="280"/>
      <c r="F137" s="281"/>
      <c r="G137" s="443"/>
      <c r="H137" s="444"/>
      <c r="I137" s="445"/>
      <c r="J137" s="296">
        <f t="shared" si="14"/>
        <v>0</v>
      </c>
      <c r="K137" s="298">
        <f t="shared" si="15"/>
        <v>0</v>
      </c>
      <c r="L137" s="280"/>
      <c r="M137" s="280"/>
      <c r="N137" s="280"/>
      <c r="O137" s="293"/>
      <c r="P137" s="300"/>
      <c r="Q137" s="280"/>
      <c r="R137" s="281"/>
      <c r="S137" s="15" t="s">
        <v>82</v>
      </c>
      <c r="T137" s="8">
        <v>24</v>
      </c>
      <c r="U137" s="280"/>
      <c r="V137" s="280"/>
      <c r="W137" s="280"/>
      <c r="X137" s="280"/>
      <c r="Y137" s="280"/>
      <c r="Z137" s="280"/>
      <c r="AA137" s="280"/>
      <c r="AB137" s="280"/>
      <c r="AC137" s="280"/>
      <c r="AD137" s="280"/>
      <c r="AE137" s="280"/>
      <c r="AF137" s="280"/>
      <c r="AG137" s="280"/>
      <c r="AH137" s="293"/>
      <c r="AI137" s="444"/>
      <c r="AJ137" s="280"/>
      <c r="AK137" s="281"/>
      <c r="AL137" s="15" t="s">
        <v>82</v>
      </c>
    </row>
    <row r="138" spans="1:38" s="20" customFormat="1" ht="12.75" customHeight="1" x14ac:dyDescent="0.2">
      <c r="A138" s="8">
        <v>25</v>
      </c>
      <c r="B138" s="280"/>
      <c r="C138" s="280"/>
      <c r="D138" s="280"/>
      <c r="E138" s="280"/>
      <c r="F138" s="281"/>
      <c r="G138" s="443"/>
      <c r="H138" s="444"/>
      <c r="I138" s="445"/>
      <c r="J138" s="296">
        <f t="shared" si="14"/>
        <v>0</v>
      </c>
      <c r="K138" s="298">
        <f t="shared" si="15"/>
        <v>0</v>
      </c>
      <c r="L138" s="280"/>
      <c r="M138" s="280"/>
      <c r="N138" s="280"/>
      <c r="O138" s="293"/>
      <c r="P138" s="300"/>
      <c r="Q138" s="280"/>
      <c r="R138" s="281"/>
      <c r="S138" s="15" t="s">
        <v>83</v>
      </c>
      <c r="T138" s="8">
        <v>25</v>
      </c>
      <c r="U138" s="280"/>
      <c r="V138" s="280"/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280"/>
      <c r="AG138" s="280"/>
      <c r="AH138" s="293"/>
      <c r="AI138" s="444"/>
      <c r="AJ138" s="280"/>
      <c r="AK138" s="281"/>
      <c r="AL138" s="15" t="s">
        <v>83</v>
      </c>
    </row>
    <row r="139" spans="1:38" s="20" customFormat="1" ht="12.75" customHeight="1" x14ac:dyDescent="0.2">
      <c r="A139" s="8">
        <v>26</v>
      </c>
      <c r="B139" s="280"/>
      <c r="C139" s="280"/>
      <c r="D139" s="280"/>
      <c r="E139" s="280"/>
      <c r="F139" s="281"/>
      <c r="G139" s="443"/>
      <c r="H139" s="444"/>
      <c r="I139" s="445"/>
      <c r="J139" s="296">
        <f t="shared" si="14"/>
        <v>0</v>
      </c>
      <c r="K139" s="298">
        <f t="shared" si="15"/>
        <v>0</v>
      </c>
      <c r="L139" s="280"/>
      <c r="M139" s="280"/>
      <c r="N139" s="280"/>
      <c r="O139" s="293"/>
      <c r="P139" s="300"/>
      <c r="Q139" s="280"/>
      <c r="R139" s="281"/>
      <c r="S139" s="15" t="s">
        <v>84</v>
      </c>
      <c r="T139" s="8">
        <v>26</v>
      </c>
      <c r="U139" s="280"/>
      <c r="V139" s="280"/>
      <c r="W139" s="280"/>
      <c r="X139" s="280"/>
      <c r="Y139" s="280"/>
      <c r="Z139" s="280"/>
      <c r="AA139" s="280"/>
      <c r="AB139" s="280"/>
      <c r="AC139" s="280"/>
      <c r="AD139" s="280"/>
      <c r="AE139" s="280"/>
      <c r="AF139" s="280"/>
      <c r="AG139" s="280"/>
      <c r="AH139" s="293"/>
      <c r="AI139" s="444"/>
      <c r="AJ139" s="280"/>
      <c r="AK139" s="281"/>
      <c r="AL139" s="15" t="s">
        <v>84</v>
      </c>
    </row>
    <row r="140" spans="1:38" s="20" customFormat="1" ht="12.75" customHeight="1" x14ac:dyDescent="0.2">
      <c r="A140" s="8">
        <v>27</v>
      </c>
      <c r="B140" s="280"/>
      <c r="C140" s="280"/>
      <c r="D140" s="280"/>
      <c r="E140" s="280"/>
      <c r="F140" s="281"/>
      <c r="G140" s="443"/>
      <c r="H140" s="444"/>
      <c r="I140" s="445"/>
      <c r="J140" s="296">
        <f t="shared" si="14"/>
        <v>0</v>
      </c>
      <c r="K140" s="298">
        <f t="shared" si="15"/>
        <v>0</v>
      </c>
      <c r="L140" s="280"/>
      <c r="M140" s="280"/>
      <c r="N140" s="280"/>
      <c r="O140" s="293"/>
      <c r="P140" s="300"/>
      <c r="Q140" s="280"/>
      <c r="R140" s="281"/>
      <c r="S140" s="15" t="s">
        <v>85</v>
      </c>
      <c r="T140" s="8">
        <v>27</v>
      </c>
      <c r="U140" s="280"/>
      <c r="V140" s="280"/>
      <c r="W140" s="280"/>
      <c r="X140" s="280"/>
      <c r="Y140" s="280"/>
      <c r="Z140" s="280"/>
      <c r="AA140" s="280"/>
      <c r="AB140" s="280"/>
      <c r="AC140" s="280"/>
      <c r="AD140" s="280"/>
      <c r="AE140" s="280"/>
      <c r="AF140" s="280"/>
      <c r="AG140" s="280"/>
      <c r="AH140" s="293"/>
      <c r="AI140" s="444"/>
      <c r="AJ140" s="280"/>
      <c r="AK140" s="281"/>
      <c r="AL140" s="15" t="s">
        <v>85</v>
      </c>
    </row>
    <row r="141" spans="1:38" s="20" customFormat="1" ht="12.75" customHeight="1" x14ac:dyDescent="0.2">
      <c r="A141" s="8">
        <v>28</v>
      </c>
      <c r="B141" s="280"/>
      <c r="C141" s="280"/>
      <c r="D141" s="280"/>
      <c r="E141" s="280"/>
      <c r="F141" s="281"/>
      <c r="G141" s="443"/>
      <c r="H141" s="444"/>
      <c r="I141" s="445"/>
      <c r="J141" s="296">
        <f t="shared" si="14"/>
        <v>0</v>
      </c>
      <c r="K141" s="298">
        <f t="shared" si="15"/>
        <v>0</v>
      </c>
      <c r="L141" s="280"/>
      <c r="M141" s="280"/>
      <c r="N141" s="280"/>
      <c r="O141" s="293"/>
      <c r="P141" s="300"/>
      <c r="Q141" s="280"/>
      <c r="R141" s="281"/>
      <c r="S141" s="15" t="s">
        <v>86</v>
      </c>
      <c r="T141" s="8">
        <v>28</v>
      </c>
      <c r="U141" s="280"/>
      <c r="V141" s="280"/>
      <c r="W141" s="280"/>
      <c r="X141" s="280"/>
      <c r="Y141" s="280"/>
      <c r="Z141" s="280"/>
      <c r="AA141" s="280"/>
      <c r="AB141" s="280"/>
      <c r="AC141" s="280"/>
      <c r="AD141" s="280"/>
      <c r="AE141" s="280"/>
      <c r="AF141" s="280"/>
      <c r="AG141" s="280"/>
      <c r="AH141" s="293"/>
      <c r="AI141" s="444"/>
      <c r="AJ141" s="280"/>
      <c r="AK141" s="281"/>
      <c r="AL141" s="15" t="s">
        <v>86</v>
      </c>
    </row>
    <row r="142" spans="1:38" s="20" customFormat="1" ht="12.75" customHeight="1" x14ac:dyDescent="0.2">
      <c r="A142" s="8">
        <v>29</v>
      </c>
      <c r="B142" s="280"/>
      <c r="C142" s="280"/>
      <c r="D142" s="280"/>
      <c r="E142" s="280"/>
      <c r="F142" s="281"/>
      <c r="G142" s="443"/>
      <c r="H142" s="444"/>
      <c r="I142" s="445"/>
      <c r="J142" s="296">
        <f t="shared" si="14"/>
        <v>0</v>
      </c>
      <c r="K142" s="298">
        <f t="shared" si="15"/>
        <v>0</v>
      </c>
      <c r="L142" s="280"/>
      <c r="M142" s="280"/>
      <c r="N142" s="280"/>
      <c r="O142" s="293"/>
      <c r="P142" s="300"/>
      <c r="Q142" s="280"/>
      <c r="R142" s="281"/>
      <c r="S142" s="15" t="s">
        <v>87</v>
      </c>
      <c r="T142" s="8">
        <v>29</v>
      </c>
      <c r="U142" s="280"/>
      <c r="V142" s="280"/>
      <c r="W142" s="280"/>
      <c r="X142" s="301"/>
      <c r="Y142" s="280"/>
      <c r="Z142" s="280"/>
      <c r="AA142" s="280"/>
      <c r="AB142" s="280"/>
      <c r="AC142" s="280"/>
      <c r="AD142" s="280"/>
      <c r="AE142" s="280"/>
      <c r="AF142" s="280"/>
      <c r="AG142" s="280"/>
      <c r="AH142" s="293"/>
      <c r="AI142" s="444"/>
      <c r="AJ142" s="280"/>
      <c r="AK142" s="281"/>
      <c r="AL142" s="15" t="s">
        <v>87</v>
      </c>
    </row>
    <row r="143" spans="1:38" s="20" customFormat="1" ht="12.75" customHeight="1" x14ac:dyDescent="0.2">
      <c r="A143" s="8">
        <v>30</v>
      </c>
      <c r="B143" s="280"/>
      <c r="C143" s="280"/>
      <c r="D143" s="280"/>
      <c r="E143" s="280"/>
      <c r="F143" s="281"/>
      <c r="G143" s="449"/>
      <c r="H143" s="444"/>
      <c r="I143" s="445"/>
      <c r="J143" s="296">
        <f t="shared" si="14"/>
        <v>0</v>
      </c>
      <c r="K143" s="298">
        <f t="shared" si="15"/>
        <v>0</v>
      </c>
      <c r="L143" s="280"/>
      <c r="M143" s="280"/>
      <c r="N143" s="280"/>
      <c r="O143" s="293"/>
      <c r="P143" s="300"/>
      <c r="Q143" s="280"/>
      <c r="R143" s="281"/>
      <c r="S143" s="15" t="s">
        <v>88</v>
      </c>
      <c r="T143" s="8">
        <v>30</v>
      </c>
      <c r="U143" s="280"/>
      <c r="V143" s="280"/>
      <c r="W143" s="280"/>
      <c r="X143" s="280"/>
      <c r="Y143" s="280"/>
      <c r="Z143" s="280"/>
      <c r="AA143" s="280"/>
      <c r="AB143" s="280"/>
      <c r="AC143" s="280"/>
      <c r="AD143" s="280"/>
      <c r="AE143" s="280"/>
      <c r="AF143" s="280"/>
      <c r="AG143" s="280"/>
      <c r="AH143" s="293"/>
      <c r="AI143" s="444"/>
      <c r="AJ143" s="280"/>
      <c r="AK143" s="281"/>
      <c r="AL143" s="15" t="s">
        <v>88</v>
      </c>
    </row>
    <row r="144" spans="1:38" s="20" customFormat="1" ht="12.75" customHeight="1" x14ac:dyDescent="0.2">
      <c r="A144" s="18">
        <v>31</v>
      </c>
      <c r="B144" s="284"/>
      <c r="C144" s="284"/>
      <c r="D144" s="284"/>
      <c r="E144" s="284"/>
      <c r="F144" s="285"/>
      <c r="G144" s="450"/>
      <c r="H144" s="451"/>
      <c r="I144" s="452"/>
      <c r="J144" s="302">
        <f t="shared" si="14"/>
        <v>0</v>
      </c>
      <c r="K144" s="303">
        <f t="shared" si="15"/>
        <v>0</v>
      </c>
      <c r="L144" s="284"/>
      <c r="M144" s="284"/>
      <c r="N144" s="284"/>
      <c r="O144" s="295"/>
      <c r="P144" s="304"/>
      <c r="Q144" s="284"/>
      <c r="R144" s="285"/>
      <c r="S144" s="19" t="s">
        <v>89</v>
      </c>
      <c r="T144" s="18">
        <v>31</v>
      </c>
      <c r="U144" s="284"/>
      <c r="V144" s="284"/>
      <c r="W144" s="284"/>
      <c r="X144" s="284"/>
      <c r="Y144" s="284"/>
      <c r="Z144" s="284"/>
      <c r="AA144" s="284"/>
      <c r="AB144" s="284"/>
      <c r="AC144" s="284"/>
      <c r="AD144" s="284"/>
      <c r="AE144" s="284"/>
      <c r="AF144" s="284"/>
      <c r="AG144" s="284"/>
      <c r="AH144" s="295"/>
      <c r="AI144" s="451"/>
      <c r="AJ144" s="284"/>
      <c r="AK144" s="285"/>
      <c r="AL144" s="19" t="s">
        <v>89</v>
      </c>
    </row>
    <row r="145" spans="1:248" s="20" customFormat="1" ht="12.75" customHeight="1" thickBot="1" x14ac:dyDescent="0.25">
      <c r="A145" s="342"/>
      <c r="B145" s="343">
        <f>SUM(B113:B144)</f>
        <v>0</v>
      </c>
      <c r="C145" s="343">
        <f>SUM(C113:C144)</f>
        <v>0</v>
      </c>
      <c r="D145" s="343">
        <f>SUM(D113:D144)</f>
        <v>0</v>
      </c>
      <c r="E145" s="344">
        <f>SUM(E113:E144)</f>
        <v>0</v>
      </c>
      <c r="F145" s="345">
        <f>SUM(F113:F144)</f>
        <v>0</v>
      </c>
      <c r="G145" s="346"/>
      <c r="H145" s="347" t="s">
        <v>90</v>
      </c>
      <c r="I145" s="348">
        <f>COUNTA(I114:I144)</f>
        <v>0</v>
      </c>
      <c r="J145" s="343">
        <f t="shared" ref="J145:R145" si="16">SUM(J113:J144)</f>
        <v>0</v>
      </c>
      <c r="K145" s="343">
        <f t="shared" si="16"/>
        <v>0</v>
      </c>
      <c r="L145" s="343">
        <f t="shared" si="16"/>
        <v>0</v>
      </c>
      <c r="M145" s="343">
        <f t="shared" si="16"/>
        <v>0</v>
      </c>
      <c r="N145" s="343">
        <f t="shared" si="16"/>
        <v>0</v>
      </c>
      <c r="O145" s="349">
        <f t="shared" si="16"/>
        <v>0</v>
      </c>
      <c r="P145" s="344">
        <f t="shared" si="16"/>
        <v>0</v>
      </c>
      <c r="Q145" s="343">
        <f t="shared" si="16"/>
        <v>0</v>
      </c>
      <c r="R145" s="350">
        <f t="shared" si="16"/>
        <v>0</v>
      </c>
      <c r="S145" s="351"/>
      <c r="T145" s="342"/>
      <c r="U145" s="343">
        <f t="shared" ref="U145:AH145" si="17">SUM(U113:U144)</f>
        <v>0</v>
      </c>
      <c r="V145" s="343">
        <f t="shared" si="17"/>
        <v>0</v>
      </c>
      <c r="W145" s="343">
        <f t="shared" si="17"/>
        <v>0</v>
      </c>
      <c r="X145" s="343">
        <f t="shared" si="17"/>
        <v>0</v>
      </c>
      <c r="Y145" s="343">
        <f t="shared" si="17"/>
        <v>0</v>
      </c>
      <c r="Z145" s="343">
        <f t="shared" si="17"/>
        <v>0</v>
      </c>
      <c r="AA145" s="343">
        <f t="shared" si="17"/>
        <v>0</v>
      </c>
      <c r="AB145" s="343">
        <f t="shared" si="17"/>
        <v>0</v>
      </c>
      <c r="AC145" s="343">
        <f t="shared" si="17"/>
        <v>0</v>
      </c>
      <c r="AD145" s="343">
        <f t="shared" si="17"/>
        <v>0</v>
      </c>
      <c r="AE145" s="343">
        <f t="shared" si="17"/>
        <v>0</v>
      </c>
      <c r="AF145" s="343">
        <f t="shared" si="17"/>
        <v>0</v>
      </c>
      <c r="AG145" s="343">
        <f t="shared" si="17"/>
        <v>0</v>
      </c>
      <c r="AH145" s="345">
        <f t="shared" si="17"/>
        <v>0</v>
      </c>
      <c r="AI145" s="352"/>
      <c r="AJ145" s="343">
        <f>SUM(AJ113:AJ144)</f>
        <v>0</v>
      </c>
      <c r="AK145" s="350">
        <f>SUM(AK113:AK144)</f>
        <v>0</v>
      </c>
      <c r="AL145" s="351"/>
    </row>
    <row r="146" spans="1:248" ht="12.75" customHeight="1" thickTop="1" x14ac:dyDescent="0.2">
      <c r="A146" s="43"/>
      <c r="B146" s="153"/>
      <c r="C146" s="153"/>
      <c r="D146" s="153"/>
      <c r="E146" s="153"/>
      <c r="F146" s="153"/>
      <c r="G146" s="340"/>
      <c r="H146" s="153"/>
      <c r="I146" s="341"/>
      <c r="J146" s="153"/>
      <c r="K146" s="153"/>
      <c r="L146" s="153"/>
      <c r="M146" s="153"/>
      <c r="N146" s="153"/>
      <c r="O146" s="153"/>
      <c r="P146" s="153"/>
      <c r="Q146" s="153"/>
      <c r="R146" s="153"/>
      <c r="S146" s="43"/>
      <c r="T146" s="4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43"/>
    </row>
    <row r="147" spans="1:248" ht="12.75" customHeight="1" x14ac:dyDescent="0.2">
      <c r="A147" s="43"/>
      <c r="B147" s="153"/>
      <c r="C147" s="153"/>
      <c r="D147" s="153"/>
      <c r="E147" s="153"/>
      <c r="F147" s="153"/>
      <c r="G147" s="340"/>
      <c r="H147" s="153"/>
      <c r="I147" s="341"/>
      <c r="J147" s="153"/>
      <c r="K147" s="153"/>
      <c r="L147" s="153"/>
      <c r="M147" s="153"/>
      <c r="N147" s="153"/>
      <c r="O147" s="153"/>
      <c r="P147" s="153"/>
      <c r="Q147" s="153"/>
      <c r="R147" s="153"/>
      <c r="S147" s="43"/>
      <c r="T147" s="4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43"/>
    </row>
    <row r="148" spans="1:248" ht="12.75" customHeight="1" x14ac:dyDescent="0.2">
      <c r="A148" s="20"/>
      <c r="B148" s="20"/>
      <c r="C148" s="20"/>
      <c r="D148" s="20"/>
      <c r="E148" s="20"/>
      <c r="F148" s="20"/>
      <c r="G148" s="474" t="str">
        <f>JULY!G102</f>
        <v>UNITED STEELWORKERS - LOCAL UNION</v>
      </c>
      <c r="H148" s="474"/>
      <c r="I148" s="474"/>
      <c r="J148" s="11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33"/>
      <c r="V148" s="33"/>
      <c r="W148" s="33"/>
      <c r="X148" s="33"/>
      <c r="Y148" s="33"/>
      <c r="Z148" s="33"/>
      <c r="AA148" s="34" t="str">
        <f>$AA$10</f>
        <v>FINANCIAL SECRETARY'S CASH BOOK</v>
      </c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20"/>
    </row>
    <row r="149" spans="1:248" s="148" customFormat="1" ht="12.75" customHeight="1" x14ac:dyDescent="0.2">
      <c r="A149" s="140"/>
      <c r="B149" s="138" t="str">
        <f>$B$11</f>
        <v>Month</v>
      </c>
      <c r="C149" s="73" t="str">
        <f>$C$11</f>
        <v>AUGUST</v>
      </c>
      <c r="D149" s="138" t="str">
        <f>$D$11</f>
        <v>Year</v>
      </c>
      <c r="E149" s="27">
        <f>$E$11</f>
        <v>0</v>
      </c>
      <c r="F149" s="140"/>
      <c r="G149" s="145"/>
      <c r="H149" s="140"/>
      <c r="I149" s="146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38"/>
      <c r="AJ149" s="147" t="str">
        <f>$C$11</f>
        <v>AUGUST</v>
      </c>
      <c r="AK149" s="27">
        <f>$E$11</f>
        <v>0</v>
      </c>
      <c r="AL149" s="140"/>
    </row>
    <row r="150" spans="1:248" s="148" customFormat="1" ht="12.75" customHeight="1" x14ac:dyDescent="0.2">
      <c r="A150" s="140"/>
      <c r="B150" s="138" t="str">
        <f>$B$12</f>
        <v>Page No.</v>
      </c>
      <c r="C150" s="355">
        <f>C104+1</f>
        <v>4</v>
      </c>
      <c r="D150" s="140"/>
      <c r="E150" s="140"/>
      <c r="F150" s="140"/>
      <c r="G150" s="145"/>
      <c r="H150" s="140"/>
      <c r="I150" s="146" t="s">
        <v>53</v>
      </c>
      <c r="J150" s="140"/>
      <c r="K150" s="140"/>
      <c r="L150" s="146"/>
      <c r="M150" s="140"/>
      <c r="N150" s="140"/>
      <c r="O150" s="140"/>
      <c r="P150" s="138"/>
      <c r="Q150" s="140"/>
      <c r="R150" s="138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9" t="s">
        <v>54</v>
      </c>
      <c r="AC150" s="140"/>
      <c r="AD150" s="140"/>
      <c r="AE150" s="140"/>
      <c r="AF150" s="140"/>
      <c r="AG150" s="140"/>
      <c r="AH150" s="140"/>
      <c r="AI150" s="138" t="str">
        <f>$B$12</f>
        <v>Page No.</v>
      </c>
      <c r="AJ150" s="355">
        <f>C150</f>
        <v>4</v>
      </c>
      <c r="AK150" s="150"/>
      <c r="AL150" s="151"/>
    </row>
    <row r="151" spans="1:248" ht="12.75" customHeight="1" x14ac:dyDescent="0.2">
      <c r="A151" s="3"/>
      <c r="B151" s="3"/>
      <c r="C151" s="3"/>
      <c r="D151" s="3"/>
      <c r="E151" s="3"/>
      <c r="F151" s="3"/>
      <c r="G151" s="126"/>
      <c r="H151" s="3"/>
      <c r="I151" s="5"/>
      <c r="J151" s="3"/>
      <c r="K151" s="3"/>
      <c r="L151" s="20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0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25"/>
      <c r="B152" s="25"/>
      <c r="C152" s="25"/>
      <c r="D152" s="25"/>
      <c r="E152" s="25"/>
      <c r="F152" s="25"/>
      <c r="G152" s="127"/>
      <c r="H152" s="25"/>
      <c r="I152" s="26"/>
      <c r="J152" s="25"/>
      <c r="K152" s="25"/>
      <c r="L152" s="26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6"/>
      <c r="AF152" s="25"/>
      <c r="AG152" s="25"/>
      <c r="AH152" s="25"/>
      <c r="AI152" s="25"/>
      <c r="AJ152" s="25"/>
      <c r="AK152" s="25"/>
      <c r="AL152" s="25"/>
    </row>
    <row r="153" spans="1:248" s="407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433"/>
      <c r="H153" s="2" t="s">
        <v>56</v>
      </c>
      <c r="I153" s="95"/>
      <c r="J153" s="475" t="s">
        <v>477</v>
      </c>
      <c r="K153" s="476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07" customFormat="1" ht="12.75" customHeight="1" x14ac:dyDescent="0.2">
      <c r="A154" s="1"/>
      <c r="B154" s="3"/>
      <c r="C154" s="3"/>
      <c r="D154" s="3"/>
      <c r="E154" s="3"/>
      <c r="F154" s="13"/>
      <c r="G154" s="433"/>
      <c r="H154" s="13"/>
      <c r="I154" s="96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07" customFormat="1" ht="12.75" customHeight="1" thickBot="1" x14ac:dyDescent="0.25">
      <c r="A155" s="422"/>
      <c r="B155" s="423">
        <v>1</v>
      </c>
      <c r="C155" s="423">
        <v>2</v>
      </c>
      <c r="D155" s="423">
        <v>3</v>
      </c>
      <c r="E155" s="423">
        <v>4</v>
      </c>
      <c r="F155" s="424">
        <v>5</v>
      </c>
      <c r="G155" s="434">
        <v>6</v>
      </c>
      <c r="H155" s="425">
        <v>7</v>
      </c>
      <c r="I155" s="435">
        <v>8</v>
      </c>
      <c r="J155" s="423">
        <v>9</v>
      </c>
      <c r="K155" s="425">
        <v>10</v>
      </c>
      <c r="L155" s="423">
        <v>11</v>
      </c>
      <c r="M155" s="423" t="s">
        <v>1</v>
      </c>
      <c r="N155" s="423">
        <v>12</v>
      </c>
      <c r="O155" s="423">
        <v>13</v>
      </c>
      <c r="P155" s="423">
        <v>14</v>
      </c>
      <c r="Q155" s="423">
        <v>15</v>
      </c>
      <c r="R155" s="425" t="s">
        <v>2</v>
      </c>
      <c r="S155" s="426"/>
      <c r="T155" s="422"/>
      <c r="U155" s="423">
        <v>16</v>
      </c>
      <c r="V155" s="423">
        <v>17</v>
      </c>
      <c r="W155" s="423">
        <v>18</v>
      </c>
      <c r="X155" s="423">
        <v>19</v>
      </c>
      <c r="Y155" s="423">
        <v>20</v>
      </c>
      <c r="Z155" s="423" t="s">
        <v>3</v>
      </c>
      <c r="AA155" s="423">
        <v>21</v>
      </c>
      <c r="AB155" s="423">
        <v>22</v>
      </c>
      <c r="AC155" s="423">
        <v>23</v>
      </c>
      <c r="AD155" s="423">
        <v>24</v>
      </c>
      <c r="AE155" s="423">
        <v>25</v>
      </c>
      <c r="AF155" s="423">
        <v>26</v>
      </c>
      <c r="AG155" s="423">
        <v>27</v>
      </c>
      <c r="AH155" s="423">
        <v>28</v>
      </c>
      <c r="AI155" s="424">
        <v>29</v>
      </c>
      <c r="AJ155" s="423">
        <v>30</v>
      </c>
      <c r="AK155" s="425">
        <v>31</v>
      </c>
      <c r="AL155" s="426"/>
    </row>
    <row r="156" spans="1:248" s="4" customFormat="1" ht="12.75" customHeight="1" thickTop="1" x14ac:dyDescent="0.2">
      <c r="A156" s="1"/>
      <c r="B156" s="85" t="s">
        <v>4</v>
      </c>
      <c r="C156" s="97"/>
      <c r="D156" s="85" t="s">
        <v>473</v>
      </c>
      <c r="E156" s="436" t="s">
        <v>6</v>
      </c>
      <c r="F156" s="84" t="s">
        <v>7</v>
      </c>
      <c r="G156" s="128"/>
      <c r="H156" s="84"/>
      <c r="I156" s="99"/>
      <c r="J156" s="85"/>
      <c r="K156" s="84"/>
      <c r="L156" s="85" t="s">
        <v>460</v>
      </c>
      <c r="M156" s="85"/>
      <c r="N156" s="85" t="s">
        <v>474</v>
      </c>
      <c r="O156" s="436" t="s">
        <v>461</v>
      </c>
      <c r="P156" s="437"/>
      <c r="Q156" s="438" t="s">
        <v>8</v>
      </c>
      <c r="R156" s="84" t="s">
        <v>8</v>
      </c>
      <c r="S156" s="102"/>
      <c r="T156" s="67"/>
      <c r="U156" s="471" t="s">
        <v>9</v>
      </c>
      <c r="V156" s="472"/>
      <c r="W156" s="472"/>
      <c r="X156" s="472"/>
      <c r="Y156" s="473"/>
      <c r="Z156" s="85" t="s">
        <v>10</v>
      </c>
      <c r="AA156" s="85" t="s">
        <v>11</v>
      </c>
      <c r="AB156" s="85" t="s">
        <v>204</v>
      </c>
      <c r="AC156" s="85" t="s">
        <v>12</v>
      </c>
      <c r="AD156" s="85" t="s">
        <v>13</v>
      </c>
      <c r="AE156" s="85" t="s">
        <v>14</v>
      </c>
      <c r="AF156" s="85"/>
      <c r="AG156" s="85"/>
      <c r="AH156" s="100"/>
      <c r="AI156" s="101"/>
      <c r="AJ156" s="85" t="s">
        <v>15</v>
      </c>
      <c r="AK156" s="84" t="s">
        <v>7</v>
      </c>
      <c r="AL156" s="102"/>
      <c r="AM156" s="251"/>
      <c r="AN156" s="251"/>
      <c r="AO156" s="251"/>
      <c r="AP156" s="251"/>
      <c r="AQ156" s="251"/>
      <c r="AR156" s="251"/>
      <c r="AS156" s="251"/>
      <c r="AT156" s="251"/>
      <c r="AU156" s="251"/>
      <c r="AV156" s="251"/>
      <c r="AW156" s="251"/>
      <c r="AX156" s="251"/>
      <c r="AY156" s="251"/>
      <c r="AZ156" s="251"/>
      <c r="BA156" s="251"/>
      <c r="BB156" s="251"/>
      <c r="BC156" s="251"/>
      <c r="BD156" s="251"/>
      <c r="BE156" s="251"/>
      <c r="BF156" s="251"/>
      <c r="BG156" s="251"/>
      <c r="BH156" s="251"/>
      <c r="BI156" s="251"/>
      <c r="BJ156" s="251"/>
      <c r="BK156" s="251"/>
      <c r="BL156" s="251"/>
      <c r="BM156" s="251"/>
      <c r="BN156" s="251"/>
      <c r="BO156" s="251"/>
      <c r="BP156" s="251"/>
      <c r="BQ156" s="251"/>
      <c r="BR156" s="251"/>
      <c r="BS156" s="251"/>
      <c r="BT156" s="251"/>
      <c r="BU156" s="251"/>
      <c r="BV156" s="251"/>
      <c r="BW156" s="251"/>
      <c r="BX156" s="251"/>
      <c r="BY156" s="251"/>
      <c r="BZ156" s="251"/>
      <c r="CA156" s="251"/>
      <c r="CB156" s="251"/>
      <c r="CC156" s="251"/>
      <c r="CD156" s="251"/>
      <c r="CE156" s="251"/>
      <c r="CF156" s="251"/>
      <c r="CG156" s="251"/>
      <c r="CH156" s="251"/>
      <c r="CI156" s="251"/>
      <c r="CJ156" s="251"/>
      <c r="CK156" s="251"/>
      <c r="CL156" s="251"/>
      <c r="CM156" s="251"/>
      <c r="CN156" s="251"/>
      <c r="CO156" s="251"/>
      <c r="CP156" s="251"/>
      <c r="CQ156" s="251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251"/>
      <c r="DC156" s="251"/>
      <c r="DD156" s="251"/>
      <c r="DE156" s="251"/>
      <c r="DF156" s="251"/>
      <c r="DG156" s="251"/>
      <c r="DH156" s="251"/>
      <c r="DI156" s="251"/>
      <c r="DJ156" s="251"/>
      <c r="DK156" s="251"/>
      <c r="DL156" s="251"/>
      <c r="DM156" s="251"/>
      <c r="DN156" s="251"/>
      <c r="DO156" s="251"/>
      <c r="DP156" s="251"/>
      <c r="DQ156" s="251"/>
      <c r="DR156" s="251"/>
      <c r="DS156" s="251"/>
      <c r="DT156" s="251"/>
      <c r="DU156" s="251"/>
      <c r="DV156" s="251"/>
      <c r="DW156" s="251"/>
      <c r="DX156" s="251"/>
      <c r="DY156" s="251"/>
      <c r="DZ156" s="251"/>
      <c r="EA156" s="251"/>
      <c r="EB156" s="251"/>
      <c r="EC156" s="251"/>
      <c r="ED156" s="251"/>
      <c r="EE156" s="251"/>
      <c r="EF156" s="251"/>
      <c r="EG156" s="251"/>
      <c r="EH156" s="251"/>
      <c r="EI156" s="251"/>
      <c r="EJ156" s="251"/>
      <c r="EK156" s="251"/>
      <c r="EL156" s="251"/>
      <c r="EM156" s="251"/>
      <c r="EN156" s="251"/>
      <c r="EO156" s="251"/>
      <c r="EP156" s="251"/>
      <c r="EQ156" s="251"/>
      <c r="ER156" s="251"/>
      <c r="ES156" s="251"/>
      <c r="ET156" s="251"/>
      <c r="EU156" s="251"/>
      <c r="EV156" s="251"/>
      <c r="EW156" s="251"/>
      <c r="EX156" s="251"/>
      <c r="EY156" s="251"/>
      <c r="EZ156" s="251"/>
      <c r="FA156" s="251"/>
      <c r="FB156" s="251"/>
      <c r="FC156" s="251"/>
      <c r="FD156" s="251"/>
      <c r="FE156" s="251"/>
      <c r="FF156" s="251"/>
      <c r="FG156" s="251"/>
      <c r="FH156" s="251"/>
      <c r="FI156" s="251"/>
      <c r="FJ156" s="251"/>
      <c r="FK156" s="251"/>
      <c r="FL156" s="251"/>
      <c r="FM156" s="251"/>
      <c r="FN156" s="251"/>
      <c r="FO156" s="251"/>
      <c r="FP156" s="251"/>
      <c r="FQ156" s="251"/>
      <c r="FR156" s="251"/>
      <c r="FS156" s="251"/>
      <c r="FT156" s="251"/>
      <c r="FU156" s="251"/>
      <c r="FV156" s="251"/>
      <c r="FW156" s="251"/>
      <c r="FX156" s="251"/>
      <c r="FY156" s="251"/>
      <c r="FZ156" s="251"/>
      <c r="GA156" s="251"/>
      <c r="GB156" s="251"/>
      <c r="GC156" s="251"/>
      <c r="GD156" s="251"/>
      <c r="GE156" s="251"/>
      <c r="GF156" s="251"/>
      <c r="GG156" s="251"/>
      <c r="GH156" s="251"/>
      <c r="GI156" s="251"/>
      <c r="GJ156" s="251"/>
      <c r="GK156" s="251"/>
      <c r="GL156" s="251"/>
      <c r="GM156" s="251"/>
      <c r="GN156" s="251"/>
      <c r="GO156" s="251"/>
      <c r="GP156" s="251"/>
      <c r="GQ156" s="251"/>
      <c r="GR156" s="251"/>
      <c r="GS156" s="251"/>
      <c r="GT156" s="251"/>
      <c r="GU156" s="251"/>
      <c r="GV156" s="251"/>
      <c r="GW156" s="251"/>
      <c r="GX156" s="251"/>
      <c r="GY156" s="251"/>
      <c r="GZ156" s="251"/>
      <c r="HA156" s="251"/>
      <c r="HB156" s="251"/>
      <c r="HC156" s="251"/>
      <c r="HD156" s="251"/>
      <c r="HE156" s="251"/>
      <c r="HF156" s="251"/>
      <c r="HG156" s="251"/>
      <c r="HH156" s="251"/>
      <c r="HI156" s="251"/>
      <c r="HJ156" s="251"/>
      <c r="HK156" s="251"/>
      <c r="HL156" s="251"/>
      <c r="HM156" s="251"/>
      <c r="HN156" s="251"/>
      <c r="HO156" s="251"/>
      <c r="HP156" s="251"/>
      <c r="HQ156" s="251"/>
      <c r="HR156" s="251"/>
      <c r="HS156" s="251"/>
      <c r="HT156" s="251"/>
      <c r="HU156" s="251"/>
      <c r="HV156" s="251"/>
      <c r="HW156" s="251"/>
      <c r="HX156" s="251"/>
      <c r="HY156" s="251"/>
      <c r="HZ156" s="251"/>
      <c r="IA156" s="251"/>
      <c r="IB156" s="251"/>
      <c r="IC156" s="251"/>
      <c r="ID156" s="251"/>
      <c r="IE156" s="251"/>
      <c r="IF156" s="251"/>
      <c r="IG156" s="251"/>
      <c r="IH156" s="251"/>
      <c r="II156" s="251"/>
      <c r="IJ156" s="251"/>
      <c r="IK156" s="251"/>
      <c r="IL156" s="251"/>
      <c r="IM156" s="251"/>
      <c r="IN156" s="251"/>
    </row>
    <row r="157" spans="1:248" s="4" customFormat="1" ht="12.75" customHeight="1" x14ac:dyDescent="0.2">
      <c r="A157" s="1"/>
      <c r="B157" s="85" t="s">
        <v>8</v>
      </c>
      <c r="C157" s="85" t="s">
        <v>16</v>
      </c>
      <c r="D157" s="85" t="s">
        <v>202</v>
      </c>
      <c r="E157" s="154" t="s">
        <v>8</v>
      </c>
      <c r="F157" s="84" t="s">
        <v>18</v>
      </c>
      <c r="G157" s="128" t="s">
        <v>19</v>
      </c>
      <c r="H157" s="84" t="s">
        <v>20</v>
      </c>
      <c r="I157" s="99" t="s">
        <v>475</v>
      </c>
      <c r="J157" s="85" t="s">
        <v>21</v>
      </c>
      <c r="K157" s="84" t="s">
        <v>22</v>
      </c>
      <c r="L157" s="85" t="s">
        <v>462</v>
      </c>
      <c r="M157" s="85" t="s">
        <v>463</v>
      </c>
      <c r="N157" s="85" t="s">
        <v>476</v>
      </c>
      <c r="O157" s="154" t="s">
        <v>464</v>
      </c>
      <c r="P157" s="154" t="s">
        <v>23</v>
      </c>
      <c r="Q157" s="85" t="s">
        <v>24</v>
      </c>
      <c r="R157" s="84" t="s">
        <v>24</v>
      </c>
      <c r="S157" s="100" t="s">
        <v>135</v>
      </c>
      <c r="T157" s="84" t="s">
        <v>135</v>
      </c>
      <c r="U157" s="85" t="s">
        <v>25</v>
      </c>
      <c r="V157" s="85" t="s">
        <v>26</v>
      </c>
      <c r="W157" s="85" t="s">
        <v>27</v>
      </c>
      <c r="X157" s="85" t="s">
        <v>28</v>
      </c>
      <c r="Y157" s="85" t="s">
        <v>136</v>
      </c>
      <c r="Z157" s="85" t="s">
        <v>251</v>
      </c>
      <c r="AA157" s="85" t="s">
        <v>137</v>
      </c>
      <c r="AB157" s="85" t="s">
        <v>203</v>
      </c>
      <c r="AC157" s="85" t="s">
        <v>30</v>
      </c>
      <c r="AD157" s="85" t="s">
        <v>140</v>
      </c>
      <c r="AE157" s="85" t="s">
        <v>31</v>
      </c>
      <c r="AF157" s="85" t="s">
        <v>32</v>
      </c>
      <c r="AG157" s="85" t="s">
        <v>205</v>
      </c>
      <c r="AH157" s="100" t="s">
        <v>16</v>
      </c>
      <c r="AI157" s="98" t="s">
        <v>34</v>
      </c>
      <c r="AJ157" s="85" t="s">
        <v>35</v>
      </c>
      <c r="AK157" s="84" t="s">
        <v>18</v>
      </c>
      <c r="AL157" s="102"/>
      <c r="AM157" s="251"/>
      <c r="AN157" s="251"/>
      <c r="AO157" s="251"/>
      <c r="AP157" s="251"/>
      <c r="AQ157" s="251"/>
      <c r="AR157" s="251"/>
      <c r="AS157" s="251"/>
      <c r="AT157" s="251"/>
      <c r="AU157" s="251"/>
      <c r="AV157" s="251"/>
      <c r="AW157" s="251"/>
      <c r="AX157" s="251"/>
      <c r="AY157" s="251"/>
      <c r="AZ157" s="251"/>
      <c r="BA157" s="251"/>
      <c r="BB157" s="251"/>
      <c r="BC157" s="251"/>
      <c r="BD157" s="251"/>
      <c r="BE157" s="251"/>
      <c r="BF157" s="251"/>
      <c r="BG157" s="251"/>
      <c r="BH157" s="251"/>
      <c r="BI157" s="251"/>
      <c r="BJ157" s="251"/>
      <c r="BK157" s="251"/>
      <c r="BL157" s="251"/>
      <c r="BM157" s="251"/>
      <c r="BN157" s="251"/>
      <c r="BO157" s="251"/>
      <c r="BP157" s="251"/>
      <c r="BQ157" s="251"/>
      <c r="BR157" s="251"/>
      <c r="BS157" s="251"/>
      <c r="BT157" s="251"/>
      <c r="BU157" s="251"/>
      <c r="BV157" s="251"/>
      <c r="BW157" s="251"/>
      <c r="BX157" s="251"/>
      <c r="BY157" s="251"/>
      <c r="BZ157" s="251"/>
      <c r="CA157" s="251"/>
      <c r="CB157" s="251"/>
      <c r="CC157" s="251"/>
      <c r="CD157" s="251"/>
      <c r="CE157" s="251"/>
      <c r="CF157" s="251"/>
      <c r="CG157" s="251"/>
      <c r="CH157" s="251"/>
      <c r="CI157" s="251"/>
      <c r="CJ157" s="251"/>
      <c r="CK157" s="251"/>
      <c r="CL157" s="251"/>
      <c r="CM157" s="251"/>
      <c r="CN157" s="251"/>
      <c r="CO157" s="251"/>
      <c r="CP157" s="251"/>
      <c r="CQ157" s="251"/>
      <c r="CR157" s="251"/>
      <c r="CS157" s="251"/>
      <c r="CT157" s="251"/>
      <c r="CU157" s="251"/>
      <c r="CV157" s="251"/>
      <c r="CW157" s="251"/>
      <c r="CX157" s="251"/>
      <c r="CY157" s="251"/>
      <c r="CZ157" s="251"/>
      <c r="DA157" s="251"/>
      <c r="DB157" s="251"/>
      <c r="DC157" s="251"/>
      <c r="DD157" s="251"/>
      <c r="DE157" s="251"/>
      <c r="DF157" s="251"/>
      <c r="DG157" s="251"/>
      <c r="DH157" s="251"/>
      <c r="DI157" s="251"/>
      <c r="DJ157" s="251"/>
      <c r="DK157" s="251"/>
      <c r="DL157" s="251"/>
      <c r="DM157" s="251"/>
      <c r="DN157" s="251"/>
      <c r="DO157" s="251"/>
      <c r="DP157" s="251"/>
      <c r="DQ157" s="251"/>
      <c r="DR157" s="251"/>
      <c r="DS157" s="251"/>
      <c r="DT157" s="251"/>
      <c r="DU157" s="251"/>
      <c r="DV157" s="251"/>
      <c r="DW157" s="251"/>
      <c r="DX157" s="251"/>
      <c r="DY157" s="251"/>
      <c r="DZ157" s="251"/>
      <c r="EA157" s="251"/>
      <c r="EB157" s="251"/>
      <c r="EC157" s="251"/>
      <c r="ED157" s="251"/>
      <c r="EE157" s="251"/>
      <c r="EF157" s="251"/>
      <c r="EG157" s="251"/>
      <c r="EH157" s="251"/>
      <c r="EI157" s="251"/>
      <c r="EJ157" s="251"/>
      <c r="EK157" s="251"/>
      <c r="EL157" s="251"/>
      <c r="EM157" s="251"/>
      <c r="EN157" s="251"/>
      <c r="EO157" s="251"/>
      <c r="EP157" s="251"/>
      <c r="EQ157" s="251"/>
      <c r="ER157" s="251"/>
      <c r="ES157" s="251"/>
      <c r="ET157" s="251"/>
      <c r="EU157" s="251"/>
      <c r="EV157" s="251"/>
      <c r="EW157" s="251"/>
      <c r="EX157" s="251"/>
      <c r="EY157" s="251"/>
      <c r="EZ157" s="251"/>
      <c r="FA157" s="251"/>
      <c r="FB157" s="251"/>
      <c r="FC157" s="251"/>
      <c r="FD157" s="251"/>
      <c r="FE157" s="251"/>
      <c r="FF157" s="251"/>
      <c r="FG157" s="251"/>
      <c r="FH157" s="251"/>
      <c r="FI157" s="251"/>
      <c r="FJ157" s="251"/>
      <c r="FK157" s="251"/>
      <c r="FL157" s="251"/>
      <c r="FM157" s="251"/>
      <c r="FN157" s="251"/>
      <c r="FO157" s="251"/>
      <c r="FP157" s="251"/>
      <c r="FQ157" s="251"/>
      <c r="FR157" s="251"/>
      <c r="FS157" s="251"/>
      <c r="FT157" s="251"/>
      <c r="FU157" s="251"/>
      <c r="FV157" s="251"/>
      <c r="FW157" s="251"/>
      <c r="FX157" s="251"/>
      <c r="FY157" s="251"/>
      <c r="FZ157" s="251"/>
      <c r="GA157" s="251"/>
      <c r="GB157" s="251"/>
      <c r="GC157" s="251"/>
      <c r="GD157" s="251"/>
      <c r="GE157" s="251"/>
      <c r="GF157" s="251"/>
      <c r="GG157" s="251"/>
      <c r="GH157" s="251"/>
      <c r="GI157" s="251"/>
      <c r="GJ157" s="251"/>
      <c r="GK157" s="251"/>
      <c r="GL157" s="251"/>
      <c r="GM157" s="251"/>
      <c r="GN157" s="251"/>
      <c r="GO157" s="251"/>
      <c r="GP157" s="251"/>
      <c r="GQ157" s="251"/>
      <c r="GR157" s="251"/>
      <c r="GS157" s="251"/>
      <c r="GT157" s="251"/>
      <c r="GU157" s="251"/>
      <c r="GV157" s="251"/>
      <c r="GW157" s="251"/>
      <c r="GX157" s="251"/>
      <c r="GY157" s="251"/>
      <c r="GZ157" s="251"/>
      <c r="HA157" s="251"/>
      <c r="HB157" s="251"/>
      <c r="HC157" s="251"/>
      <c r="HD157" s="251"/>
      <c r="HE157" s="251"/>
      <c r="HF157" s="251"/>
      <c r="HG157" s="251"/>
      <c r="HH157" s="251"/>
      <c r="HI157" s="251"/>
      <c r="HJ157" s="251"/>
      <c r="HK157" s="251"/>
      <c r="HL157" s="251"/>
      <c r="HM157" s="251"/>
      <c r="HN157" s="251"/>
      <c r="HO157" s="251"/>
      <c r="HP157" s="251"/>
      <c r="HQ157" s="251"/>
      <c r="HR157" s="251"/>
      <c r="HS157" s="251"/>
      <c r="HT157" s="251"/>
      <c r="HU157" s="251"/>
      <c r="HV157" s="251"/>
      <c r="HW157" s="251"/>
      <c r="HX157" s="251"/>
      <c r="HY157" s="251"/>
      <c r="HZ157" s="251"/>
      <c r="IA157" s="251"/>
      <c r="IB157" s="251"/>
      <c r="IC157" s="251"/>
      <c r="ID157" s="251"/>
      <c r="IE157" s="251"/>
      <c r="IF157" s="251"/>
      <c r="IG157" s="251"/>
      <c r="IH157" s="251"/>
      <c r="II157" s="251"/>
      <c r="IJ157" s="251"/>
      <c r="IK157" s="251"/>
      <c r="IL157" s="251"/>
      <c r="IM157" s="251"/>
      <c r="IN157" s="251"/>
    </row>
    <row r="158" spans="1:248" s="4" customFormat="1" ht="12.75" customHeight="1" thickBot="1" x14ac:dyDescent="0.25">
      <c r="A158" s="6"/>
      <c r="B158" s="86" t="s">
        <v>36</v>
      </c>
      <c r="C158" s="86" t="s">
        <v>37</v>
      </c>
      <c r="D158" s="86" t="s">
        <v>38</v>
      </c>
      <c r="E158" s="439" t="s">
        <v>39</v>
      </c>
      <c r="F158" s="103" t="s">
        <v>40</v>
      </c>
      <c r="G158" s="129"/>
      <c r="H158" s="103"/>
      <c r="I158" s="104" t="s">
        <v>41</v>
      </c>
      <c r="J158" s="86"/>
      <c r="K158" s="103"/>
      <c r="L158" s="86" t="s">
        <v>465</v>
      </c>
      <c r="M158" s="86"/>
      <c r="N158" s="86" t="s">
        <v>235</v>
      </c>
      <c r="O158" s="439" t="s">
        <v>235</v>
      </c>
      <c r="P158" s="155"/>
      <c r="Q158" s="440" t="s">
        <v>258</v>
      </c>
      <c r="R158" s="441" t="s">
        <v>259</v>
      </c>
      <c r="S158" s="105" t="s">
        <v>109</v>
      </c>
      <c r="T158" s="103" t="s">
        <v>187</v>
      </c>
      <c r="U158" s="86" t="s">
        <v>42</v>
      </c>
      <c r="V158" s="86" t="s">
        <v>43</v>
      </c>
      <c r="W158" s="86"/>
      <c r="X158" s="86" t="s">
        <v>44</v>
      </c>
      <c r="Y158" s="86" t="s">
        <v>30</v>
      </c>
      <c r="Z158" s="86" t="s">
        <v>30</v>
      </c>
      <c r="AA158" s="86" t="s">
        <v>138</v>
      </c>
      <c r="AB158" s="86" t="s">
        <v>15</v>
      </c>
      <c r="AC158" s="86" t="s">
        <v>139</v>
      </c>
      <c r="AD158" s="86" t="s">
        <v>141</v>
      </c>
      <c r="AE158" s="86" t="s">
        <v>47</v>
      </c>
      <c r="AF158" s="86" t="s">
        <v>48</v>
      </c>
      <c r="AG158" s="86" t="s">
        <v>15</v>
      </c>
      <c r="AH158" s="105" t="s">
        <v>30</v>
      </c>
      <c r="AI158" s="106"/>
      <c r="AJ158" s="86" t="s">
        <v>49</v>
      </c>
      <c r="AK158" s="103" t="s">
        <v>188</v>
      </c>
      <c r="AL158" s="107"/>
      <c r="AM158" s="251"/>
      <c r="AN158" s="251"/>
      <c r="AO158" s="251"/>
      <c r="AP158" s="251"/>
      <c r="AQ158" s="251"/>
      <c r="AR158" s="251"/>
      <c r="AS158" s="251"/>
      <c r="AT158" s="251"/>
      <c r="AU158" s="251"/>
      <c r="AV158" s="251"/>
      <c r="AW158" s="251"/>
      <c r="AX158" s="251"/>
      <c r="AY158" s="251"/>
      <c r="AZ158" s="251"/>
      <c r="BA158" s="251"/>
      <c r="BB158" s="251"/>
      <c r="BC158" s="251"/>
      <c r="BD158" s="251"/>
      <c r="BE158" s="251"/>
      <c r="BF158" s="251"/>
      <c r="BG158" s="251"/>
      <c r="BH158" s="251"/>
      <c r="BI158" s="251"/>
      <c r="BJ158" s="251"/>
      <c r="BK158" s="251"/>
      <c r="BL158" s="251"/>
      <c r="BM158" s="251"/>
      <c r="BN158" s="251"/>
      <c r="BO158" s="251"/>
      <c r="BP158" s="251"/>
      <c r="BQ158" s="251"/>
      <c r="BR158" s="251"/>
      <c r="BS158" s="251"/>
      <c r="BT158" s="251"/>
      <c r="BU158" s="251"/>
      <c r="BV158" s="251"/>
      <c r="BW158" s="251"/>
      <c r="BX158" s="251"/>
      <c r="BY158" s="251"/>
      <c r="BZ158" s="251"/>
      <c r="CA158" s="251"/>
      <c r="CB158" s="251"/>
      <c r="CC158" s="251"/>
      <c r="CD158" s="251"/>
      <c r="CE158" s="251"/>
      <c r="CF158" s="251"/>
      <c r="CG158" s="251"/>
      <c r="CH158" s="251"/>
      <c r="CI158" s="251"/>
      <c r="CJ158" s="251"/>
      <c r="CK158" s="251"/>
      <c r="CL158" s="251"/>
      <c r="CM158" s="251"/>
      <c r="CN158" s="251"/>
      <c r="CO158" s="251"/>
      <c r="CP158" s="251"/>
      <c r="CQ158" s="251"/>
      <c r="CR158" s="251"/>
      <c r="CS158" s="251"/>
      <c r="CT158" s="251"/>
      <c r="CU158" s="251"/>
      <c r="CV158" s="251"/>
      <c r="CW158" s="251"/>
      <c r="CX158" s="251"/>
      <c r="CY158" s="251"/>
      <c r="CZ158" s="251"/>
      <c r="DA158" s="251"/>
      <c r="DB158" s="251"/>
      <c r="DC158" s="251"/>
      <c r="DD158" s="251"/>
      <c r="DE158" s="251"/>
      <c r="DF158" s="251"/>
      <c r="DG158" s="251"/>
      <c r="DH158" s="251"/>
      <c r="DI158" s="251"/>
      <c r="DJ158" s="251"/>
      <c r="DK158" s="251"/>
      <c r="DL158" s="251"/>
      <c r="DM158" s="251"/>
      <c r="DN158" s="251"/>
      <c r="DO158" s="251"/>
      <c r="DP158" s="251"/>
      <c r="DQ158" s="251"/>
      <c r="DR158" s="251"/>
      <c r="DS158" s="251"/>
      <c r="DT158" s="251"/>
      <c r="DU158" s="251"/>
      <c r="DV158" s="251"/>
      <c r="DW158" s="251"/>
      <c r="DX158" s="251"/>
      <c r="DY158" s="251"/>
      <c r="DZ158" s="251"/>
      <c r="EA158" s="251"/>
      <c r="EB158" s="251"/>
      <c r="EC158" s="251"/>
      <c r="ED158" s="251"/>
      <c r="EE158" s="251"/>
      <c r="EF158" s="251"/>
      <c r="EG158" s="251"/>
      <c r="EH158" s="251"/>
      <c r="EI158" s="251"/>
      <c r="EJ158" s="251"/>
      <c r="EK158" s="251"/>
      <c r="EL158" s="251"/>
      <c r="EM158" s="251"/>
      <c r="EN158" s="251"/>
      <c r="EO158" s="251"/>
      <c r="EP158" s="251"/>
      <c r="EQ158" s="251"/>
      <c r="ER158" s="251"/>
      <c r="ES158" s="251"/>
      <c r="ET158" s="251"/>
      <c r="EU158" s="251"/>
      <c r="EV158" s="251"/>
      <c r="EW158" s="251"/>
      <c r="EX158" s="251"/>
      <c r="EY158" s="251"/>
      <c r="EZ158" s="251"/>
      <c r="FA158" s="251"/>
      <c r="FB158" s="251"/>
      <c r="FC158" s="251"/>
      <c r="FD158" s="251"/>
      <c r="FE158" s="251"/>
      <c r="FF158" s="251"/>
      <c r="FG158" s="251"/>
      <c r="FH158" s="251"/>
      <c r="FI158" s="251"/>
      <c r="FJ158" s="251"/>
      <c r="FK158" s="251"/>
      <c r="FL158" s="251"/>
      <c r="FM158" s="251"/>
      <c r="FN158" s="251"/>
      <c r="FO158" s="251"/>
      <c r="FP158" s="251"/>
      <c r="FQ158" s="251"/>
      <c r="FR158" s="251"/>
      <c r="FS158" s="251"/>
      <c r="FT158" s="251"/>
      <c r="FU158" s="251"/>
      <c r="FV158" s="251"/>
      <c r="FW158" s="251"/>
      <c r="FX158" s="251"/>
      <c r="FY158" s="251"/>
      <c r="FZ158" s="251"/>
      <c r="GA158" s="251"/>
      <c r="GB158" s="251"/>
      <c r="GC158" s="251"/>
      <c r="GD158" s="251"/>
      <c r="GE158" s="251"/>
      <c r="GF158" s="251"/>
      <c r="GG158" s="251"/>
      <c r="GH158" s="251"/>
      <c r="GI158" s="251"/>
      <c r="GJ158" s="251"/>
      <c r="GK158" s="251"/>
      <c r="GL158" s="251"/>
      <c r="GM158" s="251"/>
      <c r="GN158" s="251"/>
      <c r="GO158" s="251"/>
      <c r="GP158" s="251"/>
      <c r="GQ158" s="251"/>
      <c r="GR158" s="251"/>
      <c r="GS158" s="251"/>
      <c r="GT158" s="251"/>
      <c r="GU158" s="251"/>
      <c r="GV158" s="251"/>
      <c r="GW158" s="251"/>
      <c r="GX158" s="251"/>
      <c r="GY158" s="251"/>
      <c r="GZ158" s="251"/>
      <c r="HA158" s="251"/>
      <c r="HB158" s="251"/>
      <c r="HC158" s="251"/>
      <c r="HD158" s="251"/>
      <c r="HE158" s="251"/>
      <c r="HF158" s="251"/>
      <c r="HG158" s="251"/>
      <c r="HH158" s="251"/>
      <c r="HI158" s="251"/>
      <c r="HJ158" s="251"/>
      <c r="HK158" s="251"/>
      <c r="HL158" s="251"/>
      <c r="HM158" s="251"/>
      <c r="HN158" s="251"/>
      <c r="HO158" s="251"/>
      <c r="HP158" s="251"/>
      <c r="HQ158" s="251"/>
      <c r="HR158" s="251"/>
      <c r="HS158" s="251"/>
      <c r="HT158" s="251"/>
      <c r="HU158" s="251"/>
      <c r="HV158" s="251"/>
      <c r="HW158" s="251"/>
      <c r="HX158" s="251"/>
      <c r="HY158" s="251"/>
      <c r="HZ158" s="251"/>
      <c r="IA158" s="251"/>
      <c r="IB158" s="251"/>
      <c r="IC158" s="251"/>
      <c r="ID158" s="251"/>
      <c r="IE158" s="251"/>
      <c r="IF158" s="251"/>
      <c r="IG158" s="251"/>
      <c r="IH158" s="251"/>
      <c r="II158" s="251"/>
      <c r="IJ158" s="251"/>
      <c r="IK158" s="251"/>
      <c r="IL158" s="251"/>
      <c r="IM158" s="251"/>
      <c r="IN158" s="251"/>
    </row>
    <row r="159" spans="1:248" s="20" customFormat="1" ht="12.75" customHeight="1" thickTop="1" x14ac:dyDescent="0.2">
      <c r="A159" s="8"/>
      <c r="B159" s="296">
        <f>B145</f>
        <v>0</v>
      </c>
      <c r="C159" s="296">
        <f>C145</f>
        <v>0</v>
      </c>
      <c r="D159" s="296">
        <f>D145</f>
        <v>0</v>
      </c>
      <c r="E159" s="296">
        <f>E145</f>
        <v>0</v>
      </c>
      <c r="F159" s="298">
        <f>F145</f>
        <v>0</v>
      </c>
      <c r="G159" s="130" t="str">
        <f>G7</f>
        <v>AUGUST</v>
      </c>
      <c r="H159" s="31" t="s">
        <v>58</v>
      </c>
      <c r="I159" s="32"/>
      <c r="J159" s="306">
        <f t="shared" ref="J159:R159" si="18">J145</f>
        <v>0</v>
      </c>
      <c r="K159" s="298">
        <f t="shared" si="18"/>
        <v>0</v>
      </c>
      <c r="L159" s="296">
        <f t="shared" si="18"/>
        <v>0</v>
      </c>
      <c r="M159" s="296">
        <f t="shared" si="18"/>
        <v>0</v>
      </c>
      <c r="N159" s="296">
        <f t="shared" si="18"/>
        <v>0</v>
      </c>
      <c r="O159" s="297">
        <f t="shared" si="18"/>
        <v>0</v>
      </c>
      <c r="P159" s="299">
        <f t="shared" si="18"/>
        <v>0</v>
      </c>
      <c r="Q159" s="296">
        <f t="shared" si="18"/>
        <v>0</v>
      </c>
      <c r="R159" s="298">
        <f t="shared" si="18"/>
        <v>0</v>
      </c>
      <c r="S159" s="9"/>
      <c r="T159" s="8"/>
      <c r="U159" s="296">
        <f t="shared" ref="U159:AH159" si="19">U145</f>
        <v>0</v>
      </c>
      <c r="V159" s="296">
        <f t="shared" si="19"/>
        <v>0</v>
      </c>
      <c r="W159" s="296">
        <f t="shared" si="19"/>
        <v>0</v>
      </c>
      <c r="X159" s="296">
        <f t="shared" si="19"/>
        <v>0</v>
      </c>
      <c r="Y159" s="296">
        <f t="shared" si="19"/>
        <v>0</v>
      </c>
      <c r="Z159" s="296">
        <f t="shared" si="19"/>
        <v>0</v>
      </c>
      <c r="AA159" s="296">
        <f t="shared" si="19"/>
        <v>0</v>
      </c>
      <c r="AB159" s="296">
        <f t="shared" si="19"/>
        <v>0</v>
      </c>
      <c r="AC159" s="296">
        <f t="shared" si="19"/>
        <v>0</v>
      </c>
      <c r="AD159" s="296">
        <f t="shared" si="19"/>
        <v>0</v>
      </c>
      <c r="AE159" s="296">
        <f t="shared" si="19"/>
        <v>0</v>
      </c>
      <c r="AF159" s="296">
        <f t="shared" si="19"/>
        <v>0</v>
      </c>
      <c r="AG159" s="296">
        <f t="shared" si="19"/>
        <v>0</v>
      </c>
      <c r="AH159" s="297">
        <f t="shared" si="19"/>
        <v>0</v>
      </c>
      <c r="AI159" s="305"/>
      <c r="AJ159" s="296">
        <f>AJ145</f>
        <v>0</v>
      </c>
      <c r="AK159" s="298">
        <f>AK145</f>
        <v>0</v>
      </c>
      <c r="AL159" s="9"/>
    </row>
    <row r="160" spans="1:248" s="20" customFormat="1" ht="12.75" customHeight="1" x14ac:dyDescent="0.2">
      <c r="A160" s="8">
        <v>1</v>
      </c>
      <c r="B160" s="280"/>
      <c r="C160" s="280"/>
      <c r="D160" s="280"/>
      <c r="E160" s="280"/>
      <c r="F160" s="281"/>
      <c r="G160" s="443"/>
      <c r="H160" s="444"/>
      <c r="I160" s="445"/>
      <c r="J160" s="296">
        <f t="shared" ref="J160:J190" si="20">SUM(B160:F160)</f>
        <v>0</v>
      </c>
      <c r="K160" s="298">
        <f t="shared" ref="K160:K190" si="21">SUM(U160:AK160)-SUM(L160:R160)</f>
        <v>0</v>
      </c>
      <c r="L160" s="280"/>
      <c r="M160" s="280"/>
      <c r="N160" s="280"/>
      <c r="O160" s="293"/>
      <c r="P160" s="300"/>
      <c r="Q160" s="280"/>
      <c r="R160" s="281"/>
      <c r="S160" s="15" t="s">
        <v>59</v>
      </c>
      <c r="T160" s="8">
        <v>1</v>
      </c>
      <c r="U160" s="280"/>
      <c r="V160" s="280"/>
      <c r="W160" s="280"/>
      <c r="X160" s="280"/>
      <c r="Y160" s="280"/>
      <c r="Z160" s="280"/>
      <c r="AA160" s="280"/>
      <c r="AB160" s="280"/>
      <c r="AC160" s="280"/>
      <c r="AD160" s="280"/>
      <c r="AE160" s="280"/>
      <c r="AF160" s="280"/>
      <c r="AG160" s="280"/>
      <c r="AH160" s="293"/>
      <c r="AI160" s="444"/>
      <c r="AJ160" s="280"/>
      <c r="AK160" s="281"/>
      <c r="AL160" s="15" t="s">
        <v>59</v>
      </c>
    </row>
    <row r="161" spans="1:38" s="20" customFormat="1" ht="12.75" customHeight="1" x14ac:dyDescent="0.2">
      <c r="A161" s="8">
        <v>2</v>
      </c>
      <c r="B161" s="280"/>
      <c r="C161" s="280"/>
      <c r="D161" s="280"/>
      <c r="E161" s="280"/>
      <c r="F161" s="281"/>
      <c r="G161" s="443"/>
      <c r="H161" s="444"/>
      <c r="I161" s="445"/>
      <c r="J161" s="296">
        <f t="shared" si="20"/>
        <v>0</v>
      </c>
      <c r="K161" s="298">
        <f t="shared" si="21"/>
        <v>0</v>
      </c>
      <c r="L161" s="280"/>
      <c r="M161" s="280"/>
      <c r="N161" s="280"/>
      <c r="O161" s="293"/>
      <c r="P161" s="300"/>
      <c r="Q161" s="280"/>
      <c r="R161" s="281"/>
      <c r="S161" s="15" t="s">
        <v>60</v>
      </c>
      <c r="T161" s="8">
        <v>2</v>
      </c>
      <c r="U161" s="280"/>
      <c r="V161" s="280"/>
      <c r="W161" s="280"/>
      <c r="X161" s="280"/>
      <c r="Y161" s="280"/>
      <c r="Z161" s="280"/>
      <c r="AA161" s="280"/>
      <c r="AB161" s="280"/>
      <c r="AC161" s="280"/>
      <c r="AD161" s="280"/>
      <c r="AE161" s="280"/>
      <c r="AF161" s="280"/>
      <c r="AG161" s="280"/>
      <c r="AH161" s="293"/>
      <c r="AI161" s="444"/>
      <c r="AJ161" s="280"/>
      <c r="AK161" s="281"/>
      <c r="AL161" s="15" t="s">
        <v>60</v>
      </c>
    </row>
    <row r="162" spans="1:38" s="20" customFormat="1" ht="12.75" customHeight="1" x14ac:dyDescent="0.2">
      <c r="A162" s="8">
        <v>3</v>
      </c>
      <c r="B162" s="280"/>
      <c r="C162" s="280"/>
      <c r="D162" s="280"/>
      <c r="E162" s="280"/>
      <c r="F162" s="281"/>
      <c r="G162" s="443"/>
      <c r="H162" s="444"/>
      <c r="I162" s="445"/>
      <c r="J162" s="296">
        <f t="shared" si="20"/>
        <v>0</v>
      </c>
      <c r="K162" s="298">
        <f t="shared" si="21"/>
        <v>0</v>
      </c>
      <c r="L162" s="280"/>
      <c r="M162" s="280"/>
      <c r="N162" s="280"/>
      <c r="O162" s="293"/>
      <c r="P162" s="300"/>
      <c r="Q162" s="280"/>
      <c r="R162" s="281"/>
      <c r="S162" s="15" t="s">
        <v>61</v>
      </c>
      <c r="T162" s="8">
        <v>3</v>
      </c>
      <c r="U162" s="280"/>
      <c r="V162" s="280"/>
      <c r="W162" s="280"/>
      <c r="X162" s="280"/>
      <c r="Y162" s="280"/>
      <c r="Z162" s="280"/>
      <c r="AA162" s="280"/>
      <c r="AB162" s="280"/>
      <c r="AC162" s="280"/>
      <c r="AD162" s="280"/>
      <c r="AE162" s="280"/>
      <c r="AF162" s="280"/>
      <c r="AG162" s="280"/>
      <c r="AH162" s="293"/>
      <c r="AI162" s="444"/>
      <c r="AJ162" s="280"/>
      <c r="AK162" s="281"/>
      <c r="AL162" s="15" t="s">
        <v>61</v>
      </c>
    </row>
    <row r="163" spans="1:38" s="20" customFormat="1" ht="12.75" customHeight="1" x14ac:dyDescent="0.2">
      <c r="A163" s="8">
        <v>4</v>
      </c>
      <c r="B163" s="280"/>
      <c r="C163" s="280"/>
      <c r="D163" s="280"/>
      <c r="E163" s="280"/>
      <c r="F163" s="281"/>
      <c r="G163" s="443"/>
      <c r="H163" s="444"/>
      <c r="I163" s="445"/>
      <c r="J163" s="296">
        <f t="shared" si="20"/>
        <v>0</v>
      </c>
      <c r="K163" s="298">
        <f t="shared" si="21"/>
        <v>0</v>
      </c>
      <c r="L163" s="280"/>
      <c r="M163" s="280"/>
      <c r="N163" s="280"/>
      <c r="O163" s="293"/>
      <c r="P163" s="300"/>
      <c r="Q163" s="280"/>
      <c r="R163" s="281"/>
      <c r="S163" s="15" t="s">
        <v>62</v>
      </c>
      <c r="T163" s="8">
        <v>4</v>
      </c>
      <c r="U163" s="280"/>
      <c r="V163" s="280"/>
      <c r="W163" s="280"/>
      <c r="X163" s="280"/>
      <c r="Y163" s="280"/>
      <c r="Z163" s="280"/>
      <c r="AA163" s="280"/>
      <c r="AB163" s="280"/>
      <c r="AC163" s="280"/>
      <c r="AD163" s="280"/>
      <c r="AE163" s="280"/>
      <c r="AF163" s="280"/>
      <c r="AG163" s="280"/>
      <c r="AH163" s="293"/>
      <c r="AI163" s="444"/>
      <c r="AJ163" s="280"/>
      <c r="AK163" s="281"/>
      <c r="AL163" s="15" t="s">
        <v>62</v>
      </c>
    </row>
    <row r="164" spans="1:38" s="20" customFormat="1" ht="12.75" customHeight="1" x14ac:dyDescent="0.2">
      <c r="A164" s="8">
        <v>5</v>
      </c>
      <c r="B164" s="280"/>
      <c r="C164" s="280"/>
      <c r="D164" s="280"/>
      <c r="E164" s="280"/>
      <c r="F164" s="281"/>
      <c r="G164" s="446"/>
      <c r="H164" s="444"/>
      <c r="I164" s="445"/>
      <c r="J164" s="296">
        <f t="shared" si="20"/>
        <v>0</v>
      </c>
      <c r="K164" s="298">
        <f t="shared" si="21"/>
        <v>0</v>
      </c>
      <c r="L164" s="280"/>
      <c r="M164" s="280"/>
      <c r="N164" s="280"/>
      <c r="O164" s="293"/>
      <c r="P164" s="300"/>
      <c r="Q164" s="280"/>
      <c r="R164" s="281"/>
      <c r="S164" s="15" t="s">
        <v>63</v>
      </c>
      <c r="T164" s="8">
        <v>5</v>
      </c>
      <c r="U164" s="280"/>
      <c r="V164" s="280"/>
      <c r="W164" s="280"/>
      <c r="X164" s="280"/>
      <c r="Y164" s="280"/>
      <c r="Z164" s="280"/>
      <c r="AA164" s="280"/>
      <c r="AB164" s="280"/>
      <c r="AC164" s="280"/>
      <c r="AD164" s="280"/>
      <c r="AE164" s="280"/>
      <c r="AF164" s="280"/>
      <c r="AG164" s="280"/>
      <c r="AH164" s="293"/>
      <c r="AI164" s="444"/>
      <c r="AJ164" s="280"/>
      <c r="AK164" s="281"/>
      <c r="AL164" s="15" t="s">
        <v>63</v>
      </c>
    </row>
    <row r="165" spans="1:38" s="20" customFormat="1" ht="12.75" customHeight="1" x14ac:dyDescent="0.2">
      <c r="A165" s="16">
        <v>6</v>
      </c>
      <c r="B165" s="282"/>
      <c r="C165" s="282"/>
      <c r="D165" s="282"/>
      <c r="E165" s="282"/>
      <c r="F165" s="283"/>
      <c r="G165" s="443"/>
      <c r="H165" s="447"/>
      <c r="I165" s="448"/>
      <c r="J165" s="296">
        <f t="shared" si="20"/>
        <v>0</v>
      </c>
      <c r="K165" s="298">
        <f t="shared" si="21"/>
        <v>0</v>
      </c>
      <c r="L165" s="282"/>
      <c r="M165" s="282"/>
      <c r="N165" s="282"/>
      <c r="O165" s="294"/>
      <c r="P165" s="301"/>
      <c r="Q165" s="282"/>
      <c r="R165" s="283"/>
      <c r="S165" s="17" t="s">
        <v>64</v>
      </c>
      <c r="T165" s="16">
        <v>6</v>
      </c>
      <c r="U165" s="282"/>
      <c r="V165" s="282"/>
      <c r="W165" s="282"/>
      <c r="X165" s="282"/>
      <c r="Y165" s="282"/>
      <c r="Z165" s="282"/>
      <c r="AA165" s="282"/>
      <c r="AB165" s="282"/>
      <c r="AC165" s="282"/>
      <c r="AD165" s="282"/>
      <c r="AE165" s="282"/>
      <c r="AF165" s="282"/>
      <c r="AG165" s="282"/>
      <c r="AH165" s="294"/>
      <c r="AI165" s="447"/>
      <c r="AJ165" s="282"/>
      <c r="AK165" s="283"/>
      <c r="AL165" s="17" t="s">
        <v>64</v>
      </c>
    </row>
    <row r="166" spans="1:38" s="20" customFormat="1" ht="12.75" customHeight="1" x14ac:dyDescent="0.2">
      <c r="A166" s="8">
        <v>7</v>
      </c>
      <c r="B166" s="280"/>
      <c r="C166" s="280"/>
      <c r="D166" s="280"/>
      <c r="E166" s="280"/>
      <c r="F166" s="281"/>
      <c r="G166" s="443"/>
      <c r="H166" s="444"/>
      <c r="I166" s="445"/>
      <c r="J166" s="296">
        <f t="shared" si="20"/>
        <v>0</v>
      </c>
      <c r="K166" s="298">
        <f t="shared" si="21"/>
        <v>0</v>
      </c>
      <c r="L166" s="280"/>
      <c r="M166" s="280"/>
      <c r="N166" s="280"/>
      <c r="O166" s="293"/>
      <c r="P166" s="300"/>
      <c r="Q166" s="280"/>
      <c r="R166" s="281"/>
      <c r="S166" s="15" t="s">
        <v>65</v>
      </c>
      <c r="T166" s="8">
        <v>7</v>
      </c>
      <c r="U166" s="280"/>
      <c r="V166" s="280"/>
      <c r="W166" s="280"/>
      <c r="X166" s="280"/>
      <c r="Y166" s="280"/>
      <c r="Z166" s="280"/>
      <c r="AA166" s="280"/>
      <c r="AB166" s="280"/>
      <c r="AC166" s="280"/>
      <c r="AD166" s="280"/>
      <c r="AE166" s="280"/>
      <c r="AF166" s="280"/>
      <c r="AG166" s="280"/>
      <c r="AH166" s="293"/>
      <c r="AI166" s="444"/>
      <c r="AJ166" s="280"/>
      <c r="AK166" s="281"/>
      <c r="AL166" s="15" t="s">
        <v>65</v>
      </c>
    </row>
    <row r="167" spans="1:38" s="20" customFormat="1" ht="12.75" customHeight="1" x14ac:dyDescent="0.2">
      <c r="A167" s="8">
        <v>8</v>
      </c>
      <c r="B167" s="280"/>
      <c r="C167" s="280"/>
      <c r="D167" s="280"/>
      <c r="E167" s="280"/>
      <c r="F167" s="281"/>
      <c r="G167" s="443"/>
      <c r="H167" s="444"/>
      <c r="I167" s="445"/>
      <c r="J167" s="296">
        <f t="shared" si="20"/>
        <v>0</v>
      </c>
      <c r="K167" s="298">
        <f t="shared" si="21"/>
        <v>0</v>
      </c>
      <c r="L167" s="280"/>
      <c r="M167" s="280"/>
      <c r="N167" s="280"/>
      <c r="O167" s="293"/>
      <c r="P167" s="300"/>
      <c r="Q167" s="280"/>
      <c r="R167" s="281"/>
      <c r="S167" s="15" t="s">
        <v>66</v>
      </c>
      <c r="T167" s="8">
        <v>8</v>
      </c>
      <c r="U167" s="280"/>
      <c r="V167" s="280"/>
      <c r="W167" s="280"/>
      <c r="X167" s="280"/>
      <c r="Y167" s="280"/>
      <c r="Z167" s="280"/>
      <c r="AA167" s="280"/>
      <c r="AB167" s="280"/>
      <c r="AC167" s="280"/>
      <c r="AD167" s="280"/>
      <c r="AE167" s="280"/>
      <c r="AF167" s="280"/>
      <c r="AG167" s="280"/>
      <c r="AH167" s="293"/>
      <c r="AI167" s="444"/>
      <c r="AJ167" s="280"/>
      <c r="AK167" s="281"/>
      <c r="AL167" s="15" t="s">
        <v>66</v>
      </c>
    </row>
    <row r="168" spans="1:38" s="20" customFormat="1" ht="12.75" customHeight="1" x14ac:dyDescent="0.2">
      <c r="A168" s="8">
        <v>9</v>
      </c>
      <c r="B168" s="280"/>
      <c r="C168" s="280"/>
      <c r="D168" s="280"/>
      <c r="E168" s="280"/>
      <c r="F168" s="281"/>
      <c r="G168" s="443"/>
      <c r="H168" s="444"/>
      <c r="I168" s="445"/>
      <c r="J168" s="296">
        <f t="shared" si="20"/>
        <v>0</v>
      </c>
      <c r="K168" s="298">
        <f t="shared" si="21"/>
        <v>0</v>
      </c>
      <c r="L168" s="280"/>
      <c r="M168" s="280"/>
      <c r="N168" s="280"/>
      <c r="O168" s="293"/>
      <c r="P168" s="300"/>
      <c r="Q168" s="280"/>
      <c r="R168" s="281"/>
      <c r="S168" s="15" t="s">
        <v>67</v>
      </c>
      <c r="T168" s="8">
        <v>9</v>
      </c>
      <c r="U168" s="280"/>
      <c r="V168" s="280"/>
      <c r="W168" s="280"/>
      <c r="X168" s="280"/>
      <c r="Y168" s="280"/>
      <c r="Z168" s="280"/>
      <c r="AA168" s="280"/>
      <c r="AB168" s="280"/>
      <c r="AC168" s="280"/>
      <c r="AD168" s="280"/>
      <c r="AE168" s="280"/>
      <c r="AF168" s="280"/>
      <c r="AG168" s="280"/>
      <c r="AH168" s="293"/>
      <c r="AI168" s="444"/>
      <c r="AJ168" s="280"/>
      <c r="AK168" s="281"/>
      <c r="AL168" s="15" t="s">
        <v>67</v>
      </c>
    </row>
    <row r="169" spans="1:38" s="20" customFormat="1" ht="12.75" customHeight="1" x14ac:dyDescent="0.2">
      <c r="A169" s="8">
        <v>10</v>
      </c>
      <c r="B169" s="280"/>
      <c r="C169" s="280"/>
      <c r="D169" s="280"/>
      <c r="E169" s="280"/>
      <c r="F169" s="281"/>
      <c r="G169" s="443"/>
      <c r="H169" s="444"/>
      <c r="I169" s="445"/>
      <c r="J169" s="296">
        <f t="shared" si="20"/>
        <v>0</v>
      </c>
      <c r="K169" s="298">
        <f t="shared" si="21"/>
        <v>0</v>
      </c>
      <c r="L169" s="280"/>
      <c r="M169" s="280"/>
      <c r="N169" s="280"/>
      <c r="O169" s="293"/>
      <c r="P169" s="300"/>
      <c r="Q169" s="280"/>
      <c r="R169" s="281"/>
      <c r="S169" s="15" t="s">
        <v>68</v>
      </c>
      <c r="T169" s="8">
        <v>10</v>
      </c>
      <c r="U169" s="280"/>
      <c r="V169" s="280"/>
      <c r="W169" s="280"/>
      <c r="X169" s="280"/>
      <c r="Y169" s="280"/>
      <c r="Z169" s="280"/>
      <c r="AA169" s="280"/>
      <c r="AB169" s="280"/>
      <c r="AC169" s="280"/>
      <c r="AD169" s="280"/>
      <c r="AE169" s="280"/>
      <c r="AF169" s="280"/>
      <c r="AG169" s="280"/>
      <c r="AH169" s="293"/>
      <c r="AI169" s="444"/>
      <c r="AJ169" s="280"/>
      <c r="AK169" s="281"/>
      <c r="AL169" s="15" t="s">
        <v>68</v>
      </c>
    </row>
    <row r="170" spans="1:38" s="20" customFormat="1" ht="12.75" customHeight="1" x14ac:dyDescent="0.2">
      <c r="A170" s="8">
        <v>11</v>
      </c>
      <c r="B170" s="280"/>
      <c r="C170" s="280"/>
      <c r="D170" s="280"/>
      <c r="E170" s="280"/>
      <c r="F170" s="281"/>
      <c r="G170" s="443"/>
      <c r="H170" s="444"/>
      <c r="I170" s="445"/>
      <c r="J170" s="296">
        <f t="shared" si="20"/>
        <v>0</v>
      </c>
      <c r="K170" s="298">
        <f t="shared" si="21"/>
        <v>0</v>
      </c>
      <c r="L170" s="280"/>
      <c r="M170" s="280"/>
      <c r="N170" s="280"/>
      <c r="O170" s="293"/>
      <c r="P170" s="300"/>
      <c r="Q170" s="280"/>
      <c r="R170" s="281"/>
      <c r="S170" s="15" t="s">
        <v>69</v>
      </c>
      <c r="T170" s="8">
        <v>11</v>
      </c>
      <c r="U170" s="280"/>
      <c r="V170" s="280"/>
      <c r="W170" s="280"/>
      <c r="X170" s="280"/>
      <c r="Y170" s="280"/>
      <c r="Z170" s="280"/>
      <c r="AA170" s="280"/>
      <c r="AB170" s="280"/>
      <c r="AC170" s="280"/>
      <c r="AD170" s="280"/>
      <c r="AE170" s="280"/>
      <c r="AF170" s="280"/>
      <c r="AG170" s="280"/>
      <c r="AH170" s="293"/>
      <c r="AI170" s="444"/>
      <c r="AJ170" s="280"/>
      <c r="AK170" s="281"/>
      <c r="AL170" s="15" t="s">
        <v>69</v>
      </c>
    </row>
    <row r="171" spans="1:38" s="20" customFormat="1" ht="12.75" customHeight="1" x14ac:dyDescent="0.2">
      <c r="A171" s="8">
        <v>12</v>
      </c>
      <c r="B171" s="280"/>
      <c r="C171" s="280"/>
      <c r="D171" s="280"/>
      <c r="E171" s="280"/>
      <c r="F171" s="281"/>
      <c r="G171" s="443"/>
      <c r="H171" s="444"/>
      <c r="I171" s="445"/>
      <c r="J171" s="296">
        <f t="shared" si="20"/>
        <v>0</v>
      </c>
      <c r="K171" s="298">
        <f t="shared" si="21"/>
        <v>0</v>
      </c>
      <c r="L171" s="280"/>
      <c r="M171" s="280"/>
      <c r="N171" s="280"/>
      <c r="O171" s="293"/>
      <c r="P171" s="300"/>
      <c r="Q171" s="280"/>
      <c r="R171" s="281"/>
      <c r="S171" s="15" t="s">
        <v>70</v>
      </c>
      <c r="T171" s="8">
        <v>12</v>
      </c>
      <c r="U171" s="280"/>
      <c r="V171" s="280"/>
      <c r="W171" s="280"/>
      <c r="X171" s="280"/>
      <c r="Y171" s="280"/>
      <c r="Z171" s="280"/>
      <c r="AA171" s="280"/>
      <c r="AB171" s="280"/>
      <c r="AC171" s="280"/>
      <c r="AD171" s="280"/>
      <c r="AE171" s="280"/>
      <c r="AF171" s="280"/>
      <c r="AG171" s="280"/>
      <c r="AH171" s="293"/>
      <c r="AI171" s="444"/>
      <c r="AJ171" s="280"/>
      <c r="AK171" s="281"/>
      <c r="AL171" s="15" t="s">
        <v>70</v>
      </c>
    </row>
    <row r="172" spans="1:38" s="20" customFormat="1" ht="12.75" customHeight="1" x14ac:dyDescent="0.2">
      <c r="A172" s="8">
        <v>13</v>
      </c>
      <c r="B172" s="280"/>
      <c r="C172" s="280"/>
      <c r="D172" s="280"/>
      <c r="E172" s="280"/>
      <c r="F172" s="281"/>
      <c r="G172" s="443"/>
      <c r="H172" s="444"/>
      <c r="I172" s="445"/>
      <c r="J172" s="296">
        <f t="shared" si="20"/>
        <v>0</v>
      </c>
      <c r="K172" s="298">
        <f t="shared" si="21"/>
        <v>0</v>
      </c>
      <c r="L172" s="280"/>
      <c r="M172" s="280"/>
      <c r="N172" s="280"/>
      <c r="O172" s="293"/>
      <c r="P172" s="300"/>
      <c r="Q172" s="280"/>
      <c r="R172" s="281"/>
      <c r="S172" s="15" t="s">
        <v>71</v>
      </c>
      <c r="T172" s="8">
        <v>13</v>
      </c>
      <c r="U172" s="280"/>
      <c r="V172" s="280"/>
      <c r="W172" s="280"/>
      <c r="X172" s="280"/>
      <c r="Y172" s="280"/>
      <c r="Z172" s="280"/>
      <c r="AA172" s="280"/>
      <c r="AB172" s="280"/>
      <c r="AC172" s="280"/>
      <c r="AD172" s="280"/>
      <c r="AE172" s="280"/>
      <c r="AF172" s="280"/>
      <c r="AG172" s="280"/>
      <c r="AH172" s="293"/>
      <c r="AI172" s="444"/>
      <c r="AJ172" s="280"/>
      <c r="AK172" s="281"/>
      <c r="AL172" s="15" t="s">
        <v>71</v>
      </c>
    </row>
    <row r="173" spans="1:38" s="20" customFormat="1" ht="12.75" customHeight="1" x14ac:dyDescent="0.2">
      <c r="A173" s="8">
        <v>14</v>
      </c>
      <c r="B173" s="280"/>
      <c r="C173" s="280"/>
      <c r="D173" s="280"/>
      <c r="E173" s="280"/>
      <c r="F173" s="281"/>
      <c r="G173" s="443"/>
      <c r="H173" s="444"/>
      <c r="I173" s="445"/>
      <c r="J173" s="296">
        <f t="shared" si="20"/>
        <v>0</v>
      </c>
      <c r="K173" s="298">
        <f t="shared" si="21"/>
        <v>0</v>
      </c>
      <c r="L173" s="280"/>
      <c r="M173" s="280"/>
      <c r="N173" s="280"/>
      <c r="O173" s="293"/>
      <c r="P173" s="300"/>
      <c r="Q173" s="280"/>
      <c r="R173" s="281"/>
      <c r="S173" s="15" t="s">
        <v>72</v>
      </c>
      <c r="T173" s="8">
        <v>14</v>
      </c>
      <c r="U173" s="280"/>
      <c r="V173" s="280"/>
      <c r="W173" s="280"/>
      <c r="X173" s="280"/>
      <c r="Y173" s="280"/>
      <c r="Z173" s="280"/>
      <c r="AA173" s="280"/>
      <c r="AB173" s="280"/>
      <c r="AC173" s="280"/>
      <c r="AD173" s="280"/>
      <c r="AE173" s="280"/>
      <c r="AF173" s="280"/>
      <c r="AG173" s="280"/>
      <c r="AH173" s="293"/>
      <c r="AI173" s="444"/>
      <c r="AJ173" s="280"/>
      <c r="AK173" s="281"/>
      <c r="AL173" s="15" t="s">
        <v>72</v>
      </c>
    </row>
    <row r="174" spans="1:38" s="20" customFormat="1" ht="12.75" customHeight="1" x14ac:dyDescent="0.2">
      <c r="A174" s="8">
        <v>15</v>
      </c>
      <c r="B174" s="280"/>
      <c r="C174" s="280"/>
      <c r="D174" s="280"/>
      <c r="E174" s="280"/>
      <c r="F174" s="281"/>
      <c r="G174" s="443"/>
      <c r="H174" s="444"/>
      <c r="I174" s="445"/>
      <c r="J174" s="296">
        <f t="shared" si="20"/>
        <v>0</v>
      </c>
      <c r="K174" s="298">
        <f t="shared" si="21"/>
        <v>0</v>
      </c>
      <c r="L174" s="280"/>
      <c r="M174" s="280"/>
      <c r="N174" s="280"/>
      <c r="O174" s="293"/>
      <c r="P174" s="300"/>
      <c r="Q174" s="280"/>
      <c r="R174" s="281"/>
      <c r="S174" s="15" t="s">
        <v>73</v>
      </c>
      <c r="T174" s="8">
        <v>15</v>
      </c>
      <c r="U174" s="280"/>
      <c r="V174" s="280"/>
      <c r="W174" s="280"/>
      <c r="X174" s="280"/>
      <c r="Y174" s="280"/>
      <c r="Z174" s="280"/>
      <c r="AA174" s="280"/>
      <c r="AB174" s="280"/>
      <c r="AC174" s="280"/>
      <c r="AD174" s="280"/>
      <c r="AE174" s="280"/>
      <c r="AF174" s="280"/>
      <c r="AG174" s="280"/>
      <c r="AH174" s="293"/>
      <c r="AI174" s="444"/>
      <c r="AJ174" s="280"/>
      <c r="AK174" s="281"/>
      <c r="AL174" s="15" t="s">
        <v>73</v>
      </c>
    </row>
    <row r="175" spans="1:38" s="20" customFormat="1" ht="12.75" customHeight="1" x14ac:dyDescent="0.2">
      <c r="A175" s="8">
        <v>16</v>
      </c>
      <c r="B175" s="280"/>
      <c r="C175" s="280"/>
      <c r="D175" s="280"/>
      <c r="E175" s="280"/>
      <c r="F175" s="281"/>
      <c r="G175" s="443"/>
      <c r="H175" s="444"/>
      <c r="I175" s="445"/>
      <c r="J175" s="296">
        <f t="shared" si="20"/>
        <v>0</v>
      </c>
      <c r="K175" s="298">
        <f t="shared" si="21"/>
        <v>0</v>
      </c>
      <c r="L175" s="280"/>
      <c r="M175" s="280"/>
      <c r="N175" s="280"/>
      <c r="O175" s="293"/>
      <c r="P175" s="300"/>
      <c r="Q175" s="280"/>
      <c r="R175" s="281"/>
      <c r="S175" s="15" t="s">
        <v>74</v>
      </c>
      <c r="T175" s="8">
        <v>16</v>
      </c>
      <c r="U175" s="280"/>
      <c r="V175" s="280"/>
      <c r="W175" s="280"/>
      <c r="X175" s="280"/>
      <c r="Y175" s="280"/>
      <c r="Z175" s="280"/>
      <c r="AA175" s="280"/>
      <c r="AB175" s="280"/>
      <c r="AC175" s="280"/>
      <c r="AD175" s="280"/>
      <c r="AE175" s="280"/>
      <c r="AF175" s="280"/>
      <c r="AG175" s="280"/>
      <c r="AH175" s="293"/>
      <c r="AI175" s="444"/>
      <c r="AJ175" s="280"/>
      <c r="AK175" s="281"/>
      <c r="AL175" s="15" t="s">
        <v>74</v>
      </c>
    </row>
    <row r="176" spans="1:38" s="20" customFormat="1" ht="12.75" customHeight="1" x14ac:dyDescent="0.2">
      <c r="A176" s="8">
        <v>17</v>
      </c>
      <c r="B176" s="280"/>
      <c r="C176" s="280"/>
      <c r="D176" s="280"/>
      <c r="E176" s="280"/>
      <c r="F176" s="281"/>
      <c r="G176" s="443"/>
      <c r="H176" s="444"/>
      <c r="I176" s="445"/>
      <c r="J176" s="296">
        <f t="shared" si="20"/>
        <v>0</v>
      </c>
      <c r="K176" s="298">
        <f t="shared" si="21"/>
        <v>0</v>
      </c>
      <c r="L176" s="280"/>
      <c r="M176" s="280"/>
      <c r="N176" s="280"/>
      <c r="O176" s="293"/>
      <c r="P176" s="300"/>
      <c r="Q176" s="280"/>
      <c r="R176" s="281"/>
      <c r="S176" s="15" t="s">
        <v>75</v>
      </c>
      <c r="T176" s="8">
        <v>17</v>
      </c>
      <c r="U176" s="280"/>
      <c r="V176" s="280"/>
      <c r="W176" s="280"/>
      <c r="X176" s="280"/>
      <c r="Y176" s="280"/>
      <c r="Z176" s="280"/>
      <c r="AA176" s="280"/>
      <c r="AB176" s="280"/>
      <c r="AC176" s="280"/>
      <c r="AD176" s="280"/>
      <c r="AE176" s="280"/>
      <c r="AF176" s="280"/>
      <c r="AG176" s="280"/>
      <c r="AH176" s="293"/>
      <c r="AI176" s="444"/>
      <c r="AJ176" s="280"/>
      <c r="AK176" s="281"/>
      <c r="AL176" s="15" t="s">
        <v>75</v>
      </c>
    </row>
    <row r="177" spans="1:38" s="20" customFormat="1" ht="12.75" customHeight="1" x14ac:dyDescent="0.2">
      <c r="A177" s="8">
        <v>18</v>
      </c>
      <c r="B177" s="280"/>
      <c r="C177" s="280"/>
      <c r="D177" s="280"/>
      <c r="E177" s="280"/>
      <c r="F177" s="281"/>
      <c r="G177" s="443"/>
      <c r="H177" s="444"/>
      <c r="I177" s="445"/>
      <c r="J177" s="296">
        <f t="shared" si="20"/>
        <v>0</v>
      </c>
      <c r="K177" s="298">
        <f t="shared" si="21"/>
        <v>0</v>
      </c>
      <c r="L177" s="280"/>
      <c r="M177" s="280"/>
      <c r="N177" s="280"/>
      <c r="O177" s="293"/>
      <c r="P177" s="300"/>
      <c r="Q177" s="280"/>
      <c r="R177" s="281"/>
      <c r="S177" s="15" t="s">
        <v>76</v>
      </c>
      <c r="T177" s="8">
        <v>18</v>
      </c>
      <c r="U177" s="280"/>
      <c r="V177" s="280"/>
      <c r="W177" s="280"/>
      <c r="X177" s="280"/>
      <c r="Y177" s="280"/>
      <c r="Z177" s="280"/>
      <c r="AA177" s="280"/>
      <c r="AB177" s="280"/>
      <c r="AC177" s="280"/>
      <c r="AD177" s="280"/>
      <c r="AE177" s="280"/>
      <c r="AF177" s="280"/>
      <c r="AG177" s="280"/>
      <c r="AH177" s="293"/>
      <c r="AI177" s="444"/>
      <c r="AJ177" s="280"/>
      <c r="AK177" s="281"/>
      <c r="AL177" s="15" t="s">
        <v>76</v>
      </c>
    </row>
    <row r="178" spans="1:38" s="20" customFormat="1" ht="12.75" customHeight="1" x14ac:dyDescent="0.2">
      <c r="A178" s="8">
        <v>19</v>
      </c>
      <c r="B178" s="280"/>
      <c r="C178" s="280"/>
      <c r="D178" s="280"/>
      <c r="E178" s="280"/>
      <c r="F178" s="281"/>
      <c r="G178" s="443"/>
      <c r="H178" s="444"/>
      <c r="I178" s="445"/>
      <c r="J178" s="296">
        <f t="shared" si="20"/>
        <v>0</v>
      </c>
      <c r="K178" s="298">
        <f t="shared" si="21"/>
        <v>0</v>
      </c>
      <c r="L178" s="280"/>
      <c r="M178" s="280"/>
      <c r="N178" s="280"/>
      <c r="O178" s="293"/>
      <c r="P178" s="300"/>
      <c r="Q178" s="280"/>
      <c r="R178" s="281"/>
      <c r="S178" s="15" t="s">
        <v>77</v>
      </c>
      <c r="T178" s="8">
        <v>19</v>
      </c>
      <c r="U178" s="280"/>
      <c r="V178" s="280"/>
      <c r="W178" s="280"/>
      <c r="X178" s="280"/>
      <c r="Y178" s="280"/>
      <c r="Z178" s="280"/>
      <c r="AA178" s="280"/>
      <c r="AB178" s="280"/>
      <c r="AC178" s="280"/>
      <c r="AD178" s="280"/>
      <c r="AE178" s="280"/>
      <c r="AF178" s="280"/>
      <c r="AG178" s="280"/>
      <c r="AH178" s="293"/>
      <c r="AI178" s="444"/>
      <c r="AJ178" s="280"/>
      <c r="AK178" s="281"/>
      <c r="AL178" s="15" t="s">
        <v>77</v>
      </c>
    </row>
    <row r="179" spans="1:38" s="20" customFormat="1" ht="12.75" customHeight="1" x14ac:dyDescent="0.2">
      <c r="A179" s="8">
        <v>20</v>
      </c>
      <c r="B179" s="280"/>
      <c r="C179" s="280"/>
      <c r="D179" s="280"/>
      <c r="E179" s="280"/>
      <c r="F179" s="281"/>
      <c r="G179" s="443"/>
      <c r="H179" s="444"/>
      <c r="I179" s="445"/>
      <c r="J179" s="296">
        <f t="shared" si="20"/>
        <v>0</v>
      </c>
      <c r="K179" s="298">
        <f t="shared" si="21"/>
        <v>0</v>
      </c>
      <c r="L179" s="280"/>
      <c r="M179" s="280"/>
      <c r="N179" s="280"/>
      <c r="O179" s="293"/>
      <c r="P179" s="300"/>
      <c r="Q179" s="280"/>
      <c r="R179" s="281"/>
      <c r="S179" s="15" t="s">
        <v>78</v>
      </c>
      <c r="T179" s="8">
        <v>20</v>
      </c>
      <c r="U179" s="280"/>
      <c r="V179" s="280"/>
      <c r="W179" s="280"/>
      <c r="X179" s="280"/>
      <c r="Y179" s="280"/>
      <c r="Z179" s="280"/>
      <c r="AA179" s="280"/>
      <c r="AB179" s="280"/>
      <c r="AC179" s="280"/>
      <c r="AD179" s="280"/>
      <c r="AE179" s="280"/>
      <c r="AF179" s="280"/>
      <c r="AG179" s="280"/>
      <c r="AH179" s="293"/>
      <c r="AI179" s="444"/>
      <c r="AJ179" s="280"/>
      <c r="AK179" s="281"/>
      <c r="AL179" s="15" t="s">
        <v>78</v>
      </c>
    </row>
    <row r="180" spans="1:38" s="20" customFormat="1" ht="12.75" customHeight="1" x14ac:dyDescent="0.2">
      <c r="A180" s="8">
        <v>21</v>
      </c>
      <c r="B180" s="280"/>
      <c r="C180" s="280"/>
      <c r="D180" s="280"/>
      <c r="E180" s="280"/>
      <c r="F180" s="281"/>
      <c r="G180" s="443"/>
      <c r="H180" s="444"/>
      <c r="I180" s="445"/>
      <c r="J180" s="296">
        <f t="shared" si="20"/>
        <v>0</v>
      </c>
      <c r="K180" s="298">
        <f t="shared" si="21"/>
        <v>0</v>
      </c>
      <c r="L180" s="280"/>
      <c r="M180" s="280"/>
      <c r="N180" s="280"/>
      <c r="O180" s="293"/>
      <c r="P180" s="300"/>
      <c r="Q180" s="280"/>
      <c r="R180" s="281"/>
      <c r="S180" s="15" t="s">
        <v>79</v>
      </c>
      <c r="T180" s="8">
        <v>21</v>
      </c>
      <c r="U180" s="280"/>
      <c r="V180" s="280"/>
      <c r="W180" s="280"/>
      <c r="X180" s="280"/>
      <c r="Y180" s="280"/>
      <c r="Z180" s="280"/>
      <c r="AA180" s="280"/>
      <c r="AB180" s="280"/>
      <c r="AC180" s="280"/>
      <c r="AD180" s="280"/>
      <c r="AE180" s="280"/>
      <c r="AF180" s="280"/>
      <c r="AG180" s="280"/>
      <c r="AH180" s="293"/>
      <c r="AI180" s="444"/>
      <c r="AJ180" s="280"/>
      <c r="AK180" s="281"/>
      <c r="AL180" s="15" t="s">
        <v>79</v>
      </c>
    </row>
    <row r="181" spans="1:38" s="20" customFormat="1" ht="12.75" customHeight="1" x14ac:dyDescent="0.2">
      <c r="A181" s="8">
        <v>22</v>
      </c>
      <c r="B181" s="280"/>
      <c r="C181" s="280"/>
      <c r="D181" s="280"/>
      <c r="E181" s="280"/>
      <c r="F181" s="281"/>
      <c r="G181" s="443"/>
      <c r="H181" s="444"/>
      <c r="I181" s="445"/>
      <c r="J181" s="296">
        <f t="shared" si="20"/>
        <v>0</v>
      </c>
      <c r="K181" s="298">
        <f t="shared" si="21"/>
        <v>0</v>
      </c>
      <c r="L181" s="280"/>
      <c r="M181" s="280"/>
      <c r="N181" s="280"/>
      <c r="O181" s="293"/>
      <c r="P181" s="300"/>
      <c r="Q181" s="280"/>
      <c r="R181" s="281"/>
      <c r="S181" s="15" t="s">
        <v>80</v>
      </c>
      <c r="T181" s="8">
        <v>22</v>
      </c>
      <c r="U181" s="280"/>
      <c r="V181" s="280"/>
      <c r="W181" s="280"/>
      <c r="X181" s="280"/>
      <c r="Y181" s="280"/>
      <c r="Z181" s="280"/>
      <c r="AA181" s="280"/>
      <c r="AB181" s="280"/>
      <c r="AC181" s="280"/>
      <c r="AD181" s="280"/>
      <c r="AE181" s="280"/>
      <c r="AF181" s="280"/>
      <c r="AG181" s="280"/>
      <c r="AH181" s="293"/>
      <c r="AI181" s="444"/>
      <c r="AJ181" s="280"/>
      <c r="AK181" s="281"/>
      <c r="AL181" s="15" t="s">
        <v>80</v>
      </c>
    </row>
    <row r="182" spans="1:38" s="20" customFormat="1" ht="12.75" customHeight="1" x14ac:dyDescent="0.2">
      <c r="A182" s="8">
        <v>23</v>
      </c>
      <c r="B182" s="280"/>
      <c r="C182" s="280"/>
      <c r="D182" s="280"/>
      <c r="E182" s="280"/>
      <c r="F182" s="281"/>
      <c r="G182" s="443"/>
      <c r="H182" s="444"/>
      <c r="I182" s="445"/>
      <c r="J182" s="296">
        <f t="shared" si="20"/>
        <v>0</v>
      </c>
      <c r="K182" s="298">
        <f t="shared" si="21"/>
        <v>0</v>
      </c>
      <c r="L182" s="280"/>
      <c r="M182" s="280"/>
      <c r="N182" s="280"/>
      <c r="O182" s="293"/>
      <c r="P182" s="300"/>
      <c r="Q182" s="280"/>
      <c r="R182" s="281"/>
      <c r="S182" s="15" t="s">
        <v>81</v>
      </c>
      <c r="T182" s="8">
        <v>23</v>
      </c>
      <c r="U182" s="280"/>
      <c r="V182" s="280"/>
      <c r="W182" s="280"/>
      <c r="X182" s="280"/>
      <c r="Y182" s="280"/>
      <c r="Z182" s="280"/>
      <c r="AA182" s="280"/>
      <c r="AB182" s="280"/>
      <c r="AC182" s="280"/>
      <c r="AD182" s="280"/>
      <c r="AE182" s="280"/>
      <c r="AF182" s="280"/>
      <c r="AG182" s="280"/>
      <c r="AH182" s="293"/>
      <c r="AI182" s="444"/>
      <c r="AJ182" s="280"/>
      <c r="AK182" s="281"/>
      <c r="AL182" s="15" t="s">
        <v>81</v>
      </c>
    </row>
    <row r="183" spans="1:38" s="20" customFormat="1" ht="12.75" customHeight="1" x14ac:dyDescent="0.2">
      <c r="A183" s="8">
        <v>24</v>
      </c>
      <c r="B183" s="280"/>
      <c r="C183" s="280"/>
      <c r="D183" s="280"/>
      <c r="E183" s="280"/>
      <c r="F183" s="281"/>
      <c r="G183" s="443"/>
      <c r="H183" s="444"/>
      <c r="I183" s="445"/>
      <c r="J183" s="296">
        <f t="shared" si="20"/>
        <v>0</v>
      </c>
      <c r="K183" s="298">
        <f t="shared" si="21"/>
        <v>0</v>
      </c>
      <c r="L183" s="280"/>
      <c r="M183" s="280"/>
      <c r="N183" s="280"/>
      <c r="O183" s="293"/>
      <c r="P183" s="300"/>
      <c r="Q183" s="280"/>
      <c r="R183" s="281"/>
      <c r="S183" s="15" t="s">
        <v>82</v>
      </c>
      <c r="T183" s="8">
        <v>24</v>
      </c>
      <c r="U183" s="280"/>
      <c r="V183" s="280"/>
      <c r="W183" s="280"/>
      <c r="X183" s="280"/>
      <c r="Y183" s="280"/>
      <c r="Z183" s="280"/>
      <c r="AA183" s="280"/>
      <c r="AB183" s="280"/>
      <c r="AC183" s="280"/>
      <c r="AD183" s="280"/>
      <c r="AE183" s="280"/>
      <c r="AF183" s="280"/>
      <c r="AG183" s="280"/>
      <c r="AH183" s="293"/>
      <c r="AI183" s="444"/>
      <c r="AJ183" s="280"/>
      <c r="AK183" s="281"/>
      <c r="AL183" s="15" t="s">
        <v>82</v>
      </c>
    </row>
    <row r="184" spans="1:38" s="20" customFormat="1" ht="12.75" customHeight="1" x14ac:dyDescent="0.2">
      <c r="A184" s="8">
        <v>25</v>
      </c>
      <c r="B184" s="280"/>
      <c r="C184" s="280"/>
      <c r="D184" s="280"/>
      <c r="E184" s="280"/>
      <c r="F184" s="281"/>
      <c r="G184" s="443"/>
      <c r="H184" s="444"/>
      <c r="I184" s="445"/>
      <c r="J184" s="296">
        <f t="shared" si="20"/>
        <v>0</v>
      </c>
      <c r="K184" s="298">
        <f t="shared" si="21"/>
        <v>0</v>
      </c>
      <c r="L184" s="280"/>
      <c r="M184" s="280"/>
      <c r="N184" s="280"/>
      <c r="O184" s="293"/>
      <c r="P184" s="300"/>
      <c r="Q184" s="280"/>
      <c r="R184" s="281"/>
      <c r="S184" s="15" t="s">
        <v>83</v>
      </c>
      <c r="T184" s="8">
        <v>25</v>
      </c>
      <c r="U184" s="280"/>
      <c r="V184" s="280"/>
      <c r="W184" s="280"/>
      <c r="X184" s="280"/>
      <c r="Y184" s="280"/>
      <c r="Z184" s="280"/>
      <c r="AA184" s="280"/>
      <c r="AB184" s="280"/>
      <c r="AC184" s="280"/>
      <c r="AD184" s="280"/>
      <c r="AE184" s="280"/>
      <c r="AF184" s="280"/>
      <c r="AG184" s="280"/>
      <c r="AH184" s="293"/>
      <c r="AI184" s="444"/>
      <c r="AJ184" s="280"/>
      <c r="AK184" s="281"/>
      <c r="AL184" s="15" t="s">
        <v>83</v>
      </c>
    </row>
    <row r="185" spans="1:38" s="20" customFormat="1" ht="12.75" customHeight="1" x14ac:dyDescent="0.2">
      <c r="A185" s="8">
        <v>26</v>
      </c>
      <c r="B185" s="280"/>
      <c r="C185" s="280"/>
      <c r="D185" s="280"/>
      <c r="E185" s="280"/>
      <c r="F185" s="281"/>
      <c r="G185" s="443"/>
      <c r="H185" s="444"/>
      <c r="I185" s="445"/>
      <c r="J185" s="296">
        <f t="shared" si="20"/>
        <v>0</v>
      </c>
      <c r="K185" s="298">
        <f t="shared" si="21"/>
        <v>0</v>
      </c>
      <c r="L185" s="280"/>
      <c r="M185" s="280"/>
      <c r="N185" s="280"/>
      <c r="O185" s="293"/>
      <c r="P185" s="300"/>
      <c r="Q185" s="280"/>
      <c r="R185" s="281"/>
      <c r="S185" s="15" t="s">
        <v>84</v>
      </c>
      <c r="T185" s="8">
        <v>26</v>
      </c>
      <c r="U185" s="280"/>
      <c r="V185" s="280"/>
      <c r="W185" s="280"/>
      <c r="X185" s="280"/>
      <c r="Y185" s="280"/>
      <c r="Z185" s="280"/>
      <c r="AA185" s="280"/>
      <c r="AB185" s="280"/>
      <c r="AC185" s="280"/>
      <c r="AD185" s="280"/>
      <c r="AE185" s="280"/>
      <c r="AF185" s="280"/>
      <c r="AG185" s="280"/>
      <c r="AH185" s="293"/>
      <c r="AI185" s="444"/>
      <c r="AJ185" s="280"/>
      <c r="AK185" s="281"/>
      <c r="AL185" s="15" t="s">
        <v>84</v>
      </c>
    </row>
    <row r="186" spans="1:38" s="20" customFormat="1" ht="12.75" customHeight="1" x14ac:dyDescent="0.2">
      <c r="A186" s="8">
        <v>27</v>
      </c>
      <c r="B186" s="280"/>
      <c r="C186" s="280"/>
      <c r="D186" s="280"/>
      <c r="E186" s="280"/>
      <c r="F186" s="281"/>
      <c r="G186" s="443"/>
      <c r="H186" s="444"/>
      <c r="I186" s="445"/>
      <c r="J186" s="296">
        <f t="shared" si="20"/>
        <v>0</v>
      </c>
      <c r="K186" s="298">
        <f t="shared" si="21"/>
        <v>0</v>
      </c>
      <c r="L186" s="280"/>
      <c r="M186" s="280"/>
      <c r="N186" s="280"/>
      <c r="O186" s="293"/>
      <c r="P186" s="300"/>
      <c r="Q186" s="280"/>
      <c r="R186" s="281"/>
      <c r="S186" s="15" t="s">
        <v>85</v>
      </c>
      <c r="T186" s="8">
        <v>27</v>
      </c>
      <c r="U186" s="280"/>
      <c r="V186" s="280"/>
      <c r="W186" s="280"/>
      <c r="X186" s="280"/>
      <c r="Y186" s="280"/>
      <c r="Z186" s="280"/>
      <c r="AA186" s="280"/>
      <c r="AB186" s="280"/>
      <c r="AC186" s="280"/>
      <c r="AD186" s="280"/>
      <c r="AE186" s="280"/>
      <c r="AF186" s="280"/>
      <c r="AG186" s="280"/>
      <c r="AH186" s="293"/>
      <c r="AI186" s="444"/>
      <c r="AJ186" s="280"/>
      <c r="AK186" s="281"/>
      <c r="AL186" s="15" t="s">
        <v>85</v>
      </c>
    </row>
    <row r="187" spans="1:38" s="20" customFormat="1" ht="12.75" customHeight="1" x14ac:dyDescent="0.2">
      <c r="A187" s="8">
        <v>28</v>
      </c>
      <c r="B187" s="280"/>
      <c r="C187" s="280"/>
      <c r="D187" s="280"/>
      <c r="E187" s="280"/>
      <c r="F187" s="281"/>
      <c r="G187" s="443"/>
      <c r="H187" s="444"/>
      <c r="I187" s="445"/>
      <c r="J187" s="296">
        <f t="shared" si="20"/>
        <v>0</v>
      </c>
      <c r="K187" s="298">
        <f t="shared" si="21"/>
        <v>0</v>
      </c>
      <c r="L187" s="280"/>
      <c r="M187" s="280"/>
      <c r="N187" s="280"/>
      <c r="O187" s="293"/>
      <c r="P187" s="300"/>
      <c r="Q187" s="280"/>
      <c r="R187" s="281"/>
      <c r="S187" s="15" t="s">
        <v>86</v>
      </c>
      <c r="T187" s="8">
        <v>28</v>
      </c>
      <c r="U187" s="280"/>
      <c r="V187" s="280"/>
      <c r="W187" s="280"/>
      <c r="X187" s="280"/>
      <c r="Y187" s="280"/>
      <c r="Z187" s="280"/>
      <c r="AA187" s="280"/>
      <c r="AB187" s="280"/>
      <c r="AC187" s="280"/>
      <c r="AD187" s="280"/>
      <c r="AE187" s="280"/>
      <c r="AF187" s="280"/>
      <c r="AG187" s="280"/>
      <c r="AH187" s="293"/>
      <c r="AI187" s="444"/>
      <c r="AJ187" s="280"/>
      <c r="AK187" s="281"/>
      <c r="AL187" s="15" t="s">
        <v>86</v>
      </c>
    </row>
    <row r="188" spans="1:38" s="20" customFormat="1" ht="12.75" customHeight="1" x14ac:dyDescent="0.2">
      <c r="A188" s="8">
        <v>29</v>
      </c>
      <c r="B188" s="280"/>
      <c r="C188" s="280"/>
      <c r="D188" s="280"/>
      <c r="E188" s="280"/>
      <c r="F188" s="281"/>
      <c r="G188" s="443"/>
      <c r="H188" s="444"/>
      <c r="I188" s="445"/>
      <c r="J188" s="296">
        <f t="shared" si="20"/>
        <v>0</v>
      </c>
      <c r="K188" s="298">
        <f t="shared" si="21"/>
        <v>0</v>
      </c>
      <c r="L188" s="280"/>
      <c r="M188" s="280"/>
      <c r="N188" s="280"/>
      <c r="O188" s="293"/>
      <c r="P188" s="300"/>
      <c r="Q188" s="280"/>
      <c r="R188" s="281"/>
      <c r="S188" s="15" t="s">
        <v>87</v>
      </c>
      <c r="T188" s="8">
        <v>29</v>
      </c>
      <c r="U188" s="280"/>
      <c r="V188" s="280"/>
      <c r="W188" s="280"/>
      <c r="X188" s="301"/>
      <c r="Y188" s="280"/>
      <c r="Z188" s="280"/>
      <c r="AA188" s="280"/>
      <c r="AB188" s="280"/>
      <c r="AC188" s="280"/>
      <c r="AD188" s="280"/>
      <c r="AE188" s="280"/>
      <c r="AF188" s="280"/>
      <c r="AG188" s="280"/>
      <c r="AH188" s="293"/>
      <c r="AI188" s="444"/>
      <c r="AJ188" s="280"/>
      <c r="AK188" s="281"/>
      <c r="AL188" s="15" t="s">
        <v>87</v>
      </c>
    </row>
    <row r="189" spans="1:38" s="20" customFormat="1" ht="12.75" customHeight="1" x14ac:dyDescent="0.2">
      <c r="A189" s="8">
        <v>30</v>
      </c>
      <c r="B189" s="280"/>
      <c r="C189" s="280"/>
      <c r="D189" s="280"/>
      <c r="E189" s="280"/>
      <c r="F189" s="281"/>
      <c r="G189" s="449"/>
      <c r="H189" s="444"/>
      <c r="I189" s="445"/>
      <c r="J189" s="296">
        <f t="shared" si="20"/>
        <v>0</v>
      </c>
      <c r="K189" s="298">
        <f t="shared" si="21"/>
        <v>0</v>
      </c>
      <c r="L189" s="280"/>
      <c r="M189" s="280"/>
      <c r="N189" s="280"/>
      <c r="O189" s="293"/>
      <c r="P189" s="300"/>
      <c r="Q189" s="280"/>
      <c r="R189" s="281"/>
      <c r="S189" s="15" t="s">
        <v>88</v>
      </c>
      <c r="T189" s="8">
        <v>30</v>
      </c>
      <c r="U189" s="280"/>
      <c r="V189" s="280"/>
      <c r="W189" s="280"/>
      <c r="X189" s="280"/>
      <c r="Y189" s="280"/>
      <c r="Z189" s="280"/>
      <c r="AA189" s="280"/>
      <c r="AB189" s="280"/>
      <c r="AC189" s="280"/>
      <c r="AD189" s="280"/>
      <c r="AE189" s="280"/>
      <c r="AF189" s="280"/>
      <c r="AG189" s="280"/>
      <c r="AH189" s="293"/>
      <c r="AI189" s="444"/>
      <c r="AJ189" s="280"/>
      <c r="AK189" s="281"/>
      <c r="AL189" s="15" t="s">
        <v>88</v>
      </c>
    </row>
    <row r="190" spans="1:38" s="20" customFormat="1" ht="12.75" customHeight="1" x14ac:dyDescent="0.2">
      <c r="A190" s="18">
        <v>31</v>
      </c>
      <c r="B190" s="284"/>
      <c r="C190" s="284"/>
      <c r="D190" s="284"/>
      <c r="E190" s="284"/>
      <c r="F190" s="285"/>
      <c r="G190" s="450"/>
      <c r="H190" s="451"/>
      <c r="I190" s="452"/>
      <c r="J190" s="302">
        <f t="shared" si="20"/>
        <v>0</v>
      </c>
      <c r="K190" s="303">
        <f t="shared" si="21"/>
        <v>0</v>
      </c>
      <c r="L190" s="284"/>
      <c r="M190" s="284"/>
      <c r="N190" s="284"/>
      <c r="O190" s="295"/>
      <c r="P190" s="304"/>
      <c r="Q190" s="284"/>
      <c r="R190" s="285"/>
      <c r="S190" s="19" t="s">
        <v>89</v>
      </c>
      <c r="T190" s="18">
        <v>31</v>
      </c>
      <c r="U190" s="284"/>
      <c r="V190" s="284"/>
      <c r="W190" s="284"/>
      <c r="X190" s="284"/>
      <c r="Y190" s="284"/>
      <c r="Z190" s="284"/>
      <c r="AA190" s="284"/>
      <c r="AB190" s="284"/>
      <c r="AC190" s="284"/>
      <c r="AD190" s="284"/>
      <c r="AE190" s="284"/>
      <c r="AF190" s="284"/>
      <c r="AG190" s="284"/>
      <c r="AH190" s="295"/>
      <c r="AI190" s="451"/>
      <c r="AJ190" s="284"/>
      <c r="AK190" s="285"/>
      <c r="AL190" s="19" t="s">
        <v>89</v>
      </c>
    </row>
    <row r="191" spans="1:38" s="20" customFormat="1" ht="12.75" customHeight="1" thickBot="1" x14ac:dyDescent="0.25">
      <c r="A191" s="342"/>
      <c r="B191" s="343">
        <f>SUM(B159:B190)</f>
        <v>0</v>
      </c>
      <c r="C191" s="343">
        <f>SUM(C159:C190)</f>
        <v>0</v>
      </c>
      <c r="D191" s="343">
        <f>SUM(D159:D190)</f>
        <v>0</v>
      </c>
      <c r="E191" s="344">
        <f>SUM(E159:E190)</f>
        <v>0</v>
      </c>
      <c r="F191" s="345">
        <f>SUM(F159:F190)</f>
        <v>0</v>
      </c>
      <c r="G191" s="346"/>
      <c r="H191" s="347" t="s">
        <v>90</v>
      </c>
      <c r="I191" s="348">
        <f>COUNTA(I160:I190)</f>
        <v>0</v>
      </c>
      <c r="J191" s="343">
        <f t="shared" ref="J191:R191" si="22">SUM(J159:J190)</f>
        <v>0</v>
      </c>
      <c r="K191" s="343">
        <f t="shared" si="22"/>
        <v>0</v>
      </c>
      <c r="L191" s="343">
        <f t="shared" si="22"/>
        <v>0</v>
      </c>
      <c r="M191" s="343">
        <f t="shared" si="22"/>
        <v>0</v>
      </c>
      <c r="N191" s="343">
        <f t="shared" si="22"/>
        <v>0</v>
      </c>
      <c r="O191" s="349">
        <f t="shared" si="22"/>
        <v>0</v>
      </c>
      <c r="P191" s="344">
        <f t="shared" si="22"/>
        <v>0</v>
      </c>
      <c r="Q191" s="343">
        <f t="shared" si="22"/>
        <v>0</v>
      </c>
      <c r="R191" s="350">
        <f t="shared" si="22"/>
        <v>0</v>
      </c>
      <c r="S191" s="351"/>
      <c r="T191" s="342"/>
      <c r="U191" s="343">
        <f t="shared" ref="U191:AH191" si="23">SUM(U159:U190)</f>
        <v>0</v>
      </c>
      <c r="V191" s="343">
        <f t="shared" si="23"/>
        <v>0</v>
      </c>
      <c r="W191" s="343">
        <f t="shared" si="23"/>
        <v>0</v>
      </c>
      <c r="X191" s="343">
        <f t="shared" si="23"/>
        <v>0</v>
      </c>
      <c r="Y191" s="343">
        <f t="shared" si="23"/>
        <v>0</v>
      </c>
      <c r="Z191" s="343">
        <f t="shared" si="23"/>
        <v>0</v>
      </c>
      <c r="AA191" s="343">
        <f t="shared" si="23"/>
        <v>0</v>
      </c>
      <c r="AB191" s="343">
        <f t="shared" si="23"/>
        <v>0</v>
      </c>
      <c r="AC191" s="343">
        <f t="shared" si="23"/>
        <v>0</v>
      </c>
      <c r="AD191" s="343">
        <f t="shared" si="23"/>
        <v>0</v>
      </c>
      <c r="AE191" s="343">
        <f t="shared" si="23"/>
        <v>0</v>
      </c>
      <c r="AF191" s="343">
        <f t="shared" si="23"/>
        <v>0</v>
      </c>
      <c r="AG191" s="343">
        <f t="shared" si="23"/>
        <v>0</v>
      </c>
      <c r="AH191" s="345">
        <f t="shared" si="23"/>
        <v>0</v>
      </c>
      <c r="AI191" s="352"/>
      <c r="AJ191" s="343">
        <f>SUM(AJ159:AJ190)</f>
        <v>0</v>
      </c>
      <c r="AK191" s="350">
        <f>SUM(AK159:AK190)</f>
        <v>0</v>
      </c>
      <c r="AL191" s="351"/>
    </row>
    <row r="192" spans="1:38" ht="12.75" customHeight="1" thickTop="1" x14ac:dyDescent="0.2">
      <c r="A192" s="43"/>
      <c r="B192" s="153"/>
      <c r="C192" s="153"/>
      <c r="D192" s="153"/>
      <c r="E192" s="153"/>
      <c r="F192" s="153"/>
      <c r="G192" s="340"/>
      <c r="H192" s="153"/>
      <c r="I192" s="341"/>
      <c r="J192" s="153"/>
      <c r="K192" s="153"/>
      <c r="L192" s="153"/>
      <c r="M192" s="153"/>
      <c r="N192" s="153"/>
      <c r="O192" s="153"/>
      <c r="P192" s="153"/>
      <c r="Q192" s="153"/>
      <c r="R192" s="153"/>
      <c r="S192" s="43"/>
      <c r="T192" s="4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43"/>
    </row>
    <row r="193" spans="1:248" ht="12.75" customHeight="1" x14ac:dyDescent="0.2">
      <c r="A193" s="43"/>
      <c r="B193" s="153"/>
      <c r="C193" s="153"/>
      <c r="D193" s="153"/>
      <c r="E193" s="153"/>
      <c r="F193" s="153"/>
      <c r="G193" s="340"/>
      <c r="H193" s="153"/>
      <c r="I193" s="341"/>
      <c r="J193" s="153"/>
      <c r="K193" s="153"/>
      <c r="L193" s="153"/>
      <c r="M193" s="153"/>
      <c r="N193" s="153"/>
      <c r="O193" s="153"/>
      <c r="P193" s="153"/>
      <c r="Q193" s="153"/>
      <c r="R193" s="153"/>
      <c r="S193" s="43"/>
      <c r="T193" s="4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43"/>
    </row>
    <row r="194" spans="1:248" ht="12.75" customHeight="1" x14ac:dyDescent="0.2">
      <c r="A194" s="20"/>
      <c r="B194" s="20"/>
      <c r="C194" s="20"/>
      <c r="D194" s="20"/>
      <c r="E194" s="20"/>
      <c r="F194" s="20"/>
      <c r="G194" s="474" t="str">
        <f>JULY!G148</f>
        <v>UNITED STEELWORKERS - LOCAL UNION</v>
      </c>
      <c r="H194" s="474"/>
      <c r="I194" s="474"/>
      <c r="J194" s="11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33"/>
      <c r="V194" s="33"/>
      <c r="W194" s="33"/>
      <c r="X194" s="33"/>
      <c r="Y194" s="33"/>
      <c r="Z194" s="33"/>
      <c r="AA194" s="34" t="str">
        <f>$AA$10</f>
        <v>FINANCIAL SECRETARY'S CASH BOOK</v>
      </c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20"/>
    </row>
    <row r="195" spans="1:248" s="148" customFormat="1" ht="12.75" customHeight="1" x14ac:dyDescent="0.2">
      <c r="A195" s="140"/>
      <c r="B195" s="138" t="str">
        <f>$B$11</f>
        <v>Month</v>
      </c>
      <c r="C195" s="73" t="str">
        <f>$C$11</f>
        <v>AUGUST</v>
      </c>
      <c r="D195" s="138" t="str">
        <f>$D$11</f>
        <v>Year</v>
      </c>
      <c r="E195" s="27">
        <f>$E$11</f>
        <v>0</v>
      </c>
      <c r="F195" s="140"/>
      <c r="G195" s="145"/>
      <c r="H195" s="140"/>
      <c r="I195" s="146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38"/>
      <c r="AJ195" s="147" t="str">
        <f>$C$11</f>
        <v>AUGUST</v>
      </c>
      <c r="AK195" s="27">
        <f>$E$11</f>
        <v>0</v>
      </c>
      <c r="AL195" s="140"/>
    </row>
    <row r="196" spans="1:248" s="148" customFormat="1" ht="12.75" customHeight="1" x14ac:dyDescent="0.2">
      <c r="A196" s="140"/>
      <c r="B196" s="138" t="str">
        <f>$B$12</f>
        <v>Page No.</v>
      </c>
      <c r="C196" s="355">
        <f>C150+1</f>
        <v>5</v>
      </c>
      <c r="D196" s="140"/>
      <c r="E196" s="140"/>
      <c r="F196" s="140"/>
      <c r="G196" s="145"/>
      <c r="H196" s="140"/>
      <c r="I196" s="146" t="s">
        <v>53</v>
      </c>
      <c r="J196" s="140"/>
      <c r="K196" s="140"/>
      <c r="L196" s="146"/>
      <c r="M196" s="140"/>
      <c r="N196" s="140"/>
      <c r="O196" s="140"/>
      <c r="P196" s="138"/>
      <c r="Q196" s="140"/>
      <c r="R196" s="138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9" t="s">
        <v>54</v>
      </c>
      <c r="AC196" s="140"/>
      <c r="AD196" s="140"/>
      <c r="AE196" s="140"/>
      <c r="AF196" s="140"/>
      <c r="AG196" s="140"/>
      <c r="AH196" s="140"/>
      <c r="AI196" s="138" t="str">
        <f>$B$12</f>
        <v>Page No.</v>
      </c>
      <c r="AJ196" s="355">
        <f>C196</f>
        <v>5</v>
      </c>
      <c r="AK196" s="150"/>
      <c r="AL196" s="151"/>
    </row>
    <row r="197" spans="1:248" ht="12.75" customHeight="1" x14ac:dyDescent="0.2">
      <c r="A197" s="3"/>
      <c r="B197" s="3"/>
      <c r="C197" s="3"/>
      <c r="D197" s="3"/>
      <c r="E197" s="3"/>
      <c r="F197" s="3"/>
      <c r="G197" s="126"/>
      <c r="H197" s="3"/>
      <c r="I197" s="5"/>
      <c r="J197" s="3"/>
      <c r="K197" s="3"/>
      <c r="L197" s="20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0"/>
      <c r="AF197" s="3"/>
      <c r="AG197" s="3"/>
      <c r="AH197" s="3"/>
      <c r="AI197" s="24"/>
      <c r="AJ197" s="27"/>
      <c r="AK197" s="37"/>
      <c r="AL197" s="3"/>
    </row>
    <row r="198" spans="1:248" ht="12.75" customHeight="1" x14ac:dyDescent="0.2">
      <c r="A198" s="25"/>
      <c r="B198" s="25"/>
      <c r="C198" s="25"/>
      <c r="D198" s="25"/>
      <c r="E198" s="25"/>
      <c r="F198" s="25"/>
      <c r="G198" s="127"/>
      <c r="H198" s="25"/>
      <c r="I198" s="26"/>
      <c r="J198" s="25"/>
      <c r="K198" s="25"/>
      <c r="L198" s="26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6"/>
      <c r="AF198" s="25"/>
      <c r="AG198" s="25"/>
      <c r="AH198" s="25"/>
      <c r="AI198" s="25"/>
      <c r="AJ198" s="40"/>
      <c r="AK198" s="25"/>
      <c r="AL198" s="25"/>
    </row>
    <row r="199" spans="1:248" s="407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433"/>
      <c r="H199" s="2" t="s">
        <v>56</v>
      </c>
      <c r="I199" s="95"/>
      <c r="J199" s="475" t="s">
        <v>477</v>
      </c>
      <c r="K199" s="476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07" customFormat="1" ht="12.75" customHeight="1" x14ac:dyDescent="0.2">
      <c r="A200" s="1"/>
      <c r="B200" s="3"/>
      <c r="C200" s="3"/>
      <c r="D200" s="3"/>
      <c r="E200" s="3"/>
      <c r="F200" s="13"/>
      <c r="G200" s="433"/>
      <c r="H200" s="13"/>
      <c r="I200" s="96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07" customFormat="1" ht="12.75" customHeight="1" thickBot="1" x14ac:dyDescent="0.25">
      <c r="A201" s="422"/>
      <c r="B201" s="423">
        <v>1</v>
      </c>
      <c r="C201" s="423">
        <v>2</v>
      </c>
      <c r="D201" s="423">
        <v>3</v>
      </c>
      <c r="E201" s="423">
        <v>4</v>
      </c>
      <c r="F201" s="424">
        <v>5</v>
      </c>
      <c r="G201" s="434">
        <v>6</v>
      </c>
      <c r="H201" s="425">
        <v>7</v>
      </c>
      <c r="I201" s="435">
        <v>8</v>
      </c>
      <c r="J201" s="423">
        <v>9</v>
      </c>
      <c r="K201" s="425">
        <v>10</v>
      </c>
      <c r="L201" s="423">
        <v>11</v>
      </c>
      <c r="M201" s="423" t="s">
        <v>1</v>
      </c>
      <c r="N201" s="423">
        <v>12</v>
      </c>
      <c r="O201" s="423">
        <v>13</v>
      </c>
      <c r="P201" s="423">
        <v>14</v>
      </c>
      <c r="Q201" s="423">
        <v>15</v>
      </c>
      <c r="R201" s="425" t="s">
        <v>2</v>
      </c>
      <c r="S201" s="426"/>
      <c r="T201" s="422"/>
      <c r="U201" s="423">
        <v>16</v>
      </c>
      <c r="V201" s="423">
        <v>17</v>
      </c>
      <c r="W201" s="423">
        <v>18</v>
      </c>
      <c r="X201" s="423">
        <v>19</v>
      </c>
      <c r="Y201" s="423">
        <v>20</v>
      </c>
      <c r="Z201" s="423" t="s">
        <v>3</v>
      </c>
      <c r="AA201" s="423">
        <v>21</v>
      </c>
      <c r="AB201" s="423">
        <v>22</v>
      </c>
      <c r="AC201" s="423">
        <v>23</v>
      </c>
      <c r="AD201" s="423">
        <v>24</v>
      </c>
      <c r="AE201" s="423">
        <v>25</v>
      </c>
      <c r="AF201" s="423">
        <v>26</v>
      </c>
      <c r="AG201" s="423">
        <v>27</v>
      </c>
      <c r="AH201" s="423">
        <v>28</v>
      </c>
      <c r="AI201" s="424">
        <v>29</v>
      </c>
      <c r="AJ201" s="423">
        <v>30</v>
      </c>
      <c r="AK201" s="425">
        <v>31</v>
      </c>
      <c r="AL201" s="426"/>
    </row>
    <row r="202" spans="1:248" s="4" customFormat="1" ht="12.75" customHeight="1" thickTop="1" x14ac:dyDescent="0.2">
      <c r="A202" s="1"/>
      <c r="B202" s="85" t="s">
        <v>4</v>
      </c>
      <c r="C202" s="97"/>
      <c r="D202" s="85" t="s">
        <v>473</v>
      </c>
      <c r="E202" s="436" t="s">
        <v>6</v>
      </c>
      <c r="F202" s="84" t="s">
        <v>7</v>
      </c>
      <c r="G202" s="128"/>
      <c r="H202" s="84"/>
      <c r="I202" s="99"/>
      <c r="J202" s="85"/>
      <c r="K202" s="84"/>
      <c r="L202" s="85" t="s">
        <v>460</v>
      </c>
      <c r="M202" s="85"/>
      <c r="N202" s="85" t="s">
        <v>474</v>
      </c>
      <c r="O202" s="436" t="s">
        <v>461</v>
      </c>
      <c r="P202" s="437"/>
      <c r="Q202" s="438" t="s">
        <v>8</v>
      </c>
      <c r="R202" s="84" t="s">
        <v>8</v>
      </c>
      <c r="S202" s="102"/>
      <c r="T202" s="67"/>
      <c r="U202" s="471" t="s">
        <v>9</v>
      </c>
      <c r="V202" s="472"/>
      <c r="W202" s="472"/>
      <c r="X202" s="472"/>
      <c r="Y202" s="473"/>
      <c r="Z202" s="85" t="s">
        <v>10</v>
      </c>
      <c r="AA202" s="85" t="s">
        <v>11</v>
      </c>
      <c r="AB202" s="85" t="s">
        <v>204</v>
      </c>
      <c r="AC202" s="85" t="s">
        <v>12</v>
      </c>
      <c r="AD202" s="85" t="s">
        <v>13</v>
      </c>
      <c r="AE202" s="85" t="s">
        <v>14</v>
      </c>
      <c r="AF202" s="85"/>
      <c r="AG202" s="85"/>
      <c r="AH202" s="100"/>
      <c r="AI202" s="101"/>
      <c r="AJ202" s="85" t="s">
        <v>15</v>
      </c>
      <c r="AK202" s="84" t="s">
        <v>7</v>
      </c>
      <c r="AL202" s="102"/>
      <c r="AM202" s="251"/>
      <c r="AN202" s="251"/>
      <c r="AO202" s="251"/>
      <c r="AP202" s="251"/>
      <c r="AQ202" s="251"/>
      <c r="AR202" s="251"/>
      <c r="AS202" s="251"/>
      <c r="AT202" s="251"/>
      <c r="AU202" s="251"/>
      <c r="AV202" s="251"/>
      <c r="AW202" s="251"/>
      <c r="AX202" s="251"/>
      <c r="AY202" s="251"/>
      <c r="AZ202" s="251"/>
      <c r="BA202" s="251"/>
      <c r="BB202" s="251"/>
      <c r="BC202" s="251"/>
      <c r="BD202" s="251"/>
      <c r="BE202" s="251"/>
      <c r="BF202" s="251"/>
      <c r="BG202" s="251"/>
      <c r="BH202" s="251"/>
      <c r="BI202" s="251"/>
      <c r="BJ202" s="251"/>
      <c r="BK202" s="251"/>
      <c r="BL202" s="251"/>
      <c r="BM202" s="251"/>
      <c r="BN202" s="251"/>
      <c r="BO202" s="251"/>
      <c r="BP202" s="251"/>
      <c r="BQ202" s="251"/>
      <c r="BR202" s="251"/>
      <c r="BS202" s="251"/>
      <c r="BT202" s="251"/>
      <c r="BU202" s="251"/>
      <c r="BV202" s="251"/>
      <c r="BW202" s="251"/>
      <c r="BX202" s="251"/>
      <c r="BY202" s="251"/>
      <c r="BZ202" s="251"/>
      <c r="CA202" s="251"/>
      <c r="CB202" s="251"/>
      <c r="CC202" s="251"/>
      <c r="CD202" s="251"/>
      <c r="CE202" s="251"/>
      <c r="CF202" s="251"/>
      <c r="CG202" s="251"/>
      <c r="CH202" s="251"/>
      <c r="CI202" s="251"/>
      <c r="CJ202" s="251"/>
      <c r="CK202" s="251"/>
      <c r="CL202" s="251"/>
      <c r="CM202" s="251"/>
      <c r="CN202" s="251"/>
      <c r="CO202" s="251"/>
      <c r="CP202" s="251"/>
      <c r="CQ202" s="251"/>
      <c r="CR202" s="251"/>
      <c r="CS202" s="251"/>
      <c r="CT202" s="251"/>
      <c r="CU202" s="251"/>
      <c r="CV202" s="251"/>
      <c r="CW202" s="251"/>
      <c r="CX202" s="251"/>
      <c r="CY202" s="251"/>
      <c r="CZ202" s="251"/>
      <c r="DA202" s="251"/>
      <c r="DB202" s="251"/>
      <c r="DC202" s="251"/>
      <c r="DD202" s="251"/>
      <c r="DE202" s="251"/>
      <c r="DF202" s="251"/>
      <c r="DG202" s="251"/>
      <c r="DH202" s="251"/>
      <c r="DI202" s="251"/>
      <c r="DJ202" s="251"/>
      <c r="DK202" s="251"/>
      <c r="DL202" s="251"/>
      <c r="DM202" s="251"/>
      <c r="DN202" s="251"/>
      <c r="DO202" s="251"/>
      <c r="DP202" s="251"/>
      <c r="DQ202" s="251"/>
      <c r="DR202" s="251"/>
      <c r="DS202" s="251"/>
      <c r="DT202" s="251"/>
      <c r="DU202" s="251"/>
      <c r="DV202" s="251"/>
      <c r="DW202" s="251"/>
      <c r="DX202" s="251"/>
      <c r="DY202" s="251"/>
      <c r="DZ202" s="251"/>
      <c r="EA202" s="251"/>
      <c r="EB202" s="251"/>
      <c r="EC202" s="251"/>
      <c r="ED202" s="251"/>
      <c r="EE202" s="251"/>
      <c r="EF202" s="251"/>
      <c r="EG202" s="251"/>
      <c r="EH202" s="251"/>
      <c r="EI202" s="251"/>
      <c r="EJ202" s="251"/>
      <c r="EK202" s="251"/>
      <c r="EL202" s="251"/>
      <c r="EM202" s="251"/>
      <c r="EN202" s="251"/>
      <c r="EO202" s="251"/>
      <c r="EP202" s="251"/>
      <c r="EQ202" s="251"/>
      <c r="ER202" s="251"/>
      <c r="ES202" s="251"/>
      <c r="ET202" s="251"/>
      <c r="EU202" s="251"/>
      <c r="EV202" s="251"/>
      <c r="EW202" s="251"/>
      <c r="EX202" s="251"/>
      <c r="EY202" s="251"/>
      <c r="EZ202" s="251"/>
      <c r="FA202" s="251"/>
      <c r="FB202" s="251"/>
      <c r="FC202" s="251"/>
      <c r="FD202" s="251"/>
      <c r="FE202" s="251"/>
      <c r="FF202" s="251"/>
      <c r="FG202" s="251"/>
      <c r="FH202" s="251"/>
      <c r="FI202" s="251"/>
      <c r="FJ202" s="251"/>
      <c r="FK202" s="251"/>
      <c r="FL202" s="251"/>
      <c r="FM202" s="251"/>
      <c r="FN202" s="251"/>
      <c r="FO202" s="251"/>
      <c r="FP202" s="251"/>
      <c r="FQ202" s="251"/>
      <c r="FR202" s="251"/>
      <c r="FS202" s="251"/>
      <c r="FT202" s="251"/>
      <c r="FU202" s="251"/>
      <c r="FV202" s="251"/>
      <c r="FW202" s="251"/>
      <c r="FX202" s="251"/>
      <c r="FY202" s="251"/>
      <c r="FZ202" s="251"/>
      <c r="GA202" s="251"/>
      <c r="GB202" s="251"/>
      <c r="GC202" s="251"/>
      <c r="GD202" s="251"/>
      <c r="GE202" s="251"/>
      <c r="GF202" s="251"/>
      <c r="GG202" s="251"/>
      <c r="GH202" s="251"/>
      <c r="GI202" s="251"/>
      <c r="GJ202" s="251"/>
      <c r="GK202" s="251"/>
      <c r="GL202" s="251"/>
      <c r="GM202" s="251"/>
      <c r="GN202" s="251"/>
      <c r="GO202" s="251"/>
      <c r="GP202" s="251"/>
      <c r="GQ202" s="251"/>
      <c r="GR202" s="251"/>
      <c r="GS202" s="251"/>
      <c r="GT202" s="251"/>
      <c r="GU202" s="251"/>
      <c r="GV202" s="251"/>
      <c r="GW202" s="251"/>
      <c r="GX202" s="251"/>
      <c r="GY202" s="251"/>
      <c r="GZ202" s="251"/>
      <c r="HA202" s="251"/>
      <c r="HB202" s="251"/>
      <c r="HC202" s="251"/>
      <c r="HD202" s="251"/>
      <c r="HE202" s="251"/>
      <c r="HF202" s="251"/>
      <c r="HG202" s="251"/>
      <c r="HH202" s="251"/>
      <c r="HI202" s="251"/>
      <c r="HJ202" s="251"/>
      <c r="HK202" s="251"/>
      <c r="HL202" s="251"/>
      <c r="HM202" s="251"/>
      <c r="HN202" s="251"/>
      <c r="HO202" s="251"/>
      <c r="HP202" s="251"/>
      <c r="HQ202" s="251"/>
      <c r="HR202" s="251"/>
      <c r="HS202" s="251"/>
      <c r="HT202" s="251"/>
      <c r="HU202" s="251"/>
      <c r="HV202" s="251"/>
      <c r="HW202" s="251"/>
      <c r="HX202" s="251"/>
      <c r="HY202" s="251"/>
      <c r="HZ202" s="251"/>
      <c r="IA202" s="251"/>
      <c r="IB202" s="251"/>
      <c r="IC202" s="251"/>
      <c r="ID202" s="251"/>
      <c r="IE202" s="251"/>
      <c r="IF202" s="251"/>
      <c r="IG202" s="251"/>
      <c r="IH202" s="251"/>
      <c r="II202" s="251"/>
      <c r="IJ202" s="251"/>
      <c r="IK202" s="251"/>
      <c r="IL202" s="251"/>
      <c r="IM202" s="251"/>
      <c r="IN202" s="251"/>
    </row>
    <row r="203" spans="1:248" s="4" customFormat="1" ht="12.75" customHeight="1" x14ac:dyDescent="0.2">
      <c r="A203" s="1"/>
      <c r="B203" s="85" t="s">
        <v>8</v>
      </c>
      <c r="C203" s="85" t="s">
        <v>16</v>
      </c>
      <c r="D203" s="85" t="s">
        <v>202</v>
      </c>
      <c r="E203" s="154" t="s">
        <v>8</v>
      </c>
      <c r="F203" s="84" t="s">
        <v>18</v>
      </c>
      <c r="G203" s="128" t="s">
        <v>19</v>
      </c>
      <c r="H203" s="84" t="s">
        <v>20</v>
      </c>
      <c r="I203" s="99" t="s">
        <v>475</v>
      </c>
      <c r="J203" s="85" t="s">
        <v>21</v>
      </c>
      <c r="K203" s="84" t="s">
        <v>22</v>
      </c>
      <c r="L203" s="85" t="s">
        <v>462</v>
      </c>
      <c r="M203" s="85" t="s">
        <v>463</v>
      </c>
      <c r="N203" s="85" t="s">
        <v>476</v>
      </c>
      <c r="O203" s="154" t="s">
        <v>464</v>
      </c>
      <c r="P203" s="154" t="s">
        <v>23</v>
      </c>
      <c r="Q203" s="85" t="s">
        <v>24</v>
      </c>
      <c r="R203" s="84" t="s">
        <v>24</v>
      </c>
      <c r="S203" s="100" t="s">
        <v>135</v>
      </c>
      <c r="T203" s="84" t="s">
        <v>135</v>
      </c>
      <c r="U203" s="85" t="s">
        <v>25</v>
      </c>
      <c r="V203" s="85" t="s">
        <v>26</v>
      </c>
      <c r="W203" s="85" t="s">
        <v>27</v>
      </c>
      <c r="X203" s="85" t="s">
        <v>28</v>
      </c>
      <c r="Y203" s="85" t="s">
        <v>136</v>
      </c>
      <c r="Z203" s="85" t="s">
        <v>251</v>
      </c>
      <c r="AA203" s="85" t="s">
        <v>137</v>
      </c>
      <c r="AB203" s="85" t="s">
        <v>203</v>
      </c>
      <c r="AC203" s="85" t="s">
        <v>30</v>
      </c>
      <c r="AD203" s="85" t="s">
        <v>140</v>
      </c>
      <c r="AE203" s="85" t="s">
        <v>31</v>
      </c>
      <c r="AF203" s="85" t="s">
        <v>32</v>
      </c>
      <c r="AG203" s="85" t="s">
        <v>205</v>
      </c>
      <c r="AH203" s="100" t="s">
        <v>16</v>
      </c>
      <c r="AI203" s="98" t="s">
        <v>34</v>
      </c>
      <c r="AJ203" s="85" t="s">
        <v>35</v>
      </c>
      <c r="AK203" s="84" t="s">
        <v>18</v>
      </c>
      <c r="AL203" s="102"/>
      <c r="AM203" s="251"/>
      <c r="AN203" s="251"/>
      <c r="AO203" s="251"/>
      <c r="AP203" s="251"/>
      <c r="AQ203" s="251"/>
      <c r="AR203" s="251"/>
      <c r="AS203" s="251"/>
      <c r="AT203" s="251"/>
      <c r="AU203" s="251"/>
      <c r="AV203" s="251"/>
      <c r="AW203" s="251"/>
      <c r="AX203" s="251"/>
      <c r="AY203" s="251"/>
      <c r="AZ203" s="251"/>
      <c r="BA203" s="251"/>
      <c r="BB203" s="251"/>
      <c r="BC203" s="251"/>
      <c r="BD203" s="251"/>
      <c r="BE203" s="251"/>
      <c r="BF203" s="251"/>
      <c r="BG203" s="251"/>
      <c r="BH203" s="251"/>
      <c r="BI203" s="251"/>
      <c r="BJ203" s="251"/>
      <c r="BK203" s="251"/>
      <c r="BL203" s="251"/>
      <c r="BM203" s="251"/>
      <c r="BN203" s="251"/>
      <c r="BO203" s="251"/>
      <c r="BP203" s="251"/>
      <c r="BQ203" s="251"/>
      <c r="BR203" s="251"/>
      <c r="BS203" s="251"/>
      <c r="BT203" s="251"/>
      <c r="BU203" s="251"/>
      <c r="BV203" s="251"/>
      <c r="BW203" s="251"/>
      <c r="BX203" s="251"/>
      <c r="BY203" s="251"/>
      <c r="BZ203" s="251"/>
      <c r="CA203" s="251"/>
      <c r="CB203" s="251"/>
      <c r="CC203" s="251"/>
      <c r="CD203" s="251"/>
      <c r="CE203" s="251"/>
      <c r="CF203" s="251"/>
      <c r="CG203" s="251"/>
      <c r="CH203" s="251"/>
      <c r="CI203" s="251"/>
      <c r="CJ203" s="251"/>
      <c r="CK203" s="251"/>
      <c r="CL203" s="251"/>
      <c r="CM203" s="251"/>
      <c r="CN203" s="251"/>
      <c r="CO203" s="251"/>
      <c r="CP203" s="251"/>
      <c r="CQ203" s="251"/>
      <c r="CR203" s="251"/>
      <c r="CS203" s="251"/>
      <c r="CT203" s="251"/>
      <c r="CU203" s="251"/>
      <c r="CV203" s="251"/>
      <c r="CW203" s="251"/>
      <c r="CX203" s="251"/>
      <c r="CY203" s="251"/>
      <c r="CZ203" s="251"/>
      <c r="DA203" s="251"/>
      <c r="DB203" s="251"/>
      <c r="DC203" s="251"/>
      <c r="DD203" s="251"/>
      <c r="DE203" s="251"/>
      <c r="DF203" s="251"/>
      <c r="DG203" s="251"/>
      <c r="DH203" s="251"/>
      <c r="DI203" s="251"/>
      <c r="DJ203" s="251"/>
      <c r="DK203" s="251"/>
      <c r="DL203" s="251"/>
      <c r="DM203" s="251"/>
      <c r="DN203" s="251"/>
      <c r="DO203" s="251"/>
      <c r="DP203" s="251"/>
      <c r="DQ203" s="251"/>
      <c r="DR203" s="251"/>
      <c r="DS203" s="251"/>
      <c r="DT203" s="251"/>
      <c r="DU203" s="251"/>
      <c r="DV203" s="251"/>
      <c r="DW203" s="251"/>
      <c r="DX203" s="251"/>
      <c r="DY203" s="251"/>
      <c r="DZ203" s="251"/>
      <c r="EA203" s="251"/>
      <c r="EB203" s="251"/>
      <c r="EC203" s="251"/>
      <c r="ED203" s="251"/>
      <c r="EE203" s="251"/>
      <c r="EF203" s="251"/>
      <c r="EG203" s="251"/>
      <c r="EH203" s="251"/>
      <c r="EI203" s="251"/>
      <c r="EJ203" s="251"/>
      <c r="EK203" s="251"/>
      <c r="EL203" s="251"/>
      <c r="EM203" s="251"/>
      <c r="EN203" s="251"/>
      <c r="EO203" s="251"/>
      <c r="EP203" s="251"/>
      <c r="EQ203" s="251"/>
      <c r="ER203" s="251"/>
      <c r="ES203" s="251"/>
      <c r="ET203" s="251"/>
      <c r="EU203" s="251"/>
      <c r="EV203" s="251"/>
      <c r="EW203" s="251"/>
      <c r="EX203" s="251"/>
      <c r="EY203" s="251"/>
      <c r="EZ203" s="251"/>
      <c r="FA203" s="251"/>
      <c r="FB203" s="251"/>
      <c r="FC203" s="251"/>
      <c r="FD203" s="251"/>
      <c r="FE203" s="251"/>
      <c r="FF203" s="251"/>
      <c r="FG203" s="251"/>
      <c r="FH203" s="251"/>
      <c r="FI203" s="251"/>
      <c r="FJ203" s="251"/>
      <c r="FK203" s="251"/>
      <c r="FL203" s="251"/>
      <c r="FM203" s="251"/>
      <c r="FN203" s="251"/>
      <c r="FO203" s="251"/>
      <c r="FP203" s="251"/>
      <c r="FQ203" s="251"/>
      <c r="FR203" s="251"/>
      <c r="FS203" s="251"/>
      <c r="FT203" s="251"/>
      <c r="FU203" s="251"/>
      <c r="FV203" s="251"/>
      <c r="FW203" s="251"/>
      <c r="FX203" s="251"/>
      <c r="FY203" s="251"/>
      <c r="FZ203" s="251"/>
      <c r="GA203" s="251"/>
      <c r="GB203" s="251"/>
      <c r="GC203" s="251"/>
      <c r="GD203" s="251"/>
      <c r="GE203" s="251"/>
      <c r="GF203" s="251"/>
      <c r="GG203" s="251"/>
      <c r="GH203" s="251"/>
      <c r="GI203" s="251"/>
      <c r="GJ203" s="251"/>
      <c r="GK203" s="251"/>
      <c r="GL203" s="251"/>
      <c r="GM203" s="251"/>
      <c r="GN203" s="251"/>
      <c r="GO203" s="251"/>
      <c r="GP203" s="251"/>
      <c r="GQ203" s="251"/>
      <c r="GR203" s="251"/>
      <c r="GS203" s="251"/>
      <c r="GT203" s="251"/>
      <c r="GU203" s="251"/>
      <c r="GV203" s="251"/>
      <c r="GW203" s="251"/>
      <c r="GX203" s="251"/>
      <c r="GY203" s="251"/>
      <c r="GZ203" s="251"/>
      <c r="HA203" s="251"/>
      <c r="HB203" s="251"/>
      <c r="HC203" s="251"/>
      <c r="HD203" s="251"/>
      <c r="HE203" s="251"/>
      <c r="HF203" s="251"/>
      <c r="HG203" s="251"/>
      <c r="HH203" s="251"/>
      <c r="HI203" s="251"/>
      <c r="HJ203" s="251"/>
      <c r="HK203" s="251"/>
      <c r="HL203" s="251"/>
      <c r="HM203" s="251"/>
      <c r="HN203" s="251"/>
      <c r="HO203" s="251"/>
      <c r="HP203" s="251"/>
      <c r="HQ203" s="251"/>
      <c r="HR203" s="251"/>
      <c r="HS203" s="251"/>
      <c r="HT203" s="251"/>
      <c r="HU203" s="251"/>
      <c r="HV203" s="251"/>
      <c r="HW203" s="251"/>
      <c r="HX203" s="251"/>
      <c r="HY203" s="251"/>
      <c r="HZ203" s="251"/>
      <c r="IA203" s="251"/>
      <c r="IB203" s="251"/>
      <c r="IC203" s="251"/>
      <c r="ID203" s="251"/>
      <c r="IE203" s="251"/>
      <c r="IF203" s="251"/>
      <c r="IG203" s="251"/>
      <c r="IH203" s="251"/>
      <c r="II203" s="251"/>
      <c r="IJ203" s="251"/>
      <c r="IK203" s="251"/>
      <c r="IL203" s="251"/>
      <c r="IM203" s="251"/>
      <c r="IN203" s="251"/>
    </row>
    <row r="204" spans="1:248" s="4" customFormat="1" ht="12.75" customHeight="1" thickBot="1" x14ac:dyDescent="0.25">
      <c r="A204" s="6"/>
      <c r="B204" s="86" t="s">
        <v>36</v>
      </c>
      <c r="C204" s="86" t="s">
        <v>37</v>
      </c>
      <c r="D204" s="86" t="s">
        <v>38</v>
      </c>
      <c r="E204" s="439" t="s">
        <v>39</v>
      </c>
      <c r="F204" s="103" t="s">
        <v>40</v>
      </c>
      <c r="G204" s="129"/>
      <c r="H204" s="103"/>
      <c r="I204" s="104" t="s">
        <v>41</v>
      </c>
      <c r="J204" s="86"/>
      <c r="K204" s="103"/>
      <c r="L204" s="86" t="s">
        <v>465</v>
      </c>
      <c r="M204" s="86"/>
      <c r="N204" s="86" t="s">
        <v>235</v>
      </c>
      <c r="O204" s="439" t="s">
        <v>235</v>
      </c>
      <c r="P204" s="155"/>
      <c r="Q204" s="440" t="s">
        <v>258</v>
      </c>
      <c r="R204" s="441" t="s">
        <v>259</v>
      </c>
      <c r="S204" s="105" t="s">
        <v>109</v>
      </c>
      <c r="T204" s="103" t="s">
        <v>187</v>
      </c>
      <c r="U204" s="86" t="s">
        <v>42</v>
      </c>
      <c r="V204" s="86" t="s">
        <v>43</v>
      </c>
      <c r="W204" s="86"/>
      <c r="X204" s="86" t="s">
        <v>44</v>
      </c>
      <c r="Y204" s="86" t="s">
        <v>30</v>
      </c>
      <c r="Z204" s="86" t="s">
        <v>30</v>
      </c>
      <c r="AA204" s="86" t="s">
        <v>138</v>
      </c>
      <c r="AB204" s="86" t="s">
        <v>15</v>
      </c>
      <c r="AC204" s="86" t="s">
        <v>139</v>
      </c>
      <c r="AD204" s="86" t="s">
        <v>141</v>
      </c>
      <c r="AE204" s="86" t="s">
        <v>47</v>
      </c>
      <c r="AF204" s="86" t="s">
        <v>48</v>
      </c>
      <c r="AG204" s="86" t="s">
        <v>15</v>
      </c>
      <c r="AH204" s="105" t="s">
        <v>30</v>
      </c>
      <c r="AI204" s="106"/>
      <c r="AJ204" s="86" t="s">
        <v>49</v>
      </c>
      <c r="AK204" s="103" t="s">
        <v>188</v>
      </c>
      <c r="AL204" s="107"/>
      <c r="AM204" s="251"/>
      <c r="AN204" s="251"/>
      <c r="AO204" s="251"/>
      <c r="AP204" s="251"/>
      <c r="AQ204" s="251"/>
      <c r="AR204" s="251"/>
      <c r="AS204" s="251"/>
      <c r="AT204" s="251"/>
      <c r="AU204" s="251"/>
      <c r="AV204" s="251"/>
      <c r="AW204" s="251"/>
      <c r="AX204" s="251"/>
      <c r="AY204" s="251"/>
      <c r="AZ204" s="251"/>
      <c r="BA204" s="251"/>
      <c r="BB204" s="251"/>
      <c r="BC204" s="251"/>
      <c r="BD204" s="251"/>
      <c r="BE204" s="251"/>
      <c r="BF204" s="251"/>
      <c r="BG204" s="251"/>
      <c r="BH204" s="251"/>
      <c r="BI204" s="251"/>
      <c r="BJ204" s="251"/>
      <c r="BK204" s="251"/>
      <c r="BL204" s="251"/>
      <c r="BM204" s="251"/>
      <c r="BN204" s="251"/>
      <c r="BO204" s="251"/>
      <c r="BP204" s="251"/>
      <c r="BQ204" s="251"/>
      <c r="BR204" s="251"/>
      <c r="BS204" s="251"/>
      <c r="BT204" s="251"/>
      <c r="BU204" s="251"/>
      <c r="BV204" s="251"/>
      <c r="BW204" s="251"/>
      <c r="BX204" s="251"/>
      <c r="BY204" s="251"/>
      <c r="BZ204" s="251"/>
      <c r="CA204" s="251"/>
      <c r="CB204" s="251"/>
      <c r="CC204" s="251"/>
      <c r="CD204" s="251"/>
      <c r="CE204" s="251"/>
      <c r="CF204" s="251"/>
      <c r="CG204" s="251"/>
      <c r="CH204" s="251"/>
      <c r="CI204" s="251"/>
      <c r="CJ204" s="251"/>
      <c r="CK204" s="251"/>
      <c r="CL204" s="251"/>
      <c r="CM204" s="251"/>
      <c r="CN204" s="251"/>
      <c r="CO204" s="251"/>
      <c r="CP204" s="251"/>
      <c r="CQ204" s="251"/>
      <c r="CR204" s="251"/>
      <c r="CS204" s="251"/>
      <c r="CT204" s="251"/>
      <c r="CU204" s="251"/>
      <c r="CV204" s="251"/>
      <c r="CW204" s="251"/>
      <c r="CX204" s="251"/>
      <c r="CY204" s="251"/>
      <c r="CZ204" s="251"/>
      <c r="DA204" s="251"/>
      <c r="DB204" s="251"/>
      <c r="DC204" s="251"/>
      <c r="DD204" s="251"/>
      <c r="DE204" s="251"/>
      <c r="DF204" s="251"/>
      <c r="DG204" s="251"/>
      <c r="DH204" s="251"/>
      <c r="DI204" s="251"/>
      <c r="DJ204" s="251"/>
      <c r="DK204" s="251"/>
      <c r="DL204" s="251"/>
      <c r="DM204" s="251"/>
      <c r="DN204" s="251"/>
      <c r="DO204" s="251"/>
      <c r="DP204" s="251"/>
      <c r="DQ204" s="251"/>
      <c r="DR204" s="251"/>
      <c r="DS204" s="251"/>
      <c r="DT204" s="251"/>
      <c r="DU204" s="251"/>
      <c r="DV204" s="251"/>
      <c r="DW204" s="251"/>
      <c r="DX204" s="251"/>
      <c r="DY204" s="251"/>
      <c r="DZ204" s="251"/>
      <c r="EA204" s="251"/>
      <c r="EB204" s="251"/>
      <c r="EC204" s="251"/>
      <c r="ED204" s="251"/>
      <c r="EE204" s="251"/>
      <c r="EF204" s="251"/>
      <c r="EG204" s="251"/>
      <c r="EH204" s="251"/>
      <c r="EI204" s="251"/>
      <c r="EJ204" s="251"/>
      <c r="EK204" s="251"/>
      <c r="EL204" s="251"/>
      <c r="EM204" s="251"/>
      <c r="EN204" s="251"/>
      <c r="EO204" s="251"/>
      <c r="EP204" s="251"/>
      <c r="EQ204" s="251"/>
      <c r="ER204" s="251"/>
      <c r="ES204" s="251"/>
      <c r="ET204" s="251"/>
      <c r="EU204" s="251"/>
      <c r="EV204" s="251"/>
      <c r="EW204" s="251"/>
      <c r="EX204" s="251"/>
      <c r="EY204" s="251"/>
      <c r="EZ204" s="251"/>
      <c r="FA204" s="251"/>
      <c r="FB204" s="251"/>
      <c r="FC204" s="251"/>
      <c r="FD204" s="251"/>
      <c r="FE204" s="251"/>
      <c r="FF204" s="251"/>
      <c r="FG204" s="251"/>
      <c r="FH204" s="251"/>
      <c r="FI204" s="251"/>
      <c r="FJ204" s="251"/>
      <c r="FK204" s="251"/>
      <c r="FL204" s="251"/>
      <c r="FM204" s="251"/>
      <c r="FN204" s="251"/>
      <c r="FO204" s="251"/>
      <c r="FP204" s="251"/>
      <c r="FQ204" s="251"/>
      <c r="FR204" s="251"/>
      <c r="FS204" s="251"/>
      <c r="FT204" s="251"/>
      <c r="FU204" s="251"/>
      <c r="FV204" s="251"/>
      <c r="FW204" s="251"/>
      <c r="FX204" s="251"/>
      <c r="FY204" s="251"/>
      <c r="FZ204" s="251"/>
      <c r="GA204" s="251"/>
      <c r="GB204" s="251"/>
      <c r="GC204" s="251"/>
      <c r="GD204" s="251"/>
      <c r="GE204" s="251"/>
      <c r="GF204" s="251"/>
      <c r="GG204" s="251"/>
      <c r="GH204" s="251"/>
      <c r="GI204" s="251"/>
      <c r="GJ204" s="251"/>
      <c r="GK204" s="251"/>
      <c r="GL204" s="251"/>
      <c r="GM204" s="251"/>
      <c r="GN204" s="251"/>
      <c r="GO204" s="251"/>
      <c r="GP204" s="251"/>
      <c r="GQ204" s="251"/>
      <c r="GR204" s="251"/>
      <c r="GS204" s="251"/>
      <c r="GT204" s="251"/>
      <c r="GU204" s="251"/>
      <c r="GV204" s="251"/>
      <c r="GW204" s="251"/>
      <c r="GX204" s="251"/>
      <c r="GY204" s="251"/>
      <c r="GZ204" s="251"/>
      <c r="HA204" s="251"/>
      <c r="HB204" s="251"/>
      <c r="HC204" s="251"/>
      <c r="HD204" s="251"/>
      <c r="HE204" s="251"/>
      <c r="HF204" s="251"/>
      <c r="HG204" s="251"/>
      <c r="HH204" s="251"/>
      <c r="HI204" s="251"/>
      <c r="HJ204" s="251"/>
      <c r="HK204" s="251"/>
      <c r="HL204" s="251"/>
      <c r="HM204" s="251"/>
      <c r="HN204" s="251"/>
      <c r="HO204" s="251"/>
      <c r="HP204" s="251"/>
      <c r="HQ204" s="251"/>
      <c r="HR204" s="251"/>
      <c r="HS204" s="251"/>
      <c r="HT204" s="251"/>
      <c r="HU204" s="251"/>
      <c r="HV204" s="251"/>
      <c r="HW204" s="251"/>
      <c r="HX204" s="251"/>
      <c r="HY204" s="251"/>
      <c r="HZ204" s="251"/>
      <c r="IA204" s="251"/>
      <c r="IB204" s="251"/>
      <c r="IC204" s="251"/>
      <c r="ID204" s="251"/>
      <c r="IE204" s="251"/>
      <c r="IF204" s="251"/>
      <c r="IG204" s="251"/>
      <c r="IH204" s="251"/>
      <c r="II204" s="251"/>
      <c r="IJ204" s="251"/>
      <c r="IK204" s="251"/>
      <c r="IL204" s="251"/>
      <c r="IM204" s="251"/>
      <c r="IN204" s="251"/>
    </row>
    <row r="205" spans="1:248" s="20" customFormat="1" ht="12.75" customHeight="1" thickTop="1" x14ac:dyDescent="0.2">
      <c r="A205" s="8"/>
      <c r="B205" s="296">
        <f>B191</f>
        <v>0</v>
      </c>
      <c r="C205" s="296">
        <f>C191</f>
        <v>0</v>
      </c>
      <c r="D205" s="296">
        <f>D191</f>
        <v>0</v>
      </c>
      <c r="E205" s="296">
        <f>E191</f>
        <v>0</v>
      </c>
      <c r="F205" s="298">
        <f>F191</f>
        <v>0</v>
      </c>
      <c r="G205" s="130" t="str">
        <f>G7</f>
        <v>AUGUST</v>
      </c>
      <c r="H205" s="31" t="s">
        <v>58</v>
      </c>
      <c r="I205" s="32"/>
      <c r="J205" s="306">
        <f t="shared" ref="J205:R205" si="24">J191</f>
        <v>0</v>
      </c>
      <c r="K205" s="298">
        <f t="shared" si="24"/>
        <v>0</v>
      </c>
      <c r="L205" s="296">
        <f t="shared" si="24"/>
        <v>0</v>
      </c>
      <c r="M205" s="296">
        <f t="shared" si="24"/>
        <v>0</v>
      </c>
      <c r="N205" s="296">
        <f t="shared" si="24"/>
        <v>0</v>
      </c>
      <c r="O205" s="297">
        <f t="shared" si="24"/>
        <v>0</v>
      </c>
      <c r="P205" s="299">
        <f t="shared" si="24"/>
        <v>0</v>
      </c>
      <c r="Q205" s="296">
        <f t="shared" si="24"/>
        <v>0</v>
      </c>
      <c r="R205" s="298">
        <f t="shared" si="24"/>
        <v>0</v>
      </c>
      <c r="S205" s="9"/>
      <c r="T205" s="8"/>
      <c r="U205" s="296">
        <f t="shared" ref="U205:AH205" si="25">U191</f>
        <v>0</v>
      </c>
      <c r="V205" s="296">
        <f t="shared" si="25"/>
        <v>0</v>
      </c>
      <c r="W205" s="296">
        <f t="shared" si="25"/>
        <v>0</v>
      </c>
      <c r="X205" s="296">
        <f t="shared" si="25"/>
        <v>0</v>
      </c>
      <c r="Y205" s="296">
        <f t="shared" si="25"/>
        <v>0</v>
      </c>
      <c r="Z205" s="296">
        <f t="shared" si="25"/>
        <v>0</v>
      </c>
      <c r="AA205" s="296">
        <f t="shared" si="25"/>
        <v>0</v>
      </c>
      <c r="AB205" s="296">
        <f t="shared" si="25"/>
        <v>0</v>
      </c>
      <c r="AC205" s="296">
        <f t="shared" si="25"/>
        <v>0</v>
      </c>
      <c r="AD205" s="296">
        <f t="shared" si="25"/>
        <v>0</v>
      </c>
      <c r="AE205" s="296">
        <f t="shared" si="25"/>
        <v>0</v>
      </c>
      <c r="AF205" s="296">
        <f t="shared" si="25"/>
        <v>0</v>
      </c>
      <c r="AG205" s="296">
        <f t="shared" si="25"/>
        <v>0</v>
      </c>
      <c r="AH205" s="297">
        <f t="shared" si="25"/>
        <v>0</v>
      </c>
      <c r="AI205" s="305"/>
      <c r="AJ205" s="296">
        <f>AJ191</f>
        <v>0</v>
      </c>
      <c r="AK205" s="298">
        <f>AK191</f>
        <v>0</v>
      </c>
      <c r="AL205" s="9"/>
    </row>
    <row r="206" spans="1:248" s="20" customFormat="1" ht="12.75" customHeight="1" x14ac:dyDescent="0.2">
      <c r="A206" s="8">
        <v>1</v>
      </c>
      <c r="B206" s="280"/>
      <c r="C206" s="280"/>
      <c r="D206" s="280"/>
      <c r="E206" s="280"/>
      <c r="F206" s="281"/>
      <c r="G206" s="443"/>
      <c r="H206" s="444"/>
      <c r="I206" s="445"/>
      <c r="J206" s="296">
        <f t="shared" ref="J206:J236" si="26">SUM(B206:F206)</f>
        <v>0</v>
      </c>
      <c r="K206" s="298">
        <f>SUM(U206:AK206)-SUM(L206:R206)</f>
        <v>0</v>
      </c>
      <c r="L206" s="280"/>
      <c r="M206" s="280"/>
      <c r="N206" s="280"/>
      <c r="O206" s="293"/>
      <c r="P206" s="300"/>
      <c r="Q206" s="280"/>
      <c r="R206" s="281"/>
      <c r="S206" s="15" t="s">
        <v>59</v>
      </c>
      <c r="T206" s="8">
        <v>1</v>
      </c>
      <c r="U206" s="280"/>
      <c r="V206" s="280"/>
      <c r="W206" s="280"/>
      <c r="X206" s="280"/>
      <c r="Y206" s="280"/>
      <c r="Z206" s="280"/>
      <c r="AA206" s="280"/>
      <c r="AB206" s="280"/>
      <c r="AC206" s="280"/>
      <c r="AD206" s="280"/>
      <c r="AE206" s="280"/>
      <c r="AF206" s="280"/>
      <c r="AG206" s="280"/>
      <c r="AH206" s="293"/>
      <c r="AI206" s="444"/>
      <c r="AJ206" s="280"/>
      <c r="AK206" s="281"/>
      <c r="AL206" s="15" t="s">
        <v>59</v>
      </c>
    </row>
    <row r="207" spans="1:248" s="20" customFormat="1" ht="12.75" customHeight="1" x14ac:dyDescent="0.2">
      <c r="A207" s="8">
        <v>2</v>
      </c>
      <c r="B207" s="280"/>
      <c r="C207" s="280"/>
      <c r="D207" s="280"/>
      <c r="E207" s="280"/>
      <c r="F207" s="281"/>
      <c r="G207" s="443"/>
      <c r="H207" s="444"/>
      <c r="I207" s="445"/>
      <c r="J207" s="296">
        <f t="shared" si="26"/>
        <v>0</v>
      </c>
      <c r="K207" s="298">
        <f t="shared" ref="K207:K236" si="27">SUM(U207:AK207)-SUM(L207:R207)</f>
        <v>0</v>
      </c>
      <c r="L207" s="280"/>
      <c r="M207" s="280"/>
      <c r="N207" s="280"/>
      <c r="O207" s="293"/>
      <c r="P207" s="300"/>
      <c r="Q207" s="280"/>
      <c r="R207" s="281"/>
      <c r="S207" s="15" t="s">
        <v>60</v>
      </c>
      <c r="T207" s="8">
        <v>2</v>
      </c>
      <c r="U207" s="280"/>
      <c r="V207" s="280"/>
      <c r="W207" s="280"/>
      <c r="X207" s="280"/>
      <c r="Y207" s="280"/>
      <c r="Z207" s="280"/>
      <c r="AA207" s="280"/>
      <c r="AB207" s="280"/>
      <c r="AC207" s="280"/>
      <c r="AD207" s="280"/>
      <c r="AE207" s="280"/>
      <c r="AF207" s="280"/>
      <c r="AG207" s="280"/>
      <c r="AH207" s="293"/>
      <c r="AI207" s="444"/>
      <c r="AJ207" s="280"/>
      <c r="AK207" s="281"/>
      <c r="AL207" s="15" t="s">
        <v>60</v>
      </c>
    </row>
    <row r="208" spans="1:248" s="20" customFormat="1" ht="12.75" customHeight="1" x14ac:dyDescent="0.2">
      <c r="A208" s="8">
        <v>3</v>
      </c>
      <c r="B208" s="280"/>
      <c r="C208" s="280"/>
      <c r="D208" s="280"/>
      <c r="E208" s="280"/>
      <c r="F208" s="281"/>
      <c r="G208" s="443"/>
      <c r="H208" s="444"/>
      <c r="I208" s="445"/>
      <c r="J208" s="296">
        <f t="shared" si="26"/>
        <v>0</v>
      </c>
      <c r="K208" s="298">
        <f t="shared" si="27"/>
        <v>0</v>
      </c>
      <c r="L208" s="280"/>
      <c r="M208" s="280"/>
      <c r="N208" s="280"/>
      <c r="O208" s="293"/>
      <c r="P208" s="300"/>
      <c r="Q208" s="280"/>
      <c r="R208" s="281"/>
      <c r="S208" s="15" t="s">
        <v>61</v>
      </c>
      <c r="T208" s="8">
        <v>3</v>
      </c>
      <c r="U208" s="280"/>
      <c r="V208" s="280"/>
      <c r="W208" s="280"/>
      <c r="X208" s="280"/>
      <c r="Y208" s="280"/>
      <c r="Z208" s="280"/>
      <c r="AA208" s="280"/>
      <c r="AB208" s="280"/>
      <c r="AC208" s="280"/>
      <c r="AD208" s="280"/>
      <c r="AE208" s="280"/>
      <c r="AF208" s="280"/>
      <c r="AG208" s="280"/>
      <c r="AH208" s="293"/>
      <c r="AI208" s="444"/>
      <c r="AJ208" s="280"/>
      <c r="AK208" s="281"/>
      <c r="AL208" s="15" t="s">
        <v>61</v>
      </c>
    </row>
    <row r="209" spans="1:38" s="20" customFormat="1" ht="12.75" customHeight="1" x14ac:dyDescent="0.2">
      <c r="A209" s="8">
        <v>4</v>
      </c>
      <c r="B209" s="280"/>
      <c r="C209" s="280"/>
      <c r="D209" s="280"/>
      <c r="E209" s="280"/>
      <c r="F209" s="281"/>
      <c r="G209" s="443"/>
      <c r="H209" s="444"/>
      <c r="I209" s="445"/>
      <c r="J209" s="296">
        <f t="shared" si="26"/>
        <v>0</v>
      </c>
      <c r="K209" s="298">
        <f t="shared" si="27"/>
        <v>0</v>
      </c>
      <c r="L209" s="280"/>
      <c r="M209" s="280"/>
      <c r="N209" s="280"/>
      <c r="O209" s="293"/>
      <c r="P209" s="300"/>
      <c r="Q209" s="280"/>
      <c r="R209" s="281"/>
      <c r="S209" s="15" t="s">
        <v>62</v>
      </c>
      <c r="T209" s="8">
        <v>4</v>
      </c>
      <c r="U209" s="280"/>
      <c r="V209" s="280"/>
      <c r="W209" s="280"/>
      <c r="X209" s="280"/>
      <c r="Y209" s="280"/>
      <c r="Z209" s="280"/>
      <c r="AA209" s="280"/>
      <c r="AB209" s="280"/>
      <c r="AC209" s="280"/>
      <c r="AD209" s="280"/>
      <c r="AE209" s="280"/>
      <c r="AF209" s="280"/>
      <c r="AG209" s="280"/>
      <c r="AH209" s="293"/>
      <c r="AI209" s="444"/>
      <c r="AJ209" s="280"/>
      <c r="AK209" s="281"/>
      <c r="AL209" s="15" t="s">
        <v>62</v>
      </c>
    </row>
    <row r="210" spans="1:38" s="20" customFormat="1" ht="12.75" customHeight="1" x14ac:dyDescent="0.2">
      <c r="A210" s="8">
        <v>5</v>
      </c>
      <c r="B210" s="280"/>
      <c r="C210" s="280"/>
      <c r="D210" s="280"/>
      <c r="E210" s="280"/>
      <c r="F210" s="281"/>
      <c r="G210" s="446"/>
      <c r="H210" s="444"/>
      <c r="I210" s="445"/>
      <c r="J210" s="296">
        <f t="shared" si="26"/>
        <v>0</v>
      </c>
      <c r="K210" s="298">
        <f t="shared" si="27"/>
        <v>0</v>
      </c>
      <c r="L210" s="280"/>
      <c r="M210" s="280"/>
      <c r="N210" s="280"/>
      <c r="O210" s="293"/>
      <c r="P210" s="300"/>
      <c r="Q210" s="280"/>
      <c r="R210" s="281"/>
      <c r="S210" s="15" t="s">
        <v>63</v>
      </c>
      <c r="T210" s="8">
        <v>5</v>
      </c>
      <c r="U210" s="280"/>
      <c r="V210" s="280"/>
      <c r="W210" s="280"/>
      <c r="X210" s="280"/>
      <c r="Y210" s="280"/>
      <c r="Z210" s="280"/>
      <c r="AA210" s="280"/>
      <c r="AB210" s="280"/>
      <c r="AC210" s="280"/>
      <c r="AD210" s="280"/>
      <c r="AE210" s="280"/>
      <c r="AF210" s="280"/>
      <c r="AG210" s="280"/>
      <c r="AH210" s="293"/>
      <c r="AI210" s="444"/>
      <c r="AJ210" s="280"/>
      <c r="AK210" s="281"/>
      <c r="AL210" s="15" t="s">
        <v>63</v>
      </c>
    </row>
    <row r="211" spans="1:38" s="20" customFormat="1" ht="12.75" customHeight="1" x14ac:dyDescent="0.2">
      <c r="A211" s="16">
        <v>6</v>
      </c>
      <c r="B211" s="282"/>
      <c r="C211" s="282"/>
      <c r="D211" s="282"/>
      <c r="E211" s="282"/>
      <c r="F211" s="283"/>
      <c r="G211" s="443"/>
      <c r="H211" s="447"/>
      <c r="I211" s="448"/>
      <c r="J211" s="296">
        <f t="shared" si="26"/>
        <v>0</v>
      </c>
      <c r="K211" s="298">
        <f t="shared" si="27"/>
        <v>0</v>
      </c>
      <c r="L211" s="282"/>
      <c r="M211" s="282"/>
      <c r="N211" s="282"/>
      <c r="O211" s="294"/>
      <c r="P211" s="301"/>
      <c r="Q211" s="282"/>
      <c r="R211" s="283"/>
      <c r="S211" s="17" t="s">
        <v>64</v>
      </c>
      <c r="T211" s="16">
        <v>6</v>
      </c>
      <c r="U211" s="282"/>
      <c r="V211" s="282"/>
      <c r="W211" s="282"/>
      <c r="X211" s="282"/>
      <c r="Y211" s="282"/>
      <c r="Z211" s="282"/>
      <c r="AA211" s="282"/>
      <c r="AB211" s="282"/>
      <c r="AC211" s="282"/>
      <c r="AD211" s="282"/>
      <c r="AE211" s="282"/>
      <c r="AF211" s="282"/>
      <c r="AG211" s="282"/>
      <c r="AH211" s="294"/>
      <c r="AI211" s="447"/>
      <c r="AJ211" s="282"/>
      <c r="AK211" s="283"/>
      <c r="AL211" s="17" t="s">
        <v>64</v>
      </c>
    </row>
    <row r="212" spans="1:38" s="20" customFormat="1" ht="12.75" customHeight="1" x14ac:dyDescent="0.2">
      <c r="A212" s="8">
        <v>7</v>
      </c>
      <c r="B212" s="280"/>
      <c r="C212" s="280"/>
      <c r="D212" s="280"/>
      <c r="E212" s="280"/>
      <c r="F212" s="281"/>
      <c r="G212" s="443"/>
      <c r="H212" s="444"/>
      <c r="I212" s="445"/>
      <c r="J212" s="296">
        <f t="shared" si="26"/>
        <v>0</v>
      </c>
      <c r="K212" s="298">
        <f t="shared" si="27"/>
        <v>0</v>
      </c>
      <c r="L212" s="280"/>
      <c r="M212" s="280"/>
      <c r="N212" s="280"/>
      <c r="O212" s="293"/>
      <c r="P212" s="300"/>
      <c r="Q212" s="280"/>
      <c r="R212" s="281"/>
      <c r="S212" s="15" t="s">
        <v>65</v>
      </c>
      <c r="T212" s="8">
        <v>7</v>
      </c>
      <c r="U212" s="280"/>
      <c r="V212" s="280"/>
      <c r="W212" s="280"/>
      <c r="X212" s="280"/>
      <c r="Y212" s="280"/>
      <c r="Z212" s="280"/>
      <c r="AA212" s="280"/>
      <c r="AB212" s="280"/>
      <c r="AC212" s="280"/>
      <c r="AD212" s="280"/>
      <c r="AE212" s="280"/>
      <c r="AF212" s="280"/>
      <c r="AG212" s="280"/>
      <c r="AH212" s="293"/>
      <c r="AI212" s="444"/>
      <c r="AJ212" s="280"/>
      <c r="AK212" s="281"/>
      <c r="AL212" s="15" t="s">
        <v>65</v>
      </c>
    </row>
    <row r="213" spans="1:38" s="20" customFormat="1" ht="12.75" customHeight="1" x14ac:dyDescent="0.2">
      <c r="A213" s="8">
        <v>8</v>
      </c>
      <c r="B213" s="280"/>
      <c r="C213" s="280"/>
      <c r="D213" s="280"/>
      <c r="E213" s="280"/>
      <c r="F213" s="281"/>
      <c r="G213" s="443"/>
      <c r="H213" s="444"/>
      <c r="I213" s="445"/>
      <c r="J213" s="296">
        <f t="shared" si="26"/>
        <v>0</v>
      </c>
      <c r="K213" s="298">
        <f t="shared" si="27"/>
        <v>0</v>
      </c>
      <c r="L213" s="280"/>
      <c r="M213" s="280"/>
      <c r="N213" s="280"/>
      <c r="O213" s="293"/>
      <c r="P213" s="300"/>
      <c r="Q213" s="280"/>
      <c r="R213" s="281"/>
      <c r="S213" s="15" t="s">
        <v>66</v>
      </c>
      <c r="T213" s="8">
        <v>8</v>
      </c>
      <c r="U213" s="280"/>
      <c r="V213" s="280"/>
      <c r="W213" s="280"/>
      <c r="X213" s="280"/>
      <c r="Y213" s="280"/>
      <c r="Z213" s="280"/>
      <c r="AA213" s="280"/>
      <c r="AB213" s="280"/>
      <c r="AC213" s="280"/>
      <c r="AD213" s="280"/>
      <c r="AE213" s="280"/>
      <c r="AF213" s="280"/>
      <c r="AG213" s="280"/>
      <c r="AH213" s="293"/>
      <c r="AI213" s="444"/>
      <c r="AJ213" s="280"/>
      <c r="AK213" s="281"/>
      <c r="AL213" s="15" t="s">
        <v>66</v>
      </c>
    </row>
    <row r="214" spans="1:38" s="20" customFormat="1" ht="12.75" customHeight="1" x14ac:dyDescent="0.2">
      <c r="A214" s="8">
        <v>9</v>
      </c>
      <c r="B214" s="280"/>
      <c r="C214" s="280"/>
      <c r="D214" s="280"/>
      <c r="E214" s="280"/>
      <c r="F214" s="281"/>
      <c r="G214" s="443"/>
      <c r="H214" s="444"/>
      <c r="I214" s="445"/>
      <c r="J214" s="296">
        <f t="shared" si="26"/>
        <v>0</v>
      </c>
      <c r="K214" s="298">
        <f t="shared" si="27"/>
        <v>0</v>
      </c>
      <c r="L214" s="280"/>
      <c r="M214" s="280"/>
      <c r="N214" s="280"/>
      <c r="O214" s="293"/>
      <c r="P214" s="300"/>
      <c r="Q214" s="280"/>
      <c r="R214" s="281"/>
      <c r="S214" s="15" t="s">
        <v>67</v>
      </c>
      <c r="T214" s="8">
        <v>9</v>
      </c>
      <c r="U214" s="280"/>
      <c r="V214" s="280"/>
      <c r="W214" s="280"/>
      <c r="X214" s="280"/>
      <c r="Y214" s="280"/>
      <c r="Z214" s="280"/>
      <c r="AA214" s="280"/>
      <c r="AB214" s="280"/>
      <c r="AC214" s="280"/>
      <c r="AD214" s="280"/>
      <c r="AE214" s="280"/>
      <c r="AF214" s="280"/>
      <c r="AG214" s="280"/>
      <c r="AH214" s="293"/>
      <c r="AI214" s="444"/>
      <c r="AJ214" s="280"/>
      <c r="AK214" s="281"/>
      <c r="AL214" s="15" t="s">
        <v>67</v>
      </c>
    </row>
    <row r="215" spans="1:38" s="20" customFormat="1" ht="12.75" customHeight="1" x14ac:dyDescent="0.2">
      <c r="A215" s="8">
        <v>10</v>
      </c>
      <c r="B215" s="280"/>
      <c r="C215" s="280"/>
      <c r="D215" s="280"/>
      <c r="E215" s="280"/>
      <c r="F215" s="281"/>
      <c r="G215" s="443"/>
      <c r="H215" s="444"/>
      <c r="I215" s="445"/>
      <c r="J215" s="296">
        <f t="shared" si="26"/>
        <v>0</v>
      </c>
      <c r="K215" s="298">
        <f t="shared" si="27"/>
        <v>0</v>
      </c>
      <c r="L215" s="280"/>
      <c r="M215" s="280"/>
      <c r="N215" s="280"/>
      <c r="O215" s="293"/>
      <c r="P215" s="300"/>
      <c r="Q215" s="280"/>
      <c r="R215" s="281"/>
      <c r="S215" s="15" t="s">
        <v>68</v>
      </c>
      <c r="T215" s="8">
        <v>10</v>
      </c>
      <c r="U215" s="280"/>
      <c r="V215" s="280"/>
      <c r="W215" s="280"/>
      <c r="X215" s="280"/>
      <c r="Y215" s="280"/>
      <c r="Z215" s="280"/>
      <c r="AA215" s="280"/>
      <c r="AB215" s="280"/>
      <c r="AC215" s="280"/>
      <c r="AD215" s="280"/>
      <c r="AE215" s="280"/>
      <c r="AF215" s="280"/>
      <c r="AG215" s="280"/>
      <c r="AH215" s="293"/>
      <c r="AI215" s="444"/>
      <c r="AJ215" s="280"/>
      <c r="AK215" s="281"/>
      <c r="AL215" s="15" t="s">
        <v>68</v>
      </c>
    </row>
    <row r="216" spans="1:38" s="20" customFormat="1" ht="12.75" customHeight="1" x14ac:dyDescent="0.2">
      <c r="A216" s="8">
        <v>11</v>
      </c>
      <c r="B216" s="280"/>
      <c r="C216" s="280"/>
      <c r="D216" s="280"/>
      <c r="E216" s="280"/>
      <c r="F216" s="281"/>
      <c r="G216" s="443"/>
      <c r="H216" s="444"/>
      <c r="I216" s="445"/>
      <c r="J216" s="296">
        <f t="shared" si="26"/>
        <v>0</v>
      </c>
      <c r="K216" s="298">
        <f t="shared" si="27"/>
        <v>0</v>
      </c>
      <c r="L216" s="280"/>
      <c r="M216" s="280"/>
      <c r="N216" s="280"/>
      <c r="O216" s="293"/>
      <c r="P216" s="300"/>
      <c r="Q216" s="280"/>
      <c r="R216" s="281"/>
      <c r="S216" s="15" t="s">
        <v>69</v>
      </c>
      <c r="T216" s="8">
        <v>11</v>
      </c>
      <c r="U216" s="280"/>
      <c r="V216" s="280"/>
      <c r="W216" s="280"/>
      <c r="X216" s="280"/>
      <c r="Y216" s="280"/>
      <c r="Z216" s="280"/>
      <c r="AA216" s="280"/>
      <c r="AB216" s="280"/>
      <c r="AC216" s="280"/>
      <c r="AD216" s="280"/>
      <c r="AE216" s="280"/>
      <c r="AF216" s="280"/>
      <c r="AG216" s="280"/>
      <c r="AH216" s="293"/>
      <c r="AI216" s="444"/>
      <c r="AJ216" s="280"/>
      <c r="AK216" s="281"/>
      <c r="AL216" s="15" t="s">
        <v>69</v>
      </c>
    </row>
    <row r="217" spans="1:38" s="20" customFormat="1" ht="12.75" customHeight="1" x14ac:dyDescent="0.2">
      <c r="A217" s="8">
        <v>12</v>
      </c>
      <c r="B217" s="280"/>
      <c r="C217" s="280"/>
      <c r="D217" s="280"/>
      <c r="E217" s="280"/>
      <c r="F217" s="281"/>
      <c r="G217" s="443"/>
      <c r="H217" s="444"/>
      <c r="I217" s="445"/>
      <c r="J217" s="296">
        <f t="shared" si="26"/>
        <v>0</v>
      </c>
      <c r="K217" s="298">
        <f t="shared" si="27"/>
        <v>0</v>
      </c>
      <c r="L217" s="280"/>
      <c r="M217" s="280"/>
      <c r="N217" s="280"/>
      <c r="O217" s="293"/>
      <c r="P217" s="300"/>
      <c r="Q217" s="280"/>
      <c r="R217" s="281"/>
      <c r="S217" s="15" t="s">
        <v>70</v>
      </c>
      <c r="T217" s="8">
        <v>12</v>
      </c>
      <c r="U217" s="280"/>
      <c r="V217" s="280"/>
      <c r="W217" s="280"/>
      <c r="X217" s="280"/>
      <c r="Y217" s="280"/>
      <c r="Z217" s="280"/>
      <c r="AA217" s="280"/>
      <c r="AB217" s="280"/>
      <c r="AC217" s="280"/>
      <c r="AD217" s="280"/>
      <c r="AE217" s="280"/>
      <c r="AF217" s="280"/>
      <c r="AG217" s="280"/>
      <c r="AH217" s="293"/>
      <c r="AI217" s="444"/>
      <c r="AJ217" s="280"/>
      <c r="AK217" s="281"/>
      <c r="AL217" s="15" t="s">
        <v>70</v>
      </c>
    </row>
    <row r="218" spans="1:38" s="20" customFormat="1" ht="12.75" customHeight="1" x14ac:dyDescent="0.2">
      <c r="A218" s="8">
        <v>13</v>
      </c>
      <c r="B218" s="280"/>
      <c r="C218" s="280"/>
      <c r="D218" s="280"/>
      <c r="E218" s="280"/>
      <c r="F218" s="281"/>
      <c r="G218" s="443"/>
      <c r="H218" s="444"/>
      <c r="I218" s="445"/>
      <c r="J218" s="296">
        <f t="shared" si="26"/>
        <v>0</v>
      </c>
      <c r="K218" s="298">
        <f t="shared" si="27"/>
        <v>0</v>
      </c>
      <c r="L218" s="280"/>
      <c r="M218" s="280"/>
      <c r="N218" s="280"/>
      <c r="O218" s="293"/>
      <c r="P218" s="300"/>
      <c r="Q218" s="280"/>
      <c r="R218" s="281"/>
      <c r="S218" s="15" t="s">
        <v>71</v>
      </c>
      <c r="T218" s="8">
        <v>13</v>
      </c>
      <c r="U218" s="280"/>
      <c r="V218" s="280"/>
      <c r="W218" s="280"/>
      <c r="X218" s="280"/>
      <c r="Y218" s="280"/>
      <c r="Z218" s="280"/>
      <c r="AA218" s="280"/>
      <c r="AB218" s="280"/>
      <c r="AC218" s="280"/>
      <c r="AD218" s="280"/>
      <c r="AE218" s="280"/>
      <c r="AF218" s="280"/>
      <c r="AG218" s="280"/>
      <c r="AH218" s="293"/>
      <c r="AI218" s="444"/>
      <c r="AJ218" s="280"/>
      <c r="AK218" s="281"/>
      <c r="AL218" s="15" t="s">
        <v>71</v>
      </c>
    </row>
    <row r="219" spans="1:38" s="20" customFormat="1" ht="12.75" customHeight="1" x14ac:dyDescent="0.2">
      <c r="A219" s="8">
        <v>14</v>
      </c>
      <c r="B219" s="280"/>
      <c r="C219" s="280"/>
      <c r="D219" s="280"/>
      <c r="E219" s="280"/>
      <c r="F219" s="281"/>
      <c r="G219" s="443"/>
      <c r="H219" s="444"/>
      <c r="I219" s="445"/>
      <c r="J219" s="296">
        <f t="shared" si="26"/>
        <v>0</v>
      </c>
      <c r="K219" s="298">
        <f t="shared" si="27"/>
        <v>0</v>
      </c>
      <c r="L219" s="280"/>
      <c r="M219" s="280"/>
      <c r="N219" s="280"/>
      <c r="O219" s="293"/>
      <c r="P219" s="300"/>
      <c r="Q219" s="280"/>
      <c r="R219" s="281"/>
      <c r="S219" s="15" t="s">
        <v>72</v>
      </c>
      <c r="T219" s="8">
        <v>14</v>
      </c>
      <c r="U219" s="280"/>
      <c r="V219" s="280"/>
      <c r="W219" s="280"/>
      <c r="X219" s="280"/>
      <c r="Y219" s="280"/>
      <c r="Z219" s="280"/>
      <c r="AA219" s="280"/>
      <c r="AB219" s="280"/>
      <c r="AC219" s="280"/>
      <c r="AD219" s="280"/>
      <c r="AE219" s="280"/>
      <c r="AF219" s="280"/>
      <c r="AG219" s="280"/>
      <c r="AH219" s="293"/>
      <c r="AI219" s="444"/>
      <c r="AJ219" s="280"/>
      <c r="AK219" s="281"/>
      <c r="AL219" s="15" t="s">
        <v>72</v>
      </c>
    </row>
    <row r="220" spans="1:38" s="20" customFormat="1" ht="12.75" customHeight="1" x14ac:dyDescent="0.2">
      <c r="A220" s="8">
        <v>15</v>
      </c>
      <c r="B220" s="280"/>
      <c r="C220" s="280"/>
      <c r="D220" s="280"/>
      <c r="E220" s="280"/>
      <c r="F220" s="281"/>
      <c r="G220" s="443"/>
      <c r="H220" s="444"/>
      <c r="I220" s="445"/>
      <c r="J220" s="296">
        <f t="shared" si="26"/>
        <v>0</v>
      </c>
      <c r="K220" s="298">
        <f t="shared" si="27"/>
        <v>0</v>
      </c>
      <c r="L220" s="280"/>
      <c r="M220" s="280"/>
      <c r="N220" s="280"/>
      <c r="O220" s="293"/>
      <c r="P220" s="300"/>
      <c r="Q220" s="280"/>
      <c r="R220" s="281"/>
      <c r="S220" s="15" t="s">
        <v>73</v>
      </c>
      <c r="T220" s="8">
        <v>15</v>
      </c>
      <c r="U220" s="280"/>
      <c r="V220" s="280"/>
      <c r="W220" s="280"/>
      <c r="X220" s="280"/>
      <c r="Y220" s="280"/>
      <c r="Z220" s="280"/>
      <c r="AA220" s="280"/>
      <c r="AB220" s="280"/>
      <c r="AC220" s="280"/>
      <c r="AD220" s="280"/>
      <c r="AE220" s="280"/>
      <c r="AF220" s="280"/>
      <c r="AG220" s="280"/>
      <c r="AH220" s="293"/>
      <c r="AI220" s="444"/>
      <c r="AJ220" s="280"/>
      <c r="AK220" s="281"/>
      <c r="AL220" s="15" t="s">
        <v>73</v>
      </c>
    </row>
    <row r="221" spans="1:38" s="20" customFormat="1" ht="12.75" customHeight="1" x14ac:dyDescent="0.2">
      <c r="A221" s="8">
        <v>16</v>
      </c>
      <c r="B221" s="280"/>
      <c r="C221" s="280"/>
      <c r="D221" s="280"/>
      <c r="E221" s="280"/>
      <c r="F221" s="281"/>
      <c r="G221" s="443"/>
      <c r="H221" s="444"/>
      <c r="I221" s="445"/>
      <c r="J221" s="296">
        <f t="shared" si="26"/>
        <v>0</v>
      </c>
      <c r="K221" s="298">
        <f t="shared" si="27"/>
        <v>0</v>
      </c>
      <c r="L221" s="280"/>
      <c r="M221" s="280"/>
      <c r="N221" s="280"/>
      <c r="O221" s="293"/>
      <c r="P221" s="300"/>
      <c r="Q221" s="280"/>
      <c r="R221" s="281"/>
      <c r="S221" s="15" t="s">
        <v>74</v>
      </c>
      <c r="T221" s="8">
        <v>16</v>
      </c>
      <c r="U221" s="280"/>
      <c r="V221" s="280"/>
      <c r="W221" s="280"/>
      <c r="X221" s="280"/>
      <c r="Y221" s="280"/>
      <c r="Z221" s="280"/>
      <c r="AA221" s="280"/>
      <c r="AB221" s="280"/>
      <c r="AC221" s="280"/>
      <c r="AD221" s="280"/>
      <c r="AE221" s="280"/>
      <c r="AF221" s="280"/>
      <c r="AG221" s="280"/>
      <c r="AH221" s="293"/>
      <c r="AI221" s="444"/>
      <c r="AJ221" s="280"/>
      <c r="AK221" s="281"/>
      <c r="AL221" s="15" t="s">
        <v>74</v>
      </c>
    </row>
    <row r="222" spans="1:38" s="20" customFormat="1" ht="12.75" customHeight="1" x14ac:dyDescent="0.2">
      <c r="A222" s="8">
        <v>17</v>
      </c>
      <c r="B222" s="280"/>
      <c r="C222" s="280"/>
      <c r="D222" s="280"/>
      <c r="E222" s="280"/>
      <c r="F222" s="281"/>
      <c r="G222" s="443"/>
      <c r="H222" s="444"/>
      <c r="I222" s="445"/>
      <c r="J222" s="296">
        <f t="shared" si="26"/>
        <v>0</v>
      </c>
      <c r="K222" s="298">
        <f t="shared" si="27"/>
        <v>0</v>
      </c>
      <c r="L222" s="280"/>
      <c r="M222" s="280"/>
      <c r="N222" s="280"/>
      <c r="O222" s="293"/>
      <c r="P222" s="300"/>
      <c r="Q222" s="280"/>
      <c r="R222" s="281"/>
      <c r="S222" s="15" t="s">
        <v>75</v>
      </c>
      <c r="T222" s="8">
        <v>17</v>
      </c>
      <c r="U222" s="280"/>
      <c r="V222" s="280"/>
      <c r="W222" s="280"/>
      <c r="X222" s="280"/>
      <c r="Y222" s="280"/>
      <c r="Z222" s="280"/>
      <c r="AA222" s="280"/>
      <c r="AB222" s="280"/>
      <c r="AC222" s="280"/>
      <c r="AD222" s="280"/>
      <c r="AE222" s="280"/>
      <c r="AF222" s="280"/>
      <c r="AG222" s="280"/>
      <c r="AH222" s="293"/>
      <c r="AI222" s="444"/>
      <c r="AJ222" s="280"/>
      <c r="AK222" s="281"/>
      <c r="AL222" s="15" t="s">
        <v>75</v>
      </c>
    </row>
    <row r="223" spans="1:38" s="20" customFormat="1" ht="12.75" customHeight="1" x14ac:dyDescent="0.2">
      <c r="A223" s="8">
        <v>18</v>
      </c>
      <c r="B223" s="280"/>
      <c r="C223" s="280"/>
      <c r="D223" s="280"/>
      <c r="E223" s="280"/>
      <c r="F223" s="281"/>
      <c r="G223" s="443"/>
      <c r="H223" s="444"/>
      <c r="I223" s="445"/>
      <c r="J223" s="296">
        <f t="shared" si="26"/>
        <v>0</v>
      </c>
      <c r="K223" s="298">
        <f t="shared" si="27"/>
        <v>0</v>
      </c>
      <c r="L223" s="280"/>
      <c r="M223" s="280"/>
      <c r="N223" s="280"/>
      <c r="O223" s="293"/>
      <c r="P223" s="300"/>
      <c r="Q223" s="280"/>
      <c r="R223" s="281"/>
      <c r="S223" s="15" t="s">
        <v>76</v>
      </c>
      <c r="T223" s="8">
        <v>18</v>
      </c>
      <c r="U223" s="280"/>
      <c r="V223" s="280"/>
      <c r="W223" s="280"/>
      <c r="X223" s="280"/>
      <c r="Y223" s="280"/>
      <c r="Z223" s="280"/>
      <c r="AA223" s="280"/>
      <c r="AB223" s="280"/>
      <c r="AC223" s="280"/>
      <c r="AD223" s="280"/>
      <c r="AE223" s="280"/>
      <c r="AF223" s="280"/>
      <c r="AG223" s="280"/>
      <c r="AH223" s="293"/>
      <c r="AI223" s="444"/>
      <c r="AJ223" s="280"/>
      <c r="AK223" s="281"/>
      <c r="AL223" s="15" t="s">
        <v>76</v>
      </c>
    </row>
    <row r="224" spans="1:38" s="20" customFormat="1" ht="12.75" customHeight="1" x14ac:dyDescent="0.2">
      <c r="A224" s="8">
        <v>19</v>
      </c>
      <c r="B224" s="280"/>
      <c r="C224" s="280"/>
      <c r="D224" s="280"/>
      <c r="E224" s="280"/>
      <c r="F224" s="281"/>
      <c r="G224" s="443"/>
      <c r="H224" s="444"/>
      <c r="I224" s="445"/>
      <c r="J224" s="296">
        <f t="shared" si="26"/>
        <v>0</v>
      </c>
      <c r="K224" s="298">
        <f t="shared" si="27"/>
        <v>0</v>
      </c>
      <c r="L224" s="280"/>
      <c r="M224" s="280"/>
      <c r="N224" s="280"/>
      <c r="O224" s="293"/>
      <c r="P224" s="300"/>
      <c r="Q224" s="280"/>
      <c r="R224" s="281"/>
      <c r="S224" s="15" t="s">
        <v>77</v>
      </c>
      <c r="T224" s="8">
        <v>19</v>
      </c>
      <c r="U224" s="280"/>
      <c r="V224" s="280"/>
      <c r="W224" s="280"/>
      <c r="X224" s="280"/>
      <c r="Y224" s="280"/>
      <c r="Z224" s="280"/>
      <c r="AA224" s="280"/>
      <c r="AB224" s="280"/>
      <c r="AC224" s="280"/>
      <c r="AD224" s="280"/>
      <c r="AE224" s="280"/>
      <c r="AF224" s="280"/>
      <c r="AG224" s="280"/>
      <c r="AH224" s="293"/>
      <c r="AI224" s="444"/>
      <c r="AJ224" s="280"/>
      <c r="AK224" s="281"/>
      <c r="AL224" s="15" t="s">
        <v>77</v>
      </c>
    </row>
    <row r="225" spans="1:38" s="20" customFormat="1" ht="12.75" customHeight="1" x14ac:dyDescent="0.2">
      <c r="A225" s="8">
        <v>20</v>
      </c>
      <c r="B225" s="280"/>
      <c r="C225" s="280"/>
      <c r="D225" s="280"/>
      <c r="E225" s="280"/>
      <c r="F225" s="281"/>
      <c r="G225" s="443"/>
      <c r="H225" s="444"/>
      <c r="I225" s="445"/>
      <c r="J225" s="296">
        <f t="shared" si="26"/>
        <v>0</v>
      </c>
      <c r="K225" s="298">
        <f t="shared" si="27"/>
        <v>0</v>
      </c>
      <c r="L225" s="280"/>
      <c r="M225" s="280"/>
      <c r="N225" s="280"/>
      <c r="O225" s="293"/>
      <c r="P225" s="300"/>
      <c r="Q225" s="280"/>
      <c r="R225" s="281"/>
      <c r="S225" s="15" t="s">
        <v>78</v>
      </c>
      <c r="T225" s="8">
        <v>20</v>
      </c>
      <c r="U225" s="280"/>
      <c r="V225" s="280"/>
      <c r="W225" s="280"/>
      <c r="X225" s="280"/>
      <c r="Y225" s="280"/>
      <c r="Z225" s="280"/>
      <c r="AA225" s="280"/>
      <c r="AB225" s="280"/>
      <c r="AC225" s="280"/>
      <c r="AD225" s="280"/>
      <c r="AE225" s="280"/>
      <c r="AF225" s="280"/>
      <c r="AG225" s="280"/>
      <c r="AH225" s="293"/>
      <c r="AI225" s="444"/>
      <c r="AJ225" s="280"/>
      <c r="AK225" s="281"/>
      <c r="AL225" s="15" t="s">
        <v>78</v>
      </c>
    </row>
    <row r="226" spans="1:38" s="20" customFormat="1" ht="12.75" customHeight="1" x14ac:dyDescent="0.2">
      <c r="A226" s="8">
        <v>21</v>
      </c>
      <c r="B226" s="280"/>
      <c r="C226" s="280"/>
      <c r="D226" s="280"/>
      <c r="E226" s="280"/>
      <c r="F226" s="281"/>
      <c r="G226" s="443"/>
      <c r="H226" s="444"/>
      <c r="I226" s="445"/>
      <c r="J226" s="296">
        <f t="shared" si="26"/>
        <v>0</v>
      </c>
      <c r="K226" s="298">
        <f t="shared" si="27"/>
        <v>0</v>
      </c>
      <c r="L226" s="280"/>
      <c r="M226" s="280"/>
      <c r="N226" s="280"/>
      <c r="O226" s="293"/>
      <c r="P226" s="300"/>
      <c r="Q226" s="280"/>
      <c r="R226" s="281"/>
      <c r="S226" s="15" t="s">
        <v>79</v>
      </c>
      <c r="T226" s="8">
        <v>21</v>
      </c>
      <c r="U226" s="280"/>
      <c r="V226" s="280"/>
      <c r="W226" s="280"/>
      <c r="X226" s="280"/>
      <c r="Y226" s="280"/>
      <c r="Z226" s="280"/>
      <c r="AA226" s="280"/>
      <c r="AB226" s="280"/>
      <c r="AC226" s="280"/>
      <c r="AD226" s="280"/>
      <c r="AE226" s="280"/>
      <c r="AF226" s="280"/>
      <c r="AG226" s="280"/>
      <c r="AH226" s="293"/>
      <c r="AI226" s="444"/>
      <c r="AJ226" s="280"/>
      <c r="AK226" s="281"/>
      <c r="AL226" s="15" t="s">
        <v>79</v>
      </c>
    </row>
    <row r="227" spans="1:38" s="20" customFormat="1" ht="12.75" customHeight="1" x14ac:dyDescent="0.2">
      <c r="A227" s="8">
        <v>22</v>
      </c>
      <c r="B227" s="280"/>
      <c r="C227" s="280"/>
      <c r="D227" s="280"/>
      <c r="E227" s="280"/>
      <c r="F227" s="281"/>
      <c r="G227" s="443"/>
      <c r="H227" s="444"/>
      <c r="I227" s="445"/>
      <c r="J227" s="296">
        <f t="shared" si="26"/>
        <v>0</v>
      </c>
      <c r="K227" s="298">
        <f t="shared" si="27"/>
        <v>0</v>
      </c>
      <c r="L227" s="280"/>
      <c r="M227" s="280"/>
      <c r="N227" s="280"/>
      <c r="O227" s="293"/>
      <c r="P227" s="300"/>
      <c r="Q227" s="280"/>
      <c r="R227" s="281"/>
      <c r="S227" s="15" t="s">
        <v>80</v>
      </c>
      <c r="T227" s="8">
        <v>22</v>
      </c>
      <c r="U227" s="280"/>
      <c r="V227" s="280"/>
      <c r="W227" s="280"/>
      <c r="X227" s="280"/>
      <c r="Y227" s="280"/>
      <c r="Z227" s="280"/>
      <c r="AA227" s="280"/>
      <c r="AB227" s="280"/>
      <c r="AC227" s="280"/>
      <c r="AD227" s="280"/>
      <c r="AE227" s="280"/>
      <c r="AF227" s="280"/>
      <c r="AG227" s="280"/>
      <c r="AH227" s="293"/>
      <c r="AI227" s="444"/>
      <c r="AJ227" s="280"/>
      <c r="AK227" s="281"/>
      <c r="AL227" s="15" t="s">
        <v>80</v>
      </c>
    </row>
    <row r="228" spans="1:38" s="20" customFormat="1" ht="12.75" customHeight="1" x14ac:dyDescent="0.2">
      <c r="A228" s="8">
        <v>23</v>
      </c>
      <c r="B228" s="280"/>
      <c r="C228" s="280"/>
      <c r="D228" s="280"/>
      <c r="E228" s="280"/>
      <c r="F228" s="281"/>
      <c r="G228" s="443"/>
      <c r="H228" s="444"/>
      <c r="I228" s="445"/>
      <c r="J228" s="296">
        <f t="shared" si="26"/>
        <v>0</v>
      </c>
      <c r="K228" s="298">
        <f t="shared" si="27"/>
        <v>0</v>
      </c>
      <c r="L228" s="280"/>
      <c r="M228" s="280"/>
      <c r="N228" s="280"/>
      <c r="O228" s="293"/>
      <c r="P228" s="300"/>
      <c r="Q228" s="280"/>
      <c r="R228" s="281"/>
      <c r="S228" s="15" t="s">
        <v>81</v>
      </c>
      <c r="T228" s="8">
        <v>23</v>
      </c>
      <c r="U228" s="280"/>
      <c r="V228" s="280"/>
      <c r="W228" s="280"/>
      <c r="X228" s="280"/>
      <c r="Y228" s="280"/>
      <c r="Z228" s="280"/>
      <c r="AA228" s="280"/>
      <c r="AB228" s="280"/>
      <c r="AC228" s="280"/>
      <c r="AD228" s="280"/>
      <c r="AE228" s="280"/>
      <c r="AF228" s="280"/>
      <c r="AG228" s="280"/>
      <c r="AH228" s="293"/>
      <c r="AI228" s="444"/>
      <c r="AJ228" s="280"/>
      <c r="AK228" s="281"/>
      <c r="AL228" s="15" t="s">
        <v>81</v>
      </c>
    </row>
    <row r="229" spans="1:38" s="20" customFormat="1" ht="12.75" customHeight="1" x14ac:dyDescent="0.2">
      <c r="A229" s="8">
        <v>24</v>
      </c>
      <c r="B229" s="280"/>
      <c r="C229" s="280"/>
      <c r="D229" s="280"/>
      <c r="E229" s="280"/>
      <c r="F229" s="281"/>
      <c r="G229" s="443"/>
      <c r="H229" s="444"/>
      <c r="I229" s="445"/>
      <c r="J229" s="296">
        <f t="shared" si="26"/>
        <v>0</v>
      </c>
      <c r="K229" s="298">
        <f t="shared" si="27"/>
        <v>0</v>
      </c>
      <c r="L229" s="280"/>
      <c r="M229" s="280"/>
      <c r="N229" s="280"/>
      <c r="O229" s="293"/>
      <c r="P229" s="300"/>
      <c r="Q229" s="280"/>
      <c r="R229" s="281"/>
      <c r="S229" s="15" t="s">
        <v>82</v>
      </c>
      <c r="T229" s="8">
        <v>24</v>
      </c>
      <c r="U229" s="280"/>
      <c r="V229" s="280"/>
      <c r="W229" s="280"/>
      <c r="X229" s="280"/>
      <c r="Y229" s="280"/>
      <c r="Z229" s="280"/>
      <c r="AA229" s="280"/>
      <c r="AB229" s="280"/>
      <c r="AC229" s="280"/>
      <c r="AD229" s="280"/>
      <c r="AE229" s="280"/>
      <c r="AF229" s="280"/>
      <c r="AG229" s="280"/>
      <c r="AH229" s="293"/>
      <c r="AI229" s="444"/>
      <c r="AJ229" s="280"/>
      <c r="AK229" s="281"/>
      <c r="AL229" s="15" t="s">
        <v>82</v>
      </c>
    </row>
    <row r="230" spans="1:38" s="20" customFormat="1" ht="12.75" customHeight="1" x14ac:dyDescent="0.2">
      <c r="A230" s="8">
        <v>25</v>
      </c>
      <c r="B230" s="280"/>
      <c r="C230" s="280"/>
      <c r="D230" s="280"/>
      <c r="E230" s="280"/>
      <c r="F230" s="281"/>
      <c r="G230" s="443"/>
      <c r="H230" s="444"/>
      <c r="I230" s="445"/>
      <c r="J230" s="296">
        <f t="shared" si="26"/>
        <v>0</v>
      </c>
      <c r="K230" s="298">
        <f t="shared" si="27"/>
        <v>0</v>
      </c>
      <c r="L230" s="280"/>
      <c r="M230" s="280"/>
      <c r="N230" s="280"/>
      <c r="O230" s="293"/>
      <c r="P230" s="300"/>
      <c r="Q230" s="280"/>
      <c r="R230" s="281"/>
      <c r="S230" s="15" t="s">
        <v>83</v>
      </c>
      <c r="T230" s="8">
        <v>25</v>
      </c>
      <c r="U230" s="280"/>
      <c r="V230" s="280"/>
      <c r="W230" s="280"/>
      <c r="X230" s="280"/>
      <c r="Y230" s="280"/>
      <c r="Z230" s="280"/>
      <c r="AA230" s="280"/>
      <c r="AB230" s="280"/>
      <c r="AC230" s="280"/>
      <c r="AD230" s="280"/>
      <c r="AE230" s="280"/>
      <c r="AF230" s="280"/>
      <c r="AG230" s="280"/>
      <c r="AH230" s="293"/>
      <c r="AI230" s="444"/>
      <c r="AJ230" s="280"/>
      <c r="AK230" s="281"/>
      <c r="AL230" s="15" t="s">
        <v>83</v>
      </c>
    </row>
    <row r="231" spans="1:38" s="20" customFormat="1" ht="12.75" customHeight="1" x14ac:dyDescent="0.2">
      <c r="A231" s="8">
        <v>26</v>
      </c>
      <c r="B231" s="280"/>
      <c r="C231" s="280"/>
      <c r="D231" s="280"/>
      <c r="E231" s="280"/>
      <c r="F231" s="281"/>
      <c r="G231" s="443"/>
      <c r="H231" s="444"/>
      <c r="I231" s="445"/>
      <c r="J231" s="296">
        <f t="shared" si="26"/>
        <v>0</v>
      </c>
      <c r="K231" s="298">
        <f t="shared" si="27"/>
        <v>0</v>
      </c>
      <c r="L231" s="280"/>
      <c r="M231" s="280"/>
      <c r="N231" s="280"/>
      <c r="O231" s="293"/>
      <c r="P231" s="300"/>
      <c r="Q231" s="280"/>
      <c r="R231" s="281"/>
      <c r="S231" s="15" t="s">
        <v>84</v>
      </c>
      <c r="T231" s="8">
        <v>26</v>
      </c>
      <c r="U231" s="280"/>
      <c r="V231" s="280"/>
      <c r="W231" s="280"/>
      <c r="X231" s="280"/>
      <c r="Y231" s="280"/>
      <c r="Z231" s="280"/>
      <c r="AA231" s="280"/>
      <c r="AB231" s="280"/>
      <c r="AC231" s="280"/>
      <c r="AD231" s="280"/>
      <c r="AE231" s="280"/>
      <c r="AF231" s="280"/>
      <c r="AG231" s="280"/>
      <c r="AH231" s="293"/>
      <c r="AI231" s="444"/>
      <c r="AJ231" s="280"/>
      <c r="AK231" s="281"/>
      <c r="AL231" s="15" t="s">
        <v>84</v>
      </c>
    </row>
    <row r="232" spans="1:38" s="20" customFormat="1" ht="12.75" customHeight="1" x14ac:dyDescent="0.2">
      <c r="A232" s="8">
        <v>27</v>
      </c>
      <c r="B232" s="280"/>
      <c r="C232" s="280"/>
      <c r="D232" s="280"/>
      <c r="E232" s="280"/>
      <c r="F232" s="281"/>
      <c r="G232" s="443"/>
      <c r="H232" s="444"/>
      <c r="I232" s="445"/>
      <c r="J232" s="296">
        <f t="shared" si="26"/>
        <v>0</v>
      </c>
      <c r="K232" s="298">
        <f t="shared" si="27"/>
        <v>0</v>
      </c>
      <c r="L232" s="280"/>
      <c r="M232" s="280"/>
      <c r="N232" s="280"/>
      <c r="O232" s="293"/>
      <c r="P232" s="300"/>
      <c r="Q232" s="280"/>
      <c r="R232" s="281"/>
      <c r="S232" s="15" t="s">
        <v>85</v>
      </c>
      <c r="T232" s="8">
        <v>27</v>
      </c>
      <c r="U232" s="280"/>
      <c r="V232" s="280"/>
      <c r="W232" s="280"/>
      <c r="X232" s="280"/>
      <c r="Y232" s="280"/>
      <c r="Z232" s="280"/>
      <c r="AA232" s="280"/>
      <c r="AB232" s="280"/>
      <c r="AC232" s="280"/>
      <c r="AD232" s="280"/>
      <c r="AE232" s="280"/>
      <c r="AF232" s="280"/>
      <c r="AG232" s="280"/>
      <c r="AH232" s="293"/>
      <c r="AI232" s="444"/>
      <c r="AJ232" s="280"/>
      <c r="AK232" s="281"/>
      <c r="AL232" s="15" t="s">
        <v>85</v>
      </c>
    </row>
    <row r="233" spans="1:38" s="20" customFormat="1" ht="12.75" customHeight="1" x14ac:dyDescent="0.2">
      <c r="A233" s="8">
        <v>28</v>
      </c>
      <c r="B233" s="280"/>
      <c r="C233" s="280"/>
      <c r="D233" s="280"/>
      <c r="E233" s="280"/>
      <c r="F233" s="281"/>
      <c r="G233" s="443"/>
      <c r="H233" s="444"/>
      <c r="I233" s="445"/>
      <c r="J233" s="296">
        <f t="shared" si="26"/>
        <v>0</v>
      </c>
      <c r="K233" s="298">
        <f t="shared" si="27"/>
        <v>0</v>
      </c>
      <c r="L233" s="280"/>
      <c r="M233" s="280"/>
      <c r="N233" s="280"/>
      <c r="O233" s="293"/>
      <c r="P233" s="300"/>
      <c r="Q233" s="280"/>
      <c r="R233" s="281"/>
      <c r="S233" s="15" t="s">
        <v>86</v>
      </c>
      <c r="T233" s="8">
        <v>28</v>
      </c>
      <c r="U233" s="280"/>
      <c r="V233" s="280"/>
      <c r="W233" s="280"/>
      <c r="X233" s="280"/>
      <c r="Y233" s="280"/>
      <c r="Z233" s="280"/>
      <c r="AA233" s="280"/>
      <c r="AB233" s="280"/>
      <c r="AC233" s="280"/>
      <c r="AD233" s="280"/>
      <c r="AE233" s="280"/>
      <c r="AF233" s="280"/>
      <c r="AG233" s="280"/>
      <c r="AH233" s="293"/>
      <c r="AI233" s="444"/>
      <c r="AJ233" s="280"/>
      <c r="AK233" s="281"/>
      <c r="AL233" s="15" t="s">
        <v>86</v>
      </c>
    </row>
    <row r="234" spans="1:38" s="20" customFormat="1" ht="12.75" customHeight="1" x14ac:dyDescent="0.2">
      <c r="A234" s="8">
        <v>29</v>
      </c>
      <c r="B234" s="280"/>
      <c r="C234" s="280"/>
      <c r="D234" s="280"/>
      <c r="E234" s="280"/>
      <c r="F234" s="281"/>
      <c r="G234" s="443"/>
      <c r="H234" s="444"/>
      <c r="I234" s="445"/>
      <c r="J234" s="296">
        <f t="shared" si="26"/>
        <v>0</v>
      </c>
      <c r="K234" s="298">
        <f t="shared" si="27"/>
        <v>0</v>
      </c>
      <c r="L234" s="280"/>
      <c r="M234" s="280"/>
      <c r="N234" s="280"/>
      <c r="O234" s="293"/>
      <c r="P234" s="300"/>
      <c r="Q234" s="280"/>
      <c r="R234" s="281"/>
      <c r="S234" s="15" t="s">
        <v>87</v>
      </c>
      <c r="T234" s="8">
        <v>29</v>
      </c>
      <c r="U234" s="280"/>
      <c r="V234" s="280"/>
      <c r="W234" s="280"/>
      <c r="X234" s="301"/>
      <c r="Y234" s="280"/>
      <c r="Z234" s="280"/>
      <c r="AA234" s="280"/>
      <c r="AB234" s="280"/>
      <c r="AC234" s="280"/>
      <c r="AD234" s="280"/>
      <c r="AE234" s="280"/>
      <c r="AF234" s="280"/>
      <c r="AG234" s="280"/>
      <c r="AH234" s="293"/>
      <c r="AI234" s="444"/>
      <c r="AJ234" s="280"/>
      <c r="AK234" s="281"/>
      <c r="AL234" s="15" t="s">
        <v>87</v>
      </c>
    </row>
    <row r="235" spans="1:38" s="20" customFormat="1" ht="12.75" customHeight="1" x14ac:dyDescent="0.2">
      <c r="A235" s="8">
        <v>30</v>
      </c>
      <c r="B235" s="280"/>
      <c r="C235" s="280"/>
      <c r="D235" s="280"/>
      <c r="E235" s="280"/>
      <c r="F235" s="281"/>
      <c r="G235" s="449"/>
      <c r="H235" s="444"/>
      <c r="I235" s="445"/>
      <c r="J235" s="296">
        <f t="shared" si="26"/>
        <v>0</v>
      </c>
      <c r="K235" s="298">
        <f t="shared" si="27"/>
        <v>0</v>
      </c>
      <c r="L235" s="280"/>
      <c r="M235" s="280"/>
      <c r="N235" s="280"/>
      <c r="O235" s="293"/>
      <c r="P235" s="300"/>
      <c r="Q235" s="280"/>
      <c r="R235" s="281"/>
      <c r="S235" s="15" t="s">
        <v>88</v>
      </c>
      <c r="T235" s="8">
        <v>30</v>
      </c>
      <c r="U235" s="280"/>
      <c r="V235" s="280"/>
      <c r="W235" s="280"/>
      <c r="X235" s="280"/>
      <c r="Y235" s="280"/>
      <c r="Z235" s="280"/>
      <c r="AA235" s="280"/>
      <c r="AB235" s="280"/>
      <c r="AC235" s="280"/>
      <c r="AD235" s="280"/>
      <c r="AE235" s="280"/>
      <c r="AF235" s="280"/>
      <c r="AG235" s="280"/>
      <c r="AH235" s="293"/>
      <c r="AI235" s="444"/>
      <c r="AJ235" s="280"/>
      <c r="AK235" s="281"/>
      <c r="AL235" s="15" t="s">
        <v>88</v>
      </c>
    </row>
    <row r="236" spans="1:38" s="20" customFormat="1" ht="12.75" customHeight="1" x14ac:dyDescent="0.2">
      <c r="A236" s="18">
        <v>31</v>
      </c>
      <c r="B236" s="284"/>
      <c r="C236" s="284"/>
      <c r="D236" s="284"/>
      <c r="E236" s="284"/>
      <c r="F236" s="285"/>
      <c r="G236" s="450"/>
      <c r="H236" s="451"/>
      <c r="I236" s="452"/>
      <c r="J236" s="302">
        <f t="shared" si="26"/>
        <v>0</v>
      </c>
      <c r="K236" s="303">
        <f t="shared" si="27"/>
        <v>0</v>
      </c>
      <c r="L236" s="284"/>
      <c r="M236" s="284"/>
      <c r="N236" s="284"/>
      <c r="O236" s="295"/>
      <c r="P236" s="304"/>
      <c r="Q236" s="284"/>
      <c r="R236" s="285"/>
      <c r="S236" s="19" t="s">
        <v>89</v>
      </c>
      <c r="T236" s="18">
        <v>31</v>
      </c>
      <c r="U236" s="284"/>
      <c r="V236" s="284"/>
      <c r="W236" s="284"/>
      <c r="X236" s="284"/>
      <c r="Y236" s="284"/>
      <c r="Z236" s="284"/>
      <c r="AA236" s="284"/>
      <c r="AB236" s="284"/>
      <c r="AC236" s="284"/>
      <c r="AD236" s="284"/>
      <c r="AE236" s="284"/>
      <c r="AF236" s="284"/>
      <c r="AG236" s="284"/>
      <c r="AH236" s="295"/>
      <c r="AI236" s="451"/>
      <c r="AJ236" s="284"/>
      <c r="AK236" s="285"/>
      <c r="AL236" s="19" t="s">
        <v>89</v>
      </c>
    </row>
    <row r="237" spans="1:38" s="20" customFormat="1" ht="12.75" customHeight="1" thickBot="1" x14ac:dyDescent="0.25">
      <c r="A237" s="342"/>
      <c r="B237" s="343">
        <f>SUM(B205:B236)</f>
        <v>0</v>
      </c>
      <c r="C237" s="343">
        <f>SUM(C205:C236)</f>
        <v>0</v>
      </c>
      <c r="D237" s="343">
        <f>SUM(D205:D236)</f>
        <v>0</v>
      </c>
      <c r="E237" s="344">
        <f>SUM(E205:E236)</f>
        <v>0</v>
      </c>
      <c r="F237" s="345">
        <f>SUM(F205:F236)</f>
        <v>0</v>
      </c>
      <c r="G237" s="346"/>
      <c r="H237" s="347" t="s">
        <v>90</v>
      </c>
      <c r="I237" s="348">
        <f>COUNTA(I205:I236)</f>
        <v>0</v>
      </c>
      <c r="J237" s="343">
        <f t="shared" ref="J237:R237" si="28">SUM(J205:J236)</f>
        <v>0</v>
      </c>
      <c r="K237" s="343">
        <f t="shared" si="28"/>
        <v>0</v>
      </c>
      <c r="L237" s="343">
        <f t="shared" si="28"/>
        <v>0</v>
      </c>
      <c r="M237" s="343">
        <f t="shared" si="28"/>
        <v>0</v>
      </c>
      <c r="N237" s="343">
        <f t="shared" si="28"/>
        <v>0</v>
      </c>
      <c r="O237" s="349">
        <f t="shared" si="28"/>
        <v>0</v>
      </c>
      <c r="P237" s="344">
        <f t="shared" si="28"/>
        <v>0</v>
      </c>
      <c r="Q237" s="343">
        <f t="shared" si="28"/>
        <v>0</v>
      </c>
      <c r="R237" s="350">
        <f t="shared" si="28"/>
        <v>0</v>
      </c>
      <c r="S237" s="351"/>
      <c r="T237" s="342"/>
      <c r="U237" s="343">
        <f t="shared" ref="U237:AH237" si="29">SUM(U205:U236)</f>
        <v>0</v>
      </c>
      <c r="V237" s="343">
        <f t="shared" si="29"/>
        <v>0</v>
      </c>
      <c r="W237" s="343">
        <f t="shared" si="29"/>
        <v>0</v>
      </c>
      <c r="X237" s="343">
        <f t="shared" si="29"/>
        <v>0</v>
      </c>
      <c r="Y237" s="343">
        <f t="shared" si="29"/>
        <v>0</v>
      </c>
      <c r="Z237" s="343">
        <f t="shared" si="29"/>
        <v>0</v>
      </c>
      <c r="AA237" s="343">
        <f t="shared" si="29"/>
        <v>0</v>
      </c>
      <c r="AB237" s="343">
        <f t="shared" si="29"/>
        <v>0</v>
      </c>
      <c r="AC237" s="343">
        <f t="shared" si="29"/>
        <v>0</v>
      </c>
      <c r="AD237" s="343">
        <f t="shared" si="29"/>
        <v>0</v>
      </c>
      <c r="AE237" s="343">
        <f t="shared" si="29"/>
        <v>0</v>
      </c>
      <c r="AF237" s="343">
        <f t="shared" si="29"/>
        <v>0</v>
      </c>
      <c r="AG237" s="343">
        <f t="shared" si="29"/>
        <v>0</v>
      </c>
      <c r="AH237" s="345">
        <f t="shared" si="29"/>
        <v>0</v>
      </c>
      <c r="AI237" s="352"/>
      <c r="AJ237" s="343">
        <f>SUM(AJ205:AJ236)</f>
        <v>0</v>
      </c>
      <c r="AK237" s="350">
        <f>SUM(AK205:AK236)</f>
        <v>0</v>
      </c>
      <c r="AL237" s="351"/>
    </row>
    <row r="238" spans="1:38" ht="12.75" customHeight="1" thickTop="1" x14ac:dyDescent="0.2">
      <c r="A238" s="43"/>
      <c r="B238" s="153"/>
      <c r="C238" s="153"/>
      <c r="D238" s="153"/>
      <c r="E238" s="153"/>
      <c r="F238" s="153"/>
      <c r="G238" s="340"/>
      <c r="H238" s="153"/>
      <c r="I238" s="341"/>
      <c r="J238" s="153"/>
      <c r="K238" s="153"/>
      <c r="L238" s="153"/>
      <c r="M238" s="153"/>
      <c r="N238" s="153"/>
      <c r="O238" s="153"/>
      <c r="P238" s="153"/>
      <c r="Q238" s="153"/>
      <c r="R238" s="153"/>
      <c r="S238" s="43"/>
      <c r="T238" s="4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43"/>
    </row>
    <row r="239" spans="1:38" ht="12.75" customHeight="1" x14ac:dyDescent="0.2">
      <c r="A239" s="43"/>
      <c r="B239" s="153"/>
      <c r="C239" s="153"/>
      <c r="D239" s="153"/>
      <c r="E239" s="153"/>
      <c r="F239" s="153"/>
      <c r="G239" s="340"/>
      <c r="H239" s="153"/>
      <c r="I239" s="341"/>
      <c r="J239" s="153"/>
      <c r="K239" s="153"/>
      <c r="L239" s="153"/>
      <c r="M239" s="153"/>
      <c r="N239" s="153"/>
      <c r="O239" s="153"/>
      <c r="P239" s="153"/>
      <c r="Q239" s="153"/>
      <c r="R239" s="153"/>
      <c r="S239" s="43"/>
      <c r="T239" s="4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43"/>
    </row>
    <row r="240" spans="1:38" ht="12.75" customHeight="1" x14ac:dyDescent="0.2">
      <c r="A240" s="20"/>
      <c r="B240" s="20"/>
      <c r="C240" s="20"/>
      <c r="D240" s="20"/>
      <c r="E240" s="20"/>
      <c r="F240" s="20"/>
      <c r="G240" s="474" t="str">
        <f>JULY!G194</f>
        <v>UNITED STEELWORKERS - LOCAL UNION</v>
      </c>
      <c r="H240" s="474"/>
      <c r="I240" s="474"/>
      <c r="J240" s="11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33"/>
      <c r="V240" s="33"/>
      <c r="W240" s="33"/>
      <c r="X240" s="33"/>
      <c r="Y240" s="33"/>
      <c r="Z240" s="33"/>
      <c r="AA240" s="34" t="str">
        <f>$AA$10</f>
        <v>FINANCIAL SECRETARY'S CASH BOOK</v>
      </c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20"/>
    </row>
    <row r="241" spans="1:248" s="148" customFormat="1" ht="12.75" customHeight="1" x14ac:dyDescent="0.2">
      <c r="A241" s="140"/>
      <c r="B241" s="138" t="str">
        <f>$B$11</f>
        <v>Month</v>
      </c>
      <c r="C241" s="73" t="str">
        <f>$C$11</f>
        <v>AUGUST</v>
      </c>
      <c r="D241" s="138" t="str">
        <f>$D$11</f>
        <v>Year</v>
      </c>
      <c r="E241" s="27">
        <f>$E$11</f>
        <v>0</v>
      </c>
      <c r="F241" s="140"/>
      <c r="G241" s="145"/>
      <c r="H241" s="140"/>
      <c r="I241" s="146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38"/>
      <c r="AJ241" s="147" t="str">
        <f>$C$11</f>
        <v>AUGUST</v>
      </c>
      <c r="AK241" s="27">
        <f>$E$11</f>
        <v>0</v>
      </c>
      <c r="AL241" s="140"/>
    </row>
    <row r="242" spans="1:248" s="148" customFormat="1" ht="12.75" customHeight="1" x14ac:dyDescent="0.2">
      <c r="A242" s="140"/>
      <c r="B242" s="138" t="str">
        <f>$B$12</f>
        <v>Page No.</v>
      </c>
      <c r="C242" s="355">
        <f>C196+1</f>
        <v>6</v>
      </c>
      <c r="D242" s="140"/>
      <c r="E242" s="140"/>
      <c r="F242" s="140"/>
      <c r="G242" s="145"/>
      <c r="H242" s="140"/>
      <c r="I242" s="146" t="s">
        <v>53</v>
      </c>
      <c r="J242" s="140"/>
      <c r="K242" s="140"/>
      <c r="L242" s="146"/>
      <c r="M242" s="140"/>
      <c r="N242" s="140"/>
      <c r="O242" s="140"/>
      <c r="P242" s="138"/>
      <c r="Q242" s="140"/>
      <c r="R242" s="138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9" t="s">
        <v>54</v>
      </c>
      <c r="AC242" s="140"/>
      <c r="AD242" s="140"/>
      <c r="AE242" s="140"/>
      <c r="AF242" s="140"/>
      <c r="AG242" s="140"/>
      <c r="AH242" s="140"/>
      <c r="AI242" s="138" t="str">
        <f>$B$12</f>
        <v>Page No.</v>
      </c>
      <c r="AJ242" s="355">
        <f>C242</f>
        <v>6</v>
      </c>
      <c r="AK242" s="150"/>
      <c r="AL242" s="151"/>
    </row>
    <row r="243" spans="1:248" ht="12.75" customHeight="1" x14ac:dyDescent="0.2">
      <c r="A243" s="3"/>
      <c r="B243" s="3"/>
      <c r="C243" s="3"/>
      <c r="D243" s="3"/>
      <c r="E243" s="3"/>
      <c r="F243" s="3"/>
      <c r="G243" s="126"/>
      <c r="H243" s="3"/>
      <c r="I243" s="5"/>
      <c r="J243" s="3"/>
      <c r="K243" s="3"/>
      <c r="L243" s="20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0"/>
      <c r="AF243" s="3"/>
      <c r="AG243" s="3"/>
      <c r="AH243" s="3"/>
      <c r="AI243" s="3"/>
      <c r="AJ243" s="3"/>
      <c r="AK243" s="3" t="s">
        <v>236</v>
      </c>
      <c r="AL243" s="3"/>
    </row>
    <row r="244" spans="1:248" ht="12.75" customHeight="1" x14ac:dyDescent="0.2">
      <c r="A244" s="25"/>
      <c r="B244" s="25"/>
      <c r="C244" s="25"/>
      <c r="D244" s="25"/>
      <c r="E244" s="25"/>
      <c r="F244" s="25"/>
      <c r="G244" s="127"/>
      <c r="H244" s="25"/>
      <c r="I244" s="26"/>
      <c r="J244" s="25"/>
      <c r="K244" s="25"/>
      <c r="L244" s="26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6"/>
      <c r="AF244" s="25"/>
      <c r="AG244" s="25"/>
      <c r="AH244" s="25"/>
      <c r="AI244" s="25"/>
      <c r="AJ244" s="25"/>
      <c r="AK244" s="25"/>
      <c r="AL244" s="25"/>
    </row>
    <row r="245" spans="1:248" s="407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433"/>
      <c r="H245" s="2" t="s">
        <v>56</v>
      </c>
      <c r="I245" s="95"/>
      <c r="J245" s="475" t="s">
        <v>477</v>
      </c>
      <c r="K245" s="476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07" customFormat="1" ht="12.75" customHeight="1" x14ac:dyDescent="0.2">
      <c r="A246" s="1"/>
      <c r="B246" s="3"/>
      <c r="C246" s="3"/>
      <c r="D246" s="3"/>
      <c r="E246" s="3"/>
      <c r="F246" s="13"/>
      <c r="G246" s="433"/>
      <c r="H246" s="13"/>
      <c r="I246" s="96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07" customFormat="1" ht="12.75" customHeight="1" thickBot="1" x14ac:dyDescent="0.25">
      <c r="A247" s="422"/>
      <c r="B247" s="423">
        <v>1</v>
      </c>
      <c r="C247" s="423">
        <v>2</v>
      </c>
      <c r="D247" s="423">
        <v>3</v>
      </c>
      <c r="E247" s="423">
        <v>4</v>
      </c>
      <c r="F247" s="424">
        <v>5</v>
      </c>
      <c r="G247" s="434">
        <v>6</v>
      </c>
      <c r="H247" s="425">
        <v>7</v>
      </c>
      <c r="I247" s="435">
        <v>8</v>
      </c>
      <c r="J247" s="423">
        <v>9</v>
      </c>
      <c r="K247" s="425">
        <v>10</v>
      </c>
      <c r="L247" s="423">
        <v>11</v>
      </c>
      <c r="M247" s="423" t="s">
        <v>1</v>
      </c>
      <c r="N247" s="423">
        <v>12</v>
      </c>
      <c r="O247" s="423">
        <v>13</v>
      </c>
      <c r="P247" s="423">
        <v>14</v>
      </c>
      <c r="Q247" s="423">
        <v>15</v>
      </c>
      <c r="R247" s="425" t="s">
        <v>2</v>
      </c>
      <c r="S247" s="426"/>
      <c r="T247" s="422"/>
      <c r="U247" s="423">
        <v>16</v>
      </c>
      <c r="V247" s="423">
        <v>17</v>
      </c>
      <c r="W247" s="423">
        <v>18</v>
      </c>
      <c r="X247" s="423">
        <v>19</v>
      </c>
      <c r="Y247" s="423">
        <v>20</v>
      </c>
      <c r="Z247" s="423" t="s">
        <v>3</v>
      </c>
      <c r="AA247" s="423">
        <v>21</v>
      </c>
      <c r="AB247" s="423">
        <v>22</v>
      </c>
      <c r="AC247" s="423">
        <v>23</v>
      </c>
      <c r="AD247" s="423">
        <v>24</v>
      </c>
      <c r="AE247" s="423">
        <v>25</v>
      </c>
      <c r="AF247" s="423">
        <v>26</v>
      </c>
      <c r="AG247" s="423">
        <v>27</v>
      </c>
      <c r="AH247" s="423">
        <v>28</v>
      </c>
      <c r="AI247" s="424">
        <v>29</v>
      </c>
      <c r="AJ247" s="423">
        <v>30</v>
      </c>
      <c r="AK247" s="425">
        <v>31</v>
      </c>
      <c r="AL247" s="426"/>
    </row>
    <row r="248" spans="1:248" s="4" customFormat="1" ht="12.75" customHeight="1" thickTop="1" x14ac:dyDescent="0.2">
      <c r="A248" s="1"/>
      <c r="B248" s="85" t="s">
        <v>4</v>
      </c>
      <c r="C248" s="97"/>
      <c r="D248" s="85" t="s">
        <v>473</v>
      </c>
      <c r="E248" s="436" t="s">
        <v>6</v>
      </c>
      <c r="F248" s="84" t="s">
        <v>7</v>
      </c>
      <c r="G248" s="128"/>
      <c r="H248" s="84"/>
      <c r="I248" s="99"/>
      <c r="J248" s="85"/>
      <c r="K248" s="84"/>
      <c r="L248" s="85" t="s">
        <v>460</v>
      </c>
      <c r="M248" s="85"/>
      <c r="N248" s="85" t="s">
        <v>474</v>
      </c>
      <c r="O248" s="436" t="s">
        <v>461</v>
      </c>
      <c r="P248" s="437"/>
      <c r="Q248" s="438" t="s">
        <v>8</v>
      </c>
      <c r="R248" s="84" t="s">
        <v>8</v>
      </c>
      <c r="S248" s="102"/>
      <c r="T248" s="67"/>
      <c r="U248" s="471" t="s">
        <v>9</v>
      </c>
      <c r="V248" s="472"/>
      <c r="W248" s="472"/>
      <c r="X248" s="472"/>
      <c r="Y248" s="473"/>
      <c r="Z248" s="85" t="s">
        <v>10</v>
      </c>
      <c r="AA248" s="85" t="s">
        <v>11</v>
      </c>
      <c r="AB248" s="85" t="s">
        <v>204</v>
      </c>
      <c r="AC248" s="85" t="s">
        <v>12</v>
      </c>
      <c r="AD248" s="85" t="s">
        <v>13</v>
      </c>
      <c r="AE248" s="85" t="s">
        <v>14</v>
      </c>
      <c r="AF248" s="85"/>
      <c r="AG248" s="85"/>
      <c r="AH248" s="100"/>
      <c r="AI248" s="101"/>
      <c r="AJ248" s="85" t="s">
        <v>15</v>
      </c>
      <c r="AK248" s="84" t="s">
        <v>7</v>
      </c>
      <c r="AL248" s="102"/>
      <c r="AM248" s="251"/>
      <c r="AN248" s="251"/>
      <c r="AO248" s="251"/>
      <c r="AP248" s="251"/>
      <c r="AQ248" s="251"/>
      <c r="AR248" s="251"/>
      <c r="AS248" s="251"/>
      <c r="AT248" s="251"/>
      <c r="AU248" s="251"/>
      <c r="AV248" s="251"/>
      <c r="AW248" s="251"/>
      <c r="AX248" s="251"/>
      <c r="AY248" s="251"/>
      <c r="AZ248" s="251"/>
      <c r="BA248" s="251"/>
      <c r="BB248" s="251"/>
      <c r="BC248" s="251"/>
      <c r="BD248" s="251"/>
      <c r="BE248" s="251"/>
      <c r="BF248" s="251"/>
      <c r="BG248" s="251"/>
      <c r="BH248" s="251"/>
      <c r="BI248" s="251"/>
      <c r="BJ248" s="251"/>
      <c r="BK248" s="251"/>
      <c r="BL248" s="251"/>
      <c r="BM248" s="251"/>
      <c r="BN248" s="251"/>
      <c r="BO248" s="251"/>
      <c r="BP248" s="251"/>
      <c r="BQ248" s="251"/>
      <c r="BR248" s="251"/>
      <c r="BS248" s="251"/>
      <c r="BT248" s="251"/>
      <c r="BU248" s="251"/>
      <c r="BV248" s="251"/>
      <c r="BW248" s="251"/>
      <c r="BX248" s="251"/>
      <c r="BY248" s="251"/>
      <c r="BZ248" s="251"/>
      <c r="CA248" s="251"/>
      <c r="CB248" s="251"/>
      <c r="CC248" s="251"/>
      <c r="CD248" s="251"/>
      <c r="CE248" s="251"/>
      <c r="CF248" s="251"/>
      <c r="CG248" s="251"/>
      <c r="CH248" s="251"/>
      <c r="CI248" s="251"/>
      <c r="CJ248" s="251"/>
      <c r="CK248" s="251"/>
      <c r="CL248" s="251"/>
      <c r="CM248" s="251"/>
      <c r="CN248" s="251"/>
      <c r="CO248" s="251"/>
      <c r="CP248" s="251"/>
      <c r="CQ248" s="251"/>
      <c r="CR248" s="251"/>
      <c r="CS248" s="251"/>
      <c r="CT248" s="251"/>
      <c r="CU248" s="251"/>
      <c r="CV248" s="251"/>
      <c r="CW248" s="251"/>
      <c r="CX248" s="251"/>
      <c r="CY248" s="251"/>
      <c r="CZ248" s="251"/>
      <c r="DA248" s="251"/>
      <c r="DB248" s="251"/>
      <c r="DC248" s="251"/>
      <c r="DD248" s="251"/>
      <c r="DE248" s="251"/>
      <c r="DF248" s="251"/>
      <c r="DG248" s="251"/>
      <c r="DH248" s="251"/>
      <c r="DI248" s="251"/>
      <c r="DJ248" s="251"/>
      <c r="DK248" s="251"/>
      <c r="DL248" s="251"/>
      <c r="DM248" s="251"/>
      <c r="DN248" s="251"/>
      <c r="DO248" s="251"/>
      <c r="DP248" s="251"/>
      <c r="DQ248" s="251"/>
      <c r="DR248" s="251"/>
      <c r="DS248" s="251"/>
      <c r="DT248" s="251"/>
      <c r="DU248" s="251"/>
      <c r="DV248" s="251"/>
      <c r="DW248" s="251"/>
      <c r="DX248" s="251"/>
      <c r="DY248" s="251"/>
      <c r="DZ248" s="251"/>
      <c r="EA248" s="251"/>
      <c r="EB248" s="251"/>
      <c r="EC248" s="251"/>
      <c r="ED248" s="251"/>
      <c r="EE248" s="251"/>
      <c r="EF248" s="251"/>
      <c r="EG248" s="251"/>
      <c r="EH248" s="251"/>
      <c r="EI248" s="251"/>
      <c r="EJ248" s="251"/>
      <c r="EK248" s="251"/>
      <c r="EL248" s="251"/>
      <c r="EM248" s="251"/>
      <c r="EN248" s="251"/>
      <c r="EO248" s="251"/>
      <c r="EP248" s="251"/>
      <c r="EQ248" s="251"/>
      <c r="ER248" s="251"/>
      <c r="ES248" s="251"/>
      <c r="ET248" s="251"/>
      <c r="EU248" s="251"/>
      <c r="EV248" s="251"/>
      <c r="EW248" s="251"/>
      <c r="EX248" s="251"/>
      <c r="EY248" s="251"/>
      <c r="EZ248" s="251"/>
      <c r="FA248" s="251"/>
      <c r="FB248" s="251"/>
      <c r="FC248" s="251"/>
      <c r="FD248" s="251"/>
      <c r="FE248" s="251"/>
      <c r="FF248" s="251"/>
      <c r="FG248" s="251"/>
      <c r="FH248" s="251"/>
      <c r="FI248" s="251"/>
      <c r="FJ248" s="251"/>
      <c r="FK248" s="251"/>
      <c r="FL248" s="251"/>
      <c r="FM248" s="251"/>
      <c r="FN248" s="251"/>
      <c r="FO248" s="251"/>
      <c r="FP248" s="251"/>
      <c r="FQ248" s="251"/>
      <c r="FR248" s="251"/>
      <c r="FS248" s="251"/>
      <c r="FT248" s="251"/>
      <c r="FU248" s="251"/>
      <c r="FV248" s="251"/>
      <c r="FW248" s="251"/>
      <c r="FX248" s="251"/>
      <c r="FY248" s="251"/>
      <c r="FZ248" s="251"/>
      <c r="GA248" s="251"/>
      <c r="GB248" s="251"/>
      <c r="GC248" s="251"/>
      <c r="GD248" s="251"/>
      <c r="GE248" s="251"/>
      <c r="GF248" s="251"/>
      <c r="GG248" s="251"/>
      <c r="GH248" s="251"/>
      <c r="GI248" s="251"/>
      <c r="GJ248" s="251"/>
      <c r="GK248" s="251"/>
      <c r="GL248" s="251"/>
      <c r="GM248" s="251"/>
      <c r="GN248" s="251"/>
      <c r="GO248" s="251"/>
      <c r="GP248" s="251"/>
      <c r="GQ248" s="251"/>
      <c r="GR248" s="251"/>
      <c r="GS248" s="251"/>
      <c r="GT248" s="251"/>
      <c r="GU248" s="251"/>
      <c r="GV248" s="251"/>
      <c r="GW248" s="251"/>
      <c r="GX248" s="251"/>
      <c r="GY248" s="251"/>
      <c r="GZ248" s="251"/>
      <c r="HA248" s="251"/>
      <c r="HB248" s="251"/>
      <c r="HC248" s="251"/>
      <c r="HD248" s="251"/>
      <c r="HE248" s="251"/>
      <c r="HF248" s="251"/>
      <c r="HG248" s="251"/>
      <c r="HH248" s="251"/>
      <c r="HI248" s="251"/>
      <c r="HJ248" s="251"/>
      <c r="HK248" s="251"/>
      <c r="HL248" s="251"/>
      <c r="HM248" s="251"/>
      <c r="HN248" s="251"/>
      <c r="HO248" s="251"/>
      <c r="HP248" s="251"/>
      <c r="HQ248" s="251"/>
      <c r="HR248" s="251"/>
      <c r="HS248" s="251"/>
      <c r="HT248" s="251"/>
      <c r="HU248" s="251"/>
      <c r="HV248" s="251"/>
      <c r="HW248" s="251"/>
      <c r="HX248" s="251"/>
      <c r="HY248" s="251"/>
      <c r="HZ248" s="251"/>
      <c r="IA248" s="251"/>
      <c r="IB248" s="251"/>
      <c r="IC248" s="251"/>
      <c r="ID248" s="251"/>
      <c r="IE248" s="251"/>
      <c r="IF248" s="251"/>
      <c r="IG248" s="251"/>
      <c r="IH248" s="251"/>
      <c r="II248" s="251"/>
      <c r="IJ248" s="251"/>
      <c r="IK248" s="251"/>
      <c r="IL248" s="251"/>
      <c r="IM248" s="251"/>
      <c r="IN248" s="251"/>
    </row>
    <row r="249" spans="1:248" s="4" customFormat="1" ht="12.75" customHeight="1" x14ac:dyDescent="0.2">
      <c r="A249" s="1"/>
      <c r="B249" s="85" t="s">
        <v>8</v>
      </c>
      <c r="C249" s="85" t="s">
        <v>16</v>
      </c>
      <c r="D249" s="85" t="s">
        <v>202</v>
      </c>
      <c r="E249" s="154" t="s">
        <v>8</v>
      </c>
      <c r="F249" s="84" t="s">
        <v>18</v>
      </c>
      <c r="G249" s="128" t="s">
        <v>19</v>
      </c>
      <c r="H249" s="84" t="s">
        <v>20</v>
      </c>
      <c r="I249" s="99" t="s">
        <v>475</v>
      </c>
      <c r="J249" s="85" t="s">
        <v>21</v>
      </c>
      <c r="K249" s="84" t="s">
        <v>22</v>
      </c>
      <c r="L249" s="85" t="s">
        <v>462</v>
      </c>
      <c r="M249" s="85" t="s">
        <v>463</v>
      </c>
      <c r="N249" s="85" t="s">
        <v>476</v>
      </c>
      <c r="O249" s="154" t="s">
        <v>464</v>
      </c>
      <c r="P249" s="154" t="s">
        <v>23</v>
      </c>
      <c r="Q249" s="85" t="s">
        <v>24</v>
      </c>
      <c r="R249" s="84" t="s">
        <v>24</v>
      </c>
      <c r="S249" s="100" t="s">
        <v>135</v>
      </c>
      <c r="T249" s="84" t="s">
        <v>135</v>
      </c>
      <c r="U249" s="85" t="s">
        <v>25</v>
      </c>
      <c r="V249" s="85" t="s">
        <v>26</v>
      </c>
      <c r="W249" s="85" t="s">
        <v>27</v>
      </c>
      <c r="X249" s="85" t="s">
        <v>28</v>
      </c>
      <c r="Y249" s="85" t="s">
        <v>136</v>
      </c>
      <c r="Z249" s="85" t="s">
        <v>251</v>
      </c>
      <c r="AA249" s="85" t="s">
        <v>137</v>
      </c>
      <c r="AB249" s="85" t="s">
        <v>203</v>
      </c>
      <c r="AC249" s="85" t="s">
        <v>30</v>
      </c>
      <c r="AD249" s="85" t="s">
        <v>140</v>
      </c>
      <c r="AE249" s="85" t="s">
        <v>31</v>
      </c>
      <c r="AF249" s="85" t="s">
        <v>32</v>
      </c>
      <c r="AG249" s="85" t="s">
        <v>205</v>
      </c>
      <c r="AH249" s="100" t="s">
        <v>16</v>
      </c>
      <c r="AI249" s="98" t="s">
        <v>34</v>
      </c>
      <c r="AJ249" s="85" t="s">
        <v>35</v>
      </c>
      <c r="AK249" s="84" t="s">
        <v>18</v>
      </c>
      <c r="AL249" s="102"/>
      <c r="AM249" s="251"/>
      <c r="AN249" s="251"/>
      <c r="AO249" s="251"/>
      <c r="AP249" s="251"/>
      <c r="AQ249" s="251"/>
      <c r="AR249" s="251"/>
      <c r="AS249" s="251"/>
      <c r="AT249" s="251"/>
      <c r="AU249" s="251"/>
      <c r="AV249" s="251"/>
      <c r="AW249" s="251"/>
      <c r="AX249" s="251"/>
      <c r="AY249" s="251"/>
      <c r="AZ249" s="251"/>
      <c r="BA249" s="251"/>
      <c r="BB249" s="251"/>
      <c r="BC249" s="251"/>
      <c r="BD249" s="251"/>
      <c r="BE249" s="251"/>
      <c r="BF249" s="251"/>
      <c r="BG249" s="251"/>
      <c r="BH249" s="251"/>
      <c r="BI249" s="251"/>
      <c r="BJ249" s="251"/>
      <c r="BK249" s="251"/>
      <c r="BL249" s="251"/>
      <c r="BM249" s="251"/>
      <c r="BN249" s="251"/>
      <c r="BO249" s="251"/>
      <c r="BP249" s="251"/>
      <c r="BQ249" s="251"/>
      <c r="BR249" s="251"/>
      <c r="BS249" s="251"/>
      <c r="BT249" s="251"/>
      <c r="BU249" s="251"/>
      <c r="BV249" s="251"/>
      <c r="BW249" s="251"/>
      <c r="BX249" s="251"/>
      <c r="BY249" s="251"/>
      <c r="BZ249" s="251"/>
      <c r="CA249" s="251"/>
      <c r="CB249" s="251"/>
      <c r="CC249" s="251"/>
      <c r="CD249" s="251"/>
      <c r="CE249" s="251"/>
      <c r="CF249" s="251"/>
      <c r="CG249" s="251"/>
      <c r="CH249" s="251"/>
      <c r="CI249" s="251"/>
      <c r="CJ249" s="251"/>
      <c r="CK249" s="251"/>
      <c r="CL249" s="251"/>
      <c r="CM249" s="251"/>
      <c r="CN249" s="251"/>
      <c r="CO249" s="251"/>
      <c r="CP249" s="251"/>
      <c r="CQ249" s="251"/>
      <c r="CR249" s="251"/>
      <c r="CS249" s="251"/>
      <c r="CT249" s="251"/>
      <c r="CU249" s="251"/>
      <c r="CV249" s="251"/>
      <c r="CW249" s="251"/>
      <c r="CX249" s="251"/>
      <c r="CY249" s="251"/>
      <c r="CZ249" s="251"/>
      <c r="DA249" s="251"/>
      <c r="DB249" s="251"/>
      <c r="DC249" s="251"/>
      <c r="DD249" s="251"/>
      <c r="DE249" s="251"/>
      <c r="DF249" s="251"/>
      <c r="DG249" s="251"/>
      <c r="DH249" s="251"/>
      <c r="DI249" s="251"/>
      <c r="DJ249" s="251"/>
      <c r="DK249" s="251"/>
      <c r="DL249" s="251"/>
      <c r="DM249" s="251"/>
      <c r="DN249" s="251"/>
      <c r="DO249" s="251"/>
      <c r="DP249" s="251"/>
      <c r="DQ249" s="251"/>
      <c r="DR249" s="251"/>
      <c r="DS249" s="251"/>
      <c r="DT249" s="251"/>
      <c r="DU249" s="251"/>
      <c r="DV249" s="251"/>
      <c r="DW249" s="251"/>
      <c r="DX249" s="251"/>
      <c r="DY249" s="251"/>
      <c r="DZ249" s="251"/>
      <c r="EA249" s="251"/>
      <c r="EB249" s="251"/>
      <c r="EC249" s="251"/>
      <c r="ED249" s="251"/>
      <c r="EE249" s="251"/>
      <c r="EF249" s="251"/>
      <c r="EG249" s="251"/>
      <c r="EH249" s="251"/>
      <c r="EI249" s="251"/>
      <c r="EJ249" s="251"/>
      <c r="EK249" s="251"/>
      <c r="EL249" s="251"/>
      <c r="EM249" s="251"/>
      <c r="EN249" s="251"/>
      <c r="EO249" s="251"/>
      <c r="EP249" s="251"/>
      <c r="EQ249" s="251"/>
      <c r="ER249" s="251"/>
      <c r="ES249" s="251"/>
      <c r="ET249" s="251"/>
      <c r="EU249" s="251"/>
      <c r="EV249" s="251"/>
      <c r="EW249" s="251"/>
      <c r="EX249" s="251"/>
      <c r="EY249" s="251"/>
      <c r="EZ249" s="251"/>
      <c r="FA249" s="251"/>
      <c r="FB249" s="251"/>
      <c r="FC249" s="251"/>
      <c r="FD249" s="251"/>
      <c r="FE249" s="251"/>
      <c r="FF249" s="251"/>
      <c r="FG249" s="251"/>
      <c r="FH249" s="251"/>
      <c r="FI249" s="251"/>
      <c r="FJ249" s="251"/>
      <c r="FK249" s="251"/>
      <c r="FL249" s="251"/>
      <c r="FM249" s="251"/>
      <c r="FN249" s="251"/>
      <c r="FO249" s="251"/>
      <c r="FP249" s="251"/>
      <c r="FQ249" s="251"/>
      <c r="FR249" s="251"/>
      <c r="FS249" s="251"/>
      <c r="FT249" s="251"/>
      <c r="FU249" s="251"/>
      <c r="FV249" s="251"/>
      <c r="FW249" s="251"/>
      <c r="FX249" s="251"/>
      <c r="FY249" s="251"/>
      <c r="FZ249" s="251"/>
      <c r="GA249" s="251"/>
      <c r="GB249" s="251"/>
      <c r="GC249" s="251"/>
      <c r="GD249" s="251"/>
      <c r="GE249" s="251"/>
      <c r="GF249" s="251"/>
      <c r="GG249" s="251"/>
      <c r="GH249" s="251"/>
      <c r="GI249" s="251"/>
      <c r="GJ249" s="251"/>
      <c r="GK249" s="251"/>
      <c r="GL249" s="251"/>
      <c r="GM249" s="251"/>
      <c r="GN249" s="251"/>
      <c r="GO249" s="251"/>
      <c r="GP249" s="251"/>
      <c r="GQ249" s="251"/>
      <c r="GR249" s="251"/>
      <c r="GS249" s="251"/>
      <c r="GT249" s="251"/>
      <c r="GU249" s="251"/>
      <c r="GV249" s="251"/>
      <c r="GW249" s="251"/>
      <c r="GX249" s="251"/>
      <c r="GY249" s="251"/>
      <c r="GZ249" s="251"/>
      <c r="HA249" s="251"/>
      <c r="HB249" s="251"/>
      <c r="HC249" s="251"/>
      <c r="HD249" s="251"/>
      <c r="HE249" s="251"/>
      <c r="HF249" s="251"/>
      <c r="HG249" s="251"/>
      <c r="HH249" s="251"/>
      <c r="HI249" s="251"/>
      <c r="HJ249" s="251"/>
      <c r="HK249" s="251"/>
      <c r="HL249" s="251"/>
      <c r="HM249" s="251"/>
      <c r="HN249" s="251"/>
      <c r="HO249" s="251"/>
      <c r="HP249" s="251"/>
      <c r="HQ249" s="251"/>
      <c r="HR249" s="251"/>
      <c r="HS249" s="251"/>
      <c r="HT249" s="251"/>
      <c r="HU249" s="251"/>
      <c r="HV249" s="251"/>
      <c r="HW249" s="251"/>
      <c r="HX249" s="251"/>
      <c r="HY249" s="251"/>
      <c r="HZ249" s="251"/>
      <c r="IA249" s="251"/>
      <c r="IB249" s="251"/>
      <c r="IC249" s="251"/>
      <c r="ID249" s="251"/>
      <c r="IE249" s="251"/>
      <c r="IF249" s="251"/>
      <c r="IG249" s="251"/>
      <c r="IH249" s="251"/>
      <c r="II249" s="251"/>
      <c r="IJ249" s="251"/>
      <c r="IK249" s="251"/>
      <c r="IL249" s="251"/>
      <c r="IM249" s="251"/>
      <c r="IN249" s="251"/>
    </row>
    <row r="250" spans="1:248" s="4" customFormat="1" ht="12.75" customHeight="1" thickBot="1" x14ac:dyDescent="0.25">
      <c r="A250" s="6"/>
      <c r="B250" s="86" t="s">
        <v>36</v>
      </c>
      <c r="C250" s="86" t="s">
        <v>37</v>
      </c>
      <c r="D250" s="86" t="s">
        <v>38</v>
      </c>
      <c r="E250" s="439" t="s">
        <v>39</v>
      </c>
      <c r="F250" s="103" t="s">
        <v>40</v>
      </c>
      <c r="G250" s="129"/>
      <c r="H250" s="103"/>
      <c r="I250" s="104" t="s">
        <v>41</v>
      </c>
      <c r="J250" s="86"/>
      <c r="K250" s="103"/>
      <c r="L250" s="86" t="s">
        <v>465</v>
      </c>
      <c r="M250" s="86"/>
      <c r="N250" s="86" t="s">
        <v>235</v>
      </c>
      <c r="O250" s="439" t="s">
        <v>235</v>
      </c>
      <c r="P250" s="155"/>
      <c r="Q250" s="440" t="s">
        <v>258</v>
      </c>
      <c r="R250" s="441" t="s">
        <v>259</v>
      </c>
      <c r="S250" s="105" t="s">
        <v>109</v>
      </c>
      <c r="T250" s="103" t="s">
        <v>187</v>
      </c>
      <c r="U250" s="86" t="s">
        <v>42</v>
      </c>
      <c r="V250" s="86" t="s">
        <v>43</v>
      </c>
      <c r="W250" s="86"/>
      <c r="X250" s="86" t="s">
        <v>44</v>
      </c>
      <c r="Y250" s="86" t="s">
        <v>30</v>
      </c>
      <c r="Z250" s="86" t="s">
        <v>30</v>
      </c>
      <c r="AA250" s="86" t="s">
        <v>138</v>
      </c>
      <c r="AB250" s="86" t="s">
        <v>15</v>
      </c>
      <c r="AC250" s="86" t="s">
        <v>139</v>
      </c>
      <c r="AD250" s="86" t="s">
        <v>141</v>
      </c>
      <c r="AE250" s="86" t="s">
        <v>47</v>
      </c>
      <c r="AF250" s="86" t="s">
        <v>48</v>
      </c>
      <c r="AG250" s="86" t="s">
        <v>15</v>
      </c>
      <c r="AH250" s="105" t="s">
        <v>30</v>
      </c>
      <c r="AI250" s="106"/>
      <c r="AJ250" s="86" t="s">
        <v>49</v>
      </c>
      <c r="AK250" s="103" t="s">
        <v>188</v>
      </c>
      <c r="AL250" s="107"/>
      <c r="AM250" s="251"/>
      <c r="AN250" s="251"/>
      <c r="AO250" s="251"/>
      <c r="AP250" s="251"/>
      <c r="AQ250" s="251"/>
      <c r="AR250" s="251"/>
      <c r="AS250" s="251"/>
      <c r="AT250" s="251"/>
      <c r="AU250" s="251"/>
      <c r="AV250" s="251"/>
      <c r="AW250" s="251"/>
      <c r="AX250" s="251"/>
      <c r="AY250" s="251"/>
      <c r="AZ250" s="251"/>
      <c r="BA250" s="251"/>
      <c r="BB250" s="251"/>
      <c r="BC250" s="251"/>
      <c r="BD250" s="251"/>
      <c r="BE250" s="251"/>
      <c r="BF250" s="251"/>
      <c r="BG250" s="251"/>
      <c r="BH250" s="251"/>
      <c r="BI250" s="251"/>
      <c r="BJ250" s="251"/>
      <c r="BK250" s="251"/>
      <c r="BL250" s="251"/>
      <c r="BM250" s="251"/>
      <c r="BN250" s="251"/>
      <c r="BO250" s="251"/>
      <c r="BP250" s="251"/>
      <c r="BQ250" s="251"/>
      <c r="BR250" s="251"/>
      <c r="BS250" s="251"/>
      <c r="BT250" s="251"/>
      <c r="BU250" s="251"/>
      <c r="BV250" s="251"/>
      <c r="BW250" s="251"/>
      <c r="BX250" s="251"/>
      <c r="BY250" s="251"/>
      <c r="BZ250" s="251"/>
      <c r="CA250" s="251"/>
      <c r="CB250" s="251"/>
      <c r="CC250" s="251"/>
      <c r="CD250" s="251"/>
      <c r="CE250" s="251"/>
      <c r="CF250" s="251"/>
      <c r="CG250" s="251"/>
      <c r="CH250" s="251"/>
      <c r="CI250" s="251"/>
      <c r="CJ250" s="251"/>
      <c r="CK250" s="251"/>
      <c r="CL250" s="251"/>
      <c r="CM250" s="251"/>
      <c r="CN250" s="251"/>
      <c r="CO250" s="251"/>
      <c r="CP250" s="251"/>
      <c r="CQ250" s="251"/>
      <c r="CR250" s="251"/>
      <c r="CS250" s="251"/>
      <c r="CT250" s="251"/>
      <c r="CU250" s="251"/>
      <c r="CV250" s="251"/>
      <c r="CW250" s="251"/>
      <c r="CX250" s="251"/>
      <c r="CY250" s="251"/>
      <c r="CZ250" s="251"/>
      <c r="DA250" s="251"/>
      <c r="DB250" s="251"/>
      <c r="DC250" s="251"/>
      <c r="DD250" s="251"/>
      <c r="DE250" s="251"/>
      <c r="DF250" s="251"/>
      <c r="DG250" s="251"/>
      <c r="DH250" s="251"/>
      <c r="DI250" s="251"/>
      <c r="DJ250" s="251"/>
      <c r="DK250" s="251"/>
      <c r="DL250" s="251"/>
      <c r="DM250" s="251"/>
      <c r="DN250" s="251"/>
      <c r="DO250" s="251"/>
      <c r="DP250" s="251"/>
      <c r="DQ250" s="251"/>
      <c r="DR250" s="251"/>
      <c r="DS250" s="251"/>
      <c r="DT250" s="251"/>
      <c r="DU250" s="251"/>
      <c r="DV250" s="251"/>
      <c r="DW250" s="251"/>
      <c r="DX250" s="251"/>
      <c r="DY250" s="251"/>
      <c r="DZ250" s="251"/>
      <c r="EA250" s="251"/>
      <c r="EB250" s="251"/>
      <c r="EC250" s="251"/>
      <c r="ED250" s="251"/>
      <c r="EE250" s="251"/>
      <c r="EF250" s="251"/>
      <c r="EG250" s="251"/>
      <c r="EH250" s="251"/>
      <c r="EI250" s="251"/>
      <c r="EJ250" s="251"/>
      <c r="EK250" s="251"/>
      <c r="EL250" s="251"/>
      <c r="EM250" s="251"/>
      <c r="EN250" s="251"/>
      <c r="EO250" s="251"/>
      <c r="EP250" s="251"/>
      <c r="EQ250" s="251"/>
      <c r="ER250" s="251"/>
      <c r="ES250" s="251"/>
      <c r="ET250" s="251"/>
      <c r="EU250" s="251"/>
      <c r="EV250" s="251"/>
      <c r="EW250" s="251"/>
      <c r="EX250" s="251"/>
      <c r="EY250" s="251"/>
      <c r="EZ250" s="251"/>
      <c r="FA250" s="251"/>
      <c r="FB250" s="251"/>
      <c r="FC250" s="251"/>
      <c r="FD250" s="251"/>
      <c r="FE250" s="251"/>
      <c r="FF250" s="251"/>
      <c r="FG250" s="251"/>
      <c r="FH250" s="251"/>
      <c r="FI250" s="251"/>
      <c r="FJ250" s="251"/>
      <c r="FK250" s="251"/>
      <c r="FL250" s="251"/>
      <c r="FM250" s="251"/>
      <c r="FN250" s="251"/>
      <c r="FO250" s="251"/>
      <c r="FP250" s="251"/>
      <c r="FQ250" s="251"/>
      <c r="FR250" s="251"/>
      <c r="FS250" s="251"/>
      <c r="FT250" s="251"/>
      <c r="FU250" s="251"/>
      <c r="FV250" s="251"/>
      <c r="FW250" s="251"/>
      <c r="FX250" s="251"/>
      <c r="FY250" s="251"/>
      <c r="FZ250" s="251"/>
      <c r="GA250" s="251"/>
      <c r="GB250" s="251"/>
      <c r="GC250" s="251"/>
      <c r="GD250" s="251"/>
      <c r="GE250" s="251"/>
      <c r="GF250" s="251"/>
      <c r="GG250" s="251"/>
      <c r="GH250" s="251"/>
      <c r="GI250" s="251"/>
      <c r="GJ250" s="251"/>
      <c r="GK250" s="251"/>
      <c r="GL250" s="251"/>
      <c r="GM250" s="251"/>
      <c r="GN250" s="251"/>
      <c r="GO250" s="251"/>
      <c r="GP250" s="251"/>
      <c r="GQ250" s="251"/>
      <c r="GR250" s="251"/>
      <c r="GS250" s="251"/>
      <c r="GT250" s="251"/>
      <c r="GU250" s="251"/>
      <c r="GV250" s="251"/>
      <c r="GW250" s="251"/>
      <c r="GX250" s="251"/>
      <c r="GY250" s="251"/>
      <c r="GZ250" s="251"/>
      <c r="HA250" s="251"/>
      <c r="HB250" s="251"/>
      <c r="HC250" s="251"/>
      <c r="HD250" s="251"/>
      <c r="HE250" s="251"/>
      <c r="HF250" s="251"/>
      <c r="HG250" s="251"/>
      <c r="HH250" s="251"/>
      <c r="HI250" s="251"/>
      <c r="HJ250" s="251"/>
      <c r="HK250" s="251"/>
      <c r="HL250" s="251"/>
      <c r="HM250" s="251"/>
      <c r="HN250" s="251"/>
      <c r="HO250" s="251"/>
      <c r="HP250" s="251"/>
      <c r="HQ250" s="251"/>
      <c r="HR250" s="251"/>
      <c r="HS250" s="251"/>
      <c r="HT250" s="251"/>
      <c r="HU250" s="251"/>
      <c r="HV250" s="251"/>
      <c r="HW250" s="251"/>
      <c r="HX250" s="251"/>
      <c r="HY250" s="251"/>
      <c r="HZ250" s="251"/>
      <c r="IA250" s="251"/>
      <c r="IB250" s="251"/>
      <c r="IC250" s="251"/>
      <c r="ID250" s="251"/>
      <c r="IE250" s="251"/>
      <c r="IF250" s="251"/>
      <c r="IG250" s="251"/>
      <c r="IH250" s="251"/>
      <c r="II250" s="251"/>
      <c r="IJ250" s="251"/>
      <c r="IK250" s="251"/>
      <c r="IL250" s="251"/>
      <c r="IM250" s="251"/>
      <c r="IN250" s="251"/>
    </row>
    <row r="251" spans="1:248" s="20" customFormat="1" ht="12.75" customHeight="1" thickTop="1" x14ac:dyDescent="0.2">
      <c r="A251" s="8"/>
      <c r="B251" s="296">
        <f>B237</f>
        <v>0</v>
      </c>
      <c r="C251" s="296">
        <f>C237</f>
        <v>0</v>
      </c>
      <c r="D251" s="296">
        <f>D237</f>
        <v>0</v>
      </c>
      <c r="E251" s="296">
        <f>E237</f>
        <v>0</v>
      </c>
      <c r="F251" s="298">
        <f>F237</f>
        <v>0</v>
      </c>
      <c r="G251" s="130" t="str">
        <f>G7</f>
        <v>AUGUST</v>
      </c>
      <c r="H251" s="31" t="s">
        <v>58</v>
      </c>
      <c r="I251" s="32"/>
      <c r="J251" s="306">
        <f t="shared" ref="J251:R251" si="30">J237</f>
        <v>0</v>
      </c>
      <c r="K251" s="298">
        <f t="shared" si="30"/>
        <v>0</v>
      </c>
      <c r="L251" s="296">
        <f t="shared" si="30"/>
        <v>0</v>
      </c>
      <c r="M251" s="296">
        <f t="shared" si="30"/>
        <v>0</v>
      </c>
      <c r="N251" s="296">
        <f t="shared" si="30"/>
        <v>0</v>
      </c>
      <c r="O251" s="297">
        <f t="shared" si="30"/>
        <v>0</v>
      </c>
      <c r="P251" s="299">
        <f t="shared" si="30"/>
        <v>0</v>
      </c>
      <c r="Q251" s="296">
        <f t="shared" si="30"/>
        <v>0</v>
      </c>
      <c r="R251" s="298">
        <f t="shared" si="30"/>
        <v>0</v>
      </c>
      <c r="S251" s="9"/>
      <c r="T251" s="8"/>
      <c r="U251" s="296">
        <f t="shared" ref="U251:AH251" si="31">U237</f>
        <v>0</v>
      </c>
      <c r="V251" s="296">
        <f t="shared" si="31"/>
        <v>0</v>
      </c>
      <c r="W251" s="296">
        <f t="shared" si="31"/>
        <v>0</v>
      </c>
      <c r="X251" s="296">
        <f t="shared" si="31"/>
        <v>0</v>
      </c>
      <c r="Y251" s="296">
        <f t="shared" si="31"/>
        <v>0</v>
      </c>
      <c r="Z251" s="296">
        <f t="shared" si="31"/>
        <v>0</v>
      </c>
      <c r="AA251" s="296">
        <f t="shared" si="31"/>
        <v>0</v>
      </c>
      <c r="AB251" s="296">
        <f t="shared" si="31"/>
        <v>0</v>
      </c>
      <c r="AC251" s="296">
        <f t="shared" si="31"/>
        <v>0</v>
      </c>
      <c r="AD251" s="296">
        <f t="shared" si="31"/>
        <v>0</v>
      </c>
      <c r="AE251" s="296">
        <f t="shared" si="31"/>
        <v>0</v>
      </c>
      <c r="AF251" s="296">
        <f t="shared" si="31"/>
        <v>0</v>
      </c>
      <c r="AG251" s="296">
        <f t="shared" si="31"/>
        <v>0</v>
      </c>
      <c r="AH251" s="297">
        <f t="shared" si="31"/>
        <v>0</v>
      </c>
      <c r="AI251" s="305"/>
      <c r="AJ251" s="296">
        <f>AJ237</f>
        <v>0</v>
      </c>
      <c r="AK251" s="298">
        <f>AK237</f>
        <v>0</v>
      </c>
      <c r="AL251" s="9"/>
    </row>
    <row r="252" spans="1:248" s="20" customFormat="1" ht="12.75" customHeight="1" x14ac:dyDescent="0.2">
      <c r="A252" s="8">
        <v>1</v>
      </c>
      <c r="B252" s="280"/>
      <c r="C252" s="280"/>
      <c r="D252" s="280"/>
      <c r="E252" s="280"/>
      <c r="F252" s="281"/>
      <c r="G252" s="443"/>
      <c r="H252" s="444"/>
      <c r="I252" s="445"/>
      <c r="J252" s="296">
        <f t="shared" ref="J252:J282" si="32">SUM(B252:F252)</f>
        <v>0</v>
      </c>
      <c r="K252" s="298">
        <f t="shared" ref="K252:K282" si="33">SUM(U252:AK252)-SUM(L252:R252)</f>
        <v>0</v>
      </c>
      <c r="L252" s="280"/>
      <c r="M252" s="280"/>
      <c r="N252" s="280"/>
      <c r="O252" s="293"/>
      <c r="P252" s="300"/>
      <c r="Q252" s="280"/>
      <c r="R252" s="281"/>
      <c r="S252" s="15" t="s">
        <v>59</v>
      </c>
      <c r="T252" s="8">
        <v>1</v>
      </c>
      <c r="U252" s="280"/>
      <c r="V252" s="280"/>
      <c r="W252" s="280"/>
      <c r="X252" s="280"/>
      <c r="Y252" s="280"/>
      <c r="Z252" s="280"/>
      <c r="AA252" s="280"/>
      <c r="AB252" s="280"/>
      <c r="AC252" s="280"/>
      <c r="AD252" s="280"/>
      <c r="AE252" s="280"/>
      <c r="AF252" s="280"/>
      <c r="AG252" s="280"/>
      <c r="AH252" s="293"/>
      <c r="AI252" s="444"/>
      <c r="AJ252" s="280"/>
      <c r="AK252" s="281"/>
      <c r="AL252" s="15" t="s">
        <v>59</v>
      </c>
    </row>
    <row r="253" spans="1:248" s="20" customFormat="1" ht="12.75" customHeight="1" x14ac:dyDescent="0.2">
      <c r="A253" s="8">
        <v>2</v>
      </c>
      <c r="B253" s="280"/>
      <c r="C253" s="280"/>
      <c r="D253" s="280"/>
      <c r="E253" s="280"/>
      <c r="F253" s="281"/>
      <c r="G253" s="443"/>
      <c r="H253" s="444"/>
      <c r="I253" s="445"/>
      <c r="J253" s="296">
        <f t="shared" si="32"/>
        <v>0</v>
      </c>
      <c r="K253" s="298">
        <f t="shared" si="33"/>
        <v>0</v>
      </c>
      <c r="L253" s="280"/>
      <c r="M253" s="280"/>
      <c r="N253" s="280"/>
      <c r="O253" s="293"/>
      <c r="P253" s="300"/>
      <c r="Q253" s="280"/>
      <c r="R253" s="281"/>
      <c r="S253" s="15" t="s">
        <v>60</v>
      </c>
      <c r="T253" s="8">
        <v>2</v>
      </c>
      <c r="U253" s="280"/>
      <c r="V253" s="280"/>
      <c r="W253" s="280"/>
      <c r="X253" s="280"/>
      <c r="Y253" s="280"/>
      <c r="Z253" s="280"/>
      <c r="AA253" s="280"/>
      <c r="AB253" s="280"/>
      <c r="AC253" s="280"/>
      <c r="AD253" s="280"/>
      <c r="AE253" s="280"/>
      <c r="AF253" s="280"/>
      <c r="AG253" s="280"/>
      <c r="AH253" s="293"/>
      <c r="AI253" s="444"/>
      <c r="AJ253" s="280"/>
      <c r="AK253" s="281"/>
      <c r="AL253" s="15" t="s">
        <v>60</v>
      </c>
    </row>
    <row r="254" spans="1:248" s="20" customFormat="1" ht="12.75" customHeight="1" x14ac:dyDescent="0.2">
      <c r="A254" s="8">
        <v>3</v>
      </c>
      <c r="B254" s="280"/>
      <c r="C254" s="280"/>
      <c r="D254" s="280"/>
      <c r="E254" s="280"/>
      <c r="F254" s="281"/>
      <c r="G254" s="443"/>
      <c r="H254" s="444"/>
      <c r="I254" s="445"/>
      <c r="J254" s="296">
        <f t="shared" si="32"/>
        <v>0</v>
      </c>
      <c r="K254" s="298">
        <f t="shared" si="33"/>
        <v>0</v>
      </c>
      <c r="L254" s="280"/>
      <c r="M254" s="280"/>
      <c r="N254" s="280"/>
      <c r="O254" s="293"/>
      <c r="P254" s="300"/>
      <c r="Q254" s="280"/>
      <c r="R254" s="281"/>
      <c r="S254" s="15" t="s">
        <v>61</v>
      </c>
      <c r="T254" s="8">
        <v>3</v>
      </c>
      <c r="U254" s="280"/>
      <c r="V254" s="280"/>
      <c r="W254" s="280"/>
      <c r="X254" s="280"/>
      <c r="Y254" s="280"/>
      <c r="Z254" s="280"/>
      <c r="AA254" s="280"/>
      <c r="AB254" s="280"/>
      <c r="AC254" s="280"/>
      <c r="AD254" s="280"/>
      <c r="AE254" s="280"/>
      <c r="AF254" s="280"/>
      <c r="AG254" s="280"/>
      <c r="AH254" s="293"/>
      <c r="AI254" s="444"/>
      <c r="AJ254" s="280"/>
      <c r="AK254" s="281"/>
      <c r="AL254" s="15" t="s">
        <v>61</v>
      </c>
    </row>
    <row r="255" spans="1:248" s="20" customFormat="1" ht="12.75" customHeight="1" x14ac:dyDescent="0.2">
      <c r="A255" s="8">
        <v>4</v>
      </c>
      <c r="B255" s="280"/>
      <c r="C255" s="280"/>
      <c r="D255" s="280"/>
      <c r="E255" s="280"/>
      <c r="F255" s="281"/>
      <c r="G255" s="443"/>
      <c r="H255" s="444"/>
      <c r="I255" s="445"/>
      <c r="J255" s="296">
        <f t="shared" si="32"/>
        <v>0</v>
      </c>
      <c r="K255" s="298">
        <f t="shared" si="33"/>
        <v>0</v>
      </c>
      <c r="L255" s="280"/>
      <c r="M255" s="280"/>
      <c r="N255" s="280"/>
      <c r="O255" s="293"/>
      <c r="P255" s="300"/>
      <c r="Q255" s="280"/>
      <c r="R255" s="281"/>
      <c r="S255" s="15" t="s">
        <v>62</v>
      </c>
      <c r="T255" s="8">
        <v>4</v>
      </c>
      <c r="U255" s="280"/>
      <c r="V255" s="280"/>
      <c r="W255" s="280"/>
      <c r="X255" s="280"/>
      <c r="Y255" s="280"/>
      <c r="Z255" s="280"/>
      <c r="AA255" s="280"/>
      <c r="AB255" s="280"/>
      <c r="AC255" s="280"/>
      <c r="AD255" s="280"/>
      <c r="AE255" s="280"/>
      <c r="AF255" s="280"/>
      <c r="AG255" s="280"/>
      <c r="AH255" s="293"/>
      <c r="AI255" s="444"/>
      <c r="AJ255" s="280"/>
      <c r="AK255" s="281"/>
      <c r="AL255" s="15" t="s">
        <v>62</v>
      </c>
    </row>
    <row r="256" spans="1:248" s="20" customFormat="1" ht="12.75" customHeight="1" x14ac:dyDescent="0.2">
      <c r="A256" s="8">
        <v>5</v>
      </c>
      <c r="B256" s="280"/>
      <c r="C256" s="280"/>
      <c r="D256" s="280"/>
      <c r="E256" s="280"/>
      <c r="F256" s="281"/>
      <c r="G256" s="446"/>
      <c r="H256" s="444"/>
      <c r="I256" s="445"/>
      <c r="J256" s="296">
        <f t="shared" si="32"/>
        <v>0</v>
      </c>
      <c r="K256" s="298">
        <f t="shared" si="33"/>
        <v>0</v>
      </c>
      <c r="L256" s="280"/>
      <c r="M256" s="280"/>
      <c r="N256" s="280"/>
      <c r="O256" s="293"/>
      <c r="P256" s="300"/>
      <c r="Q256" s="280"/>
      <c r="R256" s="281"/>
      <c r="S256" s="15" t="s">
        <v>63</v>
      </c>
      <c r="T256" s="8">
        <v>5</v>
      </c>
      <c r="U256" s="280"/>
      <c r="V256" s="280"/>
      <c r="W256" s="280"/>
      <c r="X256" s="280"/>
      <c r="Y256" s="280"/>
      <c r="Z256" s="280"/>
      <c r="AA256" s="280"/>
      <c r="AB256" s="280"/>
      <c r="AC256" s="280"/>
      <c r="AD256" s="280"/>
      <c r="AE256" s="280"/>
      <c r="AF256" s="280"/>
      <c r="AG256" s="280"/>
      <c r="AH256" s="293"/>
      <c r="AI256" s="444"/>
      <c r="AJ256" s="280"/>
      <c r="AK256" s="281"/>
      <c r="AL256" s="15" t="s">
        <v>63</v>
      </c>
    </row>
    <row r="257" spans="1:38" s="20" customFormat="1" ht="12.75" customHeight="1" x14ac:dyDescent="0.2">
      <c r="A257" s="16">
        <v>6</v>
      </c>
      <c r="B257" s="282"/>
      <c r="C257" s="282"/>
      <c r="D257" s="282"/>
      <c r="E257" s="282"/>
      <c r="F257" s="283"/>
      <c r="G257" s="443"/>
      <c r="H257" s="447"/>
      <c r="I257" s="448"/>
      <c r="J257" s="296">
        <f t="shared" si="32"/>
        <v>0</v>
      </c>
      <c r="K257" s="298">
        <f t="shared" si="33"/>
        <v>0</v>
      </c>
      <c r="L257" s="282"/>
      <c r="M257" s="282"/>
      <c r="N257" s="282"/>
      <c r="O257" s="294"/>
      <c r="P257" s="301"/>
      <c r="Q257" s="282"/>
      <c r="R257" s="283"/>
      <c r="S257" s="17" t="s">
        <v>64</v>
      </c>
      <c r="T257" s="16">
        <v>6</v>
      </c>
      <c r="U257" s="282"/>
      <c r="V257" s="282"/>
      <c r="W257" s="282"/>
      <c r="X257" s="282"/>
      <c r="Y257" s="282"/>
      <c r="Z257" s="282"/>
      <c r="AA257" s="282"/>
      <c r="AB257" s="282"/>
      <c r="AC257" s="282"/>
      <c r="AD257" s="282"/>
      <c r="AE257" s="282"/>
      <c r="AF257" s="282"/>
      <c r="AG257" s="282"/>
      <c r="AH257" s="294"/>
      <c r="AI257" s="447"/>
      <c r="AJ257" s="282"/>
      <c r="AK257" s="283"/>
      <c r="AL257" s="17" t="s">
        <v>64</v>
      </c>
    </row>
    <row r="258" spans="1:38" s="20" customFormat="1" ht="12.75" customHeight="1" x14ac:dyDescent="0.2">
      <c r="A258" s="8">
        <v>7</v>
      </c>
      <c r="B258" s="280"/>
      <c r="C258" s="280"/>
      <c r="D258" s="280"/>
      <c r="E258" s="280"/>
      <c r="F258" s="281"/>
      <c r="G258" s="443"/>
      <c r="H258" s="444"/>
      <c r="I258" s="445"/>
      <c r="J258" s="296">
        <f t="shared" si="32"/>
        <v>0</v>
      </c>
      <c r="K258" s="298">
        <f t="shared" si="33"/>
        <v>0</v>
      </c>
      <c r="L258" s="280"/>
      <c r="M258" s="280"/>
      <c r="N258" s="280"/>
      <c r="O258" s="293"/>
      <c r="P258" s="300"/>
      <c r="Q258" s="280"/>
      <c r="R258" s="281"/>
      <c r="S258" s="15" t="s">
        <v>65</v>
      </c>
      <c r="T258" s="8">
        <v>7</v>
      </c>
      <c r="U258" s="280"/>
      <c r="V258" s="280"/>
      <c r="W258" s="280"/>
      <c r="X258" s="280"/>
      <c r="Y258" s="280"/>
      <c r="Z258" s="280"/>
      <c r="AA258" s="280"/>
      <c r="AB258" s="280"/>
      <c r="AC258" s="280"/>
      <c r="AD258" s="280"/>
      <c r="AE258" s="280"/>
      <c r="AF258" s="280"/>
      <c r="AG258" s="280"/>
      <c r="AH258" s="293"/>
      <c r="AI258" s="444"/>
      <c r="AJ258" s="280"/>
      <c r="AK258" s="281"/>
      <c r="AL258" s="15" t="s">
        <v>65</v>
      </c>
    </row>
    <row r="259" spans="1:38" s="20" customFormat="1" ht="12.75" customHeight="1" x14ac:dyDescent="0.2">
      <c r="A259" s="8">
        <v>8</v>
      </c>
      <c r="B259" s="280"/>
      <c r="C259" s="280"/>
      <c r="D259" s="280"/>
      <c r="E259" s="280"/>
      <c r="F259" s="281"/>
      <c r="G259" s="443"/>
      <c r="H259" s="444"/>
      <c r="I259" s="445"/>
      <c r="J259" s="296">
        <f t="shared" si="32"/>
        <v>0</v>
      </c>
      <c r="K259" s="298">
        <f t="shared" si="33"/>
        <v>0</v>
      </c>
      <c r="L259" s="280"/>
      <c r="M259" s="280"/>
      <c r="N259" s="280"/>
      <c r="O259" s="293"/>
      <c r="P259" s="300"/>
      <c r="Q259" s="280"/>
      <c r="R259" s="281"/>
      <c r="S259" s="15" t="s">
        <v>66</v>
      </c>
      <c r="T259" s="8">
        <v>8</v>
      </c>
      <c r="U259" s="280"/>
      <c r="V259" s="280"/>
      <c r="W259" s="280"/>
      <c r="X259" s="280"/>
      <c r="Y259" s="280"/>
      <c r="Z259" s="280"/>
      <c r="AA259" s="280"/>
      <c r="AB259" s="280"/>
      <c r="AC259" s="280"/>
      <c r="AD259" s="280"/>
      <c r="AE259" s="280"/>
      <c r="AF259" s="280"/>
      <c r="AG259" s="280"/>
      <c r="AH259" s="293"/>
      <c r="AI259" s="444"/>
      <c r="AJ259" s="280"/>
      <c r="AK259" s="281"/>
      <c r="AL259" s="15" t="s">
        <v>66</v>
      </c>
    </row>
    <row r="260" spans="1:38" s="20" customFormat="1" ht="12.75" customHeight="1" x14ac:dyDescent="0.2">
      <c r="A260" s="8">
        <v>9</v>
      </c>
      <c r="B260" s="280"/>
      <c r="C260" s="280"/>
      <c r="D260" s="280"/>
      <c r="E260" s="280"/>
      <c r="F260" s="281"/>
      <c r="G260" s="443"/>
      <c r="H260" s="444"/>
      <c r="I260" s="445"/>
      <c r="J260" s="296">
        <f t="shared" si="32"/>
        <v>0</v>
      </c>
      <c r="K260" s="298">
        <f t="shared" si="33"/>
        <v>0</v>
      </c>
      <c r="L260" s="280"/>
      <c r="M260" s="280"/>
      <c r="N260" s="280"/>
      <c r="O260" s="293"/>
      <c r="P260" s="300"/>
      <c r="Q260" s="280"/>
      <c r="R260" s="281"/>
      <c r="S260" s="15" t="s">
        <v>67</v>
      </c>
      <c r="T260" s="8">
        <v>9</v>
      </c>
      <c r="U260" s="280"/>
      <c r="V260" s="280"/>
      <c r="W260" s="280"/>
      <c r="X260" s="280"/>
      <c r="Y260" s="280"/>
      <c r="Z260" s="280"/>
      <c r="AA260" s="280"/>
      <c r="AB260" s="280"/>
      <c r="AC260" s="280"/>
      <c r="AD260" s="280"/>
      <c r="AE260" s="280"/>
      <c r="AF260" s="280"/>
      <c r="AG260" s="280"/>
      <c r="AH260" s="293"/>
      <c r="AI260" s="444"/>
      <c r="AJ260" s="280"/>
      <c r="AK260" s="281"/>
      <c r="AL260" s="15" t="s">
        <v>67</v>
      </c>
    </row>
    <row r="261" spans="1:38" s="20" customFormat="1" ht="12.75" customHeight="1" x14ac:dyDescent="0.2">
      <c r="A261" s="8">
        <v>10</v>
      </c>
      <c r="B261" s="280"/>
      <c r="C261" s="280"/>
      <c r="D261" s="280"/>
      <c r="E261" s="280"/>
      <c r="F261" s="281"/>
      <c r="G261" s="443"/>
      <c r="H261" s="444"/>
      <c r="I261" s="445"/>
      <c r="J261" s="296">
        <f t="shared" si="32"/>
        <v>0</v>
      </c>
      <c r="K261" s="298">
        <f t="shared" si="33"/>
        <v>0</v>
      </c>
      <c r="L261" s="280"/>
      <c r="M261" s="280"/>
      <c r="N261" s="280"/>
      <c r="O261" s="293"/>
      <c r="P261" s="300"/>
      <c r="Q261" s="280"/>
      <c r="R261" s="281"/>
      <c r="S261" s="15" t="s">
        <v>68</v>
      </c>
      <c r="T261" s="8">
        <v>10</v>
      </c>
      <c r="U261" s="280"/>
      <c r="V261" s="280"/>
      <c r="W261" s="280"/>
      <c r="X261" s="280"/>
      <c r="Y261" s="280"/>
      <c r="Z261" s="280"/>
      <c r="AA261" s="280"/>
      <c r="AB261" s="280"/>
      <c r="AC261" s="280"/>
      <c r="AD261" s="280"/>
      <c r="AE261" s="280"/>
      <c r="AF261" s="280"/>
      <c r="AG261" s="280"/>
      <c r="AH261" s="293"/>
      <c r="AI261" s="444"/>
      <c r="AJ261" s="280"/>
      <c r="AK261" s="281"/>
      <c r="AL261" s="15" t="s">
        <v>68</v>
      </c>
    </row>
    <row r="262" spans="1:38" s="20" customFormat="1" ht="12.75" customHeight="1" x14ac:dyDescent="0.2">
      <c r="A262" s="8">
        <v>11</v>
      </c>
      <c r="B262" s="280"/>
      <c r="C262" s="280"/>
      <c r="D262" s="280"/>
      <c r="E262" s="280"/>
      <c r="F262" s="281"/>
      <c r="G262" s="443"/>
      <c r="H262" s="444"/>
      <c r="I262" s="445"/>
      <c r="J262" s="296">
        <f t="shared" si="32"/>
        <v>0</v>
      </c>
      <c r="K262" s="298">
        <f t="shared" si="33"/>
        <v>0</v>
      </c>
      <c r="L262" s="280"/>
      <c r="M262" s="280"/>
      <c r="N262" s="280"/>
      <c r="O262" s="293"/>
      <c r="P262" s="300"/>
      <c r="Q262" s="280"/>
      <c r="R262" s="281"/>
      <c r="S262" s="15" t="s">
        <v>69</v>
      </c>
      <c r="T262" s="8">
        <v>11</v>
      </c>
      <c r="U262" s="280"/>
      <c r="V262" s="280"/>
      <c r="W262" s="280"/>
      <c r="X262" s="280"/>
      <c r="Y262" s="280"/>
      <c r="Z262" s="280"/>
      <c r="AA262" s="280"/>
      <c r="AB262" s="280"/>
      <c r="AC262" s="280"/>
      <c r="AD262" s="280"/>
      <c r="AE262" s="280"/>
      <c r="AF262" s="280"/>
      <c r="AG262" s="280"/>
      <c r="AH262" s="293"/>
      <c r="AI262" s="444"/>
      <c r="AJ262" s="280"/>
      <c r="AK262" s="281"/>
      <c r="AL262" s="15" t="s">
        <v>69</v>
      </c>
    </row>
    <row r="263" spans="1:38" s="20" customFormat="1" ht="12.75" customHeight="1" x14ac:dyDescent="0.2">
      <c r="A263" s="8">
        <v>12</v>
      </c>
      <c r="B263" s="280"/>
      <c r="C263" s="280"/>
      <c r="D263" s="280"/>
      <c r="E263" s="280"/>
      <c r="F263" s="281"/>
      <c r="G263" s="443"/>
      <c r="H263" s="444"/>
      <c r="I263" s="445"/>
      <c r="J263" s="296">
        <f t="shared" si="32"/>
        <v>0</v>
      </c>
      <c r="K263" s="298">
        <f t="shared" si="33"/>
        <v>0</v>
      </c>
      <c r="L263" s="280"/>
      <c r="M263" s="280"/>
      <c r="N263" s="280"/>
      <c r="O263" s="293"/>
      <c r="P263" s="300"/>
      <c r="Q263" s="280"/>
      <c r="R263" s="281"/>
      <c r="S263" s="15" t="s">
        <v>70</v>
      </c>
      <c r="T263" s="8">
        <v>12</v>
      </c>
      <c r="U263" s="280"/>
      <c r="V263" s="280"/>
      <c r="W263" s="280"/>
      <c r="X263" s="280"/>
      <c r="Y263" s="280"/>
      <c r="Z263" s="280"/>
      <c r="AA263" s="280"/>
      <c r="AB263" s="280"/>
      <c r="AC263" s="280"/>
      <c r="AD263" s="280"/>
      <c r="AE263" s="280"/>
      <c r="AF263" s="280"/>
      <c r="AG263" s="280"/>
      <c r="AH263" s="293"/>
      <c r="AI263" s="444"/>
      <c r="AJ263" s="280"/>
      <c r="AK263" s="281"/>
      <c r="AL263" s="15" t="s">
        <v>70</v>
      </c>
    </row>
    <row r="264" spans="1:38" s="20" customFormat="1" ht="12.75" customHeight="1" x14ac:dyDescent="0.2">
      <c r="A264" s="8">
        <v>13</v>
      </c>
      <c r="B264" s="280"/>
      <c r="C264" s="280"/>
      <c r="D264" s="280"/>
      <c r="E264" s="280"/>
      <c r="F264" s="281"/>
      <c r="G264" s="443"/>
      <c r="H264" s="444"/>
      <c r="I264" s="445"/>
      <c r="J264" s="296">
        <f t="shared" si="32"/>
        <v>0</v>
      </c>
      <c r="K264" s="298">
        <f t="shared" si="33"/>
        <v>0</v>
      </c>
      <c r="L264" s="280"/>
      <c r="M264" s="280"/>
      <c r="N264" s="280"/>
      <c r="O264" s="293"/>
      <c r="P264" s="300"/>
      <c r="Q264" s="280"/>
      <c r="R264" s="281"/>
      <c r="S264" s="15" t="s">
        <v>71</v>
      </c>
      <c r="T264" s="8">
        <v>13</v>
      </c>
      <c r="U264" s="280"/>
      <c r="V264" s="280"/>
      <c r="W264" s="280"/>
      <c r="X264" s="280"/>
      <c r="Y264" s="280"/>
      <c r="Z264" s="280"/>
      <c r="AA264" s="280"/>
      <c r="AB264" s="280"/>
      <c r="AC264" s="280"/>
      <c r="AD264" s="280"/>
      <c r="AE264" s="280"/>
      <c r="AF264" s="280"/>
      <c r="AG264" s="280"/>
      <c r="AH264" s="293"/>
      <c r="AI264" s="444"/>
      <c r="AJ264" s="280"/>
      <c r="AK264" s="281"/>
      <c r="AL264" s="15" t="s">
        <v>71</v>
      </c>
    </row>
    <row r="265" spans="1:38" s="20" customFormat="1" ht="12.75" customHeight="1" x14ac:dyDescent="0.2">
      <c r="A265" s="8">
        <v>14</v>
      </c>
      <c r="B265" s="280"/>
      <c r="C265" s="280"/>
      <c r="D265" s="280"/>
      <c r="E265" s="280"/>
      <c r="F265" s="281"/>
      <c r="G265" s="443"/>
      <c r="H265" s="444"/>
      <c r="I265" s="445"/>
      <c r="J265" s="296">
        <f t="shared" si="32"/>
        <v>0</v>
      </c>
      <c r="K265" s="298">
        <f t="shared" si="33"/>
        <v>0</v>
      </c>
      <c r="L265" s="280"/>
      <c r="M265" s="280"/>
      <c r="N265" s="280"/>
      <c r="O265" s="293"/>
      <c r="P265" s="300"/>
      <c r="Q265" s="280"/>
      <c r="R265" s="281"/>
      <c r="S265" s="15" t="s">
        <v>72</v>
      </c>
      <c r="T265" s="8">
        <v>14</v>
      </c>
      <c r="U265" s="280"/>
      <c r="V265" s="280"/>
      <c r="W265" s="280"/>
      <c r="X265" s="280"/>
      <c r="Y265" s="280"/>
      <c r="Z265" s="280"/>
      <c r="AA265" s="280"/>
      <c r="AB265" s="280"/>
      <c r="AC265" s="280"/>
      <c r="AD265" s="280"/>
      <c r="AE265" s="280"/>
      <c r="AF265" s="280"/>
      <c r="AG265" s="280"/>
      <c r="AH265" s="293"/>
      <c r="AI265" s="444"/>
      <c r="AJ265" s="280"/>
      <c r="AK265" s="281"/>
      <c r="AL265" s="15" t="s">
        <v>72</v>
      </c>
    </row>
    <row r="266" spans="1:38" s="20" customFormat="1" ht="12.75" customHeight="1" x14ac:dyDescent="0.2">
      <c r="A266" s="8">
        <v>15</v>
      </c>
      <c r="B266" s="280"/>
      <c r="C266" s="280"/>
      <c r="D266" s="280"/>
      <c r="E266" s="280"/>
      <c r="F266" s="281"/>
      <c r="G266" s="443"/>
      <c r="H266" s="444"/>
      <c r="I266" s="445"/>
      <c r="J266" s="296">
        <f t="shared" si="32"/>
        <v>0</v>
      </c>
      <c r="K266" s="298">
        <f t="shared" si="33"/>
        <v>0</v>
      </c>
      <c r="L266" s="280"/>
      <c r="M266" s="280"/>
      <c r="N266" s="280"/>
      <c r="O266" s="293"/>
      <c r="P266" s="300"/>
      <c r="Q266" s="280"/>
      <c r="R266" s="281"/>
      <c r="S266" s="15" t="s">
        <v>73</v>
      </c>
      <c r="T266" s="8">
        <v>15</v>
      </c>
      <c r="U266" s="280"/>
      <c r="V266" s="280"/>
      <c r="W266" s="280"/>
      <c r="X266" s="280"/>
      <c r="Y266" s="280"/>
      <c r="Z266" s="280"/>
      <c r="AA266" s="280"/>
      <c r="AB266" s="280"/>
      <c r="AC266" s="280"/>
      <c r="AD266" s="280"/>
      <c r="AE266" s="280"/>
      <c r="AF266" s="280"/>
      <c r="AG266" s="280"/>
      <c r="AH266" s="293"/>
      <c r="AI266" s="444"/>
      <c r="AJ266" s="280"/>
      <c r="AK266" s="281"/>
      <c r="AL266" s="15" t="s">
        <v>73</v>
      </c>
    </row>
    <row r="267" spans="1:38" s="20" customFormat="1" ht="12.75" customHeight="1" x14ac:dyDescent="0.2">
      <c r="A267" s="8">
        <v>16</v>
      </c>
      <c r="B267" s="280"/>
      <c r="C267" s="280"/>
      <c r="D267" s="280"/>
      <c r="E267" s="280"/>
      <c r="F267" s="281"/>
      <c r="G267" s="443"/>
      <c r="H267" s="444"/>
      <c r="I267" s="445"/>
      <c r="J267" s="296">
        <f t="shared" si="32"/>
        <v>0</v>
      </c>
      <c r="K267" s="298">
        <f t="shared" si="33"/>
        <v>0</v>
      </c>
      <c r="L267" s="280"/>
      <c r="M267" s="280"/>
      <c r="N267" s="280"/>
      <c r="O267" s="293"/>
      <c r="P267" s="300"/>
      <c r="Q267" s="280"/>
      <c r="R267" s="281"/>
      <c r="S267" s="15" t="s">
        <v>74</v>
      </c>
      <c r="T267" s="8">
        <v>16</v>
      </c>
      <c r="U267" s="280"/>
      <c r="V267" s="280"/>
      <c r="W267" s="280"/>
      <c r="X267" s="280"/>
      <c r="Y267" s="280"/>
      <c r="Z267" s="280"/>
      <c r="AA267" s="280"/>
      <c r="AB267" s="280"/>
      <c r="AC267" s="280"/>
      <c r="AD267" s="280"/>
      <c r="AE267" s="280"/>
      <c r="AF267" s="280"/>
      <c r="AG267" s="280"/>
      <c r="AH267" s="293"/>
      <c r="AI267" s="444"/>
      <c r="AJ267" s="280"/>
      <c r="AK267" s="281"/>
      <c r="AL267" s="15" t="s">
        <v>74</v>
      </c>
    </row>
    <row r="268" spans="1:38" s="20" customFormat="1" ht="12.75" customHeight="1" x14ac:dyDescent="0.2">
      <c r="A268" s="8">
        <v>17</v>
      </c>
      <c r="B268" s="280"/>
      <c r="C268" s="280"/>
      <c r="D268" s="280"/>
      <c r="E268" s="280"/>
      <c r="F268" s="281"/>
      <c r="G268" s="443"/>
      <c r="H268" s="444"/>
      <c r="I268" s="445"/>
      <c r="J268" s="296">
        <f t="shared" si="32"/>
        <v>0</v>
      </c>
      <c r="K268" s="298">
        <f t="shared" si="33"/>
        <v>0</v>
      </c>
      <c r="L268" s="280"/>
      <c r="M268" s="280"/>
      <c r="N268" s="280"/>
      <c r="O268" s="293"/>
      <c r="P268" s="300"/>
      <c r="Q268" s="280"/>
      <c r="R268" s="281"/>
      <c r="S268" s="15" t="s">
        <v>75</v>
      </c>
      <c r="T268" s="8">
        <v>17</v>
      </c>
      <c r="U268" s="280"/>
      <c r="V268" s="280"/>
      <c r="W268" s="280"/>
      <c r="X268" s="280"/>
      <c r="Y268" s="280"/>
      <c r="Z268" s="280"/>
      <c r="AA268" s="280"/>
      <c r="AB268" s="280"/>
      <c r="AC268" s="280"/>
      <c r="AD268" s="280"/>
      <c r="AE268" s="280"/>
      <c r="AF268" s="280"/>
      <c r="AG268" s="280"/>
      <c r="AH268" s="293"/>
      <c r="AI268" s="444"/>
      <c r="AJ268" s="280"/>
      <c r="AK268" s="281"/>
      <c r="AL268" s="15" t="s">
        <v>75</v>
      </c>
    </row>
    <row r="269" spans="1:38" s="20" customFormat="1" ht="12.75" customHeight="1" x14ac:dyDescent="0.2">
      <c r="A269" s="8">
        <v>18</v>
      </c>
      <c r="B269" s="280"/>
      <c r="C269" s="280"/>
      <c r="D269" s="280"/>
      <c r="E269" s="280"/>
      <c r="F269" s="281"/>
      <c r="G269" s="443"/>
      <c r="H269" s="444"/>
      <c r="I269" s="445"/>
      <c r="J269" s="296">
        <f t="shared" si="32"/>
        <v>0</v>
      </c>
      <c r="K269" s="298">
        <f t="shared" si="33"/>
        <v>0</v>
      </c>
      <c r="L269" s="280"/>
      <c r="M269" s="280"/>
      <c r="N269" s="280"/>
      <c r="O269" s="293"/>
      <c r="P269" s="300"/>
      <c r="Q269" s="280"/>
      <c r="R269" s="281"/>
      <c r="S269" s="15" t="s">
        <v>76</v>
      </c>
      <c r="T269" s="8">
        <v>18</v>
      </c>
      <c r="U269" s="280"/>
      <c r="V269" s="280"/>
      <c r="W269" s="280"/>
      <c r="X269" s="280"/>
      <c r="Y269" s="280"/>
      <c r="Z269" s="280"/>
      <c r="AA269" s="280"/>
      <c r="AB269" s="280"/>
      <c r="AC269" s="280"/>
      <c r="AD269" s="280"/>
      <c r="AE269" s="280"/>
      <c r="AF269" s="280"/>
      <c r="AG269" s="280"/>
      <c r="AH269" s="293"/>
      <c r="AI269" s="444"/>
      <c r="AJ269" s="280"/>
      <c r="AK269" s="281"/>
      <c r="AL269" s="15" t="s">
        <v>76</v>
      </c>
    </row>
    <row r="270" spans="1:38" s="20" customFormat="1" ht="12.75" customHeight="1" x14ac:dyDescent="0.2">
      <c r="A270" s="8">
        <v>19</v>
      </c>
      <c r="B270" s="280"/>
      <c r="C270" s="280"/>
      <c r="D270" s="280"/>
      <c r="E270" s="280"/>
      <c r="F270" s="281"/>
      <c r="G270" s="443"/>
      <c r="H270" s="444"/>
      <c r="I270" s="445"/>
      <c r="J270" s="296">
        <f t="shared" si="32"/>
        <v>0</v>
      </c>
      <c r="K270" s="298">
        <f t="shared" si="33"/>
        <v>0</v>
      </c>
      <c r="L270" s="280"/>
      <c r="M270" s="280"/>
      <c r="N270" s="280"/>
      <c r="O270" s="293"/>
      <c r="P270" s="300"/>
      <c r="Q270" s="280"/>
      <c r="R270" s="281"/>
      <c r="S270" s="15" t="s">
        <v>77</v>
      </c>
      <c r="T270" s="8">
        <v>19</v>
      </c>
      <c r="U270" s="280"/>
      <c r="V270" s="280"/>
      <c r="W270" s="280"/>
      <c r="X270" s="280"/>
      <c r="Y270" s="280"/>
      <c r="Z270" s="280"/>
      <c r="AA270" s="280"/>
      <c r="AB270" s="280"/>
      <c r="AC270" s="280"/>
      <c r="AD270" s="280"/>
      <c r="AE270" s="280"/>
      <c r="AF270" s="280"/>
      <c r="AG270" s="280"/>
      <c r="AH270" s="293"/>
      <c r="AI270" s="444"/>
      <c r="AJ270" s="280"/>
      <c r="AK270" s="281"/>
      <c r="AL270" s="15" t="s">
        <v>77</v>
      </c>
    </row>
    <row r="271" spans="1:38" s="20" customFormat="1" ht="12.75" customHeight="1" x14ac:dyDescent="0.2">
      <c r="A271" s="8">
        <v>20</v>
      </c>
      <c r="B271" s="280"/>
      <c r="C271" s="280"/>
      <c r="D271" s="280"/>
      <c r="E271" s="280"/>
      <c r="F271" s="281"/>
      <c r="G271" s="443"/>
      <c r="H271" s="444"/>
      <c r="I271" s="445"/>
      <c r="J271" s="296">
        <f t="shared" si="32"/>
        <v>0</v>
      </c>
      <c r="K271" s="298">
        <f t="shared" si="33"/>
        <v>0</v>
      </c>
      <c r="L271" s="280"/>
      <c r="M271" s="280"/>
      <c r="N271" s="280"/>
      <c r="O271" s="293"/>
      <c r="P271" s="300"/>
      <c r="Q271" s="280"/>
      <c r="R271" s="281"/>
      <c r="S271" s="15" t="s">
        <v>78</v>
      </c>
      <c r="T271" s="8">
        <v>20</v>
      </c>
      <c r="U271" s="280"/>
      <c r="V271" s="280"/>
      <c r="W271" s="280"/>
      <c r="X271" s="280"/>
      <c r="Y271" s="280"/>
      <c r="Z271" s="280"/>
      <c r="AA271" s="280"/>
      <c r="AB271" s="280"/>
      <c r="AC271" s="280"/>
      <c r="AD271" s="280"/>
      <c r="AE271" s="280"/>
      <c r="AF271" s="280"/>
      <c r="AG271" s="280"/>
      <c r="AH271" s="293"/>
      <c r="AI271" s="444"/>
      <c r="AJ271" s="280"/>
      <c r="AK271" s="281"/>
      <c r="AL271" s="15" t="s">
        <v>78</v>
      </c>
    </row>
    <row r="272" spans="1:38" s="20" customFormat="1" ht="12.75" customHeight="1" x14ac:dyDescent="0.2">
      <c r="A272" s="8">
        <v>21</v>
      </c>
      <c r="B272" s="280"/>
      <c r="C272" s="280"/>
      <c r="D272" s="280"/>
      <c r="E272" s="280"/>
      <c r="F272" s="281"/>
      <c r="G272" s="443"/>
      <c r="H272" s="444"/>
      <c r="I272" s="445"/>
      <c r="J272" s="296">
        <f t="shared" si="32"/>
        <v>0</v>
      </c>
      <c r="K272" s="298">
        <f t="shared" si="33"/>
        <v>0</v>
      </c>
      <c r="L272" s="280"/>
      <c r="M272" s="280"/>
      <c r="N272" s="280"/>
      <c r="O272" s="293"/>
      <c r="P272" s="300"/>
      <c r="Q272" s="280"/>
      <c r="R272" s="281"/>
      <c r="S272" s="15" t="s">
        <v>79</v>
      </c>
      <c r="T272" s="8">
        <v>21</v>
      </c>
      <c r="U272" s="280"/>
      <c r="V272" s="280"/>
      <c r="W272" s="280"/>
      <c r="X272" s="280"/>
      <c r="Y272" s="280"/>
      <c r="Z272" s="280"/>
      <c r="AA272" s="280"/>
      <c r="AB272" s="280"/>
      <c r="AC272" s="280"/>
      <c r="AD272" s="280"/>
      <c r="AE272" s="280"/>
      <c r="AF272" s="280"/>
      <c r="AG272" s="280"/>
      <c r="AH272" s="293"/>
      <c r="AI272" s="444"/>
      <c r="AJ272" s="280"/>
      <c r="AK272" s="281"/>
      <c r="AL272" s="15" t="s">
        <v>79</v>
      </c>
    </row>
    <row r="273" spans="1:38" s="20" customFormat="1" ht="12.75" customHeight="1" x14ac:dyDescent="0.2">
      <c r="A273" s="8">
        <v>22</v>
      </c>
      <c r="B273" s="280"/>
      <c r="C273" s="280"/>
      <c r="D273" s="280"/>
      <c r="E273" s="280"/>
      <c r="F273" s="281"/>
      <c r="G273" s="443"/>
      <c r="H273" s="444"/>
      <c r="I273" s="445"/>
      <c r="J273" s="296">
        <f t="shared" si="32"/>
        <v>0</v>
      </c>
      <c r="K273" s="298">
        <f t="shared" si="33"/>
        <v>0</v>
      </c>
      <c r="L273" s="280"/>
      <c r="M273" s="280"/>
      <c r="N273" s="280"/>
      <c r="O273" s="293"/>
      <c r="P273" s="300"/>
      <c r="Q273" s="280"/>
      <c r="R273" s="281"/>
      <c r="S273" s="15" t="s">
        <v>80</v>
      </c>
      <c r="T273" s="8">
        <v>22</v>
      </c>
      <c r="U273" s="280"/>
      <c r="V273" s="280"/>
      <c r="W273" s="280"/>
      <c r="X273" s="280"/>
      <c r="Y273" s="280"/>
      <c r="Z273" s="280"/>
      <c r="AA273" s="280"/>
      <c r="AB273" s="280"/>
      <c r="AC273" s="280"/>
      <c r="AD273" s="280"/>
      <c r="AE273" s="280"/>
      <c r="AF273" s="280"/>
      <c r="AG273" s="280"/>
      <c r="AH273" s="293"/>
      <c r="AI273" s="444"/>
      <c r="AJ273" s="280"/>
      <c r="AK273" s="281"/>
      <c r="AL273" s="15" t="s">
        <v>80</v>
      </c>
    </row>
    <row r="274" spans="1:38" s="20" customFormat="1" ht="12.75" customHeight="1" x14ac:dyDescent="0.2">
      <c r="A274" s="8">
        <v>23</v>
      </c>
      <c r="B274" s="280"/>
      <c r="C274" s="280"/>
      <c r="D274" s="280"/>
      <c r="E274" s="280"/>
      <c r="F274" s="281"/>
      <c r="G274" s="443"/>
      <c r="H274" s="444"/>
      <c r="I274" s="445"/>
      <c r="J274" s="296">
        <f t="shared" si="32"/>
        <v>0</v>
      </c>
      <c r="K274" s="298">
        <f t="shared" si="33"/>
        <v>0</v>
      </c>
      <c r="L274" s="280"/>
      <c r="M274" s="280"/>
      <c r="N274" s="280"/>
      <c r="O274" s="293"/>
      <c r="P274" s="300"/>
      <c r="Q274" s="280"/>
      <c r="R274" s="281"/>
      <c r="S274" s="15" t="s">
        <v>81</v>
      </c>
      <c r="T274" s="8">
        <v>23</v>
      </c>
      <c r="U274" s="280"/>
      <c r="V274" s="280"/>
      <c r="W274" s="280"/>
      <c r="X274" s="280"/>
      <c r="Y274" s="280"/>
      <c r="Z274" s="280"/>
      <c r="AA274" s="280"/>
      <c r="AB274" s="280"/>
      <c r="AC274" s="280"/>
      <c r="AD274" s="280"/>
      <c r="AE274" s="280"/>
      <c r="AF274" s="280"/>
      <c r="AG274" s="280"/>
      <c r="AH274" s="293"/>
      <c r="AI274" s="444"/>
      <c r="AJ274" s="280"/>
      <c r="AK274" s="281"/>
      <c r="AL274" s="15" t="s">
        <v>81</v>
      </c>
    </row>
    <row r="275" spans="1:38" s="20" customFormat="1" ht="12.75" customHeight="1" x14ac:dyDescent="0.2">
      <c r="A275" s="8">
        <v>24</v>
      </c>
      <c r="B275" s="280"/>
      <c r="C275" s="280"/>
      <c r="D275" s="280"/>
      <c r="E275" s="280"/>
      <c r="F275" s="281"/>
      <c r="G275" s="443"/>
      <c r="H275" s="444"/>
      <c r="I275" s="445"/>
      <c r="J275" s="296">
        <f t="shared" si="32"/>
        <v>0</v>
      </c>
      <c r="K275" s="298">
        <f t="shared" si="33"/>
        <v>0</v>
      </c>
      <c r="L275" s="280"/>
      <c r="M275" s="280"/>
      <c r="N275" s="280"/>
      <c r="O275" s="293"/>
      <c r="P275" s="300"/>
      <c r="Q275" s="280"/>
      <c r="R275" s="281"/>
      <c r="S275" s="15" t="s">
        <v>82</v>
      </c>
      <c r="T275" s="8">
        <v>24</v>
      </c>
      <c r="U275" s="280"/>
      <c r="V275" s="280"/>
      <c r="W275" s="280"/>
      <c r="X275" s="280"/>
      <c r="Y275" s="280"/>
      <c r="Z275" s="280"/>
      <c r="AA275" s="280"/>
      <c r="AB275" s="280"/>
      <c r="AC275" s="280"/>
      <c r="AD275" s="280"/>
      <c r="AE275" s="280"/>
      <c r="AF275" s="280"/>
      <c r="AG275" s="280"/>
      <c r="AH275" s="293"/>
      <c r="AI275" s="444"/>
      <c r="AJ275" s="280"/>
      <c r="AK275" s="281"/>
      <c r="AL275" s="15" t="s">
        <v>82</v>
      </c>
    </row>
    <row r="276" spans="1:38" s="20" customFormat="1" ht="12.75" customHeight="1" x14ac:dyDescent="0.2">
      <c r="A276" s="8">
        <v>25</v>
      </c>
      <c r="B276" s="280"/>
      <c r="C276" s="280"/>
      <c r="D276" s="280"/>
      <c r="E276" s="280"/>
      <c r="F276" s="281"/>
      <c r="G276" s="443"/>
      <c r="H276" s="444"/>
      <c r="I276" s="445"/>
      <c r="J276" s="296">
        <f t="shared" si="32"/>
        <v>0</v>
      </c>
      <c r="K276" s="298">
        <f t="shared" si="33"/>
        <v>0</v>
      </c>
      <c r="L276" s="280"/>
      <c r="M276" s="280"/>
      <c r="N276" s="280"/>
      <c r="O276" s="293"/>
      <c r="P276" s="300"/>
      <c r="Q276" s="280"/>
      <c r="R276" s="281"/>
      <c r="S276" s="15" t="s">
        <v>83</v>
      </c>
      <c r="T276" s="8">
        <v>25</v>
      </c>
      <c r="U276" s="280"/>
      <c r="V276" s="280"/>
      <c r="W276" s="280"/>
      <c r="X276" s="280"/>
      <c r="Y276" s="280"/>
      <c r="Z276" s="280"/>
      <c r="AA276" s="280"/>
      <c r="AB276" s="280"/>
      <c r="AC276" s="280"/>
      <c r="AD276" s="280"/>
      <c r="AE276" s="280"/>
      <c r="AF276" s="280"/>
      <c r="AG276" s="280"/>
      <c r="AH276" s="293"/>
      <c r="AI276" s="444"/>
      <c r="AJ276" s="280"/>
      <c r="AK276" s="281"/>
      <c r="AL276" s="15" t="s">
        <v>83</v>
      </c>
    </row>
    <row r="277" spans="1:38" s="20" customFormat="1" ht="12.75" customHeight="1" x14ac:dyDescent="0.2">
      <c r="A277" s="8">
        <v>26</v>
      </c>
      <c r="B277" s="280"/>
      <c r="C277" s="280"/>
      <c r="D277" s="280"/>
      <c r="E277" s="280"/>
      <c r="F277" s="281"/>
      <c r="G277" s="443"/>
      <c r="H277" s="444"/>
      <c r="I277" s="445"/>
      <c r="J277" s="296">
        <f t="shared" si="32"/>
        <v>0</v>
      </c>
      <c r="K277" s="298">
        <f t="shared" si="33"/>
        <v>0</v>
      </c>
      <c r="L277" s="280"/>
      <c r="M277" s="280"/>
      <c r="N277" s="280"/>
      <c r="O277" s="293"/>
      <c r="P277" s="300"/>
      <c r="Q277" s="280"/>
      <c r="R277" s="281"/>
      <c r="S277" s="15" t="s">
        <v>84</v>
      </c>
      <c r="T277" s="8">
        <v>26</v>
      </c>
      <c r="U277" s="280"/>
      <c r="V277" s="280"/>
      <c r="W277" s="280"/>
      <c r="X277" s="280"/>
      <c r="Y277" s="280"/>
      <c r="Z277" s="280"/>
      <c r="AA277" s="280"/>
      <c r="AB277" s="280"/>
      <c r="AC277" s="280"/>
      <c r="AD277" s="280"/>
      <c r="AE277" s="280"/>
      <c r="AF277" s="280"/>
      <c r="AG277" s="280"/>
      <c r="AH277" s="293"/>
      <c r="AI277" s="444"/>
      <c r="AJ277" s="280"/>
      <c r="AK277" s="281"/>
      <c r="AL277" s="15" t="s">
        <v>84</v>
      </c>
    </row>
    <row r="278" spans="1:38" s="20" customFormat="1" ht="12.75" customHeight="1" x14ac:dyDescent="0.2">
      <c r="A278" s="8">
        <v>27</v>
      </c>
      <c r="B278" s="280"/>
      <c r="C278" s="280"/>
      <c r="D278" s="280"/>
      <c r="E278" s="280"/>
      <c r="F278" s="281"/>
      <c r="G278" s="443"/>
      <c r="H278" s="444"/>
      <c r="I278" s="445"/>
      <c r="J278" s="296">
        <f t="shared" si="32"/>
        <v>0</v>
      </c>
      <c r="K278" s="298">
        <f t="shared" si="33"/>
        <v>0</v>
      </c>
      <c r="L278" s="280"/>
      <c r="M278" s="280"/>
      <c r="N278" s="280"/>
      <c r="O278" s="293"/>
      <c r="P278" s="300"/>
      <c r="Q278" s="280"/>
      <c r="R278" s="281"/>
      <c r="S278" s="15" t="s">
        <v>85</v>
      </c>
      <c r="T278" s="8">
        <v>27</v>
      </c>
      <c r="U278" s="280"/>
      <c r="V278" s="280"/>
      <c r="W278" s="280"/>
      <c r="X278" s="280"/>
      <c r="Y278" s="280"/>
      <c r="Z278" s="280"/>
      <c r="AA278" s="280"/>
      <c r="AB278" s="280"/>
      <c r="AC278" s="280"/>
      <c r="AD278" s="280"/>
      <c r="AE278" s="280"/>
      <c r="AF278" s="280"/>
      <c r="AG278" s="280"/>
      <c r="AH278" s="293"/>
      <c r="AI278" s="444"/>
      <c r="AJ278" s="280"/>
      <c r="AK278" s="281"/>
      <c r="AL278" s="15" t="s">
        <v>85</v>
      </c>
    </row>
    <row r="279" spans="1:38" s="20" customFormat="1" ht="12.75" customHeight="1" x14ac:dyDescent="0.2">
      <c r="A279" s="8">
        <v>28</v>
      </c>
      <c r="B279" s="280"/>
      <c r="C279" s="280"/>
      <c r="D279" s="280"/>
      <c r="E279" s="280"/>
      <c r="F279" s="281"/>
      <c r="G279" s="443"/>
      <c r="H279" s="444"/>
      <c r="I279" s="445"/>
      <c r="J279" s="296">
        <f t="shared" si="32"/>
        <v>0</v>
      </c>
      <c r="K279" s="298">
        <f t="shared" si="33"/>
        <v>0</v>
      </c>
      <c r="L279" s="280"/>
      <c r="M279" s="280"/>
      <c r="N279" s="280"/>
      <c r="O279" s="293"/>
      <c r="P279" s="300"/>
      <c r="Q279" s="280"/>
      <c r="R279" s="281"/>
      <c r="S279" s="15" t="s">
        <v>86</v>
      </c>
      <c r="T279" s="8">
        <v>28</v>
      </c>
      <c r="U279" s="280"/>
      <c r="V279" s="280"/>
      <c r="W279" s="280"/>
      <c r="X279" s="280"/>
      <c r="Y279" s="280"/>
      <c r="Z279" s="280"/>
      <c r="AA279" s="280"/>
      <c r="AB279" s="280"/>
      <c r="AC279" s="280"/>
      <c r="AD279" s="280"/>
      <c r="AE279" s="280"/>
      <c r="AF279" s="280"/>
      <c r="AG279" s="280"/>
      <c r="AH279" s="293"/>
      <c r="AI279" s="444"/>
      <c r="AJ279" s="280"/>
      <c r="AK279" s="281"/>
      <c r="AL279" s="15" t="s">
        <v>86</v>
      </c>
    </row>
    <row r="280" spans="1:38" s="20" customFormat="1" ht="12.75" customHeight="1" x14ac:dyDescent="0.2">
      <c r="A280" s="8">
        <v>29</v>
      </c>
      <c r="B280" s="280"/>
      <c r="C280" s="280"/>
      <c r="D280" s="280"/>
      <c r="E280" s="280"/>
      <c r="F280" s="281"/>
      <c r="G280" s="443"/>
      <c r="H280" s="444"/>
      <c r="I280" s="445"/>
      <c r="J280" s="296">
        <f t="shared" si="32"/>
        <v>0</v>
      </c>
      <c r="K280" s="298">
        <f t="shared" si="33"/>
        <v>0</v>
      </c>
      <c r="L280" s="280"/>
      <c r="M280" s="280"/>
      <c r="N280" s="280"/>
      <c r="O280" s="293"/>
      <c r="P280" s="300"/>
      <c r="Q280" s="280"/>
      <c r="R280" s="281"/>
      <c r="S280" s="15" t="s">
        <v>87</v>
      </c>
      <c r="T280" s="8">
        <v>29</v>
      </c>
      <c r="U280" s="280"/>
      <c r="V280" s="280"/>
      <c r="W280" s="280"/>
      <c r="X280" s="301"/>
      <c r="Y280" s="280"/>
      <c r="Z280" s="280"/>
      <c r="AA280" s="280"/>
      <c r="AB280" s="280"/>
      <c r="AC280" s="280"/>
      <c r="AD280" s="280"/>
      <c r="AE280" s="280"/>
      <c r="AF280" s="280"/>
      <c r="AG280" s="280"/>
      <c r="AH280" s="293"/>
      <c r="AI280" s="444"/>
      <c r="AJ280" s="280"/>
      <c r="AK280" s="281"/>
      <c r="AL280" s="15" t="s">
        <v>87</v>
      </c>
    </row>
    <row r="281" spans="1:38" s="20" customFormat="1" ht="12.75" customHeight="1" x14ac:dyDescent="0.2">
      <c r="A281" s="8">
        <v>30</v>
      </c>
      <c r="B281" s="280"/>
      <c r="C281" s="280"/>
      <c r="D281" s="280"/>
      <c r="E281" s="280"/>
      <c r="F281" s="281"/>
      <c r="G281" s="449"/>
      <c r="H281" s="444"/>
      <c r="I281" s="445"/>
      <c r="J281" s="296">
        <f t="shared" si="32"/>
        <v>0</v>
      </c>
      <c r="K281" s="298">
        <f t="shared" si="33"/>
        <v>0</v>
      </c>
      <c r="L281" s="280"/>
      <c r="M281" s="280"/>
      <c r="N281" s="280"/>
      <c r="O281" s="293"/>
      <c r="P281" s="300"/>
      <c r="Q281" s="280"/>
      <c r="R281" s="281"/>
      <c r="S281" s="15" t="s">
        <v>88</v>
      </c>
      <c r="T281" s="8">
        <v>30</v>
      </c>
      <c r="U281" s="280"/>
      <c r="V281" s="280"/>
      <c r="W281" s="280"/>
      <c r="X281" s="280"/>
      <c r="Y281" s="280"/>
      <c r="Z281" s="280"/>
      <c r="AA281" s="280"/>
      <c r="AB281" s="280"/>
      <c r="AC281" s="280"/>
      <c r="AD281" s="280"/>
      <c r="AE281" s="280"/>
      <c r="AF281" s="280"/>
      <c r="AG281" s="280"/>
      <c r="AH281" s="293"/>
      <c r="AI281" s="444"/>
      <c r="AJ281" s="280"/>
      <c r="AK281" s="281"/>
      <c r="AL281" s="15" t="s">
        <v>88</v>
      </c>
    </row>
    <row r="282" spans="1:38" s="20" customFormat="1" ht="12.75" customHeight="1" x14ac:dyDescent="0.2">
      <c r="A282" s="18">
        <v>31</v>
      </c>
      <c r="B282" s="284"/>
      <c r="C282" s="284"/>
      <c r="D282" s="284"/>
      <c r="E282" s="284"/>
      <c r="F282" s="285"/>
      <c r="G282" s="450"/>
      <c r="H282" s="451"/>
      <c r="I282" s="452"/>
      <c r="J282" s="302">
        <f t="shared" si="32"/>
        <v>0</v>
      </c>
      <c r="K282" s="303">
        <f t="shared" si="33"/>
        <v>0</v>
      </c>
      <c r="L282" s="284"/>
      <c r="M282" s="284"/>
      <c r="N282" s="284"/>
      <c r="O282" s="295"/>
      <c r="P282" s="304"/>
      <c r="Q282" s="284"/>
      <c r="R282" s="285"/>
      <c r="S282" s="19" t="s">
        <v>89</v>
      </c>
      <c r="T282" s="18">
        <v>31</v>
      </c>
      <c r="U282" s="284"/>
      <c r="V282" s="284"/>
      <c r="W282" s="284"/>
      <c r="X282" s="284"/>
      <c r="Y282" s="284"/>
      <c r="Z282" s="284"/>
      <c r="AA282" s="284"/>
      <c r="AB282" s="284"/>
      <c r="AC282" s="284"/>
      <c r="AD282" s="284"/>
      <c r="AE282" s="284"/>
      <c r="AF282" s="284"/>
      <c r="AG282" s="284"/>
      <c r="AH282" s="295"/>
      <c r="AI282" s="451"/>
      <c r="AJ282" s="284"/>
      <c r="AK282" s="285"/>
      <c r="AL282" s="19" t="s">
        <v>89</v>
      </c>
    </row>
    <row r="283" spans="1:38" s="20" customFormat="1" ht="12.75" customHeight="1" thickBot="1" x14ac:dyDescent="0.25">
      <c r="A283" s="342"/>
      <c r="B283" s="343">
        <f>SUM(B251:B282)</f>
        <v>0</v>
      </c>
      <c r="C283" s="343">
        <f>SUM(C251:C282)</f>
        <v>0</v>
      </c>
      <c r="D283" s="343">
        <f>SUM(D251:D282)</f>
        <v>0</v>
      </c>
      <c r="E283" s="344">
        <f>SUM(E251:E282)</f>
        <v>0</v>
      </c>
      <c r="F283" s="345">
        <f>SUM(F251:F282)</f>
        <v>0</v>
      </c>
      <c r="G283" s="346"/>
      <c r="H283" s="347" t="s">
        <v>90</v>
      </c>
      <c r="I283" s="348">
        <f>COUNTA(I252:I282)</f>
        <v>0</v>
      </c>
      <c r="J283" s="343">
        <f t="shared" ref="J283:R283" si="34">SUM(J251:J282)</f>
        <v>0</v>
      </c>
      <c r="K283" s="343">
        <f t="shared" si="34"/>
        <v>0</v>
      </c>
      <c r="L283" s="343">
        <f t="shared" si="34"/>
        <v>0</v>
      </c>
      <c r="M283" s="343">
        <f t="shared" si="34"/>
        <v>0</v>
      </c>
      <c r="N283" s="343">
        <f t="shared" si="34"/>
        <v>0</v>
      </c>
      <c r="O283" s="349">
        <f t="shared" si="34"/>
        <v>0</v>
      </c>
      <c r="P283" s="344">
        <f t="shared" si="34"/>
        <v>0</v>
      </c>
      <c r="Q283" s="343">
        <f t="shared" si="34"/>
        <v>0</v>
      </c>
      <c r="R283" s="350">
        <f t="shared" si="34"/>
        <v>0</v>
      </c>
      <c r="S283" s="351"/>
      <c r="T283" s="342"/>
      <c r="U283" s="343">
        <f t="shared" ref="U283:AH283" si="35">SUM(U251:U282)</f>
        <v>0</v>
      </c>
      <c r="V283" s="343">
        <f t="shared" si="35"/>
        <v>0</v>
      </c>
      <c r="W283" s="343">
        <f t="shared" si="35"/>
        <v>0</v>
      </c>
      <c r="X283" s="343">
        <f t="shared" si="35"/>
        <v>0</v>
      </c>
      <c r="Y283" s="343">
        <f t="shared" si="35"/>
        <v>0</v>
      </c>
      <c r="Z283" s="343">
        <f t="shared" si="35"/>
        <v>0</v>
      </c>
      <c r="AA283" s="343">
        <f t="shared" si="35"/>
        <v>0</v>
      </c>
      <c r="AB283" s="343">
        <f t="shared" si="35"/>
        <v>0</v>
      </c>
      <c r="AC283" s="343">
        <f t="shared" si="35"/>
        <v>0</v>
      </c>
      <c r="AD283" s="343">
        <f t="shared" si="35"/>
        <v>0</v>
      </c>
      <c r="AE283" s="343">
        <f t="shared" si="35"/>
        <v>0</v>
      </c>
      <c r="AF283" s="343">
        <f t="shared" si="35"/>
        <v>0</v>
      </c>
      <c r="AG283" s="343">
        <f t="shared" si="35"/>
        <v>0</v>
      </c>
      <c r="AH283" s="345">
        <f t="shared" si="35"/>
        <v>0</v>
      </c>
      <c r="AI283" s="352"/>
      <c r="AJ283" s="343">
        <f>SUM(AJ251:AJ282)</f>
        <v>0</v>
      </c>
      <c r="AK283" s="350">
        <f>SUM(AK251:AK282)</f>
        <v>0</v>
      </c>
      <c r="AL283" s="351"/>
    </row>
    <row r="284" spans="1:38" ht="12.75" customHeight="1" thickTop="1" x14ac:dyDescent="0.2">
      <c r="A284" s="43"/>
      <c r="B284" s="153"/>
      <c r="C284" s="153"/>
      <c r="D284" s="153"/>
      <c r="E284" s="153"/>
      <c r="F284" s="153"/>
      <c r="G284" s="340"/>
      <c r="H284" s="153"/>
      <c r="I284" s="341"/>
      <c r="J284" s="153"/>
      <c r="K284" s="153"/>
      <c r="L284" s="153"/>
      <c r="M284" s="153"/>
      <c r="N284" s="153"/>
      <c r="O284" s="153"/>
      <c r="P284" s="153"/>
      <c r="Q284" s="153"/>
      <c r="R284" s="153"/>
      <c r="S284" s="43"/>
      <c r="T284" s="4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43"/>
    </row>
    <row r="285" spans="1:38" ht="12.75" customHeight="1" x14ac:dyDescent="0.2">
      <c r="A285" s="43"/>
      <c r="B285" s="153"/>
      <c r="C285" s="153"/>
      <c r="D285" s="153"/>
      <c r="E285" s="153"/>
      <c r="F285" s="153"/>
      <c r="G285" s="340"/>
      <c r="H285" s="153"/>
      <c r="I285" s="341"/>
      <c r="J285" s="153"/>
      <c r="K285" s="153"/>
      <c r="L285" s="153"/>
      <c r="M285" s="153"/>
      <c r="N285" s="153"/>
      <c r="O285" s="153"/>
      <c r="P285" s="153"/>
      <c r="Q285" s="153"/>
      <c r="R285" s="153"/>
      <c r="S285" s="43"/>
      <c r="T285" s="4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43"/>
    </row>
    <row r="286" spans="1:38" ht="12.75" customHeight="1" x14ac:dyDescent="0.2">
      <c r="A286" s="20"/>
      <c r="B286" s="20"/>
      <c r="C286" s="20"/>
      <c r="D286" s="20"/>
      <c r="E286" s="20"/>
      <c r="F286" s="20"/>
      <c r="G286" s="474" t="str">
        <f>JULY!G240</f>
        <v>UNITED STEELWORKERS - LOCAL UNION</v>
      </c>
      <c r="H286" s="474"/>
      <c r="I286" s="474"/>
      <c r="J286" s="11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33"/>
      <c r="V286" s="33"/>
      <c r="W286" s="33"/>
      <c r="X286" s="33"/>
      <c r="Y286" s="33"/>
      <c r="Z286" s="33"/>
      <c r="AA286" s="34" t="str">
        <f>$AA$10</f>
        <v>FINANCIAL SECRETARY'S CASH BOOK</v>
      </c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20"/>
    </row>
    <row r="287" spans="1:38" s="148" customFormat="1" ht="12.75" customHeight="1" x14ac:dyDescent="0.2">
      <c r="A287" s="140"/>
      <c r="B287" s="138" t="str">
        <f>$B$11</f>
        <v>Month</v>
      </c>
      <c r="C287" s="73" t="str">
        <f>$C$11</f>
        <v>AUGUST</v>
      </c>
      <c r="D287" s="138" t="str">
        <f>$D$11</f>
        <v>Year</v>
      </c>
      <c r="E287" s="27">
        <f>$E$11</f>
        <v>0</v>
      </c>
      <c r="F287" s="140"/>
      <c r="G287" s="145"/>
      <c r="H287" s="140"/>
      <c r="I287" s="146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38"/>
      <c r="AJ287" s="147" t="str">
        <f>$C$11</f>
        <v>AUGUST</v>
      </c>
      <c r="AK287" s="27">
        <f>$E$11</f>
        <v>0</v>
      </c>
      <c r="AL287" s="140"/>
    </row>
    <row r="288" spans="1:38" s="148" customFormat="1" ht="12.75" customHeight="1" x14ac:dyDescent="0.2">
      <c r="A288" s="140"/>
      <c r="B288" s="138" t="str">
        <f>$B$12</f>
        <v>Page No.</v>
      </c>
      <c r="C288" s="355">
        <f>C242+1</f>
        <v>7</v>
      </c>
      <c r="D288" s="140"/>
      <c r="E288" s="140"/>
      <c r="F288" s="140"/>
      <c r="G288" s="145"/>
      <c r="H288" s="140"/>
      <c r="I288" s="146" t="s">
        <v>53</v>
      </c>
      <c r="J288" s="140"/>
      <c r="K288" s="140"/>
      <c r="L288" s="146"/>
      <c r="M288" s="140"/>
      <c r="N288" s="140"/>
      <c r="O288" s="140"/>
      <c r="P288" s="138"/>
      <c r="Q288" s="140"/>
      <c r="R288" s="138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9" t="s">
        <v>54</v>
      </c>
      <c r="AC288" s="140"/>
      <c r="AD288" s="140"/>
      <c r="AE288" s="140"/>
      <c r="AF288" s="140"/>
      <c r="AG288" s="140"/>
      <c r="AH288" s="140"/>
      <c r="AI288" s="138" t="str">
        <f>$B$12</f>
        <v>Page No.</v>
      </c>
      <c r="AJ288" s="355">
        <f>C288</f>
        <v>7</v>
      </c>
      <c r="AK288" s="150"/>
      <c r="AL288" s="151"/>
    </row>
    <row r="289" spans="1:248" ht="12.75" customHeight="1" x14ac:dyDescent="0.2">
      <c r="A289" s="3"/>
      <c r="B289" s="3"/>
      <c r="C289" s="3"/>
      <c r="D289" s="3"/>
      <c r="E289" s="3"/>
      <c r="F289" s="3"/>
      <c r="G289" s="126"/>
      <c r="H289" s="3"/>
      <c r="I289" s="5"/>
      <c r="J289" s="3"/>
      <c r="K289" s="3"/>
      <c r="L289" s="2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0"/>
      <c r="AF289" s="3"/>
      <c r="AG289" s="3"/>
      <c r="AH289" s="3"/>
      <c r="AI289" s="3"/>
      <c r="AJ289" s="3"/>
      <c r="AK289" s="3"/>
      <c r="AL289" s="3"/>
    </row>
    <row r="290" spans="1:248" ht="12.75" customHeight="1" x14ac:dyDescent="0.2">
      <c r="A290" s="25"/>
      <c r="B290" s="25"/>
      <c r="C290" s="25"/>
      <c r="D290" s="25"/>
      <c r="E290" s="25"/>
      <c r="F290" s="25"/>
      <c r="G290" s="127"/>
      <c r="H290" s="25"/>
      <c r="I290" s="26"/>
      <c r="J290" s="25"/>
      <c r="K290" s="25"/>
      <c r="L290" s="26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6"/>
      <c r="AF290" s="25"/>
      <c r="AG290" s="25"/>
      <c r="AH290" s="25"/>
      <c r="AI290" s="25"/>
      <c r="AJ290" s="25"/>
      <c r="AK290" s="25"/>
      <c r="AL290" s="25"/>
    </row>
    <row r="291" spans="1:248" s="407" customFormat="1" ht="12.75" customHeight="1" x14ac:dyDescent="0.2">
      <c r="A291" s="1"/>
      <c r="B291" s="3"/>
      <c r="C291" s="3" t="s">
        <v>55</v>
      </c>
      <c r="D291" s="3"/>
      <c r="E291" s="3"/>
      <c r="F291" s="13"/>
      <c r="G291" s="433"/>
      <c r="H291" s="2" t="s">
        <v>56</v>
      </c>
      <c r="I291" s="95"/>
      <c r="J291" s="475" t="s">
        <v>477</v>
      </c>
      <c r="K291" s="476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3"/>
      <c r="AJ291" s="3"/>
      <c r="AK291" s="1"/>
      <c r="AL291" s="3"/>
    </row>
    <row r="292" spans="1:248" s="407" customFormat="1" ht="12.75" customHeight="1" x14ac:dyDescent="0.2">
      <c r="A292" s="1"/>
      <c r="B292" s="3"/>
      <c r="C292" s="3"/>
      <c r="D292" s="3"/>
      <c r="E292" s="3"/>
      <c r="F292" s="13"/>
      <c r="G292" s="433"/>
      <c r="H292" s="13"/>
      <c r="I292" s="96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3"/>
      <c r="AJ292" s="3"/>
      <c r="AK292" s="1"/>
      <c r="AL292" s="3"/>
    </row>
    <row r="293" spans="1:248" s="407" customFormat="1" ht="12.75" customHeight="1" thickBot="1" x14ac:dyDescent="0.25">
      <c r="A293" s="422"/>
      <c r="B293" s="423">
        <v>1</v>
      </c>
      <c r="C293" s="423">
        <v>2</v>
      </c>
      <c r="D293" s="423">
        <v>3</v>
      </c>
      <c r="E293" s="423">
        <v>4</v>
      </c>
      <c r="F293" s="424">
        <v>5</v>
      </c>
      <c r="G293" s="434">
        <v>6</v>
      </c>
      <c r="H293" s="425">
        <v>7</v>
      </c>
      <c r="I293" s="435">
        <v>8</v>
      </c>
      <c r="J293" s="423">
        <v>9</v>
      </c>
      <c r="K293" s="425">
        <v>10</v>
      </c>
      <c r="L293" s="423">
        <v>11</v>
      </c>
      <c r="M293" s="423" t="s">
        <v>1</v>
      </c>
      <c r="N293" s="423">
        <v>12</v>
      </c>
      <c r="O293" s="423">
        <v>13</v>
      </c>
      <c r="P293" s="423">
        <v>14</v>
      </c>
      <c r="Q293" s="423">
        <v>15</v>
      </c>
      <c r="R293" s="425" t="s">
        <v>2</v>
      </c>
      <c r="S293" s="426"/>
      <c r="T293" s="422"/>
      <c r="U293" s="423">
        <v>16</v>
      </c>
      <c r="V293" s="423">
        <v>17</v>
      </c>
      <c r="W293" s="423">
        <v>18</v>
      </c>
      <c r="X293" s="423">
        <v>19</v>
      </c>
      <c r="Y293" s="423">
        <v>20</v>
      </c>
      <c r="Z293" s="423" t="s">
        <v>3</v>
      </c>
      <c r="AA293" s="423">
        <v>21</v>
      </c>
      <c r="AB293" s="423">
        <v>22</v>
      </c>
      <c r="AC293" s="423">
        <v>23</v>
      </c>
      <c r="AD293" s="423">
        <v>24</v>
      </c>
      <c r="AE293" s="423">
        <v>25</v>
      </c>
      <c r="AF293" s="423">
        <v>26</v>
      </c>
      <c r="AG293" s="423">
        <v>27</v>
      </c>
      <c r="AH293" s="423">
        <v>28</v>
      </c>
      <c r="AI293" s="424">
        <v>29</v>
      </c>
      <c r="AJ293" s="423">
        <v>30</v>
      </c>
      <c r="AK293" s="425">
        <v>31</v>
      </c>
      <c r="AL293" s="426"/>
    </row>
    <row r="294" spans="1:248" s="4" customFormat="1" ht="12.75" customHeight="1" thickTop="1" x14ac:dyDescent="0.2">
      <c r="A294" s="1"/>
      <c r="B294" s="85" t="s">
        <v>4</v>
      </c>
      <c r="C294" s="97"/>
      <c r="D294" s="85" t="s">
        <v>473</v>
      </c>
      <c r="E294" s="436" t="s">
        <v>6</v>
      </c>
      <c r="F294" s="84" t="s">
        <v>7</v>
      </c>
      <c r="G294" s="128"/>
      <c r="H294" s="84"/>
      <c r="I294" s="99"/>
      <c r="J294" s="85"/>
      <c r="K294" s="84"/>
      <c r="L294" s="85" t="s">
        <v>460</v>
      </c>
      <c r="M294" s="85"/>
      <c r="N294" s="85" t="s">
        <v>474</v>
      </c>
      <c r="O294" s="436" t="s">
        <v>461</v>
      </c>
      <c r="P294" s="437"/>
      <c r="Q294" s="438" t="s">
        <v>8</v>
      </c>
      <c r="R294" s="84" t="s">
        <v>8</v>
      </c>
      <c r="S294" s="102"/>
      <c r="T294" s="67"/>
      <c r="U294" s="471" t="s">
        <v>9</v>
      </c>
      <c r="V294" s="472"/>
      <c r="W294" s="472"/>
      <c r="X294" s="472"/>
      <c r="Y294" s="473"/>
      <c r="Z294" s="85" t="s">
        <v>10</v>
      </c>
      <c r="AA294" s="85" t="s">
        <v>11</v>
      </c>
      <c r="AB294" s="85" t="s">
        <v>204</v>
      </c>
      <c r="AC294" s="85" t="s">
        <v>12</v>
      </c>
      <c r="AD294" s="85" t="s">
        <v>13</v>
      </c>
      <c r="AE294" s="85" t="s">
        <v>14</v>
      </c>
      <c r="AF294" s="85"/>
      <c r="AG294" s="85"/>
      <c r="AH294" s="100"/>
      <c r="AI294" s="101"/>
      <c r="AJ294" s="85" t="s">
        <v>15</v>
      </c>
      <c r="AK294" s="84" t="s">
        <v>7</v>
      </c>
      <c r="AL294" s="102"/>
      <c r="AM294" s="251"/>
      <c r="AN294" s="251"/>
      <c r="AO294" s="251"/>
      <c r="AP294" s="251"/>
      <c r="AQ294" s="251"/>
      <c r="AR294" s="251"/>
      <c r="AS294" s="251"/>
      <c r="AT294" s="251"/>
      <c r="AU294" s="251"/>
      <c r="AV294" s="251"/>
      <c r="AW294" s="251"/>
      <c r="AX294" s="251"/>
      <c r="AY294" s="251"/>
      <c r="AZ294" s="251"/>
      <c r="BA294" s="251"/>
      <c r="BB294" s="251"/>
      <c r="BC294" s="251"/>
      <c r="BD294" s="251"/>
      <c r="BE294" s="251"/>
      <c r="BF294" s="251"/>
      <c r="BG294" s="251"/>
      <c r="BH294" s="251"/>
      <c r="BI294" s="251"/>
      <c r="BJ294" s="251"/>
      <c r="BK294" s="251"/>
      <c r="BL294" s="251"/>
      <c r="BM294" s="251"/>
      <c r="BN294" s="251"/>
      <c r="BO294" s="251"/>
      <c r="BP294" s="251"/>
      <c r="BQ294" s="251"/>
      <c r="BR294" s="251"/>
      <c r="BS294" s="251"/>
      <c r="BT294" s="251"/>
      <c r="BU294" s="251"/>
      <c r="BV294" s="251"/>
      <c r="BW294" s="251"/>
      <c r="BX294" s="251"/>
      <c r="BY294" s="251"/>
      <c r="BZ294" s="251"/>
      <c r="CA294" s="251"/>
      <c r="CB294" s="251"/>
      <c r="CC294" s="251"/>
      <c r="CD294" s="251"/>
      <c r="CE294" s="251"/>
      <c r="CF294" s="251"/>
      <c r="CG294" s="251"/>
      <c r="CH294" s="251"/>
      <c r="CI294" s="251"/>
      <c r="CJ294" s="251"/>
      <c r="CK294" s="251"/>
      <c r="CL294" s="251"/>
      <c r="CM294" s="251"/>
      <c r="CN294" s="251"/>
      <c r="CO294" s="251"/>
      <c r="CP294" s="251"/>
      <c r="CQ294" s="251"/>
      <c r="CR294" s="251"/>
      <c r="CS294" s="251"/>
      <c r="CT294" s="251"/>
      <c r="CU294" s="251"/>
      <c r="CV294" s="251"/>
      <c r="CW294" s="251"/>
      <c r="CX294" s="251"/>
      <c r="CY294" s="251"/>
      <c r="CZ294" s="251"/>
      <c r="DA294" s="251"/>
      <c r="DB294" s="251"/>
      <c r="DC294" s="251"/>
      <c r="DD294" s="251"/>
      <c r="DE294" s="251"/>
      <c r="DF294" s="251"/>
      <c r="DG294" s="251"/>
      <c r="DH294" s="251"/>
      <c r="DI294" s="251"/>
      <c r="DJ294" s="251"/>
      <c r="DK294" s="251"/>
      <c r="DL294" s="251"/>
      <c r="DM294" s="251"/>
      <c r="DN294" s="251"/>
      <c r="DO294" s="251"/>
      <c r="DP294" s="251"/>
      <c r="DQ294" s="251"/>
      <c r="DR294" s="251"/>
      <c r="DS294" s="251"/>
      <c r="DT294" s="251"/>
      <c r="DU294" s="251"/>
      <c r="DV294" s="251"/>
      <c r="DW294" s="251"/>
      <c r="DX294" s="251"/>
      <c r="DY294" s="251"/>
      <c r="DZ294" s="251"/>
      <c r="EA294" s="251"/>
      <c r="EB294" s="251"/>
      <c r="EC294" s="251"/>
      <c r="ED294" s="251"/>
      <c r="EE294" s="251"/>
      <c r="EF294" s="251"/>
      <c r="EG294" s="251"/>
      <c r="EH294" s="251"/>
      <c r="EI294" s="251"/>
      <c r="EJ294" s="251"/>
      <c r="EK294" s="251"/>
      <c r="EL294" s="251"/>
      <c r="EM294" s="251"/>
      <c r="EN294" s="251"/>
      <c r="EO294" s="251"/>
      <c r="EP294" s="251"/>
      <c r="EQ294" s="251"/>
      <c r="ER294" s="251"/>
      <c r="ES294" s="251"/>
      <c r="ET294" s="251"/>
      <c r="EU294" s="251"/>
      <c r="EV294" s="251"/>
      <c r="EW294" s="251"/>
      <c r="EX294" s="251"/>
      <c r="EY294" s="251"/>
      <c r="EZ294" s="251"/>
      <c r="FA294" s="251"/>
      <c r="FB294" s="251"/>
      <c r="FC294" s="251"/>
      <c r="FD294" s="251"/>
      <c r="FE294" s="251"/>
      <c r="FF294" s="251"/>
      <c r="FG294" s="251"/>
      <c r="FH294" s="251"/>
      <c r="FI294" s="251"/>
      <c r="FJ294" s="251"/>
      <c r="FK294" s="251"/>
      <c r="FL294" s="251"/>
      <c r="FM294" s="251"/>
      <c r="FN294" s="251"/>
      <c r="FO294" s="251"/>
      <c r="FP294" s="251"/>
      <c r="FQ294" s="251"/>
      <c r="FR294" s="251"/>
      <c r="FS294" s="251"/>
      <c r="FT294" s="251"/>
      <c r="FU294" s="251"/>
      <c r="FV294" s="251"/>
      <c r="FW294" s="251"/>
      <c r="FX294" s="251"/>
      <c r="FY294" s="251"/>
      <c r="FZ294" s="251"/>
      <c r="GA294" s="251"/>
      <c r="GB294" s="251"/>
      <c r="GC294" s="251"/>
      <c r="GD294" s="251"/>
      <c r="GE294" s="251"/>
      <c r="GF294" s="251"/>
      <c r="GG294" s="251"/>
      <c r="GH294" s="251"/>
      <c r="GI294" s="251"/>
      <c r="GJ294" s="251"/>
      <c r="GK294" s="251"/>
      <c r="GL294" s="251"/>
      <c r="GM294" s="251"/>
      <c r="GN294" s="251"/>
      <c r="GO294" s="251"/>
      <c r="GP294" s="251"/>
      <c r="GQ294" s="251"/>
      <c r="GR294" s="251"/>
      <c r="GS294" s="251"/>
      <c r="GT294" s="251"/>
      <c r="GU294" s="251"/>
      <c r="GV294" s="251"/>
      <c r="GW294" s="251"/>
      <c r="GX294" s="251"/>
      <c r="GY294" s="251"/>
      <c r="GZ294" s="251"/>
      <c r="HA294" s="251"/>
      <c r="HB294" s="251"/>
      <c r="HC294" s="251"/>
      <c r="HD294" s="251"/>
      <c r="HE294" s="251"/>
      <c r="HF294" s="251"/>
      <c r="HG294" s="251"/>
      <c r="HH294" s="251"/>
      <c r="HI294" s="251"/>
      <c r="HJ294" s="251"/>
      <c r="HK294" s="251"/>
      <c r="HL294" s="251"/>
      <c r="HM294" s="251"/>
      <c r="HN294" s="251"/>
      <c r="HO294" s="251"/>
      <c r="HP294" s="251"/>
      <c r="HQ294" s="251"/>
      <c r="HR294" s="251"/>
      <c r="HS294" s="251"/>
      <c r="HT294" s="251"/>
      <c r="HU294" s="251"/>
      <c r="HV294" s="251"/>
      <c r="HW294" s="251"/>
      <c r="HX294" s="251"/>
      <c r="HY294" s="251"/>
      <c r="HZ294" s="251"/>
      <c r="IA294" s="251"/>
      <c r="IB294" s="251"/>
      <c r="IC294" s="251"/>
      <c r="ID294" s="251"/>
      <c r="IE294" s="251"/>
      <c r="IF294" s="251"/>
      <c r="IG294" s="251"/>
      <c r="IH294" s="251"/>
      <c r="II294" s="251"/>
      <c r="IJ294" s="251"/>
      <c r="IK294" s="251"/>
      <c r="IL294" s="251"/>
      <c r="IM294" s="251"/>
      <c r="IN294" s="251"/>
    </row>
    <row r="295" spans="1:248" s="4" customFormat="1" ht="12.75" customHeight="1" x14ac:dyDescent="0.2">
      <c r="A295" s="1"/>
      <c r="B295" s="85" t="s">
        <v>8</v>
      </c>
      <c r="C295" s="85" t="s">
        <v>16</v>
      </c>
      <c r="D295" s="85" t="s">
        <v>202</v>
      </c>
      <c r="E295" s="154" t="s">
        <v>8</v>
      </c>
      <c r="F295" s="84" t="s">
        <v>18</v>
      </c>
      <c r="G295" s="128" t="s">
        <v>19</v>
      </c>
      <c r="H295" s="84" t="s">
        <v>20</v>
      </c>
      <c r="I295" s="99" t="s">
        <v>475</v>
      </c>
      <c r="J295" s="85" t="s">
        <v>21</v>
      </c>
      <c r="K295" s="84" t="s">
        <v>22</v>
      </c>
      <c r="L295" s="85" t="s">
        <v>462</v>
      </c>
      <c r="M295" s="85" t="s">
        <v>463</v>
      </c>
      <c r="N295" s="85" t="s">
        <v>476</v>
      </c>
      <c r="O295" s="154" t="s">
        <v>464</v>
      </c>
      <c r="P295" s="154" t="s">
        <v>23</v>
      </c>
      <c r="Q295" s="85" t="s">
        <v>24</v>
      </c>
      <c r="R295" s="84" t="s">
        <v>24</v>
      </c>
      <c r="S295" s="100" t="s">
        <v>135</v>
      </c>
      <c r="T295" s="84" t="s">
        <v>135</v>
      </c>
      <c r="U295" s="85" t="s">
        <v>25</v>
      </c>
      <c r="V295" s="85" t="s">
        <v>26</v>
      </c>
      <c r="W295" s="85" t="s">
        <v>27</v>
      </c>
      <c r="X295" s="85" t="s">
        <v>28</v>
      </c>
      <c r="Y295" s="85" t="s">
        <v>136</v>
      </c>
      <c r="Z295" s="85" t="s">
        <v>251</v>
      </c>
      <c r="AA295" s="85" t="s">
        <v>137</v>
      </c>
      <c r="AB295" s="85" t="s">
        <v>203</v>
      </c>
      <c r="AC295" s="85" t="s">
        <v>30</v>
      </c>
      <c r="AD295" s="85" t="s">
        <v>140</v>
      </c>
      <c r="AE295" s="85" t="s">
        <v>31</v>
      </c>
      <c r="AF295" s="85" t="s">
        <v>32</v>
      </c>
      <c r="AG295" s="85" t="s">
        <v>205</v>
      </c>
      <c r="AH295" s="100" t="s">
        <v>16</v>
      </c>
      <c r="AI295" s="98" t="s">
        <v>34</v>
      </c>
      <c r="AJ295" s="85" t="s">
        <v>35</v>
      </c>
      <c r="AK295" s="84" t="s">
        <v>18</v>
      </c>
      <c r="AL295" s="102"/>
      <c r="AM295" s="251"/>
      <c r="AN295" s="251"/>
      <c r="AO295" s="251"/>
      <c r="AP295" s="251"/>
      <c r="AQ295" s="251"/>
      <c r="AR295" s="251"/>
      <c r="AS295" s="251"/>
      <c r="AT295" s="251"/>
      <c r="AU295" s="251"/>
      <c r="AV295" s="251"/>
      <c r="AW295" s="251"/>
      <c r="AX295" s="251"/>
      <c r="AY295" s="251"/>
      <c r="AZ295" s="251"/>
      <c r="BA295" s="251"/>
      <c r="BB295" s="251"/>
      <c r="BC295" s="251"/>
      <c r="BD295" s="251"/>
      <c r="BE295" s="251"/>
      <c r="BF295" s="251"/>
      <c r="BG295" s="251"/>
      <c r="BH295" s="251"/>
      <c r="BI295" s="251"/>
      <c r="BJ295" s="251"/>
      <c r="BK295" s="251"/>
      <c r="BL295" s="251"/>
      <c r="BM295" s="251"/>
      <c r="BN295" s="251"/>
      <c r="BO295" s="251"/>
      <c r="BP295" s="251"/>
      <c r="BQ295" s="251"/>
      <c r="BR295" s="251"/>
      <c r="BS295" s="251"/>
      <c r="BT295" s="251"/>
      <c r="BU295" s="251"/>
      <c r="BV295" s="251"/>
      <c r="BW295" s="251"/>
      <c r="BX295" s="251"/>
      <c r="BY295" s="251"/>
      <c r="BZ295" s="251"/>
      <c r="CA295" s="251"/>
      <c r="CB295" s="251"/>
      <c r="CC295" s="251"/>
      <c r="CD295" s="251"/>
      <c r="CE295" s="251"/>
      <c r="CF295" s="251"/>
      <c r="CG295" s="251"/>
      <c r="CH295" s="251"/>
      <c r="CI295" s="251"/>
      <c r="CJ295" s="251"/>
      <c r="CK295" s="251"/>
      <c r="CL295" s="251"/>
      <c r="CM295" s="251"/>
      <c r="CN295" s="251"/>
      <c r="CO295" s="251"/>
      <c r="CP295" s="251"/>
      <c r="CQ295" s="251"/>
      <c r="CR295" s="251"/>
      <c r="CS295" s="251"/>
      <c r="CT295" s="251"/>
      <c r="CU295" s="251"/>
      <c r="CV295" s="251"/>
      <c r="CW295" s="251"/>
      <c r="CX295" s="251"/>
      <c r="CY295" s="251"/>
      <c r="CZ295" s="251"/>
      <c r="DA295" s="251"/>
      <c r="DB295" s="251"/>
      <c r="DC295" s="251"/>
      <c r="DD295" s="251"/>
      <c r="DE295" s="251"/>
      <c r="DF295" s="251"/>
      <c r="DG295" s="251"/>
      <c r="DH295" s="251"/>
      <c r="DI295" s="251"/>
      <c r="DJ295" s="251"/>
      <c r="DK295" s="251"/>
      <c r="DL295" s="251"/>
      <c r="DM295" s="251"/>
      <c r="DN295" s="251"/>
      <c r="DO295" s="251"/>
      <c r="DP295" s="251"/>
      <c r="DQ295" s="251"/>
      <c r="DR295" s="251"/>
      <c r="DS295" s="251"/>
      <c r="DT295" s="251"/>
      <c r="DU295" s="251"/>
      <c r="DV295" s="251"/>
      <c r="DW295" s="251"/>
      <c r="DX295" s="251"/>
      <c r="DY295" s="251"/>
      <c r="DZ295" s="251"/>
      <c r="EA295" s="251"/>
      <c r="EB295" s="251"/>
      <c r="EC295" s="251"/>
      <c r="ED295" s="251"/>
      <c r="EE295" s="251"/>
      <c r="EF295" s="251"/>
      <c r="EG295" s="251"/>
      <c r="EH295" s="251"/>
      <c r="EI295" s="251"/>
      <c r="EJ295" s="251"/>
      <c r="EK295" s="251"/>
      <c r="EL295" s="251"/>
      <c r="EM295" s="251"/>
      <c r="EN295" s="251"/>
      <c r="EO295" s="251"/>
      <c r="EP295" s="251"/>
      <c r="EQ295" s="251"/>
      <c r="ER295" s="251"/>
      <c r="ES295" s="251"/>
      <c r="ET295" s="251"/>
      <c r="EU295" s="251"/>
      <c r="EV295" s="251"/>
      <c r="EW295" s="251"/>
      <c r="EX295" s="251"/>
      <c r="EY295" s="251"/>
      <c r="EZ295" s="251"/>
      <c r="FA295" s="251"/>
      <c r="FB295" s="251"/>
      <c r="FC295" s="251"/>
      <c r="FD295" s="251"/>
      <c r="FE295" s="251"/>
      <c r="FF295" s="251"/>
      <c r="FG295" s="251"/>
      <c r="FH295" s="251"/>
      <c r="FI295" s="251"/>
      <c r="FJ295" s="251"/>
      <c r="FK295" s="251"/>
      <c r="FL295" s="251"/>
      <c r="FM295" s="251"/>
      <c r="FN295" s="251"/>
      <c r="FO295" s="251"/>
      <c r="FP295" s="251"/>
      <c r="FQ295" s="251"/>
      <c r="FR295" s="251"/>
      <c r="FS295" s="251"/>
      <c r="FT295" s="251"/>
      <c r="FU295" s="251"/>
      <c r="FV295" s="251"/>
      <c r="FW295" s="251"/>
      <c r="FX295" s="251"/>
      <c r="FY295" s="251"/>
      <c r="FZ295" s="251"/>
      <c r="GA295" s="251"/>
      <c r="GB295" s="251"/>
      <c r="GC295" s="251"/>
      <c r="GD295" s="251"/>
      <c r="GE295" s="251"/>
      <c r="GF295" s="251"/>
      <c r="GG295" s="251"/>
      <c r="GH295" s="251"/>
      <c r="GI295" s="251"/>
      <c r="GJ295" s="251"/>
      <c r="GK295" s="251"/>
      <c r="GL295" s="251"/>
      <c r="GM295" s="251"/>
      <c r="GN295" s="251"/>
      <c r="GO295" s="251"/>
      <c r="GP295" s="251"/>
      <c r="GQ295" s="251"/>
      <c r="GR295" s="251"/>
      <c r="GS295" s="251"/>
      <c r="GT295" s="251"/>
      <c r="GU295" s="251"/>
      <c r="GV295" s="251"/>
      <c r="GW295" s="251"/>
      <c r="GX295" s="251"/>
      <c r="GY295" s="251"/>
      <c r="GZ295" s="251"/>
      <c r="HA295" s="251"/>
      <c r="HB295" s="251"/>
      <c r="HC295" s="251"/>
      <c r="HD295" s="251"/>
      <c r="HE295" s="251"/>
      <c r="HF295" s="251"/>
      <c r="HG295" s="251"/>
      <c r="HH295" s="251"/>
      <c r="HI295" s="251"/>
      <c r="HJ295" s="251"/>
      <c r="HK295" s="251"/>
      <c r="HL295" s="251"/>
      <c r="HM295" s="251"/>
      <c r="HN295" s="251"/>
      <c r="HO295" s="251"/>
      <c r="HP295" s="251"/>
      <c r="HQ295" s="251"/>
      <c r="HR295" s="251"/>
      <c r="HS295" s="251"/>
      <c r="HT295" s="251"/>
      <c r="HU295" s="251"/>
      <c r="HV295" s="251"/>
      <c r="HW295" s="251"/>
      <c r="HX295" s="251"/>
      <c r="HY295" s="251"/>
      <c r="HZ295" s="251"/>
      <c r="IA295" s="251"/>
      <c r="IB295" s="251"/>
      <c r="IC295" s="251"/>
      <c r="ID295" s="251"/>
      <c r="IE295" s="251"/>
      <c r="IF295" s="251"/>
      <c r="IG295" s="251"/>
      <c r="IH295" s="251"/>
      <c r="II295" s="251"/>
      <c r="IJ295" s="251"/>
      <c r="IK295" s="251"/>
      <c r="IL295" s="251"/>
      <c r="IM295" s="251"/>
      <c r="IN295" s="251"/>
    </row>
    <row r="296" spans="1:248" s="4" customFormat="1" ht="12.75" customHeight="1" thickBot="1" x14ac:dyDescent="0.25">
      <c r="A296" s="6"/>
      <c r="B296" s="86" t="s">
        <v>36</v>
      </c>
      <c r="C296" s="86" t="s">
        <v>37</v>
      </c>
      <c r="D296" s="86" t="s">
        <v>38</v>
      </c>
      <c r="E296" s="439" t="s">
        <v>39</v>
      </c>
      <c r="F296" s="103" t="s">
        <v>40</v>
      </c>
      <c r="G296" s="129"/>
      <c r="H296" s="103"/>
      <c r="I296" s="104" t="s">
        <v>41</v>
      </c>
      <c r="J296" s="86"/>
      <c r="K296" s="103"/>
      <c r="L296" s="86" t="s">
        <v>465</v>
      </c>
      <c r="M296" s="86"/>
      <c r="N296" s="86" t="s">
        <v>235</v>
      </c>
      <c r="O296" s="439" t="s">
        <v>235</v>
      </c>
      <c r="P296" s="155"/>
      <c r="Q296" s="440" t="s">
        <v>258</v>
      </c>
      <c r="R296" s="441" t="s">
        <v>259</v>
      </c>
      <c r="S296" s="105" t="s">
        <v>109</v>
      </c>
      <c r="T296" s="103" t="s">
        <v>187</v>
      </c>
      <c r="U296" s="86" t="s">
        <v>42</v>
      </c>
      <c r="V296" s="86" t="s">
        <v>43</v>
      </c>
      <c r="W296" s="86"/>
      <c r="X296" s="86" t="s">
        <v>44</v>
      </c>
      <c r="Y296" s="86" t="s">
        <v>30</v>
      </c>
      <c r="Z296" s="86" t="s">
        <v>30</v>
      </c>
      <c r="AA296" s="86" t="s">
        <v>138</v>
      </c>
      <c r="AB296" s="86" t="s">
        <v>15</v>
      </c>
      <c r="AC296" s="86" t="s">
        <v>139</v>
      </c>
      <c r="AD296" s="86" t="s">
        <v>141</v>
      </c>
      <c r="AE296" s="86" t="s">
        <v>47</v>
      </c>
      <c r="AF296" s="86" t="s">
        <v>48</v>
      </c>
      <c r="AG296" s="86" t="s">
        <v>15</v>
      </c>
      <c r="AH296" s="105" t="s">
        <v>30</v>
      </c>
      <c r="AI296" s="106"/>
      <c r="AJ296" s="86" t="s">
        <v>49</v>
      </c>
      <c r="AK296" s="103" t="s">
        <v>188</v>
      </c>
      <c r="AL296" s="107"/>
      <c r="AM296" s="251"/>
      <c r="AN296" s="251"/>
      <c r="AO296" s="251"/>
      <c r="AP296" s="251"/>
      <c r="AQ296" s="251"/>
      <c r="AR296" s="251"/>
      <c r="AS296" s="251"/>
      <c r="AT296" s="251"/>
      <c r="AU296" s="251"/>
      <c r="AV296" s="251"/>
      <c r="AW296" s="251"/>
      <c r="AX296" s="251"/>
      <c r="AY296" s="251"/>
      <c r="AZ296" s="251"/>
      <c r="BA296" s="251"/>
      <c r="BB296" s="251"/>
      <c r="BC296" s="251"/>
      <c r="BD296" s="251"/>
      <c r="BE296" s="251"/>
      <c r="BF296" s="251"/>
      <c r="BG296" s="251"/>
      <c r="BH296" s="251"/>
      <c r="BI296" s="251"/>
      <c r="BJ296" s="251"/>
      <c r="BK296" s="251"/>
      <c r="BL296" s="251"/>
      <c r="BM296" s="251"/>
      <c r="BN296" s="251"/>
      <c r="BO296" s="251"/>
      <c r="BP296" s="251"/>
      <c r="BQ296" s="251"/>
      <c r="BR296" s="251"/>
      <c r="BS296" s="251"/>
      <c r="BT296" s="251"/>
      <c r="BU296" s="251"/>
      <c r="BV296" s="251"/>
      <c r="BW296" s="251"/>
      <c r="BX296" s="251"/>
      <c r="BY296" s="251"/>
      <c r="BZ296" s="251"/>
      <c r="CA296" s="251"/>
      <c r="CB296" s="251"/>
      <c r="CC296" s="251"/>
      <c r="CD296" s="251"/>
      <c r="CE296" s="251"/>
      <c r="CF296" s="251"/>
      <c r="CG296" s="251"/>
      <c r="CH296" s="251"/>
      <c r="CI296" s="251"/>
      <c r="CJ296" s="251"/>
      <c r="CK296" s="251"/>
      <c r="CL296" s="251"/>
      <c r="CM296" s="251"/>
      <c r="CN296" s="251"/>
      <c r="CO296" s="251"/>
      <c r="CP296" s="251"/>
      <c r="CQ296" s="251"/>
      <c r="CR296" s="251"/>
      <c r="CS296" s="251"/>
      <c r="CT296" s="251"/>
      <c r="CU296" s="251"/>
      <c r="CV296" s="251"/>
      <c r="CW296" s="251"/>
      <c r="CX296" s="251"/>
      <c r="CY296" s="251"/>
      <c r="CZ296" s="251"/>
      <c r="DA296" s="251"/>
      <c r="DB296" s="251"/>
      <c r="DC296" s="251"/>
      <c r="DD296" s="251"/>
      <c r="DE296" s="251"/>
      <c r="DF296" s="251"/>
      <c r="DG296" s="251"/>
      <c r="DH296" s="251"/>
      <c r="DI296" s="251"/>
      <c r="DJ296" s="251"/>
      <c r="DK296" s="251"/>
      <c r="DL296" s="251"/>
      <c r="DM296" s="251"/>
      <c r="DN296" s="251"/>
      <c r="DO296" s="251"/>
      <c r="DP296" s="251"/>
      <c r="DQ296" s="251"/>
      <c r="DR296" s="251"/>
      <c r="DS296" s="251"/>
      <c r="DT296" s="251"/>
      <c r="DU296" s="251"/>
      <c r="DV296" s="251"/>
      <c r="DW296" s="251"/>
      <c r="DX296" s="251"/>
      <c r="DY296" s="251"/>
      <c r="DZ296" s="251"/>
      <c r="EA296" s="251"/>
      <c r="EB296" s="251"/>
      <c r="EC296" s="251"/>
      <c r="ED296" s="251"/>
      <c r="EE296" s="251"/>
      <c r="EF296" s="251"/>
      <c r="EG296" s="251"/>
      <c r="EH296" s="251"/>
      <c r="EI296" s="251"/>
      <c r="EJ296" s="251"/>
      <c r="EK296" s="251"/>
      <c r="EL296" s="251"/>
      <c r="EM296" s="251"/>
      <c r="EN296" s="251"/>
      <c r="EO296" s="251"/>
      <c r="EP296" s="251"/>
      <c r="EQ296" s="251"/>
      <c r="ER296" s="251"/>
      <c r="ES296" s="251"/>
      <c r="ET296" s="251"/>
      <c r="EU296" s="251"/>
      <c r="EV296" s="251"/>
      <c r="EW296" s="251"/>
      <c r="EX296" s="251"/>
      <c r="EY296" s="251"/>
      <c r="EZ296" s="251"/>
      <c r="FA296" s="251"/>
      <c r="FB296" s="251"/>
      <c r="FC296" s="251"/>
      <c r="FD296" s="251"/>
      <c r="FE296" s="251"/>
      <c r="FF296" s="251"/>
      <c r="FG296" s="251"/>
      <c r="FH296" s="251"/>
      <c r="FI296" s="251"/>
      <c r="FJ296" s="251"/>
      <c r="FK296" s="251"/>
      <c r="FL296" s="251"/>
      <c r="FM296" s="251"/>
      <c r="FN296" s="251"/>
      <c r="FO296" s="251"/>
      <c r="FP296" s="251"/>
      <c r="FQ296" s="251"/>
      <c r="FR296" s="251"/>
      <c r="FS296" s="251"/>
      <c r="FT296" s="251"/>
      <c r="FU296" s="251"/>
      <c r="FV296" s="251"/>
      <c r="FW296" s="251"/>
      <c r="FX296" s="251"/>
      <c r="FY296" s="251"/>
      <c r="FZ296" s="251"/>
      <c r="GA296" s="251"/>
      <c r="GB296" s="251"/>
      <c r="GC296" s="251"/>
      <c r="GD296" s="251"/>
      <c r="GE296" s="251"/>
      <c r="GF296" s="251"/>
      <c r="GG296" s="251"/>
      <c r="GH296" s="251"/>
      <c r="GI296" s="251"/>
      <c r="GJ296" s="251"/>
      <c r="GK296" s="251"/>
      <c r="GL296" s="251"/>
      <c r="GM296" s="251"/>
      <c r="GN296" s="251"/>
      <c r="GO296" s="251"/>
      <c r="GP296" s="251"/>
      <c r="GQ296" s="251"/>
      <c r="GR296" s="251"/>
      <c r="GS296" s="251"/>
      <c r="GT296" s="251"/>
      <c r="GU296" s="251"/>
      <c r="GV296" s="251"/>
      <c r="GW296" s="251"/>
      <c r="GX296" s="251"/>
      <c r="GY296" s="251"/>
      <c r="GZ296" s="251"/>
      <c r="HA296" s="251"/>
      <c r="HB296" s="251"/>
      <c r="HC296" s="251"/>
      <c r="HD296" s="251"/>
      <c r="HE296" s="251"/>
      <c r="HF296" s="251"/>
      <c r="HG296" s="251"/>
      <c r="HH296" s="251"/>
      <c r="HI296" s="251"/>
      <c r="HJ296" s="251"/>
      <c r="HK296" s="251"/>
      <c r="HL296" s="251"/>
      <c r="HM296" s="251"/>
      <c r="HN296" s="251"/>
      <c r="HO296" s="251"/>
      <c r="HP296" s="251"/>
      <c r="HQ296" s="251"/>
      <c r="HR296" s="251"/>
      <c r="HS296" s="251"/>
      <c r="HT296" s="251"/>
      <c r="HU296" s="251"/>
      <c r="HV296" s="251"/>
      <c r="HW296" s="251"/>
      <c r="HX296" s="251"/>
      <c r="HY296" s="251"/>
      <c r="HZ296" s="251"/>
      <c r="IA296" s="251"/>
      <c r="IB296" s="251"/>
      <c r="IC296" s="251"/>
      <c r="ID296" s="251"/>
      <c r="IE296" s="251"/>
      <c r="IF296" s="251"/>
      <c r="IG296" s="251"/>
      <c r="IH296" s="251"/>
      <c r="II296" s="251"/>
      <c r="IJ296" s="251"/>
      <c r="IK296" s="251"/>
      <c r="IL296" s="251"/>
      <c r="IM296" s="251"/>
      <c r="IN296" s="251"/>
    </row>
    <row r="297" spans="1:248" s="20" customFormat="1" ht="12.75" customHeight="1" thickTop="1" x14ac:dyDescent="0.2">
      <c r="A297" s="8"/>
      <c r="B297" s="296">
        <f>B283</f>
        <v>0</v>
      </c>
      <c r="C297" s="296">
        <f>C283</f>
        <v>0</v>
      </c>
      <c r="D297" s="296">
        <f>D283</f>
        <v>0</v>
      </c>
      <c r="E297" s="296">
        <f>E283</f>
        <v>0</v>
      </c>
      <c r="F297" s="298">
        <f>F283</f>
        <v>0</v>
      </c>
      <c r="G297" s="130" t="str">
        <f>G7</f>
        <v>AUGUST</v>
      </c>
      <c r="H297" s="31" t="s">
        <v>58</v>
      </c>
      <c r="I297" s="32"/>
      <c r="J297" s="306">
        <f t="shared" ref="J297:R297" si="36">J283</f>
        <v>0</v>
      </c>
      <c r="K297" s="298">
        <f t="shared" si="36"/>
        <v>0</v>
      </c>
      <c r="L297" s="296">
        <f t="shared" si="36"/>
        <v>0</v>
      </c>
      <c r="M297" s="296">
        <f t="shared" si="36"/>
        <v>0</v>
      </c>
      <c r="N297" s="296">
        <f t="shared" si="36"/>
        <v>0</v>
      </c>
      <c r="O297" s="297">
        <f t="shared" si="36"/>
        <v>0</v>
      </c>
      <c r="P297" s="299">
        <f t="shared" si="36"/>
        <v>0</v>
      </c>
      <c r="Q297" s="296">
        <f t="shared" si="36"/>
        <v>0</v>
      </c>
      <c r="R297" s="298">
        <f t="shared" si="36"/>
        <v>0</v>
      </c>
      <c r="S297" s="9"/>
      <c r="T297" s="8"/>
      <c r="U297" s="296">
        <f t="shared" ref="U297:AH297" si="37">U283</f>
        <v>0</v>
      </c>
      <c r="V297" s="296">
        <f t="shared" si="37"/>
        <v>0</v>
      </c>
      <c r="W297" s="296">
        <f t="shared" si="37"/>
        <v>0</v>
      </c>
      <c r="X297" s="296">
        <f t="shared" si="37"/>
        <v>0</v>
      </c>
      <c r="Y297" s="296">
        <f t="shared" si="37"/>
        <v>0</v>
      </c>
      <c r="Z297" s="296">
        <f t="shared" si="37"/>
        <v>0</v>
      </c>
      <c r="AA297" s="296">
        <f t="shared" si="37"/>
        <v>0</v>
      </c>
      <c r="AB297" s="296">
        <f t="shared" si="37"/>
        <v>0</v>
      </c>
      <c r="AC297" s="296">
        <f t="shared" si="37"/>
        <v>0</v>
      </c>
      <c r="AD297" s="296">
        <f t="shared" si="37"/>
        <v>0</v>
      </c>
      <c r="AE297" s="296">
        <f t="shared" si="37"/>
        <v>0</v>
      </c>
      <c r="AF297" s="296">
        <f t="shared" si="37"/>
        <v>0</v>
      </c>
      <c r="AG297" s="296">
        <f t="shared" si="37"/>
        <v>0</v>
      </c>
      <c r="AH297" s="297">
        <f t="shared" si="37"/>
        <v>0</v>
      </c>
      <c r="AI297" s="305"/>
      <c r="AJ297" s="296">
        <f>AJ283</f>
        <v>0</v>
      </c>
      <c r="AK297" s="298">
        <f>AK283</f>
        <v>0</v>
      </c>
      <c r="AL297" s="9"/>
    </row>
    <row r="298" spans="1:248" s="20" customFormat="1" ht="12.75" customHeight="1" x14ac:dyDescent="0.2">
      <c r="A298" s="8">
        <v>1</v>
      </c>
      <c r="B298" s="280"/>
      <c r="C298" s="280"/>
      <c r="D298" s="280"/>
      <c r="E298" s="280"/>
      <c r="F298" s="281"/>
      <c r="G298" s="443"/>
      <c r="H298" s="444"/>
      <c r="I298" s="445"/>
      <c r="J298" s="296">
        <f t="shared" ref="J298:J328" si="38">SUM(B298:F298)</f>
        <v>0</v>
      </c>
      <c r="K298" s="298">
        <f t="shared" ref="K298:K328" si="39">SUM(U298:AK298)-SUM(L298:R298)</f>
        <v>0</v>
      </c>
      <c r="L298" s="280"/>
      <c r="M298" s="280"/>
      <c r="N298" s="280"/>
      <c r="O298" s="293"/>
      <c r="P298" s="300"/>
      <c r="Q298" s="280"/>
      <c r="R298" s="281"/>
      <c r="S298" s="15" t="s">
        <v>59</v>
      </c>
      <c r="T298" s="8">
        <v>1</v>
      </c>
      <c r="U298" s="280"/>
      <c r="V298" s="280"/>
      <c r="W298" s="280"/>
      <c r="X298" s="280"/>
      <c r="Y298" s="280"/>
      <c r="Z298" s="280"/>
      <c r="AA298" s="280"/>
      <c r="AB298" s="280"/>
      <c r="AC298" s="280"/>
      <c r="AD298" s="280"/>
      <c r="AE298" s="280"/>
      <c r="AF298" s="280"/>
      <c r="AG298" s="280"/>
      <c r="AH298" s="293"/>
      <c r="AI298" s="444"/>
      <c r="AJ298" s="280"/>
      <c r="AK298" s="281"/>
      <c r="AL298" s="15" t="s">
        <v>59</v>
      </c>
    </row>
    <row r="299" spans="1:248" s="20" customFormat="1" ht="12.75" customHeight="1" x14ac:dyDescent="0.2">
      <c r="A299" s="8">
        <v>2</v>
      </c>
      <c r="B299" s="280"/>
      <c r="C299" s="280"/>
      <c r="D299" s="280"/>
      <c r="E299" s="280"/>
      <c r="F299" s="281"/>
      <c r="G299" s="443"/>
      <c r="H299" s="444"/>
      <c r="I299" s="445"/>
      <c r="J299" s="296">
        <f t="shared" si="38"/>
        <v>0</v>
      </c>
      <c r="K299" s="298">
        <f t="shared" si="39"/>
        <v>0</v>
      </c>
      <c r="L299" s="280"/>
      <c r="M299" s="280"/>
      <c r="N299" s="280"/>
      <c r="O299" s="293"/>
      <c r="P299" s="300"/>
      <c r="Q299" s="280"/>
      <c r="R299" s="281"/>
      <c r="S299" s="15" t="s">
        <v>60</v>
      </c>
      <c r="T299" s="8">
        <v>2</v>
      </c>
      <c r="U299" s="280"/>
      <c r="V299" s="280"/>
      <c r="W299" s="280"/>
      <c r="X299" s="280"/>
      <c r="Y299" s="280"/>
      <c r="Z299" s="280"/>
      <c r="AA299" s="280"/>
      <c r="AB299" s="280"/>
      <c r="AC299" s="280"/>
      <c r="AD299" s="280"/>
      <c r="AE299" s="280"/>
      <c r="AF299" s="280"/>
      <c r="AG299" s="280"/>
      <c r="AH299" s="293"/>
      <c r="AI299" s="444"/>
      <c r="AJ299" s="280"/>
      <c r="AK299" s="281"/>
      <c r="AL299" s="15" t="s">
        <v>60</v>
      </c>
    </row>
    <row r="300" spans="1:248" s="20" customFormat="1" ht="12.75" customHeight="1" x14ac:dyDescent="0.2">
      <c r="A300" s="8">
        <v>3</v>
      </c>
      <c r="B300" s="280"/>
      <c r="C300" s="280"/>
      <c r="D300" s="280"/>
      <c r="E300" s="280"/>
      <c r="F300" s="281"/>
      <c r="G300" s="443"/>
      <c r="H300" s="444"/>
      <c r="I300" s="445"/>
      <c r="J300" s="296">
        <f t="shared" si="38"/>
        <v>0</v>
      </c>
      <c r="K300" s="298">
        <f t="shared" si="39"/>
        <v>0</v>
      </c>
      <c r="L300" s="280"/>
      <c r="M300" s="280"/>
      <c r="N300" s="280"/>
      <c r="O300" s="293"/>
      <c r="P300" s="300"/>
      <c r="Q300" s="280"/>
      <c r="R300" s="281"/>
      <c r="S300" s="15" t="s">
        <v>61</v>
      </c>
      <c r="T300" s="8">
        <v>3</v>
      </c>
      <c r="U300" s="280"/>
      <c r="V300" s="280"/>
      <c r="W300" s="280"/>
      <c r="X300" s="280"/>
      <c r="Y300" s="280"/>
      <c r="Z300" s="280"/>
      <c r="AA300" s="280"/>
      <c r="AB300" s="280"/>
      <c r="AC300" s="280"/>
      <c r="AD300" s="280"/>
      <c r="AE300" s="280"/>
      <c r="AF300" s="280"/>
      <c r="AG300" s="280"/>
      <c r="AH300" s="293"/>
      <c r="AI300" s="444"/>
      <c r="AJ300" s="280"/>
      <c r="AK300" s="281"/>
      <c r="AL300" s="15" t="s">
        <v>61</v>
      </c>
    </row>
    <row r="301" spans="1:248" s="20" customFormat="1" ht="12.75" customHeight="1" x14ac:dyDescent="0.2">
      <c r="A301" s="8">
        <v>4</v>
      </c>
      <c r="B301" s="280"/>
      <c r="C301" s="280"/>
      <c r="D301" s="280"/>
      <c r="E301" s="280"/>
      <c r="F301" s="281"/>
      <c r="G301" s="443"/>
      <c r="H301" s="444"/>
      <c r="I301" s="445"/>
      <c r="J301" s="296">
        <f t="shared" si="38"/>
        <v>0</v>
      </c>
      <c r="K301" s="298">
        <f t="shared" si="39"/>
        <v>0</v>
      </c>
      <c r="L301" s="280"/>
      <c r="M301" s="280"/>
      <c r="N301" s="280"/>
      <c r="O301" s="293"/>
      <c r="P301" s="300"/>
      <c r="Q301" s="280"/>
      <c r="R301" s="281"/>
      <c r="S301" s="15" t="s">
        <v>62</v>
      </c>
      <c r="T301" s="8">
        <v>4</v>
      </c>
      <c r="U301" s="280"/>
      <c r="V301" s="280"/>
      <c r="W301" s="280"/>
      <c r="X301" s="280"/>
      <c r="Y301" s="280"/>
      <c r="Z301" s="280"/>
      <c r="AA301" s="280"/>
      <c r="AB301" s="280"/>
      <c r="AC301" s="280"/>
      <c r="AD301" s="280"/>
      <c r="AE301" s="280"/>
      <c r="AF301" s="280"/>
      <c r="AG301" s="280"/>
      <c r="AH301" s="293"/>
      <c r="AI301" s="444"/>
      <c r="AJ301" s="280"/>
      <c r="AK301" s="281"/>
      <c r="AL301" s="15" t="s">
        <v>62</v>
      </c>
    </row>
    <row r="302" spans="1:248" s="20" customFormat="1" ht="12.75" customHeight="1" x14ac:dyDescent="0.2">
      <c r="A302" s="8">
        <v>5</v>
      </c>
      <c r="B302" s="280"/>
      <c r="C302" s="280"/>
      <c r="D302" s="280"/>
      <c r="E302" s="280"/>
      <c r="F302" s="281"/>
      <c r="G302" s="446"/>
      <c r="H302" s="444"/>
      <c r="I302" s="445"/>
      <c r="J302" s="296">
        <f t="shared" si="38"/>
        <v>0</v>
      </c>
      <c r="K302" s="298">
        <f t="shared" si="39"/>
        <v>0</v>
      </c>
      <c r="L302" s="280"/>
      <c r="M302" s="280"/>
      <c r="N302" s="280"/>
      <c r="O302" s="293"/>
      <c r="P302" s="300"/>
      <c r="Q302" s="280"/>
      <c r="R302" s="281"/>
      <c r="S302" s="15" t="s">
        <v>63</v>
      </c>
      <c r="T302" s="8">
        <v>5</v>
      </c>
      <c r="U302" s="280"/>
      <c r="V302" s="280"/>
      <c r="W302" s="280"/>
      <c r="X302" s="280"/>
      <c r="Y302" s="280"/>
      <c r="Z302" s="280"/>
      <c r="AA302" s="280"/>
      <c r="AB302" s="280"/>
      <c r="AC302" s="280"/>
      <c r="AD302" s="280"/>
      <c r="AE302" s="280"/>
      <c r="AF302" s="280"/>
      <c r="AG302" s="280"/>
      <c r="AH302" s="293"/>
      <c r="AI302" s="444"/>
      <c r="AJ302" s="280"/>
      <c r="AK302" s="281"/>
      <c r="AL302" s="15" t="s">
        <v>63</v>
      </c>
    </row>
    <row r="303" spans="1:248" s="20" customFormat="1" ht="12.75" customHeight="1" x14ac:dyDescent="0.2">
      <c r="A303" s="16">
        <v>6</v>
      </c>
      <c r="B303" s="282"/>
      <c r="C303" s="282"/>
      <c r="D303" s="282"/>
      <c r="E303" s="282"/>
      <c r="F303" s="283"/>
      <c r="G303" s="443"/>
      <c r="H303" s="447"/>
      <c r="I303" s="448"/>
      <c r="J303" s="296">
        <f t="shared" si="38"/>
        <v>0</v>
      </c>
      <c r="K303" s="298">
        <f t="shared" si="39"/>
        <v>0</v>
      </c>
      <c r="L303" s="282"/>
      <c r="M303" s="282"/>
      <c r="N303" s="282"/>
      <c r="O303" s="294"/>
      <c r="P303" s="301"/>
      <c r="Q303" s="282"/>
      <c r="R303" s="283"/>
      <c r="S303" s="17" t="s">
        <v>64</v>
      </c>
      <c r="T303" s="16">
        <v>6</v>
      </c>
      <c r="U303" s="282"/>
      <c r="V303" s="282"/>
      <c r="W303" s="282"/>
      <c r="X303" s="282"/>
      <c r="Y303" s="282"/>
      <c r="Z303" s="282"/>
      <c r="AA303" s="282"/>
      <c r="AB303" s="282"/>
      <c r="AC303" s="282"/>
      <c r="AD303" s="282"/>
      <c r="AE303" s="282"/>
      <c r="AF303" s="282"/>
      <c r="AG303" s="282"/>
      <c r="AH303" s="294"/>
      <c r="AI303" s="447"/>
      <c r="AJ303" s="282"/>
      <c r="AK303" s="283"/>
      <c r="AL303" s="17" t="s">
        <v>64</v>
      </c>
    </row>
    <row r="304" spans="1:248" s="20" customFormat="1" ht="12.75" customHeight="1" x14ac:dyDescent="0.2">
      <c r="A304" s="8">
        <v>7</v>
      </c>
      <c r="B304" s="280"/>
      <c r="C304" s="280"/>
      <c r="D304" s="280"/>
      <c r="E304" s="280"/>
      <c r="F304" s="281"/>
      <c r="G304" s="443"/>
      <c r="H304" s="444"/>
      <c r="I304" s="445"/>
      <c r="J304" s="296">
        <f t="shared" si="38"/>
        <v>0</v>
      </c>
      <c r="K304" s="298">
        <f t="shared" si="39"/>
        <v>0</v>
      </c>
      <c r="L304" s="280"/>
      <c r="M304" s="280"/>
      <c r="N304" s="280"/>
      <c r="O304" s="293"/>
      <c r="P304" s="300"/>
      <c r="Q304" s="280"/>
      <c r="R304" s="281"/>
      <c r="S304" s="15" t="s">
        <v>65</v>
      </c>
      <c r="T304" s="8">
        <v>7</v>
      </c>
      <c r="U304" s="280"/>
      <c r="V304" s="280"/>
      <c r="W304" s="280"/>
      <c r="X304" s="280"/>
      <c r="Y304" s="280"/>
      <c r="Z304" s="280"/>
      <c r="AA304" s="280"/>
      <c r="AB304" s="280"/>
      <c r="AC304" s="280"/>
      <c r="AD304" s="280"/>
      <c r="AE304" s="280"/>
      <c r="AF304" s="280"/>
      <c r="AG304" s="280"/>
      <c r="AH304" s="293"/>
      <c r="AI304" s="444"/>
      <c r="AJ304" s="280"/>
      <c r="AK304" s="281"/>
      <c r="AL304" s="15" t="s">
        <v>65</v>
      </c>
    </row>
    <row r="305" spans="1:38" s="20" customFormat="1" ht="12.75" customHeight="1" x14ac:dyDescent="0.2">
      <c r="A305" s="8">
        <v>8</v>
      </c>
      <c r="B305" s="280"/>
      <c r="C305" s="280"/>
      <c r="D305" s="280"/>
      <c r="E305" s="280"/>
      <c r="F305" s="281"/>
      <c r="G305" s="443"/>
      <c r="H305" s="444"/>
      <c r="I305" s="445"/>
      <c r="J305" s="296">
        <f t="shared" si="38"/>
        <v>0</v>
      </c>
      <c r="K305" s="298">
        <f t="shared" si="39"/>
        <v>0</v>
      </c>
      <c r="L305" s="280"/>
      <c r="M305" s="280"/>
      <c r="N305" s="280"/>
      <c r="O305" s="293"/>
      <c r="P305" s="300"/>
      <c r="Q305" s="280"/>
      <c r="R305" s="281"/>
      <c r="S305" s="15" t="s">
        <v>66</v>
      </c>
      <c r="T305" s="8">
        <v>8</v>
      </c>
      <c r="U305" s="280"/>
      <c r="V305" s="280"/>
      <c r="W305" s="280"/>
      <c r="X305" s="280"/>
      <c r="Y305" s="280"/>
      <c r="Z305" s="280"/>
      <c r="AA305" s="280"/>
      <c r="AB305" s="280"/>
      <c r="AC305" s="280"/>
      <c r="AD305" s="280"/>
      <c r="AE305" s="280"/>
      <c r="AF305" s="280"/>
      <c r="AG305" s="280"/>
      <c r="AH305" s="293"/>
      <c r="AI305" s="444"/>
      <c r="AJ305" s="280"/>
      <c r="AK305" s="281"/>
      <c r="AL305" s="15" t="s">
        <v>66</v>
      </c>
    </row>
    <row r="306" spans="1:38" s="20" customFormat="1" ht="12.75" customHeight="1" x14ac:dyDescent="0.2">
      <c r="A306" s="8">
        <v>9</v>
      </c>
      <c r="B306" s="280"/>
      <c r="C306" s="280"/>
      <c r="D306" s="280"/>
      <c r="E306" s="280"/>
      <c r="F306" s="281"/>
      <c r="G306" s="443"/>
      <c r="H306" s="444"/>
      <c r="I306" s="445"/>
      <c r="J306" s="296">
        <f t="shared" si="38"/>
        <v>0</v>
      </c>
      <c r="K306" s="298">
        <f t="shared" si="39"/>
        <v>0</v>
      </c>
      <c r="L306" s="280"/>
      <c r="M306" s="280"/>
      <c r="N306" s="280"/>
      <c r="O306" s="293"/>
      <c r="P306" s="300"/>
      <c r="Q306" s="280"/>
      <c r="R306" s="281"/>
      <c r="S306" s="15" t="s">
        <v>67</v>
      </c>
      <c r="T306" s="8">
        <v>9</v>
      </c>
      <c r="U306" s="280"/>
      <c r="V306" s="280"/>
      <c r="W306" s="280"/>
      <c r="X306" s="280"/>
      <c r="Y306" s="280"/>
      <c r="Z306" s="280"/>
      <c r="AA306" s="280"/>
      <c r="AB306" s="280"/>
      <c r="AC306" s="280"/>
      <c r="AD306" s="280"/>
      <c r="AE306" s="280"/>
      <c r="AF306" s="280"/>
      <c r="AG306" s="280"/>
      <c r="AH306" s="293"/>
      <c r="AI306" s="444"/>
      <c r="AJ306" s="280"/>
      <c r="AK306" s="281"/>
      <c r="AL306" s="15" t="s">
        <v>67</v>
      </c>
    </row>
    <row r="307" spans="1:38" s="20" customFormat="1" ht="12.75" customHeight="1" x14ac:dyDescent="0.2">
      <c r="A307" s="8">
        <v>10</v>
      </c>
      <c r="B307" s="280"/>
      <c r="C307" s="280"/>
      <c r="D307" s="280"/>
      <c r="E307" s="280"/>
      <c r="F307" s="281"/>
      <c r="G307" s="443"/>
      <c r="H307" s="444"/>
      <c r="I307" s="445"/>
      <c r="J307" s="296">
        <f t="shared" si="38"/>
        <v>0</v>
      </c>
      <c r="K307" s="298">
        <f t="shared" si="39"/>
        <v>0</v>
      </c>
      <c r="L307" s="280"/>
      <c r="M307" s="280"/>
      <c r="N307" s="280"/>
      <c r="O307" s="293"/>
      <c r="P307" s="300"/>
      <c r="Q307" s="280"/>
      <c r="R307" s="281"/>
      <c r="S307" s="15" t="s">
        <v>68</v>
      </c>
      <c r="T307" s="8">
        <v>10</v>
      </c>
      <c r="U307" s="280"/>
      <c r="V307" s="280"/>
      <c r="W307" s="280"/>
      <c r="X307" s="280"/>
      <c r="Y307" s="280"/>
      <c r="Z307" s="280"/>
      <c r="AA307" s="280"/>
      <c r="AB307" s="280"/>
      <c r="AC307" s="280"/>
      <c r="AD307" s="280"/>
      <c r="AE307" s="280"/>
      <c r="AF307" s="280"/>
      <c r="AG307" s="280"/>
      <c r="AH307" s="293"/>
      <c r="AI307" s="444"/>
      <c r="AJ307" s="280"/>
      <c r="AK307" s="281"/>
      <c r="AL307" s="15" t="s">
        <v>68</v>
      </c>
    </row>
    <row r="308" spans="1:38" s="20" customFormat="1" ht="12.75" customHeight="1" x14ac:dyDescent="0.2">
      <c r="A308" s="8">
        <v>11</v>
      </c>
      <c r="B308" s="280"/>
      <c r="C308" s="280"/>
      <c r="D308" s="280"/>
      <c r="E308" s="280"/>
      <c r="F308" s="281"/>
      <c r="G308" s="443"/>
      <c r="H308" s="444"/>
      <c r="I308" s="445"/>
      <c r="J308" s="296">
        <f t="shared" si="38"/>
        <v>0</v>
      </c>
      <c r="K308" s="298">
        <f t="shared" si="39"/>
        <v>0</v>
      </c>
      <c r="L308" s="280"/>
      <c r="M308" s="280"/>
      <c r="N308" s="280"/>
      <c r="O308" s="293"/>
      <c r="P308" s="300"/>
      <c r="Q308" s="280"/>
      <c r="R308" s="281"/>
      <c r="S308" s="15" t="s">
        <v>69</v>
      </c>
      <c r="T308" s="8">
        <v>11</v>
      </c>
      <c r="U308" s="280"/>
      <c r="V308" s="280"/>
      <c r="W308" s="280"/>
      <c r="X308" s="280"/>
      <c r="Y308" s="280"/>
      <c r="Z308" s="280"/>
      <c r="AA308" s="280"/>
      <c r="AB308" s="280"/>
      <c r="AC308" s="280"/>
      <c r="AD308" s="280"/>
      <c r="AE308" s="280"/>
      <c r="AF308" s="280"/>
      <c r="AG308" s="280"/>
      <c r="AH308" s="293"/>
      <c r="AI308" s="444"/>
      <c r="AJ308" s="280"/>
      <c r="AK308" s="281"/>
      <c r="AL308" s="15" t="s">
        <v>69</v>
      </c>
    </row>
    <row r="309" spans="1:38" s="20" customFormat="1" ht="12.75" customHeight="1" x14ac:dyDescent="0.2">
      <c r="A309" s="8">
        <v>12</v>
      </c>
      <c r="B309" s="280"/>
      <c r="C309" s="280"/>
      <c r="D309" s="280"/>
      <c r="E309" s="280"/>
      <c r="F309" s="281"/>
      <c r="G309" s="443"/>
      <c r="H309" s="444"/>
      <c r="I309" s="445"/>
      <c r="J309" s="296">
        <f t="shared" si="38"/>
        <v>0</v>
      </c>
      <c r="K309" s="298">
        <f t="shared" si="39"/>
        <v>0</v>
      </c>
      <c r="L309" s="280"/>
      <c r="M309" s="280"/>
      <c r="N309" s="280"/>
      <c r="O309" s="293"/>
      <c r="P309" s="300"/>
      <c r="Q309" s="280"/>
      <c r="R309" s="281"/>
      <c r="S309" s="15" t="s">
        <v>70</v>
      </c>
      <c r="T309" s="8">
        <v>12</v>
      </c>
      <c r="U309" s="280"/>
      <c r="V309" s="280"/>
      <c r="W309" s="280"/>
      <c r="X309" s="280"/>
      <c r="Y309" s="280"/>
      <c r="Z309" s="280"/>
      <c r="AA309" s="280"/>
      <c r="AB309" s="280"/>
      <c r="AC309" s="280"/>
      <c r="AD309" s="280"/>
      <c r="AE309" s="280"/>
      <c r="AF309" s="280"/>
      <c r="AG309" s="280"/>
      <c r="AH309" s="293"/>
      <c r="AI309" s="444"/>
      <c r="AJ309" s="280"/>
      <c r="AK309" s="281"/>
      <c r="AL309" s="15" t="s">
        <v>70</v>
      </c>
    </row>
    <row r="310" spans="1:38" s="20" customFormat="1" ht="12.75" customHeight="1" x14ac:dyDescent="0.2">
      <c r="A310" s="8">
        <v>13</v>
      </c>
      <c r="B310" s="280"/>
      <c r="C310" s="280"/>
      <c r="D310" s="280"/>
      <c r="E310" s="280"/>
      <c r="F310" s="281"/>
      <c r="G310" s="443"/>
      <c r="H310" s="444"/>
      <c r="I310" s="445"/>
      <c r="J310" s="296">
        <f t="shared" si="38"/>
        <v>0</v>
      </c>
      <c r="K310" s="298">
        <f t="shared" si="39"/>
        <v>0</v>
      </c>
      <c r="L310" s="280"/>
      <c r="M310" s="280"/>
      <c r="N310" s="280"/>
      <c r="O310" s="293"/>
      <c r="P310" s="300"/>
      <c r="Q310" s="280"/>
      <c r="R310" s="281"/>
      <c r="S310" s="15" t="s">
        <v>71</v>
      </c>
      <c r="T310" s="8">
        <v>13</v>
      </c>
      <c r="U310" s="280"/>
      <c r="V310" s="280"/>
      <c r="W310" s="280"/>
      <c r="X310" s="280"/>
      <c r="Y310" s="280"/>
      <c r="Z310" s="280"/>
      <c r="AA310" s="280"/>
      <c r="AB310" s="280"/>
      <c r="AC310" s="280"/>
      <c r="AD310" s="280"/>
      <c r="AE310" s="280"/>
      <c r="AF310" s="280"/>
      <c r="AG310" s="280"/>
      <c r="AH310" s="293"/>
      <c r="AI310" s="444"/>
      <c r="AJ310" s="280"/>
      <c r="AK310" s="281"/>
      <c r="AL310" s="15" t="s">
        <v>71</v>
      </c>
    </row>
    <row r="311" spans="1:38" s="20" customFormat="1" ht="12.75" customHeight="1" x14ac:dyDescent="0.2">
      <c r="A311" s="8">
        <v>14</v>
      </c>
      <c r="B311" s="280"/>
      <c r="C311" s="280"/>
      <c r="D311" s="280"/>
      <c r="E311" s="280"/>
      <c r="F311" s="281"/>
      <c r="G311" s="443"/>
      <c r="H311" s="444"/>
      <c r="I311" s="445"/>
      <c r="J311" s="296">
        <f t="shared" si="38"/>
        <v>0</v>
      </c>
      <c r="K311" s="298">
        <f t="shared" si="39"/>
        <v>0</v>
      </c>
      <c r="L311" s="280"/>
      <c r="M311" s="280"/>
      <c r="N311" s="280"/>
      <c r="O311" s="293"/>
      <c r="P311" s="300"/>
      <c r="Q311" s="280"/>
      <c r="R311" s="281"/>
      <c r="S311" s="15" t="s">
        <v>72</v>
      </c>
      <c r="T311" s="8">
        <v>14</v>
      </c>
      <c r="U311" s="280"/>
      <c r="V311" s="280"/>
      <c r="W311" s="280"/>
      <c r="X311" s="280"/>
      <c r="Y311" s="280"/>
      <c r="Z311" s="280"/>
      <c r="AA311" s="280"/>
      <c r="AB311" s="280"/>
      <c r="AC311" s="280"/>
      <c r="AD311" s="280"/>
      <c r="AE311" s="280"/>
      <c r="AF311" s="280"/>
      <c r="AG311" s="280"/>
      <c r="AH311" s="293"/>
      <c r="AI311" s="444"/>
      <c r="AJ311" s="280"/>
      <c r="AK311" s="281"/>
      <c r="AL311" s="15" t="s">
        <v>72</v>
      </c>
    </row>
    <row r="312" spans="1:38" s="20" customFormat="1" ht="12.75" customHeight="1" x14ac:dyDescent="0.2">
      <c r="A312" s="8">
        <v>15</v>
      </c>
      <c r="B312" s="280"/>
      <c r="C312" s="280"/>
      <c r="D312" s="280"/>
      <c r="E312" s="280"/>
      <c r="F312" s="281"/>
      <c r="G312" s="443"/>
      <c r="H312" s="444"/>
      <c r="I312" s="445"/>
      <c r="J312" s="296">
        <f t="shared" si="38"/>
        <v>0</v>
      </c>
      <c r="K312" s="298">
        <f t="shared" si="39"/>
        <v>0</v>
      </c>
      <c r="L312" s="280"/>
      <c r="M312" s="280"/>
      <c r="N312" s="280"/>
      <c r="O312" s="293"/>
      <c r="P312" s="300"/>
      <c r="Q312" s="280"/>
      <c r="R312" s="281"/>
      <c r="S312" s="15" t="s">
        <v>73</v>
      </c>
      <c r="T312" s="8">
        <v>15</v>
      </c>
      <c r="U312" s="280"/>
      <c r="V312" s="280"/>
      <c r="W312" s="280"/>
      <c r="X312" s="280"/>
      <c r="Y312" s="280"/>
      <c r="Z312" s="280"/>
      <c r="AA312" s="280"/>
      <c r="AB312" s="280"/>
      <c r="AC312" s="280"/>
      <c r="AD312" s="280"/>
      <c r="AE312" s="280"/>
      <c r="AF312" s="280"/>
      <c r="AG312" s="280"/>
      <c r="AH312" s="293"/>
      <c r="AI312" s="444"/>
      <c r="AJ312" s="280"/>
      <c r="AK312" s="281"/>
      <c r="AL312" s="15" t="s">
        <v>73</v>
      </c>
    </row>
    <row r="313" spans="1:38" s="20" customFormat="1" ht="12.75" customHeight="1" x14ac:dyDescent="0.2">
      <c r="A313" s="8">
        <v>16</v>
      </c>
      <c r="B313" s="280"/>
      <c r="C313" s="280"/>
      <c r="D313" s="280"/>
      <c r="E313" s="280"/>
      <c r="F313" s="281"/>
      <c r="G313" s="443"/>
      <c r="H313" s="444"/>
      <c r="I313" s="445"/>
      <c r="J313" s="296">
        <f t="shared" si="38"/>
        <v>0</v>
      </c>
      <c r="K313" s="298">
        <f t="shared" si="39"/>
        <v>0</v>
      </c>
      <c r="L313" s="280"/>
      <c r="M313" s="280"/>
      <c r="N313" s="280"/>
      <c r="O313" s="293"/>
      <c r="P313" s="300"/>
      <c r="Q313" s="280"/>
      <c r="R313" s="281"/>
      <c r="S313" s="15" t="s">
        <v>74</v>
      </c>
      <c r="T313" s="8">
        <v>16</v>
      </c>
      <c r="U313" s="280"/>
      <c r="V313" s="280"/>
      <c r="W313" s="280"/>
      <c r="X313" s="280"/>
      <c r="Y313" s="280"/>
      <c r="Z313" s="280"/>
      <c r="AA313" s="280"/>
      <c r="AB313" s="280"/>
      <c r="AC313" s="280"/>
      <c r="AD313" s="280"/>
      <c r="AE313" s="280"/>
      <c r="AF313" s="280"/>
      <c r="AG313" s="280"/>
      <c r="AH313" s="293"/>
      <c r="AI313" s="444"/>
      <c r="AJ313" s="280"/>
      <c r="AK313" s="281"/>
      <c r="AL313" s="15" t="s">
        <v>74</v>
      </c>
    </row>
    <row r="314" spans="1:38" s="20" customFormat="1" ht="12.75" customHeight="1" x14ac:dyDescent="0.2">
      <c r="A314" s="8">
        <v>17</v>
      </c>
      <c r="B314" s="280"/>
      <c r="C314" s="280"/>
      <c r="D314" s="280"/>
      <c r="E314" s="280"/>
      <c r="F314" s="281"/>
      <c r="G314" s="443"/>
      <c r="H314" s="444"/>
      <c r="I314" s="445"/>
      <c r="J314" s="296">
        <f t="shared" si="38"/>
        <v>0</v>
      </c>
      <c r="K314" s="298">
        <f t="shared" si="39"/>
        <v>0</v>
      </c>
      <c r="L314" s="280"/>
      <c r="M314" s="280"/>
      <c r="N314" s="280"/>
      <c r="O314" s="293"/>
      <c r="P314" s="300"/>
      <c r="Q314" s="280"/>
      <c r="R314" s="281"/>
      <c r="S314" s="15" t="s">
        <v>75</v>
      </c>
      <c r="T314" s="8">
        <v>17</v>
      </c>
      <c r="U314" s="280"/>
      <c r="V314" s="280"/>
      <c r="W314" s="280"/>
      <c r="X314" s="280"/>
      <c r="Y314" s="280"/>
      <c r="Z314" s="280"/>
      <c r="AA314" s="280"/>
      <c r="AB314" s="280"/>
      <c r="AC314" s="280"/>
      <c r="AD314" s="280"/>
      <c r="AE314" s="280"/>
      <c r="AF314" s="280"/>
      <c r="AG314" s="280"/>
      <c r="AH314" s="293"/>
      <c r="AI314" s="444"/>
      <c r="AJ314" s="280"/>
      <c r="AK314" s="281"/>
      <c r="AL314" s="15" t="s">
        <v>75</v>
      </c>
    </row>
    <row r="315" spans="1:38" s="20" customFormat="1" ht="12.75" customHeight="1" x14ac:dyDescent="0.2">
      <c r="A315" s="8">
        <v>18</v>
      </c>
      <c r="B315" s="280"/>
      <c r="C315" s="280"/>
      <c r="D315" s="280"/>
      <c r="E315" s="280"/>
      <c r="F315" s="281"/>
      <c r="G315" s="443"/>
      <c r="H315" s="444"/>
      <c r="I315" s="445"/>
      <c r="J315" s="296">
        <f t="shared" si="38"/>
        <v>0</v>
      </c>
      <c r="K315" s="298">
        <f t="shared" si="39"/>
        <v>0</v>
      </c>
      <c r="L315" s="280"/>
      <c r="M315" s="280"/>
      <c r="N315" s="280"/>
      <c r="O315" s="293"/>
      <c r="P315" s="300"/>
      <c r="Q315" s="280"/>
      <c r="R315" s="281"/>
      <c r="S315" s="15" t="s">
        <v>76</v>
      </c>
      <c r="T315" s="8">
        <v>18</v>
      </c>
      <c r="U315" s="280"/>
      <c r="V315" s="280"/>
      <c r="W315" s="280"/>
      <c r="X315" s="280"/>
      <c r="Y315" s="280"/>
      <c r="Z315" s="280"/>
      <c r="AA315" s="280"/>
      <c r="AB315" s="280"/>
      <c r="AC315" s="280"/>
      <c r="AD315" s="280"/>
      <c r="AE315" s="280"/>
      <c r="AF315" s="280"/>
      <c r="AG315" s="280"/>
      <c r="AH315" s="293"/>
      <c r="AI315" s="444"/>
      <c r="AJ315" s="280"/>
      <c r="AK315" s="281"/>
      <c r="AL315" s="15" t="s">
        <v>76</v>
      </c>
    </row>
    <row r="316" spans="1:38" s="20" customFormat="1" ht="12.75" customHeight="1" x14ac:dyDescent="0.2">
      <c r="A316" s="8">
        <v>19</v>
      </c>
      <c r="B316" s="280"/>
      <c r="C316" s="280"/>
      <c r="D316" s="280"/>
      <c r="E316" s="280"/>
      <c r="F316" s="281"/>
      <c r="G316" s="443"/>
      <c r="H316" s="444"/>
      <c r="I316" s="445"/>
      <c r="J316" s="296">
        <f t="shared" si="38"/>
        <v>0</v>
      </c>
      <c r="K316" s="298">
        <f t="shared" si="39"/>
        <v>0</v>
      </c>
      <c r="L316" s="280"/>
      <c r="M316" s="280"/>
      <c r="N316" s="280"/>
      <c r="O316" s="293"/>
      <c r="P316" s="300"/>
      <c r="Q316" s="280"/>
      <c r="R316" s="281"/>
      <c r="S316" s="15" t="s">
        <v>77</v>
      </c>
      <c r="T316" s="8">
        <v>19</v>
      </c>
      <c r="U316" s="280"/>
      <c r="V316" s="280"/>
      <c r="W316" s="280"/>
      <c r="X316" s="280"/>
      <c r="Y316" s="280"/>
      <c r="Z316" s="280"/>
      <c r="AA316" s="280"/>
      <c r="AB316" s="280"/>
      <c r="AC316" s="280"/>
      <c r="AD316" s="280"/>
      <c r="AE316" s="280"/>
      <c r="AF316" s="280"/>
      <c r="AG316" s="280"/>
      <c r="AH316" s="293"/>
      <c r="AI316" s="444"/>
      <c r="AJ316" s="280"/>
      <c r="AK316" s="281"/>
      <c r="AL316" s="15" t="s">
        <v>77</v>
      </c>
    </row>
    <row r="317" spans="1:38" s="20" customFormat="1" ht="12.75" customHeight="1" x14ac:dyDescent="0.2">
      <c r="A317" s="8">
        <v>20</v>
      </c>
      <c r="B317" s="280"/>
      <c r="C317" s="280"/>
      <c r="D317" s="280"/>
      <c r="E317" s="280"/>
      <c r="F317" s="281"/>
      <c r="G317" s="443"/>
      <c r="H317" s="444"/>
      <c r="I317" s="445"/>
      <c r="J317" s="296">
        <f t="shared" si="38"/>
        <v>0</v>
      </c>
      <c r="K317" s="298">
        <f t="shared" si="39"/>
        <v>0</v>
      </c>
      <c r="L317" s="280"/>
      <c r="M317" s="280"/>
      <c r="N317" s="280"/>
      <c r="O317" s="293"/>
      <c r="P317" s="300"/>
      <c r="Q317" s="280"/>
      <c r="R317" s="281"/>
      <c r="S317" s="15" t="s">
        <v>78</v>
      </c>
      <c r="T317" s="8">
        <v>20</v>
      </c>
      <c r="U317" s="280"/>
      <c r="V317" s="280"/>
      <c r="W317" s="280"/>
      <c r="X317" s="280"/>
      <c r="Y317" s="280"/>
      <c r="Z317" s="280"/>
      <c r="AA317" s="280"/>
      <c r="AB317" s="280"/>
      <c r="AC317" s="280"/>
      <c r="AD317" s="280"/>
      <c r="AE317" s="280"/>
      <c r="AF317" s="280"/>
      <c r="AG317" s="280"/>
      <c r="AH317" s="293"/>
      <c r="AI317" s="444"/>
      <c r="AJ317" s="280"/>
      <c r="AK317" s="281"/>
      <c r="AL317" s="15" t="s">
        <v>78</v>
      </c>
    </row>
    <row r="318" spans="1:38" s="20" customFormat="1" ht="12.75" customHeight="1" x14ac:dyDescent="0.2">
      <c r="A318" s="8">
        <v>21</v>
      </c>
      <c r="B318" s="280"/>
      <c r="C318" s="280"/>
      <c r="D318" s="280"/>
      <c r="E318" s="280"/>
      <c r="F318" s="281"/>
      <c r="G318" s="443"/>
      <c r="H318" s="444"/>
      <c r="I318" s="445"/>
      <c r="J318" s="296">
        <f t="shared" si="38"/>
        <v>0</v>
      </c>
      <c r="K318" s="298">
        <f t="shared" si="39"/>
        <v>0</v>
      </c>
      <c r="L318" s="280"/>
      <c r="M318" s="280"/>
      <c r="N318" s="280"/>
      <c r="O318" s="293"/>
      <c r="P318" s="300"/>
      <c r="Q318" s="280"/>
      <c r="R318" s="281"/>
      <c r="S318" s="15" t="s">
        <v>79</v>
      </c>
      <c r="T318" s="8">
        <v>21</v>
      </c>
      <c r="U318" s="280"/>
      <c r="V318" s="280"/>
      <c r="W318" s="280"/>
      <c r="X318" s="280"/>
      <c r="Y318" s="280"/>
      <c r="Z318" s="280"/>
      <c r="AA318" s="280"/>
      <c r="AB318" s="280"/>
      <c r="AC318" s="280"/>
      <c r="AD318" s="280"/>
      <c r="AE318" s="280"/>
      <c r="AF318" s="280"/>
      <c r="AG318" s="280"/>
      <c r="AH318" s="293"/>
      <c r="AI318" s="444"/>
      <c r="AJ318" s="280"/>
      <c r="AK318" s="281"/>
      <c r="AL318" s="15" t="s">
        <v>79</v>
      </c>
    </row>
    <row r="319" spans="1:38" s="20" customFormat="1" ht="12.75" customHeight="1" x14ac:dyDescent="0.2">
      <c r="A319" s="8">
        <v>22</v>
      </c>
      <c r="B319" s="280"/>
      <c r="C319" s="280"/>
      <c r="D319" s="280"/>
      <c r="E319" s="280"/>
      <c r="F319" s="281"/>
      <c r="G319" s="443"/>
      <c r="H319" s="444"/>
      <c r="I319" s="445"/>
      <c r="J319" s="296">
        <f t="shared" si="38"/>
        <v>0</v>
      </c>
      <c r="K319" s="298">
        <f t="shared" si="39"/>
        <v>0</v>
      </c>
      <c r="L319" s="280"/>
      <c r="M319" s="280"/>
      <c r="N319" s="280"/>
      <c r="O319" s="293"/>
      <c r="P319" s="300"/>
      <c r="Q319" s="280"/>
      <c r="R319" s="281"/>
      <c r="S319" s="15" t="s">
        <v>80</v>
      </c>
      <c r="T319" s="8">
        <v>22</v>
      </c>
      <c r="U319" s="280"/>
      <c r="V319" s="280"/>
      <c r="W319" s="280"/>
      <c r="X319" s="280"/>
      <c r="Y319" s="280"/>
      <c r="Z319" s="280"/>
      <c r="AA319" s="280"/>
      <c r="AB319" s="280"/>
      <c r="AC319" s="280"/>
      <c r="AD319" s="280"/>
      <c r="AE319" s="280"/>
      <c r="AF319" s="280"/>
      <c r="AG319" s="280"/>
      <c r="AH319" s="293"/>
      <c r="AI319" s="444"/>
      <c r="AJ319" s="280"/>
      <c r="AK319" s="281"/>
      <c r="AL319" s="15" t="s">
        <v>80</v>
      </c>
    </row>
    <row r="320" spans="1:38" s="20" customFormat="1" ht="12.75" customHeight="1" x14ac:dyDescent="0.2">
      <c r="A320" s="8">
        <v>23</v>
      </c>
      <c r="B320" s="280"/>
      <c r="C320" s="280"/>
      <c r="D320" s="280"/>
      <c r="E320" s="280"/>
      <c r="F320" s="281"/>
      <c r="G320" s="443"/>
      <c r="H320" s="444"/>
      <c r="I320" s="445"/>
      <c r="J320" s="296">
        <f t="shared" si="38"/>
        <v>0</v>
      </c>
      <c r="K320" s="298">
        <f t="shared" si="39"/>
        <v>0</v>
      </c>
      <c r="L320" s="280"/>
      <c r="M320" s="280"/>
      <c r="N320" s="280"/>
      <c r="O320" s="293"/>
      <c r="P320" s="300"/>
      <c r="Q320" s="280"/>
      <c r="R320" s="281"/>
      <c r="S320" s="15" t="s">
        <v>81</v>
      </c>
      <c r="T320" s="8">
        <v>23</v>
      </c>
      <c r="U320" s="280"/>
      <c r="V320" s="280"/>
      <c r="W320" s="280"/>
      <c r="X320" s="280"/>
      <c r="Y320" s="280"/>
      <c r="Z320" s="280"/>
      <c r="AA320" s="280"/>
      <c r="AB320" s="280"/>
      <c r="AC320" s="280"/>
      <c r="AD320" s="280"/>
      <c r="AE320" s="280"/>
      <c r="AF320" s="280"/>
      <c r="AG320" s="280"/>
      <c r="AH320" s="293"/>
      <c r="AI320" s="444"/>
      <c r="AJ320" s="280"/>
      <c r="AK320" s="281"/>
      <c r="AL320" s="15" t="s">
        <v>81</v>
      </c>
    </row>
    <row r="321" spans="1:38" s="20" customFormat="1" ht="12.75" customHeight="1" x14ac:dyDescent="0.2">
      <c r="A321" s="8">
        <v>24</v>
      </c>
      <c r="B321" s="280"/>
      <c r="C321" s="280"/>
      <c r="D321" s="280"/>
      <c r="E321" s="280"/>
      <c r="F321" s="281"/>
      <c r="G321" s="443"/>
      <c r="H321" s="444"/>
      <c r="I321" s="445"/>
      <c r="J321" s="296">
        <f t="shared" si="38"/>
        <v>0</v>
      </c>
      <c r="K321" s="298">
        <f t="shared" si="39"/>
        <v>0</v>
      </c>
      <c r="L321" s="280"/>
      <c r="M321" s="280"/>
      <c r="N321" s="280"/>
      <c r="O321" s="293"/>
      <c r="P321" s="300"/>
      <c r="Q321" s="280"/>
      <c r="R321" s="281"/>
      <c r="S321" s="15" t="s">
        <v>82</v>
      </c>
      <c r="T321" s="8">
        <v>24</v>
      </c>
      <c r="U321" s="280"/>
      <c r="V321" s="280"/>
      <c r="W321" s="280"/>
      <c r="X321" s="280"/>
      <c r="Y321" s="280"/>
      <c r="Z321" s="280"/>
      <c r="AA321" s="280"/>
      <c r="AB321" s="280"/>
      <c r="AC321" s="280"/>
      <c r="AD321" s="280"/>
      <c r="AE321" s="280"/>
      <c r="AF321" s="280"/>
      <c r="AG321" s="280"/>
      <c r="AH321" s="293"/>
      <c r="AI321" s="444"/>
      <c r="AJ321" s="280"/>
      <c r="AK321" s="281"/>
      <c r="AL321" s="15" t="s">
        <v>82</v>
      </c>
    </row>
    <row r="322" spans="1:38" s="20" customFormat="1" ht="12.75" customHeight="1" x14ac:dyDescent="0.2">
      <c r="A322" s="8">
        <v>25</v>
      </c>
      <c r="B322" s="280"/>
      <c r="C322" s="280"/>
      <c r="D322" s="280"/>
      <c r="E322" s="280"/>
      <c r="F322" s="281"/>
      <c r="G322" s="443"/>
      <c r="H322" s="444"/>
      <c r="I322" s="445"/>
      <c r="J322" s="296">
        <f t="shared" si="38"/>
        <v>0</v>
      </c>
      <c r="K322" s="298">
        <f t="shared" si="39"/>
        <v>0</v>
      </c>
      <c r="L322" s="280"/>
      <c r="M322" s="280"/>
      <c r="N322" s="280"/>
      <c r="O322" s="293"/>
      <c r="P322" s="300"/>
      <c r="Q322" s="280"/>
      <c r="R322" s="281"/>
      <c r="S322" s="15" t="s">
        <v>83</v>
      </c>
      <c r="T322" s="8">
        <v>25</v>
      </c>
      <c r="U322" s="280"/>
      <c r="V322" s="280"/>
      <c r="W322" s="280"/>
      <c r="X322" s="280"/>
      <c r="Y322" s="280"/>
      <c r="Z322" s="280"/>
      <c r="AA322" s="280"/>
      <c r="AB322" s="280"/>
      <c r="AC322" s="280"/>
      <c r="AD322" s="280"/>
      <c r="AE322" s="280"/>
      <c r="AF322" s="280"/>
      <c r="AG322" s="280"/>
      <c r="AH322" s="293"/>
      <c r="AI322" s="444"/>
      <c r="AJ322" s="280"/>
      <c r="AK322" s="281"/>
      <c r="AL322" s="15" t="s">
        <v>83</v>
      </c>
    </row>
    <row r="323" spans="1:38" s="20" customFormat="1" ht="12.75" customHeight="1" x14ac:dyDescent="0.2">
      <c r="A323" s="8">
        <v>26</v>
      </c>
      <c r="B323" s="280"/>
      <c r="C323" s="280"/>
      <c r="D323" s="280"/>
      <c r="E323" s="280"/>
      <c r="F323" s="281"/>
      <c r="G323" s="443"/>
      <c r="H323" s="444"/>
      <c r="I323" s="445"/>
      <c r="J323" s="296">
        <f t="shared" si="38"/>
        <v>0</v>
      </c>
      <c r="K323" s="298">
        <f t="shared" si="39"/>
        <v>0</v>
      </c>
      <c r="L323" s="280"/>
      <c r="M323" s="280"/>
      <c r="N323" s="280"/>
      <c r="O323" s="293"/>
      <c r="P323" s="300"/>
      <c r="Q323" s="280"/>
      <c r="R323" s="281"/>
      <c r="S323" s="15" t="s">
        <v>84</v>
      </c>
      <c r="T323" s="8">
        <v>26</v>
      </c>
      <c r="U323" s="280"/>
      <c r="V323" s="280"/>
      <c r="W323" s="280"/>
      <c r="X323" s="280"/>
      <c r="Y323" s="280"/>
      <c r="Z323" s="280"/>
      <c r="AA323" s="280"/>
      <c r="AB323" s="280"/>
      <c r="AC323" s="280"/>
      <c r="AD323" s="280"/>
      <c r="AE323" s="280"/>
      <c r="AF323" s="280"/>
      <c r="AG323" s="280"/>
      <c r="AH323" s="293"/>
      <c r="AI323" s="444"/>
      <c r="AJ323" s="280"/>
      <c r="AK323" s="281"/>
      <c r="AL323" s="15" t="s">
        <v>84</v>
      </c>
    </row>
    <row r="324" spans="1:38" s="20" customFormat="1" ht="12.75" customHeight="1" x14ac:dyDescent="0.2">
      <c r="A324" s="8">
        <v>27</v>
      </c>
      <c r="B324" s="280"/>
      <c r="C324" s="280"/>
      <c r="D324" s="280"/>
      <c r="E324" s="280"/>
      <c r="F324" s="281"/>
      <c r="G324" s="443"/>
      <c r="H324" s="444"/>
      <c r="I324" s="445"/>
      <c r="J324" s="296">
        <f t="shared" si="38"/>
        <v>0</v>
      </c>
      <c r="K324" s="298">
        <f t="shared" si="39"/>
        <v>0</v>
      </c>
      <c r="L324" s="280"/>
      <c r="M324" s="280"/>
      <c r="N324" s="280"/>
      <c r="O324" s="293"/>
      <c r="P324" s="300"/>
      <c r="Q324" s="280"/>
      <c r="R324" s="281"/>
      <c r="S324" s="15" t="s">
        <v>85</v>
      </c>
      <c r="T324" s="8">
        <v>27</v>
      </c>
      <c r="U324" s="280"/>
      <c r="V324" s="280"/>
      <c r="W324" s="280"/>
      <c r="X324" s="280"/>
      <c r="Y324" s="280"/>
      <c r="Z324" s="280"/>
      <c r="AA324" s="280"/>
      <c r="AB324" s="280"/>
      <c r="AC324" s="280"/>
      <c r="AD324" s="280"/>
      <c r="AE324" s="280"/>
      <c r="AF324" s="280"/>
      <c r="AG324" s="280"/>
      <c r="AH324" s="293"/>
      <c r="AI324" s="444"/>
      <c r="AJ324" s="280"/>
      <c r="AK324" s="281"/>
      <c r="AL324" s="15" t="s">
        <v>85</v>
      </c>
    </row>
    <row r="325" spans="1:38" s="20" customFormat="1" ht="12.75" customHeight="1" x14ac:dyDescent="0.2">
      <c r="A325" s="8">
        <v>28</v>
      </c>
      <c r="B325" s="280"/>
      <c r="C325" s="280"/>
      <c r="D325" s="280"/>
      <c r="E325" s="280"/>
      <c r="F325" s="281"/>
      <c r="G325" s="443"/>
      <c r="H325" s="444"/>
      <c r="I325" s="445"/>
      <c r="J325" s="296">
        <f t="shared" si="38"/>
        <v>0</v>
      </c>
      <c r="K325" s="298">
        <f t="shared" si="39"/>
        <v>0</v>
      </c>
      <c r="L325" s="280"/>
      <c r="M325" s="280"/>
      <c r="N325" s="280"/>
      <c r="O325" s="293"/>
      <c r="P325" s="300"/>
      <c r="Q325" s="280"/>
      <c r="R325" s="281"/>
      <c r="S325" s="15" t="s">
        <v>86</v>
      </c>
      <c r="T325" s="8">
        <v>28</v>
      </c>
      <c r="U325" s="280"/>
      <c r="V325" s="280"/>
      <c r="W325" s="280"/>
      <c r="X325" s="280"/>
      <c r="Y325" s="280"/>
      <c r="Z325" s="280"/>
      <c r="AA325" s="280"/>
      <c r="AB325" s="280"/>
      <c r="AC325" s="280"/>
      <c r="AD325" s="280"/>
      <c r="AE325" s="280"/>
      <c r="AF325" s="280"/>
      <c r="AG325" s="280"/>
      <c r="AH325" s="293"/>
      <c r="AI325" s="444"/>
      <c r="AJ325" s="280"/>
      <c r="AK325" s="281"/>
      <c r="AL325" s="15" t="s">
        <v>86</v>
      </c>
    </row>
    <row r="326" spans="1:38" s="20" customFormat="1" ht="12.75" customHeight="1" x14ac:dyDescent="0.2">
      <c r="A326" s="8">
        <v>29</v>
      </c>
      <c r="B326" s="280"/>
      <c r="C326" s="280"/>
      <c r="D326" s="280"/>
      <c r="E326" s="280"/>
      <c r="F326" s="281"/>
      <c r="G326" s="443"/>
      <c r="H326" s="444"/>
      <c r="I326" s="445"/>
      <c r="J326" s="296">
        <f t="shared" si="38"/>
        <v>0</v>
      </c>
      <c r="K326" s="298">
        <f t="shared" si="39"/>
        <v>0</v>
      </c>
      <c r="L326" s="280"/>
      <c r="M326" s="280"/>
      <c r="N326" s="280"/>
      <c r="O326" s="293"/>
      <c r="P326" s="300"/>
      <c r="Q326" s="280"/>
      <c r="R326" s="281"/>
      <c r="S326" s="15" t="s">
        <v>87</v>
      </c>
      <c r="T326" s="8">
        <v>29</v>
      </c>
      <c r="U326" s="280"/>
      <c r="V326" s="280"/>
      <c r="W326" s="280"/>
      <c r="X326" s="301"/>
      <c r="Y326" s="280"/>
      <c r="Z326" s="280"/>
      <c r="AA326" s="280"/>
      <c r="AB326" s="280"/>
      <c r="AC326" s="280"/>
      <c r="AD326" s="280"/>
      <c r="AE326" s="280"/>
      <c r="AF326" s="280"/>
      <c r="AG326" s="280"/>
      <c r="AH326" s="293"/>
      <c r="AI326" s="444"/>
      <c r="AJ326" s="280"/>
      <c r="AK326" s="281"/>
      <c r="AL326" s="15" t="s">
        <v>87</v>
      </c>
    </row>
    <row r="327" spans="1:38" s="20" customFormat="1" ht="12.75" customHeight="1" x14ac:dyDescent="0.2">
      <c r="A327" s="8">
        <v>30</v>
      </c>
      <c r="B327" s="280"/>
      <c r="C327" s="280"/>
      <c r="D327" s="280"/>
      <c r="E327" s="280"/>
      <c r="F327" s="281"/>
      <c r="G327" s="449"/>
      <c r="H327" s="444"/>
      <c r="I327" s="445"/>
      <c r="J327" s="296">
        <f t="shared" si="38"/>
        <v>0</v>
      </c>
      <c r="K327" s="298">
        <f t="shared" si="39"/>
        <v>0</v>
      </c>
      <c r="L327" s="280"/>
      <c r="M327" s="280"/>
      <c r="N327" s="280"/>
      <c r="O327" s="293"/>
      <c r="P327" s="300"/>
      <c r="Q327" s="280"/>
      <c r="R327" s="281"/>
      <c r="S327" s="15" t="s">
        <v>88</v>
      </c>
      <c r="T327" s="8">
        <v>30</v>
      </c>
      <c r="U327" s="280"/>
      <c r="V327" s="280"/>
      <c r="W327" s="280"/>
      <c r="X327" s="280"/>
      <c r="Y327" s="280"/>
      <c r="Z327" s="280"/>
      <c r="AA327" s="280"/>
      <c r="AB327" s="280"/>
      <c r="AC327" s="280"/>
      <c r="AD327" s="280"/>
      <c r="AE327" s="280"/>
      <c r="AF327" s="280"/>
      <c r="AG327" s="280"/>
      <c r="AH327" s="293"/>
      <c r="AI327" s="444"/>
      <c r="AJ327" s="280"/>
      <c r="AK327" s="281"/>
      <c r="AL327" s="15" t="s">
        <v>88</v>
      </c>
    </row>
    <row r="328" spans="1:38" s="20" customFormat="1" ht="12.75" customHeight="1" x14ac:dyDescent="0.2">
      <c r="A328" s="18">
        <v>31</v>
      </c>
      <c r="B328" s="284"/>
      <c r="C328" s="284"/>
      <c r="D328" s="284"/>
      <c r="E328" s="284"/>
      <c r="F328" s="285"/>
      <c r="G328" s="450"/>
      <c r="H328" s="451"/>
      <c r="I328" s="452"/>
      <c r="J328" s="302">
        <f t="shared" si="38"/>
        <v>0</v>
      </c>
      <c r="K328" s="303">
        <f t="shared" si="39"/>
        <v>0</v>
      </c>
      <c r="L328" s="284"/>
      <c r="M328" s="284"/>
      <c r="N328" s="284"/>
      <c r="O328" s="295"/>
      <c r="P328" s="304"/>
      <c r="Q328" s="284"/>
      <c r="R328" s="285"/>
      <c r="S328" s="19" t="s">
        <v>89</v>
      </c>
      <c r="T328" s="18">
        <v>31</v>
      </c>
      <c r="U328" s="284"/>
      <c r="V328" s="284"/>
      <c r="W328" s="284"/>
      <c r="X328" s="284"/>
      <c r="Y328" s="284"/>
      <c r="Z328" s="284"/>
      <c r="AA328" s="284"/>
      <c r="AB328" s="284"/>
      <c r="AC328" s="284"/>
      <c r="AD328" s="284"/>
      <c r="AE328" s="284"/>
      <c r="AF328" s="284"/>
      <c r="AG328" s="284"/>
      <c r="AH328" s="295"/>
      <c r="AI328" s="451"/>
      <c r="AJ328" s="284"/>
      <c r="AK328" s="285"/>
      <c r="AL328" s="19" t="s">
        <v>89</v>
      </c>
    </row>
    <row r="329" spans="1:38" s="20" customFormat="1" ht="12.75" customHeight="1" thickBot="1" x14ac:dyDescent="0.25">
      <c r="A329" s="342"/>
      <c r="B329" s="343">
        <f>SUM(B297:B328)</f>
        <v>0</v>
      </c>
      <c r="C329" s="343">
        <f>SUM(C297:C328)</f>
        <v>0</v>
      </c>
      <c r="D329" s="343">
        <f>SUM(D297:D328)</f>
        <v>0</v>
      </c>
      <c r="E329" s="344">
        <f>SUM(E297:E328)</f>
        <v>0</v>
      </c>
      <c r="F329" s="345">
        <f>SUM(F297:F328)</f>
        <v>0</v>
      </c>
      <c r="G329" s="346"/>
      <c r="H329" s="347" t="s">
        <v>90</v>
      </c>
      <c r="I329" s="348">
        <f>COUNTA(I298:I328)</f>
        <v>0</v>
      </c>
      <c r="J329" s="343">
        <f t="shared" ref="J329:R329" si="40">SUM(J297:J328)</f>
        <v>0</v>
      </c>
      <c r="K329" s="343">
        <f t="shared" si="40"/>
        <v>0</v>
      </c>
      <c r="L329" s="343">
        <f t="shared" si="40"/>
        <v>0</v>
      </c>
      <c r="M329" s="343">
        <f t="shared" si="40"/>
        <v>0</v>
      </c>
      <c r="N329" s="343">
        <f t="shared" si="40"/>
        <v>0</v>
      </c>
      <c r="O329" s="349">
        <f t="shared" si="40"/>
        <v>0</v>
      </c>
      <c r="P329" s="344">
        <f t="shared" si="40"/>
        <v>0</v>
      </c>
      <c r="Q329" s="343">
        <f t="shared" si="40"/>
        <v>0</v>
      </c>
      <c r="R329" s="350">
        <f t="shared" si="40"/>
        <v>0</v>
      </c>
      <c r="S329" s="351"/>
      <c r="T329" s="342"/>
      <c r="U329" s="343">
        <f t="shared" ref="U329:AH329" si="41">SUM(U297:U328)</f>
        <v>0</v>
      </c>
      <c r="V329" s="343">
        <f t="shared" si="41"/>
        <v>0</v>
      </c>
      <c r="W329" s="343">
        <f t="shared" si="41"/>
        <v>0</v>
      </c>
      <c r="X329" s="343">
        <f t="shared" si="41"/>
        <v>0</v>
      </c>
      <c r="Y329" s="343">
        <f t="shared" si="41"/>
        <v>0</v>
      </c>
      <c r="Z329" s="343">
        <f t="shared" si="41"/>
        <v>0</v>
      </c>
      <c r="AA329" s="343">
        <f t="shared" si="41"/>
        <v>0</v>
      </c>
      <c r="AB329" s="343">
        <f t="shared" si="41"/>
        <v>0</v>
      </c>
      <c r="AC329" s="343">
        <f t="shared" si="41"/>
        <v>0</v>
      </c>
      <c r="AD329" s="343">
        <f t="shared" si="41"/>
        <v>0</v>
      </c>
      <c r="AE329" s="343">
        <f t="shared" si="41"/>
        <v>0</v>
      </c>
      <c r="AF329" s="343">
        <f t="shared" si="41"/>
        <v>0</v>
      </c>
      <c r="AG329" s="343">
        <f t="shared" si="41"/>
        <v>0</v>
      </c>
      <c r="AH329" s="345">
        <f t="shared" si="41"/>
        <v>0</v>
      </c>
      <c r="AI329" s="352"/>
      <c r="AJ329" s="343">
        <f>SUM(AJ297:AJ328)</f>
        <v>0</v>
      </c>
      <c r="AK329" s="350">
        <f>SUM(AK297:AK328)</f>
        <v>0</v>
      </c>
      <c r="AL329" s="351"/>
    </row>
    <row r="330" spans="1:38" ht="12.75" customHeight="1" thickTop="1" x14ac:dyDescent="0.2">
      <c r="A330" s="43"/>
      <c r="B330" s="153"/>
      <c r="C330" s="153"/>
      <c r="D330" s="153"/>
      <c r="E330" s="153"/>
      <c r="F330" s="153"/>
      <c r="G330" s="340"/>
      <c r="H330" s="153"/>
      <c r="I330" s="341"/>
      <c r="J330" s="153"/>
      <c r="K330" s="153"/>
      <c r="L330" s="153"/>
      <c r="M330" s="153"/>
      <c r="N330" s="153"/>
      <c r="O330" s="153"/>
      <c r="P330" s="153"/>
      <c r="Q330" s="153"/>
      <c r="R330" s="153"/>
      <c r="S330" s="43"/>
      <c r="T330" s="43"/>
      <c r="U330" s="153"/>
      <c r="V330" s="153"/>
      <c r="W330" s="153"/>
      <c r="X330" s="153"/>
      <c r="Y330" s="153"/>
      <c r="Z330" s="153"/>
      <c r="AA330" s="153"/>
      <c r="AB330" s="153"/>
      <c r="AC330" s="153"/>
      <c r="AD330" s="153"/>
      <c r="AE330" s="153"/>
      <c r="AF330" s="153"/>
      <c r="AG330" s="153"/>
      <c r="AH330" s="153"/>
      <c r="AI330" s="153"/>
      <c r="AJ330" s="153"/>
      <c r="AK330" s="153"/>
      <c r="AL330" s="43"/>
    </row>
    <row r="331" spans="1:38" ht="12.75" customHeight="1" x14ac:dyDescent="0.2">
      <c r="A331" s="43"/>
      <c r="B331" s="153"/>
      <c r="C331" s="153"/>
      <c r="D331" s="153"/>
      <c r="E331" s="153"/>
      <c r="F331" s="153"/>
      <c r="G331" s="340"/>
      <c r="H331" s="153"/>
      <c r="I331" s="341"/>
      <c r="J331" s="153"/>
      <c r="K331" s="153"/>
      <c r="L331" s="153"/>
      <c r="M331" s="153"/>
      <c r="N331" s="153"/>
      <c r="O331" s="153"/>
      <c r="P331" s="153"/>
      <c r="Q331" s="153"/>
      <c r="R331" s="153"/>
      <c r="S331" s="43"/>
      <c r="T331" s="43"/>
      <c r="U331" s="153"/>
      <c r="V331" s="153"/>
      <c r="W331" s="153"/>
      <c r="X331" s="153"/>
      <c r="Y331" s="153"/>
      <c r="Z331" s="153"/>
      <c r="AA331" s="153"/>
      <c r="AB331" s="153"/>
      <c r="AC331" s="153"/>
      <c r="AD331" s="153"/>
      <c r="AE331" s="153"/>
      <c r="AF331" s="153"/>
      <c r="AG331" s="153"/>
      <c r="AH331" s="153"/>
      <c r="AI331" s="153"/>
      <c r="AJ331" s="153"/>
      <c r="AK331" s="153"/>
      <c r="AL331" s="43"/>
    </row>
    <row r="332" spans="1:38" ht="12.75" customHeight="1" x14ac:dyDescent="0.2">
      <c r="A332" s="20"/>
      <c r="B332" s="20"/>
      <c r="C332" s="20"/>
      <c r="D332" s="20"/>
      <c r="E332" s="20"/>
      <c r="F332" s="20"/>
      <c r="G332" s="474" t="str">
        <f>JULY!G286</f>
        <v>UNITED STEELWORKERS - LOCAL UNION</v>
      </c>
      <c r="H332" s="474"/>
      <c r="I332" s="474"/>
      <c r="J332" s="11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33"/>
      <c r="V332" s="33"/>
      <c r="W332" s="33"/>
      <c r="X332" s="33"/>
      <c r="Y332" s="33"/>
      <c r="Z332" s="33"/>
      <c r="AA332" s="34" t="str">
        <f>$AA$10</f>
        <v>FINANCIAL SECRETARY'S CASH BOOK</v>
      </c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20"/>
    </row>
    <row r="333" spans="1:38" s="148" customFormat="1" ht="12.75" customHeight="1" x14ac:dyDescent="0.2">
      <c r="A333" s="140"/>
      <c r="B333" s="138" t="str">
        <f>$B$11</f>
        <v>Month</v>
      </c>
      <c r="C333" s="73" t="str">
        <f>$C$11</f>
        <v>AUGUST</v>
      </c>
      <c r="D333" s="138" t="str">
        <f>$D$11</f>
        <v>Year</v>
      </c>
      <c r="E333" s="27">
        <f>$E$11</f>
        <v>0</v>
      </c>
      <c r="F333" s="140"/>
      <c r="G333" s="145"/>
      <c r="H333" s="140"/>
      <c r="I333" s="146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40"/>
      <c r="AD333" s="140"/>
      <c r="AE333" s="140"/>
      <c r="AF333" s="140"/>
      <c r="AG333" s="140"/>
      <c r="AH333" s="140"/>
      <c r="AI333" s="138"/>
      <c r="AJ333" s="147" t="str">
        <f>$C$11</f>
        <v>AUGUST</v>
      </c>
      <c r="AK333" s="27">
        <f>$E$11</f>
        <v>0</v>
      </c>
      <c r="AL333" s="140"/>
    </row>
    <row r="334" spans="1:38" s="148" customFormat="1" ht="12.75" customHeight="1" x14ac:dyDescent="0.2">
      <c r="A334" s="140"/>
      <c r="B334" s="138" t="str">
        <f>$B$12</f>
        <v>Page No.</v>
      </c>
      <c r="C334" s="355">
        <f>C288+1</f>
        <v>8</v>
      </c>
      <c r="D334" s="140"/>
      <c r="E334" s="140"/>
      <c r="F334" s="140"/>
      <c r="G334" s="145"/>
      <c r="H334" s="140"/>
      <c r="I334" s="146" t="s">
        <v>53</v>
      </c>
      <c r="J334" s="140"/>
      <c r="K334" s="140"/>
      <c r="L334" s="146"/>
      <c r="M334" s="140"/>
      <c r="N334" s="140"/>
      <c r="O334" s="140"/>
      <c r="P334" s="138"/>
      <c r="Q334" s="140"/>
      <c r="R334" s="138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9" t="s">
        <v>54</v>
      </c>
      <c r="AC334" s="140"/>
      <c r="AD334" s="140"/>
      <c r="AE334" s="140"/>
      <c r="AF334" s="140"/>
      <c r="AG334" s="140"/>
      <c r="AH334" s="140"/>
      <c r="AI334" s="138" t="str">
        <f>$B$12</f>
        <v>Page No.</v>
      </c>
      <c r="AJ334" s="355">
        <f>C334</f>
        <v>8</v>
      </c>
      <c r="AK334" s="150"/>
      <c r="AL334" s="151"/>
    </row>
    <row r="335" spans="1:38" ht="12.75" customHeight="1" x14ac:dyDescent="0.2">
      <c r="A335" s="3"/>
      <c r="B335" s="3"/>
      <c r="C335" s="3"/>
      <c r="D335" s="3"/>
      <c r="E335" s="3"/>
      <c r="F335" s="3"/>
      <c r="G335" s="126"/>
      <c r="H335" s="3"/>
      <c r="I335" s="5"/>
      <c r="J335" s="3"/>
      <c r="K335" s="3"/>
      <c r="L335" s="20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0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5"/>
      <c r="B336" s="25"/>
      <c r="C336" s="25"/>
      <c r="D336" s="25"/>
      <c r="E336" s="25"/>
      <c r="F336" s="25"/>
      <c r="G336" s="127"/>
      <c r="H336" s="25"/>
      <c r="I336" s="26"/>
      <c r="J336" s="25"/>
      <c r="K336" s="25"/>
      <c r="L336" s="26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6"/>
      <c r="AF336" s="25"/>
      <c r="AG336" s="25"/>
      <c r="AH336" s="25"/>
      <c r="AI336" s="25"/>
      <c r="AJ336" s="25"/>
      <c r="AK336" s="25"/>
      <c r="AL336" s="25"/>
    </row>
    <row r="337" spans="1:248" s="407" customFormat="1" ht="12.75" customHeight="1" x14ac:dyDescent="0.2">
      <c r="A337" s="1"/>
      <c r="B337" s="3"/>
      <c r="C337" s="3" t="s">
        <v>55</v>
      </c>
      <c r="D337" s="3"/>
      <c r="E337" s="3"/>
      <c r="F337" s="13"/>
      <c r="G337" s="433"/>
      <c r="H337" s="2" t="s">
        <v>56</v>
      </c>
      <c r="I337" s="95"/>
      <c r="J337" s="475" t="s">
        <v>477</v>
      </c>
      <c r="K337" s="476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3"/>
      <c r="AJ337" s="3"/>
      <c r="AK337" s="1"/>
      <c r="AL337" s="3"/>
    </row>
    <row r="338" spans="1:248" s="407" customFormat="1" ht="12.75" customHeight="1" x14ac:dyDescent="0.2">
      <c r="A338" s="1"/>
      <c r="B338" s="3"/>
      <c r="C338" s="3"/>
      <c r="D338" s="3"/>
      <c r="E338" s="3"/>
      <c r="F338" s="13"/>
      <c r="G338" s="433"/>
      <c r="H338" s="13"/>
      <c r="I338" s="96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3"/>
      <c r="AJ338" s="3"/>
      <c r="AK338" s="1"/>
      <c r="AL338" s="3"/>
    </row>
    <row r="339" spans="1:248" s="407" customFormat="1" ht="12.75" customHeight="1" thickBot="1" x14ac:dyDescent="0.25">
      <c r="A339" s="422"/>
      <c r="B339" s="423">
        <v>1</v>
      </c>
      <c r="C339" s="423">
        <v>2</v>
      </c>
      <c r="D339" s="423">
        <v>3</v>
      </c>
      <c r="E339" s="423">
        <v>4</v>
      </c>
      <c r="F339" s="424">
        <v>5</v>
      </c>
      <c r="G339" s="434">
        <v>6</v>
      </c>
      <c r="H339" s="425">
        <v>7</v>
      </c>
      <c r="I339" s="435">
        <v>8</v>
      </c>
      <c r="J339" s="423">
        <v>9</v>
      </c>
      <c r="K339" s="425">
        <v>10</v>
      </c>
      <c r="L339" s="423">
        <v>11</v>
      </c>
      <c r="M339" s="423" t="s">
        <v>1</v>
      </c>
      <c r="N339" s="423">
        <v>12</v>
      </c>
      <c r="O339" s="423">
        <v>13</v>
      </c>
      <c r="P339" s="423">
        <v>14</v>
      </c>
      <c r="Q339" s="423">
        <v>15</v>
      </c>
      <c r="R339" s="425" t="s">
        <v>2</v>
      </c>
      <c r="S339" s="426"/>
      <c r="T339" s="422"/>
      <c r="U339" s="423">
        <v>16</v>
      </c>
      <c r="V339" s="423">
        <v>17</v>
      </c>
      <c r="W339" s="423">
        <v>18</v>
      </c>
      <c r="X339" s="423">
        <v>19</v>
      </c>
      <c r="Y339" s="423">
        <v>20</v>
      </c>
      <c r="Z339" s="423" t="s">
        <v>3</v>
      </c>
      <c r="AA339" s="423">
        <v>21</v>
      </c>
      <c r="AB339" s="423">
        <v>22</v>
      </c>
      <c r="AC339" s="423">
        <v>23</v>
      </c>
      <c r="AD339" s="423">
        <v>24</v>
      </c>
      <c r="AE339" s="423">
        <v>25</v>
      </c>
      <c r="AF339" s="423">
        <v>26</v>
      </c>
      <c r="AG339" s="423">
        <v>27</v>
      </c>
      <c r="AH339" s="423">
        <v>28</v>
      </c>
      <c r="AI339" s="424">
        <v>29</v>
      </c>
      <c r="AJ339" s="423">
        <v>30</v>
      </c>
      <c r="AK339" s="425">
        <v>31</v>
      </c>
      <c r="AL339" s="426"/>
    </row>
    <row r="340" spans="1:248" s="4" customFormat="1" ht="12.75" customHeight="1" thickTop="1" x14ac:dyDescent="0.2">
      <c r="A340" s="1"/>
      <c r="B340" s="85" t="s">
        <v>4</v>
      </c>
      <c r="C340" s="97"/>
      <c r="D340" s="85" t="s">
        <v>473</v>
      </c>
      <c r="E340" s="436" t="s">
        <v>6</v>
      </c>
      <c r="F340" s="84" t="s">
        <v>7</v>
      </c>
      <c r="G340" s="128"/>
      <c r="H340" s="84"/>
      <c r="I340" s="99"/>
      <c r="J340" s="85"/>
      <c r="K340" s="84"/>
      <c r="L340" s="85" t="s">
        <v>460</v>
      </c>
      <c r="M340" s="85"/>
      <c r="N340" s="85" t="s">
        <v>474</v>
      </c>
      <c r="O340" s="436" t="s">
        <v>461</v>
      </c>
      <c r="P340" s="437"/>
      <c r="Q340" s="438" t="s">
        <v>8</v>
      </c>
      <c r="R340" s="84" t="s">
        <v>8</v>
      </c>
      <c r="S340" s="102"/>
      <c r="T340" s="67"/>
      <c r="U340" s="471" t="s">
        <v>9</v>
      </c>
      <c r="V340" s="472"/>
      <c r="W340" s="472"/>
      <c r="X340" s="472"/>
      <c r="Y340" s="473"/>
      <c r="Z340" s="85" t="s">
        <v>10</v>
      </c>
      <c r="AA340" s="85" t="s">
        <v>11</v>
      </c>
      <c r="AB340" s="85" t="s">
        <v>204</v>
      </c>
      <c r="AC340" s="85" t="s">
        <v>12</v>
      </c>
      <c r="AD340" s="85" t="s">
        <v>13</v>
      </c>
      <c r="AE340" s="85" t="s">
        <v>14</v>
      </c>
      <c r="AF340" s="85"/>
      <c r="AG340" s="85"/>
      <c r="AH340" s="100"/>
      <c r="AI340" s="101"/>
      <c r="AJ340" s="85" t="s">
        <v>15</v>
      </c>
      <c r="AK340" s="84" t="s">
        <v>7</v>
      </c>
      <c r="AL340" s="102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  <c r="BR340" s="251"/>
      <c r="BS340" s="251"/>
      <c r="BT340" s="251"/>
      <c r="BU340" s="251"/>
      <c r="BV340" s="251"/>
      <c r="BW340" s="251"/>
      <c r="BX340" s="251"/>
      <c r="BY340" s="251"/>
      <c r="BZ340" s="251"/>
      <c r="CA340" s="251"/>
      <c r="CB340" s="251"/>
      <c r="CC340" s="251"/>
      <c r="CD340" s="251"/>
      <c r="CE340" s="251"/>
      <c r="CF340" s="251"/>
      <c r="CG340" s="251"/>
      <c r="CH340" s="251"/>
      <c r="CI340" s="251"/>
      <c r="CJ340" s="251"/>
      <c r="CK340" s="251"/>
      <c r="CL340" s="251"/>
      <c r="CM340" s="251"/>
      <c r="CN340" s="251"/>
      <c r="CO340" s="251"/>
      <c r="CP340" s="251"/>
      <c r="CQ340" s="251"/>
      <c r="CR340" s="251"/>
      <c r="CS340" s="251"/>
      <c r="CT340" s="251"/>
      <c r="CU340" s="251"/>
      <c r="CV340" s="251"/>
      <c r="CW340" s="251"/>
      <c r="CX340" s="251"/>
      <c r="CY340" s="251"/>
      <c r="CZ340" s="251"/>
      <c r="DA340" s="251"/>
      <c r="DB340" s="251"/>
      <c r="DC340" s="251"/>
      <c r="DD340" s="251"/>
      <c r="DE340" s="251"/>
      <c r="DF340" s="251"/>
      <c r="DG340" s="251"/>
      <c r="DH340" s="251"/>
      <c r="DI340" s="251"/>
      <c r="DJ340" s="251"/>
      <c r="DK340" s="251"/>
      <c r="DL340" s="251"/>
      <c r="DM340" s="251"/>
      <c r="DN340" s="251"/>
      <c r="DO340" s="251"/>
      <c r="DP340" s="251"/>
      <c r="DQ340" s="251"/>
      <c r="DR340" s="251"/>
      <c r="DS340" s="251"/>
      <c r="DT340" s="251"/>
      <c r="DU340" s="251"/>
      <c r="DV340" s="251"/>
      <c r="DW340" s="251"/>
      <c r="DX340" s="251"/>
      <c r="DY340" s="251"/>
      <c r="DZ340" s="251"/>
      <c r="EA340" s="251"/>
      <c r="EB340" s="251"/>
      <c r="EC340" s="251"/>
      <c r="ED340" s="251"/>
      <c r="EE340" s="251"/>
      <c r="EF340" s="251"/>
      <c r="EG340" s="251"/>
      <c r="EH340" s="251"/>
      <c r="EI340" s="251"/>
      <c r="EJ340" s="251"/>
      <c r="EK340" s="251"/>
      <c r="EL340" s="251"/>
      <c r="EM340" s="251"/>
      <c r="EN340" s="251"/>
      <c r="EO340" s="251"/>
      <c r="EP340" s="251"/>
      <c r="EQ340" s="251"/>
      <c r="ER340" s="251"/>
      <c r="ES340" s="251"/>
      <c r="ET340" s="251"/>
      <c r="EU340" s="251"/>
      <c r="EV340" s="251"/>
      <c r="EW340" s="251"/>
      <c r="EX340" s="251"/>
      <c r="EY340" s="251"/>
      <c r="EZ340" s="251"/>
      <c r="FA340" s="251"/>
      <c r="FB340" s="251"/>
      <c r="FC340" s="251"/>
      <c r="FD340" s="251"/>
      <c r="FE340" s="251"/>
      <c r="FF340" s="251"/>
      <c r="FG340" s="251"/>
      <c r="FH340" s="251"/>
      <c r="FI340" s="251"/>
      <c r="FJ340" s="251"/>
      <c r="FK340" s="251"/>
      <c r="FL340" s="251"/>
      <c r="FM340" s="251"/>
      <c r="FN340" s="251"/>
      <c r="FO340" s="251"/>
      <c r="FP340" s="251"/>
      <c r="FQ340" s="251"/>
      <c r="FR340" s="251"/>
      <c r="FS340" s="251"/>
      <c r="FT340" s="251"/>
      <c r="FU340" s="251"/>
      <c r="FV340" s="251"/>
      <c r="FW340" s="251"/>
      <c r="FX340" s="251"/>
      <c r="FY340" s="251"/>
      <c r="FZ340" s="251"/>
      <c r="GA340" s="251"/>
      <c r="GB340" s="251"/>
      <c r="GC340" s="251"/>
      <c r="GD340" s="251"/>
      <c r="GE340" s="251"/>
      <c r="GF340" s="251"/>
      <c r="GG340" s="251"/>
      <c r="GH340" s="251"/>
      <c r="GI340" s="251"/>
      <c r="GJ340" s="251"/>
      <c r="GK340" s="251"/>
      <c r="GL340" s="251"/>
      <c r="GM340" s="251"/>
      <c r="GN340" s="251"/>
      <c r="GO340" s="251"/>
      <c r="GP340" s="251"/>
      <c r="GQ340" s="251"/>
      <c r="GR340" s="251"/>
      <c r="GS340" s="251"/>
      <c r="GT340" s="251"/>
      <c r="GU340" s="251"/>
      <c r="GV340" s="251"/>
      <c r="GW340" s="251"/>
      <c r="GX340" s="251"/>
      <c r="GY340" s="251"/>
      <c r="GZ340" s="251"/>
      <c r="HA340" s="251"/>
      <c r="HB340" s="251"/>
      <c r="HC340" s="251"/>
      <c r="HD340" s="251"/>
      <c r="HE340" s="251"/>
      <c r="HF340" s="251"/>
      <c r="HG340" s="251"/>
      <c r="HH340" s="251"/>
      <c r="HI340" s="251"/>
      <c r="HJ340" s="251"/>
      <c r="HK340" s="251"/>
      <c r="HL340" s="251"/>
      <c r="HM340" s="251"/>
      <c r="HN340" s="251"/>
      <c r="HO340" s="251"/>
      <c r="HP340" s="251"/>
      <c r="HQ340" s="251"/>
      <c r="HR340" s="251"/>
      <c r="HS340" s="251"/>
      <c r="HT340" s="251"/>
      <c r="HU340" s="251"/>
      <c r="HV340" s="251"/>
      <c r="HW340" s="251"/>
      <c r="HX340" s="251"/>
      <c r="HY340" s="251"/>
      <c r="HZ340" s="251"/>
      <c r="IA340" s="251"/>
      <c r="IB340" s="251"/>
      <c r="IC340" s="251"/>
      <c r="ID340" s="251"/>
      <c r="IE340" s="251"/>
      <c r="IF340" s="251"/>
      <c r="IG340" s="251"/>
      <c r="IH340" s="251"/>
      <c r="II340" s="251"/>
      <c r="IJ340" s="251"/>
      <c r="IK340" s="251"/>
      <c r="IL340" s="251"/>
      <c r="IM340" s="251"/>
      <c r="IN340" s="251"/>
    </row>
    <row r="341" spans="1:248" s="4" customFormat="1" ht="12.75" customHeight="1" x14ac:dyDescent="0.2">
      <c r="A341" s="1"/>
      <c r="B341" s="85" t="s">
        <v>8</v>
      </c>
      <c r="C341" s="85" t="s">
        <v>16</v>
      </c>
      <c r="D341" s="85" t="s">
        <v>202</v>
      </c>
      <c r="E341" s="154" t="s">
        <v>8</v>
      </c>
      <c r="F341" s="84" t="s">
        <v>18</v>
      </c>
      <c r="G341" s="128" t="s">
        <v>19</v>
      </c>
      <c r="H341" s="84" t="s">
        <v>20</v>
      </c>
      <c r="I341" s="99" t="s">
        <v>475</v>
      </c>
      <c r="J341" s="85" t="s">
        <v>21</v>
      </c>
      <c r="K341" s="84" t="s">
        <v>22</v>
      </c>
      <c r="L341" s="85" t="s">
        <v>462</v>
      </c>
      <c r="M341" s="85" t="s">
        <v>463</v>
      </c>
      <c r="N341" s="85" t="s">
        <v>476</v>
      </c>
      <c r="O341" s="154" t="s">
        <v>464</v>
      </c>
      <c r="P341" s="154" t="s">
        <v>23</v>
      </c>
      <c r="Q341" s="85" t="s">
        <v>24</v>
      </c>
      <c r="R341" s="84" t="s">
        <v>24</v>
      </c>
      <c r="S341" s="100" t="s">
        <v>135</v>
      </c>
      <c r="T341" s="84" t="s">
        <v>135</v>
      </c>
      <c r="U341" s="85" t="s">
        <v>25</v>
      </c>
      <c r="V341" s="85" t="s">
        <v>26</v>
      </c>
      <c r="W341" s="85" t="s">
        <v>27</v>
      </c>
      <c r="X341" s="85" t="s">
        <v>28</v>
      </c>
      <c r="Y341" s="85" t="s">
        <v>136</v>
      </c>
      <c r="Z341" s="85" t="s">
        <v>251</v>
      </c>
      <c r="AA341" s="85" t="s">
        <v>137</v>
      </c>
      <c r="AB341" s="85" t="s">
        <v>203</v>
      </c>
      <c r="AC341" s="85" t="s">
        <v>30</v>
      </c>
      <c r="AD341" s="85" t="s">
        <v>140</v>
      </c>
      <c r="AE341" s="85" t="s">
        <v>31</v>
      </c>
      <c r="AF341" s="85" t="s">
        <v>32</v>
      </c>
      <c r="AG341" s="85" t="s">
        <v>205</v>
      </c>
      <c r="AH341" s="100" t="s">
        <v>16</v>
      </c>
      <c r="AI341" s="98" t="s">
        <v>34</v>
      </c>
      <c r="AJ341" s="85" t="s">
        <v>35</v>
      </c>
      <c r="AK341" s="84" t="s">
        <v>18</v>
      </c>
      <c r="AL341" s="102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  <c r="CA341" s="251"/>
      <c r="CB341" s="251"/>
      <c r="CC341" s="251"/>
      <c r="CD341" s="251"/>
      <c r="CE341" s="251"/>
      <c r="CF341" s="251"/>
      <c r="CG341" s="251"/>
      <c r="CH341" s="251"/>
      <c r="CI341" s="251"/>
      <c r="CJ341" s="251"/>
      <c r="CK341" s="251"/>
      <c r="CL341" s="251"/>
      <c r="CM341" s="251"/>
      <c r="CN341" s="251"/>
      <c r="CO341" s="251"/>
      <c r="CP341" s="251"/>
      <c r="CQ341" s="251"/>
      <c r="CR341" s="251"/>
      <c r="CS341" s="251"/>
      <c r="CT341" s="251"/>
      <c r="CU341" s="251"/>
      <c r="CV341" s="251"/>
      <c r="CW341" s="251"/>
      <c r="CX341" s="251"/>
      <c r="CY341" s="251"/>
      <c r="CZ341" s="251"/>
      <c r="DA341" s="251"/>
      <c r="DB341" s="251"/>
      <c r="DC341" s="251"/>
      <c r="DD341" s="251"/>
      <c r="DE341" s="251"/>
      <c r="DF341" s="251"/>
      <c r="DG341" s="251"/>
      <c r="DH341" s="251"/>
      <c r="DI341" s="251"/>
      <c r="DJ341" s="251"/>
      <c r="DK341" s="251"/>
      <c r="DL341" s="251"/>
      <c r="DM341" s="251"/>
      <c r="DN341" s="251"/>
      <c r="DO341" s="251"/>
      <c r="DP341" s="251"/>
      <c r="DQ341" s="251"/>
      <c r="DR341" s="251"/>
      <c r="DS341" s="251"/>
      <c r="DT341" s="251"/>
      <c r="DU341" s="251"/>
      <c r="DV341" s="251"/>
      <c r="DW341" s="251"/>
      <c r="DX341" s="251"/>
      <c r="DY341" s="251"/>
      <c r="DZ341" s="251"/>
      <c r="EA341" s="251"/>
      <c r="EB341" s="251"/>
      <c r="EC341" s="251"/>
      <c r="ED341" s="251"/>
      <c r="EE341" s="251"/>
      <c r="EF341" s="251"/>
      <c r="EG341" s="251"/>
      <c r="EH341" s="251"/>
      <c r="EI341" s="251"/>
      <c r="EJ341" s="251"/>
      <c r="EK341" s="251"/>
      <c r="EL341" s="251"/>
      <c r="EM341" s="251"/>
      <c r="EN341" s="251"/>
      <c r="EO341" s="251"/>
      <c r="EP341" s="251"/>
      <c r="EQ341" s="251"/>
      <c r="ER341" s="251"/>
      <c r="ES341" s="251"/>
      <c r="ET341" s="251"/>
      <c r="EU341" s="251"/>
      <c r="EV341" s="251"/>
      <c r="EW341" s="251"/>
      <c r="EX341" s="251"/>
      <c r="EY341" s="251"/>
      <c r="EZ341" s="251"/>
      <c r="FA341" s="251"/>
      <c r="FB341" s="251"/>
      <c r="FC341" s="251"/>
      <c r="FD341" s="251"/>
      <c r="FE341" s="251"/>
      <c r="FF341" s="251"/>
      <c r="FG341" s="251"/>
      <c r="FH341" s="251"/>
      <c r="FI341" s="251"/>
      <c r="FJ341" s="251"/>
      <c r="FK341" s="251"/>
      <c r="FL341" s="251"/>
      <c r="FM341" s="251"/>
      <c r="FN341" s="251"/>
      <c r="FO341" s="251"/>
      <c r="FP341" s="251"/>
      <c r="FQ341" s="251"/>
      <c r="FR341" s="251"/>
      <c r="FS341" s="251"/>
      <c r="FT341" s="251"/>
      <c r="FU341" s="251"/>
      <c r="FV341" s="251"/>
      <c r="FW341" s="251"/>
      <c r="FX341" s="251"/>
      <c r="FY341" s="251"/>
      <c r="FZ341" s="251"/>
      <c r="GA341" s="251"/>
      <c r="GB341" s="251"/>
      <c r="GC341" s="251"/>
      <c r="GD341" s="251"/>
      <c r="GE341" s="251"/>
      <c r="GF341" s="251"/>
      <c r="GG341" s="251"/>
      <c r="GH341" s="251"/>
      <c r="GI341" s="251"/>
      <c r="GJ341" s="251"/>
      <c r="GK341" s="251"/>
      <c r="GL341" s="251"/>
      <c r="GM341" s="251"/>
      <c r="GN341" s="251"/>
      <c r="GO341" s="251"/>
      <c r="GP341" s="251"/>
      <c r="GQ341" s="251"/>
      <c r="GR341" s="251"/>
      <c r="GS341" s="251"/>
      <c r="GT341" s="251"/>
      <c r="GU341" s="251"/>
      <c r="GV341" s="251"/>
      <c r="GW341" s="251"/>
      <c r="GX341" s="251"/>
      <c r="GY341" s="251"/>
      <c r="GZ341" s="251"/>
      <c r="HA341" s="251"/>
      <c r="HB341" s="251"/>
      <c r="HC341" s="251"/>
      <c r="HD341" s="251"/>
      <c r="HE341" s="251"/>
      <c r="HF341" s="251"/>
      <c r="HG341" s="251"/>
      <c r="HH341" s="251"/>
      <c r="HI341" s="251"/>
      <c r="HJ341" s="251"/>
      <c r="HK341" s="251"/>
      <c r="HL341" s="251"/>
      <c r="HM341" s="251"/>
      <c r="HN341" s="251"/>
      <c r="HO341" s="251"/>
      <c r="HP341" s="251"/>
      <c r="HQ341" s="251"/>
      <c r="HR341" s="251"/>
      <c r="HS341" s="251"/>
      <c r="HT341" s="251"/>
      <c r="HU341" s="251"/>
      <c r="HV341" s="251"/>
      <c r="HW341" s="251"/>
      <c r="HX341" s="251"/>
      <c r="HY341" s="251"/>
      <c r="HZ341" s="251"/>
      <c r="IA341" s="251"/>
      <c r="IB341" s="251"/>
      <c r="IC341" s="251"/>
      <c r="ID341" s="251"/>
      <c r="IE341" s="251"/>
      <c r="IF341" s="251"/>
      <c r="IG341" s="251"/>
      <c r="IH341" s="251"/>
      <c r="II341" s="251"/>
      <c r="IJ341" s="251"/>
      <c r="IK341" s="251"/>
      <c r="IL341" s="251"/>
      <c r="IM341" s="251"/>
      <c r="IN341" s="251"/>
    </row>
    <row r="342" spans="1:248" s="4" customFormat="1" ht="12.75" customHeight="1" thickBot="1" x14ac:dyDescent="0.25">
      <c r="A342" s="6"/>
      <c r="B342" s="86" t="s">
        <v>36</v>
      </c>
      <c r="C342" s="86" t="s">
        <v>37</v>
      </c>
      <c r="D342" s="86" t="s">
        <v>38</v>
      </c>
      <c r="E342" s="439" t="s">
        <v>39</v>
      </c>
      <c r="F342" s="103" t="s">
        <v>40</v>
      </c>
      <c r="G342" s="129"/>
      <c r="H342" s="103"/>
      <c r="I342" s="104" t="s">
        <v>41</v>
      </c>
      <c r="J342" s="86"/>
      <c r="K342" s="103"/>
      <c r="L342" s="86" t="s">
        <v>465</v>
      </c>
      <c r="M342" s="86"/>
      <c r="N342" s="86" t="s">
        <v>235</v>
      </c>
      <c r="O342" s="439" t="s">
        <v>235</v>
      </c>
      <c r="P342" s="155"/>
      <c r="Q342" s="440" t="s">
        <v>258</v>
      </c>
      <c r="R342" s="441" t="s">
        <v>259</v>
      </c>
      <c r="S342" s="105" t="s">
        <v>109</v>
      </c>
      <c r="T342" s="103" t="s">
        <v>187</v>
      </c>
      <c r="U342" s="86" t="s">
        <v>42</v>
      </c>
      <c r="V342" s="86" t="s">
        <v>43</v>
      </c>
      <c r="W342" s="86"/>
      <c r="X342" s="86" t="s">
        <v>44</v>
      </c>
      <c r="Y342" s="86" t="s">
        <v>30</v>
      </c>
      <c r="Z342" s="86" t="s">
        <v>30</v>
      </c>
      <c r="AA342" s="86" t="s">
        <v>138</v>
      </c>
      <c r="AB342" s="86" t="s">
        <v>15</v>
      </c>
      <c r="AC342" s="86" t="s">
        <v>139</v>
      </c>
      <c r="AD342" s="86" t="s">
        <v>141</v>
      </c>
      <c r="AE342" s="86" t="s">
        <v>47</v>
      </c>
      <c r="AF342" s="86" t="s">
        <v>48</v>
      </c>
      <c r="AG342" s="86" t="s">
        <v>15</v>
      </c>
      <c r="AH342" s="105" t="s">
        <v>30</v>
      </c>
      <c r="AI342" s="106"/>
      <c r="AJ342" s="86" t="s">
        <v>49</v>
      </c>
      <c r="AK342" s="103" t="s">
        <v>188</v>
      </c>
      <c r="AL342" s="107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  <c r="CA342" s="251"/>
      <c r="CB342" s="251"/>
      <c r="CC342" s="251"/>
      <c r="CD342" s="251"/>
      <c r="CE342" s="251"/>
      <c r="CF342" s="251"/>
      <c r="CG342" s="251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  <c r="CY342" s="251"/>
      <c r="CZ342" s="251"/>
      <c r="DA342" s="251"/>
      <c r="DB342" s="251"/>
      <c r="DC342" s="251"/>
      <c r="DD342" s="251"/>
      <c r="DE342" s="251"/>
      <c r="DF342" s="251"/>
      <c r="DG342" s="251"/>
      <c r="DH342" s="251"/>
      <c r="DI342" s="251"/>
      <c r="DJ342" s="251"/>
      <c r="DK342" s="251"/>
      <c r="DL342" s="251"/>
      <c r="DM342" s="251"/>
      <c r="DN342" s="251"/>
      <c r="DO342" s="251"/>
      <c r="DP342" s="251"/>
      <c r="DQ342" s="251"/>
      <c r="DR342" s="251"/>
      <c r="DS342" s="251"/>
      <c r="DT342" s="251"/>
      <c r="DU342" s="251"/>
      <c r="DV342" s="251"/>
      <c r="DW342" s="251"/>
      <c r="DX342" s="251"/>
      <c r="DY342" s="251"/>
      <c r="DZ342" s="251"/>
      <c r="EA342" s="251"/>
      <c r="EB342" s="251"/>
      <c r="EC342" s="251"/>
      <c r="ED342" s="251"/>
      <c r="EE342" s="251"/>
      <c r="EF342" s="251"/>
      <c r="EG342" s="251"/>
      <c r="EH342" s="251"/>
      <c r="EI342" s="251"/>
      <c r="EJ342" s="251"/>
      <c r="EK342" s="251"/>
      <c r="EL342" s="251"/>
      <c r="EM342" s="251"/>
      <c r="EN342" s="251"/>
      <c r="EO342" s="251"/>
      <c r="EP342" s="251"/>
      <c r="EQ342" s="251"/>
      <c r="ER342" s="251"/>
      <c r="ES342" s="251"/>
      <c r="ET342" s="251"/>
      <c r="EU342" s="251"/>
      <c r="EV342" s="251"/>
      <c r="EW342" s="251"/>
      <c r="EX342" s="251"/>
      <c r="EY342" s="251"/>
      <c r="EZ342" s="251"/>
      <c r="FA342" s="251"/>
      <c r="FB342" s="251"/>
      <c r="FC342" s="251"/>
      <c r="FD342" s="251"/>
      <c r="FE342" s="251"/>
      <c r="FF342" s="251"/>
      <c r="FG342" s="251"/>
      <c r="FH342" s="251"/>
      <c r="FI342" s="251"/>
      <c r="FJ342" s="251"/>
      <c r="FK342" s="251"/>
      <c r="FL342" s="251"/>
      <c r="FM342" s="251"/>
      <c r="FN342" s="251"/>
      <c r="FO342" s="251"/>
      <c r="FP342" s="251"/>
      <c r="FQ342" s="251"/>
      <c r="FR342" s="251"/>
      <c r="FS342" s="251"/>
      <c r="FT342" s="251"/>
      <c r="FU342" s="251"/>
      <c r="FV342" s="251"/>
      <c r="FW342" s="251"/>
      <c r="FX342" s="251"/>
      <c r="FY342" s="251"/>
      <c r="FZ342" s="251"/>
      <c r="GA342" s="251"/>
      <c r="GB342" s="251"/>
      <c r="GC342" s="251"/>
      <c r="GD342" s="251"/>
      <c r="GE342" s="251"/>
      <c r="GF342" s="251"/>
      <c r="GG342" s="251"/>
      <c r="GH342" s="251"/>
      <c r="GI342" s="251"/>
      <c r="GJ342" s="251"/>
      <c r="GK342" s="251"/>
      <c r="GL342" s="251"/>
      <c r="GM342" s="251"/>
      <c r="GN342" s="251"/>
      <c r="GO342" s="251"/>
      <c r="GP342" s="251"/>
      <c r="GQ342" s="251"/>
      <c r="GR342" s="251"/>
      <c r="GS342" s="251"/>
      <c r="GT342" s="251"/>
      <c r="GU342" s="251"/>
      <c r="GV342" s="251"/>
      <c r="GW342" s="251"/>
      <c r="GX342" s="251"/>
      <c r="GY342" s="251"/>
      <c r="GZ342" s="251"/>
      <c r="HA342" s="251"/>
      <c r="HB342" s="251"/>
      <c r="HC342" s="251"/>
      <c r="HD342" s="251"/>
      <c r="HE342" s="251"/>
      <c r="HF342" s="251"/>
      <c r="HG342" s="251"/>
      <c r="HH342" s="251"/>
      <c r="HI342" s="251"/>
      <c r="HJ342" s="251"/>
      <c r="HK342" s="251"/>
      <c r="HL342" s="251"/>
      <c r="HM342" s="251"/>
      <c r="HN342" s="251"/>
      <c r="HO342" s="251"/>
      <c r="HP342" s="251"/>
      <c r="HQ342" s="251"/>
      <c r="HR342" s="251"/>
      <c r="HS342" s="251"/>
      <c r="HT342" s="251"/>
      <c r="HU342" s="251"/>
      <c r="HV342" s="251"/>
      <c r="HW342" s="251"/>
      <c r="HX342" s="251"/>
      <c r="HY342" s="251"/>
      <c r="HZ342" s="251"/>
      <c r="IA342" s="251"/>
      <c r="IB342" s="251"/>
      <c r="IC342" s="251"/>
      <c r="ID342" s="251"/>
      <c r="IE342" s="251"/>
      <c r="IF342" s="251"/>
      <c r="IG342" s="251"/>
      <c r="IH342" s="251"/>
      <c r="II342" s="251"/>
      <c r="IJ342" s="251"/>
      <c r="IK342" s="251"/>
      <c r="IL342" s="251"/>
      <c r="IM342" s="251"/>
      <c r="IN342" s="251"/>
    </row>
    <row r="343" spans="1:248" s="20" customFormat="1" ht="12.75" customHeight="1" thickTop="1" x14ac:dyDescent="0.2">
      <c r="A343" s="8"/>
      <c r="B343" s="296">
        <f>B329</f>
        <v>0</v>
      </c>
      <c r="C343" s="296">
        <f>C329</f>
        <v>0</v>
      </c>
      <c r="D343" s="296">
        <f>D329</f>
        <v>0</v>
      </c>
      <c r="E343" s="296">
        <f>E329</f>
        <v>0</v>
      </c>
      <c r="F343" s="298">
        <f>F329</f>
        <v>0</v>
      </c>
      <c r="G343" s="130" t="str">
        <f>G7</f>
        <v>AUGUST</v>
      </c>
      <c r="H343" s="31" t="s">
        <v>58</v>
      </c>
      <c r="I343" s="32"/>
      <c r="J343" s="306">
        <f t="shared" ref="J343:R343" si="42">J329</f>
        <v>0</v>
      </c>
      <c r="K343" s="298">
        <f t="shared" si="42"/>
        <v>0</v>
      </c>
      <c r="L343" s="296">
        <f t="shared" si="42"/>
        <v>0</v>
      </c>
      <c r="M343" s="296">
        <f t="shared" si="42"/>
        <v>0</v>
      </c>
      <c r="N343" s="296">
        <f t="shared" si="42"/>
        <v>0</v>
      </c>
      <c r="O343" s="297">
        <f t="shared" si="42"/>
        <v>0</v>
      </c>
      <c r="P343" s="299">
        <f t="shared" si="42"/>
        <v>0</v>
      </c>
      <c r="Q343" s="296">
        <f t="shared" si="42"/>
        <v>0</v>
      </c>
      <c r="R343" s="298">
        <f t="shared" si="42"/>
        <v>0</v>
      </c>
      <c r="S343" s="9"/>
      <c r="T343" s="8"/>
      <c r="U343" s="296">
        <f t="shared" ref="U343:AH343" si="43">U329</f>
        <v>0</v>
      </c>
      <c r="V343" s="296">
        <f t="shared" si="43"/>
        <v>0</v>
      </c>
      <c r="W343" s="296">
        <f t="shared" si="43"/>
        <v>0</v>
      </c>
      <c r="X343" s="296">
        <f t="shared" si="43"/>
        <v>0</v>
      </c>
      <c r="Y343" s="296">
        <f t="shared" si="43"/>
        <v>0</v>
      </c>
      <c r="Z343" s="296">
        <f t="shared" si="43"/>
        <v>0</v>
      </c>
      <c r="AA343" s="296">
        <f t="shared" si="43"/>
        <v>0</v>
      </c>
      <c r="AB343" s="296">
        <f t="shared" si="43"/>
        <v>0</v>
      </c>
      <c r="AC343" s="296">
        <f t="shared" si="43"/>
        <v>0</v>
      </c>
      <c r="AD343" s="296">
        <f t="shared" si="43"/>
        <v>0</v>
      </c>
      <c r="AE343" s="296">
        <f t="shared" si="43"/>
        <v>0</v>
      </c>
      <c r="AF343" s="296">
        <f t="shared" si="43"/>
        <v>0</v>
      </c>
      <c r="AG343" s="296">
        <f t="shared" si="43"/>
        <v>0</v>
      </c>
      <c r="AH343" s="297">
        <f t="shared" si="43"/>
        <v>0</v>
      </c>
      <c r="AI343" s="305"/>
      <c r="AJ343" s="296">
        <f>AJ329</f>
        <v>0</v>
      </c>
      <c r="AK343" s="298">
        <f>AK329</f>
        <v>0</v>
      </c>
      <c r="AL343" s="9"/>
    </row>
    <row r="344" spans="1:248" s="20" customFormat="1" ht="12.75" customHeight="1" x14ac:dyDescent="0.2">
      <c r="A344" s="8">
        <v>1</v>
      </c>
      <c r="B344" s="280"/>
      <c r="C344" s="280"/>
      <c r="D344" s="280"/>
      <c r="E344" s="280"/>
      <c r="F344" s="281"/>
      <c r="G344" s="443"/>
      <c r="H344" s="444"/>
      <c r="I344" s="445"/>
      <c r="J344" s="296">
        <f t="shared" ref="J344:J374" si="44">SUM(B344:F344)</f>
        <v>0</v>
      </c>
      <c r="K344" s="298">
        <f t="shared" ref="K344:K374" si="45">SUM(U344:AK344)-SUM(L344:R344)</f>
        <v>0</v>
      </c>
      <c r="L344" s="280"/>
      <c r="M344" s="280"/>
      <c r="N344" s="280"/>
      <c r="O344" s="293"/>
      <c r="P344" s="300"/>
      <c r="Q344" s="280"/>
      <c r="R344" s="281"/>
      <c r="S344" s="15" t="s">
        <v>59</v>
      </c>
      <c r="T344" s="8">
        <v>1</v>
      </c>
      <c r="U344" s="280"/>
      <c r="V344" s="280"/>
      <c r="W344" s="280"/>
      <c r="X344" s="280"/>
      <c r="Y344" s="280"/>
      <c r="Z344" s="280"/>
      <c r="AA344" s="280"/>
      <c r="AB344" s="280"/>
      <c r="AC344" s="280"/>
      <c r="AD344" s="280"/>
      <c r="AE344" s="280"/>
      <c r="AF344" s="280"/>
      <c r="AG344" s="280"/>
      <c r="AH344" s="293"/>
      <c r="AI344" s="444"/>
      <c r="AJ344" s="280"/>
      <c r="AK344" s="281"/>
      <c r="AL344" s="15" t="s">
        <v>59</v>
      </c>
    </row>
    <row r="345" spans="1:248" s="20" customFormat="1" ht="12.75" customHeight="1" x14ac:dyDescent="0.2">
      <c r="A345" s="8">
        <v>2</v>
      </c>
      <c r="B345" s="280"/>
      <c r="C345" s="280"/>
      <c r="D345" s="280"/>
      <c r="E345" s="280"/>
      <c r="F345" s="281"/>
      <c r="G345" s="443"/>
      <c r="H345" s="444"/>
      <c r="I345" s="445"/>
      <c r="J345" s="296">
        <f t="shared" si="44"/>
        <v>0</v>
      </c>
      <c r="K345" s="298">
        <f t="shared" si="45"/>
        <v>0</v>
      </c>
      <c r="L345" s="280"/>
      <c r="M345" s="280"/>
      <c r="N345" s="280"/>
      <c r="O345" s="293"/>
      <c r="P345" s="300"/>
      <c r="Q345" s="280"/>
      <c r="R345" s="281"/>
      <c r="S345" s="15" t="s">
        <v>60</v>
      </c>
      <c r="T345" s="8">
        <v>2</v>
      </c>
      <c r="U345" s="280"/>
      <c r="V345" s="280"/>
      <c r="W345" s="280"/>
      <c r="X345" s="280"/>
      <c r="Y345" s="280"/>
      <c r="Z345" s="280"/>
      <c r="AA345" s="280"/>
      <c r="AB345" s="280"/>
      <c r="AC345" s="280"/>
      <c r="AD345" s="280"/>
      <c r="AE345" s="280"/>
      <c r="AF345" s="280"/>
      <c r="AG345" s="280"/>
      <c r="AH345" s="293"/>
      <c r="AI345" s="444"/>
      <c r="AJ345" s="280"/>
      <c r="AK345" s="281"/>
      <c r="AL345" s="15" t="s">
        <v>60</v>
      </c>
    </row>
    <row r="346" spans="1:248" s="20" customFormat="1" ht="12.75" customHeight="1" x14ac:dyDescent="0.2">
      <c r="A346" s="8">
        <v>3</v>
      </c>
      <c r="B346" s="280"/>
      <c r="C346" s="280"/>
      <c r="D346" s="280"/>
      <c r="E346" s="280"/>
      <c r="F346" s="281"/>
      <c r="G346" s="443"/>
      <c r="H346" s="444"/>
      <c r="I346" s="445"/>
      <c r="J346" s="296">
        <f t="shared" si="44"/>
        <v>0</v>
      </c>
      <c r="K346" s="298">
        <f t="shared" si="45"/>
        <v>0</v>
      </c>
      <c r="L346" s="280"/>
      <c r="M346" s="280"/>
      <c r="N346" s="280"/>
      <c r="O346" s="293"/>
      <c r="P346" s="300"/>
      <c r="Q346" s="280"/>
      <c r="R346" s="281"/>
      <c r="S346" s="15" t="s">
        <v>61</v>
      </c>
      <c r="T346" s="8">
        <v>3</v>
      </c>
      <c r="U346" s="280"/>
      <c r="V346" s="280"/>
      <c r="W346" s="280"/>
      <c r="X346" s="280"/>
      <c r="Y346" s="280"/>
      <c r="Z346" s="280"/>
      <c r="AA346" s="280"/>
      <c r="AB346" s="280"/>
      <c r="AC346" s="280"/>
      <c r="AD346" s="280"/>
      <c r="AE346" s="280"/>
      <c r="AF346" s="280"/>
      <c r="AG346" s="280"/>
      <c r="AH346" s="293"/>
      <c r="AI346" s="444"/>
      <c r="AJ346" s="280"/>
      <c r="AK346" s="281"/>
      <c r="AL346" s="15" t="s">
        <v>61</v>
      </c>
    </row>
    <row r="347" spans="1:248" s="20" customFormat="1" ht="12.75" customHeight="1" x14ac:dyDescent="0.2">
      <c r="A347" s="8">
        <v>4</v>
      </c>
      <c r="B347" s="280"/>
      <c r="C347" s="280"/>
      <c r="D347" s="280"/>
      <c r="E347" s="280"/>
      <c r="F347" s="281"/>
      <c r="G347" s="443"/>
      <c r="H347" s="444"/>
      <c r="I347" s="445"/>
      <c r="J347" s="296">
        <f t="shared" si="44"/>
        <v>0</v>
      </c>
      <c r="K347" s="298">
        <f t="shared" si="45"/>
        <v>0</v>
      </c>
      <c r="L347" s="280"/>
      <c r="M347" s="280"/>
      <c r="N347" s="280"/>
      <c r="O347" s="293"/>
      <c r="P347" s="300"/>
      <c r="Q347" s="280"/>
      <c r="R347" s="281"/>
      <c r="S347" s="15" t="s">
        <v>62</v>
      </c>
      <c r="T347" s="8">
        <v>4</v>
      </c>
      <c r="U347" s="280"/>
      <c r="V347" s="280"/>
      <c r="W347" s="280"/>
      <c r="X347" s="280"/>
      <c r="Y347" s="280"/>
      <c r="Z347" s="280"/>
      <c r="AA347" s="280"/>
      <c r="AB347" s="280"/>
      <c r="AC347" s="280"/>
      <c r="AD347" s="280"/>
      <c r="AE347" s="280"/>
      <c r="AF347" s="280"/>
      <c r="AG347" s="280"/>
      <c r="AH347" s="293"/>
      <c r="AI347" s="444"/>
      <c r="AJ347" s="280"/>
      <c r="AK347" s="281"/>
      <c r="AL347" s="15" t="s">
        <v>62</v>
      </c>
    </row>
    <row r="348" spans="1:248" s="20" customFormat="1" ht="12.75" customHeight="1" x14ac:dyDescent="0.2">
      <c r="A348" s="8">
        <v>5</v>
      </c>
      <c r="B348" s="280"/>
      <c r="C348" s="280"/>
      <c r="D348" s="280"/>
      <c r="E348" s="280"/>
      <c r="F348" s="281"/>
      <c r="G348" s="446"/>
      <c r="H348" s="444"/>
      <c r="I348" s="445"/>
      <c r="J348" s="296">
        <f t="shared" si="44"/>
        <v>0</v>
      </c>
      <c r="K348" s="298">
        <f t="shared" si="45"/>
        <v>0</v>
      </c>
      <c r="L348" s="280"/>
      <c r="M348" s="280"/>
      <c r="N348" s="280"/>
      <c r="O348" s="293"/>
      <c r="P348" s="300"/>
      <c r="Q348" s="280"/>
      <c r="R348" s="281"/>
      <c r="S348" s="15" t="s">
        <v>63</v>
      </c>
      <c r="T348" s="8">
        <v>5</v>
      </c>
      <c r="U348" s="280"/>
      <c r="V348" s="280"/>
      <c r="W348" s="280"/>
      <c r="X348" s="280"/>
      <c r="Y348" s="280"/>
      <c r="Z348" s="280"/>
      <c r="AA348" s="280"/>
      <c r="AB348" s="280"/>
      <c r="AC348" s="280"/>
      <c r="AD348" s="280"/>
      <c r="AE348" s="280"/>
      <c r="AF348" s="280"/>
      <c r="AG348" s="280"/>
      <c r="AH348" s="293"/>
      <c r="AI348" s="444"/>
      <c r="AJ348" s="280"/>
      <c r="AK348" s="281"/>
      <c r="AL348" s="15" t="s">
        <v>63</v>
      </c>
    </row>
    <row r="349" spans="1:248" s="20" customFormat="1" ht="12.75" customHeight="1" x14ac:dyDescent="0.2">
      <c r="A349" s="16">
        <v>6</v>
      </c>
      <c r="B349" s="282"/>
      <c r="C349" s="282"/>
      <c r="D349" s="282"/>
      <c r="E349" s="282"/>
      <c r="F349" s="283"/>
      <c r="G349" s="443"/>
      <c r="H349" s="447"/>
      <c r="I349" s="448"/>
      <c r="J349" s="296">
        <f t="shared" si="44"/>
        <v>0</v>
      </c>
      <c r="K349" s="298">
        <f t="shared" si="45"/>
        <v>0</v>
      </c>
      <c r="L349" s="282"/>
      <c r="M349" s="282"/>
      <c r="N349" s="282"/>
      <c r="O349" s="294"/>
      <c r="P349" s="301"/>
      <c r="Q349" s="282"/>
      <c r="R349" s="283"/>
      <c r="S349" s="17" t="s">
        <v>64</v>
      </c>
      <c r="T349" s="16">
        <v>6</v>
      </c>
      <c r="U349" s="282"/>
      <c r="V349" s="282"/>
      <c r="W349" s="282"/>
      <c r="X349" s="282"/>
      <c r="Y349" s="282"/>
      <c r="Z349" s="282"/>
      <c r="AA349" s="282"/>
      <c r="AB349" s="282"/>
      <c r="AC349" s="282"/>
      <c r="AD349" s="282"/>
      <c r="AE349" s="282"/>
      <c r="AF349" s="282"/>
      <c r="AG349" s="282"/>
      <c r="AH349" s="294"/>
      <c r="AI349" s="447"/>
      <c r="AJ349" s="282"/>
      <c r="AK349" s="283"/>
      <c r="AL349" s="17" t="s">
        <v>64</v>
      </c>
    </row>
    <row r="350" spans="1:248" s="20" customFormat="1" ht="12.75" customHeight="1" x14ac:dyDescent="0.2">
      <c r="A350" s="8">
        <v>7</v>
      </c>
      <c r="B350" s="280"/>
      <c r="C350" s="280"/>
      <c r="D350" s="280"/>
      <c r="E350" s="280"/>
      <c r="F350" s="281"/>
      <c r="G350" s="443"/>
      <c r="H350" s="444"/>
      <c r="I350" s="445"/>
      <c r="J350" s="296">
        <f t="shared" si="44"/>
        <v>0</v>
      </c>
      <c r="K350" s="298">
        <f t="shared" si="45"/>
        <v>0</v>
      </c>
      <c r="L350" s="280"/>
      <c r="M350" s="280"/>
      <c r="N350" s="280"/>
      <c r="O350" s="293"/>
      <c r="P350" s="300"/>
      <c r="Q350" s="280"/>
      <c r="R350" s="281"/>
      <c r="S350" s="15" t="s">
        <v>65</v>
      </c>
      <c r="T350" s="8">
        <v>7</v>
      </c>
      <c r="U350" s="280"/>
      <c r="V350" s="280"/>
      <c r="W350" s="280"/>
      <c r="X350" s="280"/>
      <c r="Y350" s="280"/>
      <c r="Z350" s="280"/>
      <c r="AA350" s="280"/>
      <c r="AB350" s="280"/>
      <c r="AC350" s="280"/>
      <c r="AD350" s="280"/>
      <c r="AE350" s="280"/>
      <c r="AF350" s="280"/>
      <c r="AG350" s="280"/>
      <c r="AH350" s="293"/>
      <c r="AI350" s="444"/>
      <c r="AJ350" s="280"/>
      <c r="AK350" s="281"/>
      <c r="AL350" s="15" t="s">
        <v>65</v>
      </c>
    </row>
    <row r="351" spans="1:248" s="20" customFormat="1" ht="12.75" customHeight="1" x14ac:dyDescent="0.2">
      <c r="A351" s="8">
        <v>8</v>
      </c>
      <c r="B351" s="280"/>
      <c r="C351" s="280"/>
      <c r="D351" s="280"/>
      <c r="E351" s="280"/>
      <c r="F351" s="281"/>
      <c r="G351" s="443"/>
      <c r="H351" s="444"/>
      <c r="I351" s="445"/>
      <c r="J351" s="296">
        <f t="shared" si="44"/>
        <v>0</v>
      </c>
      <c r="K351" s="298">
        <f t="shared" si="45"/>
        <v>0</v>
      </c>
      <c r="L351" s="280"/>
      <c r="M351" s="280"/>
      <c r="N351" s="280"/>
      <c r="O351" s="293"/>
      <c r="P351" s="300"/>
      <c r="Q351" s="280"/>
      <c r="R351" s="281"/>
      <c r="S351" s="15" t="s">
        <v>66</v>
      </c>
      <c r="T351" s="8">
        <v>8</v>
      </c>
      <c r="U351" s="280"/>
      <c r="V351" s="280"/>
      <c r="W351" s="280"/>
      <c r="X351" s="280"/>
      <c r="Y351" s="280"/>
      <c r="Z351" s="280"/>
      <c r="AA351" s="280"/>
      <c r="AB351" s="280"/>
      <c r="AC351" s="280"/>
      <c r="AD351" s="280"/>
      <c r="AE351" s="280"/>
      <c r="AF351" s="280"/>
      <c r="AG351" s="280"/>
      <c r="AH351" s="293"/>
      <c r="AI351" s="444"/>
      <c r="AJ351" s="280"/>
      <c r="AK351" s="281"/>
      <c r="AL351" s="15" t="s">
        <v>66</v>
      </c>
    </row>
    <row r="352" spans="1:248" s="20" customFormat="1" ht="12.75" customHeight="1" x14ac:dyDescent="0.2">
      <c r="A352" s="8">
        <v>9</v>
      </c>
      <c r="B352" s="280"/>
      <c r="C352" s="280"/>
      <c r="D352" s="280"/>
      <c r="E352" s="280"/>
      <c r="F352" s="281"/>
      <c r="G352" s="443"/>
      <c r="H352" s="444"/>
      <c r="I352" s="445"/>
      <c r="J352" s="296">
        <f t="shared" si="44"/>
        <v>0</v>
      </c>
      <c r="K352" s="298">
        <f t="shared" si="45"/>
        <v>0</v>
      </c>
      <c r="L352" s="280"/>
      <c r="M352" s="280"/>
      <c r="N352" s="280"/>
      <c r="O352" s="293"/>
      <c r="P352" s="300"/>
      <c r="Q352" s="280"/>
      <c r="R352" s="281"/>
      <c r="S352" s="15" t="s">
        <v>67</v>
      </c>
      <c r="T352" s="8">
        <v>9</v>
      </c>
      <c r="U352" s="280"/>
      <c r="V352" s="280"/>
      <c r="W352" s="280"/>
      <c r="X352" s="280"/>
      <c r="Y352" s="280"/>
      <c r="Z352" s="280"/>
      <c r="AA352" s="280"/>
      <c r="AB352" s="280"/>
      <c r="AC352" s="280"/>
      <c r="AD352" s="280"/>
      <c r="AE352" s="280"/>
      <c r="AF352" s="280"/>
      <c r="AG352" s="280"/>
      <c r="AH352" s="293"/>
      <c r="AI352" s="444"/>
      <c r="AJ352" s="280"/>
      <c r="AK352" s="281"/>
      <c r="AL352" s="15" t="s">
        <v>67</v>
      </c>
    </row>
    <row r="353" spans="1:38" s="20" customFormat="1" ht="12.75" customHeight="1" x14ac:dyDescent="0.2">
      <c r="A353" s="8">
        <v>10</v>
      </c>
      <c r="B353" s="280"/>
      <c r="C353" s="280"/>
      <c r="D353" s="280"/>
      <c r="E353" s="280"/>
      <c r="F353" s="281"/>
      <c r="G353" s="443"/>
      <c r="H353" s="444"/>
      <c r="I353" s="445"/>
      <c r="J353" s="296">
        <f t="shared" si="44"/>
        <v>0</v>
      </c>
      <c r="K353" s="298">
        <f t="shared" si="45"/>
        <v>0</v>
      </c>
      <c r="L353" s="280"/>
      <c r="M353" s="280"/>
      <c r="N353" s="280"/>
      <c r="O353" s="293"/>
      <c r="P353" s="300"/>
      <c r="Q353" s="280"/>
      <c r="R353" s="281"/>
      <c r="S353" s="15" t="s">
        <v>68</v>
      </c>
      <c r="T353" s="8">
        <v>10</v>
      </c>
      <c r="U353" s="280"/>
      <c r="V353" s="280"/>
      <c r="W353" s="280"/>
      <c r="X353" s="280"/>
      <c r="Y353" s="280"/>
      <c r="Z353" s="280"/>
      <c r="AA353" s="280"/>
      <c r="AB353" s="280"/>
      <c r="AC353" s="280"/>
      <c r="AD353" s="280"/>
      <c r="AE353" s="280"/>
      <c r="AF353" s="280"/>
      <c r="AG353" s="280"/>
      <c r="AH353" s="293"/>
      <c r="AI353" s="444"/>
      <c r="AJ353" s="280"/>
      <c r="AK353" s="281"/>
      <c r="AL353" s="15" t="s">
        <v>68</v>
      </c>
    </row>
    <row r="354" spans="1:38" s="20" customFormat="1" ht="12.75" customHeight="1" x14ac:dyDescent="0.2">
      <c r="A354" s="8">
        <v>11</v>
      </c>
      <c r="B354" s="280"/>
      <c r="C354" s="280"/>
      <c r="D354" s="280"/>
      <c r="E354" s="280"/>
      <c r="F354" s="281"/>
      <c r="G354" s="443"/>
      <c r="H354" s="444"/>
      <c r="I354" s="445"/>
      <c r="J354" s="296">
        <f t="shared" si="44"/>
        <v>0</v>
      </c>
      <c r="K354" s="298">
        <f t="shared" si="45"/>
        <v>0</v>
      </c>
      <c r="L354" s="280"/>
      <c r="M354" s="280"/>
      <c r="N354" s="280"/>
      <c r="O354" s="293"/>
      <c r="P354" s="300"/>
      <c r="Q354" s="280"/>
      <c r="R354" s="281"/>
      <c r="S354" s="15" t="s">
        <v>69</v>
      </c>
      <c r="T354" s="8">
        <v>11</v>
      </c>
      <c r="U354" s="280"/>
      <c r="V354" s="280"/>
      <c r="W354" s="280"/>
      <c r="X354" s="280"/>
      <c r="Y354" s="280"/>
      <c r="Z354" s="280"/>
      <c r="AA354" s="280"/>
      <c r="AB354" s="280"/>
      <c r="AC354" s="280"/>
      <c r="AD354" s="280"/>
      <c r="AE354" s="280"/>
      <c r="AF354" s="280"/>
      <c r="AG354" s="280"/>
      <c r="AH354" s="293"/>
      <c r="AI354" s="444"/>
      <c r="AJ354" s="280"/>
      <c r="AK354" s="281"/>
      <c r="AL354" s="15" t="s">
        <v>69</v>
      </c>
    </row>
    <row r="355" spans="1:38" s="20" customFormat="1" ht="12.75" customHeight="1" x14ac:dyDescent="0.2">
      <c r="A355" s="8">
        <v>12</v>
      </c>
      <c r="B355" s="280"/>
      <c r="C355" s="280"/>
      <c r="D355" s="280"/>
      <c r="E355" s="280"/>
      <c r="F355" s="281"/>
      <c r="G355" s="443"/>
      <c r="H355" s="444"/>
      <c r="I355" s="445"/>
      <c r="J355" s="296">
        <f t="shared" si="44"/>
        <v>0</v>
      </c>
      <c r="K355" s="298">
        <f t="shared" si="45"/>
        <v>0</v>
      </c>
      <c r="L355" s="280"/>
      <c r="M355" s="280"/>
      <c r="N355" s="280"/>
      <c r="O355" s="293"/>
      <c r="P355" s="300"/>
      <c r="Q355" s="280"/>
      <c r="R355" s="281"/>
      <c r="S355" s="15" t="s">
        <v>70</v>
      </c>
      <c r="T355" s="8">
        <v>12</v>
      </c>
      <c r="U355" s="280"/>
      <c r="V355" s="280"/>
      <c r="W355" s="280"/>
      <c r="X355" s="280"/>
      <c r="Y355" s="280"/>
      <c r="Z355" s="280"/>
      <c r="AA355" s="280"/>
      <c r="AB355" s="280"/>
      <c r="AC355" s="280"/>
      <c r="AD355" s="280"/>
      <c r="AE355" s="280"/>
      <c r="AF355" s="280"/>
      <c r="AG355" s="280"/>
      <c r="AH355" s="293"/>
      <c r="AI355" s="444"/>
      <c r="AJ355" s="280"/>
      <c r="AK355" s="281"/>
      <c r="AL355" s="15" t="s">
        <v>70</v>
      </c>
    </row>
    <row r="356" spans="1:38" s="20" customFormat="1" ht="12.75" customHeight="1" x14ac:dyDescent="0.2">
      <c r="A356" s="8">
        <v>13</v>
      </c>
      <c r="B356" s="280"/>
      <c r="C356" s="280"/>
      <c r="D356" s="280"/>
      <c r="E356" s="280"/>
      <c r="F356" s="281"/>
      <c r="G356" s="443"/>
      <c r="H356" s="444"/>
      <c r="I356" s="445"/>
      <c r="J356" s="296">
        <f t="shared" si="44"/>
        <v>0</v>
      </c>
      <c r="K356" s="298">
        <f t="shared" si="45"/>
        <v>0</v>
      </c>
      <c r="L356" s="280"/>
      <c r="M356" s="280"/>
      <c r="N356" s="280"/>
      <c r="O356" s="293"/>
      <c r="P356" s="300"/>
      <c r="Q356" s="280"/>
      <c r="R356" s="281"/>
      <c r="S356" s="15" t="s">
        <v>71</v>
      </c>
      <c r="T356" s="8">
        <v>13</v>
      </c>
      <c r="U356" s="280"/>
      <c r="V356" s="280"/>
      <c r="W356" s="280"/>
      <c r="X356" s="280"/>
      <c r="Y356" s="280"/>
      <c r="Z356" s="280"/>
      <c r="AA356" s="280"/>
      <c r="AB356" s="280"/>
      <c r="AC356" s="280"/>
      <c r="AD356" s="280"/>
      <c r="AE356" s="280"/>
      <c r="AF356" s="280"/>
      <c r="AG356" s="280"/>
      <c r="AH356" s="293"/>
      <c r="AI356" s="444"/>
      <c r="AJ356" s="280"/>
      <c r="AK356" s="281"/>
      <c r="AL356" s="15" t="s">
        <v>71</v>
      </c>
    </row>
    <row r="357" spans="1:38" s="20" customFormat="1" ht="12.75" customHeight="1" x14ac:dyDescent="0.2">
      <c r="A357" s="8">
        <v>14</v>
      </c>
      <c r="B357" s="280"/>
      <c r="C357" s="280"/>
      <c r="D357" s="280"/>
      <c r="E357" s="280"/>
      <c r="F357" s="281"/>
      <c r="G357" s="443"/>
      <c r="H357" s="444"/>
      <c r="I357" s="445"/>
      <c r="J357" s="296">
        <f t="shared" si="44"/>
        <v>0</v>
      </c>
      <c r="K357" s="298">
        <f t="shared" si="45"/>
        <v>0</v>
      </c>
      <c r="L357" s="280"/>
      <c r="M357" s="280"/>
      <c r="N357" s="280"/>
      <c r="O357" s="293"/>
      <c r="P357" s="300"/>
      <c r="Q357" s="280"/>
      <c r="R357" s="281"/>
      <c r="S357" s="15" t="s">
        <v>72</v>
      </c>
      <c r="T357" s="8">
        <v>14</v>
      </c>
      <c r="U357" s="280"/>
      <c r="V357" s="280"/>
      <c r="W357" s="280"/>
      <c r="X357" s="280"/>
      <c r="Y357" s="280"/>
      <c r="Z357" s="280"/>
      <c r="AA357" s="280"/>
      <c r="AB357" s="280"/>
      <c r="AC357" s="280"/>
      <c r="AD357" s="280"/>
      <c r="AE357" s="280"/>
      <c r="AF357" s="280"/>
      <c r="AG357" s="280"/>
      <c r="AH357" s="293"/>
      <c r="AI357" s="444"/>
      <c r="AJ357" s="280"/>
      <c r="AK357" s="281"/>
      <c r="AL357" s="15" t="s">
        <v>72</v>
      </c>
    </row>
    <row r="358" spans="1:38" s="20" customFormat="1" ht="12.75" customHeight="1" x14ac:dyDescent="0.2">
      <c r="A358" s="8">
        <v>15</v>
      </c>
      <c r="B358" s="280"/>
      <c r="C358" s="280"/>
      <c r="D358" s="280"/>
      <c r="E358" s="280"/>
      <c r="F358" s="281"/>
      <c r="G358" s="443"/>
      <c r="H358" s="444"/>
      <c r="I358" s="445"/>
      <c r="J358" s="296">
        <f t="shared" si="44"/>
        <v>0</v>
      </c>
      <c r="K358" s="298">
        <f t="shared" si="45"/>
        <v>0</v>
      </c>
      <c r="L358" s="280"/>
      <c r="M358" s="280"/>
      <c r="N358" s="280"/>
      <c r="O358" s="293"/>
      <c r="P358" s="300"/>
      <c r="Q358" s="280"/>
      <c r="R358" s="281"/>
      <c r="S358" s="15" t="s">
        <v>73</v>
      </c>
      <c r="T358" s="8">
        <v>15</v>
      </c>
      <c r="U358" s="280"/>
      <c r="V358" s="280"/>
      <c r="W358" s="280"/>
      <c r="X358" s="280"/>
      <c r="Y358" s="280"/>
      <c r="Z358" s="280"/>
      <c r="AA358" s="280"/>
      <c r="AB358" s="280"/>
      <c r="AC358" s="280"/>
      <c r="AD358" s="280"/>
      <c r="AE358" s="280"/>
      <c r="AF358" s="280"/>
      <c r="AG358" s="280"/>
      <c r="AH358" s="293"/>
      <c r="AI358" s="444"/>
      <c r="AJ358" s="280"/>
      <c r="AK358" s="281"/>
      <c r="AL358" s="15" t="s">
        <v>73</v>
      </c>
    </row>
    <row r="359" spans="1:38" s="20" customFormat="1" ht="12.75" customHeight="1" x14ac:dyDescent="0.2">
      <c r="A359" s="8">
        <v>16</v>
      </c>
      <c r="B359" s="280"/>
      <c r="C359" s="280"/>
      <c r="D359" s="280"/>
      <c r="E359" s="280"/>
      <c r="F359" s="281"/>
      <c r="G359" s="443"/>
      <c r="H359" s="444"/>
      <c r="I359" s="445"/>
      <c r="J359" s="296">
        <f t="shared" si="44"/>
        <v>0</v>
      </c>
      <c r="K359" s="298">
        <f t="shared" si="45"/>
        <v>0</v>
      </c>
      <c r="L359" s="280"/>
      <c r="M359" s="280"/>
      <c r="N359" s="280"/>
      <c r="O359" s="293"/>
      <c r="P359" s="300"/>
      <c r="Q359" s="280"/>
      <c r="R359" s="281"/>
      <c r="S359" s="15" t="s">
        <v>74</v>
      </c>
      <c r="T359" s="8">
        <v>16</v>
      </c>
      <c r="U359" s="280"/>
      <c r="V359" s="280"/>
      <c r="W359" s="280"/>
      <c r="X359" s="280"/>
      <c r="Y359" s="280"/>
      <c r="Z359" s="280"/>
      <c r="AA359" s="280"/>
      <c r="AB359" s="280"/>
      <c r="AC359" s="280"/>
      <c r="AD359" s="280"/>
      <c r="AE359" s="280"/>
      <c r="AF359" s="280"/>
      <c r="AG359" s="280"/>
      <c r="AH359" s="293"/>
      <c r="AI359" s="444"/>
      <c r="AJ359" s="280"/>
      <c r="AK359" s="281"/>
      <c r="AL359" s="15" t="s">
        <v>74</v>
      </c>
    </row>
    <row r="360" spans="1:38" s="20" customFormat="1" ht="12.75" customHeight="1" x14ac:dyDescent="0.2">
      <c r="A360" s="8">
        <v>17</v>
      </c>
      <c r="B360" s="280"/>
      <c r="C360" s="280"/>
      <c r="D360" s="280"/>
      <c r="E360" s="280"/>
      <c r="F360" s="281"/>
      <c r="G360" s="443"/>
      <c r="H360" s="444"/>
      <c r="I360" s="445"/>
      <c r="J360" s="296">
        <f t="shared" si="44"/>
        <v>0</v>
      </c>
      <c r="K360" s="298">
        <f t="shared" si="45"/>
        <v>0</v>
      </c>
      <c r="L360" s="280"/>
      <c r="M360" s="280"/>
      <c r="N360" s="280"/>
      <c r="O360" s="293"/>
      <c r="P360" s="300"/>
      <c r="Q360" s="280"/>
      <c r="R360" s="281"/>
      <c r="S360" s="15" t="s">
        <v>75</v>
      </c>
      <c r="T360" s="8">
        <v>17</v>
      </c>
      <c r="U360" s="280"/>
      <c r="V360" s="280"/>
      <c r="W360" s="280"/>
      <c r="X360" s="280"/>
      <c r="Y360" s="280"/>
      <c r="Z360" s="280"/>
      <c r="AA360" s="280"/>
      <c r="AB360" s="280"/>
      <c r="AC360" s="280"/>
      <c r="AD360" s="280"/>
      <c r="AE360" s="280"/>
      <c r="AF360" s="280"/>
      <c r="AG360" s="280"/>
      <c r="AH360" s="293"/>
      <c r="AI360" s="444"/>
      <c r="AJ360" s="280"/>
      <c r="AK360" s="281"/>
      <c r="AL360" s="15" t="s">
        <v>75</v>
      </c>
    </row>
    <row r="361" spans="1:38" s="20" customFormat="1" ht="12.75" customHeight="1" x14ac:dyDescent="0.2">
      <c r="A361" s="8">
        <v>18</v>
      </c>
      <c r="B361" s="280"/>
      <c r="C361" s="280"/>
      <c r="D361" s="280"/>
      <c r="E361" s="280"/>
      <c r="F361" s="281"/>
      <c r="G361" s="443"/>
      <c r="H361" s="444"/>
      <c r="I361" s="445"/>
      <c r="J361" s="296">
        <f t="shared" si="44"/>
        <v>0</v>
      </c>
      <c r="K361" s="298">
        <f t="shared" si="45"/>
        <v>0</v>
      </c>
      <c r="L361" s="280"/>
      <c r="M361" s="280"/>
      <c r="N361" s="280"/>
      <c r="O361" s="293"/>
      <c r="P361" s="300"/>
      <c r="Q361" s="280"/>
      <c r="R361" s="281"/>
      <c r="S361" s="15" t="s">
        <v>76</v>
      </c>
      <c r="T361" s="8">
        <v>18</v>
      </c>
      <c r="U361" s="280"/>
      <c r="V361" s="280"/>
      <c r="W361" s="280"/>
      <c r="X361" s="280"/>
      <c r="Y361" s="280"/>
      <c r="Z361" s="280"/>
      <c r="AA361" s="280"/>
      <c r="AB361" s="280"/>
      <c r="AC361" s="280"/>
      <c r="AD361" s="280"/>
      <c r="AE361" s="280"/>
      <c r="AF361" s="280"/>
      <c r="AG361" s="280"/>
      <c r="AH361" s="293"/>
      <c r="AI361" s="444"/>
      <c r="AJ361" s="280"/>
      <c r="AK361" s="281"/>
      <c r="AL361" s="15" t="s">
        <v>76</v>
      </c>
    </row>
    <row r="362" spans="1:38" s="20" customFormat="1" ht="12.75" customHeight="1" x14ac:dyDescent="0.2">
      <c r="A362" s="8">
        <v>19</v>
      </c>
      <c r="B362" s="280"/>
      <c r="C362" s="280"/>
      <c r="D362" s="280"/>
      <c r="E362" s="280"/>
      <c r="F362" s="281"/>
      <c r="G362" s="443"/>
      <c r="H362" s="444"/>
      <c r="I362" s="445"/>
      <c r="J362" s="296">
        <f t="shared" si="44"/>
        <v>0</v>
      </c>
      <c r="K362" s="298">
        <f t="shared" si="45"/>
        <v>0</v>
      </c>
      <c r="L362" s="280"/>
      <c r="M362" s="280"/>
      <c r="N362" s="280"/>
      <c r="O362" s="293"/>
      <c r="P362" s="300"/>
      <c r="Q362" s="280"/>
      <c r="R362" s="281"/>
      <c r="S362" s="15" t="s">
        <v>77</v>
      </c>
      <c r="T362" s="8">
        <v>19</v>
      </c>
      <c r="U362" s="280"/>
      <c r="V362" s="280"/>
      <c r="W362" s="280"/>
      <c r="X362" s="280"/>
      <c r="Y362" s="280"/>
      <c r="Z362" s="280"/>
      <c r="AA362" s="280"/>
      <c r="AB362" s="280"/>
      <c r="AC362" s="280"/>
      <c r="AD362" s="280"/>
      <c r="AE362" s="280"/>
      <c r="AF362" s="280"/>
      <c r="AG362" s="280"/>
      <c r="AH362" s="293"/>
      <c r="AI362" s="444"/>
      <c r="AJ362" s="280"/>
      <c r="AK362" s="281"/>
      <c r="AL362" s="15" t="s">
        <v>77</v>
      </c>
    </row>
    <row r="363" spans="1:38" s="20" customFormat="1" ht="12.75" customHeight="1" x14ac:dyDescent="0.2">
      <c r="A363" s="8">
        <v>20</v>
      </c>
      <c r="B363" s="280"/>
      <c r="C363" s="280"/>
      <c r="D363" s="280"/>
      <c r="E363" s="280"/>
      <c r="F363" s="281"/>
      <c r="G363" s="443"/>
      <c r="H363" s="444"/>
      <c r="I363" s="445"/>
      <c r="J363" s="296">
        <f t="shared" si="44"/>
        <v>0</v>
      </c>
      <c r="K363" s="298">
        <f t="shared" si="45"/>
        <v>0</v>
      </c>
      <c r="L363" s="280"/>
      <c r="M363" s="280"/>
      <c r="N363" s="280"/>
      <c r="O363" s="293"/>
      <c r="P363" s="300"/>
      <c r="Q363" s="280"/>
      <c r="R363" s="281"/>
      <c r="S363" s="15" t="s">
        <v>78</v>
      </c>
      <c r="T363" s="8">
        <v>20</v>
      </c>
      <c r="U363" s="280"/>
      <c r="V363" s="280"/>
      <c r="W363" s="280"/>
      <c r="X363" s="280"/>
      <c r="Y363" s="280"/>
      <c r="Z363" s="280"/>
      <c r="AA363" s="280"/>
      <c r="AB363" s="280"/>
      <c r="AC363" s="280"/>
      <c r="AD363" s="280"/>
      <c r="AE363" s="280"/>
      <c r="AF363" s="280"/>
      <c r="AG363" s="280"/>
      <c r="AH363" s="293"/>
      <c r="AI363" s="444"/>
      <c r="AJ363" s="280"/>
      <c r="AK363" s="281"/>
      <c r="AL363" s="15" t="s">
        <v>78</v>
      </c>
    </row>
    <row r="364" spans="1:38" s="20" customFormat="1" ht="12.75" customHeight="1" x14ac:dyDescent="0.2">
      <c r="A364" s="8">
        <v>21</v>
      </c>
      <c r="B364" s="280"/>
      <c r="C364" s="280"/>
      <c r="D364" s="280"/>
      <c r="E364" s="280"/>
      <c r="F364" s="281"/>
      <c r="G364" s="443"/>
      <c r="H364" s="444"/>
      <c r="I364" s="445"/>
      <c r="J364" s="296">
        <f t="shared" si="44"/>
        <v>0</v>
      </c>
      <c r="K364" s="298">
        <f t="shared" si="45"/>
        <v>0</v>
      </c>
      <c r="L364" s="280"/>
      <c r="M364" s="280"/>
      <c r="N364" s="280"/>
      <c r="O364" s="293"/>
      <c r="P364" s="300"/>
      <c r="Q364" s="280"/>
      <c r="R364" s="281"/>
      <c r="S364" s="15" t="s">
        <v>79</v>
      </c>
      <c r="T364" s="8">
        <v>21</v>
      </c>
      <c r="U364" s="280"/>
      <c r="V364" s="280"/>
      <c r="W364" s="280"/>
      <c r="X364" s="280"/>
      <c r="Y364" s="280"/>
      <c r="Z364" s="280"/>
      <c r="AA364" s="280"/>
      <c r="AB364" s="280"/>
      <c r="AC364" s="280"/>
      <c r="AD364" s="280"/>
      <c r="AE364" s="280"/>
      <c r="AF364" s="280"/>
      <c r="AG364" s="280"/>
      <c r="AH364" s="293"/>
      <c r="AI364" s="444"/>
      <c r="AJ364" s="280"/>
      <c r="AK364" s="281"/>
      <c r="AL364" s="15" t="s">
        <v>79</v>
      </c>
    </row>
    <row r="365" spans="1:38" s="20" customFormat="1" ht="12.75" customHeight="1" x14ac:dyDescent="0.2">
      <c r="A365" s="8">
        <v>22</v>
      </c>
      <c r="B365" s="280"/>
      <c r="C365" s="280"/>
      <c r="D365" s="280"/>
      <c r="E365" s="280"/>
      <c r="F365" s="281"/>
      <c r="G365" s="443"/>
      <c r="H365" s="444"/>
      <c r="I365" s="445"/>
      <c r="J365" s="296">
        <f t="shared" si="44"/>
        <v>0</v>
      </c>
      <c r="K365" s="298">
        <f t="shared" si="45"/>
        <v>0</v>
      </c>
      <c r="L365" s="280"/>
      <c r="M365" s="280"/>
      <c r="N365" s="280"/>
      <c r="O365" s="293"/>
      <c r="P365" s="300"/>
      <c r="Q365" s="280"/>
      <c r="R365" s="281"/>
      <c r="S365" s="15" t="s">
        <v>80</v>
      </c>
      <c r="T365" s="8">
        <v>22</v>
      </c>
      <c r="U365" s="280"/>
      <c r="V365" s="280"/>
      <c r="W365" s="280"/>
      <c r="X365" s="280"/>
      <c r="Y365" s="280"/>
      <c r="Z365" s="280"/>
      <c r="AA365" s="280"/>
      <c r="AB365" s="280"/>
      <c r="AC365" s="280"/>
      <c r="AD365" s="280"/>
      <c r="AE365" s="280"/>
      <c r="AF365" s="280"/>
      <c r="AG365" s="280"/>
      <c r="AH365" s="293"/>
      <c r="AI365" s="444"/>
      <c r="AJ365" s="280"/>
      <c r="AK365" s="281"/>
      <c r="AL365" s="15" t="s">
        <v>80</v>
      </c>
    </row>
    <row r="366" spans="1:38" s="20" customFormat="1" ht="12.75" customHeight="1" x14ac:dyDescent="0.2">
      <c r="A366" s="8">
        <v>23</v>
      </c>
      <c r="B366" s="280"/>
      <c r="C366" s="280"/>
      <c r="D366" s="280"/>
      <c r="E366" s="280"/>
      <c r="F366" s="281"/>
      <c r="G366" s="443"/>
      <c r="H366" s="444"/>
      <c r="I366" s="445"/>
      <c r="J366" s="296">
        <f t="shared" si="44"/>
        <v>0</v>
      </c>
      <c r="K366" s="298">
        <f t="shared" si="45"/>
        <v>0</v>
      </c>
      <c r="L366" s="280"/>
      <c r="M366" s="280"/>
      <c r="N366" s="280"/>
      <c r="O366" s="293"/>
      <c r="P366" s="300"/>
      <c r="Q366" s="280"/>
      <c r="R366" s="281"/>
      <c r="S366" s="15" t="s">
        <v>81</v>
      </c>
      <c r="T366" s="8">
        <v>23</v>
      </c>
      <c r="U366" s="280"/>
      <c r="V366" s="280"/>
      <c r="W366" s="280"/>
      <c r="X366" s="280"/>
      <c r="Y366" s="280"/>
      <c r="Z366" s="280"/>
      <c r="AA366" s="280"/>
      <c r="AB366" s="280"/>
      <c r="AC366" s="280"/>
      <c r="AD366" s="280"/>
      <c r="AE366" s="280"/>
      <c r="AF366" s="280"/>
      <c r="AG366" s="280"/>
      <c r="AH366" s="293"/>
      <c r="AI366" s="444"/>
      <c r="AJ366" s="280"/>
      <c r="AK366" s="281"/>
      <c r="AL366" s="15" t="s">
        <v>81</v>
      </c>
    </row>
    <row r="367" spans="1:38" s="20" customFormat="1" ht="12.75" customHeight="1" x14ac:dyDescent="0.2">
      <c r="A367" s="8">
        <v>24</v>
      </c>
      <c r="B367" s="280"/>
      <c r="C367" s="280"/>
      <c r="D367" s="280"/>
      <c r="E367" s="280"/>
      <c r="F367" s="281"/>
      <c r="G367" s="443"/>
      <c r="H367" s="444"/>
      <c r="I367" s="445"/>
      <c r="J367" s="296">
        <f t="shared" si="44"/>
        <v>0</v>
      </c>
      <c r="K367" s="298">
        <f t="shared" si="45"/>
        <v>0</v>
      </c>
      <c r="L367" s="280"/>
      <c r="M367" s="280"/>
      <c r="N367" s="280"/>
      <c r="O367" s="293"/>
      <c r="P367" s="300"/>
      <c r="Q367" s="280"/>
      <c r="R367" s="281"/>
      <c r="S367" s="15" t="s">
        <v>82</v>
      </c>
      <c r="T367" s="8">
        <v>24</v>
      </c>
      <c r="U367" s="280"/>
      <c r="V367" s="280"/>
      <c r="W367" s="280"/>
      <c r="X367" s="280"/>
      <c r="Y367" s="280"/>
      <c r="Z367" s="280"/>
      <c r="AA367" s="280"/>
      <c r="AB367" s="280"/>
      <c r="AC367" s="280"/>
      <c r="AD367" s="280"/>
      <c r="AE367" s="280"/>
      <c r="AF367" s="280"/>
      <c r="AG367" s="280"/>
      <c r="AH367" s="293"/>
      <c r="AI367" s="444"/>
      <c r="AJ367" s="280"/>
      <c r="AK367" s="281"/>
      <c r="AL367" s="15" t="s">
        <v>82</v>
      </c>
    </row>
    <row r="368" spans="1:38" s="20" customFormat="1" ht="12.75" customHeight="1" x14ac:dyDescent="0.2">
      <c r="A368" s="8">
        <v>25</v>
      </c>
      <c r="B368" s="280"/>
      <c r="C368" s="280"/>
      <c r="D368" s="280"/>
      <c r="E368" s="280"/>
      <c r="F368" s="281"/>
      <c r="G368" s="443"/>
      <c r="H368" s="444"/>
      <c r="I368" s="445"/>
      <c r="J368" s="296">
        <f t="shared" si="44"/>
        <v>0</v>
      </c>
      <c r="K368" s="298">
        <f t="shared" si="45"/>
        <v>0</v>
      </c>
      <c r="L368" s="280"/>
      <c r="M368" s="280"/>
      <c r="N368" s="280"/>
      <c r="O368" s="293"/>
      <c r="P368" s="300"/>
      <c r="Q368" s="280"/>
      <c r="R368" s="281"/>
      <c r="S368" s="15" t="s">
        <v>83</v>
      </c>
      <c r="T368" s="8">
        <v>25</v>
      </c>
      <c r="U368" s="280"/>
      <c r="V368" s="280"/>
      <c r="W368" s="280"/>
      <c r="X368" s="280"/>
      <c r="Y368" s="280"/>
      <c r="Z368" s="280"/>
      <c r="AA368" s="280"/>
      <c r="AB368" s="280"/>
      <c r="AC368" s="280"/>
      <c r="AD368" s="280"/>
      <c r="AE368" s="280"/>
      <c r="AF368" s="280"/>
      <c r="AG368" s="280"/>
      <c r="AH368" s="293"/>
      <c r="AI368" s="444"/>
      <c r="AJ368" s="280"/>
      <c r="AK368" s="281"/>
      <c r="AL368" s="15" t="s">
        <v>83</v>
      </c>
    </row>
    <row r="369" spans="1:38" s="20" customFormat="1" ht="12.75" customHeight="1" x14ac:dyDescent="0.2">
      <c r="A369" s="8">
        <v>26</v>
      </c>
      <c r="B369" s="280"/>
      <c r="C369" s="280"/>
      <c r="D369" s="280"/>
      <c r="E369" s="280"/>
      <c r="F369" s="281"/>
      <c r="G369" s="443"/>
      <c r="H369" s="444"/>
      <c r="I369" s="445"/>
      <c r="J369" s="296">
        <f t="shared" si="44"/>
        <v>0</v>
      </c>
      <c r="K369" s="298">
        <f t="shared" si="45"/>
        <v>0</v>
      </c>
      <c r="L369" s="280"/>
      <c r="M369" s="280"/>
      <c r="N369" s="280"/>
      <c r="O369" s="293"/>
      <c r="P369" s="300"/>
      <c r="Q369" s="280"/>
      <c r="R369" s="281"/>
      <c r="S369" s="15" t="s">
        <v>84</v>
      </c>
      <c r="T369" s="8">
        <v>26</v>
      </c>
      <c r="U369" s="280"/>
      <c r="V369" s="280"/>
      <c r="W369" s="280"/>
      <c r="X369" s="280"/>
      <c r="Y369" s="280"/>
      <c r="Z369" s="280"/>
      <c r="AA369" s="280"/>
      <c r="AB369" s="280"/>
      <c r="AC369" s="280"/>
      <c r="AD369" s="280"/>
      <c r="AE369" s="280"/>
      <c r="AF369" s="280"/>
      <c r="AG369" s="280"/>
      <c r="AH369" s="293"/>
      <c r="AI369" s="444"/>
      <c r="AJ369" s="280"/>
      <c r="AK369" s="281"/>
      <c r="AL369" s="15" t="s">
        <v>84</v>
      </c>
    </row>
    <row r="370" spans="1:38" s="20" customFormat="1" ht="12.75" customHeight="1" x14ac:dyDescent="0.2">
      <c r="A370" s="8">
        <v>27</v>
      </c>
      <c r="B370" s="280"/>
      <c r="C370" s="280"/>
      <c r="D370" s="280"/>
      <c r="E370" s="280"/>
      <c r="F370" s="281"/>
      <c r="G370" s="443"/>
      <c r="H370" s="444"/>
      <c r="I370" s="445"/>
      <c r="J370" s="296">
        <f t="shared" si="44"/>
        <v>0</v>
      </c>
      <c r="K370" s="298">
        <f t="shared" si="45"/>
        <v>0</v>
      </c>
      <c r="L370" s="280"/>
      <c r="M370" s="280"/>
      <c r="N370" s="280"/>
      <c r="O370" s="293"/>
      <c r="P370" s="300"/>
      <c r="Q370" s="280"/>
      <c r="R370" s="281"/>
      <c r="S370" s="15" t="s">
        <v>85</v>
      </c>
      <c r="T370" s="8">
        <v>27</v>
      </c>
      <c r="U370" s="280"/>
      <c r="V370" s="280"/>
      <c r="W370" s="280"/>
      <c r="X370" s="280"/>
      <c r="Y370" s="280"/>
      <c r="Z370" s="280"/>
      <c r="AA370" s="280"/>
      <c r="AB370" s="280"/>
      <c r="AC370" s="280"/>
      <c r="AD370" s="280"/>
      <c r="AE370" s="280"/>
      <c r="AF370" s="280"/>
      <c r="AG370" s="280"/>
      <c r="AH370" s="293"/>
      <c r="AI370" s="444"/>
      <c r="AJ370" s="280"/>
      <c r="AK370" s="281"/>
      <c r="AL370" s="15" t="s">
        <v>85</v>
      </c>
    </row>
    <row r="371" spans="1:38" s="20" customFormat="1" ht="12.75" customHeight="1" x14ac:dyDescent="0.2">
      <c r="A371" s="8">
        <v>28</v>
      </c>
      <c r="B371" s="280"/>
      <c r="C371" s="280"/>
      <c r="D371" s="280"/>
      <c r="E371" s="280"/>
      <c r="F371" s="281"/>
      <c r="G371" s="443"/>
      <c r="H371" s="444"/>
      <c r="I371" s="445"/>
      <c r="J371" s="296">
        <f t="shared" si="44"/>
        <v>0</v>
      </c>
      <c r="K371" s="298">
        <f t="shared" si="45"/>
        <v>0</v>
      </c>
      <c r="L371" s="280"/>
      <c r="M371" s="280"/>
      <c r="N371" s="280"/>
      <c r="O371" s="293"/>
      <c r="P371" s="300"/>
      <c r="Q371" s="280"/>
      <c r="R371" s="281"/>
      <c r="S371" s="15" t="s">
        <v>86</v>
      </c>
      <c r="T371" s="8">
        <v>28</v>
      </c>
      <c r="U371" s="280"/>
      <c r="V371" s="280"/>
      <c r="W371" s="280"/>
      <c r="X371" s="280"/>
      <c r="Y371" s="280"/>
      <c r="Z371" s="280"/>
      <c r="AA371" s="280"/>
      <c r="AB371" s="280"/>
      <c r="AC371" s="280"/>
      <c r="AD371" s="280"/>
      <c r="AE371" s="280"/>
      <c r="AF371" s="280"/>
      <c r="AG371" s="280"/>
      <c r="AH371" s="293"/>
      <c r="AI371" s="444"/>
      <c r="AJ371" s="280"/>
      <c r="AK371" s="281"/>
      <c r="AL371" s="15" t="s">
        <v>86</v>
      </c>
    </row>
    <row r="372" spans="1:38" s="20" customFormat="1" ht="12.75" customHeight="1" x14ac:dyDescent="0.2">
      <c r="A372" s="8">
        <v>29</v>
      </c>
      <c r="B372" s="280"/>
      <c r="C372" s="280"/>
      <c r="D372" s="280"/>
      <c r="E372" s="280"/>
      <c r="F372" s="281"/>
      <c r="G372" s="443"/>
      <c r="H372" s="444"/>
      <c r="I372" s="445"/>
      <c r="J372" s="296">
        <f t="shared" si="44"/>
        <v>0</v>
      </c>
      <c r="K372" s="298">
        <f t="shared" si="45"/>
        <v>0</v>
      </c>
      <c r="L372" s="280"/>
      <c r="M372" s="280"/>
      <c r="N372" s="280"/>
      <c r="O372" s="293"/>
      <c r="P372" s="300"/>
      <c r="Q372" s="280"/>
      <c r="R372" s="281"/>
      <c r="S372" s="15" t="s">
        <v>87</v>
      </c>
      <c r="T372" s="8">
        <v>29</v>
      </c>
      <c r="U372" s="280"/>
      <c r="V372" s="280"/>
      <c r="W372" s="280"/>
      <c r="X372" s="301"/>
      <c r="Y372" s="280"/>
      <c r="Z372" s="280"/>
      <c r="AA372" s="280"/>
      <c r="AB372" s="280"/>
      <c r="AC372" s="280"/>
      <c r="AD372" s="280"/>
      <c r="AE372" s="280"/>
      <c r="AF372" s="280"/>
      <c r="AG372" s="280"/>
      <c r="AH372" s="293"/>
      <c r="AI372" s="444"/>
      <c r="AJ372" s="280"/>
      <c r="AK372" s="281"/>
      <c r="AL372" s="15" t="s">
        <v>87</v>
      </c>
    </row>
    <row r="373" spans="1:38" s="20" customFormat="1" ht="12.75" customHeight="1" x14ac:dyDescent="0.2">
      <c r="A373" s="8">
        <v>30</v>
      </c>
      <c r="B373" s="280"/>
      <c r="C373" s="280"/>
      <c r="D373" s="280"/>
      <c r="E373" s="280"/>
      <c r="F373" s="281"/>
      <c r="G373" s="449"/>
      <c r="H373" s="444"/>
      <c r="I373" s="445"/>
      <c r="J373" s="296">
        <f t="shared" si="44"/>
        <v>0</v>
      </c>
      <c r="K373" s="298">
        <f t="shared" si="45"/>
        <v>0</v>
      </c>
      <c r="L373" s="280"/>
      <c r="M373" s="280"/>
      <c r="N373" s="280"/>
      <c r="O373" s="293"/>
      <c r="P373" s="300"/>
      <c r="Q373" s="280"/>
      <c r="R373" s="281"/>
      <c r="S373" s="15" t="s">
        <v>88</v>
      </c>
      <c r="T373" s="8">
        <v>30</v>
      </c>
      <c r="U373" s="280"/>
      <c r="V373" s="280"/>
      <c r="W373" s="280"/>
      <c r="X373" s="280"/>
      <c r="Y373" s="280"/>
      <c r="Z373" s="280"/>
      <c r="AA373" s="280"/>
      <c r="AB373" s="280"/>
      <c r="AC373" s="280"/>
      <c r="AD373" s="280"/>
      <c r="AE373" s="280"/>
      <c r="AF373" s="280"/>
      <c r="AG373" s="280"/>
      <c r="AH373" s="293"/>
      <c r="AI373" s="444"/>
      <c r="AJ373" s="280"/>
      <c r="AK373" s="281"/>
      <c r="AL373" s="15" t="s">
        <v>88</v>
      </c>
    </row>
    <row r="374" spans="1:38" s="20" customFormat="1" ht="12.75" customHeight="1" x14ac:dyDescent="0.2">
      <c r="A374" s="18">
        <v>31</v>
      </c>
      <c r="B374" s="284"/>
      <c r="C374" s="284"/>
      <c r="D374" s="284"/>
      <c r="E374" s="284"/>
      <c r="F374" s="285"/>
      <c r="G374" s="450"/>
      <c r="H374" s="451"/>
      <c r="I374" s="452"/>
      <c r="J374" s="302">
        <f t="shared" si="44"/>
        <v>0</v>
      </c>
      <c r="K374" s="303">
        <f t="shared" si="45"/>
        <v>0</v>
      </c>
      <c r="L374" s="284"/>
      <c r="M374" s="284"/>
      <c r="N374" s="284"/>
      <c r="O374" s="295"/>
      <c r="P374" s="304"/>
      <c r="Q374" s="284"/>
      <c r="R374" s="285"/>
      <c r="S374" s="19" t="s">
        <v>89</v>
      </c>
      <c r="T374" s="18">
        <v>31</v>
      </c>
      <c r="U374" s="284"/>
      <c r="V374" s="284"/>
      <c r="W374" s="284"/>
      <c r="X374" s="284"/>
      <c r="Y374" s="284"/>
      <c r="Z374" s="284"/>
      <c r="AA374" s="284"/>
      <c r="AB374" s="284"/>
      <c r="AC374" s="284"/>
      <c r="AD374" s="284"/>
      <c r="AE374" s="284"/>
      <c r="AF374" s="284"/>
      <c r="AG374" s="284"/>
      <c r="AH374" s="295"/>
      <c r="AI374" s="451"/>
      <c r="AJ374" s="284"/>
      <c r="AK374" s="285"/>
      <c r="AL374" s="19" t="s">
        <v>89</v>
      </c>
    </row>
    <row r="375" spans="1:38" s="20" customFormat="1" ht="12.75" customHeight="1" thickBot="1" x14ac:dyDescent="0.25">
      <c r="A375" s="342"/>
      <c r="B375" s="343">
        <f>SUM(B343:B374)</f>
        <v>0</v>
      </c>
      <c r="C375" s="343">
        <f>SUM(C343:C374)</f>
        <v>0</v>
      </c>
      <c r="D375" s="343">
        <f>SUM(D343:D374)</f>
        <v>0</v>
      </c>
      <c r="E375" s="344">
        <f>SUM(E343:E374)</f>
        <v>0</v>
      </c>
      <c r="F375" s="345">
        <f>SUM(F343:F374)</f>
        <v>0</v>
      </c>
      <c r="G375" s="346"/>
      <c r="H375" s="347" t="s">
        <v>90</v>
      </c>
      <c r="I375" s="348">
        <f>COUNTA(I344:I374)</f>
        <v>0</v>
      </c>
      <c r="J375" s="343">
        <f t="shared" ref="J375:R375" si="46">SUM(J343:J374)</f>
        <v>0</v>
      </c>
      <c r="K375" s="343">
        <f t="shared" si="46"/>
        <v>0</v>
      </c>
      <c r="L375" s="343">
        <f t="shared" si="46"/>
        <v>0</v>
      </c>
      <c r="M375" s="343">
        <f t="shared" si="46"/>
        <v>0</v>
      </c>
      <c r="N375" s="343">
        <f t="shared" si="46"/>
        <v>0</v>
      </c>
      <c r="O375" s="349">
        <f t="shared" si="46"/>
        <v>0</v>
      </c>
      <c r="P375" s="344">
        <f t="shared" si="46"/>
        <v>0</v>
      </c>
      <c r="Q375" s="343">
        <f t="shared" si="46"/>
        <v>0</v>
      </c>
      <c r="R375" s="350">
        <f t="shared" si="46"/>
        <v>0</v>
      </c>
      <c r="S375" s="351"/>
      <c r="T375" s="342"/>
      <c r="U375" s="343">
        <f t="shared" ref="U375:AH375" si="47">SUM(U343:U374)</f>
        <v>0</v>
      </c>
      <c r="V375" s="343">
        <f t="shared" si="47"/>
        <v>0</v>
      </c>
      <c r="W375" s="343">
        <f t="shared" si="47"/>
        <v>0</v>
      </c>
      <c r="X375" s="343">
        <f t="shared" si="47"/>
        <v>0</v>
      </c>
      <c r="Y375" s="343">
        <f t="shared" si="47"/>
        <v>0</v>
      </c>
      <c r="Z375" s="343">
        <f t="shared" si="47"/>
        <v>0</v>
      </c>
      <c r="AA375" s="343">
        <f t="shared" si="47"/>
        <v>0</v>
      </c>
      <c r="AB375" s="343">
        <f t="shared" si="47"/>
        <v>0</v>
      </c>
      <c r="AC375" s="343">
        <f t="shared" si="47"/>
        <v>0</v>
      </c>
      <c r="AD375" s="343">
        <f t="shared" si="47"/>
        <v>0</v>
      </c>
      <c r="AE375" s="343">
        <f t="shared" si="47"/>
        <v>0</v>
      </c>
      <c r="AF375" s="343">
        <f t="shared" si="47"/>
        <v>0</v>
      </c>
      <c r="AG375" s="343">
        <f t="shared" si="47"/>
        <v>0</v>
      </c>
      <c r="AH375" s="345">
        <f t="shared" si="47"/>
        <v>0</v>
      </c>
      <c r="AI375" s="352"/>
      <c r="AJ375" s="343">
        <f>SUM(AJ343:AJ374)</f>
        <v>0</v>
      </c>
      <c r="AK375" s="350">
        <f>SUM(AK343:AK374)</f>
        <v>0</v>
      </c>
      <c r="AL375" s="351"/>
    </row>
    <row r="376" spans="1:38" ht="12.75" customHeight="1" thickTop="1" x14ac:dyDescent="0.2">
      <c r="A376" s="43"/>
      <c r="B376" s="153"/>
      <c r="C376" s="153"/>
      <c r="D376" s="153"/>
      <c r="E376" s="153"/>
      <c r="F376" s="153"/>
      <c r="G376" s="340"/>
      <c r="H376" s="153"/>
      <c r="I376" s="341"/>
      <c r="J376" s="153"/>
      <c r="K376" s="153"/>
      <c r="L376" s="153"/>
      <c r="M376" s="153"/>
      <c r="N376" s="153"/>
      <c r="O376" s="153"/>
      <c r="P376" s="153"/>
      <c r="Q376" s="153"/>
      <c r="R376" s="153"/>
      <c r="S376" s="43"/>
      <c r="T376" s="43"/>
      <c r="U376" s="153"/>
      <c r="V376" s="153"/>
      <c r="W376" s="153"/>
      <c r="X376" s="153"/>
      <c r="Y376" s="153"/>
      <c r="Z376" s="153"/>
      <c r="AA376" s="153"/>
      <c r="AB376" s="153"/>
      <c r="AC376" s="153"/>
      <c r="AD376" s="153"/>
      <c r="AE376" s="153"/>
      <c r="AF376" s="153"/>
      <c r="AG376" s="153"/>
      <c r="AH376" s="153"/>
      <c r="AI376" s="153"/>
      <c r="AJ376" s="153"/>
      <c r="AK376" s="153"/>
      <c r="AL376" s="43"/>
    </row>
    <row r="377" spans="1:38" ht="12.75" customHeight="1" x14ac:dyDescent="0.2">
      <c r="A377" s="43"/>
      <c r="B377" s="153"/>
      <c r="C377" s="153"/>
      <c r="D377" s="153"/>
      <c r="E377" s="153"/>
      <c r="F377" s="153"/>
      <c r="G377" s="340"/>
      <c r="H377" s="153"/>
      <c r="I377" s="341"/>
      <c r="J377" s="153"/>
      <c r="K377" s="153"/>
      <c r="L377" s="153"/>
      <c r="M377" s="153"/>
      <c r="N377" s="153"/>
      <c r="O377" s="153"/>
      <c r="P377" s="153"/>
      <c r="Q377" s="153"/>
      <c r="R377" s="153"/>
      <c r="S377" s="43"/>
      <c r="T377" s="43"/>
      <c r="U377" s="153"/>
      <c r="V377" s="153"/>
      <c r="W377" s="153"/>
      <c r="X377" s="153"/>
      <c r="Y377" s="153"/>
      <c r="Z377" s="153"/>
      <c r="AA377" s="153"/>
      <c r="AB377" s="153"/>
      <c r="AC377" s="153"/>
      <c r="AD377" s="153"/>
      <c r="AE377" s="153"/>
      <c r="AF377" s="153"/>
      <c r="AG377" s="153"/>
      <c r="AH377" s="153"/>
      <c r="AI377" s="153"/>
      <c r="AJ377" s="153"/>
      <c r="AK377" s="153"/>
      <c r="AL377" s="43"/>
    </row>
    <row r="378" spans="1:38" ht="12.75" customHeight="1" x14ac:dyDescent="0.2">
      <c r="A378" s="20"/>
      <c r="B378" s="20"/>
      <c r="C378" s="20"/>
      <c r="D378" s="20"/>
      <c r="E378" s="20"/>
      <c r="F378" s="20"/>
      <c r="G378" s="474" t="str">
        <f>JULY!G332</f>
        <v>UNITED STEELWORKERS - LOCAL UNION</v>
      </c>
      <c r="H378" s="474"/>
      <c r="I378" s="474"/>
      <c r="J378" s="11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33"/>
      <c r="V378" s="33"/>
      <c r="W378" s="33"/>
      <c r="X378" s="33"/>
      <c r="Y378" s="33"/>
      <c r="Z378" s="33"/>
      <c r="AA378" s="34" t="str">
        <f>$AA$10</f>
        <v>FINANCIAL SECRETARY'S CASH BOOK</v>
      </c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20"/>
    </row>
    <row r="379" spans="1:38" s="148" customFormat="1" ht="12.75" customHeight="1" x14ac:dyDescent="0.2">
      <c r="A379" s="140"/>
      <c r="B379" s="138" t="str">
        <f>$B$11</f>
        <v>Month</v>
      </c>
      <c r="C379" s="73" t="str">
        <f>$C$11</f>
        <v>AUGUST</v>
      </c>
      <c r="D379" s="138" t="str">
        <f>$D$11</f>
        <v>Year</v>
      </c>
      <c r="E379" s="27">
        <f>$E$11</f>
        <v>0</v>
      </c>
      <c r="F379" s="140"/>
      <c r="G379" s="145"/>
      <c r="H379" s="140"/>
      <c r="I379" s="146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40"/>
      <c r="AD379" s="140"/>
      <c r="AE379" s="140"/>
      <c r="AF379" s="140"/>
      <c r="AG379" s="140"/>
      <c r="AH379" s="140"/>
      <c r="AI379" s="138"/>
      <c r="AJ379" s="147" t="str">
        <f>$C$11</f>
        <v>AUGUST</v>
      </c>
      <c r="AK379" s="27">
        <f>$E$11</f>
        <v>0</v>
      </c>
      <c r="AL379" s="140"/>
    </row>
    <row r="380" spans="1:38" s="148" customFormat="1" ht="12.75" customHeight="1" x14ac:dyDescent="0.2">
      <c r="A380" s="140"/>
      <c r="B380" s="138" t="str">
        <f>$B$12</f>
        <v>Page No.</v>
      </c>
      <c r="C380" s="355">
        <f>C334+1</f>
        <v>9</v>
      </c>
      <c r="D380" s="140"/>
      <c r="E380" s="140"/>
      <c r="F380" s="140"/>
      <c r="G380" s="145"/>
      <c r="H380" s="140"/>
      <c r="I380" s="146" t="s">
        <v>53</v>
      </c>
      <c r="J380" s="140"/>
      <c r="K380" s="140"/>
      <c r="L380" s="146"/>
      <c r="M380" s="140"/>
      <c r="N380" s="140"/>
      <c r="O380" s="140"/>
      <c r="P380" s="138"/>
      <c r="Q380" s="140"/>
      <c r="R380" s="138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9" t="s">
        <v>54</v>
      </c>
      <c r="AC380" s="140"/>
      <c r="AD380" s="140"/>
      <c r="AE380" s="140"/>
      <c r="AF380" s="140"/>
      <c r="AG380" s="140"/>
      <c r="AH380" s="140"/>
      <c r="AI380" s="138" t="str">
        <f>$B$12</f>
        <v>Page No.</v>
      </c>
      <c r="AJ380" s="355">
        <f>C380</f>
        <v>9</v>
      </c>
      <c r="AK380" s="150"/>
      <c r="AL380" s="151"/>
    </row>
    <row r="381" spans="1:38" ht="12.75" customHeight="1" x14ac:dyDescent="0.2">
      <c r="A381" s="3"/>
      <c r="B381" s="3"/>
      <c r="C381" s="3"/>
      <c r="D381" s="3"/>
      <c r="E381" s="3"/>
      <c r="F381" s="3"/>
      <c r="G381" s="126"/>
      <c r="H381" s="3"/>
      <c r="I381" s="5"/>
      <c r="J381" s="3"/>
      <c r="K381" s="3"/>
      <c r="L381" s="20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0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5"/>
      <c r="B382" s="25"/>
      <c r="C382" s="25"/>
      <c r="D382" s="25"/>
      <c r="E382" s="25"/>
      <c r="F382" s="25"/>
      <c r="G382" s="127"/>
      <c r="H382" s="25"/>
      <c r="I382" s="26"/>
      <c r="J382" s="25"/>
      <c r="K382" s="25"/>
      <c r="L382" s="26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6"/>
      <c r="AF382" s="25"/>
      <c r="AG382" s="25"/>
      <c r="AH382" s="25"/>
      <c r="AI382" s="25"/>
      <c r="AJ382" s="25"/>
      <c r="AK382" s="25"/>
      <c r="AL382" s="25"/>
    </row>
    <row r="383" spans="1:38" s="407" customFormat="1" ht="12.75" customHeight="1" x14ac:dyDescent="0.2">
      <c r="A383" s="1"/>
      <c r="B383" s="3"/>
      <c r="C383" s="3" t="s">
        <v>55</v>
      </c>
      <c r="D383" s="3"/>
      <c r="E383" s="3"/>
      <c r="F383" s="13"/>
      <c r="G383" s="433"/>
      <c r="H383" s="2" t="s">
        <v>56</v>
      </c>
      <c r="I383" s="95"/>
      <c r="J383" s="475" t="s">
        <v>477</v>
      </c>
      <c r="K383" s="476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3"/>
      <c r="AJ383" s="3"/>
      <c r="AK383" s="1"/>
      <c r="AL383" s="3"/>
    </row>
    <row r="384" spans="1:38" s="407" customFormat="1" ht="12.75" customHeight="1" x14ac:dyDescent="0.2">
      <c r="A384" s="1"/>
      <c r="B384" s="3"/>
      <c r="C384" s="3"/>
      <c r="D384" s="3"/>
      <c r="E384" s="3"/>
      <c r="F384" s="13"/>
      <c r="G384" s="433"/>
      <c r="H384" s="13"/>
      <c r="I384" s="96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3"/>
      <c r="AJ384" s="3"/>
      <c r="AK384" s="1"/>
      <c r="AL384" s="3"/>
    </row>
    <row r="385" spans="1:248" s="407" customFormat="1" ht="12.75" customHeight="1" thickBot="1" x14ac:dyDescent="0.25">
      <c r="A385" s="422"/>
      <c r="B385" s="423">
        <v>1</v>
      </c>
      <c r="C385" s="423">
        <v>2</v>
      </c>
      <c r="D385" s="423">
        <v>3</v>
      </c>
      <c r="E385" s="423">
        <v>4</v>
      </c>
      <c r="F385" s="424">
        <v>5</v>
      </c>
      <c r="G385" s="434">
        <v>6</v>
      </c>
      <c r="H385" s="425">
        <v>7</v>
      </c>
      <c r="I385" s="435">
        <v>8</v>
      </c>
      <c r="J385" s="423">
        <v>9</v>
      </c>
      <c r="K385" s="425">
        <v>10</v>
      </c>
      <c r="L385" s="423">
        <v>11</v>
      </c>
      <c r="M385" s="423" t="s">
        <v>1</v>
      </c>
      <c r="N385" s="423">
        <v>12</v>
      </c>
      <c r="O385" s="423">
        <v>13</v>
      </c>
      <c r="P385" s="423">
        <v>14</v>
      </c>
      <c r="Q385" s="423">
        <v>15</v>
      </c>
      <c r="R385" s="425" t="s">
        <v>2</v>
      </c>
      <c r="S385" s="426"/>
      <c r="T385" s="422"/>
      <c r="U385" s="423">
        <v>16</v>
      </c>
      <c r="V385" s="423">
        <v>17</v>
      </c>
      <c r="W385" s="423">
        <v>18</v>
      </c>
      <c r="X385" s="423">
        <v>19</v>
      </c>
      <c r="Y385" s="423">
        <v>20</v>
      </c>
      <c r="Z385" s="423" t="s">
        <v>3</v>
      </c>
      <c r="AA385" s="423">
        <v>21</v>
      </c>
      <c r="AB385" s="423">
        <v>22</v>
      </c>
      <c r="AC385" s="423">
        <v>23</v>
      </c>
      <c r="AD385" s="423">
        <v>24</v>
      </c>
      <c r="AE385" s="423">
        <v>25</v>
      </c>
      <c r="AF385" s="423">
        <v>26</v>
      </c>
      <c r="AG385" s="423">
        <v>27</v>
      </c>
      <c r="AH385" s="423">
        <v>28</v>
      </c>
      <c r="AI385" s="424">
        <v>29</v>
      </c>
      <c r="AJ385" s="423">
        <v>30</v>
      </c>
      <c r="AK385" s="425">
        <v>31</v>
      </c>
      <c r="AL385" s="426"/>
    </row>
    <row r="386" spans="1:248" s="4" customFormat="1" ht="12.75" customHeight="1" thickTop="1" x14ac:dyDescent="0.2">
      <c r="A386" s="1"/>
      <c r="B386" s="85" t="s">
        <v>4</v>
      </c>
      <c r="C386" s="97"/>
      <c r="D386" s="85" t="s">
        <v>473</v>
      </c>
      <c r="E386" s="436" t="s">
        <v>6</v>
      </c>
      <c r="F386" s="84" t="s">
        <v>7</v>
      </c>
      <c r="G386" s="128"/>
      <c r="H386" s="84"/>
      <c r="I386" s="99"/>
      <c r="J386" s="85"/>
      <c r="K386" s="84"/>
      <c r="L386" s="85" t="s">
        <v>460</v>
      </c>
      <c r="M386" s="85"/>
      <c r="N386" s="85" t="s">
        <v>474</v>
      </c>
      <c r="O386" s="436" t="s">
        <v>461</v>
      </c>
      <c r="P386" s="437"/>
      <c r="Q386" s="438" t="s">
        <v>8</v>
      </c>
      <c r="R386" s="84" t="s">
        <v>8</v>
      </c>
      <c r="S386" s="102"/>
      <c r="T386" s="67"/>
      <c r="U386" s="471" t="s">
        <v>9</v>
      </c>
      <c r="V386" s="472"/>
      <c r="W386" s="472"/>
      <c r="X386" s="472"/>
      <c r="Y386" s="473"/>
      <c r="Z386" s="85" t="s">
        <v>10</v>
      </c>
      <c r="AA386" s="85" t="s">
        <v>11</v>
      </c>
      <c r="AB386" s="85" t="s">
        <v>204</v>
      </c>
      <c r="AC386" s="85" t="s">
        <v>12</v>
      </c>
      <c r="AD386" s="85" t="s">
        <v>13</v>
      </c>
      <c r="AE386" s="85" t="s">
        <v>14</v>
      </c>
      <c r="AF386" s="85"/>
      <c r="AG386" s="85"/>
      <c r="AH386" s="100"/>
      <c r="AI386" s="101"/>
      <c r="AJ386" s="85" t="s">
        <v>15</v>
      </c>
      <c r="AK386" s="84" t="s">
        <v>7</v>
      </c>
      <c r="AL386" s="102"/>
      <c r="AM386" s="251"/>
      <c r="AN386" s="251"/>
      <c r="AO386" s="251"/>
      <c r="AP386" s="251"/>
      <c r="AQ386" s="251"/>
      <c r="AR386" s="251"/>
      <c r="AS386" s="251"/>
      <c r="AT386" s="251"/>
      <c r="AU386" s="251"/>
      <c r="AV386" s="251"/>
      <c r="AW386" s="251"/>
      <c r="AX386" s="251"/>
      <c r="AY386" s="251"/>
      <c r="AZ386" s="251"/>
      <c r="BA386" s="251"/>
      <c r="BB386" s="251"/>
      <c r="BC386" s="251"/>
      <c r="BD386" s="251"/>
      <c r="BE386" s="251"/>
      <c r="BF386" s="251"/>
      <c r="BG386" s="251"/>
      <c r="BH386" s="251"/>
      <c r="BI386" s="251"/>
      <c r="BJ386" s="251"/>
      <c r="BK386" s="251"/>
      <c r="BL386" s="251"/>
      <c r="BM386" s="251"/>
      <c r="BN386" s="251"/>
      <c r="BO386" s="251"/>
      <c r="BP386" s="251"/>
      <c r="BQ386" s="251"/>
      <c r="BR386" s="251"/>
      <c r="BS386" s="251"/>
      <c r="BT386" s="251"/>
      <c r="BU386" s="251"/>
      <c r="BV386" s="251"/>
      <c r="BW386" s="251"/>
      <c r="BX386" s="251"/>
      <c r="BY386" s="251"/>
      <c r="BZ386" s="251"/>
      <c r="CA386" s="251"/>
      <c r="CB386" s="251"/>
      <c r="CC386" s="251"/>
      <c r="CD386" s="251"/>
      <c r="CE386" s="251"/>
      <c r="CF386" s="251"/>
      <c r="CG386" s="251"/>
      <c r="CH386" s="251"/>
      <c r="CI386" s="251"/>
      <c r="CJ386" s="251"/>
      <c r="CK386" s="251"/>
      <c r="CL386" s="251"/>
      <c r="CM386" s="251"/>
      <c r="CN386" s="251"/>
      <c r="CO386" s="251"/>
      <c r="CP386" s="251"/>
      <c r="CQ386" s="251"/>
      <c r="CR386" s="251"/>
      <c r="CS386" s="251"/>
      <c r="CT386" s="251"/>
      <c r="CU386" s="251"/>
      <c r="CV386" s="251"/>
      <c r="CW386" s="251"/>
      <c r="CX386" s="251"/>
      <c r="CY386" s="251"/>
      <c r="CZ386" s="251"/>
      <c r="DA386" s="251"/>
      <c r="DB386" s="251"/>
      <c r="DC386" s="251"/>
      <c r="DD386" s="251"/>
      <c r="DE386" s="251"/>
      <c r="DF386" s="251"/>
      <c r="DG386" s="251"/>
      <c r="DH386" s="251"/>
      <c r="DI386" s="251"/>
      <c r="DJ386" s="251"/>
      <c r="DK386" s="251"/>
      <c r="DL386" s="251"/>
      <c r="DM386" s="251"/>
      <c r="DN386" s="251"/>
      <c r="DO386" s="251"/>
      <c r="DP386" s="251"/>
      <c r="DQ386" s="251"/>
      <c r="DR386" s="251"/>
      <c r="DS386" s="251"/>
      <c r="DT386" s="251"/>
      <c r="DU386" s="251"/>
      <c r="DV386" s="251"/>
      <c r="DW386" s="251"/>
      <c r="DX386" s="251"/>
      <c r="DY386" s="251"/>
      <c r="DZ386" s="251"/>
      <c r="EA386" s="251"/>
      <c r="EB386" s="251"/>
      <c r="EC386" s="251"/>
      <c r="ED386" s="251"/>
      <c r="EE386" s="251"/>
      <c r="EF386" s="251"/>
      <c r="EG386" s="251"/>
      <c r="EH386" s="251"/>
      <c r="EI386" s="251"/>
      <c r="EJ386" s="251"/>
      <c r="EK386" s="251"/>
      <c r="EL386" s="251"/>
      <c r="EM386" s="251"/>
      <c r="EN386" s="251"/>
      <c r="EO386" s="251"/>
      <c r="EP386" s="251"/>
      <c r="EQ386" s="251"/>
      <c r="ER386" s="251"/>
      <c r="ES386" s="251"/>
      <c r="ET386" s="251"/>
      <c r="EU386" s="251"/>
      <c r="EV386" s="251"/>
      <c r="EW386" s="251"/>
      <c r="EX386" s="251"/>
      <c r="EY386" s="251"/>
      <c r="EZ386" s="251"/>
      <c r="FA386" s="251"/>
      <c r="FB386" s="251"/>
      <c r="FC386" s="251"/>
      <c r="FD386" s="251"/>
      <c r="FE386" s="251"/>
      <c r="FF386" s="251"/>
      <c r="FG386" s="251"/>
      <c r="FH386" s="251"/>
      <c r="FI386" s="251"/>
      <c r="FJ386" s="251"/>
      <c r="FK386" s="251"/>
      <c r="FL386" s="251"/>
      <c r="FM386" s="251"/>
      <c r="FN386" s="251"/>
      <c r="FO386" s="251"/>
      <c r="FP386" s="251"/>
      <c r="FQ386" s="251"/>
      <c r="FR386" s="251"/>
      <c r="FS386" s="251"/>
      <c r="FT386" s="251"/>
      <c r="FU386" s="251"/>
      <c r="FV386" s="251"/>
      <c r="FW386" s="251"/>
      <c r="FX386" s="251"/>
      <c r="FY386" s="251"/>
      <c r="FZ386" s="251"/>
      <c r="GA386" s="251"/>
      <c r="GB386" s="251"/>
      <c r="GC386" s="251"/>
      <c r="GD386" s="251"/>
      <c r="GE386" s="251"/>
      <c r="GF386" s="251"/>
      <c r="GG386" s="251"/>
      <c r="GH386" s="251"/>
      <c r="GI386" s="251"/>
      <c r="GJ386" s="251"/>
      <c r="GK386" s="251"/>
      <c r="GL386" s="251"/>
      <c r="GM386" s="251"/>
      <c r="GN386" s="251"/>
      <c r="GO386" s="251"/>
      <c r="GP386" s="251"/>
      <c r="GQ386" s="251"/>
      <c r="GR386" s="251"/>
      <c r="GS386" s="251"/>
      <c r="GT386" s="251"/>
      <c r="GU386" s="251"/>
      <c r="GV386" s="251"/>
      <c r="GW386" s="251"/>
      <c r="GX386" s="251"/>
      <c r="GY386" s="251"/>
      <c r="GZ386" s="251"/>
      <c r="HA386" s="251"/>
      <c r="HB386" s="251"/>
      <c r="HC386" s="251"/>
      <c r="HD386" s="251"/>
      <c r="HE386" s="251"/>
      <c r="HF386" s="251"/>
      <c r="HG386" s="251"/>
      <c r="HH386" s="251"/>
      <c r="HI386" s="251"/>
      <c r="HJ386" s="251"/>
      <c r="HK386" s="251"/>
      <c r="HL386" s="251"/>
      <c r="HM386" s="251"/>
      <c r="HN386" s="251"/>
      <c r="HO386" s="251"/>
      <c r="HP386" s="251"/>
      <c r="HQ386" s="251"/>
      <c r="HR386" s="251"/>
      <c r="HS386" s="251"/>
      <c r="HT386" s="251"/>
      <c r="HU386" s="251"/>
      <c r="HV386" s="251"/>
      <c r="HW386" s="251"/>
      <c r="HX386" s="251"/>
      <c r="HY386" s="251"/>
      <c r="HZ386" s="251"/>
      <c r="IA386" s="251"/>
      <c r="IB386" s="251"/>
      <c r="IC386" s="251"/>
      <c r="ID386" s="251"/>
      <c r="IE386" s="251"/>
      <c r="IF386" s="251"/>
      <c r="IG386" s="251"/>
      <c r="IH386" s="251"/>
      <c r="II386" s="251"/>
      <c r="IJ386" s="251"/>
      <c r="IK386" s="251"/>
      <c r="IL386" s="251"/>
      <c r="IM386" s="251"/>
      <c r="IN386" s="251"/>
    </row>
    <row r="387" spans="1:248" s="4" customFormat="1" ht="12.75" customHeight="1" x14ac:dyDescent="0.2">
      <c r="A387" s="1"/>
      <c r="B387" s="85" t="s">
        <v>8</v>
      </c>
      <c r="C387" s="85" t="s">
        <v>16</v>
      </c>
      <c r="D387" s="85" t="s">
        <v>202</v>
      </c>
      <c r="E387" s="154" t="s">
        <v>8</v>
      </c>
      <c r="F387" s="84" t="s">
        <v>18</v>
      </c>
      <c r="G387" s="128" t="s">
        <v>19</v>
      </c>
      <c r="H387" s="84" t="s">
        <v>20</v>
      </c>
      <c r="I387" s="99" t="s">
        <v>475</v>
      </c>
      <c r="J387" s="85" t="s">
        <v>21</v>
      </c>
      <c r="K387" s="84" t="s">
        <v>22</v>
      </c>
      <c r="L387" s="85" t="s">
        <v>462</v>
      </c>
      <c r="M387" s="85" t="s">
        <v>463</v>
      </c>
      <c r="N387" s="85" t="s">
        <v>476</v>
      </c>
      <c r="O387" s="154" t="s">
        <v>464</v>
      </c>
      <c r="P387" s="154" t="s">
        <v>23</v>
      </c>
      <c r="Q387" s="85" t="s">
        <v>24</v>
      </c>
      <c r="R387" s="84" t="s">
        <v>24</v>
      </c>
      <c r="S387" s="100" t="s">
        <v>135</v>
      </c>
      <c r="T387" s="84" t="s">
        <v>135</v>
      </c>
      <c r="U387" s="85" t="s">
        <v>25</v>
      </c>
      <c r="V387" s="85" t="s">
        <v>26</v>
      </c>
      <c r="W387" s="85" t="s">
        <v>27</v>
      </c>
      <c r="X387" s="85" t="s">
        <v>28</v>
      </c>
      <c r="Y387" s="85" t="s">
        <v>136</v>
      </c>
      <c r="Z387" s="85" t="s">
        <v>251</v>
      </c>
      <c r="AA387" s="85" t="s">
        <v>137</v>
      </c>
      <c r="AB387" s="85" t="s">
        <v>203</v>
      </c>
      <c r="AC387" s="85" t="s">
        <v>30</v>
      </c>
      <c r="AD387" s="85" t="s">
        <v>140</v>
      </c>
      <c r="AE387" s="85" t="s">
        <v>31</v>
      </c>
      <c r="AF387" s="85" t="s">
        <v>32</v>
      </c>
      <c r="AG387" s="85" t="s">
        <v>205</v>
      </c>
      <c r="AH387" s="100" t="s">
        <v>16</v>
      </c>
      <c r="AI387" s="98" t="s">
        <v>34</v>
      </c>
      <c r="AJ387" s="85" t="s">
        <v>35</v>
      </c>
      <c r="AK387" s="84" t="s">
        <v>18</v>
      </c>
      <c r="AL387" s="102"/>
      <c r="AM387" s="251"/>
      <c r="AN387" s="251"/>
      <c r="AO387" s="251"/>
      <c r="AP387" s="251"/>
      <c r="AQ387" s="251"/>
      <c r="AR387" s="251"/>
      <c r="AS387" s="251"/>
      <c r="AT387" s="251"/>
      <c r="AU387" s="251"/>
      <c r="AV387" s="251"/>
      <c r="AW387" s="251"/>
      <c r="AX387" s="251"/>
      <c r="AY387" s="251"/>
      <c r="AZ387" s="251"/>
      <c r="BA387" s="251"/>
      <c r="BB387" s="251"/>
      <c r="BC387" s="251"/>
      <c r="BD387" s="251"/>
      <c r="BE387" s="251"/>
      <c r="BF387" s="251"/>
      <c r="BG387" s="251"/>
      <c r="BH387" s="251"/>
      <c r="BI387" s="251"/>
      <c r="BJ387" s="251"/>
      <c r="BK387" s="251"/>
      <c r="BL387" s="251"/>
      <c r="BM387" s="251"/>
      <c r="BN387" s="251"/>
      <c r="BO387" s="251"/>
      <c r="BP387" s="251"/>
      <c r="BQ387" s="251"/>
      <c r="BR387" s="251"/>
      <c r="BS387" s="251"/>
      <c r="BT387" s="251"/>
      <c r="BU387" s="251"/>
      <c r="BV387" s="251"/>
      <c r="BW387" s="251"/>
      <c r="BX387" s="251"/>
      <c r="BY387" s="251"/>
      <c r="BZ387" s="251"/>
      <c r="CA387" s="251"/>
      <c r="CB387" s="251"/>
      <c r="CC387" s="251"/>
      <c r="CD387" s="251"/>
      <c r="CE387" s="251"/>
      <c r="CF387" s="251"/>
      <c r="CG387" s="251"/>
      <c r="CH387" s="251"/>
      <c r="CI387" s="251"/>
      <c r="CJ387" s="251"/>
      <c r="CK387" s="251"/>
      <c r="CL387" s="251"/>
      <c r="CM387" s="251"/>
      <c r="CN387" s="251"/>
      <c r="CO387" s="251"/>
      <c r="CP387" s="251"/>
      <c r="CQ387" s="251"/>
      <c r="CR387" s="251"/>
      <c r="CS387" s="251"/>
      <c r="CT387" s="251"/>
      <c r="CU387" s="251"/>
      <c r="CV387" s="251"/>
      <c r="CW387" s="251"/>
      <c r="CX387" s="251"/>
      <c r="CY387" s="251"/>
      <c r="CZ387" s="251"/>
      <c r="DA387" s="251"/>
      <c r="DB387" s="251"/>
      <c r="DC387" s="251"/>
      <c r="DD387" s="251"/>
      <c r="DE387" s="251"/>
      <c r="DF387" s="251"/>
      <c r="DG387" s="251"/>
      <c r="DH387" s="251"/>
      <c r="DI387" s="251"/>
      <c r="DJ387" s="251"/>
      <c r="DK387" s="251"/>
      <c r="DL387" s="251"/>
      <c r="DM387" s="251"/>
      <c r="DN387" s="251"/>
      <c r="DO387" s="251"/>
      <c r="DP387" s="251"/>
      <c r="DQ387" s="251"/>
      <c r="DR387" s="251"/>
      <c r="DS387" s="251"/>
      <c r="DT387" s="251"/>
      <c r="DU387" s="251"/>
      <c r="DV387" s="251"/>
      <c r="DW387" s="251"/>
      <c r="DX387" s="251"/>
      <c r="DY387" s="251"/>
      <c r="DZ387" s="251"/>
      <c r="EA387" s="251"/>
      <c r="EB387" s="251"/>
      <c r="EC387" s="251"/>
      <c r="ED387" s="251"/>
      <c r="EE387" s="251"/>
      <c r="EF387" s="251"/>
      <c r="EG387" s="251"/>
      <c r="EH387" s="251"/>
      <c r="EI387" s="251"/>
      <c r="EJ387" s="251"/>
      <c r="EK387" s="251"/>
      <c r="EL387" s="251"/>
      <c r="EM387" s="251"/>
      <c r="EN387" s="251"/>
      <c r="EO387" s="251"/>
      <c r="EP387" s="251"/>
      <c r="EQ387" s="251"/>
      <c r="ER387" s="251"/>
      <c r="ES387" s="251"/>
      <c r="ET387" s="251"/>
      <c r="EU387" s="251"/>
      <c r="EV387" s="251"/>
      <c r="EW387" s="251"/>
      <c r="EX387" s="251"/>
      <c r="EY387" s="251"/>
      <c r="EZ387" s="251"/>
      <c r="FA387" s="251"/>
      <c r="FB387" s="251"/>
      <c r="FC387" s="251"/>
      <c r="FD387" s="251"/>
      <c r="FE387" s="251"/>
      <c r="FF387" s="251"/>
      <c r="FG387" s="251"/>
      <c r="FH387" s="251"/>
      <c r="FI387" s="251"/>
      <c r="FJ387" s="251"/>
      <c r="FK387" s="251"/>
      <c r="FL387" s="251"/>
      <c r="FM387" s="251"/>
      <c r="FN387" s="251"/>
      <c r="FO387" s="251"/>
      <c r="FP387" s="251"/>
      <c r="FQ387" s="251"/>
      <c r="FR387" s="251"/>
      <c r="FS387" s="251"/>
      <c r="FT387" s="251"/>
      <c r="FU387" s="251"/>
      <c r="FV387" s="251"/>
      <c r="FW387" s="251"/>
      <c r="FX387" s="251"/>
      <c r="FY387" s="251"/>
      <c r="FZ387" s="251"/>
      <c r="GA387" s="251"/>
      <c r="GB387" s="251"/>
      <c r="GC387" s="251"/>
      <c r="GD387" s="251"/>
      <c r="GE387" s="251"/>
      <c r="GF387" s="251"/>
      <c r="GG387" s="251"/>
      <c r="GH387" s="251"/>
      <c r="GI387" s="251"/>
      <c r="GJ387" s="251"/>
      <c r="GK387" s="251"/>
      <c r="GL387" s="251"/>
      <c r="GM387" s="251"/>
      <c r="GN387" s="251"/>
      <c r="GO387" s="251"/>
      <c r="GP387" s="251"/>
      <c r="GQ387" s="251"/>
      <c r="GR387" s="251"/>
      <c r="GS387" s="251"/>
      <c r="GT387" s="251"/>
      <c r="GU387" s="251"/>
      <c r="GV387" s="251"/>
      <c r="GW387" s="251"/>
      <c r="GX387" s="251"/>
      <c r="GY387" s="251"/>
      <c r="GZ387" s="251"/>
      <c r="HA387" s="251"/>
      <c r="HB387" s="251"/>
      <c r="HC387" s="251"/>
      <c r="HD387" s="251"/>
      <c r="HE387" s="251"/>
      <c r="HF387" s="251"/>
      <c r="HG387" s="251"/>
      <c r="HH387" s="251"/>
      <c r="HI387" s="251"/>
      <c r="HJ387" s="251"/>
      <c r="HK387" s="251"/>
      <c r="HL387" s="251"/>
      <c r="HM387" s="251"/>
      <c r="HN387" s="251"/>
      <c r="HO387" s="251"/>
      <c r="HP387" s="251"/>
      <c r="HQ387" s="251"/>
      <c r="HR387" s="251"/>
      <c r="HS387" s="251"/>
      <c r="HT387" s="251"/>
      <c r="HU387" s="251"/>
      <c r="HV387" s="251"/>
      <c r="HW387" s="251"/>
      <c r="HX387" s="251"/>
      <c r="HY387" s="251"/>
      <c r="HZ387" s="251"/>
      <c r="IA387" s="251"/>
      <c r="IB387" s="251"/>
      <c r="IC387" s="251"/>
      <c r="ID387" s="251"/>
      <c r="IE387" s="251"/>
      <c r="IF387" s="251"/>
      <c r="IG387" s="251"/>
      <c r="IH387" s="251"/>
      <c r="II387" s="251"/>
      <c r="IJ387" s="251"/>
      <c r="IK387" s="251"/>
      <c r="IL387" s="251"/>
      <c r="IM387" s="251"/>
      <c r="IN387" s="251"/>
    </row>
    <row r="388" spans="1:248" s="4" customFormat="1" ht="12.75" customHeight="1" thickBot="1" x14ac:dyDescent="0.25">
      <c r="A388" s="6"/>
      <c r="B388" s="86" t="s">
        <v>36</v>
      </c>
      <c r="C388" s="86" t="s">
        <v>37</v>
      </c>
      <c r="D388" s="86" t="s">
        <v>38</v>
      </c>
      <c r="E388" s="439" t="s">
        <v>39</v>
      </c>
      <c r="F388" s="103" t="s">
        <v>40</v>
      </c>
      <c r="G388" s="129"/>
      <c r="H388" s="103"/>
      <c r="I388" s="104" t="s">
        <v>41</v>
      </c>
      <c r="J388" s="86"/>
      <c r="K388" s="103"/>
      <c r="L388" s="86" t="s">
        <v>465</v>
      </c>
      <c r="M388" s="86"/>
      <c r="N388" s="86" t="s">
        <v>235</v>
      </c>
      <c r="O388" s="439" t="s">
        <v>235</v>
      </c>
      <c r="P388" s="155"/>
      <c r="Q388" s="440" t="s">
        <v>258</v>
      </c>
      <c r="R388" s="441" t="s">
        <v>259</v>
      </c>
      <c r="S388" s="105" t="s">
        <v>109</v>
      </c>
      <c r="T388" s="103" t="s">
        <v>187</v>
      </c>
      <c r="U388" s="86" t="s">
        <v>42</v>
      </c>
      <c r="V388" s="86" t="s">
        <v>43</v>
      </c>
      <c r="W388" s="86"/>
      <c r="X388" s="86" t="s">
        <v>44</v>
      </c>
      <c r="Y388" s="86" t="s">
        <v>30</v>
      </c>
      <c r="Z388" s="86" t="s">
        <v>30</v>
      </c>
      <c r="AA388" s="86" t="s">
        <v>138</v>
      </c>
      <c r="AB388" s="86" t="s">
        <v>15</v>
      </c>
      <c r="AC388" s="86" t="s">
        <v>139</v>
      </c>
      <c r="AD388" s="86" t="s">
        <v>141</v>
      </c>
      <c r="AE388" s="86" t="s">
        <v>47</v>
      </c>
      <c r="AF388" s="86" t="s">
        <v>48</v>
      </c>
      <c r="AG388" s="86" t="s">
        <v>15</v>
      </c>
      <c r="AH388" s="105" t="s">
        <v>30</v>
      </c>
      <c r="AI388" s="106"/>
      <c r="AJ388" s="86" t="s">
        <v>49</v>
      </c>
      <c r="AK388" s="103" t="s">
        <v>188</v>
      </c>
      <c r="AL388" s="107"/>
      <c r="AM388" s="251"/>
      <c r="AN388" s="251"/>
      <c r="AO388" s="251"/>
      <c r="AP388" s="251"/>
      <c r="AQ388" s="251"/>
      <c r="AR388" s="251"/>
      <c r="AS388" s="251"/>
      <c r="AT388" s="251"/>
      <c r="AU388" s="251"/>
      <c r="AV388" s="251"/>
      <c r="AW388" s="251"/>
      <c r="AX388" s="251"/>
      <c r="AY388" s="251"/>
      <c r="AZ388" s="251"/>
      <c r="BA388" s="251"/>
      <c r="BB388" s="251"/>
      <c r="BC388" s="251"/>
      <c r="BD388" s="251"/>
      <c r="BE388" s="251"/>
      <c r="BF388" s="251"/>
      <c r="BG388" s="251"/>
      <c r="BH388" s="251"/>
      <c r="BI388" s="251"/>
      <c r="BJ388" s="251"/>
      <c r="BK388" s="251"/>
      <c r="BL388" s="251"/>
      <c r="BM388" s="251"/>
      <c r="BN388" s="251"/>
      <c r="BO388" s="251"/>
      <c r="BP388" s="251"/>
      <c r="BQ388" s="251"/>
      <c r="BR388" s="251"/>
      <c r="BS388" s="251"/>
      <c r="BT388" s="251"/>
      <c r="BU388" s="251"/>
      <c r="BV388" s="251"/>
      <c r="BW388" s="251"/>
      <c r="BX388" s="251"/>
      <c r="BY388" s="251"/>
      <c r="BZ388" s="251"/>
      <c r="CA388" s="251"/>
      <c r="CB388" s="251"/>
      <c r="CC388" s="251"/>
      <c r="CD388" s="251"/>
      <c r="CE388" s="251"/>
      <c r="CF388" s="251"/>
      <c r="CG388" s="251"/>
      <c r="CH388" s="251"/>
      <c r="CI388" s="251"/>
      <c r="CJ388" s="251"/>
      <c r="CK388" s="251"/>
      <c r="CL388" s="251"/>
      <c r="CM388" s="251"/>
      <c r="CN388" s="251"/>
      <c r="CO388" s="251"/>
      <c r="CP388" s="251"/>
      <c r="CQ388" s="251"/>
      <c r="CR388" s="251"/>
      <c r="CS388" s="251"/>
      <c r="CT388" s="251"/>
      <c r="CU388" s="251"/>
      <c r="CV388" s="251"/>
      <c r="CW388" s="251"/>
      <c r="CX388" s="251"/>
      <c r="CY388" s="251"/>
      <c r="CZ388" s="251"/>
      <c r="DA388" s="251"/>
      <c r="DB388" s="251"/>
      <c r="DC388" s="251"/>
      <c r="DD388" s="251"/>
      <c r="DE388" s="251"/>
      <c r="DF388" s="251"/>
      <c r="DG388" s="251"/>
      <c r="DH388" s="251"/>
      <c r="DI388" s="251"/>
      <c r="DJ388" s="251"/>
      <c r="DK388" s="251"/>
      <c r="DL388" s="251"/>
      <c r="DM388" s="251"/>
      <c r="DN388" s="251"/>
      <c r="DO388" s="251"/>
      <c r="DP388" s="251"/>
      <c r="DQ388" s="251"/>
      <c r="DR388" s="251"/>
      <c r="DS388" s="251"/>
      <c r="DT388" s="251"/>
      <c r="DU388" s="251"/>
      <c r="DV388" s="251"/>
      <c r="DW388" s="251"/>
      <c r="DX388" s="251"/>
      <c r="DY388" s="251"/>
      <c r="DZ388" s="251"/>
      <c r="EA388" s="251"/>
      <c r="EB388" s="251"/>
      <c r="EC388" s="251"/>
      <c r="ED388" s="251"/>
      <c r="EE388" s="251"/>
      <c r="EF388" s="251"/>
      <c r="EG388" s="251"/>
      <c r="EH388" s="251"/>
      <c r="EI388" s="251"/>
      <c r="EJ388" s="251"/>
      <c r="EK388" s="251"/>
      <c r="EL388" s="251"/>
      <c r="EM388" s="251"/>
      <c r="EN388" s="251"/>
      <c r="EO388" s="251"/>
      <c r="EP388" s="251"/>
      <c r="EQ388" s="251"/>
      <c r="ER388" s="251"/>
      <c r="ES388" s="251"/>
      <c r="ET388" s="251"/>
      <c r="EU388" s="251"/>
      <c r="EV388" s="251"/>
      <c r="EW388" s="251"/>
      <c r="EX388" s="251"/>
      <c r="EY388" s="251"/>
      <c r="EZ388" s="251"/>
      <c r="FA388" s="251"/>
      <c r="FB388" s="251"/>
      <c r="FC388" s="251"/>
      <c r="FD388" s="251"/>
      <c r="FE388" s="251"/>
      <c r="FF388" s="251"/>
      <c r="FG388" s="251"/>
      <c r="FH388" s="251"/>
      <c r="FI388" s="251"/>
      <c r="FJ388" s="251"/>
      <c r="FK388" s="251"/>
      <c r="FL388" s="251"/>
      <c r="FM388" s="251"/>
      <c r="FN388" s="251"/>
      <c r="FO388" s="251"/>
      <c r="FP388" s="251"/>
      <c r="FQ388" s="251"/>
      <c r="FR388" s="251"/>
      <c r="FS388" s="251"/>
      <c r="FT388" s="251"/>
      <c r="FU388" s="251"/>
      <c r="FV388" s="251"/>
      <c r="FW388" s="251"/>
      <c r="FX388" s="251"/>
      <c r="FY388" s="251"/>
      <c r="FZ388" s="251"/>
      <c r="GA388" s="251"/>
      <c r="GB388" s="251"/>
      <c r="GC388" s="251"/>
      <c r="GD388" s="251"/>
      <c r="GE388" s="251"/>
      <c r="GF388" s="251"/>
      <c r="GG388" s="251"/>
      <c r="GH388" s="251"/>
      <c r="GI388" s="251"/>
      <c r="GJ388" s="251"/>
      <c r="GK388" s="251"/>
      <c r="GL388" s="251"/>
      <c r="GM388" s="251"/>
      <c r="GN388" s="251"/>
      <c r="GO388" s="251"/>
      <c r="GP388" s="251"/>
      <c r="GQ388" s="251"/>
      <c r="GR388" s="251"/>
      <c r="GS388" s="251"/>
      <c r="GT388" s="251"/>
      <c r="GU388" s="251"/>
      <c r="GV388" s="251"/>
      <c r="GW388" s="251"/>
      <c r="GX388" s="251"/>
      <c r="GY388" s="251"/>
      <c r="GZ388" s="251"/>
      <c r="HA388" s="251"/>
      <c r="HB388" s="251"/>
      <c r="HC388" s="251"/>
      <c r="HD388" s="251"/>
      <c r="HE388" s="251"/>
      <c r="HF388" s="251"/>
      <c r="HG388" s="251"/>
      <c r="HH388" s="251"/>
      <c r="HI388" s="251"/>
      <c r="HJ388" s="251"/>
      <c r="HK388" s="251"/>
      <c r="HL388" s="251"/>
      <c r="HM388" s="251"/>
      <c r="HN388" s="251"/>
      <c r="HO388" s="251"/>
      <c r="HP388" s="251"/>
      <c r="HQ388" s="251"/>
      <c r="HR388" s="251"/>
      <c r="HS388" s="251"/>
      <c r="HT388" s="251"/>
      <c r="HU388" s="251"/>
      <c r="HV388" s="251"/>
      <c r="HW388" s="251"/>
      <c r="HX388" s="251"/>
      <c r="HY388" s="251"/>
      <c r="HZ388" s="251"/>
      <c r="IA388" s="251"/>
      <c r="IB388" s="251"/>
      <c r="IC388" s="251"/>
      <c r="ID388" s="251"/>
      <c r="IE388" s="251"/>
      <c r="IF388" s="251"/>
      <c r="IG388" s="251"/>
      <c r="IH388" s="251"/>
      <c r="II388" s="251"/>
      <c r="IJ388" s="251"/>
      <c r="IK388" s="251"/>
      <c r="IL388" s="251"/>
      <c r="IM388" s="251"/>
      <c r="IN388" s="251"/>
    </row>
    <row r="389" spans="1:248" s="20" customFormat="1" ht="12.75" customHeight="1" thickTop="1" x14ac:dyDescent="0.2">
      <c r="A389" s="8"/>
      <c r="B389" s="296">
        <f>B375</f>
        <v>0</v>
      </c>
      <c r="C389" s="296">
        <f>C375</f>
        <v>0</v>
      </c>
      <c r="D389" s="296">
        <f>D375</f>
        <v>0</v>
      </c>
      <c r="E389" s="296">
        <f>E375</f>
        <v>0</v>
      </c>
      <c r="F389" s="298">
        <f>F375</f>
        <v>0</v>
      </c>
      <c r="G389" s="130" t="str">
        <f>G7</f>
        <v>AUGUST</v>
      </c>
      <c r="H389" s="31" t="s">
        <v>58</v>
      </c>
      <c r="I389" s="32"/>
      <c r="J389" s="306">
        <f t="shared" ref="J389:R389" si="48">J375</f>
        <v>0</v>
      </c>
      <c r="K389" s="298">
        <f t="shared" si="48"/>
        <v>0</v>
      </c>
      <c r="L389" s="296">
        <f t="shared" si="48"/>
        <v>0</v>
      </c>
      <c r="M389" s="296">
        <f t="shared" si="48"/>
        <v>0</v>
      </c>
      <c r="N389" s="296">
        <f t="shared" si="48"/>
        <v>0</v>
      </c>
      <c r="O389" s="297">
        <f t="shared" si="48"/>
        <v>0</v>
      </c>
      <c r="P389" s="299">
        <f t="shared" si="48"/>
        <v>0</v>
      </c>
      <c r="Q389" s="296">
        <f t="shared" si="48"/>
        <v>0</v>
      </c>
      <c r="R389" s="298">
        <f t="shared" si="48"/>
        <v>0</v>
      </c>
      <c r="S389" s="9"/>
      <c r="T389" s="8"/>
      <c r="U389" s="296">
        <f t="shared" ref="U389:AH389" si="49">U375</f>
        <v>0</v>
      </c>
      <c r="V389" s="296">
        <f t="shared" si="49"/>
        <v>0</v>
      </c>
      <c r="W389" s="296">
        <f t="shared" si="49"/>
        <v>0</v>
      </c>
      <c r="X389" s="296">
        <f t="shared" si="49"/>
        <v>0</v>
      </c>
      <c r="Y389" s="296">
        <f t="shared" si="49"/>
        <v>0</v>
      </c>
      <c r="Z389" s="296">
        <f t="shared" si="49"/>
        <v>0</v>
      </c>
      <c r="AA389" s="296">
        <f t="shared" si="49"/>
        <v>0</v>
      </c>
      <c r="AB389" s="296">
        <f t="shared" si="49"/>
        <v>0</v>
      </c>
      <c r="AC389" s="296">
        <f t="shared" si="49"/>
        <v>0</v>
      </c>
      <c r="AD389" s="296">
        <f t="shared" si="49"/>
        <v>0</v>
      </c>
      <c r="AE389" s="296">
        <f t="shared" si="49"/>
        <v>0</v>
      </c>
      <c r="AF389" s="296">
        <f t="shared" si="49"/>
        <v>0</v>
      </c>
      <c r="AG389" s="296">
        <f t="shared" si="49"/>
        <v>0</v>
      </c>
      <c r="AH389" s="297">
        <f t="shared" si="49"/>
        <v>0</v>
      </c>
      <c r="AI389" s="305"/>
      <c r="AJ389" s="296">
        <f>AJ375</f>
        <v>0</v>
      </c>
      <c r="AK389" s="298">
        <f>AK375</f>
        <v>0</v>
      </c>
      <c r="AL389" s="9"/>
    </row>
    <row r="390" spans="1:248" s="20" customFormat="1" ht="12.75" customHeight="1" x14ac:dyDescent="0.2">
      <c r="A390" s="8">
        <v>1</v>
      </c>
      <c r="B390" s="280"/>
      <c r="C390" s="280"/>
      <c r="D390" s="280"/>
      <c r="E390" s="280"/>
      <c r="F390" s="281"/>
      <c r="G390" s="443"/>
      <c r="H390" s="444"/>
      <c r="I390" s="445"/>
      <c r="J390" s="296">
        <f t="shared" ref="J390:J420" si="50">SUM(B390:F390)</f>
        <v>0</v>
      </c>
      <c r="K390" s="298">
        <f t="shared" ref="K390:K420" si="51">SUM(U390:AK390)-SUM(L390:R390)</f>
        <v>0</v>
      </c>
      <c r="L390" s="280"/>
      <c r="M390" s="280"/>
      <c r="N390" s="280"/>
      <c r="O390" s="293"/>
      <c r="P390" s="300"/>
      <c r="Q390" s="280"/>
      <c r="R390" s="281"/>
      <c r="S390" s="15" t="s">
        <v>59</v>
      </c>
      <c r="T390" s="8">
        <v>1</v>
      </c>
      <c r="U390" s="280"/>
      <c r="V390" s="280"/>
      <c r="W390" s="280"/>
      <c r="X390" s="280"/>
      <c r="Y390" s="280"/>
      <c r="Z390" s="280"/>
      <c r="AA390" s="280"/>
      <c r="AB390" s="280"/>
      <c r="AC390" s="280"/>
      <c r="AD390" s="280"/>
      <c r="AE390" s="280"/>
      <c r="AF390" s="280"/>
      <c r="AG390" s="280"/>
      <c r="AH390" s="293"/>
      <c r="AI390" s="444"/>
      <c r="AJ390" s="280"/>
      <c r="AK390" s="281"/>
      <c r="AL390" s="15" t="s">
        <v>59</v>
      </c>
    </row>
    <row r="391" spans="1:248" s="20" customFormat="1" ht="12.75" customHeight="1" x14ac:dyDescent="0.2">
      <c r="A391" s="8">
        <v>2</v>
      </c>
      <c r="B391" s="280"/>
      <c r="C391" s="280"/>
      <c r="D391" s="280"/>
      <c r="E391" s="280"/>
      <c r="F391" s="281"/>
      <c r="G391" s="443"/>
      <c r="H391" s="444"/>
      <c r="I391" s="445"/>
      <c r="J391" s="296">
        <f t="shared" si="50"/>
        <v>0</v>
      </c>
      <c r="K391" s="298">
        <f t="shared" si="51"/>
        <v>0</v>
      </c>
      <c r="L391" s="280"/>
      <c r="M391" s="280"/>
      <c r="N391" s="280"/>
      <c r="O391" s="293"/>
      <c r="P391" s="300"/>
      <c r="Q391" s="280"/>
      <c r="R391" s="281"/>
      <c r="S391" s="15" t="s">
        <v>60</v>
      </c>
      <c r="T391" s="8">
        <v>2</v>
      </c>
      <c r="U391" s="280"/>
      <c r="V391" s="280"/>
      <c r="W391" s="280"/>
      <c r="X391" s="280"/>
      <c r="Y391" s="280"/>
      <c r="Z391" s="280"/>
      <c r="AA391" s="280"/>
      <c r="AB391" s="280"/>
      <c r="AC391" s="280"/>
      <c r="AD391" s="280"/>
      <c r="AE391" s="280"/>
      <c r="AF391" s="280"/>
      <c r="AG391" s="280"/>
      <c r="AH391" s="293"/>
      <c r="AI391" s="444"/>
      <c r="AJ391" s="280"/>
      <c r="AK391" s="281"/>
      <c r="AL391" s="15" t="s">
        <v>60</v>
      </c>
    </row>
    <row r="392" spans="1:248" s="20" customFormat="1" ht="12.75" customHeight="1" x14ac:dyDescent="0.2">
      <c r="A392" s="8">
        <v>3</v>
      </c>
      <c r="B392" s="280"/>
      <c r="C392" s="280"/>
      <c r="D392" s="280"/>
      <c r="E392" s="280"/>
      <c r="F392" s="281"/>
      <c r="G392" s="443"/>
      <c r="H392" s="444"/>
      <c r="I392" s="445"/>
      <c r="J392" s="296">
        <f t="shared" si="50"/>
        <v>0</v>
      </c>
      <c r="K392" s="298">
        <f t="shared" si="51"/>
        <v>0</v>
      </c>
      <c r="L392" s="280"/>
      <c r="M392" s="280"/>
      <c r="N392" s="280"/>
      <c r="O392" s="293"/>
      <c r="P392" s="300"/>
      <c r="Q392" s="280"/>
      <c r="R392" s="281"/>
      <c r="S392" s="15" t="s">
        <v>61</v>
      </c>
      <c r="T392" s="8">
        <v>3</v>
      </c>
      <c r="U392" s="280"/>
      <c r="V392" s="280"/>
      <c r="W392" s="280"/>
      <c r="X392" s="280"/>
      <c r="Y392" s="280"/>
      <c r="Z392" s="280"/>
      <c r="AA392" s="280"/>
      <c r="AB392" s="280"/>
      <c r="AC392" s="280"/>
      <c r="AD392" s="280"/>
      <c r="AE392" s="280"/>
      <c r="AF392" s="280"/>
      <c r="AG392" s="280"/>
      <c r="AH392" s="293"/>
      <c r="AI392" s="444"/>
      <c r="AJ392" s="280"/>
      <c r="AK392" s="281"/>
      <c r="AL392" s="15" t="s">
        <v>61</v>
      </c>
    </row>
    <row r="393" spans="1:248" s="20" customFormat="1" ht="12.75" customHeight="1" x14ac:dyDescent="0.2">
      <c r="A393" s="8">
        <v>4</v>
      </c>
      <c r="B393" s="280"/>
      <c r="C393" s="280"/>
      <c r="D393" s="280"/>
      <c r="E393" s="280"/>
      <c r="F393" s="281"/>
      <c r="G393" s="443"/>
      <c r="H393" s="444"/>
      <c r="I393" s="445"/>
      <c r="J393" s="296">
        <f t="shared" si="50"/>
        <v>0</v>
      </c>
      <c r="K393" s="298">
        <f t="shared" si="51"/>
        <v>0</v>
      </c>
      <c r="L393" s="280"/>
      <c r="M393" s="280"/>
      <c r="N393" s="280"/>
      <c r="O393" s="293"/>
      <c r="P393" s="300"/>
      <c r="Q393" s="280"/>
      <c r="R393" s="281"/>
      <c r="S393" s="15" t="s">
        <v>62</v>
      </c>
      <c r="T393" s="8">
        <v>4</v>
      </c>
      <c r="U393" s="280"/>
      <c r="V393" s="280"/>
      <c r="W393" s="280"/>
      <c r="X393" s="280"/>
      <c r="Y393" s="280"/>
      <c r="Z393" s="280"/>
      <c r="AA393" s="280"/>
      <c r="AB393" s="280"/>
      <c r="AC393" s="280"/>
      <c r="AD393" s="280"/>
      <c r="AE393" s="280"/>
      <c r="AF393" s="280"/>
      <c r="AG393" s="280"/>
      <c r="AH393" s="293"/>
      <c r="AI393" s="444"/>
      <c r="AJ393" s="280"/>
      <c r="AK393" s="281"/>
      <c r="AL393" s="15" t="s">
        <v>62</v>
      </c>
    </row>
    <row r="394" spans="1:248" s="20" customFormat="1" ht="12.75" customHeight="1" x14ac:dyDescent="0.2">
      <c r="A394" s="8">
        <v>5</v>
      </c>
      <c r="B394" s="280"/>
      <c r="C394" s="280"/>
      <c r="D394" s="280"/>
      <c r="E394" s="280"/>
      <c r="F394" s="281"/>
      <c r="G394" s="446"/>
      <c r="H394" s="444"/>
      <c r="I394" s="445"/>
      <c r="J394" s="296">
        <f t="shared" si="50"/>
        <v>0</v>
      </c>
      <c r="K394" s="298">
        <f t="shared" si="51"/>
        <v>0</v>
      </c>
      <c r="L394" s="280"/>
      <c r="M394" s="280"/>
      <c r="N394" s="280"/>
      <c r="O394" s="293"/>
      <c r="P394" s="300"/>
      <c r="Q394" s="280"/>
      <c r="R394" s="281"/>
      <c r="S394" s="15" t="s">
        <v>63</v>
      </c>
      <c r="T394" s="8">
        <v>5</v>
      </c>
      <c r="U394" s="280"/>
      <c r="V394" s="280"/>
      <c r="W394" s="280"/>
      <c r="X394" s="280"/>
      <c r="Y394" s="280"/>
      <c r="Z394" s="280"/>
      <c r="AA394" s="280"/>
      <c r="AB394" s="280"/>
      <c r="AC394" s="280"/>
      <c r="AD394" s="280"/>
      <c r="AE394" s="280"/>
      <c r="AF394" s="280"/>
      <c r="AG394" s="280"/>
      <c r="AH394" s="293"/>
      <c r="AI394" s="444"/>
      <c r="AJ394" s="280"/>
      <c r="AK394" s="281"/>
      <c r="AL394" s="15" t="s">
        <v>63</v>
      </c>
    </row>
    <row r="395" spans="1:248" s="20" customFormat="1" ht="12.75" customHeight="1" x14ac:dyDescent="0.2">
      <c r="A395" s="16">
        <v>6</v>
      </c>
      <c r="B395" s="282"/>
      <c r="C395" s="282"/>
      <c r="D395" s="282"/>
      <c r="E395" s="282"/>
      <c r="F395" s="283"/>
      <c r="G395" s="443"/>
      <c r="H395" s="447"/>
      <c r="I395" s="448"/>
      <c r="J395" s="296">
        <f t="shared" si="50"/>
        <v>0</v>
      </c>
      <c r="K395" s="298">
        <f t="shared" si="51"/>
        <v>0</v>
      </c>
      <c r="L395" s="282"/>
      <c r="M395" s="282"/>
      <c r="N395" s="282"/>
      <c r="O395" s="294"/>
      <c r="P395" s="301"/>
      <c r="Q395" s="282"/>
      <c r="R395" s="283"/>
      <c r="S395" s="17" t="s">
        <v>64</v>
      </c>
      <c r="T395" s="16">
        <v>6</v>
      </c>
      <c r="U395" s="282"/>
      <c r="V395" s="282"/>
      <c r="W395" s="282"/>
      <c r="X395" s="282"/>
      <c r="Y395" s="282"/>
      <c r="Z395" s="282"/>
      <c r="AA395" s="282"/>
      <c r="AB395" s="282"/>
      <c r="AC395" s="282"/>
      <c r="AD395" s="282"/>
      <c r="AE395" s="282"/>
      <c r="AF395" s="282"/>
      <c r="AG395" s="282"/>
      <c r="AH395" s="294"/>
      <c r="AI395" s="447"/>
      <c r="AJ395" s="282"/>
      <c r="AK395" s="283"/>
      <c r="AL395" s="17" t="s">
        <v>64</v>
      </c>
    </row>
    <row r="396" spans="1:248" s="20" customFormat="1" ht="12.75" customHeight="1" x14ac:dyDescent="0.2">
      <c r="A396" s="8">
        <v>7</v>
      </c>
      <c r="B396" s="280"/>
      <c r="C396" s="280"/>
      <c r="D396" s="280"/>
      <c r="E396" s="280"/>
      <c r="F396" s="281"/>
      <c r="G396" s="443"/>
      <c r="H396" s="444"/>
      <c r="I396" s="445"/>
      <c r="J396" s="296">
        <f t="shared" si="50"/>
        <v>0</v>
      </c>
      <c r="K396" s="298">
        <f t="shared" si="51"/>
        <v>0</v>
      </c>
      <c r="L396" s="280"/>
      <c r="M396" s="280"/>
      <c r="N396" s="280"/>
      <c r="O396" s="293"/>
      <c r="P396" s="300"/>
      <c r="Q396" s="280"/>
      <c r="R396" s="281"/>
      <c r="S396" s="15" t="s">
        <v>65</v>
      </c>
      <c r="T396" s="8">
        <v>7</v>
      </c>
      <c r="U396" s="280"/>
      <c r="V396" s="280"/>
      <c r="W396" s="280"/>
      <c r="X396" s="280"/>
      <c r="Y396" s="280"/>
      <c r="Z396" s="280"/>
      <c r="AA396" s="280"/>
      <c r="AB396" s="280"/>
      <c r="AC396" s="280"/>
      <c r="AD396" s="280"/>
      <c r="AE396" s="280"/>
      <c r="AF396" s="280"/>
      <c r="AG396" s="280"/>
      <c r="AH396" s="293"/>
      <c r="AI396" s="444"/>
      <c r="AJ396" s="280"/>
      <c r="AK396" s="281"/>
      <c r="AL396" s="15" t="s">
        <v>65</v>
      </c>
    </row>
    <row r="397" spans="1:248" s="20" customFormat="1" ht="12.75" customHeight="1" x14ac:dyDescent="0.2">
      <c r="A397" s="8">
        <v>8</v>
      </c>
      <c r="B397" s="280"/>
      <c r="C397" s="280"/>
      <c r="D397" s="280"/>
      <c r="E397" s="280"/>
      <c r="F397" s="281"/>
      <c r="G397" s="443"/>
      <c r="H397" s="444"/>
      <c r="I397" s="445"/>
      <c r="J397" s="296">
        <f t="shared" si="50"/>
        <v>0</v>
      </c>
      <c r="K397" s="298">
        <f t="shared" si="51"/>
        <v>0</v>
      </c>
      <c r="L397" s="280"/>
      <c r="M397" s="280"/>
      <c r="N397" s="280"/>
      <c r="O397" s="293"/>
      <c r="P397" s="300"/>
      <c r="Q397" s="280"/>
      <c r="R397" s="281"/>
      <c r="S397" s="15" t="s">
        <v>66</v>
      </c>
      <c r="T397" s="8">
        <v>8</v>
      </c>
      <c r="U397" s="280"/>
      <c r="V397" s="280"/>
      <c r="W397" s="280"/>
      <c r="X397" s="280"/>
      <c r="Y397" s="280"/>
      <c r="Z397" s="280"/>
      <c r="AA397" s="280"/>
      <c r="AB397" s="280"/>
      <c r="AC397" s="280"/>
      <c r="AD397" s="280"/>
      <c r="AE397" s="280"/>
      <c r="AF397" s="280"/>
      <c r="AG397" s="280"/>
      <c r="AH397" s="293"/>
      <c r="AI397" s="444"/>
      <c r="AJ397" s="280"/>
      <c r="AK397" s="281"/>
      <c r="AL397" s="15" t="s">
        <v>66</v>
      </c>
    </row>
    <row r="398" spans="1:248" s="20" customFormat="1" ht="12.75" customHeight="1" x14ac:dyDescent="0.2">
      <c r="A398" s="8">
        <v>9</v>
      </c>
      <c r="B398" s="280"/>
      <c r="C398" s="280"/>
      <c r="D398" s="280"/>
      <c r="E398" s="280"/>
      <c r="F398" s="281"/>
      <c r="G398" s="443"/>
      <c r="H398" s="444"/>
      <c r="I398" s="445"/>
      <c r="J398" s="296">
        <f t="shared" si="50"/>
        <v>0</v>
      </c>
      <c r="K398" s="298">
        <f t="shared" si="51"/>
        <v>0</v>
      </c>
      <c r="L398" s="280"/>
      <c r="M398" s="280"/>
      <c r="N398" s="280"/>
      <c r="O398" s="293"/>
      <c r="P398" s="300"/>
      <c r="Q398" s="280"/>
      <c r="R398" s="281"/>
      <c r="S398" s="15" t="s">
        <v>67</v>
      </c>
      <c r="T398" s="8">
        <v>9</v>
      </c>
      <c r="U398" s="280"/>
      <c r="V398" s="280"/>
      <c r="W398" s="280"/>
      <c r="X398" s="280"/>
      <c r="Y398" s="280"/>
      <c r="Z398" s="280"/>
      <c r="AA398" s="280"/>
      <c r="AB398" s="280"/>
      <c r="AC398" s="280"/>
      <c r="AD398" s="280"/>
      <c r="AE398" s="280"/>
      <c r="AF398" s="280"/>
      <c r="AG398" s="280"/>
      <c r="AH398" s="293"/>
      <c r="AI398" s="444"/>
      <c r="AJ398" s="280"/>
      <c r="AK398" s="281"/>
      <c r="AL398" s="15" t="s">
        <v>67</v>
      </c>
    </row>
    <row r="399" spans="1:248" s="20" customFormat="1" ht="12.75" customHeight="1" x14ac:dyDescent="0.2">
      <c r="A399" s="8">
        <v>10</v>
      </c>
      <c r="B399" s="280"/>
      <c r="C399" s="280"/>
      <c r="D399" s="280"/>
      <c r="E399" s="280"/>
      <c r="F399" s="281"/>
      <c r="G399" s="443"/>
      <c r="H399" s="444"/>
      <c r="I399" s="445"/>
      <c r="J399" s="296">
        <f t="shared" si="50"/>
        <v>0</v>
      </c>
      <c r="K399" s="298">
        <f t="shared" si="51"/>
        <v>0</v>
      </c>
      <c r="L399" s="280"/>
      <c r="M399" s="280"/>
      <c r="N399" s="280"/>
      <c r="O399" s="293"/>
      <c r="P399" s="300"/>
      <c r="Q399" s="280"/>
      <c r="R399" s="281"/>
      <c r="S399" s="15" t="s">
        <v>68</v>
      </c>
      <c r="T399" s="8">
        <v>10</v>
      </c>
      <c r="U399" s="280"/>
      <c r="V399" s="280"/>
      <c r="W399" s="280"/>
      <c r="X399" s="280"/>
      <c r="Y399" s="280"/>
      <c r="Z399" s="280"/>
      <c r="AA399" s="280"/>
      <c r="AB399" s="280"/>
      <c r="AC399" s="280"/>
      <c r="AD399" s="280"/>
      <c r="AE399" s="280"/>
      <c r="AF399" s="280"/>
      <c r="AG399" s="280"/>
      <c r="AH399" s="293"/>
      <c r="AI399" s="444"/>
      <c r="AJ399" s="280"/>
      <c r="AK399" s="281"/>
      <c r="AL399" s="15" t="s">
        <v>68</v>
      </c>
    </row>
    <row r="400" spans="1:248" s="20" customFormat="1" ht="12.75" customHeight="1" x14ac:dyDescent="0.2">
      <c r="A400" s="8">
        <v>11</v>
      </c>
      <c r="B400" s="280"/>
      <c r="C400" s="280"/>
      <c r="D400" s="280"/>
      <c r="E400" s="280"/>
      <c r="F400" s="281"/>
      <c r="G400" s="443"/>
      <c r="H400" s="444"/>
      <c r="I400" s="445"/>
      <c r="J400" s="296">
        <f t="shared" si="50"/>
        <v>0</v>
      </c>
      <c r="K400" s="298">
        <f t="shared" si="51"/>
        <v>0</v>
      </c>
      <c r="L400" s="280"/>
      <c r="M400" s="280"/>
      <c r="N400" s="280"/>
      <c r="O400" s="293"/>
      <c r="P400" s="300"/>
      <c r="Q400" s="280"/>
      <c r="R400" s="281"/>
      <c r="S400" s="15" t="s">
        <v>69</v>
      </c>
      <c r="T400" s="8">
        <v>11</v>
      </c>
      <c r="U400" s="280"/>
      <c r="V400" s="280"/>
      <c r="W400" s="280"/>
      <c r="X400" s="280"/>
      <c r="Y400" s="280"/>
      <c r="Z400" s="280"/>
      <c r="AA400" s="280"/>
      <c r="AB400" s="280"/>
      <c r="AC400" s="280"/>
      <c r="AD400" s="280"/>
      <c r="AE400" s="280"/>
      <c r="AF400" s="280"/>
      <c r="AG400" s="280"/>
      <c r="AH400" s="293"/>
      <c r="AI400" s="444"/>
      <c r="AJ400" s="280"/>
      <c r="AK400" s="281"/>
      <c r="AL400" s="15" t="s">
        <v>69</v>
      </c>
    </row>
    <row r="401" spans="1:38" s="20" customFormat="1" ht="12.75" customHeight="1" x14ac:dyDescent="0.2">
      <c r="A401" s="8">
        <v>12</v>
      </c>
      <c r="B401" s="280"/>
      <c r="C401" s="280"/>
      <c r="D401" s="280"/>
      <c r="E401" s="280"/>
      <c r="F401" s="281"/>
      <c r="G401" s="443"/>
      <c r="H401" s="444"/>
      <c r="I401" s="445"/>
      <c r="J401" s="296">
        <f t="shared" si="50"/>
        <v>0</v>
      </c>
      <c r="K401" s="298">
        <f t="shared" si="51"/>
        <v>0</v>
      </c>
      <c r="L401" s="280"/>
      <c r="M401" s="280"/>
      <c r="N401" s="280"/>
      <c r="O401" s="293"/>
      <c r="P401" s="300"/>
      <c r="Q401" s="280"/>
      <c r="R401" s="281"/>
      <c r="S401" s="15" t="s">
        <v>70</v>
      </c>
      <c r="T401" s="8">
        <v>12</v>
      </c>
      <c r="U401" s="280"/>
      <c r="V401" s="280"/>
      <c r="W401" s="280"/>
      <c r="X401" s="280"/>
      <c r="Y401" s="280"/>
      <c r="Z401" s="280"/>
      <c r="AA401" s="280"/>
      <c r="AB401" s="280"/>
      <c r="AC401" s="280"/>
      <c r="AD401" s="280"/>
      <c r="AE401" s="280"/>
      <c r="AF401" s="280"/>
      <c r="AG401" s="280"/>
      <c r="AH401" s="293"/>
      <c r="AI401" s="444"/>
      <c r="AJ401" s="280"/>
      <c r="AK401" s="281"/>
      <c r="AL401" s="15" t="s">
        <v>70</v>
      </c>
    </row>
    <row r="402" spans="1:38" s="20" customFormat="1" ht="12.75" customHeight="1" x14ac:dyDescent="0.2">
      <c r="A402" s="8">
        <v>13</v>
      </c>
      <c r="B402" s="280"/>
      <c r="C402" s="280"/>
      <c r="D402" s="280"/>
      <c r="E402" s="280"/>
      <c r="F402" s="281"/>
      <c r="G402" s="443"/>
      <c r="H402" s="444"/>
      <c r="I402" s="445"/>
      <c r="J402" s="296">
        <f t="shared" si="50"/>
        <v>0</v>
      </c>
      <c r="K402" s="298">
        <f t="shared" si="51"/>
        <v>0</v>
      </c>
      <c r="L402" s="280"/>
      <c r="M402" s="280"/>
      <c r="N402" s="280"/>
      <c r="O402" s="293"/>
      <c r="P402" s="300"/>
      <c r="Q402" s="280"/>
      <c r="R402" s="281"/>
      <c r="S402" s="15" t="s">
        <v>71</v>
      </c>
      <c r="T402" s="8">
        <v>13</v>
      </c>
      <c r="U402" s="280"/>
      <c r="V402" s="280"/>
      <c r="W402" s="280"/>
      <c r="X402" s="280"/>
      <c r="Y402" s="280"/>
      <c r="Z402" s="280"/>
      <c r="AA402" s="280"/>
      <c r="AB402" s="280"/>
      <c r="AC402" s="280"/>
      <c r="AD402" s="280"/>
      <c r="AE402" s="280"/>
      <c r="AF402" s="280"/>
      <c r="AG402" s="280"/>
      <c r="AH402" s="293"/>
      <c r="AI402" s="444"/>
      <c r="AJ402" s="280"/>
      <c r="AK402" s="281"/>
      <c r="AL402" s="15" t="s">
        <v>71</v>
      </c>
    </row>
    <row r="403" spans="1:38" s="20" customFormat="1" ht="12.75" customHeight="1" x14ac:dyDescent="0.2">
      <c r="A403" s="8">
        <v>14</v>
      </c>
      <c r="B403" s="280"/>
      <c r="C403" s="280"/>
      <c r="D403" s="280"/>
      <c r="E403" s="280"/>
      <c r="F403" s="281"/>
      <c r="G403" s="443"/>
      <c r="H403" s="444"/>
      <c r="I403" s="445"/>
      <c r="J403" s="296">
        <f t="shared" si="50"/>
        <v>0</v>
      </c>
      <c r="K403" s="298">
        <f t="shared" si="51"/>
        <v>0</v>
      </c>
      <c r="L403" s="280"/>
      <c r="M403" s="280"/>
      <c r="N403" s="280"/>
      <c r="O403" s="293"/>
      <c r="P403" s="300"/>
      <c r="Q403" s="280"/>
      <c r="R403" s="281"/>
      <c r="S403" s="15" t="s">
        <v>72</v>
      </c>
      <c r="T403" s="8">
        <v>14</v>
      </c>
      <c r="U403" s="280"/>
      <c r="V403" s="280"/>
      <c r="W403" s="280"/>
      <c r="X403" s="280"/>
      <c r="Y403" s="280"/>
      <c r="Z403" s="280"/>
      <c r="AA403" s="280"/>
      <c r="AB403" s="280"/>
      <c r="AC403" s="280"/>
      <c r="AD403" s="280"/>
      <c r="AE403" s="280"/>
      <c r="AF403" s="280"/>
      <c r="AG403" s="280"/>
      <c r="AH403" s="293"/>
      <c r="AI403" s="444"/>
      <c r="AJ403" s="280"/>
      <c r="AK403" s="281"/>
      <c r="AL403" s="15" t="s">
        <v>72</v>
      </c>
    </row>
    <row r="404" spans="1:38" s="20" customFormat="1" ht="12.75" customHeight="1" x14ac:dyDescent="0.2">
      <c r="A404" s="8">
        <v>15</v>
      </c>
      <c r="B404" s="280"/>
      <c r="C404" s="280"/>
      <c r="D404" s="280"/>
      <c r="E404" s="280"/>
      <c r="F404" s="281"/>
      <c r="G404" s="443"/>
      <c r="H404" s="444"/>
      <c r="I404" s="445"/>
      <c r="J404" s="296">
        <f t="shared" si="50"/>
        <v>0</v>
      </c>
      <c r="K404" s="298">
        <f t="shared" si="51"/>
        <v>0</v>
      </c>
      <c r="L404" s="280"/>
      <c r="M404" s="280"/>
      <c r="N404" s="280"/>
      <c r="O404" s="293"/>
      <c r="P404" s="300"/>
      <c r="Q404" s="280"/>
      <c r="R404" s="281"/>
      <c r="S404" s="15" t="s">
        <v>73</v>
      </c>
      <c r="T404" s="8">
        <v>15</v>
      </c>
      <c r="U404" s="280"/>
      <c r="V404" s="280"/>
      <c r="W404" s="280"/>
      <c r="X404" s="280"/>
      <c r="Y404" s="280"/>
      <c r="Z404" s="280"/>
      <c r="AA404" s="280"/>
      <c r="AB404" s="280"/>
      <c r="AC404" s="280"/>
      <c r="AD404" s="280"/>
      <c r="AE404" s="280"/>
      <c r="AF404" s="280"/>
      <c r="AG404" s="280"/>
      <c r="AH404" s="293"/>
      <c r="AI404" s="444"/>
      <c r="AJ404" s="280"/>
      <c r="AK404" s="281"/>
      <c r="AL404" s="15" t="s">
        <v>73</v>
      </c>
    </row>
    <row r="405" spans="1:38" s="20" customFormat="1" ht="12.75" customHeight="1" x14ac:dyDescent="0.2">
      <c r="A405" s="8">
        <v>16</v>
      </c>
      <c r="B405" s="280"/>
      <c r="C405" s="280"/>
      <c r="D405" s="280"/>
      <c r="E405" s="280"/>
      <c r="F405" s="281"/>
      <c r="G405" s="443"/>
      <c r="H405" s="444"/>
      <c r="I405" s="445"/>
      <c r="J405" s="296">
        <f t="shared" si="50"/>
        <v>0</v>
      </c>
      <c r="K405" s="298">
        <f t="shared" si="51"/>
        <v>0</v>
      </c>
      <c r="L405" s="280"/>
      <c r="M405" s="280"/>
      <c r="N405" s="280"/>
      <c r="O405" s="293"/>
      <c r="P405" s="300"/>
      <c r="Q405" s="280"/>
      <c r="R405" s="281"/>
      <c r="S405" s="15" t="s">
        <v>74</v>
      </c>
      <c r="T405" s="8">
        <v>16</v>
      </c>
      <c r="U405" s="280"/>
      <c r="V405" s="280"/>
      <c r="W405" s="280"/>
      <c r="X405" s="280"/>
      <c r="Y405" s="280"/>
      <c r="Z405" s="280"/>
      <c r="AA405" s="280"/>
      <c r="AB405" s="280"/>
      <c r="AC405" s="280"/>
      <c r="AD405" s="280"/>
      <c r="AE405" s="280"/>
      <c r="AF405" s="280"/>
      <c r="AG405" s="280"/>
      <c r="AH405" s="293"/>
      <c r="AI405" s="444"/>
      <c r="AJ405" s="280"/>
      <c r="AK405" s="281"/>
      <c r="AL405" s="15" t="s">
        <v>74</v>
      </c>
    </row>
    <row r="406" spans="1:38" s="20" customFormat="1" ht="12.75" customHeight="1" x14ac:dyDescent="0.2">
      <c r="A406" s="8">
        <v>17</v>
      </c>
      <c r="B406" s="280"/>
      <c r="C406" s="280"/>
      <c r="D406" s="280"/>
      <c r="E406" s="280"/>
      <c r="F406" s="281"/>
      <c r="G406" s="443"/>
      <c r="H406" s="444"/>
      <c r="I406" s="445"/>
      <c r="J406" s="296">
        <f t="shared" si="50"/>
        <v>0</v>
      </c>
      <c r="K406" s="298">
        <f t="shared" si="51"/>
        <v>0</v>
      </c>
      <c r="L406" s="280"/>
      <c r="M406" s="280"/>
      <c r="N406" s="280"/>
      <c r="O406" s="293"/>
      <c r="P406" s="300"/>
      <c r="Q406" s="280"/>
      <c r="R406" s="281"/>
      <c r="S406" s="15" t="s">
        <v>75</v>
      </c>
      <c r="T406" s="8">
        <v>17</v>
      </c>
      <c r="U406" s="280"/>
      <c r="V406" s="280"/>
      <c r="W406" s="280"/>
      <c r="X406" s="280"/>
      <c r="Y406" s="280"/>
      <c r="Z406" s="280"/>
      <c r="AA406" s="280"/>
      <c r="AB406" s="280"/>
      <c r="AC406" s="280"/>
      <c r="AD406" s="280"/>
      <c r="AE406" s="280"/>
      <c r="AF406" s="280"/>
      <c r="AG406" s="280"/>
      <c r="AH406" s="293"/>
      <c r="AI406" s="444"/>
      <c r="AJ406" s="280"/>
      <c r="AK406" s="281"/>
      <c r="AL406" s="15" t="s">
        <v>75</v>
      </c>
    </row>
    <row r="407" spans="1:38" s="20" customFormat="1" ht="12.75" customHeight="1" x14ac:dyDescent="0.2">
      <c r="A407" s="8">
        <v>18</v>
      </c>
      <c r="B407" s="280"/>
      <c r="C407" s="280"/>
      <c r="D407" s="280"/>
      <c r="E407" s="280"/>
      <c r="F407" s="281"/>
      <c r="G407" s="443"/>
      <c r="H407" s="444"/>
      <c r="I407" s="445"/>
      <c r="J407" s="296">
        <f t="shared" si="50"/>
        <v>0</v>
      </c>
      <c r="K407" s="298">
        <f t="shared" si="51"/>
        <v>0</v>
      </c>
      <c r="L407" s="280"/>
      <c r="M407" s="280"/>
      <c r="N407" s="280"/>
      <c r="O407" s="293"/>
      <c r="P407" s="300"/>
      <c r="Q407" s="280"/>
      <c r="R407" s="281"/>
      <c r="S407" s="15" t="s">
        <v>76</v>
      </c>
      <c r="T407" s="8">
        <v>18</v>
      </c>
      <c r="U407" s="280"/>
      <c r="V407" s="280"/>
      <c r="W407" s="280"/>
      <c r="X407" s="280"/>
      <c r="Y407" s="280"/>
      <c r="Z407" s="280"/>
      <c r="AA407" s="280"/>
      <c r="AB407" s="280"/>
      <c r="AC407" s="280"/>
      <c r="AD407" s="280"/>
      <c r="AE407" s="280"/>
      <c r="AF407" s="280"/>
      <c r="AG407" s="280"/>
      <c r="AH407" s="293"/>
      <c r="AI407" s="444"/>
      <c r="AJ407" s="280"/>
      <c r="AK407" s="281"/>
      <c r="AL407" s="15" t="s">
        <v>76</v>
      </c>
    </row>
    <row r="408" spans="1:38" s="20" customFormat="1" ht="12.75" customHeight="1" x14ac:dyDescent="0.2">
      <c r="A408" s="8">
        <v>19</v>
      </c>
      <c r="B408" s="280"/>
      <c r="C408" s="280"/>
      <c r="D408" s="280"/>
      <c r="E408" s="280"/>
      <c r="F408" s="281"/>
      <c r="G408" s="443"/>
      <c r="H408" s="444"/>
      <c r="I408" s="445"/>
      <c r="J408" s="296">
        <f t="shared" si="50"/>
        <v>0</v>
      </c>
      <c r="K408" s="298">
        <f t="shared" si="51"/>
        <v>0</v>
      </c>
      <c r="L408" s="280"/>
      <c r="M408" s="280"/>
      <c r="N408" s="280"/>
      <c r="O408" s="293"/>
      <c r="P408" s="300"/>
      <c r="Q408" s="280"/>
      <c r="R408" s="281"/>
      <c r="S408" s="15" t="s">
        <v>77</v>
      </c>
      <c r="T408" s="8">
        <v>19</v>
      </c>
      <c r="U408" s="280"/>
      <c r="V408" s="280"/>
      <c r="W408" s="280"/>
      <c r="X408" s="280"/>
      <c r="Y408" s="280"/>
      <c r="Z408" s="280"/>
      <c r="AA408" s="280"/>
      <c r="AB408" s="280"/>
      <c r="AC408" s="280"/>
      <c r="AD408" s="280"/>
      <c r="AE408" s="280"/>
      <c r="AF408" s="280"/>
      <c r="AG408" s="280"/>
      <c r="AH408" s="293"/>
      <c r="AI408" s="444"/>
      <c r="AJ408" s="280"/>
      <c r="AK408" s="281"/>
      <c r="AL408" s="15" t="s">
        <v>77</v>
      </c>
    </row>
    <row r="409" spans="1:38" s="20" customFormat="1" ht="12.75" customHeight="1" x14ac:dyDescent="0.2">
      <c r="A409" s="8">
        <v>20</v>
      </c>
      <c r="B409" s="280"/>
      <c r="C409" s="280"/>
      <c r="D409" s="280"/>
      <c r="E409" s="280"/>
      <c r="F409" s="281"/>
      <c r="G409" s="443"/>
      <c r="H409" s="444"/>
      <c r="I409" s="445"/>
      <c r="J409" s="296">
        <f t="shared" si="50"/>
        <v>0</v>
      </c>
      <c r="K409" s="298">
        <f t="shared" si="51"/>
        <v>0</v>
      </c>
      <c r="L409" s="280"/>
      <c r="M409" s="280"/>
      <c r="N409" s="280"/>
      <c r="O409" s="293"/>
      <c r="P409" s="300"/>
      <c r="Q409" s="280"/>
      <c r="R409" s="281"/>
      <c r="S409" s="15" t="s">
        <v>78</v>
      </c>
      <c r="T409" s="8">
        <v>20</v>
      </c>
      <c r="U409" s="280"/>
      <c r="V409" s="280"/>
      <c r="W409" s="280"/>
      <c r="X409" s="280"/>
      <c r="Y409" s="280"/>
      <c r="Z409" s="280"/>
      <c r="AA409" s="280"/>
      <c r="AB409" s="280"/>
      <c r="AC409" s="280"/>
      <c r="AD409" s="280"/>
      <c r="AE409" s="280"/>
      <c r="AF409" s="280"/>
      <c r="AG409" s="280"/>
      <c r="AH409" s="293"/>
      <c r="AI409" s="444"/>
      <c r="AJ409" s="280"/>
      <c r="AK409" s="281"/>
      <c r="AL409" s="15" t="s">
        <v>78</v>
      </c>
    </row>
    <row r="410" spans="1:38" s="20" customFormat="1" ht="12.75" customHeight="1" x14ac:dyDescent="0.2">
      <c r="A410" s="8">
        <v>21</v>
      </c>
      <c r="B410" s="280"/>
      <c r="C410" s="280"/>
      <c r="D410" s="280"/>
      <c r="E410" s="280"/>
      <c r="F410" s="281"/>
      <c r="G410" s="443"/>
      <c r="H410" s="444"/>
      <c r="I410" s="445"/>
      <c r="J410" s="296">
        <f t="shared" si="50"/>
        <v>0</v>
      </c>
      <c r="K410" s="298">
        <f t="shared" si="51"/>
        <v>0</v>
      </c>
      <c r="L410" s="280"/>
      <c r="M410" s="280"/>
      <c r="N410" s="280"/>
      <c r="O410" s="293"/>
      <c r="P410" s="300"/>
      <c r="Q410" s="280"/>
      <c r="R410" s="281"/>
      <c r="S410" s="15" t="s">
        <v>79</v>
      </c>
      <c r="T410" s="8">
        <v>21</v>
      </c>
      <c r="U410" s="280"/>
      <c r="V410" s="280"/>
      <c r="W410" s="280"/>
      <c r="X410" s="280"/>
      <c r="Y410" s="280"/>
      <c r="Z410" s="280"/>
      <c r="AA410" s="280"/>
      <c r="AB410" s="280"/>
      <c r="AC410" s="280"/>
      <c r="AD410" s="280"/>
      <c r="AE410" s="280"/>
      <c r="AF410" s="280"/>
      <c r="AG410" s="280"/>
      <c r="AH410" s="293"/>
      <c r="AI410" s="444"/>
      <c r="AJ410" s="280"/>
      <c r="AK410" s="281"/>
      <c r="AL410" s="15" t="s">
        <v>79</v>
      </c>
    </row>
    <row r="411" spans="1:38" s="20" customFormat="1" ht="12.75" customHeight="1" x14ac:dyDescent="0.2">
      <c r="A411" s="8">
        <v>22</v>
      </c>
      <c r="B411" s="280"/>
      <c r="C411" s="280"/>
      <c r="D411" s="280"/>
      <c r="E411" s="280"/>
      <c r="F411" s="281"/>
      <c r="G411" s="443"/>
      <c r="H411" s="444"/>
      <c r="I411" s="445"/>
      <c r="J411" s="296">
        <f t="shared" si="50"/>
        <v>0</v>
      </c>
      <c r="K411" s="298">
        <f t="shared" si="51"/>
        <v>0</v>
      </c>
      <c r="L411" s="280"/>
      <c r="M411" s="280"/>
      <c r="N411" s="280"/>
      <c r="O411" s="293"/>
      <c r="P411" s="300"/>
      <c r="Q411" s="280"/>
      <c r="R411" s="281"/>
      <c r="S411" s="15" t="s">
        <v>80</v>
      </c>
      <c r="T411" s="8">
        <v>22</v>
      </c>
      <c r="U411" s="280"/>
      <c r="V411" s="280"/>
      <c r="W411" s="280"/>
      <c r="X411" s="280"/>
      <c r="Y411" s="280"/>
      <c r="Z411" s="280"/>
      <c r="AA411" s="280"/>
      <c r="AB411" s="280"/>
      <c r="AC411" s="280"/>
      <c r="AD411" s="280"/>
      <c r="AE411" s="280"/>
      <c r="AF411" s="280"/>
      <c r="AG411" s="280"/>
      <c r="AH411" s="293"/>
      <c r="AI411" s="444"/>
      <c r="AJ411" s="280"/>
      <c r="AK411" s="281"/>
      <c r="AL411" s="15" t="s">
        <v>80</v>
      </c>
    </row>
    <row r="412" spans="1:38" s="20" customFormat="1" ht="12.75" customHeight="1" x14ac:dyDescent="0.2">
      <c r="A412" s="8">
        <v>23</v>
      </c>
      <c r="B412" s="280"/>
      <c r="C412" s="280"/>
      <c r="D412" s="280"/>
      <c r="E412" s="280"/>
      <c r="F412" s="281"/>
      <c r="G412" s="443"/>
      <c r="H412" s="444"/>
      <c r="I412" s="445"/>
      <c r="J412" s="296">
        <f t="shared" si="50"/>
        <v>0</v>
      </c>
      <c r="K412" s="298">
        <f t="shared" si="51"/>
        <v>0</v>
      </c>
      <c r="L412" s="280"/>
      <c r="M412" s="280"/>
      <c r="N412" s="280"/>
      <c r="O412" s="293"/>
      <c r="P412" s="300"/>
      <c r="Q412" s="280"/>
      <c r="R412" s="281"/>
      <c r="S412" s="15" t="s">
        <v>81</v>
      </c>
      <c r="T412" s="8">
        <v>23</v>
      </c>
      <c r="U412" s="280"/>
      <c r="V412" s="280"/>
      <c r="W412" s="280"/>
      <c r="X412" s="280"/>
      <c r="Y412" s="280"/>
      <c r="Z412" s="280"/>
      <c r="AA412" s="280"/>
      <c r="AB412" s="280"/>
      <c r="AC412" s="280"/>
      <c r="AD412" s="280"/>
      <c r="AE412" s="280"/>
      <c r="AF412" s="280"/>
      <c r="AG412" s="280"/>
      <c r="AH412" s="293"/>
      <c r="AI412" s="444"/>
      <c r="AJ412" s="280"/>
      <c r="AK412" s="281"/>
      <c r="AL412" s="15" t="s">
        <v>81</v>
      </c>
    </row>
    <row r="413" spans="1:38" s="20" customFormat="1" ht="12.75" customHeight="1" x14ac:dyDescent="0.2">
      <c r="A413" s="8">
        <v>24</v>
      </c>
      <c r="B413" s="280"/>
      <c r="C413" s="280"/>
      <c r="D413" s="280"/>
      <c r="E413" s="280"/>
      <c r="F413" s="281"/>
      <c r="G413" s="443"/>
      <c r="H413" s="444"/>
      <c r="I413" s="445"/>
      <c r="J413" s="296">
        <f t="shared" si="50"/>
        <v>0</v>
      </c>
      <c r="K413" s="298">
        <f t="shared" si="51"/>
        <v>0</v>
      </c>
      <c r="L413" s="280"/>
      <c r="M413" s="280"/>
      <c r="N413" s="280"/>
      <c r="O413" s="293"/>
      <c r="P413" s="300"/>
      <c r="Q413" s="280"/>
      <c r="R413" s="281"/>
      <c r="S413" s="15" t="s">
        <v>82</v>
      </c>
      <c r="T413" s="8">
        <v>24</v>
      </c>
      <c r="U413" s="280"/>
      <c r="V413" s="280"/>
      <c r="W413" s="280"/>
      <c r="X413" s="280"/>
      <c r="Y413" s="280"/>
      <c r="Z413" s="280"/>
      <c r="AA413" s="280"/>
      <c r="AB413" s="280"/>
      <c r="AC413" s="280"/>
      <c r="AD413" s="280"/>
      <c r="AE413" s="280"/>
      <c r="AF413" s="280"/>
      <c r="AG413" s="280"/>
      <c r="AH413" s="293"/>
      <c r="AI413" s="444"/>
      <c r="AJ413" s="280"/>
      <c r="AK413" s="281"/>
      <c r="AL413" s="15" t="s">
        <v>82</v>
      </c>
    </row>
    <row r="414" spans="1:38" s="20" customFormat="1" ht="12.75" customHeight="1" x14ac:dyDescent="0.2">
      <c r="A414" s="8">
        <v>25</v>
      </c>
      <c r="B414" s="280"/>
      <c r="C414" s="280"/>
      <c r="D414" s="280"/>
      <c r="E414" s="280"/>
      <c r="F414" s="281"/>
      <c r="G414" s="443"/>
      <c r="H414" s="444"/>
      <c r="I414" s="445"/>
      <c r="J414" s="296">
        <f t="shared" si="50"/>
        <v>0</v>
      </c>
      <c r="K414" s="298">
        <f t="shared" si="51"/>
        <v>0</v>
      </c>
      <c r="L414" s="280"/>
      <c r="M414" s="280"/>
      <c r="N414" s="280"/>
      <c r="O414" s="293"/>
      <c r="P414" s="300"/>
      <c r="Q414" s="280"/>
      <c r="R414" s="281"/>
      <c r="S414" s="15" t="s">
        <v>83</v>
      </c>
      <c r="T414" s="8">
        <v>25</v>
      </c>
      <c r="U414" s="280"/>
      <c r="V414" s="280"/>
      <c r="W414" s="280"/>
      <c r="X414" s="280"/>
      <c r="Y414" s="280"/>
      <c r="Z414" s="280"/>
      <c r="AA414" s="280"/>
      <c r="AB414" s="280"/>
      <c r="AC414" s="280"/>
      <c r="AD414" s="280"/>
      <c r="AE414" s="280"/>
      <c r="AF414" s="280"/>
      <c r="AG414" s="280"/>
      <c r="AH414" s="293"/>
      <c r="AI414" s="444"/>
      <c r="AJ414" s="280"/>
      <c r="AK414" s="281"/>
      <c r="AL414" s="15" t="s">
        <v>83</v>
      </c>
    </row>
    <row r="415" spans="1:38" s="20" customFormat="1" ht="12.75" customHeight="1" x14ac:dyDescent="0.2">
      <c r="A415" s="8">
        <v>26</v>
      </c>
      <c r="B415" s="280"/>
      <c r="C415" s="280"/>
      <c r="D415" s="280"/>
      <c r="E415" s="280"/>
      <c r="F415" s="281"/>
      <c r="G415" s="443"/>
      <c r="H415" s="444"/>
      <c r="I415" s="445"/>
      <c r="J415" s="296">
        <f t="shared" si="50"/>
        <v>0</v>
      </c>
      <c r="K415" s="298">
        <f t="shared" si="51"/>
        <v>0</v>
      </c>
      <c r="L415" s="280"/>
      <c r="M415" s="280"/>
      <c r="N415" s="280"/>
      <c r="O415" s="293"/>
      <c r="P415" s="300"/>
      <c r="Q415" s="280"/>
      <c r="R415" s="281"/>
      <c r="S415" s="15" t="s">
        <v>84</v>
      </c>
      <c r="T415" s="8">
        <v>26</v>
      </c>
      <c r="U415" s="280"/>
      <c r="V415" s="280"/>
      <c r="W415" s="280"/>
      <c r="X415" s="280"/>
      <c r="Y415" s="280"/>
      <c r="Z415" s="280"/>
      <c r="AA415" s="280"/>
      <c r="AB415" s="280"/>
      <c r="AC415" s="280"/>
      <c r="AD415" s="280"/>
      <c r="AE415" s="280"/>
      <c r="AF415" s="280"/>
      <c r="AG415" s="280"/>
      <c r="AH415" s="293"/>
      <c r="AI415" s="444"/>
      <c r="AJ415" s="280"/>
      <c r="AK415" s="281"/>
      <c r="AL415" s="15" t="s">
        <v>84</v>
      </c>
    </row>
    <row r="416" spans="1:38" s="20" customFormat="1" ht="12.75" customHeight="1" x14ac:dyDescent="0.2">
      <c r="A416" s="8">
        <v>27</v>
      </c>
      <c r="B416" s="280"/>
      <c r="C416" s="280"/>
      <c r="D416" s="280"/>
      <c r="E416" s="280"/>
      <c r="F416" s="281"/>
      <c r="G416" s="443"/>
      <c r="H416" s="444"/>
      <c r="I416" s="445"/>
      <c r="J416" s="296">
        <f t="shared" si="50"/>
        <v>0</v>
      </c>
      <c r="K416" s="298">
        <f t="shared" si="51"/>
        <v>0</v>
      </c>
      <c r="L416" s="280"/>
      <c r="M416" s="280"/>
      <c r="N416" s="280"/>
      <c r="O416" s="293"/>
      <c r="P416" s="300"/>
      <c r="Q416" s="280"/>
      <c r="R416" s="281"/>
      <c r="S416" s="15" t="s">
        <v>85</v>
      </c>
      <c r="T416" s="8">
        <v>27</v>
      </c>
      <c r="U416" s="280"/>
      <c r="V416" s="280"/>
      <c r="W416" s="280"/>
      <c r="X416" s="280"/>
      <c r="Y416" s="280"/>
      <c r="Z416" s="280"/>
      <c r="AA416" s="280"/>
      <c r="AB416" s="280"/>
      <c r="AC416" s="280"/>
      <c r="AD416" s="280"/>
      <c r="AE416" s="280"/>
      <c r="AF416" s="280"/>
      <c r="AG416" s="280"/>
      <c r="AH416" s="293"/>
      <c r="AI416" s="444"/>
      <c r="AJ416" s="280"/>
      <c r="AK416" s="281"/>
      <c r="AL416" s="15" t="s">
        <v>85</v>
      </c>
    </row>
    <row r="417" spans="1:248" s="20" customFormat="1" ht="12.75" customHeight="1" x14ac:dyDescent="0.2">
      <c r="A417" s="8">
        <v>28</v>
      </c>
      <c r="B417" s="280"/>
      <c r="C417" s="280"/>
      <c r="D417" s="280"/>
      <c r="E417" s="280"/>
      <c r="F417" s="281"/>
      <c r="G417" s="443"/>
      <c r="H417" s="444"/>
      <c r="I417" s="445"/>
      <c r="J417" s="296">
        <f t="shared" si="50"/>
        <v>0</v>
      </c>
      <c r="K417" s="298">
        <f t="shared" si="51"/>
        <v>0</v>
      </c>
      <c r="L417" s="280"/>
      <c r="M417" s="280"/>
      <c r="N417" s="280"/>
      <c r="O417" s="293"/>
      <c r="P417" s="300"/>
      <c r="Q417" s="280"/>
      <c r="R417" s="281"/>
      <c r="S417" s="15" t="s">
        <v>86</v>
      </c>
      <c r="T417" s="8">
        <v>28</v>
      </c>
      <c r="U417" s="280"/>
      <c r="V417" s="280"/>
      <c r="W417" s="280"/>
      <c r="X417" s="280"/>
      <c r="Y417" s="280"/>
      <c r="Z417" s="280"/>
      <c r="AA417" s="280"/>
      <c r="AB417" s="280"/>
      <c r="AC417" s="280"/>
      <c r="AD417" s="280"/>
      <c r="AE417" s="280"/>
      <c r="AF417" s="280"/>
      <c r="AG417" s="280"/>
      <c r="AH417" s="293"/>
      <c r="AI417" s="444"/>
      <c r="AJ417" s="280"/>
      <c r="AK417" s="281"/>
      <c r="AL417" s="15" t="s">
        <v>86</v>
      </c>
    </row>
    <row r="418" spans="1:248" s="20" customFormat="1" ht="12.75" customHeight="1" x14ac:dyDescent="0.2">
      <c r="A418" s="8">
        <v>29</v>
      </c>
      <c r="B418" s="280"/>
      <c r="C418" s="280"/>
      <c r="D418" s="280"/>
      <c r="E418" s="280"/>
      <c r="F418" s="281"/>
      <c r="G418" s="443"/>
      <c r="H418" s="444"/>
      <c r="I418" s="445"/>
      <c r="J418" s="296">
        <f t="shared" si="50"/>
        <v>0</v>
      </c>
      <c r="K418" s="298">
        <f t="shared" si="51"/>
        <v>0</v>
      </c>
      <c r="L418" s="280"/>
      <c r="M418" s="280"/>
      <c r="N418" s="280"/>
      <c r="O418" s="293"/>
      <c r="P418" s="300"/>
      <c r="Q418" s="280"/>
      <c r="R418" s="281"/>
      <c r="S418" s="15" t="s">
        <v>87</v>
      </c>
      <c r="T418" s="8">
        <v>29</v>
      </c>
      <c r="U418" s="280"/>
      <c r="V418" s="280"/>
      <c r="W418" s="280"/>
      <c r="X418" s="301"/>
      <c r="Y418" s="280"/>
      <c r="Z418" s="280"/>
      <c r="AA418" s="280"/>
      <c r="AB418" s="280"/>
      <c r="AC418" s="280"/>
      <c r="AD418" s="280"/>
      <c r="AE418" s="280"/>
      <c r="AF418" s="280"/>
      <c r="AG418" s="280"/>
      <c r="AH418" s="293"/>
      <c r="AI418" s="444"/>
      <c r="AJ418" s="280"/>
      <c r="AK418" s="281"/>
      <c r="AL418" s="15" t="s">
        <v>87</v>
      </c>
    </row>
    <row r="419" spans="1:248" s="20" customFormat="1" ht="12.75" customHeight="1" x14ac:dyDescent="0.2">
      <c r="A419" s="8">
        <v>30</v>
      </c>
      <c r="B419" s="280"/>
      <c r="C419" s="280"/>
      <c r="D419" s="280"/>
      <c r="E419" s="280"/>
      <c r="F419" s="281"/>
      <c r="G419" s="449"/>
      <c r="H419" s="444"/>
      <c r="I419" s="445"/>
      <c r="J419" s="296">
        <f t="shared" si="50"/>
        <v>0</v>
      </c>
      <c r="K419" s="298">
        <f t="shared" si="51"/>
        <v>0</v>
      </c>
      <c r="L419" s="280"/>
      <c r="M419" s="280"/>
      <c r="N419" s="280"/>
      <c r="O419" s="293"/>
      <c r="P419" s="300"/>
      <c r="Q419" s="280"/>
      <c r="R419" s="281"/>
      <c r="S419" s="15" t="s">
        <v>88</v>
      </c>
      <c r="T419" s="8">
        <v>30</v>
      </c>
      <c r="U419" s="280"/>
      <c r="V419" s="280"/>
      <c r="W419" s="280"/>
      <c r="X419" s="280"/>
      <c r="Y419" s="280"/>
      <c r="Z419" s="280"/>
      <c r="AA419" s="280"/>
      <c r="AB419" s="280"/>
      <c r="AC419" s="280"/>
      <c r="AD419" s="280"/>
      <c r="AE419" s="280"/>
      <c r="AF419" s="280"/>
      <c r="AG419" s="280"/>
      <c r="AH419" s="293"/>
      <c r="AI419" s="444"/>
      <c r="AJ419" s="280"/>
      <c r="AK419" s="281"/>
      <c r="AL419" s="15" t="s">
        <v>88</v>
      </c>
    </row>
    <row r="420" spans="1:248" s="20" customFormat="1" ht="12.75" customHeight="1" x14ac:dyDescent="0.2">
      <c r="A420" s="18">
        <v>31</v>
      </c>
      <c r="B420" s="284"/>
      <c r="C420" s="284"/>
      <c r="D420" s="284"/>
      <c r="E420" s="284"/>
      <c r="F420" s="285"/>
      <c r="G420" s="450"/>
      <c r="H420" s="451"/>
      <c r="I420" s="452"/>
      <c r="J420" s="302">
        <f t="shared" si="50"/>
        <v>0</v>
      </c>
      <c r="K420" s="303">
        <f t="shared" si="51"/>
        <v>0</v>
      </c>
      <c r="L420" s="284"/>
      <c r="M420" s="284"/>
      <c r="N420" s="284"/>
      <c r="O420" s="295"/>
      <c r="P420" s="304"/>
      <c r="Q420" s="284"/>
      <c r="R420" s="285"/>
      <c r="S420" s="19" t="s">
        <v>89</v>
      </c>
      <c r="T420" s="18">
        <v>31</v>
      </c>
      <c r="U420" s="284"/>
      <c r="V420" s="284"/>
      <c r="W420" s="284"/>
      <c r="X420" s="284"/>
      <c r="Y420" s="284"/>
      <c r="Z420" s="284"/>
      <c r="AA420" s="284"/>
      <c r="AB420" s="284"/>
      <c r="AC420" s="284"/>
      <c r="AD420" s="284"/>
      <c r="AE420" s="284"/>
      <c r="AF420" s="284"/>
      <c r="AG420" s="284"/>
      <c r="AH420" s="295"/>
      <c r="AI420" s="451"/>
      <c r="AJ420" s="284"/>
      <c r="AK420" s="285"/>
      <c r="AL420" s="19" t="s">
        <v>89</v>
      </c>
    </row>
    <row r="421" spans="1:248" s="20" customFormat="1" ht="12.75" customHeight="1" thickBot="1" x14ac:dyDescent="0.25">
      <c r="A421" s="342"/>
      <c r="B421" s="343">
        <f>SUM(B389:B420)</f>
        <v>0</v>
      </c>
      <c r="C421" s="343">
        <f>SUM(C389:C420)</f>
        <v>0</v>
      </c>
      <c r="D421" s="343">
        <f>SUM(D389:D420)</f>
        <v>0</v>
      </c>
      <c r="E421" s="344">
        <f>SUM(E389:E420)</f>
        <v>0</v>
      </c>
      <c r="F421" s="345">
        <f>SUM(F389:F420)</f>
        <v>0</v>
      </c>
      <c r="G421" s="346"/>
      <c r="H421" s="347" t="s">
        <v>90</v>
      </c>
      <c r="I421" s="348">
        <f>COUNTA(I390:I420)</f>
        <v>0</v>
      </c>
      <c r="J421" s="343">
        <f t="shared" ref="J421:R421" si="52">SUM(J389:J420)</f>
        <v>0</v>
      </c>
      <c r="K421" s="343">
        <f t="shared" si="52"/>
        <v>0</v>
      </c>
      <c r="L421" s="343">
        <f t="shared" si="52"/>
        <v>0</v>
      </c>
      <c r="M421" s="343">
        <f t="shared" si="52"/>
        <v>0</v>
      </c>
      <c r="N421" s="343">
        <f t="shared" si="52"/>
        <v>0</v>
      </c>
      <c r="O421" s="349">
        <f t="shared" si="52"/>
        <v>0</v>
      </c>
      <c r="P421" s="344">
        <f t="shared" si="52"/>
        <v>0</v>
      </c>
      <c r="Q421" s="343">
        <f t="shared" si="52"/>
        <v>0</v>
      </c>
      <c r="R421" s="350">
        <f t="shared" si="52"/>
        <v>0</v>
      </c>
      <c r="S421" s="351"/>
      <c r="T421" s="342"/>
      <c r="U421" s="343">
        <f t="shared" ref="U421:AH421" si="53">SUM(U389:U420)</f>
        <v>0</v>
      </c>
      <c r="V421" s="343">
        <f t="shared" si="53"/>
        <v>0</v>
      </c>
      <c r="W421" s="343">
        <f t="shared" si="53"/>
        <v>0</v>
      </c>
      <c r="X421" s="343">
        <f t="shared" si="53"/>
        <v>0</v>
      </c>
      <c r="Y421" s="343">
        <f t="shared" si="53"/>
        <v>0</v>
      </c>
      <c r="Z421" s="343">
        <f t="shared" si="53"/>
        <v>0</v>
      </c>
      <c r="AA421" s="343">
        <f t="shared" si="53"/>
        <v>0</v>
      </c>
      <c r="AB421" s="343">
        <f t="shared" si="53"/>
        <v>0</v>
      </c>
      <c r="AC421" s="343">
        <f t="shared" si="53"/>
        <v>0</v>
      </c>
      <c r="AD421" s="343">
        <f t="shared" si="53"/>
        <v>0</v>
      </c>
      <c r="AE421" s="343">
        <f t="shared" si="53"/>
        <v>0</v>
      </c>
      <c r="AF421" s="343">
        <f t="shared" si="53"/>
        <v>0</v>
      </c>
      <c r="AG421" s="343">
        <f t="shared" si="53"/>
        <v>0</v>
      </c>
      <c r="AH421" s="345">
        <f t="shared" si="53"/>
        <v>0</v>
      </c>
      <c r="AI421" s="352"/>
      <c r="AJ421" s="343">
        <f>SUM(AJ389:AJ420)</f>
        <v>0</v>
      </c>
      <c r="AK421" s="350">
        <f>SUM(AK389:AK420)</f>
        <v>0</v>
      </c>
      <c r="AL421" s="351"/>
    </row>
    <row r="422" spans="1:248" ht="12.75" customHeight="1" thickTop="1" x14ac:dyDescent="0.2">
      <c r="A422" s="43"/>
      <c r="B422" s="153"/>
      <c r="C422" s="153"/>
      <c r="D422" s="153"/>
      <c r="E422" s="153"/>
      <c r="F422" s="153"/>
      <c r="G422" s="340"/>
      <c r="H422" s="153"/>
      <c r="I422" s="341"/>
      <c r="J422" s="153"/>
      <c r="K422" s="153"/>
      <c r="L422" s="153"/>
      <c r="M422" s="153"/>
      <c r="N422" s="153"/>
      <c r="O422" s="153"/>
      <c r="P422" s="153"/>
      <c r="Q422" s="153"/>
      <c r="R422" s="153"/>
      <c r="S422" s="43"/>
      <c r="T422" s="43"/>
      <c r="U422" s="153"/>
      <c r="V422" s="153"/>
      <c r="W422" s="153"/>
      <c r="X422" s="153"/>
      <c r="Y422" s="153"/>
      <c r="Z422" s="153"/>
      <c r="AA422" s="153"/>
      <c r="AB422" s="153"/>
      <c r="AC422" s="153"/>
      <c r="AD422" s="153"/>
      <c r="AE422" s="153"/>
      <c r="AF422" s="153"/>
      <c r="AG422" s="153"/>
      <c r="AH422" s="153"/>
      <c r="AI422" s="153"/>
      <c r="AJ422" s="153"/>
      <c r="AK422" s="153"/>
      <c r="AL422" s="43"/>
    </row>
    <row r="423" spans="1:248" ht="12.75" customHeight="1" x14ac:dyDescent="0.2">
      <c r="A423" s="43"/>
      <c r="B423" s="153"/>
      <c r="C423" s="153"/>
      <c r="D423" s="153"/>
      <c r="E423" s="153"/>
      <c r="F423" s="153"/>
      <c r="G423" s="340"/>
      <c r="H423" s="153"/>
      <c r="I423" s="341"/>
      <c r="J423" s="153"/>
      <c r="K423" s="153"/>
      <c r="L423" s="153"/>
      <c r="M423" s="153"/>
      <c r="N423" s="153"/>
      <c r="O423" s="153"/>
      <c r="P423" s="153"/>
      <c r="Q423" s="153"/>
      <c r="R423" s="153"/>
      <c r="S423" s="43"/>
      <c r="T423" s="43"/>
      <c r="U423" s="153"/>
      <c r="V423" s="153"/>
      <c r="W423" s="153"/>
      <c r="X423" s="153"/>
      <c r="Y423" s="153"/>
      <c r="Z423" s="153"/>
      <c r="AA423" s="153"/>
      <c r="AB423" s="153"/>
      <c r="AC423" s="153"/>
      <c r="AD423" s="153"/>
      <c r="AE423" s="153"/>
      <c r="AF423" s="153"/>
      <c r="AG423" s="153"/>
      <c r="AH423" s="153"/>
      <c r="AI423" s="153"/>
      <c r="AJ423" s="153"/>
      <c r="AK423" s="153"/>
      <c r="AL423" s="43"/>
    </row>
    <row r="424" spans="1:248" ht="12.75" customHeight="1" x14ac:dyDescent="0.2">
      <c r="A424" s="20"/>
      <c r="B424" s="20"/>
      <c r="C424" s="20"/>
      <c r="D424" s="20"/>
      <c r="E424" s="20"/>
      <c r="F424" s="20"/>
      <c r="G424" s="474" t="str">
        <f>JULY!G378</f>
        <v>UNITED STEELWORKERS - LOCAL UNION</v>
      </c>
      <c r="H424" s="474"/>
      <c r="I424" s="474"/>
      <c r="J424" s="11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33"/>
      <c r="V424" s="33"/>
      <c r="W424" s="33"/>
      <c r="X424" s="33"/>
      <c r="Y424" s="33"/>
      <c r="Z424" s="33"/>
      <c r="AA424" s="34" t="str">
        <f>$AA$10</f>
        <v>FINANCIAL SECRETARY'S CASH BOOK</v>
      </c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20"/>
    </row>
    <row r="425" spans="1:248" s="148" customFormat="1" ht="12.75" customHeight="1" x14ac:dyDescent="0.2">
      <c r="A425" s="140"/>
      <c r="B425" s="138" t="str">
        <f>$B$11</f>
        <v>Month</v>
      </c>
      <c r="C425" s="73" t="str">
        <f>$C$11</f>
        <v>AUGUST</v>
      </c>
      <c r="D425" s="138" t="str">
        <f>$D$11</f>
        <v>Year</v>
      </c>
      <c r="E425" s="27">
        <f>$E$11</f>
        <v>0</v>
      </c>
      <c r="F425" s="140"/>
      <c r="G425" s="145"/>
      <c r="H425" s="140"/>
      <c r="I425" s="146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  <c r="AE425" s="140"/>
      <c r="AF425" s="140"/>
      <c r="AG425" s="140"/>
      <c r="AH425" s="140"/>
      <c r="AI425" s="138"/>
      <c r="AJ425" s="147" t="str">
        <f>$C$11</f>
        <v>AUGUST</v>
      </c>
      <c r="AK425" s="27">
        <f>$E$11</f>
        <v>0</v>
      </c>
      <c r="AL425" s="140"/>
    </row>
    <row r="426" spans="1:248" s="148" customFormat="1" ht="12.75" customHeight="1" x14ac:dyDescent="0.2">
      <c r="A426" s="140"/>
      <c r="B426" s="138" t="str">
        <f>$B$12</f>
        <v>Page No.</v>
      </c>
      <c r="C426" s="355">
        <f>C380+1</f>
        <v>10</v>
      </c>
      <c r="D426" s="140"/>
      <c r="E426" s="140"/>
      <c r="F426" s="140"/>
      <c r="G426" s="145"/>
      <c r="H426" s="140"/>
      <c r="I426" s="146" t="s">
        <v>53</v>
      </c>
      <c r="J426" s="140"/>
      <c r="K426" s="140"/>
      <c r="L426" s="146"/>
      <c r="M426" s="140"/>
      <c r="N426" s="140"/>
      <c r="O426" s="140"/>
      <c r="P426" s="138"/>
      <c r="Q426" s="140"/>
      <c r="R426" s="138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9" t="s">
        <v>54</v>
      </c>
      <c r="AC426" s="140"/>
      <c r="AD426" s="140"/>
      <c r="AE426" s="140"/>
      <c r="AF426" s="140"/>
      <c r="AG426" s="140"/>
      <c r="AH426" s="140"/>
      <c r="AI426" s="138" t="str">
        <f>$B$12</f>
        <v>Page No.</v>
      </c>
      <c r="AJ426" s="355">
        <f>C426</f>
        <v>10</v>
      </c>
      <c r="AK426" s="150"/>
      <c r="AL426" s="151"/>
    </row>
    <row r="427" spans="1:248" ht="12.75" customHeight="1" x14ac:dyDescent="0.2">
      <c r="A427" s="3"/>
      <c r="B427" s="3"/>
      <c r="C427" s="3"/>
      <c r="D427" s="3"/>
      <c r="E427" s="3"/>
      <c r="F427" s="3"/>
      <c r="G427" s="126"/>
      <c r="H427" s="3"/>
      <c r="I427" s="5"/>
      <c r="J427" s="3"/>
      <c r="K427" s="3"/>
      <c r="L427" s="2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0"/>
      <c r="AF427" s="3"/>
      <c r="AG427" s="3"/>
      <c r="AH427" s="3"/>
      <c r="AI427" s="3"/>
      <c r="AJ427" s="3"/>
      <c r="AK427" s="3"/>
      <c r="AL427" s="3"/>
    </row>
    <row r="428" spans="1:248" ht="12.75" customHeight="1" x14ac:dyDescent="0.2">
      <c r="A428" s="25"/>
      <c r="B428" s="25"/>
      <c r="C428" s="25"/>
      <c r="D428" s="25"/>
      <c r="E428" s="25"/>
      <c r="F428" s="25"/>
      <c r="G428" s="127"/>
      <c r="H428" s="25"/>
      <c r="I428" s="26"/>
      <c r="J428" s="25"/>
      <c r="K428" s="25"/>
      <c r="L428" s="26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6"/>
      <c r="AF428" s="25"/>
      <c r="AG428" s="25"/>
      <c r="AH428" s="25"/>
      <c r="AI428" s="25"/>
      <c r="AJ428" s="25"/>
      <c r="AK428" s="25"/>
      <c r="AL428" s="25"/>
    </row>
    <row r="429" spans="1:248" s="407" customFormat="1" ht="12.75" customHeight="1" x14ac:dyDescent="0.2">
      <c r="A429" s="1"/>
      <c r="B429" s="3"/>
      <c r="C429" s="3" t="s">
        <v>55</v>
      </c>
      <c r="D429" s="3"/>
      <c r="E429" s="3"/>
      <c r="F429" s="13"/>
      <c r="G429" s="433"/>
      <c r="H429" s="2" t="s">
        <v>56</v>
      </c>
      <c r="I429" s="95"/>
      <c r="J429" s="475" t="s">
        <v>477</v>
      </c>
      <c r="K429" s="476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3"/>
      <c r="AJ429" s="3"/>
      <c r="AK429" s="1"/>
      <c r="AL429" s="3"/>
    </row>
    <row r="430" spans="1:248" s="407" customFormat="1" ht="12.75" customHeight="1" x14ac:dyDescent="0.2">
      <c r="A430" s="1"/>
      <c r="B430" s="3"/>
      <c r="C430" s="3"/>
      <c r="D430" s="3"/>
      <c r="E430" s="3"/>
      <c r="F430" s="13"/>
      <c r="G430" s="433"/>
      <c r="H430" s="13"/>
      <c r="I430" s="96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3"/>
      <c r="AJ430" s="3"/>
      <c r="AK430" s="1"/>
      <c r="AL430" s="3"/>
    </row>
    <row r="431" spans="1:248" s="407" customFormat="1" ht="12.75" customHeight="1" thickBot="1" x14ac:dyDescent="0.25">
      <c r="A431" s="422"/>
      <c r="B431" s="423">
        <v>1</v>
      </c>
      <c r="C431" s="423">
        <v>2</v>
      </c>
      <c r="D431" s="423">
        <v>3</v>
      </c>
      <c r="E431" s="423">
        <v>4</v>
      </c>
      <c r="F431" s="424">
        <v>5</v>
      </c>
      <c r="G431" s="434">
        <v>6</v>
      </c>
      <c r="H431" s="425">
        <v>7</v>
      </c>
      <c r="I431" s="435">
        <v>8</v>
      </c>
      <c r="J431" s="423">
        <v>9</v>
      </c>
      <c r="K431" s="425">
        <v>10</v>
      </c>
      <c r="L431" s="423">
        <v>11</v>
      </c>
      <c r="M431" s="423" t="s">
        <v>1</v>
      </c>
      <c r="N431" s="423">
        <v>12</v>
      </c>
      <c r="O431" s="423">
        <v>13</v>
      </c>
      <c r="P431" s="423">
        <v>14</v>
      </c>
      <c r="Q431" s="423">
        <v>15</v>
      </c>
      <c r="R431" s="425" t="s">
        <v>2</v>
      </c>
      <c r="S431" s="426"/>
      <c r="T431" s="422"/>
      <c r="U431" s="423">
        <v>16</v>
      </c>
      <c r="V431" s="423">
        <v>17</v>
      </c>
      <c r="W431" s="423">
        <v>18</v>
      </c>
      <c r="X431" s="423">
        <v>19</v>
      </c>
      <c r="Y431" s="423">
        <v>20</v>
      </c>
      <c r="Z431" s="423" t="s">
        <v>3</v>
      </c>
      <c r="AA431" s="423">
        <v>21</v>
      </c>
      <c r="AB431" s="423">
        <v>22</v>
      </c>
      <c r="AC431" s="423">
        <v>23</v>
      </c>
      <c r="AD431" s="423">
        <v>24</v>
      </c>
      <c r="AE431" s="423">
        <v>25</v>
      </c>
      <c r="AF431" s="423">
        <v>26</v>
      </c>
      <c r="AG431" s="423">
        <v>27</v>
      </c>
      <c r="AH431" s="423">
        <v>28</v>
      </c>
      <c r="AI431" s="424">
        <v>29</v>
      </c>
      <c r="AJ431" s="423">
        <v>30</v>
      </c>
      <c r="AK431" s="425">
        <v>31</v>
      </c>
      <c r="AL431" s="426"/>
    </row>
    <row r="432" spans="1:248" s="4" customFormat="1" ht="12.75" customHeight="1" thickTop="1" x14ac:dyDescent="0.2">
      <c r="A432" s="1"/>
      <c r="B432" s="85" t="s">
        <v>4</v>
      </c>
      <c r="C432" s="97"/>
      <c r="D432" s="85" t="s">
        <v>473</v>
      </c>
      <c r="E432" s="436" t="s">
        <v>6</v>
      </c>
      <c r="F432" s="84" t="s">
        <v>7</v>
      </c>
      <c r="G432" s="128"/>
      <c r="H432" s="84"/>
      <c r="I432" s="99"/>
      <c r="J432" s="85"/>
      <c r="K432" s="84"/>
      <c r="L432" s="85" t="s">
        <v>460</v>
      </c>
      <c r="M432" s="85"/>
      <c r="N432" s="85" t="s">
        <v>474</v>
      </c>
      <c r="O432" s="436" t="s">
        <v>461</v>
      </c>
      <c r="P432" s="437"/>
      <c r="Q432" s="438" t="s">
        <v>8</v>
      </c>
      <c r="R432" s="84" t="s">
        <v>8</v>
      </c>
      <c r="S432" s="102"/>
      <c r="T432" s="67"/>
      <c r="U432" s="471" t="s">
        <v>9</v>
      </c>
      <c r="V432" s="472"/>
      <c r="W432" s="472"/>
      <c r="X432" s="472"/>
      <c r="Y432" s="473"/>
      <c r="Z432" s="85" t="s">
        <v>10</v>
      </c>
      <c r="AA432" s="85" t="s">
        <v>11</v>
      </c>
      <c r="AB432" s="85" t="s">
        <v>204</v>
      </c>
      <c r="AC432" s="85" t="s">
        <v>12</v>
      </c>
      <c r="AD432" s="85" t="s">
        <v>13</v>
      </c>
      <c r="AE432" s="85" t="s">
        <v>14</v>
      </c>
      <c r="AF432" s="85"/>
      <c r="AG432" s="85"/>
      <c r="AH432" s="100"/>
      <c r="AI432" s="101"/>
      <c r="AJ432" s="85" t="s">
        <v>15</v>
      </c>
      <c r="AK432" s="84" t="s">
        <v>7</v>
      </c>
      <c r="AL432" s="102"/>
      <c r="AM432" s="251"/>
      <c r="AN432" s="251"/>
      <c r="AO432" s="251"/>
      <c r="AP432" s="251"/>
      <c r="AQ432" s="251"/>
      <c r="AR432" s="251"/>
      <c r="AS432" s="251"/>
      <c r="AT432" s="251"/>
      <c r="AU432" s="251"/>
      <c r="AV432" s="251"/>
      <c r="AW432" s="251"/>
      <c r="AX432" s="251"/>
      <c r="AY432" s="251"/>
      <c r="AZ432" s="251"/>
      <c r="BA432" s="251"/>
      <c r="BB432" s="251"/>
      <c r="BC432" s="251"/>
      <c r="BD432" s="251"/>
      <c r="BE432" s="251"/>
      <c r="BF432" s="251"/>
      <c r="BG432" s="251"/>
      <c r="BH432" s="251"/>
      <c r="BI432" s="251"/>
      <c r="BJ432" s="251"/>
      <c r="BK432" s="251"/>
      <c r="BL432" s="251"/>
      <c r="BM432" s="251"/>
      <c r="BN432" s="251"/>
      <c r="BO432" s="251"/>
      <c r="BP432" s="251"/>
      <c r="BQ432" s="251"/>
      <c r="BR432" s="251"/>
      <c r="BS432" s="251"/>
      <c r="BT432" s="251"/>
      <c r="BU432" s="251"/>
      <c r="BV432" s="251"/>
      <c r="BW432" s="251"/>
      <c r="BX432" s="251"/>
      <c r="BY432" s="251"/>
      <c r="BZ432" s="251"/>
      <c r="CA432" s="251"/>
      <c r="CB432" s="251"/>
      <c r="CC432" s="251"/>
      <c r="CD432" s="251"/>
      <c r="CE432" s="251"/>
      <c r="CF432" s="251"/>
      <c r="CG432" s="251"/>
      <c r="CH432" s="251"/>
      <c r="CI432" s="251"/>
      <c r="CJ432" s="251"/>
      <c r="CK432" s="251"/>
      <c r="CL432" s="251"/>
      <c r="CM432" s="251"/>
      <c r="CN432" s="251"/>
      <c r="CO432" s="251"/>
      <c r="CP432" s="251"/>
      <c r="CQ432" s="251"/>
      <c r="CR432" s="251"/>
      <c r="CS432" s="251"/>
      <c r="CT432" s="251"/>
      <c r="CU432" s="251"/>
      <c r="CV432" s="251"/>
      <c r="CW432" s="251"/>
      <c r="CX432" s="251"/>
      <c r="CY432" s="251"/>
      <c r="CZ432" s="251"/>
      <c r="DA432" s="251"/>
      <c r="DB432" s="251"/>
      <c r="DC432" s="251"/>
      <c r="DD432" s="251"/>
      <c r="DE432" s="251"/>
      <c r="DF432" s="251"/>
      <c r="DG432" s="251"/>
      <c r="DH432" s="251"/>
      <c r="DI432" s="251"/>
      <c r="DJ432" s="251"/>
      <c r="DK432" s="251"/>
      <c r="DL432" s="251"/>
      <c r="DM432" s="251"/>
      <c r="DN432" s="251"/>
      <c r="DO432" s="251"/>
      <c r="DP432" s="251"/>
      <c r="DQ432" s="251"/>
      <c r="DR432" s="251"/>
      <c r="DS432" s="251"/>
      <c r="DT432" s="251"/>
      <c r="DU432" s="251"/>
      <c r="DV432" s="251"/>
      <c r="DW432" s="251"/>
      <c r="DX432" s="251"/>
      <c r="DY432" s="251"/>
      <c r="DZ432" s="251"/>
      <c r="EA432" s="251"/>
      <c r="EB432" s="251"/>
      <c r="EC432" s="251"/>
      <c r="ED432" s="251"/>
      <c r="EE432" s="251"/>
      <c r="EF432" s="251"/>
      <c r="EG432" s="251"/>
      <c r="EH432" s="251"/>
      <c r="EI432" s="251"/>
      <c r="EJ432" s="251"/>
      <c r="EK432" s="251"/>
      <c r="EL432" s="251"/>
      <c r="EM432" s="251"/>
      <c r="EN432" s="251"/>
      <c r="EO432" s="251"/>
      <c r="EP432" s="251"/>
      <c r="EQ432" s="251"/>
      <c r="ER432" s="251"/>
      <c r="ES432" s="251"/>
      <c r="ET432" s="251"/>
      <c r="EU432" s="251"/>
      <c r="EV432" s="251"/>
      <c r="EW432" s="251"/>
      <c r="EX432" s="251"/>
      <c r="EY432" s="251"/>
      <c r="EZ432" s="251"/>
      <c r="FA432" s="251"/>
      <c r="FB432" s="251"/>
      <c r="FC432" s="251"/>
      <c r="FD432" s="251"/>
      <c r="FE432" s="251"/>
      <c r="FF432" s="251"/>
      <c r="FG432" s="251"/>
      <c r="FH432" s="251"/>
      <c r="FI432" s="251"/>
      <c r="FJ432" s="251"/>
      <c r="FK432" s="251"/>
      <c r="FL432" s="251"/>
      <c r="FM432" s="251"/>
      <c r="FN432" s="251"/>
      <c r="FO432" s="251"/>
      <c r="FP432" s="251"/>
      <c r="FQ432" s="251"/>
      <c r="FR432" s="251"/>
      <c r="FS432" s="251"/>
      <c r="FT432" s="251"/>
      <c r="FU432" s="251"/>
      <c r="FV432" s="251"/>
      <c r="FW432" s="251"/>
      <c r="FX432" s="251"/>
      <c r="FY432" s="251"/>
      <c r="FZ432" s="251"/>
      <c r="GA432" s="251"/>
      <c r="GB432" s="251"/>
      <c r="GC432" s="251"/>
      <c r="GD432" s="251"/>
      <c r="GE432" s="251"/>
      <c r="GF432" s="251"/>
      <c r="GG432" s="251"/>
      <c r="GH432" s="251"/>
      <c r="GI432" s="251"/>
      <c r="GJ432" s="251"/>
      <c r="GK432" s="251"/>
      <c r="GL432" s="251"/>
      <c r="GM432" s="251"/>
      <c r="GN432" s="251"/>
      <c r="GO432" s="251"/>
      <c r="GP432" s="251"/>
      <c r="GQ432" s="251"/>
      <c r="GR432" s="251"/>
      <c r="GS432" s="251"/>
      <c r="GT432" s="251"/>
      <c r="GU432" s="251"/>
      <c r="GV432" s="251"/>
      <c r="GW432" s="251"/>
      <c r="GX432" s="251"/>
      <c r="GY432" s="251"/>
      <c r="GZ432" s="251"/>
      <c r="HA432" s="251"/>
      <c r="HB432" s="251"/>
      <c r="HC432" s="251"/>
      <c r="HD432" s="251"/>
      <c r="HE432" s="251"/>
      <c r="HF432" s="251"/>
      <c r="HG432" s="251"/>
      <c r="HH432" s="251"/>
      <c r="HI432" s="251"/>
      <c r="HJ432" s="251"/>
      <c r="HK432" s="251"/>
      <c r="HL432" s="251"/>
      <c r="HM432" s="251"/>
      <c r="HN432" s="251"/>
      <c r="HO432" s="251"/>
      <c r="HP432" s="251"/>
      <c r="HQ432" s="251"/>
      <c r="HR432" s="251"/>
      <c r="HS432" s="251"/>
      <c r="HT432" s="251"/>
      <c r="HU432" s="251"/>
      <c r="HV432" s="251"/>
      <c r="HW432" s="251"/>
      <c r="HX432" s="251"/>
      <c r="HY432" s="251"/>
      <c r="HZ432" s="251"/>
      <c r="IA432" s="251"/>
      <c r="IB432" s="251"/>
      <c r="IC432" s="251"/>
      <c r="ID432" s="251"/>
      <c r="IE432" s="251"/>
      <c r="IF432" s="251"/>
      <c r="IG432" s="251"/>
      <c r="IH432" s="251"/>
      <c r="II432" s="251"/>
      <c r="IJ432" s="251"/>
      <c r="IK432" s="251"/>
      <c r="IL432" s="251"/>
      <c r="IM432" s="251"/>
      <c r="IN432" s="251"/>
    </row>
    <row r="433" spans="1:248" s="4" customFormat="1" ht="12.75" customHeight="1" x14ac:dyDescent="0.2">
      <c r="A433" s="1"/>
      <c r="B433" s="85" t="s">
        <v>8</v>
      </c>
      <c r="C433" s="85" t="s">
        <v>16</v>
      </c>
      <c r="D433" s="85" t="s">
        <v>202</v>
      </c>
      <c r="E433" s="154" t="s">
        <v>8</v>
      </c>
      <c r="F433" s="84" t="s">
        <v>18</v>
      </c>
      <c r="G433" s="128" t="s">
        <v>19</v>
      </c>
      <c r="H433" s="84" t="s">
        <v>20</v>
      </c>
      <c r="I433" s="99" t="s">
        <v>475</v>
      </c>
      <c r="J433" s="85" t="s">
        <v>21</v>
      </c>
      <c r="K433" s="84" t="s">
        <v>22</v>
      </c>
      <c r="L433" s="85" t="s">
        <v>462</v>
      </c>
      <c r="M433" s="85" t="s">
        <v>463</v>
      </c>
      <c r="N433" s="85" t="s">
        <v>476</v>
      </c>
      <c r="O433" s="154" t="s">
        <v>464</v>
      </c>
      <c r="P433" s="154" t="s">
        <v>23</v>
      </c>
      <c r="Q433" s="85" t="s">
        <v>24</v>
      </c>
      <c r="R433" s="84" t="s">
        <v>24</v>
      </c>
      <c r="S433" s="100" t="s">
        <v>135</v>
      </c>
      <c r="T433" s="84" t="s">
        <v>135</v>
      </c>
      <c r="U433" s="85" t="s">
        <v>25</v>
      </c>
      <c r="V433" s="85" t="s">
        <v>26</v>
      </c>
      <c r="W433" s="85" t="s">
        <v>27</v>
      </c>
      <c r="X433" s="85" t="s">
        <v>28</v>
      </c>
      <c r="Y433" s="85" t="s">
        <v>136</v>
      </c>
      <c r="Z433" s="85" t="s">
        <v>251</v>
      </c>
      <c r="AA433" s="85" t="s">
        <v>137</v>
      </c>
      <c r="AB433" s="85" t="s">
        <v>203</v>
      </c>
      <c r="AC433" s="85" t="s">
        <v>30</v>
      </c>
      <c r="AD433" s="85" t="s">
        <v>140</v>
      </c>
      <c r="AE433" s="85" t="s">
        <v>31</v>
      </c>
      <c r="AF433" s="85" t="s">
        <v>32</v>
      </c>
      <c r="AG433" s="85" t="s">
        <v>205</v>
      </c>
      <c r="AH433" s="100" t="s">
        <v>16</v>
      </c>
      <c r="AI433" s="98" t="s">
        <v>34</v>
      </c>
      <c r="AJ433" s="85" t="s">
        <v>35</v>
      </c>
      <c r="AK433" s="84" t="s">
        <v>18</v>
      </c>
      <c r="AL433" s="102"/>
      <c r="AM433" s="251"/>
      <c r="AN433" s="251"/>
      <c r="AO433" s="251"/>
      <c r="AP433" s="251"/>
      <c r="AQ433" s="251"/>
      <c r="AR433" s="251"/>
      <c r="AS433" s="251"/>
      <c r="AT433" s="251"/>
      <c r="AU433" s="251"/>
      <c r="AV433" s="251"/>
      <c r="AW433" s="251"/>
      <c r="AX433" s="251"/>
      <c r="AY433" s="251"/>
      <c r="AZ433" s="251"/>
      <c r="BA433" s="251"/>
      <c r="BB433" s="251"/>
      <c r="BC433" s="251"/>
      <c r="BD433" s="251"/>
      <c r="BE433" s="251"/>
      <c r="BF433" s="251"/>
      <c r="BG433" s="251"/>
      <c r="BH433" s="251"/>
      <c r="BI433" s="251"/>
      <c r="BJ433" s="251"/>
      <c r="BK433" s="251"/>
      <c r="BL433" s="251"/>
      <c r="BM433" s="251"/>
      <c r="BN433" s="251"/>
      <c r="BO433" s="251"/>
      <c r="BP433" s="251"/>
      <c r="BQ433" s="251"/>
      <c r="BR433" s="251"/>
      <c r="BS433" s="251"/>
      <c r="BT433" s="251"/>
      <c r="BU433" s="251"/>
      <c r="BV433" s="251"/>
      <c r="BW433" s="251"/>
      <c r="BX433" s="251"/>
      <c r="BY433" s="251"/>
      <c r="BZ433" s="251"/>
      <c r="CA433" s="251"/>
      <c r="CB433" s="251"/>
      <c r="CC433" s="251"/>
      <c r="CD433" s="251"/>
      <c r="CE433" s="251"/>
      <c r="CF433" s="251"/>
      <c r="CG433" s="251"/>
      <c r="CH433" s="251"/>
      <c r="CI433" s="251"/>
      <c r="CJ433" s="251"/>
      <c r="CK433" s="251"/>
      <c r="CL433" s="251"/>
      <c r="CM433" s="251"/>
      <c r="CN433" s="251"/>
      <c r="CO433" s="251"/>
      <c r="CP433" s="251"/>
      <c r="CQ433" s="251"/>
      <c r="CR433" s="251"/>
      <c r="CS433" s="251"/>
      <c r="CT433" s="251"/>
      <c r="CU433" s="251"/>
      <c r="CV433" s="251"/>
      <c r="CW433" s="251"/>
      <c r="CX433" s="251"/>
      <c r="CY433" s="251"/>
      <c r="CZ433" s="251"/>
      <c r="DA433" s="251"/>
      <c r="DB433" s="251"/>
      <c r="DC433" s="251"/>
      <c r="DD433" s="251"/>
      <c r="DE433" s="251"/>
      <c r="DF433" s="251"/>
      <c r="DG433" s="251"/>
      <c r="DH433" s="251"/>
      <c r="DI433" s="251"/>
      <c r="DJ433" s="251"/>
      <c r="DK433" s="251"/>
      <c r="DL433" s="251"/>
      <c r="DM433" s="251"/>
      <c r="DN433" s="251"/>
      <c r="DO433" s="251"/>
      <c r="DP433" s="251"/>
      <c r="DQ433" s="251"/>
      <c r="DR433" s="251"/>
      <c r="DS433" s="251"/>
      <c r="DT433" s="251"/>
      <c r="DU433" s="251"/>
      <c r="DV433" s="251"/>
      <c r="DW433" s="251"/>
      <c r="DX433" s="251"/>
      <c r="DY433" s="251"/>
      <c r="DZ433" s="251"/>
      <c r="EA433" s="251"/>
      <c r="EB433" s="251"/>
      <c r="EC433" s="251"/>
      <c r="ED433" s="251"/>
      <c r="EE433" s="251"/>
      <c r="EF433" s="251"/>
      <c r="EG433" s="251"/>
      <c r="EH433" s="251"/>
      <c r="EI433" s="251"/>
      <c r="EJ433" s="251"/>
      <c r="EK433" s="251"/>
      <c r="EL433" s="251"/>
      <c r="EM433" s="251"/>
      <c r="EN433" s="251"/>
      <c r="EO433" s="251"/>
      <c r="EP433" s="251"/>
      <c r="EQ433" s="251"/>
      <c r="ER433" s="251"/>
      <c r="ES433" s="251"/>
      <c r="ET433" s="251"/>
      <c r="EU433" s="251"/>
      <c r="EV433" s="251"/>
      <c r="EW433" s="251"/>
      <c r="EX433" s="251"/>
      <c r="EY433" s="251"/>
      <c r="EZ433" s="251"/>
      <c r="FA433" s="251"/>
      <c r="FB433" s="251"/>
      <c r="FC433" s="251"/>
      <c r="FD433" s="251"/>
      <c r="FE433" s="251"/>
      <c r="FF433" s="251"/>
      <c r="FG433" s="251"/>
      <c r="FH433" s="251"/>
      <c r="FI433" s="251"/>
      <c r="FJ433" s="251"/>
      <c r="FK433" s="251"/>
      <c r="FL433" s="251"/>
      <c r="FM433" s="251"/>
      <c r="FN433" s="251"/>
      <c r="FO433" s="251"/>
      <c r="FP433" s="251"/>
      <c r="FQ433" s="251"/>
      <c r="FR433" s="251"/>
      <c r="FS433" s="251"/>
      <c r="FT433" s="251"/>
      <c r="FU433" s="251"/>
      <c r="FV433" s="251"/>
      <c r="FW433" s="251"/>
      <c r="FX433" s="251"/>
      <c r="FY433" s="251"/>
      <c r="FZ433" s="251"/>
      <c r="GA433" s="251"/>
      <c r="GB433" s="251"/>
      <c r="GC433" s="251"/>
      <c r="GD433" s="251"/>
      <c r="GE433" s="251"/>
      <c r="GF433" s="251"/>
      <c r="GG433" s="251"/>
      <c r="GH433" s="251"/>
      <c r="GI433" s="251"/>
      <c r="GJ433" s="251"/>
      <c r="GK433" s="251"/>
      <c r="GL433" s="251"/>
      <c r="GM433" s="251"/>
      <c r="GN433" s="251"/>
      <c r="GO433" s="251"/>
      <c r="GP433" s="251"/>
      <c r="GQ433" s="251"/>
      <c r="GR433" s="251"/>
      <c r="GS433" s="251"/>
      <c r="GT433" s="251"/>
      <c r="GU433" s="251"/>
      <c r="GV433" s="251"/>
      <c r="GW433" s="251"/>
      <c r="GX433" s="251"/>
      <c r="GY433" s="251"/>
      <c r="GZ433" s="251"/>
      <c r="HA433" s="251"/>
      <c r="HB433" s="251"/>
      <c r="HC433" s="251"/>
      <c r="HD433" s="251"/>
      <c r="HE433" s="251"/>
      <c r="HF433" s="251"/>
      <c r="HG433" s="251"/>
      <c r="HH433" s="251"/>
      <c r="HI433" s="251"/>
      <c r="HJ433" s="251"/>
      <c r="HK433" s="251"/>
      <c r="HL433" s="251"/>
      <c r="HM433" s="251"/>
      <c r="HN433" s="251"/>
      <c r="HO433" s="251"/>
      <c r="HP433" s="251"/>
      <c r="HQ433" s="251"/>
      <c r="HR433" s="251"/>
      <c r="HS433" s="251"/>
      <c r="HT433" s="251"/>
      <c r="HU433" s="251"/>
      <c r="HV433" s="251"/>
      <c r="HW433" s="251"/>
      <c r="HX433" s="251"/>
      <c r="HY433" s="251"/>
      <c r="HZ433" s="251"/>
      <c r="IA433" s="251"/>
      <c r="IB433" s="251"/>
      <c r="IC433" s="251"/>
      <c r="ID433" s="251"/>
      <c r="IE433" s="251"/>
      <c r="IF433" s="251"/>
      <c r="IG433" s="251"/>
      <c r="IH433" s="251"/>
      <c r="II433" s="251"/>
      <c r="IJ433" s="251"/>
      <c r="IK433" s="251"/>
      <c r="IL433" s="251"/>
      <c r="IM433" s="251"/>
      <c r="IN433" s="251"/>
    </row>
    <row r="434" spans="1:248" s="4" customFormat="1" ht="12.75" customHeight="1" thickBot="1" x14ac:dyDescent="0.25">
      <c r="A434" s="6"/>
      <c r="B434" s="86" t="s">
        <v>36</v>
      </c>
      <c r="C434" s="86" t="s">
        <v>37</v>
      </c>
      <c r="D434" s="86" t="s">
        <v>38</v>
      </c>
      <c r="E434" s="439" t="s">
        <v>39</v>
      </c>
      <c r="F434" s="103" t="s">
        <v>40</v>
      </c>
      <c r="G434" s="129"/>
      <c r="H434" s="103"/>
      <c r="I434" s="104" t="s">
        <v>41</v>
      </c>
      <c r="J434" s="86"/>
      <c r="K434" s="103"/>
      <c r="L434" s="86" t="s">
        <v>465</v>
      </c>
      <c r="M434" s="86"/>
      <c r="N434" s="86" t="s">
        <v>235</v>
      </c>
      <c r="O434" s="439" t="s">
        <v>235</v>
      </c>
      <c r="P434" s="155"/>
      <c r="Q434" s="440" t="s">
        <v>258</v>
      </c>
      <c r="R434" s="441" t="s">
        <v>259</v>
      </c>
      <c r="S434" s="105" t="s">
        <v>109</v>
      </c>
      <c r="T434" s="103" t="s">
        <v>187</v>
      </c>
      <c r="U434" s="86" t="s">
        <v>42</v>
      </c>
      <c r="V434" s="86" t="s">
        <v>43</v>
      </c>
      <c r="W434" s="86"/>
      <c r="X434" s="86" t="s">
        <v>44</v>
      </c>
      <c r="Y434" s="86" t="s">
        <v>30</v>
      </c>
      <c r="Z434" s="86" t="s">
        <v>30</v>
      </c>
      <c r="AA434" s="86" t="s">
        <v>138</v>
      </c>
      <c r="AB434" s="86" t="s">
        <v>15</v>
      </c>
      <c r="AC434" s="86" t="s">
        <v>139</v>
      </c>
      <c r="AD434" s="86" t="s">
        <v>141</v>
      </c>
      <c r="AE434" s="86" t="s">
        <v>47</v>
      </c>
      <c r="AF434" s="86" t="s">
        <v>48</v>
      </c>
      <c r="AG434" s="86" t="s">
        <v>15</v>
      </c>
      <c r="AH434" s="105" t="s">
        <v>30</v>
      </c>
      <c r="AI434" s="106"/>
      <c r="AJ434" s="86" t="s">
        <v>49</v>
      </c>
      <c r="AK434" s="103" t="s">
        <v>188</v>
      </c>
      <c r="AL434" s="107"/>
      <c r="AM434" s="251"/>
      <c r="AN434" s="251"/>
      <c r="AO434" s="251"/>
      <c r="AP434" s="251"/>
      <c r="AQ434" s="251"/>
      <c r="AR434" s="251"/>
      <c r="AS434" s="251"/>
      <c r="AT434" s="251"/>
      <c r="AU434" s="251"/>
      <c r="AV434" s="251"/>
      <c r="AW434" s="251"/>
      <c r="AX434" s="251"/>
      <c r="AY434" s="251"/>
      <c r="AZ434" s="251"/>
      <c r="BA434" s="251"/>
      <c r="BB434" s="251"/>
      <c r="BC434" s="251"/>
      <c r="BD434" s="251"/>
      <c r="BE434" s="251"/>
      <c r="BF434" s="251"/>
      <c r="BG434" s="251"/>
      <c r="BH434" s="251"/>
      <c r="BI434" s="251"/>
      <c r="BJ434" s="251"/>
      <c r="BK434" s="251"/>
      <c r="BL434" s="251"/>
      <c r="BM434" s="251"/>
      <c r="BN434" s="251"/>
      <c r="BO434" s="251"/>
      <c r="BP434" s="251"/>
      <c r="BQ434" s="251"/>
      <c r="BR434" s="251"/>
      <c r="BS434" s="251"/>
      <c r="BT434" s="251"/>
      <c r="BU434" s="251"/>
      <c r="BV434" s="251"/>
      <c r="BW434" s="251"/>
      <c r="BX434" s="251"/>
      <c r="BY434" s="251"/>
      <c r="BZ434" s="251"/>
      <c r="CA434" s="251"/>
      <c r="CB434" s="251"/>
      <c r="CC434" s="251"/>
      <c r="CD434" s="251"/>
      <c r="CE434" s="251"/>
      <c r="CF434" s="251"/>
      <c r="CG434" s="251"/>
      <c r="CH434" s="251"/>
      <c r="CI434" s="251"/>
      <c r="CJ434" s="251"/>
      <c r="CK434" s="251"/>
      <c r="CL434" s="251"/>
      <c r="CM434" s="251"/>
      <c r="CN434" s="251"/>
      <c r="CO434" s="251"/>
      <c r="CP434" s="251"/>
      <c r="CQ434" s="251"/>
      <c r="CR434" s="251"/>
      <c r="CS434" s="251"/>
      <c r="CT434" s="251"/>
      <c r="CU434" s="251"/>
      <c r="CV434" s="251"/>
      <c r="CW434" s="251"/>
      <c r="CX434" s="251"/>
      <c r="CY434" s="251"/>
      <c r="CZ434" s="251"/>
      <c r="DA434" s="251"/>
      <c r="DB434" s="251"/>
      <c r="DC434" s="251"/>
      <c r="DD434" s="251"/>
      <c r="DE434" s="251"/>
      <c r="DF434" s="251"/>
      <c r="DG434" s="251"/>
      <c r="DH434" s="251"/>
      <c r="DI434" s="251"/>
      <c r="DJ434" s="251"/>
      <c r="DK434" s="251"/>
      <c r="DL434" s="251"/>
      <c r="DM434" s="251"/>
      <c r="DN434" s="251"/>
      <c r="DO434" s="251"/>
      <c r="DP434" s="251"/>
      <c r="DQ434" s="251"/>
      <c r="DR434" s="251"/>
      <c r="DS434" s="251"/>
      <c r="DT434" s="251"/>
      <c r="DU434" s="251"/>
      <c r="DV434" s="251"/>
      <c r="DW434" s="251"/>
      <c r="DX434" s="251"/>
      <c r="DY434" s="251"/>
      <c r="DZ434" s="251"/>
      <c r="EA434" s="251"/>
      <c r="EB434" s="251"/>
      <c r="EC434" s="251"/>
      <c r="ED434" s="251"/>
      <c r="EE434" s="251"/>
      <c r="EF434" s="251"/>
      <c r="EG434" s="251"/>
      <c r="EH434" s="251"/>
      <c r="EI434" s="251"/>
      <c r="EJ434" s="251"/>
      <c r="EK434" s="251"/>
      <c r="EL434" s="251"/>
      <c r="EM434" s="251"/>
      <c r="EN434" s="251"/>
      <c r="EO434" s="251"/>
      <c r="EP434" s="251"/>
      <c r="EQ434" s="251"/>
      <c r="ER434" s="251"/>
      <c r="ES434" s="251"/>
      <c r="ET434" s="251"/>
      <c r="EU434" s="251"/>
      <c r="EV434" s="251"/>
      <c r="EW434" s="251"/>
      <c r="EX434" s="251"/>
      <c r="EY434" s="251"/>
      <c r="EZ434" s="251"/>
      <c r="FA434" s="251"/>
      <c r="FB434" s="251"/>
      <c r="FC434" s="251"/>
      <c r="FD434" s="251"/>
      <c r="FE434" s="251"/>
      <c r="FF434" s="251"/>
      <c r="FG434" s="251"/>
      <c r="FH434" s="251"/>
      <c r="FI434" s="251"/>
      <c r="FJ434" s="251"/>
      <c r="FK434" s="251"/>
      <c r="FL434" s="251"/>
      <c r="FM434" s="251"/>
      <c r="FN434" s="251"/>
      <c r="FO434" s="251"/>
      <c r="FP434" s="251"/>
      <c r="FQ434" s="251"/>
      <c r="FR434" s="251"/>
      <c r="FS434" s="251"/>
      <c r="FT434" s="251"/>
      <c r="FU434" s="251"/>
      <c r="FV434" s="251"/>
      <c r="FW434" s="251"/>
      <c r="FX434" s="251"/>
      <c r="FY434" s="251"/>
      <c r="FZ434" s="251"/>
      <c r="GA434" s="251"/>
      <c r="GB434" s="251"/>
      <c r="GC434" s="251"/>
      <c r="GD434" s="251"/>
      <c r="GE434" s="251"/>
      <c r="GF434" s="251"/>
      <c r="GG434" s="251"/>
      <c r="GH434" s="251"/>
      <c r="GI434" s="251"/>
      <c r="GJ434" s="251"/>
      <c r="GK434" s="251"/>
      <c r="GL434" s="251"/>
      <c r="GM434" s="251"/>
      <c r="GN434" s="251"/>
      <c r="GO434" s="251"/>
      <c r="GP434" s="251"/>
      <c r="GQ434" s="251"/>
      <c r="GR434" s="251"/>
      <c r="GS434" s="251"/>
      <c r="GT434" s="251"/>
      <c r="GU434" s="251"/>
      <c r="GV434" s="251"/>
      <c r="GW434" s="251"/>
      <c r="GX434" s="251"/>
      <c r="GY434" s="251"/>
      <c r="GZ434" s="251"/>
      <c r="HA434" s="251"/>
      <c r="HB434" s="251"/>
      <c r="HC434" s="251"/>
      <c r="HD434" s="251"/>
      <c r="HE434" s="251"/>
      <c r="HF434" s="251"/>
      <c r="HG434" s="251"/>
      <c r="HH434" s="251"/>
      <c r="HI434" s="251"/>
      <c r="HJ434" s="251"/>
      <c r="HK434" s="251"/>
      <c r="HL434" s="251"/>
      <c r="HM434" s="251"/>
      <c r="HN434" s="251"/>
      <c r="HO434" s="251"/>
      <c r="HP434" s="251"/>
      <c r="HQ434" s="251"/>
      <c r="HR434" s="251"/>
      <c r="HS434" s="251"/>
      <c r="HT434" s="251"/>
      <c r="HU434" s="251"/>
      <c r="HV434" s="251"/>
      <c r="HW434" s="251"/>
      <c r="HX434" s="251"/>
      <c r="HY434" s="251"/>
      <c r="HZ434" s="251"/>
      <c r="IA434" s="251"/>
      <c r="IB434" s="251"/>
      <c r="IC434" s="251"/>
      <c r="ID434" s="251"/>
      <c r="IE434" s="251"/>
      <c r="IF434" s="251"/>
      <c r="IG434" s="251"/>
      <c r="IH434" s="251"/>
      <c r="II434" s="251"/>
      <c r="IJ434" s="251"/>
      <c r="IK434" s="251"/>
      <c r="IL434" s="251"/>
      <c r="IM434" s="251"/>
      <c r="IN434" s="251"/>
    </row>
    <row r="435" spans="1:248" s="20" customFormat="1" ht="12.75" customHeight="1" thickTop="1" x14ac:dyDescent="0.2">
      <c r="A435" s="8"/>
      <c r="B435" s="296">
        <f>B421</f>
        <v>0</v>
      </c>
      <c r="C435" s="296">
        <f>C421</f>
        <v>0</v>
      </c>
      <c r="D435" s="296">
        <f>D421</f>
        <v>0</v>
      </c>
      <c r="E435" s="296">
        <f>E421</f>
        <v>0</v>
      </c>
      <c r="F435" s="298">
        <f>F421</f>
        <v>0</v>
      </c>
      <c r="G435" s="130" t="str">
        <f>G7</f>
        <v>AUGUST</v>
      </c>
      <c r="H435" s="31" t="s">
        <v>58</v>
      </c>
      <c r="I435" s="32"/>
      <c r="J435" s="306">
        <f t="shared" ref="J435:R435" si="54">J421</f>
        <v>0</v>
      </c>
      <c r="K435" s="298">
        <f t="shared" si="54"/>
        <v>0</v>
      </c>
      <c r="L435" s="296">
        <f t="shared" si="54"/>
        <v>0</v>
      </c>
      <c r="M435" s="296">
        <f t="shared" si="54"/>
        <v>0</v>
      </c>
      <c r="N435" s="296">
        <f t="shared" si="54"/>
        <v>0</v>
      </c>
      <c r="O435" s="297">
        <f t="shared" si="54"/>
        <v>0</v>
      </c>
      <c r="P435" s="299">
        <f t="shared" si="54"/>
        <v>0</v>
      </c>
      <c r="Q435" s="296">
        <f t="shared" si="54"/>
        <v>0</v>
      </c>
      <c r="R435" s="298">
        <f t="shared" si="54"/>
        <v>0</v>
      </c>
      <c r="S435" s="9"/>
      <c r="T435" s="8"/>
      <c r="U435" s="296">
        <f t="shared" ref="U435:AH435" si="55">U421</f>
        <v>0</v>
      </c>
      <c r="V435" s="296">
        <f t="shared" si="55"/>
        <v>0</v>
      </c>
      <c r="W435" s="296">
        <f t="shared" si="55"/>
        <v>0</v>
      </c>
      <c r="X435" s="296">
        <f t="shared" si="55"/>
        <v>0</v>
      </c>
      <c r="Y435" s="296">
        <f t="shared" si="55"/>
        <v>0</v>
      </c>
      <c r="Z435" s="296">
        <f t="shared" si="55"/>
        <v>0</v>
      </c>
      <c r="AA435" s="296">
        <f t="shared" si="55"/>
        <v>0</v>
      </c>
      <c r="AB435" s="296">
        <f t="shared" si="55"/>
        <v>0</v>
      </c>
      <c r="AC435" s="296">
        <f t="shared" si="55"/>
        <v>0</v>
      </c>
      <c r="AD435" s="296">
        <f t="shared" si="55"/>
        <v>0</v>
      </c>
      <c r="AE435" s="296">
        <f t="shared" si="55"/>
        <v>0</v>
      </c>
      <c r="AF435" s="296">
        <f t="shared" si="55"/>
        <v>0</v>
      </c>
      <c r="AG435" s="296">
        <f t="shared" si="55"/>
        <v>0</v>
      </c>
      <c r="AH435" s="297">
        <f t="shared" si="55"/>
        <v>0</v>
      </c>
      <c r="AI435" s="305"/>
      <c r="AJ435" s="296">
        <f>AJ421</f>
        <v>0</v>
      </c>
      <c r="AK435" s="298">
        <f>AK421</f>
        <v>0</v>
      </c>
      <c r="AL435" s="9"/>
    </row>
    <row r="436" spans="1:248" s="20" customFormat="1" ht="12.75" customHeight="1" x14ac:dyDescent="0.2">
      <c r="A436" s="8">
        <v>1</v>
      </c>
      <c r="B436" s="280"/>
      <c r="C436" s="280"/>
      <c r="D436" s="280"/>
      <c r="E436" s="280"/>
      <c r="F436" s="281"/>
      <c r="G436" s="443"/>
      <c r="H436" s="444"/>
      <c r="I436" s="445"/>
      <c r="J436" s="296">
        <f t="shared" ref="J436:J466" si="56">SUM(B436:F436)</f>
        <v>0</v>
      </c>
      <c r="K436" s="298">
        <f t="shared" ref="K436:K466" si="57">SUM(U436:AK436)-SUM(L436:R436)</f>
        <v>0</v>
      </c>
      <c r="L436" s="280"/>
      <c r="M436" s="280"/>
      <c r="N436" s="280"/>
      <c r="O436" s="293"/>
      <c r="P436" s="300"/>
      <c r="Q436" s="280"/>
      <c r="R436" s="281"/>
      <c r="S436" s="15" t="s">
        <v>59</v>
      </c>
      <c r="T436" s="8">
        <v>1</v>
      </c>
      <c r="U436" s="280"/>
      <c r="V436" s="280"/>
      <c r="W436" s="280"/>
      <c r="X436" s="280"/>
      <c r="Y436" s="280"/>
      <c r="Z436" s="280"/>
      <c r="AA436" s="280"/>
      <c r="AB436" s="280"/>
      <c r="AC436" s="280"/>
      <c r="AD436" s="280"/>
      <c r="AE436" s="280"/>
      <c r="AF436" s="280"/>
      <c r="AG436" s="280"/>
      <c r="AH436" s="293"/>
      <c r="AI436" s="444"/>
      <c r="AJ436" s="280"/>
      <c r="AK436" s="281"/>
      <c r="AL436" s="15" t="s">
        <v>59</v>
      </c>
    </row>
    <row r="437" spans="1:248" s="20" customFormat="1" ht="12.75" customHeight="1" x14ac:dyDescent="0.2">
      <c r="A437" s="8">
        <v>2</v>
      </c>
      <c r="B437" s="280"/>
      <c r="C437" s="280"/>
      <c r="D437" s="280"/>
      <c r="E437" s="280"/>
      <c r="F437" s="281"/>
      <c r="G437" s="443"/>
      <c r="H437" s="444"/>
      <c r="I437" s="445"/>
      <c r="J437" s="296">
        <f t="shared" si="56"/>
        <v>0</v>
      </c>
      <c r="K437" s="298">
        <f t="shared" si="57"/>
        <v>0</v>
      </c>
      <c r="L437" s="280"/>
      <c r="M437" s="280"/>
      <c r="N437" s="280"/>
      <c r="O437" s="293"/>
      <c r="P437" s="300"/>
      <c r="Q437" s="280"/>
      <c r="R437" s="281"/>
      <c r="S437" s="15" t="s">
        <v>60</v>
      </c>
      <c r="T437" s="8">
        <v>2</v>
      </c>
      <c r="U437" s="280"/>
      <c r="V437" s="280"/>
      <c r="W437" s="280"/>
      <c r="X437" s="280"/>
      <c r="Y437" s="280"/>
      <c r="Z437" s="280"/>
      <c r="AA437" s="280"/>
      <c r="AB437" s="280"/>
      <c r="AC437" s="280"/>
      <c r="AD437" s="280"/>
      <c r="AE437" s="280"/>
      <c r="AF437" s="280"/>
      <c r="AG437" s="280"/>
      <c r="AH437" s="293"/>
      <c r="AI437" s="444"/>
      <c r="AJ437" s="280"/>
      <c r="AK437" s="281"/>
      <c r="AL437" s="15" t="s">
        <v>60</v>
      </c>
    </row>
    <row r="438" spans="1:248" s="20" customFormat="1" ht="12.75" customHeight="1" x14ac:dyDescent="0.2">
      <c r="A438" s="8">
        <v>3</v>
      </c>
      <c r="B438" s="280"/>
      <c r="C438" s="280"/>
      <c r="D438" s="280"/>
      <c r="E438" s="280"/>
      <c r="F438" s="281"/>
      <c r="G438" s="443"/>
      <c r="H438" s="444"/>
      <c r="I438" s="445"/>
      <c r="J438" s="296">
        <f t="shared" si="56"/>
        <v>0</v>
      </c>
      <c r="K438" s="298">
        <f t="shared" si="57"/>
        <v>0</v>
      </c>
      <c r="L438" s="280"/>
      <c r="M438" s="280"/>
      <c r="N438" s="280"/>
      <c r="O438" s="293"/>
      <c r="P438" s="300"/>
      <c r="Q438" s="280"/>
      <c r="R438" s="281"/>
      <c r="S438" s="15" t="s">
        <v>61</v>
      </c>
      <c r="T438" s="8">
        <v>3</v>
      </c>
      <c r="U438" s="280"/>
      <c r="V438" s="280"/>
      <c r="W438" s="280"/>
      <c r="X438" s="280"/>
      <c r="Y438" s="280"/>
      <c r="Z438" s="280"/>
      <c r="AA438" s="280"/>
      <c r="AB438" s="280"/>
      <c r="AC438" s="280"/>
      <c r="AD438" s="280"/>
      <c r="AE438" s="280"/>
      <c r="AF438" s="280"/>
      <c r="AG438" s="280"/>
      <c r="AH438" s="293"/>
      <c r="AI438" s="444"/>
      <c r="AJ438" s="280"/>
      <c r="AK438" s="281"/>
      <c r="AL438" s="15" t="s">
        <v>61</v>
      </c>
    </row>
    <row r="439" spans="1:248" s="20" customFormat="1" ht="12.75" customHeight="1" x14ac:dyDescent="0.2">
      <c r="A439" s="8">
        <v>4</v>
      </c>
      <c r="B439" s="280"/>
      <c r="C439" s="280"/>
      <c r="D439" s="280"/>
      <c r="E439" s="280"/>
      <c r="F439" s="281"/>
      <c r="G439" s="443"/>
      <c r="H439" s="444"/>
      <c r="I439" s="445"/>
      <c r="J439" s="296">
        <f t="shared" si="56"/>
        <v>0</v>
      </c>
      <c r="K439" s="298">
        <f t="shared" si="57"/>
        <v>0</v>
      </c>
      <c r="L439" s="280"/>
      <c r="M439" s="280"/>
      <c r="N439" s="280"/>
      <c r="O439" s="293"/>
      <c r="P439" s="300"/>
      <c r="Q439" s="280"/>
      <c r="R439" s="281"/>
      <c r="S439" s="15" t="s">
        <v>62</v>
      </c>
      <c r="T439" s="8">
        <v>4</v>
      </c>
      <c r="U439" s="280"/>
      <c r="V439" s="280"/>
      <c r="W439" s="280"/>
      <c r="X439" s="280"/>
      <c r="Y439" s="280"/>
      <c r="Z439" s="280"/>
      <c r="AA439" s="280"/>
      <c r="AB439" s="280"/>
      <c r="AC439" s="280"/>
      <c r="AD439" s="280"/>
      <c r="AE439" s="280"/>
      <c r="AF439" s="280"/>
      <c r="AG439" s="280"/>
      <c r="AH439" s="293"/>
      <c r="AI439" s="444"/>
      <c r="AJ439" s="280"/>
      <c r="AK439" s="281"/>
      <c r="AL439" s="15" t="s">
        <v>62</v>
      </c>
    </row>
    <row r="440" spans="1:248" s="20" customFormat="1" ht="12.75" customHeight="1" x14ac:dyDescent="0.2">
      <c r="A440" s="8">
        <v>5</v>
      </c>
      <c r="B440" s="280"/>
      <c r="C440" s="280"/>
      <c r="D440" s="280"/>
      <c r="E440" s="280"/>
      <c r="F440" s="281"/>
      <c r="G440" s="446"/>
      <c r="H440" s="444"/>
      <c r="I440" s="445"/>
      <c r="J440" s="296">
        <f t="shared" si="56"/>
        <v>0</v>
      </c>
      <c r="K440" s="298">
        <f t="shared" si="57"/>
        <v>0</v>
      </c>
      <c r="L440" s="280"/>
      <c r="M440" s="280"/>
      <c r="N440" s="280"/>
      <c r="O440" s="293"/>
      <c r="P440" s="300"/>
      <c r="Q440" s="280"/>
      <c r="R440" s="281"/>
      <c r="S440" s="15" t="s">
        <v>63</v>
      </c>
      <c r="T440" s="8">
        <v>5</v>
      </c>
      <c r="U440" s="280"/>
      <c r="V440" s="280"/>
      <c r="W440" s="280"/>
      <c r="X440" s="280"/>
      <c r="Y440" s="280"/>
      <c r="Z440" s="280"/>
      <c r="AA440" s="280"/>
      <c r="AB440" s="280"/>
      <c r="AC440" s="280"/>
      <c r="AD440" s="280"/>
      <c r="AE440" s="280"/>
      <c r="AF440" s="280"/>
      <c r="AG440" s="280"/>
      <c r="AH440" s="293"/>
      <c r="AI440" s="444"/>
      <c r="AJ440" s="280"/>
      <c r="AK440" s="281"/>
      <c r="AL440" s="15" t="s">
        <v>63</v>
      </c>
    </row>
    <row r="441" spans="1:248" s="20" customFormat="1" ht="12.75" customHeight="1" x14ac:dyDescent="0.2">
      <c r="A441" s="16">
        <v>6</v>
      </c>
      <c r="B441" s="282"/>
      <c r="C441" s="282"/>
      <c r="D441" s="282"/>
      <c r="E441" s="282"/>
      <c r="F441" s="283"/>
      <c r="G441" s="443"/>
      <c r="H441" s="447"/>
      <c r="I441" s="448"/>
      <c r="J441" s="296">
        <f t="shared" si="56"/>
        <v>0</v>
      </c>
      <c r="K441" s="298">
        <f t="shared" si="57"/>
        <v>0</v>
      </c>
      <c r="L441" s="282"/>
      <c r="M441" s="282"/>
      <c r="N441" s="282"/>
      <c r="O441" s="294"/>
      <c r="P441" s="301"/>
      <c r="Q441" s="282"/>
      <c r="R441" s="283"/>
      <c r="S441" s="17" t="s">
        <v>64</v>
      </c>
      <c r="T441" s="16">
        <v>6</v>
      </c>
      <c r="U441" s="282"/>
      <c r="V441" s="282"/>
      <c r="W441" s="282"/>
      <c r="X441" s="282"/>
      <c r="Y441" s="282"/>
      <c r="Z441" s="282"/>
      <c r="AA441" s="282"/>
      <c r="AB441" s="282"/>
      <c r="AC441" s="282"/>
      <c r="AD441" s="282"/>
      <c r="AE441" s="282"/>
      <c r="AF441" s="282"/>
      <c r="AG441" s="282"/>
      <c r="AH441" s="294"/>
      <c r="AI441" s="447"/>
      <c r="AJ441" s="282"/>
      <c r="AK441" s="283"/>
      <c r="AL441" s="17" t="s">
        <v>64</v>
      </c>
    </row>
    <row r="442" spans="1:248" s="20" customFormat="1" ht="12.75" customHeight="1" x14ac:dyDescent="0.2">
      <c r="A442" s="8">
        <v>7</v>
      </c>
      <c r="B442" s="280"/>
      <c r="C442" s="280"/>
      <c r="D442" s="280"/>
      <c r="E442" s="280"/>
      <c r="F442" s="281"/>
      <c r="G442" s="443"/>
      <c r="H442" s="444"/>
      <c r="I442" s="445"/>
      <c r="J442" s="296">
        <f t="shared" si="56"/>
        <v>0</v>
      </c>
      <c r="K442" s="298">
        <f t="shared" si="57"/>
        <v>0</v>
      </c>
      <c r="L442" s="280"/>
      <c r="M442" s="280"/>
      <c r="N442" s="280"/>
      <c r="O442" s="293"/>
      <c r="P442" s="300"/>
      <c r="Q442" s="280"/>
      <c r="R442" s="281"/>
      <c r="S442" s="15" t="s">
        <v>65</v>
      </c>
      <c r="T442" s="8">
        <v>7</v>
      </c>
      <c r="U442" s="280"/>
      <c r="V442" s="280"/>
      <c r="W442" s="280"/>
      <c r="X442" s="280"/>
      <c r="Y442" s="280"/>
      <c r="Z442" s="280"/>
      <c r="AA442" s="280"/>
      <c r="AB442" s="280"/>
      <c r="AC442" s="280"/>
      <c r="AD442" s="280"/>
      <c r="AE442" s="280"/>
      <c r="AF442" s="280"/>
      <c r="AG442" s="280"/>
      <c r="AH442" s="293"/>
      <c r="AI442" s="444"/>
      <c r="AJ442" s="280"/>
      <c r="AK442" s="281"/>
      <c r="AL442" s="15" t="s">
        <v>65</v>
      </c>
    </row>
    <row r="443" spans="1:248" s="20" customFormat="1" ht="12.75" customHeight="1" x14ac:dyDescent="0.2">
      <c r="A443" s="8">
        <v>8</v>
      </c>
      <c r="B443" s="280"/>
      <c r="C443" s="280"/>
      <c r="D443" s="280"/>
      <c r="E443" s="280"/>
      <c r="F443" s="281"/>
      <c r="G443" s="443"/>
      <c r="H443" s="444"/>
      <c r="I443" s="445"/>
      <c r="J443" s="296">
        <f t="shared" si="56"/>
        <v>0</v>
      </c>
      <c r="K443" s="298">
        <f t="shared" si="57"/>
        <v>0</v>
      </c>
      <c r="L443" s="280"/>
      <c r="M443" s="280"/>
      <c r="N443" s="280"/>
      <c r="O443" s="293"/>
      <c r="P443" s="300"/>
      <c r="Q443" s="280"/>
      <c r="R443" s="281"/>
      <c r="S443" s="15" t="s">
        <v>66</v>
      </c>
      <c r="T443" s="8">
        <v>8</v>
      </c>
      <c r="U443" s="280"/>
      <c r="V443" s="280"/>
      <c r="W443" s="280"/>
      <c r="X443" s="280"/>
      <c r="Y443" s="280"/>
      <c r="Z443" s="280"/>
      <c r="AA443" s="280"/>
      <c r="AB443" s="280"/>
      <c r="AC443" s="280"/>
      <c r="AD443" s="280"/>
      <c r="AE443" s="280"/>
      <c r="AF443" s="280"/>
      <c r="AG443" s="280"/>
      <c r="AH443" s="293"/>
      <c r="AI443" s="444"/>
      <c r="AJ443" s="280"/>
      <c r="AK443" s="281"/>
      <c r="AL443" s="15" t="s">
        <v>66</v>
      </c>
    </row>
    <row r="444" spans="1:248" s="20" customFormat="1" ht="12.75" customHeight="1" x14ac:dyDescent="0.2">
      <c r="A444" s="8">
        <v>9</v>
      </c>
      <c r="B444" s="280"/>
      <c r="C444" s="280"/>
      <c r="D444" s="280"/>
      <c r="E444" s="280"/>
      <c r="F444" s="281"/>
      <c r="G444" s="443"/>
      <c r="H444" s="444"/>
      <c r="I444" s="445"/>
      <c r="J444" s="296">
        <f t="shared" si="56"/>
        <v>0</v>
      </c>
      <c r="K444" s="298">
        <f t="shared" si="57"/>
        <v>0</v>
      </c>
      <c r="L444" s="280"/>
      <c r="M444" s="280"/>
      <c r="N444" s="280"/>
      <c r="O444" s="293"/>
      <c r="P444" s="300"/>
      <c r="Q444" s="280"/>
      <c r="R444" s="281"/>
      <c r="S444" s="15" t="s">
        <v>67</v>
      </c>
      <c r="T444" s="8">
        <v>9</v>
      </c>
      <c r="U444" s="280"/>
      <c r="V444" s="280"/>
      <c r="W444" s="280"/>
      <c r="X444" s="280"/>
      <c r="Y444" s="280"/>
      <c r="Z444" s="280"/>
      <c r="AA444" s="280"/>
      <c r="AB444" s="280"/>
      <c r="AC444" s="280"/>
      <c r="AD444" s="280"/>
      <c r="AE444" s="280"/>
      <c r="AF444" s="280"/>
      <c r="AG444" s="280"/>
      <c r="AH444" s="293"/>
      <c r="AI444" s="444"/>
      <c r="AJ444" s="280"/>
      <c r="AK444" s="281"/>
      <c r="AL444" s="15" t="s">
        <v>67</v>
      </c>
    </row>
    <row r="445" spans="1:248" s="20" customFormat="1" ht="12.75" customHeight="1" x14ac:dyDescent="0.2">
      <c r="A445" s="8">
        <v>10</v>
      </c>
      <c r="B445" s="280"/>
      <c r="C445" s="280"/>
      <c r="D445" s="280"/>
      <c r="E445" s="280"/>
      <c r="F445" s="281"/>
      <c r="G445" s="443"/>
      <c r="H445" s="444"/>
      <c r="I445" s="445"/>
      <c r="J445" s="296">
        <f t="shared" si="56"/>
        <v>0</v>
      </c>
      <c r="K445" s="298">
        <f t="shared" si="57"/>
        <v>0</v>
      </c>
      <c r="L445" s="280"/>
      <c r="M445" s="280"/>
      <c r="N445" s="280"/>
      <c r="O445" s="293"/>
      <c r="P445" s="300"/>
      <c r="Q445" s="280"/>
      <c r="R445" s="281"/>
      <c r="S445" s="15" t="s">
        <v>68</v>
      </c>
      <c r="T445" s="8">
        <v>10</v>
      </c>
      <c r="U445" s="280"/>
      <c r="V445" s="280"/>
      <c r="W445" s="280"/>
      <c r="X445" s="280"/>
      <c r="Y445" s="280"/>
      <c r="Z445" s="280"/>
      <c r="AA445" s="280"/>
      <c r="AB445" s="280"/>
      <c r="AC445" s="280"/>
      <c r="AD445" s="280"/>
      <c r="AE445" s="280"/>
      <c r="AF445" s="280"/>
      <c r="AG445" s="280"/>
      <c r="AH445" s="293"/>
      <c r="AI445" s="444"/>
      <c r="AJ445" s="280"/>
      <c r="AK445" s="281"/>
      <c r="AL445" s="15" t="s">
        <v>68</v>
      </c>
    </row>
    <row r="446" spans="1:248" s="20" customFormat="1" ht="12.75" customHeight="1" x14ac:dyDescent="0.2">
      <c r="A446" s="8">
        <v>11</v>
      </c>
      <c r="B446" s="280"/>
      <c r="C446" s="280"/>
      <c r="D446" s="280"/>
      <c r="E446" s="280"/>
      <c r="F446" s="281"/>
      <c r="G446" s="443"/>
      <c r="H446" s="444"/>
      <c r="I446" s="445"/>
      <c r="J446" s="296">
        <f t="shared" si="56"/>
        <v>0</v>
      </c>
      <c r="K446" s="298">
        <f t="shared" si="57"/>
        <v>0</v>
      </c>
      <c r="L446" s="280"/>
      <c r="M446" s="280"/>
      <c r="N446" s="280"/>
      <c r="O446" s="293"/>
      <c r="P446" s="300"/>
      <c r="Q446" s="280"/>
      <c r="R446" s="281"/>
      <c r="S446" s="15" t="s">
        <v>69</v>
      </c>
      <c r="T446" s="8">
        <v>11</v>
      </c>
      <c r="U446" s="280"/>
      <c r="V446" s="280"/>
      <c r="W446" s="280"/>
      <c r="X446" s="280"/>
      <c r="Y446" s="280"/>
      <c r="Z446" s="280"/>
      <c r="AA446" s="280"/>
      <c r="AB446" s="280"/>
      <c r="AC446" s="280"/>
      <c r="AD446" s="280"/>
      <c r="AE446" s="280"/>
      <c r="AF446" s="280"/>
      <c r="AG446" s="280"/>
      <c r="AH446" s="293"/>
      <c r="AI446" s="444"/>
      <c r="AJ446" s="280"/>
      <c r="AK446" s="281"/>
      <c r="AL446" s="15" t="s">
        <v>69</v>
      </c>
    </row>
    <row r="447" spans="1:248" s="20" customFormat="1" ht="12.75" customHeight="1" x14ac:dyDescent="0.2">
      <c r="A447" s="8">
        <v>12</v>
      </c>
      <c r="B447" s="280"/>
      <c r="C447" s="280"/>
      <c r="D447" s="280"/>
      <c r="E447" s="280"/>
      <c r="F447" s="281"/>
      <c r="G447" s="443"/>
      <c r="H447" s="444"/>
      <c r="I447" s="445"/>
      <c r="J447" s="296">
        <f t="shared" si="56"/>
        <v>0</v>
      </c>
      <c r="K447" s="298">
        <f t="shared" si="57"/>
        <v>0</v>
      </c>
      <c r="L447" s="280"/>
      <c r="M447" s="280"/>
      <c r="N447" s="280"/>
      <c r="O447" s="293"/>
      <c r="P447" s="300"/>
      <c r="Q447" s="280"/>
      <c r="R447" s="281"/>
      <c r="S447" s="15" t="s">
        <v>70</v>
      </c>
      <c r="T447" s="8">
        <v>12</v>
      </c>
      <c r="U447" s="280"/>
      <c r="V447" s="280"/>
      <c r="W447" s="280"/>
      <c r="X447" s="280"/>
      <c r="Y447" s="280"/>
      <c r="Z447" s="280"/>
      <c r="AA447" s="280"/>
      <c r="AB447" s="280"/>
      <c r="AC447" s="280"/>
      <c r="AD447" s="280"/>
      <c r="AE447" s="280"/>
      <c r="AF447" s="280"/>
      <c r="AG447" s="280"/>
      <c r="AH447" s="293"/>
      <c r="AI447" s="444"/>
      <c r="AJ447" s="280"/>
      <c r="AK447" s="281"/>
      <c r="AL447" s="15" t="s">
        <v>70</v>
      </c>
    </row>
    <row r="448" spans="1:248" s="20" customFormat="1" ht="12.75" customHeight="1" x14ac:dyDescent="0.2">
      <c r="A448" s="8">
        <v>13</v>
      </c>
      <c r="B448" s="280"/>
      <c r="C448" s="280"/>
      <c r="D448" s="280"/>
      <c r="E448" s="280"/>
      <c r="F448" s="281"/>
      <c r="G448" s="443"/>
      <c r="H448" s="444"/>
      <c r="I448" s="445"/>
      <c r="J448" s="296">
        <f t="shared" si="56"/>
        <v>0</v>
      </c>
      <c r="K448" s="298">
        <f t="shared" si="57"/>
        <v>0</v>
      </c>
      <c r="L448" s="280"/>
      <c r="M448" s="280"/>
      <c r="N448" s="280"/>
      <c r="O448" s="293"/>
      <c r="P448" s="300"/>
      <c r="Q448" s="280"/>
      <c r="R448" s="281"/>
      <c r="S448" s="15" t="s">
        <v>71</v>
      </c>
      <c r="T448" s="8">
        <v>13</v>
      </c>
      <c r="U448" s="280"/>
      <c r="V448" s="280"/>
      <c r="W448" s="280"/>
      <c r="X448" s="280"/>
      <c r="Y448" s="280"/>
      <c r="Z448" s="280"/>
      <c r="AA448" s="280"/>
      <c r="AB448" s="280"/>
      <c r="AC448" s="280"/>
      <c r="AD448" s="280"/>
      <c r="AE448" s="280"/>
      <c r="AF448" s="280"/>
      <c r="AG448" s="280"/>
      <c r="AH448" s="293"/>
      <c r="AI448" s="444"/>
      <c r="AJ448" s="280"/>
      <c r="AK448" s="281"/>
      <c r="AL448" s="15" t="s">
        <v>71</v>
      </c>
    </row>
    <row r="449" spans="1:38" s="20" customFormat="1" ht="12.75" customHeight="1" x14ac:dyDescent="0.2">
      <c r="A449" s="8">
        <v>14</v>
      </c>
      <c r="B449" s="280"/>
      <c r="C449" s="280"/>
      <c r="D449" s="280"/>
      <c r="E449" s="280"/>
      <c r="F449" s="281"/>
      <c r="G449" s="443"/>
      <c r="H449" s="444"/>
      <c r="I449" s="445"/>
      <c r="J449" s="296">
        <f t="shared" si="56"/>
        <v>0</v>
      </c>
      <c r="K449" s="298">
        <f t="shared" si="57"/>
        <v>0</v>
      </c>
      <c r="L449" s="280"/>
      <c r="M449" s="280"/>
      <c r="N449" s="280"/>
      <c r="O449" s="293"/>
      <c r="P449" s="300"/>
      <c r="Q449" s="280"/>
      <c r="R449" s="281"/>
      <c r="S449" s="15" t="s">
        <v>72</v>
      </c>
      <c r="T449" s="8">
        <v>14</v>
      </c>
      <c r="U449" s="280"/>
      <c r="V449" s="280"/>
      <c r="W449" s="280"/>
      <c r="X449" s="280"/>
      <c r="Y449" s="280"/>
      <c r="Z449" s="280"/>
      <c r="AA449" s="280"/>
      <c r="AB449" s="280"/>
      <c r="AC449" s="280"/>
      <c r="AD449" s="280"/>
      <c r="AE449" s="280"/>
      <c r="AF449" s="280"/>
      <c r="AG449" s="280"/>
      <c r="AH449" s="293"/>
      <c r="AI449" s="444"/>
      <c r="AJ449" s="280"/>
      <c r="AK449" s="281"/>
      <c r="AL449" s="15" t="s">
        <v>72</v>
      </c>
    </row>
    <row r="450" spans="1:38" s="20" customFormat="1" ht="12.75" customHeight="1" x14ac:dyDescent="0.2">
      <c r="A450" s="8">
        <v>15</v>
      </c>
      <c r="B450" s="280"/>
      <c r="C450" s="280"/>
      <c r="D450" s="280"/>
      <c r="E450" s="280"/>
      <c r="F450" s="281"/>
      <c r="G450" s="443"/>
      <c r="H450" s="444"/>
      <c r="I450" s="445"/>
      <c r="J450" s="296">
        <f t="shared" si="56"/>
        <v>0</v>
      </c>
      <c r="K450" s="298">
        <f t="shared" si="57"/>
        <v>0</v>
      </c>
      <c r="L450" s="280"/>
      <c r="M450" s="280"/>
      <c r="N450" s="280"/>
      <c r="O450" s="293"/>
      <c r="P450" s="300"/>
      <c r="Q450" s="280"/>
      <c r="R450" s="281"/>
      <c r="S450" s="15" t="s">
        <v>73</v>
      </c>
      <c r="T450" s="8">
        <v>15</v>
      </c>
      <c r="U450" s="280"/>
      <c r="V450" s="280"/>
      <c r="W450" s="280"/>
      <c r="X450" s="280"/>
      <c r="Y450" s="280"/>
      <c r="Z450" s="280"/>
      <c r="AA450" s="280"/>
      <c r="AB450" s="280"/>
      <c r="AC450" s="280"/>
      <c r="AD450" s="280"/>
      <c r="AE450" s="280"/>
      <c r="AF450" s="280"/>
      <c r="AG450" s="280"/>
      <c r="AH450" s="293"/>
      <c r="AI450" s="444"/>
      <c r="AJ450" s="280"/>
      <c r="AK450" s="281"/>
      <c r="AL450" s="15" t="s">
        <v>73</v>
      </c>
    </row>
    <row r="451" spans="1:38" s="20" customFormat="1" ht="12.75" customHeight="1" x14ac:dyDescent="0.2">
      <c r="A451" s="8">
        <v>16</v>
      </c>
      <c r="B451" s="280"/>
      <c r="C451" s="280"/>
      <c r="D451" s="280"/>
      <c r="E451" s="280"/>
      <c r="F451" s="281"/>
      <c r="G451" s="443"/>
      <c r="H451" s="444"/>
      <c r="I451" s="445"/>
      <c r="J451" s="296">
        <f t="shared" si="56"/>
        <v>0</v>
      </c>
      <c r="K451" s="298">
        <f t="shared" si="57"/>
        <v>0</v>
      </c>
      <c r="L451" s="280"/>
      <c r="M451" s="280"/>
      <c r="N451" s="280"/>
      <c r="O451" s="293"/>
      <c r="P451" s="300"/>
      <c r="Q451" s="280"/>
      <c r="R451" s="281"/>
      <c r="S451" s="15" t="s">
        <v>74</v>
      </c>
      <c r="T451" s="8">
        <v>16</v>
      </c>
      <c r="U451" s="280"/>
      <c r="V451" s="280"/>
      <c r="W451" s="280"/>
      <c r="X451" s="280"/>
      <c r="Y451" s="280"/>
      <c r="Z451" s="280"/>
      <c r="AA451" s="280"/>
      <c r="AB451" s="280"/>
      <c r="AC451" s="280"/>
      <c r="AD451" s="280"/>
      <c r="AE451" s="280"/>
      <c r="AF451" s="280"/>
      <c r="AG451" s="280"/>
      <c r="AH451" s="293"/>
      <c r="AI451" s="444"/>
      <c r="AJ451" s="280"/>
      <c r="AK451" s="281"/>
      <c r="AL451" s="15" t="s">
        <v>74</v>
      </c>
    </row>
    <row r="452" spans="1:38" s="20" customFormat="1" ht="12.75" customHeight="1" x14ac:dyDescent="0.2">
      <c r="A452" s="8">
        <v>17</v>
      </c>
      <c r="B452" s="280"/>
      <c r="C452" s="280"/>
      <c r="D452" s="280"/>
      <c r="E452" s="280"/>
      <c r="F452" s="281"/>
      <c r="G452" s="443"/>
      <c r="H452" s="444"/>
      <c r="I452" s="445"/>
      <c r="J452" s="296">
        <f t="shared" si="56"/>
        <v>0</v>
      </c>
      <c r="K452" s="298">
        <f t="shared" si="57"/>
        <v>0</v>
      </c>
      <c r="L452" s="280"/>
      <c r="M452" s="280"/>
      <c r="N452" s="280"/>
      <c r="O452" s="293"/>
      <c r="P452" s="300"/>
      <c r="Q452" s="280"/>
      <c r="R452" s="281"/>
      <c r="S452" s="15" t="s">
        <v>75</v>
      </c>
      <c r="T452" s="8">
        <v>17</v>
      </c>
      <c r="U452" s="280"/>
      <c r="V452" s="280"/>
      <c r="W452" s="280"/>
      <c r="X452" s="280"/>
      <c r="Y452" s="280"/>
      <c r="Z452" s="280"/>
      <c r="AA452" s="280"/>
      <c r="AB452" s="280"/>
      <c r="AC452" s="280"/>
      <c r="AD452" s="280"/>
      <c r="AE452" s="280"/>
      <c r="AF452" s="280"/>
      <c r="AG452" s="280"/>
      <c r="AH452" s="293"/>
      <c r="AI452" s="444"/>
      <c r="AJ452" s="280"/>
      <c r="AK452" s="281"/>
      <c r="AL452" s="15" t="s">
        <v>75</v>
      </c>
    </row>
    <row r="453" spans="1:38" s="20" customFormat="1" ht="12.75" customHeight="1" x14ac:dyDescent="0.2">
      <c r="A453" s="8">
        <v>18</v>
      </c>
      <c r="B453" s="280"/>
      <c r="C453" s="280"/>
      <c r="D453" s="280"/>
      <c r="E453" s="280"/>
      <c r="F453" s="281"/>
      <c r="G453" s="443"/>
      <c r="H453" s="444"/>
      <c r="I453" s="445"/>
      <c r="J453" s="296">
        <f t="shared" si="56"/>
        <v>0</v>
      </c>
      <c r="K453" s="298">
        <f t="shared" si="57"/>
        <v>0</v>
      </c>
      <c r="L453" s="280"/>
      <c r="M453" s="280"/>
      <c r="N453" s="280"/>
      <c r="O453" s="293"/>
      <c r="P453" s="300"/>
      <c r="Q453" s="280"/>
      <c r="R453" s="281"/>
      <c r="S453" s="15" t="s">
        <v>76</v>
      </c>
      <c r="T453" s="8">
        <v>18</v>
      </c>
      <c r="U453" s="280"/>
      <c r="V453" s="280"/>
      <c r="W453" s="280"/>
      <c r="X453" s="280"/>
      <c r="Y453" s="280"/>
      <c r="Z453" s="280"/>
      <c r="AA453" s="280"/>
      <c r="AB453" s="280"/>
      <c r="AC453" s="280"/>
      <c r="AD453" s="280"/>
      <c r="AE453" s="280"/>
      <c r="AF453" s="280"/>
      <c r="AG453" s="280"/>
      <c r="AH453" s="293"/>
      <c r="AI453" s="444"/>
      <c r="AJ453" s="280"/>
      <c r="AK453" s="281"/>
      <c r="AL453" s="15" t="s">
        <v>76</v>
      </c>
    </row>
    <row r="454" spans="1:38" s="20" customFormat="1" ht="12.75" customHeight="1" x14ac:dyDescent="0.2">
      <c r="A454" s="8">
        <v>19</v>
      </c>
      <c r="B454" s="280"/>
      <c r="C454" s="280"/>
      <c r="D454" s="280"/>
      <c r="E454" s="280"/>
      <c r="F454" s="281"/>
      <c r="G454" s="443"/>
      <c r="H454" s="444"/>
      <c r="I454" s="445"/>
      <c r="J454" s="296">
        <f t="shared" si="56"/>
        <v>0</v>
      </c>
      <c r="K454" s="298">
        <f t="shared" si="57"/>
        <v>0</v>
      </c>
      <c r="L454" s="280"/>
      <c r="M454" s="280"/>
      <c r="N454" s="280"/>
      <c r="O454" s="293"/>
      <c r="P454" s="300"/>
      <c r="Q454" s="280"/>
      <c r="R454" s="281"/>
      <c r="S454" s="15" t="s">
        <v>77</v>
      </c>
      <c r="T454" s="8">
        <v>19</v>
      </c>
      <c r="U454" s="280"/>
      <c r="V454" s="280"/>
      <c r="W454" s="280"/>
      <c r="X454" s="280"/>
      <c r="Y454" s="280"/>
      <c r="Z454" s="280"/>
      <c r="AA454" s="280"/>
      <c r="AB454" s="280"/>
      <c r="AC454" s="280"/>
      <c r="AD454" s="280"/>
      <c r="AE454" s="280"/>
      <c r="AF454" s="280"/>
      <c r="AG454" s="280"/>
      <c r="AH454" s="293"/>
      <c r="AI454" s="444"/>
      <c r="AJ454" s="280"/>
      <c r="AK454" s="281"/>
      <c r="AL454" s="15" t="s">
        <v>77</v>
      </c>
    </row>
    <row r="455" spans="1:38" s="20" customFormat="1" ht="12.75" customHeight="1" x14ac:dyDescent="0.2">
      <c r="A455" s="8">
        <v>20</v>
      </c>
      <c r="B455" s="280"/>
      <c r="C455" s="280"/>
      <c r="D455" s="280"/>
      <c r="E455" s="280"/>
      <c r="F455" s="281"/>
      <c r="G455" s="443"/>
      <c r="H455" s="444"/>
      <c r="I455" s="445"/>
      <c r="J455" s="296">
        <f t="shared" si="56"/>
        <v>0</v>
      </c>
      <c r="K455" s="298">
        <f t="shared" si="57"/>
        <v>0</v>
      </c>
      <c r="L455" s="280"/>
      <c r="M455" s="280"/>
      <c r="N455" s="280"/>
      <c r="O455" s="293"/>
      <c r="P455" s="300"/>
      <c r="Q455" s="280"/>
      <c r="R455" s="281"/>
      <c r="S455" s="15" t="s">
        <v>78</v>
      </c>
      <c r="T455" s="8">
        <v>20</v>
      </c>
      <c r="U455" s="280"/>
      <c r="V455" s="280"/>
      <c r="W455" s="280"/>
      <c r="X455" s="280"/>
      <c r="Y455" s="280"/>
      <c r="Z455" s="280"/>
      <c r="AA455" s="280"/>
      <c r="AB455" s="280"/>
      <c r="AC455" s="280"/>
      <c r="AD455" s="280"/>
      <c r="AE455" s="280"/>
      <c r="AF455" s="280"/>
      <c r="AG455" s="280"/>
      <c r="AH455" s="293"/>
      <c r="AI455" s="444"/>
      <c r="AJ455" s="280"/>
      <c r="AK455" s="281"/>
      <c r="AL455" s="15" t="s">
        <v>78</v>
      </c>
    </row>
    <row r="456" spans="1:38" s="20" customFormat="1" ht="12.75" customHeight="1" x14ac:dyDescent="0.2">
      <c r="A456" s="8">
        <v>21</v>
      </c>
      <c r="B456" s="280"/>
      <c r="C456" s="280"/>
      <c r="D456" s="280"/>
      <c r="E456" s="280"/>
      <c r="F456" s="281"/>
      <c r="G456" s="443"/>
      <c r="H456" s="444"/>
      <c r="I456" s="445"/>
      <c r="J456" s="296">
        <f t="shared" si="56"/>
        <v>0</v>
      </c>
      <c r="K456" s="298">
        <f t="shared" si="57"/>
        <v>0</v>
      </c>
      <c r="L456" s="280"/>
      <c r="M456" s="280"/>
      <c r="N456" s="280"/>
      <c r="O456" s="293"/>
      <c r="P456" s="300"/>
      <c r="Q456" s="280"/>
      <c r="R456" s="281"/>
      <c r="S456" s="15" t="s">
        <v>79</v>
      </c>
      <c r="T456" s="8">
        <v>21</v>
      </c>
      <c r="U456" s="280"/>
      <c r="V456" s="280"/>
      <c r="W456" s="280"/>
      <c r="X456" s="280"/>
      <c r="Y456" s="280"/>
      <c r="Z456" s="280"/>
      <c r="AA456" s="280"/>
      <c r="AB456" s="280"/>
      <c r="AC456" s="280"/>
      <c r="AD456" s="280"/>
      <c r="AE456" s="280"/>
      <c r="AF456" s="280"/>
      <c r="AG456" s="280"/>
      <c r="AH456" s="293"/>
      <c r="AI456" s="444"/>
      <c r="AJ456" s="280"/>
      <c r="AK456" s="281"/>
      <c r="AL456" s="15" t="s">
        <v>79</v>
      </c>
    </row>
    <row r="457" spans="1:38" s="20" customFormat="1" ht="12.75" customHeight="1" x14ac:dyDescent="0.2">
      <c r="A457" s="8">
        <v>22</v>
      </c>
      <c r="B457" s="280"/>
      <c r="C457" s="280"/>
      <c r="D457" s="280"/>
      <c r="E457" s="280"/>
      <c r="F457" s="281"/>
      <c r="G457" s="443"/>
      <c r="H457" s="444"/>
      <c r="I457" s="445"/>
      <c r="J457" s="296">
        <f t="shared" si="56"/>
        <v>0</v>
      </c>
      <c r="K457" s="298">
        <f t="shared" si="57"/>
        <v>0</v>
      </c>
      <c r="L457" s="280"/>
      <c r="M457" s="280"/>
      <c r="N457" s="280"/>
      <c r="O457" s="293"/>
      <c r="P457" s="300"/>
      <c r="Q457" s="280"/>
      <c r="R457" s="281"/>
      <c r="S457" s="15" t="s">
        <v>80</v>
      </c>
      <c r="T457" s="8">
        <v>22</v>
      </c>
      <c r="U457" s="280"/>
      <c r="V457" s="280"/>
      <c r="W457" s="280"/>
      <c r="X457" s="280"/>
      <c r="Y457" s="280"/>
      <c r="Z457" s="280"/>
      <c r="AA457" s="280"/>
      <c r="AB457" s="280"/>
      <c r="AC457" s="280"/>
      <c r="AD457" s="280"/>
      <c r="AE457" s="280"/>
      <c r="AF457" s="280"/>
      <c r="AG457" s="280"/>
      <c r="AH457" s="293"/>
      <c r="AI457" s="444"/>
      <c r="AJ457" s="280"/>
      <c r="AK457" s="281"/>
      <c r="AL457" s="15" t="s">
        <v>80</v>
      </c>
    </row>
    <row r="458" spans="1:38" s="20" customFormat="1" ht="12.75" customHeight="1" x14ac:dyDescent="0.2">
      <c r="A458" s="8">
        <v>23</v>
      </c>
      <c r="B458" s="280"/>
      <c r="C458" s="280"/>
      <c r="D458" s="280"/>
      <c r="E458" s="280"/>
      <c r="F458" s="281"/>
      <c r="G458" s="443"/>
      <c r="H458" s="444"/>
      <c r="I458" s="445"/>
      <c r="J458" s="296">
        <f t="shared" si="56"/>
        <v>0</v>
      </c>
      <c r="K458" s="298">
        <f t="shared" si="57"/>
        <v>0</v>
      </c>
      <c r="L458" s="280"/>
      <c r="M458" s="280"/>
      <c r="N458" s="280"/>
      <c r="O458" s="293"/>
      <c r="P458" s="300"/>
      <c r="Q458" s="280"/>
      <c r="R458" s="281"/>
      <c r="S458" s="15" t="s">
        <v>81</v>
      </c>
      <c r="T458" s="8">
        <v>23</v>
      </c>
      <c r="U458" s="280"/>
      <c r="V458" s="280"/>
      <c r="W458" s="280"/>
      <c r="X458" s="280"/>
      <c r="Y458" s="280"/>
      <c r="Z458" s="280"/>
      <c r="AA458" s="280"/>
      <c r="AB458" s="280"/>
      <c r="AC458" s="280"/>
      <c r="AD458" s="280"/>
      <c r="AE458" s="280"/>
      <c r="AF458" s="280"/>
      <c r="AG458" s="280"/>
      <c r="AH458" s="293"/>
      <c r="AI458" s="444"/>
      <c r="AJ458" s="280"/>
      <c r="AK458" s="281"/>
      <c r="AL458" s="15" t="s">
        <v>81</v>
      </c>
    </row>
    <row r="459" spans="1:38" s="20" customFormat="1" ht="12.75" customHeight="1" x14ac:dyDescent="0.2">
      <c r="A459" s="8">
        <v>24</v>
      </c>
      <c r="B459" s="280"/>
      <c r="C459" s="280"/>
      <c r="D459" s="280"/>
      <c r="E459" s="280"/>
      <c r="F459" s="281"/>
      <c r="G459" s="443"/>
      <c r="H459" s="444"/>
      <c r="I459" s="445"/>
      <c r="J459" s="296">
        <f t="shared" si="56"/>
        <v>0</v>
      </c>
      <c r="K459" s="298">
        <f t="shared" si="57"/>
        <v>0</v>
      </c>
      <c r="L459" s="280"/>
      <c r="M459" s="280"/>
      <c r="N459" s="280"/>
      <c r="O459" s="293"/>
      <c r="P459" s="300"/>
      <c r="Q459" s="280"/>
      <c r="R459" s="281"/>
      <c r="S459" s="15" t="s">
        <v>82</v>
      </c>
      <c r="T459" s="8">
        <v>24</v>
      </c>
      <c r="U459" s="280"/>
      <c r="V459" s="280"/>
      <c r="W459" s="280"/>
      <c r="X459" s="280"/>
      <c r="Y459" s="280"/>
      <c r="Z459" s="280"/>
      <c r="AA459" s="280"/>
      <c r="AB459" s="280"/>
      <c r="AC459" s="280"/>
      <c r="AD459" s="280"/>
      <c r="AE459" s="280"/>
      <c r="AF459" s="280"/>
      <c r="AG459" s="280"/>
      <c r="AH459" s="293"/>
      <c r="AI459" s="444"/>
      <c r="AJ459" s="280"/>
      <c r="AK459" s="281"/>
      <c r="AL459" s="15" t="s">
        <v>82</v>
      </c>
    </row>
    <row r="460" spans="1:38" s="20" customFormat="1" ht="12.75" customHeight="1" x14ac:dyDescent="0.2">
      <c r="A460" s="8">
        <v>25</v>
      </c>
      <c r="B460" s="280"/>
      <c r="C460" s="280"/>
      <c r="D460" s="280"/>
      <c r="E460" s="280"/>
      <c r="F460" s="281"/>
      <c r="G460" s="443"/>
      <c r="H460" s="444"/>
      <c r="I460" s="445"/>
      <c r="J460" s="296">
        <f t="shared" si="56"/>
        <v>0</v>
      </c>
      <c r="K460" s="298">
        <f t="shared" si="57"/>
        <v>0</v>
      </c>
      <c r="L460" s="280"/>
      <c r="M460" s="280"/>
      <c r="N460" s="280"/>
      <c r="O460" s="293"/>
      <c r="P460" s="300"/>
      <c r="Q460" s="280"/>
      <c r="R460" s="281"/>
      <c r="S460" s="15" t="s">
        <v>83</v>
      </c>
      <c r="T460" s="8">
        <v>25</v>
      </c>
      <c r="U460" s="280"/>
      <c r="V460" s="280"/>
      <c r="W460" s="280"/>
      <c r="X460" s="280"/>
      <c r="Y460" s="280"/>
      <c r="Z460" s="280"/>
      <c r="AA460" s="280"/>
      <c r="AB460" s="280"/>
      <c r="AC460" s="280"/>
      <c r="AD460" s="280"/>
      <c r="AE460" s="280"/>
      <c r="AF460" s="280"/>
      <c r="AG460" s="280"/>
      <c r="AH460" s="293"/>
      <c r="AI460" s="444"/>
      <c r="AJ460" s="280"/>
      <c r="AK460" s="281"/>
      <c r="AL460" s="15" t="s">
        <v>83</v>
      </c>
    </row>
    <row r="461" spans="1:38" s="20" customFormat="1" ht="12.75" customHeight="1" x14ac:dyDescent="0.2">
      <c r="A461" s="8">
        <v>26</v>
      </c>
      <c r="B461" s="280"/>
      <c r="C461" s="280"/>
      <c r="D461" s="280"/>
      <c r="E461" s="280"/>
      <c r="F461" s="281"/>
      <c r="G461" s="443"/>
      <c r="H461" s="444"/>
      <c r="I461" s="445"/>
      <c r="J461" s="296">
        <f t="shared" si="56"/>
        <v>0</v>
      </c>
      <c r="K461" s="298">
        <f t="shared" si="57"/>
        <v>0</v>
      </c>
      <c r="L461" s="280"/>
      <c r="M461" s="280"/>
      <c r="N461" s="280"/>
      <c r="O461" s="293"/>
      <c r="P461" s="300"/>
      <c r="Q461" s="280"/>
      <c r="R461" s="281"/>
      <c r="S461" s="15" t="s">
        <v>84</v>
      </c>
      <c r="T461" s="8">
        <v>26</v>
      </c>
      <c r="U461" s="280"/>
      <c r="V461" s="280"/>
      <c r="W461" s="280"/>
      <c r="X461" s="280"/>
      <c r="Y461" s="280"/>
      <c r="Z461" s="280"/>
      <c r="AA461" s="280"/>
      <c r="AB461" s="280"/>
      <c r="AC461" s="280"/>
      <c r="AD461" s="280"/>
      <c r="AE461" s="280"/>
      <c r="AF461" s="280"/>
      <c r="AG461" s="280"/>
      <c r="AH461" s="293"/>
      <c r="AI461" s="444"/>
      <c r="AJ461" s="280"/>
      <c r="AK461" s="281"/>
      <c r="AL461" s="15" t="s">
        <v>84</v>
      </c>
    </row>
    <row r="462" spans="1:38" s="20" customFormat="1" ht="12.75" customHeight="1" x14ac:dyDescent="0.2">
      <c r="A462" s="8">
        <v>27</v>
      </c>
      <c r="B462" s="280"/>
      <c r="C462" s="280"/>
      <c r="D462" s="280"/>
      <c r="E462" s="280"/>
      <c r="F462" s="281"/>
      <c r="G462" s="443"/>
      <c r="H462" s="444"/>
      <c r="I462" s="445"/>
      <c r="J462" s="296">
        <f t="shared" si="56"/>
        <v>0</v>
      </c>
      <c r="K462" s="298">
        <f t="shared" si="57"/>
        <v>0</v>
      </c>
      <c r="L462" s="280"/>
      <c r="M462" s="280"/>
      <c r="N462" s="280"/>
      <c r="O462" s="293"/>
      <c r="P462" s="300"/>
      <c r="Q462" s="280"/>
      <c r="R462" s="281"/>
      <c r="S462" s="15" t="s">
        <v>85</v>
      </c>
      <c r="T462" s="8">
        <v>27</v>
      </c>
      <c r="U462" s="280"/>
      <c r="V462" s="280"/>
      <c r="W462" s="280"/>
      <c r="X462" s="280"/>
      <c r="Y462" s="280"/>
      <c r="Z462" s="280"/>
      <c r="AA462" s="280"/>
      <c r="AB462" s="280"/>
      <c r="AC462" s="280"/>
      <c r="AD462" s="280"/>
      <c r="AE462" s="280"/>
      <c r="AF462" s="280"/>
      <c r="AG462" s="280"/>
      <c r="AH462" s="293"/>
      <c r="AI462" s="444"/>
      <c r="AJ462" s="280"/>
      <c r="AK462" s="281"/>
      <c r="AL462" s="15" t="s">
        <v>85</v>
      </c>
    </row>
    <row r="463" spans="1:38" s="20" customFormat="1" ht="12.75" customHeight="1" x14ac:dyDescent="0.2">
      <c r="A463" s="8">
        <v>28</v>
      </c>
      <c r="B463" s="280"/>
      <c r="C463" s="280"/>
      <c r="D463" s="280"/>
      <c r="E463" s="280"/>
      <c r="F463" s="281"/>
      <c r="G463" s="443"/>
      <c r="H463" s="444"/>
      <c r="I463" s="445"/>
      <c r="J463" s="296">
        <f t="shared" si="56"/>
        <v>0</v>
      </c>
      <c r="K463" s="298">
        <f t="shared" si="57"/>
        <v>0</v>
      </c>
      <c r="L463" s="280"/>
      <c r="M463" s="280"/>
      <c r="N463" s="280"/>
      <c r="O463" s="293"/>
      <c r="P463" s="300"/>
      <c r="Q463" s="280"/>
      <c r="R463" s="281"/>
      <c r="S463" s="15" t="s">
        <v>86</v>
      </c>
      <c r="T463" s="8">
        <v>28</v>
      </c>
      <c r="U463" s="280"/>
      <c r="V463" s="280"/>
      <c r="W463" s="280"/>
      <c r="X463" s="280"/>
      <c r="Y463" s="280"/>
      <c r="Z463" s="280"/>
      <c r="AA463" s="280"/>
      <c r="AB463" s="280"/>
      <c r="AC463" s="280"/>
      <c r="AD463" s="280"/>
      <c r="AE463" s="280"/>
      <c r="AF463" s="280"/>
      <c r="AG463" s="280"/>
      <c r="AH463" s="293"/>
      <c r="AI463" s="444"/>
      <c r="AJ463" s="280"/>
      <c r="AK463" s="281"/>
      <c r="AL463" s="15" t="s">
        <v>86</v>
      </c>
    </row>
    <row r="464" spans="1:38" s="20" customFormat="1" ht="12.75" customHeight="1" x14ac:dyDescent="0.2">
      <c r="A464" s="8">
        <v>29</v>
      </c>
      <c r="B464" s="280"/>
      <c r="C464" s="280"/>
      <c r="D464" s="280"/>
      <c r="E464" s="280"/>
      <c r="F464" s="281"/>
      <c r="G464" s="443"/>
      <c r="H464" s="444"/>
      <c r="I464" s="445"/>
      <c r="J464" s="296">
        <f t="shared" si="56"/>
        <v>0</v>
      </c>
      <c r="K464" s="298">
        <f t="shared" si="57"/>
        <v>0</v>
      </c>
      <c r="L464" s="280"/>
      <c r="M464" s="280"/>
      <c r="N464" s="280"/>
      <c r="O464" s="293"/>
      <c r="P464" s="300"/>
      <c r="Q464" s="280"/>
      <c r="R464" s="281"/>
      <c r="S464" s="15" t="s">
        <v>87</v>
      </c>
      <c r="T464" s="8">
        <v>29</v>
      </c>
      <c r="U464" s="280"/>
      <c r="V464" s="280"/>
      <c r="W464" s="280"/>
      <c r="X464" s="301"/>
      <c r="Y464" s="280"/>
      <c r="Z464" s="280"/>
      <c r="AA464" s="280"/>
      <c r="AB464" s="280"/>
      <c r="AC464" s="280"/>
      <c r="AD464" s="280"/>
      <c r="AE464" s="280"/>
      <c r="AF464" s="280"/>
      <c r="AG464" s="280"/>
      <c r="AH464" s="293"/>
      <c r="AI464" s="444"/>
      <c r="AJ464" s="280"/>
      <c r="AK464" s="281"/>
      <c r="AL464" s="15" t="s">
        <v>87</v>
      </c>
    </row>
    <row r="465" spans="1:38" s="20" customFormat="1" ht="12.75" customHeight="1" x14ac:dyDescent="0.2">
      <c r="A465" s="8">
        <v>30</v>
      </c>
      <c r="B465" s="280"/>
      <c r="C465" s="280"/>
      <c r="D465" s="280"/>
      <c r="E465" s="280"/>
      <c r="F465" s="281"/>
      <c r="G465" s="449"/>
      <c r="H465" s="444"/>
      <c r="I465" s="445"/>
      <c r="J465" s="296">
        <f t="shared" si="56"/>
        <v>0</v>
      </c>
      <c r="K465" s="298">
        <f t="shared" si="57"/>
        <v>0</v>
      </c>
      <c r="L465" s="280"/>
      <c r="M465" s="280"/>
      <c r="N465" s="280"/>
      <c r="O465" s="293"/>
      <c r="P465" s="300"/>
      <c r="Q465" s="280"/>
      <c r="R465" s="281"/>
      <c r="S465" s="15" t="s">
        <v>88</v>
      </c>
      <c r="T465" s="8">
        <v>30</v>
      </c>
      <c r="U465" s="280"/>
      <c r="V465" s="280"/>
      <c r="W465" s="280"/>
      <c r="X465" s="280"/>
      <c r="Y465" s="280"/>
      <c r="Z465" s="280"/>
      <c r="AA465" s="280"/>
      <c r="AB465" s="280"/>
      <c r="AC465" s="280"/>
      <c r="AD465" s="280"/>
      <c r="AE465" s="280"/>
      <c r="AF465" s="280"/>
      <c r="AG465" s="280"/>
      <c r="AH465" s="293"/>
      <c r="AI465" s="444"/>
      <c r="AJ465" s="280"/>
      <c r="AK465" s="281"/>
      <c r="AL465" s="15" t="s">
        <v>88</v>
      </c>
    </row>
    <row r="466" spans="1:38" s="20" customFormat="1" ht="12.75" customHeight="1" x14ac:dyDescent="0.2">
      <c r="A466" s="18">
        <v>31</v>
      </c>
      <c r="B466" s="284"/>
      <c r="C466" s="284"/>
      <c r="D466" s="284"/>
      <c r="E466" s="284"/>
      <c r="F466" s="285"/>
      <c r="G466" s="450"/>
      <c r="H466" s="451"/>
      <c r="I466" s="452"/>
      <c r="J466" s="302">
        <f t="shared" si="56"/>
        <v>0</v>
      </c>
      <c r="K466" s="303">
        <f t="shared" si="57"/>
        <v>0</v>
      </c>
      <c r="L466" s="284"/>
      <c r="M466" s="284"/>
      <c r="N466" s="284"/>
      <c r="O466" s="295"/>
      <c r="P466" s="304"/>
      <c r="Q466" s="284"/>
      <c r="R466" s="285"/>
      <c r="S466" s="19" t="s">
        <v>89</v>
      </c>
      <c r="T466" s="18">
        <v>31</v>
      </c>
      <c r="U466" s="284"/>
      <c r="V466" s="284"/>
      <c r="W466" s="284"/>
      <c r="X466" s="284"/>
      <c r="Y466" s="284"/>
      <c r="Z466" s="284"/>
      <c r="AA466" s="284"/>
      <c r="AB466" s="284"/>
      <c r="AC466" s="284"/>
      <c r="AD466" s="284"/>
      <c r="AE466" s="284"/>
      <c r="AF466" s="284"/>
      <c r="AG466" s="284"/>
      <c r="AH466" s="295"/>
      <c r="AI466" s="451"/>
      <c r="AJ466" s="284"/>
      <c r="AK466" s="285"/>
      <c r="AL466" s="19" t="s">
        <v>89</v>
      </c>
    </row>
    <row r="467" spans="1:38" s="20" customFormat="1" ht="12.75" customHeight="1" thickBot="1" x14ac:dyDescent="0.25">
      <c r="A467" s="342"/>
      <c r="B467" s="343">
        <f>SUM(B435:B466)</f>
        <v>0</v>
      </c>
      <c r="C467" s="343">
        <f>SUM(C435:C466)</f>
        <v>0</v>
      </c>
      <c r="D467" s="343">
        <f>SUM(D435:D466)</f>
        <v>0</v>
      </c>
      <c r="E467" s="344">
        <f>SUM(E435:E466)</f>
        <v>0</v>
      </c>
      <c r="F467" s="345">
        <f>SUM(F435:F466)</f>
        <v>0</v>
      </c>
      <c r="G467" s="346"/>
      <c r="H467" s="347" t="s">
        <v>90</v>
      </c>
      <c r="I467" s="348">
        <f>COUNTA(I436:I466)</f>
        <v>0</v>
      </c>
      <c r="J467" s="343">
        <f t="shared" ref="J467:R467" si="58">SUM(J435:J466)</f>
        <v>0</v>
      </c>
      <c r="K467" s="343">
        <f t="shared" si="58"/>
        <v>0</v>
      </c>
      <c r="L467" s="343">
        <f t="shared" si="58"/>
        <v>0</v>
      </c>
      <c r="M467" s="343">
        <f t="shared" si="58"/>
        <v>0</v>
      </c>
      <c r="N467" s="343">
        <f t="shared" si="58"/>
        <v>0</v>
      </c>
      <c r="O467" s="349">
        <f t="shared" si="58"/>
        <v>0</v>
      </c>
      <c r="P467" s="344">
        <f t="shared" si="58"/>
        <v>0</v>
      </c>
      <c r="Q467" s="343">
        <f t="shared" si="58"/>
        <v>0</v>
      </c>
      <c r="R467" s="350">
        <f t="shared" si="58"/>
        <v>0</v>
      </c>
      <c r="S467" s="351"/>
      <c r="T467" s="342"/>
      <c r="U467" s="343">
        <f t="shared" ref="U467:AH467" si="59">SUM(U435:U466)</f>
        <v>0</v>
      </c>
      <c r="V467" s="343">
        <f t="shared" si="59"/>
        <v>0</v>
      </c>
      <c r="W467" s="343">
        <f t="shared" si="59"/>
        <v>0</v>
      </c>
      <c r="X467" s="343">
        <f t="shared" si="59"/>
        <v>0</v>
      </c>
      <c r="Y467" s="343">
        <f t="shared" si="59"/>
        <v>0</v>
      </c>
      <c r="Z467" s="343">
        <f t="shared" si="59"/>
        <v>0</v>
      </c>
      <c r="AA467" s="343">
        <f t="shared" si="59"/>
        <v>0</v>
      </c>
      <c r="AB467" s="343">
        <f t="shared" si="59"/>
        <v>0</v>
      </c>
      <c r="AC467" s="343">
        <f t="shared" si="59"/>
        <v>0</v>
      </c>
      <c r="AD467" s="343">
        <f t="shared" si="59"/>
        <v>0</v>
      </c>
      <c r="AE467" s="343">
        <f t="shared" si="59"/>
        <v>0</v>
      </c>
      <c r="AF467" s="343">
        <f t="shared" si="59"/>
        <v>0</v>
      </c>
      <c r="AG467" s="343">
        <f t="shared" si="59"/>
        <v>0</v>
      </c>
      <c r="AH467" s="345">
        <f t="shared" si="59"/>
        <v>0</v>
      </c>
      <c r="AI467" s="352"/>
      <c r="AJ467" s="343">
        <f>SUM(AJ435:AJ466)</f>
        <v>0</v>
      </c>
      <c r="AK467" s="350">
        <f>SUM(AK435:AK466)</f>
        <v>0</v>
      </c>
      <c r="AL467" s="351"/>
    </row>
    <row r="468" spans="1:38" ht="12.75" customHeight="1" thickTop="1" x14ac:dyDescent="0.2">
      <c r="A468" s="43"/>
      <c r="B468" s="153"/>
      <c r="C468" s="153"/>
      <c r="D468" s="153"/>
      <c r="E468" s="153"/>
      <c r="F468" s="153"/>
      <c r="G468" s="340"/>
      <c r="H468" s="153"/>
      <c r="I468" s="341"/>
      <c r="J468" s="153"/>
      <c r="K468" s="153"/>
      <c r="L468" s="153"/>
      <c r="M468" s="153"/>
      <c r="N468" s="153"/>
      <c r="O468" s="153"/>
      <c r="P468" s="153"/>
      <c r="Q468" s="153"/>
      <c r="R468" s="153"/>
      <c r="S468" s="43"/>
      <c r="T468" s="43"/>
      <c r="U468" s="153"/>
      <c r="V468" s="153"/>
      <c r="W468" s="153"/>
      <c r="X468" s="153"/>
      <c r="Y468" s="153"/>
      <c r="Z468" s="153"/>
      <c r="AA468" s="153"/>
      <c r="AB468" s="153"/>
      <c r="AC468" s="153"/>
      <c r="AD468" s="153"/>
      <c r="AE468" s="153"/>
      <c r="AF468" s="153"/>
      <c r="AG468" s="153"/>
      <c r="AH468" s="153"/>
      <c r="AI468" s="153"/>
      <c r="AJ468" s="153"/>
      <c r="AK468" s="153"/>
      <c r="AL468" s="43"/>
    </row>
    <row r="469" spans="1:38" s="20" customFormat="1" ht="12.75" customHeight="1" x14ac:dyDescent="0.2">
      <c r="B469" s="33"/>
      <c r="C469" s="33"/>
      <c r="D469" s="33"/>
      <c r="E469" s="33"/>
      <c r="F469" s="33"/>
      <c r="G469" s="121"/>
      <c r="H469" s="33" t="s">
        <v>167</v>
      </c>
      <c r="I469" s="33"/>
      <c r="J469" s="134">
        <f>SUM(J467-K467)</f>
        <v>0</v>
      </c>
      <c r="K469" s="33"/>
      <c r="L469" s="66"/>
      <c r="M469" s="66"/>
      <c r="N469" s="66"/>
      <c r="O469" s="66"/>
      <c r="P469" s="66"/>
      <c r="Q469" s="66"/>
      <c r="R469" s="66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</row>
    <row r="470" spans="1:38" ht="12.75" customHeight="1" thickBot="1" x14ac:dyDescent="0.25">
      <c r="A470" s="20"/>
      <c r="B470" s="20"/>
      <c r="C470" s="20"/>
      <c r="D470" s="20"/>
      <c r="E470" s="20"/>
      <c r="F470" s="20"/>
      <c r="G470" s="131"/>
      <c r="H470" s="63"/>
      <c r="I470" s="64"/>
      <c r="J470" s="64"/>
      <c r="K470" s="6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</row>
    <row r="471" spans="1:38" ht="12.75" customHeight="1" x14ac:dyDescent="0.2">
      <c r="A471" s="20"/>
      <c r="B471" s="487" t="s">
        <v>478</v>
      </c>
      <c r="C471" s="488"/>
      <c r="D471" s="488"/>
      <c r="E471" s="488"/>
      <c r="F471" s="488"/>
      <c r="G471" s="489"/>
      <c r="H471" s="21"/>
      <c r="I471" s="113"/>
      <c r="J471" s="65"/>
      <c r="K471" s="484" t="s">
        <v>164</v>
      </c>
      <c r="L471" s="485"/>
      <c r="M471" s="485"/>
      <c r="N471" s="485"/>
      <c r="O471" s="486"/>
      <c r="P471" s="486"/>
      <c r="Q471" s="50"/>
      <c r="R471" s="41"/>
      <c r="S471" s="41"/>
      <c r="T471" s="521" t="s">
        <v>482</v>
      </c>
      <c r="U471" s="522"/>
      <c r="V471" s="522"/>
      <c r="W471" s="523"/>
      <c r="X471" s="357"/>
      <c r="Y471" s="521" t="s">
        <v>482</v>
      </c>
      <c r="Z471" s="522"/>
      <c r="AA471" s="522"/>
      <c r="AB471" s="523"/>
      <c r="AC471" s="358"/>
      <c r="AD471" s="521" t="s">
        <v>472</v>
      </c>
      <c r="AE471" s="522"/>
      <c r="AF471" s="522"/>
      <c r="AG471" s="523"/>
      <c r="AH471" s="20"/>
      <c r="AI471" s="20"/>
      <c r="AJ471" s="20"/>
      <c r="AK471" s="20"/>
      <c r="AL471" s="20"/>
    </row>
    <row r="472" spans="1:38" ht="12.75" customHeight="1" thickBot="1" x14ac:dyDescent="0.25">
      <c r="A472" s="20"/>
      <c r="B472" s="53" t="s">
        <v>479</v>
      </c>
      <c r="C472" s="54" t="s">
        <v>130</v>
      </c>
      <c r="D472" s="54" t="s">
        <v>479</v>
      </c>
      <c r="E472" s="54" t="s">
        <v>130</v>
      </c>
      <c r="F472" s="54" t="s">
        <v>479</v>
      </c>
      <c r="G472" s="132" t="s">
        <v>130</v>
      </c>
      <c r="H472" s="41"/>
      <c r="I472" s="113"/>
      <c r="J472" s="65"/>
      <c r="K472" s="503" t="s">
        <v>129</v>
      </c>
      <c r="L472" s="504"/>
      <c r="M472" s="504"/>
      <c r="N472" s="504"/>
      <c r="O472" s="477"/>
      <c r="P472" s="477"/>
      <c r="Q472" s="51"/>
      <c r="R472" s="41"/>
      <c r="S472" s="41"/>
      <c r="T472" s="359" t="s">
        <v>242</v>
      </c>
      <c r="U472" s="517">
        <f>JULY!U472</f>
        <v>0</v>
      </c>
      <c r="V472" s="517"/>
      <c r="W472" s="518"/>
      <c r="X472" s="357"/>
      <c r="Y472" s="359" t="s">
        <v>238</v>
      </c>
      <c r="Z472" s="517">
        <f>JULY!Z472</f>
        <v>0</v>
      </c>
      <c r="AA472" s="517"/>
      <c r="AB472" s="518"/>
      <c r="AC472" s="358"/>
      <c r="AD472" s="359" t="s">
        <v>369</v>
      </c>
      <c r="AE472" s="517">
        <f>JULY!AE472</f>
        <v>0</v>
      </c>
      <c r="AF472" s="517"/>
      <c r="AG472" s="518"/>
      <c r="AH472" s="20"/>
      <c r="AI472" s="20"/>
      <c r="AJ472" s="20"/>
      <c r="AK472" s="20"/>
      <c r="AL472" s="20"/>
    </row>
    <row r="473" spans="1:38" ht="12.75" customHeight="1" x14ac:dyDescent="0.2">
      <c r="A473" s="20"/>
      <c r="B473" s="453"/>
      <c r="C473" s="308">
        <v>0</v>
      </c>
      <c r="D473" s="455"/>
      <c r="E473" s="308">
        <v>0</v>
      </c>
      <c r="F473" s="455"/>
      <c r="G473" s="311">
        <v>0</v>
      </c>
      <c r="H473" s="64"/>
      <c r="I473" s="111"/>
      <c r="J473" s="112"/>
      <c r="K473" s="478" t="s">
        <v>165</v>
      </c>
      <c r="L473" s="479"/>
      <c r="M473" s="479"/>
      <c r="N473" s="479"/>
      <c r="O473" s="480">
        <f>J21</f>
        <v>0</v>
      </c>
      <c r="P473" s="480"/>
      <c r="Q473" s="51"/>
      <c r="R473" s="41"/>
      <c r="S473" s="41"/>
      <c r="T473" s="359" t="s">
        <v>206</v>
      </c>
      <c r="U473" s="517">
        <f>JULY!U473</f>
        <v>0</v>
      </c>
      <c r="V473" s="517"/>
      <c r="W473" s="518"/>
      <c r="X473" s="357"/>
      <c r="Y473" s="359" t="s">
        <v>206</v>
      </c>
      <c r="Z473" s="517">
        <f>JULY!Z473</f>
        <v>0</v>
      </c>
      <c r="AA473" s="517"/>
      <c r="AB473" s="518"/>
      <c r="AC473" s="358"/>
      <c r="AD473" s="359" t="s">
        <v>206</v>
      </c>
      <c r="AE473" s="517">
        <f>JULY!AE473</f>
        <v>0</v>
      </c>
      <c r="AF473" s="517"/>
      <c r="AG473" s="518"/>
      <c r="AH473" s="20"/>
      <c r="AI473" s="20"/>
      <c r="AJ473" s="20"/>
      <c r="AK473" s="20"/>
      <c r="AL473" s="20"/>
    </row>
    <row r="474" spans="1:38" ht="12.75" customHeight="1" x14ac:dyDescent="0.2">
      <c r="A474" s="20"/>
      <c r="B474" s="453"/>
      <c r="C474" s="308">
        <v>0</v>
      </c>
      <c r="D474" s="455"/>
      <c r="E474" s="308">
        <v>0</v>
      </c>
      <c r="F474" s="455"/>
      <c r="G474" s="312">
        <v>0</v>
      </c>
      <c r="H474" s="64"/>
      <c r="I474" s="112"/>
      <c r="J474" s="112"/>
      <c r="K474" s="496" t="s">
        <v>131</v>
      </c>
      <c r="L474" s="477"/>
      <c r="M474" s="477"/>
      <c r="N474" s="477"/>
      <c r="O474" s="480">
        <f>J7</f>
        <v>0</v>
      </c>
      <c r="P474" s="480"/>
      <c r="Q474" s="51"/>
      <c r="R474" s="41"/>
      <c r="S474" s="41"/>
      <c r="T474" s="359" t="s">
        <v>253</v>
      </c>
      <c r="U474" s="517">
        <f>JULY!U474</f>
        <v>0</v>
      </c>
      <c r="V474" s="517"/>
      <c r="W474" s="518"/>
      <c r="X474" s="357"/>
      <c r="Y474" s="359" t="s">
        <v>253</v>
      </c>
      <c r="Z474" s="517">
        <f>JULY!Z474</f>
        <v>0</v>
      </c>
      <c r="AA474" s="517"/>
      <c r="AB474" s="518"/>
      <c r="AC474" s="358"/>
      <c r="AD474" s="359" t="s">
        <v>253</v>
      </c>
      <c r="AE474" s="517">
        <f>JULY!AE474</f>
        <v>0</v>
      </c>
      <c r="AF474" s="517"/>
      <c r="AG474" s="518"/>
      <c r="AH474" s="20"/>
      <c r="AI474" s="20"/>
      <c r="AJ474" s="20"/>
      <c r="AK474" s="20"/>
      <c r="AL474" s="20"/>
    </row>
    <row r="475" spans="1:38" ht="12.75" customHeight="1" x14ac:dyDescent="0.2">
      <c r="A475" s="20"/>
      <c r="B475" s="453"/>
      <c r="C475" s="308">
        <v>0</v>
      </c>
      <c r="D475" s="455"/>
      <c r="E475" s="308">
        <v>0</v>
      </c>
      <c r="F475" s="455"/>
      <c r="G475" s="312">
        <v>0</v>
      </c>
      <c r="H475" s="64"/>
      <c r="I475" s="112"/>
      <c r="J475" s="112"/>
      <c r="K475" s="496" t="s">
        <v>132</v>
      </c>
      <c r="L475" s="477"/>
      <c r="M475" s="477"/>
      <c r="N475" s="477"/>
      <c r="O475" s="480">
        <f>SUM(O473:P474)</f>
        <v>0</v>
      </c>
      <c r="P475" s="480"/>
      <c r="Q475" s="51"/>
      <c r="R475" s="41"/>
      <c r="S475" s="41"/>
      <c r="T475" s="359" t="s">
        <v>207</v>
      </c>
      <c r="U475" s="519">
        <f>JULY!U479</f>
        <v>0</v>
      </c>
      <c r="V475" s="519"/>
      <c r="W475" s="360"/>
      <c r="X475" s="357"/>
      <c r="Y475" s="359" t="s">
        <v>207</v>
      </c>
      <c r="Z475" s="519">
        <f>JULY!Z479</f>
        <v>0</v>
      </c>
      <c r="AA475" s="519"/>
      <c r="AB475" s="360"/>
      <c r="AC475" s="358"/>
      <c r="AD475" s="359" t="s">
        <v>207</v>
      </c>
      <c r="AE475" s="519">
        <f>JULY!AE479</f>
        <v>0</v>
      </c>
      <c r="AF475" s="519"/>
      <c r="AG475" s="360"/>
      <c r="AH475" s="20"/>
      <c r="AI475" s="20"/>
      <c r="AJ475" s="20"/>
      <c r="AK475" s="20"/>
      <c r="AL475" s="20"/>
    </row>
    <row r="476" spans="1:38" ht="12.75" customHeight="1" x14ac:dyDescent="0.2">
      <c r="A476" s="20"/>
      <c r="B476" s="453"/>
      <c r="C476" s="308">
        <v>0</v>
      </c>
      <c r="D476" s="455"/>
      <c r="E476" s="308">
        <v>0</v>
      </c>
      <c r="F476" s="455"/>
      <c r="G476" s="312">
        <v>0</v>
      </c>
      <c r="H476" s="64"/>
      <c r="I476" s="112"/>
      <c r="J476" s="112"/>
      <c r="K476" s="496" t="s">
        <v>133</v>
      </c>
      <c r="L476" s="477"/>
      <c r="M476" s="477"/>
      <c r="N476" s="477"/>
      <c r="O476" s="480">
        <f>K467</f>
        <v>0</v>
      </c>
      <c r="P476" s="480"/>
      <c r="Q476" s="51"/>
      <c r="R476" s="41"/>
      <c r="S476" s="41"/>
      <c r="T476" s="359" t="s">
        <v>208</v>
      </c>
      <c r="U476" s="520">
        <v>0</v>
      </c>
      <c r="V476" s="520"/>
      <c r="W476" s="360"/>
      <c r="X476" s="357"/>
      <c r="Y476" s="359" t="s">
        <v>208</v>
      </c>
      <c r="Z476" s="520">
        <v>0</v>
      </c>
      <c r="AA476" s="520"/>
      <c r="AB476" s="360"/>
      <c r="AC476" s="358"/>
      <c r="AD476" s="359" t="s">
        <v>208</v>
      </c>
      <c r="AE476" s="520">
        <v>0</v>
      </c>
      <c r="AF476" s="520"/>
      <c r="AG476" s="360"/>
      <c r="AH476" s="20"/>
      <c r="AI476" s="20"/>
      <c r="AJ476" s="20"/>
      <c r="AK476" s="20"/>
      <c r="AL476" s="20"/>
    </row>
    <row r="477" spans="1:38" ht="12.75" customHeight="1" x14ac:dyDescent="0.2">
      <c r="A477" s="20"/>
      <c r="B477" s="453"/>
      <c r="C477" s="308">
        <v>0</v>
      </c>
      <c r="D477" s="455"/>
      <c r="E477" s="308">
        <v>0</v>
      </c>
      <c r="F477" s="455"/>
      <c r="G477" s="312">
        <v>0</v>
      </c>
      <c r="H477" s="64"/>
      <c r="I477" s="112"/>
      <c r="J477" s="112"/>
      <c r="K477" s="496" t="s">
        <v>134</v>
      </c>
      <c r="L477" s="477"/>
      <c r="M477" s="477"/>
      <c r="N477" s="477"/>
      <c r="O477" s="495"/>
      <c r="P477" s="495"/>
      <c r="Q477" s="120" t="s">
        <v>191</v>
      </c>
      <c r="R477" s="41"/>
      <c r="S477" s="41"/>
      <c r="T477" s="359" t="s">
        <v>209</v>
      </c>
      <c r="U477" s="520">
        <v>0</v>
      </c>
      <c r="V477" s="520"/>
      <c r="W477" s="360"/>
      <c r="X477" s="357"/>
      <c r="Y477" s="359" t="s">
        <v>209</v>
      </c>
      <c r="Z477" s="520">
        <v>0</v>
      </c>
      <c r="AA477" s="520"/>
      <c r="AB477" s="360"/>
      <c r="AC477" s="358"/>
      <c r="AD477" s="359" t="s">
        <v>209</v>
      </c>
      <c r="AE477" s="520">
        <v>0</v>
      </c>
      <c r="AF477" s="520"/>
      <c r="AG477" s="360"/>
      <c r="AH477" s="20"/>
      <c r="AI477" s="20"/>
      <c r="AJ477" s="20"/>
      <c r="AK477" s="20"/>
      <c r="AL477" s="20"/>
    </row>
    <row r="478" spans="1:38" ht="12.75" customHeight="1" x14ac:dyDescent="0.2">
      <c r="A478" s="20"/>
      <c r="B478" s="453"/>
      <c r="C478" s="308">
        <v>0</v>
      </c>
      <c r="D478" s="455"/>
      <c r="E478" s="308">
        <v>0</v>
      </c>
      <c r="F478" s="455"/>
      <c r="G478" s="312">
        <v>0</v>
      </c>
      <c r="H478" s="64"/>
      <c r="I478" s="112"/>
      <c r="J478" s="112"/>
      <c r="K478" s="497" t="s">
        <v>166</v>
      </c>
      <c r="L478" s="498"/>
      <c r="M478" s="498"/>
      <c r="N478" s="498"/>
      <c r="O478" s="480">
        <f>SUM(O475-O476+O477)</f>
        <v>0</v>
      </c>
      <c r="P478" s="480"/>
      <c r="Q478" s="120"/>
      <c r="R478" s="41"/>
      <c r="S478" s="41"/>
      <c r="T478" s="359" t="s">
        <v>210</v>
      </c>
      <c r="U478" s="520">
        <v>0</v>
      </c>
      <c r="V478" s="520"/>
      <c r="W478" s="360"/>
      <c r="X478" s="357"/>
      <c r="Y478" s="359" t="s">
        <v>210</v>
      </c>
      <c r="Z478" s="520">
        <v>0</v>
      </c>
      <c r="AA478" s="520"/>
      <c r="AB478" s="360"/>
      <c r="AC478" s="358"/>
      <c r="AD478" s="359" t="s">
        <v>210</v>
      </c>
      <c r="AE478" s="520">
        <v>0</v>
      </c>
      <c r="AF478" s="520"/>
      <c r="AG478" s="360"/>
      <c r="AH478" s="20"/>
      <c r="AI478" s="20"/>
      <c r="AJ478" s="20"/>
      <c r="AK478" s="20"/>
      <c r="AL478" s="20"/>
    </row>
    <row r="479" spans="1:38" ht="12.75" customHeight="1" x14ac:dyDescent="0.2">
      <c r="A479" s="20"/>
      <c r="B479" s="453"/>
      <c r="C479" s="308">
        <v>0</v>
      </c>
      <c r="D479" s="455"/>
      <c r="E479" s="308">
        <v>0</v>
      </c>
      <c r="F479" s="455"/>
      <c r="G479" s="312">
        <v>0</v>
      </c>
      <c r="H479" s="64"/>
      <c r="I479" s="112"/>
      <c r="J479" s="112"/>
      <c r="K479" s="496"/>
      <c r="L479" s="477"/>
      <c r="M479" s="477"/>
      <c r="N479" s="477"/>
      <c r="O479" s="499"/>
      <c r="P479" s="499"/>
      <c r="Q479" s="120"/>
      <c r="R479" s="41"/>
      <c r="S479" s="41"/>
      <c r="T479" s="359" t="s">
        <v>224</v>
      </c>
      <c r="U479" s="519">
        <f>U475+U476+U477-U478</f>
        <v>0</v>
      </c>
      <c r="V479" s="519"/>
      <c r="W479" s="360"/>
      <c r="X479" s="357"/>
      <c r="Y479" s="359" t="s">
        <v>224</v>
      </c>
      <c r="Z479" s="519">
        <f>Z475+Z476+Z477-Z478</f>
        <v>0</v>
      </c>
      <c r="AA479" s="519"/>
      <c r="AB479" s="360"/>
      <c r="AC479" s="358"/>
      <c r="AD479" s="359" t="s">
        <v>224</v>
      </c>
      <c r="AE479" s="519">
        <f>AE475+AE476+AE477-AE478</f>
        <v>0</v>
      </c>
      <c r="AF479" s="519"/>
      <c r="AG479" s="360"/>
      <c r="AH479" s="20"/>
      <c r="AI479" s="20"/>
      <c r="AJ479" s="20"/>
      <c r="AK479" s="20"/>
      <c r="AL479" s="20"/>
    </row>
    <row r="480" spans="1:38" ht="12.75" customHeight="1" x14ac:dyDescent="0.2">
      <c r="A480" s="20"/>
      <c r="B480" s="453"/>
      <c r="C480" s="308">
        <v>0</v>
      </c>
      <c r="D480" s="455"/>
      <c r="E480" s="308">
        <v>0</v>
      </c>
      <c r="F480" s="455"/>
      <c r="G480" s="312">
        <v>0</v>
      </c>
      <c r="H480" s="64"/>
      <c r="I480" s="113"/>
      <c r="J480" s="112"/>
      <c r="K480" s="496"/>
      <c r="L480" s="477"/>
      <c r="M480" s="477"/>
      <c r="N480" s="477"/>
      <c r="O480" s="499"/>
      <c r="P480" s="499"/>
      <c r="Q480" s="120"/>
      <c r="R480" s="41"/>
      <c r="S480" s="41"/>
      <c r="T480" s="361"/>
      <c r="U480" s="362"/>
      <c r="V480" s="362"/>
      <c r="W480" s="360"/>
      <c r="X480" s="357"/>
      <c r="Y480" s="361"/>
      <c r="Z480" s="362"/>
      <c r="AA480" s="362"/>
      <c r="AB480" s="360"/>
      <c r="AC480" s="358"/>
      <c r="AD480" s="361"/>
      <c r="AE480" s="362"/>
      <c r="AF480" s="362"/>
      <c r="AG480" s="360"/>
      <c r="AH480" s="20"/>
      <c r="AI480" s="20"/>
      <c r="AJ480" s="20"/>
      <c r="AK480" s="20"/>
      <c r="AL480" s="20"/>
    </row>
    <row r="481" spans="1:38" ht="12.75" customHeight="1" x14ac:dyDescent="0.2">
      <c r="A481" s="20"/>
      <c r="B481" s="453"/>
      <c r="C481" s="308">
        <v>0</v>
      </c>
      <c r="D481" s="455"/>
      <c r="E481" s="308">
        <v>0</v>
      </c>
      <c r="F481" s="455"/>
      <c r="G481" s="312">
        <v>0</v>
      </c>
      <c r="H481" s="64"/>
      <c r="I481" s="113"/>
      <c r="J481" s="112"/>
      <c r="K481" s="497" t="s">
        <v>168</v>
      </c>
      <c r="L481" s="498"/>
      <c r="M481" s="498"/>
      <c r="N481" s="498"/>
      <c r="O481" s="495"/>
      <c r="P481" s="495"/>
      <c r="Q481" s="120"/>
      <c r="R481" s="41"/>
      <c r="S481" s="41"/>
      <c r="T481" s="361"/>
      <c r="U481" s="362"/>
      <c r="V481" s="362"/>
      <c r="W481" s="360"/>
      <c r="X481" s="357"/>
      <c r="Y481" s="361"/>
      <c r="Z481" s="362"/>
      <c r="AA481" s="362"/>
      <c r="AB481" s="360"/>
      <c r="AC481" s="358"/>
      <c r="AD481" s="361"/>
      <c r="AE481" s="362"/>
      <c r="AF481" s="362"/>
      <c r="AG481" s="360"/>
      <c r="AH481" s="20"/>
      <c r="AI481" s="20"/>
      <c r="AJ481" s="20"/>
      <c r="AK481" s="20"/>
      <c r="AL481" s="20"/>
    </row>
    <row r="482" spans="1:38" ht="12.75" customHeight="1" x14ac:dyDescent="0.2">
      <c r="A482" s="20"/>
      <c r="B482" s="453"/>
      <c r="C482" s="308">
        <v>0</v>
      </c>
      <c r="D482" s="455"/>
      <c r="E482" s="308">
        <v>0</v>
      </c>
      <c r="F482" s="455"/>
      <c r="G482" s="312">
        <v>0</v>
      </c>
      <c r="H482" s="64"/>
      <c r="I482" s="113"/>
      <c r="J482" s="112"/>
      <c r="K482" s="496" t="s">
        <v>269</v>
      </c>
      <c r="L482" s="477"/>
      <c r="M482" s="477"/>
      <c r="N482" s="477"/>
      <c r="O482" s="495"/>
      <c r="P482" s="495"/>
      <c r="Q482" s="51"/>
      <c r="R482" s="41"/>
      <c r="S482" s="41"/>
      <c r="T482" s="359" t="s">
        <v>243</v>
      </c>
      <c r="U482" s="517">
        <f>JULY!U482</f>
        <v>0</v>
      </c>
      <c r="V482" s="517"/>
      <c r="W482" s="518"/>
      <c r="X482" s="357"/>
      <c r="Y482" s="359" t="s">
        <v>239</v>
      </c>
      <c r="Z482" s="517">
        <f>JULY!Z482</f>
        <v>0</v>
      </c>
      <c r="AA482" s="517"/>
      <c r="AB482" s="518"/>
      <c r="AC482" s="358"/>
      <c r="AD482" s="359" t="s">
        <v>370</v>
      </c>
      <c r="AE482" s="517">
        <f>JULY!AE482</f>
        <v>0</v>
      </c>
      <c r="AF482" s="517"/>
      <c r="AG482" s="518"/>
      <c r="AH482" s="20"/>
      <c r="AI482" s="20"/>
      <c r="AJ482" s="20"/>
      <c r="AK482" s="20"/>
      <c r="AL482" s="20"/>
    </row>
    <row r="483" spans="1:38" ht="12.75" customHeight="1" x14ac:dyDescent="0.2">
      <c r="A483" s="20"/>
      <c r="B483" s="453"/>
      <c r="C483" s="308">
        <v>0</v>
      </c>
      <c r="D483" s="455"/>
      <c r="E483" s="308">
        <v>0</v>
      </c>
      <c r="F483" s="455"/>
      <c r="G483" s="312">
        <v>0</v>
      </c>
      <c r="H483" s="64"/>
      <c r="I483" s="113"/>
      <c r="J483" s="112"/>
      <c r="K483" s="496" t="s">
        <v>480</v>
      </c>
      <c r="L483" s="477"/>
      <c r="M483" s="477"/>
      <c r="N483" s="477"/>
      <c r="O483" s="480">
        <f>H514</f>
        <v>0</v>
      </c>
      <c r="P483" s="480"/>
      <c r="Q483" s="120"/>
      <c r="R483" s="56" t="s">
        <v>233</v>
      </c>
      <c r="S483" s="56"/>
      <c r="T483" s="359" t="s">
        <v>206</v>
      </c>
      <c r="U483" s="517">
        <f>JULY!U483</f>
        <v>0</v>
      </c>
      <c r="V483" s="517"/>
      <c r="W483" s="518"/>
      <c r="X483" s="357"/>
      <c r="Y483" s="359" t="s">
        <v>206</v>
      </c>
      <c r="Z483" s="517">
        <f>JULY!Z483</f>
        <v>0</v>
      </c>
      <c r="AA483" s="517"/>
      <c r="AB483" s="518"/>
      <c r="AC483" s="363"/>
      <c r="AD483" s="359" t="s">
        <v>206</v>
      </c>
      <c r="AE483" s="517">
        <f>JULY!AE483</f>
        <v>0</v>
      </c>
      <c r="AF483" s="517"/>
      <c r="AG483" s="518"/>
      <c r="AH483" s="20"/>
      <c r="AI483" s="20"/>
      <c r="AJ483" s="20"/>
      <c r="AK483" s="20"/>
      <c r="AL483" s="20"/>
    </row>
    <row r="484" spans="1:38" ht="12.75" customHeight="1" x14ac:dyDescent="0.2">
      <c r="A484" s="20"/>
      <c r="B484" s="453"/>
      <c r="C484" s="308">
        <v>0</v>
      </c>
      <c r="D484" s="455"/>
      <c r="E484" s="308">
        <v>0</v>
      </c>
      <c r="F484" s="455"/>
      <c r="G484" s="312">
        <v>0</v>
      </c>
      <c r="H484" s="64"/>
      <c r="I484" s="113"/>
      <c r="J484" s="112"/>
      <c r="K484" s="496" t="s">
        <v>134</v>
      </c>
      <c r="L484" s="477"/>
      <c r="M484" s="477"/>
      <c r="N484" s="477"/>
      <c r="O484" s="495"/>
      <c r="P484" s="495"/>
      <c r="Q484" s="120" t="s">
        <v>191</v>
      </c>
      <c r="R484" s="397">
        <f>SUM(E2-O485)</f>
        <v>0</v>
      </c>
      <c r="S484" s="57"/>
      <c r="T484" s="359" t="s">
        <v>253</v>
      </c>
      <c r="U484" s="517">
        <f>JULY!U484</f>
        <v>0</v>
      </c>
      <c r="V484" s="517"/>
      <c r="W484" s="518"/>
      <c r="X484" s="357"/>
      <c r="Y484" s="359" t="s">
        <v>253</v>
      </c>
      <c r="Z484" s="517">
        <f>JULY!Z484</f>
        <v>0</v>
      </c>
      <c r="AA484" s="517"/>
      <c r="AB484" s="518"/>
      <c r="AC484" s="364"/>
      <c r="AD484" s="359" t="s">
        <v>253</v>
      </c>
      <c r="AE484" s="517">
        <f>JULY!AE484</f>
        <v>0</v>
      </c>
      <c r="AF484" s="517"/>
      <c r="AG484" s="518"/>
      <c r="AH484" s="20"/>
      <c r="AI484" s="20"/>
      <c r="AJ484" s="20"/>
      <c r="AK484" s="20"/>
      <c r="AL484" s="20"/>
    </row>
    <row r="485" spans="1:38" ht="12.75" customHeight="1" x14ac:dyDescent="0.2">
      <c r="A485" s="20"/>
      <c r="B485" s="453"/>
      <c r="C485" s="308">
        <v>0</v>
      </c>
      <c r="D485" s="455"/>
      <c r="E485" s="308">
        <v>0</v>
      </c>
      <c r="F485" s="455"/>
      <c r="G485" s="312">
        <v>0</v>
      </c>
      <c r="H485" s="64"/>
      <c r="I485" s="113"/>
      <c r="J485" s="112"/>
      <c r="K485" s="497" t="s">
        <v>394</v>
      </c>
      <c r="L485" s="498"/>
      <c r="M485" s="498"/>
      <c r="N485" s="498"/>
      <c r="O485" s="480">
        <f>SUM(O481-O483+O484+O482)</f>
        <v>0</v>
      </c>
      <c r="P485" s="480"/>
      <c r="Q485" s="51"/>
      <c r="R485" s="41"/>
      <c r="S485" s="41"/>
      <c r="T485" s="359" t="s">
        <v>207</v>
      </c>
      <c r="U485" s="519">
        <f>JULY!U489</f>
        <v>0</v>
      </c>
      <c r="V485" s="519"/>
      <c r="W485" s="360"/>
      <c r="X485" s="357"/>
      <c r="Y485" s="359" t="s">
        <v>207</v>
      </c>
      <c r="Z485" s="519">
        <f>JULY!Z489</f>
        <v>0</v>
      </c>
      <c r="AA485" s="519"/>
      <c r="AB485" s="360"/>
      <c r="AC485" s="358"/>
      <c r="AD485" s="359" t="s">
        <v>207</v>
      </c>
      <c r="AE485" s="519">
        <f>JULY!AE489</f>
        <v>0</v>
      </c>
      <c r="AF485" s="519"/>
      <c r="AG485" s="360"/>
      <c r="AH485" s="20"/>
      <c r="AI485" s="20"/>
      <c r="AJ485" s="20"/>
      <c r="AK485" s="20"/>
      <c r="AL485" s="20"/>
    </row>
    <row r="486" spans="1:38" ht="12.75" customHeight="1" thickBot="1" x14ac:dyDescent="0.25">
      <c r="A486" s="20"/>
      <c r="B486" s="453"/>
      <c r="C486" s="308">
        <v>0</v>
      </c>
      <c r="D486" s="455"/>
      <c r="E486" s="308">
        <v>0</v>
      </c>
      <c r="F486" s="455"/>
      <c r="G486" s="312">
        <v>0</v>
      </c>
      <c r="H486" s="64"/>
      <c r="I486" s="113"/>
      <c r="J486" s="112"/>
      <c r="K486" s="500"/>
      <c r="L486" s="501"/>
      <c r="M486" s="501"/>
      <c r="N486" s="501"/>
      <c r="O486" s="502"/>
      <c r="P486" s="502"/>
      <c r="Q486" s="58"/>
      <c r="R486" s="41"/>
      <c r="S486" s="41"/>
      <c r="T486" s="359" t="s">
        <v>208</v>
      </c>
      <c r="U486" s="520">
        <v>0</v>
      </c>
      <c r="V486" s="520"/>
      <c r="W486" s="360"/>
      <c r="X486" s="357"/>
      <c r="Y486" s="359" t="s">
        <v>208</v>
      </c>
      <c r="Z486" s="520">
        <v>0</v>
      </c>
      <c r="AA486" s="520"/>
      <c r="AB486" s="360"/>
      <c r="AC486" s="358"/>
      <c r="AD486" s="359" t="s">
        <v>208</v>
      </c>
      <c r="AE486" s="520">
        <v>0</v>
      </c>
      <c r="AF486" s="520"/>
      <c r="AG486" s="360"/>
      <c r="AH486" s="20"/>
      <c r="AI486" s="20"/>
      <c r="AJ486" s="20"/>
      <c r="AK486" s="20"/>
      <c r="AL486" s="20"/>
    </row>
    <row r="487" spans="1:38" ht="12.75" customHeight="1" x14ac:dyDescent="0.2">
      <c r="A487" s="20"/>
      <c r="B487" s="453"/>
      <c r="C487" s="308">
        <v>0</v>
      </c>
      <c r="D487" s="455"/>
      <c r="E487" s="308">
        <v>0</v>
      </c>
      <c r="F487" s="455"/>
      <c r="G487" s="312">
        <v>0</v>
      </c>
      <c r="H487" s="64"/>
      <c r="I487" s="118"/>
      <c r="J487" s="119"/>
      <c r="K487" s="20"/>
      <c r="L487" s="20"/>
      <c r="M487" s="20"/>
      <c r="N487" s="20"/>
      <c r="O487" s="20"/>
      <c r="P487" s="20"/>
      <c r="Q487" s="20"/>
      <c r="R487" s="20"/>
      <c r="S487" s="20"/>
      <c r="T487" s="359" t="s">
        <v>209</v>
      </c>
      <c r="U487" s="520">
        <v>0</v>
      </c>
      <c r="V487" s="520"/>
      <c r="W487" s="360"/>
      <c r="X487" s="357"/>
      <c r="Y487" s="359" t="s">
        <v>209</v>
      </c>
      <c r="Z487" s="520">
        <v>0</v>
      </c>
      <c r="AA487" s="520"/>
      <c r="AB487" s="360"/>
      <c r="AC487" s="357"/>
      <c r="AD487" s="359" t="s">
        <v>209</v>
      </c>
      <c r="AE487" s="520">
        <v>0</v>
      </c>
      <c r="AF487" s="520"/>
      <c r="AG487" s="360"/>
      <c r="AH487" s="20"/>
      <c r="AI487" s="20"/>
      <c r="AJ487" s="20"/>
      <c r="AK487" s="20"/>
      <c r="AL487" s="20"/>
    </row>
    <row r="488" spans="1:38" ht="12.75" customHeight="1" x14ac:dyDescent="0.2">
      <c r="A488" s="20"/>
      <c r="B488" s="453"/>
      <c r="C488" s="308">
        <v>0</v>
      </c>
      <c r="D488" s="455"/>
      <c r="E488" s="308">
        <v>0</v>
      </c>
      <c r="F488" s="455"/>
      <c r="G488" s="312">
        <v>0</v>
      </c>
      <c r="H488" s="64"/>
      <c r="I488" s="118"/>
      <c r="J488" s="119"/>
      <c r="K488" s="20"/>
      <c r="L488" s="20"/>
      <c r="M488" s="20"/>
      <c r="N488" s="20"/>
      <c r="O488" s="20"/>
      <c r="P488" s="20"/>
      <c r="Q488" s="20"/>
      <c r="R488" s="20"/>
      <c r="S488" s="20"/>
      <c r="T488" s="359" t="s">
        <v>210</v>
      </c>
      <c r="U488" s="520">
        <v>0</v>
      </c>
      <c r="V488" s="520"/>
      <c r="W488" s="360"/>
      <c r="X488" s="357"/>
      <c r="Y488" s="359" t="s">
        <v>210</v>
      </c>
      <c r="Z488" s="520">
        <v>0</v>
      </c>
      <c r="AA488" s="520"/>
      <c r="AB488" s="360"/>
      <c r="AC488" s="357"/>
      <c r="AD488" s="359" t="s">
        <v>210</v>
      </c>
      <c r="AE488" s="520">
        <v>0</v>
      </c>
      <c r="AF488" s="520"/>
      <c r="AG488" s="360"/>
      <c r="AH488" s="20"/>
      <c r="AI488" s="20"/>
      <c r="AJ488" s="20"/>
      <c r="AK488" s="20"/>
      <c r="AL488" s="20"/>
    </row>
    <row r="489" spans="1:38" ht="12.75" customHeight="1" x14ac:dyDescent="0.2">
      <c r="A489" s="20"/>
      <c r="B489" s="453"/>
      <c r="C489" s="308">
        <v>0</v>
      </c>
      <c r="D489" s="455"/>
      <c r="E489" s="308">
        <v>0</v>
      </c>
      <c r="F489" s="455"/>
      <c r="G489" s="312">
        <v>0</v>
      </c>
      <c r="H489" s="64"/>
      <c r="I489" s="118"/>
      <c r="J489" s="119"/>
      <c r="K489" s="20"/>
      <c r="L489" s="20"/>
      <c r="M489" s="20"/>
      <c r="N489" s="20"/>
      <c r="O489" s="20"/>
      <c r="P489" s="20"/>
      <c r="Q489" s="20"/>
      <c r="R489" s="20"/>
      <c r="S489" s="20"/>
      <c r="T489" s="359" t="str">
        <f>T479</f>
        <v>AS OF 8/31</v>
      </c>
      <c r="U489" s="519">
        <f>U485+U486+U487-U488</f>
        <v>0</v>
      </c>
      <c r="V489" s="519"/>
      <c r="W489" s="360"/>
      <c r="X489" s="357"/>
      <c r="Y489" s="359" t="str">
        <f>Y479</f>
        <v>AS OF 8/31</v>
      </c>
      <c r="Z489" s="519">
        <f>Z485+Z486+Z487-Z488</f>
        <v>0</v>
      </c>
      <c r="AA489" s="519"/>
      <c r="AB489" s="360"/>
      <c r="AC489" s="357"/>
      <c r="AD489" s="359" t="str">
        <f>AD479</f>
        <v>AS OF 8/31</v>
      </c>
      <c r="AE489" s="519">
        <f>AE485+AE486+AE487-AE488</f>
        <v>0</v>
      </c>
      <c r="AF489" s="519"/>
      <c r="AG489" s="360"/>
      <c r="AH489" s="20"/>
      <c r="AI489" s="20"/>
      <c r="AJ489" s="20"/>
      <c r="AK489" s="20"/>
      <c r="AL489" s="20"/>
    </row>
    <row r="490" spans="1:38" ht="12.75" customHeight="1" x14ac:dyDescent="0.2">
      <c r="A490" s="20"/>
      <c r="B490" s="453"/>
      <c r="C490" s="308">
        <v>0</v>
      </c>
      <c r="D490" s="455"/>
      <c r="E490" s="308">
        <v>0</v>
      </c>
      <c r="F490" s="455"/>
      <c r="G490" s="312">
        <v>0</v>
      </c>
      <c r="H490" s="64"/>
      <c r="I490" s="118"/>
      <c r="J490" s="119"/>
      <c r="K490" s="20"/>
      <c r="L490" s="20"/>
      <c r="M490" s="20"/>
      <c r="N490" s="20"/>
      <c r="O490" s="20"/>
      <c r="P490" s="20"/>
      <c r="Q490" s="20"/>
      <c r="R490" s="20"/>
      <c r="S490" s="20"/>
      <c r="T490" s="361"/>
      <c r="U490" s="362"/>
      <c r="V490" s="362"/>
      <c r="W490" s="360"/>
      <c r="X490" s="357"/>
      <c r="Y490" s="361"/>
      <c r="Z490" s="362"/>
      <c r="AA490" s="362"/>
      <c r="AB490" s="360"/>
      <c r="AC490" s="357"/>
      <c r="AD490" s="361"/>
      <c r="AE490" s="362"/>
      <c r="AF490" s="362"/>
      <c r="AG490" s="360"/>
      <c r="AH490" s="20"/>
      <c r="AI490" s="20"/>
      <c r="AJ490" s="20"/>
      <c r="AK490" s="20"/>
      <c r="AL490" s="20"/>
    </row>
    <row r="491" spans="1:38" ht="12.75" customHeight="1" x14ac:dyDescent="0.2">
      <c r="A491" s="20"/>
      <c r="B491" s="453"/>
      <c r="C491" s="308">
        <v>0</v>
      </c>
      <c r="D491" s="455"/>
      <c r="E491" s="308">
        <v>0</v>
      </c>
      <c r="F491" s="455"/>
      <c r="G491" s="312">
        <v>0</v>
      </c>
      <c r="H491" s="64"/>
      <c r="I491" s="118"/>
      <c r="J491" s="119"/>
      <c r="K491" s="20"/>
      <c r="L491" s="20"/>
      <c r="M491" s="20"/>
      <c r="N491" s="20"/>
      <c r="O491" s="20"/>
      <c r="P491" s="20"/>
      <c r="Q491" s="20"/>
      <c r="R491" s="20"/>
      <c r="S491" s="20"/>
      <c r="T491" s="361"/>
      <c r="U491" s="362"/>
      <c r="V491" s="362"/>
      <c r="W491" s="360"/>
      <c r="X491" s="357"/>
      <c r="Y491" s="361"/>
      <c r="Z491" s="362"/>
      <c r="AA491" s="362"/>
      <c r="AB491" s="360"/>
      <c r="AC491" s="357"/>
      <c r="AD491" s="361"/>
      <c r="AE491" s="362"/>
      <c r="AF491" s="362"/>
      <c r="AG491" s="360"/>
      <c r="AH491" s="20"/>
      <c r="AI491" s="20"/>
      <c r="AJ491" s="20"/>
      <c r="AK491" s="20"/>
      <c r="AL491" s="20"/>
    </row>
    <row r="492" spans="1:38" ht="12.75" customHeight="1" x14ac:dyDescent="0.2">
      <c r="A492" s="20"/>
      <c r="B492" s="453"/>
      <c r="C492" s="308">
        <v>0</v>
      </c>
      <c r="D492" s="455"/>
      <c r="E492" s="308">
        <v>0</v>
      </c>
      <c r="F492" s="455"/>
      <c r="G492" s="312">
        <v>0</v>
      </c>
      <c r="H492" s="64"/>
      <c r="I492" s="118"/>
      <c r="J492" s="119"/>
      <c r="K492" s="20"/>
      <c r="L492" s="20"/>
      <c r="M492" s="20"/>
      <c r="N492" s="20"/>
      <c r="O492" s="20"/>
      <c r="P492" s="20"/>
      <c r="Q492" s="20"/>
      <c r="R492" s="20"/>
      <c r="S492" s="20"/>
      <c r="T492" s="359" t="s">
        <v>244</v>
      </c>
      <c r="U492" s="517">
        <f>JULY!U492</f>
        <v>0</v>
      </c>
      <c r="V492" s="517"/>
      <c r="W492" s="518"/>
      <c r="X492" s="357"/>
      <c r="Y492" s="359" t="s">
        <v>240</v>
      </c>
      <c r="Z492" s="517">
        <f>JULY!Z492</f>
        <v>0</v>
      </c>
      <c r="AA492" s="517"/>
      <c r="AB492" s="518"/>
      <c r="AC492" s="358"/>
      <c r="AD492" s="359" t="s">
        <v>371</v>
      </c>
      <c r="AE492" s="517">
        <f>JULY!AE492</f>
        <v>0</v>
      </c>
      <c r="AF492" s="517"/>
      <c r="AG492" s="518"/>
      <c r="AH492" s="20"/>
      <c r="AI492" s="20"/>
      <c r="AJ492" s="20"/>
      <c r="AK492" s="20"/>
      <c r="AL492" s="20"/>
    </row>
    <row r="493" spans="1:38" ht="12.75" customHeight="1" x14ac:dyDescent="0.2">
      <c r="A493" s="20"/>
      <c r="B493" s="453"/>
      <c r="C493" s="308">
        <v>0</v>
      </c>
      <c r="D493" s="455"/>
      <c r="E493" s="308">
        <v>0</v>
      </c>
      <c r="F493" s="455"/>
      <c r="G493" s="312">
        <v>0</v>
      </c>
      <c r="H493" s="64"/>
      <c r="I493" s="118"/>
      <c r="J493" s="119"/>
      <c r="K493" s="20"/>
      <c r="L493" s="20"/>
      <c r="M493" s="20"/>
      <c r="N493" s="20"/>
      <c r="O493" s="20"/>
      <c r="P493" s="20"/>
      <c r="Q493" s="20"/>
      <c r="R493" s="20"/>
      <c r="S493" s="20"/>
      <c r="T493" s="359" t="s">
        <v>206</v>
      </c>
      <c r="U493" s="517">
        <f>JULY!U493</f>
        <v>0</v>
      </c>
      <c r="V493" s="517"/>
      <c r="W493" s="518"/>
      <c r="X493" s="357"/>
      <c r="Y493" s="359" t="s">
        <v>206</v>
      </c>
      <c r="Z493" s="517">
        <f>JULY!Z493</f>
        <v>0</v>
      </c>
      <c r="AA493" s="517"/>
      <c r="AB493" s="518"/>
      <c r="AC493" s="363"/>
      <c r="AD493" s="359" t="s">
        <v>206</v>
      </c>
      <c r="AE493" s="517">
        <f>JULY!AE493</f>
        <v>0</v>
      </c>
      <c r="AF493" s="517"/>
      <c r="AG493" s="518"/>
      <c r="AH493" s="20"/>
      <c r="AI493" s="20"/>
      <c r="AJ493" s="20"/>
      <c r="AK493" s="20"/>
      <c r="AL493" s="20"/>
    </row>
    <row r="494" spans="1:38" ht="12.75" customHeight="1" x14ac:dyDescent="0.2">
      <c r="A494" s="20"/>
      <c r="B494" s="453"/>
      <c r="C494" s="308">
        <v>0</v>
      </c>
      <c r="D494" s="455"/>
      <c r="E494" s="308">
        <v>0</v>
      </c>
      <c r="F494" s="455"/>
      <c r="G494" s="312">
        <v>0</v>
      </c>
      <c r="H494" s="64"/>
      <c r="I494" s="118"/>
      <c r="J494" s="119"/>
      <c r="K494" s="119"/>
      <c r="L494" s="119"/>
      <c r="M494" s="63"/>
      <c r="N494" s="20"/>
      <c r="O494" s="20"/>
      <c r="P494" s="20"/>
      <c r="Q494" s="20"/>
      <c r="R494" s="20"/>
      <c r="S494" s="20"/>
      <c r="T494" s="359" t="s">
        <v>253</v>
      </c>
      <c r="U494" s="517">
        <f>JULY!U494</f>
        <v>0</v>
      </c>
      <c r="V494" s="517"/>
      <c r="W494" s="518"/>
      <c r="X494" s="357"/>
      <c r="Y494" s="359" t="s">
        <v>253</v>
      </c>
      <c r="Z494" s="517">
        <f>JULY!Z494</f>
        <v>0</v>
      </c>
      <c r="AA494" s="517"/>
      <c r="AB494" s="518"/>
      <c r="AC494" s="364"/>
      <c r="AD494" s="359" t="s">
        <v>253</v>
      </c>
      <c r="AE494" s="517">
        <f>JULY!AE494</f>
        <v>0</v>
      </c>
      <c r="AF494" s="517"/>
      <c r="AG494" s="518"/>
      <c r="AH494" s="20"/>
      <c r="AI494" s="20"/>
      <c r="AJ494" s="20"/>
      <c r="AK494" s="20"/>
      <c r="AL494" s="20"/>
    </row>
    <row r="495" spans="1:38" ht="12.75" customHeight="1" x14ac:dyDescent="0.2">
      <c r="A495" s="20"/>
      <c r="B495" s="453"/>
      <c r="C495" s="308">
        <v>0</v>
      </c>
      <c r="D495" s="455"/>
      <c r="E495" s="308">
        <v>0</v>
      </c>
      <c r="F495" s="455"/>
      <c r="G495" s="312">
        <v>0</v>
      </c>
      <c r="H495" s="64"/>
      <c r="I495" s="118"/>
      <c r="J495" s="119"/>
      <c r="K495" s="119"/>
      <c r="L495" s="119"/>
      <c r="M495" s="63"/>
      <c r="N495" s="20"/>
      <c r="O495" s="20"/>
      <c r="P495" s="20"/>
      <c r="Q495" s="20"/>
      <c r="R495" s="20"/>
      <c r="S495" s="20"/>
      <c r="T495" s="359" t="s">
        <v>207</v>
      </c>
      <c r="U495" s="519">
        <f>JULY!U499</f>
        <v>0</v>
      </c>
      <c r="V495" s="519"/>
      <c r="W495" s="360"/>
      <c r="X495" s="357"/>
      <c r="Y495" s="359" t="s">
        <v>207</v>
      </c>
      <c r="Z495" s="519">
        <f>JULY!Z499</f>
        <v>0</v>
      </c>
      <c r="AA495" s="519"/>
      <c r="AB495" s="360"/>
      <c r="AC495" s="357"/>
      <c r="AD495" s="359" t="s">
        <v>207</v>
      </c>
      <c r="AE495" s="519">
        <f>JULY!AE499</f>
        <v>0</v>
      </c>
      <c r="AF495" s="519"/>
      <c r="AG495" s="360"/>
      <c r="AH495" s="20"/>
      <c r="AI495" s="20"/>
      <c r="AJ495" s="20"/>
      <c r="AK495" s="20"/>
      <c r="AL495" s="20"/>
    </row>
    <row r="496" spans="1:38" ht="12.75" customHeight="1" x14ac:dyDescent="0.2">
      <c r="A496" s="20"/>
      <c r="B496" s="453"/>
      <c r="C496" s="308">
        <v>0</v>
      </c>
      <c r="D496" s="455"/>
      <c r="E496" s="308">
        <v>0</v>
      </c>
      <c r="F496" s="455"/>
      <c r="G496" s="312">
        <v>0</v>
      </c>
      <c r="H496" s="64"/>
      <c r="I496" s="118"/>
      <c r="J496" s="119"/>
      <c r="K496" s="119"/>
      <c r="L496" s="119"/>
      <c r="M496" s="63"/>
      <c r="N496" s="20"/>
      <c r="O496" s="20"/>
      <c r="P496" s="20"/>
      <c r="Q496" s="20"/>
      <c r="R496" s="20"/>
      <c r="S496" s="20"/>
      <c r="T496" s="359" t="s">
        <v>208</v>
      </c>
      <c r="U496" s="520">
        <v>0</v>
      </c>
      <c r="V496" s="520"/>
      <c r="W496" s="360"/>
      <c r="X496" s="357"/>
      <c r="Y496" s="359" t="s">
        <v>208</v>
      </c>
      <c r="Z496" s="520">
        <v>0</v>
      </c>
      <c r="AA496" s="520"/>
      <c r="AB496" s="360"/>
      <c r="AC496" s="357"/>
      <c r="AD496" s="359" t="s">
        <v>208</v>
      </c>
      <c r="AE496" s="520">
        <v>0</v>
      </c>
      <c r="AF496" s="520"/>
      <c r="AG496" s="360"/>
      <c r="AH496" s="20"/>
      <c r="AI496" s="20"/>
      <c r="AJ496" s="20"/>
      <c r="AK496" s="20"/>
      <c r="AL496" s="20"/>
    </row>
    <row r="497" spans="1:38" ht="12.75" customHeight="1" x14ac:dyDescent="0.2">
      <c r="A497" s="20"/>
      <c r="B497" s="453"/>
      <c r="C497" s="308">
        <v>0</v>
      </c>
      <c r="D497" s="455"/>
      <c r="E497" s="308">
        <v>0</v>
      </c>
      <c r="F497" s="455"/>
      <c r="G497" s="312">
        <v>0</v>
      </c>
      <c r="H497" s="64"/>
      <c r="I497" s="118"/>
      <c r="J497" s="119"/>
      <c r="K497" s="119"/>
      <c r="L497" s="119"/>
      <c r="M497" s="63"/>
      <c r="N497" s="20"/>
      <c r="O497" s="20"/>
      <c r="P497" s="20"/>
      <c r="Q497" s="20"/>
      <c r="R497" s="20"/>
      <c r="S497" s="20"/>
      <c r="T497" s="359" t="s">
        <v>209</v>
      </c>
      <c r="U497" s="520">
        <v>0</v>
      </c>
      <c r="V497" s="520"/>
      <c r="W497" s="360"/>
      <c r="X497" s="357"/>
      <c r="Y497" s="359" t="s">
        <v>209</v>
      </c>
      <c r="Z497" s="520">
        <v>0</v>
      </c>
      <c r="AA497" s="520"/>
      <c r="AB497" s="360"/>
      <c r="AC497" s="357"/>
      <c r="AD497" s="359" t="s">
        <v>209</v>
      </c>
      <c r="AE497" s="520">
        <v>0</v>
      </c>
      <c r="AF497" s="520"/>
      <c r="AG497" s="360"/>
      <c r="AH497" s="20"/>
      <c r="AI497" s="20"/>
      <c r="AJ497" s="20"/>
      <c r="AK497" s="20"/>
      <c r="AL497" s="20"/>
    </row>
    <row r="498" spans="1:38" ht="12.75" customHeight="1" x14ac:dyDescent="0.2">
      <c r="A498" s="20"/>
      <c r="B498" s="453"/>
      <c r="C498" s="308">
        <v>0</v>
      </c>
      <c r="D498" s="455"/>
      <c r="E498" s="308">
        <v>0</v>
      </c>
      <c r="F498" s="455"/>
      <c r="G498" s="312">
        <v>0</v>
      </c>
      <c r="H498" s="64"/>
      <c r="I498" s="118"/>
      <c r="J498" s="119"/>
      <c r="K498" s="119"/>
      <c r="L498" s="119"/>
      <c r="M498" s="63"/>
      <c r="N498" s="20"/>
      <c r="O498" s="20"/>
      <c r="P498" s="20"/>
      <c r="Q498" s="20"/>
      <c r="R498" s="20"/>
      <c r="S498" s="20"/>
      <c r="T498" s="359" t="s">
        <v>210</v>
      </c>
      <c r="U498" s="520">
        <v>0</v>
      </c>
      <c r="V498" s="520"/>
      <c r="W498" s="360"/>
      <c r="X498" s="357"/>
      <c r="Y498" s="359" t="s">
        <v>210</v>
      </c>
      <c r="Z498" s="520">
        <v>0</v>
      </c>
      <c r="AA498" s="520"/>
      <c r="AB498" s="360"/>
      <c r="AC498" s="357"/>
      <c r="AD498" s="359" t="s">
        <v>210</v>
      </c>
      <c r="AE498" s="520">
        <v>0</v>
      </c>
      <c r="AF498" s="520"/>
      <c r="AG498" s="360"/>
      <c r="AH498" s="20"/>
      <c r="AI498" s="20"/>
      <c r="AJ498" s="20"/>
      <c r="AK498" s="20"/>
      <c r="AL498" s="20"/>
    </row>
    <row r="499" spans="1:38" ht="12.75" customHeight="1" x14ac:dyDescent="0.2">
      <c r="A499" s="20"/>
      <c r="B499" s="453"/>
      <c r="C499" s="308">
        <v>0</v>
      </c>
      <c r="D499" s="455"/>
      <c r="E499" s="308">
        <v>0</v>
      </c>
      <c r="F499" s="455"/>
      <c r="G499" s="312">
        <v>0</v>
      </c>
      <c r="H499" s="64"/>
      <c r="I499" s="118"/>
      <c r="J499" s="119"/>
      <c r="K499" s="119"/>
      <c r="L499" s="119"/>
      <c r="M499" s="63"/>
      <c r="N499" s="20"/>
      <c r="O499" s="20"/>
      <c r="P499" s="20"/>
      <c r="Q499" s="20"/>
      <c r="R499" s="20"/>
      <c r="S499" s="20"/>
      <c r="T499" s="359" t="str">
        <f>T489</f>
        <v>AS OF 8/31</v>
      </c>
      <c r="U499" s="519">
        <f>U495+U496+U497-U498</f>
        <v>0</v>
      </c>
      <c r="V499" s="519"/>
      <c r="W499" s="360"/>
      <c r="X499" s="357"/>
      <c r="Y499" s="359" t="str">
        <f>Y489</f>
        <v>AS OF 8/31</v>
      </c>
      <c r="Z499" s="519">
        <f>Z495+Z496+Z497-Z498</f>
        <v>0</v>
      </c>
      <c r="AA499" s="519"/>
      <c r="AB499" s="360"/>
      <c r="AC499" s="357"/>
      <c r="AD499" s="359" t="str">
        <f>AD489</f>
        <v>AS OF 8/31</v>
      </c>
      <c r="AE499" s="519">
        <f>AE495+AE496+AE497-AE498</f>
        <v>0</v>
      </c>
      <c r="AF499" s="519"/>
      <c r="AG499" s="360"/>
      <c r="AH499" s="20"/>
      <c r="AI499" s="20"/>
      <c r="AJ499" s="20"/>
      <c r="AK499" s="20"/>
      <c r="AL499" s="20"/>
    </row>
    <row r="500" spans="1:38" ht="12.75" customHeight="1" x14ac:dyDescent="0.2">
      <c r="A500" s="20"/>
      <c r="B500" s="453"/>
      <c r="C500" s="308">
        <v>0</v>
      </c>
      <c r="D500" s="455"/>
      <c r="E500" s="308">
        <v>0</v>
      </c>
      <c r="F500" s="455"/>
      <c r="G500" s="312">
        <v>0</v>
      </c>
      <c r="H500" s="64"/>
      <c r="I500" s="118"/>
      <c r="J500" s="119"/>
      <c r="K500" s="119"/>
      <c r="L500" s="119"/>
      <c r="M500" s="63"/>
      <c r="N500" s="20"/>
      <c r="O500" s="20"/>
      <c r="P500" s="20"/>
      <c r="Q500" s="20"/>
      <c r="R500" s="20"/>
      <c r="S500" s="20"/>
      <c r="T500" s="361"/>
      <c r="U500" s="362"/>
      <c r="V500" s="362"/>
      <c r="W500" s="360"/>
      <c r="X500" s="357"/>
      <c r="Y500" s="361"/>
      <c r="Z500" s="362"/>
      <c r="AA500" s="362"/>
      <c r="AB500" s="360"/>
      <c r="AC500" s="357"/>
      <c r="AD500" s="361"/>
      <c r="AE500" s="362"/>
      <c r="AF500" s="362"/>
      <c r="AG500" s="360"/>
      <c r="AH500" s="20"/>
      <c r="AI500" s="20"/>
      <c r="AJ500" s="20"/>
      <c r="AK500" s="20"/>
      <c r="AL500" s="20"/>
    </row>
    <row r="501" spans="1:38" ht="12.75" customHeight="1" x14ac:dyDescent="0.2">
      <c r="A501" s="20"/>
      <c r="B501" s="453"/>
      <c r="C501" s="308">
        <v>0</v>
      </c>
      <c r="D501" s="455"/>
      <c r="E501" s="308">
        <v>0</v>
      </c>
      <c r="F501" s="455"/>
      <c r="G501" s="312">
        <v>0</v>
      </c>
      <c r="H501" s="64"/>
      <c r="I501" s="118"/>
      <c r="J501" s="119"/>
      <c r="K501" s="119"/>
      <c r="L501" s="119"/>
      <c r="M501" s="63"/>
      <c r="N501" s="20"/>
      <c r="O501" s="20"/>
      <c r="P501" s="20"/>
      <c r="Q501" s="20"/>
      <c r="R501" s="20"/>
      <c r="S501" s="20"/>
      <c r="T501" s="361"/>
      <c r="U501" s="362"/>
      <c r="V501" s="362"/>
      <c r="W501" s="360"/>
      <c r="X501" s="357"/>
      <c r="Y501" s="361"/>
      <c r="Z501" s="362"/>
      <c r="AA501" s="362"/>
      <c r="AB501" s="360"/>
      <c r="AC501" s="357"/>
      <c r="AD501" s="361"/>
      <c r="AE501" s="362"/>
      <c r="AF501" s="362"/>
      <c r="AG501" s="360"/>
      <c r="AH501" s="20"/>
      <c r="AI501" s="20"/>
      <c r="AJ501" s="20"/>
      <c r="AK501" s="20"/>
      <c r="AL501" s="20"/>
    </row>
    <row r="502" spans="1:38" ht="12.75" customHeight="1" x14ac:dyDescent="0.2">
      <c r="A502" s="20"/>
      <c r="B502" s="453"/>
      <c r="C502" s="308">
        <v>0</v>
      </c>
      <c r="D502" s="455"/>
      <c r="E502" s="308">
        <v>0</v>
      </c>
      <c r="F502" s="455"/>
      <c r="G502" s="312">
        <v>0</v>
      </c>
      <c r="H502" s="64"/>
      <c r="I502" s="118"/>
      <c r="J502" s="119"/>
      <c r="K502" s="119"/>
      <c r="L502" s="119"/>
      <c r="M502" s="63"/>
      <c r="N502" s="20"/>
      <c r="O502" s="20"/>
      <c r="P502" s="20"/>
      <c r="Q502" s="20"/>
      <c r="R502" s="20"/>
      <c r="S502" s="20"/>
      <c r="T502" s="359" t="s">
        <v>245</v>
      </c>
      <c r="U502" s="517">
        <f>JULY!U502</f>
        <v>0</v>
      </c>
      <c r="V502" s="517"/>
      <c r="W502" s="518"/>
      <c r="X502" s="357"/>
      <c r="Y502" s="359" t="s">
        <v>241</v>
      </c>
      <c r="Z502" s="517">
        <f>JULY!Z502</f>
        <v>0</v>
      </c>
      <c r="AA502" s="517"/>
      <c r="AB502" s="518"/>
      <c r="AC502" s="358"/>
      <c r="AD502" s="359" t="s">
        <v>411</v>
      </c>
      <c r="AE502" s="517">
        <f>JULY!AE502</f>
        <v>0</v>
      </c>
      <c r="AF502" s="517"/>
      <c r="AG502" s="518"/>
      <c r="AH502" s="20"/>
      <c r="AI502" s="20"/>
      <c r="AJ502" s="20"/>
      <c r="AK502" s="20"/>
      <c r="AL502" s="20"/>
    </row>
    <row r="503" spans="1:38" ht="12.75" customHeight="1" x14ac:dyDescent="0.2">
      <c r="A503" s="20"/>
      <c r="B503" s="453"/>
      <c r="C503" s="308">
        <v>0</v>
      </c>
      <c r="D503" s="455"/>
      <c r="E503" s="308">
        <v>0</v>
      </c>
      <c r="F503" s="455"/>
      <c r="G503" s="312">
        <v>0</v>
      </c>
      <c r="H503" s="64"/>
      <c r="I503" s="118"/>
      <c r="J503" s="119"/>
      <c r="K503" s="119"/>
      <c r="L503" s="119"/>
      <c r="M503" s="63"/>
      <c r="N503" s="20"/>
      <c r="O503" s="20"/>
      <c r="P503" s="20"/>
      <c r="Q503" s="20"/>
      <c r="R503" s="20"/>
      <c r="S503" s="20"/>
      <c r="T503" s="359" t="s">
        <v>206</v>
      </c>
      <c r="U503" s="517">
        <f>JULY!U503</f>
        <v>0</v>
      </c>
      <c r="V503" s="517"/>
      <c r="W503" s="518"/>
      <c r="X503" s="357"/>
      <c r="Y503" s="359" t="s">
        <v>206</v>
      </c>
      <c r="Z503" s="517">
        <f>JULY!Z503</f>
        <v>0</v>
      </c>
      <c r="AA503" s="517"/>
      <c r="AB503" s="518"/>
      <c r="AC503" s="363"/>
      <c r="AD503" s="359" t="s">
        <v>206</v>
      </c>
      <c r="AE503" s="517">
        <f>JULY!AE503</f>
        <v>0</v>
      </c>
      <c r="AF503" s="517"/>
      <c r="AG503" s="518"/>
      <c r="AH503" s="20"/>
      <c r="AI503" s="20"/>
      <c r="AJ503" s="20"/>
      <c r="AK503" s="20"/>
      <c r="AL503" s="20"/>
    </row>
    <row r="504" spans="1:38" ht="12.75" customHeight="1" x14ac:dyDescent="0.2">
      <c r="A504" s="20"/>
      <c r="B504" s="453"/>
      <c r="C504" s="308">
        <v>0</v>
      </c>
      <c r="D504" s="455"/>
      <c r="E504" s="308">
        <v>0</v>
      </c>
      <c r="F504" s="455"/>
      <c r="G504" s="312">
        <v>0</v>
      </c>
      <c r="H504" s="64"/>
      <c r="I504" s="118"/>
      <c r="J504" s="119"/>
      <c r="K504" s="119"/>
      <c r="L504" s="119"/>
      <c r="M504" s="63"/>
      <c r="N504" s="20"/>
      <c r="O504" s="20"/>
      <c r="P504" s="20"/>
      <c r="Q504" s="20"/>
      <c r="R504" s="20"/>
      <c r="S504" s="20"/>
      <c r="T504" s="359" t="s">
        <v>253</v>
      </c>
      <c r="U504" s="517">
        <f>JULY!U504</f>
        <v>0</v>
      </c>
      <c r="V504" s="517"/>
      <c r="W504" s="518"/>
      <c r="X504" s="357"/>
      <c r="Y504" s="359" t="s">
        <v>253</v>
      </c>
      <c r="Z504" s="517">
        <f>JULY!Z504</f>
        <v>0</v>
      </c>
      <c r="AA504" s="517"/>
      <c r="AB504" s="518"/>
      <c r="AC504" s="364"/>
      <c r="AD504" s="359" t="s">
        <v>253</v>
      </c>
      <c r="AE504" s="517">
        <f>JULY!AE504</f>
        <v>0</v>
      </c>
      <c r="AF504" s="517"/>
      <c r="AG504" s="518"/>
      <c r="AH504" s="20"/>
      <c r="AI504" s="20"/>
      <c r="AJ504" s="20"/>
      <c r="AK504" s="20"/>
      <c r="AL504" s="20"/>
    </row>
    <row r="505" spans="1:38" ht="12.75" customHeight="1" x14ac:dyDescent="0.2">
      <c r="A505" s="20"/>
      <c r="B505" s="453"/>
      <c r="C505" s="308">
        <v>0</v>
      </c>
      <c r="D505" s="455"/>
      <c r="E505" s="308">
        <v>0</v>
      </c>
      <c r="F505" s="455"/>
      <c r="G505" s="312">
        <v>0</v>
      </c>
      <c r="H505" s="64"/>
      <c r="I505" s="118"/>
      <c r="J505" s="119"/>
      <c r="K505" s="119"/>
      <c r="L505" s="119"/>
      <c r="M505" s="63"/>
      <c r="N505" s="20"/>
      <c r="O505" s="20"/>
      <c r="P505" s="20"/>
      <c r="Q505" s="20"/>
      <c r="R505" s="20"/>
      <c r="S505" s="20"/>
      <c r="T505" s="359" t="s">
        <v>207</v>
      </c>
      <c r="U505" s="519">
        <f>JULY!U509</f>
        <v>0</v>
      </c>
      <c r="V505" s="519"/>
      <c r="W505" s="360"/>
      <c r="X505" s="357"/>
      <c r="Y505" s="359" t="s">
        <v>207</v>
      </c>
      <c r="Z505" s="519">
        <f>JULY!Z509</f>
        <v>0</v>
      </c>
      <c r="AA505" s="519"/>
      <c r="AB505" s="360"/>
      <c r="AC505" s="357"/>
      <c r="AD505" s="359" t="s">
        <v>207</v>
      </c>
      <c r="AE505" s="519">
        <f>JULY!AE509</f>
        <v>0</v>
      </c>
      <c r="AF505" s="519"/>
      <c r="AG505" s="360"/>
      <c r="AH505" s="20"/>
      <c r="AI505" s="20"/>
      <c r="AJ505" s="20"/>
      <c r="AK505" s="20"/>
      <c r="AL505" s="20"/>
    </row>
    <row r="506" spans="1:38" ht="12.75" customHeight="1" x14ac:dyDescent="0.2">
      <c r="A506" s="20"/>
      <c r="B506" s="453"/>
      <c r="C506" s="308">
        <v>0</v>
      </c>
      <c r="D506" s="455"/>
      <c r="E506" s="308">
        <v>0</v>
      </c>
      <c r="F506" s="455"/>
      <c r="G506" s="312">
        <v>0</v>
      </c>
      <c r="H506" s="64"/>
      <c r="I506" s="118"/>
      <c r="J506" s="119"/>
      <c r="K506" s="119"/>
      <c r="L506" s="119"/>
      <c r="M506" s="63"/>
      <c r="N506" s="20"/>
      <c r="O506" s="20"/>
      <c r="P506" s="20"/>
      <c r="Q506" s="20"/>
      <c r="R506" s="20"/>
      <c r="S506" s="20"/>
      <c r="T506" s="359" t="s">
        <v>208</v>
      </c>
      <c r="U506" s="520">
        <v>0</v>
      </c>
      <c r="V506" s="520"/>
      <c r="W506" s="360"/>
      <c r="X506" s="357"/>
      <c r="Y506" s="359" t="s">
        <v>208</v>
      </c>
      <c r="Z506" s="520">
        <v>0</v>
      </c>
      <c r="AA506" s="520"/>
      <c r="AB506" s="360"/>
      <c r="AC506" s="357"/>
      <c r="AD506" s="359" t="s">
        <v>208</v>
      </c>
      <c r="AE506" s="520">
        <v>0</v>
      </c>
      <c r="AF506" s="520"/>
      <c r="AG506" s="360"/>
      <c r="AH506" s="20"/>
      <c r="AI506" s="20"/>
      <c r="AJ506" s="20"/>
      <c r="AK506" s="20"/>
      <c r="AL506" s="20"/>
    </row>
    <row r="507" spans="1:38" ht="12.75" customHeight="1" x14ac:dyDescent="0.2">
      <c r="A507" s="20"/>
      <c r="B507" s="453"/>
      <c r="C507" s="308">
        <v>0</v>
      </c>
      <c r="D507" s="455"/>
      <c r="E507" s="308">
        <v>0</v>
      </c>
      <c r="F507" s="455"/>
      <c r="G507" s="312">
        <v>0</v>
      </c>
      <c r="H507" s="64"/>
      <c r="I507" s="118"/>
      <c r="J507" s="119"/>
      <c r="K507" s="119"/>
      <c r="L507" s="119"/>
      <c r="M507" s="63"/>
      <c r="N507" s="20"/>
      <c r="O507" s="20"/>
      <c r="P507" s="20"/>
      <c r="Q507" s="20"/>
      <c r="R507" s="20"/>
      <c r="S507" s="20"/>
      <c r="T507" s="359" t="s">
        <v>209</v>
      </c>
      <c r="U507" s="520">
        <v>0</v>
      </c>
      <c r="V507" s="520"/>
      <c r="W507" s="360"/>
      <c r="X507" s="357"/>
      <c r="Y507" s="359" t="s">
        <v>209</v>
      </c>
      <c r="Z507" s="520">
        <v>0</v>
      </c>
      <c r="AA507" s="520"/>
      <c r="AB507" s="360"/>
      <c r="AC507" s="357"/>
      <c r="AD507" s="359" t="s">
        <v>209</v>
      </c>
      <c r="AE507" s="520">
        <v>0</v>
      </c>
      <c r="AF507" s="520"/>
      <c r="AG507" s="360"/>
      <c r="AH507" s="20"/>
      <c r="AI507" s="20"/>
      <c r="AJ507" s="20"/>
      <c r="AK507" s="20"/>
      <c r="AL507" s="20"/>
    </row>
    <row r="508" spans="1:38" ht="12.75" customHeight="1" x14ac:dyDescent="0.2">
      <c r="A508" s="20"/>
      <c r="B508" s="453"/>
      <c r="C508" s="308">
        <v>0</v>
      </c>
      <c r="D508" s="455"/>
      <c r="E508" s="308">
        <v>0</v>
      </c>
      <c r="F508" s="455"/>
      <c r="G508" s="312">
        <v>0</v>
      </c>
      <c r="H508" s="64"/>
      <c r="I508" s="118"/>
      <c r="J508" s="119"/>
      <c r="K508" s="119"/>
      <c r="L508" s="119"/>
      <c r="M508" s="63"/>
      <c r="N508" s="20"/>
      <c r="O508" s="20"/>
      <c r="P508" s="20"/>
      <c r="Q508" s="20"/>
      <c r="R508" s="20"/>
      <c r="S508" s="20"/>
      <c r="T508" s="359" t="s">
        <v>210</v>
      </c>
      <c r="U508" s="520">
        <v>0</v>
      </c>
      <c r="V508" s="520"/>
      <c r="W508" s="360"/>
      <c r="X508" s="357"/>
      <c r="Y508" s="359" t="s">
        <v>210</v>
      </c>
      <c r="Z508" s="520">
        <v>0</v>
      </c>
      <c r="AA508" s="520"/>
      <c r="AB508" s="360"/>
      <c r="AC508" s="357"/>
      <c r="AD508" s="359" t="s">
        <v>210</v>
      </c>
      <c r="AE508" s="520">
        <v>0</v>
      </c>
      <c r="AF508" s="520"/>
      <c r="AG508" s="360"/>
      <c r="AH508" s="20"/>
      <c r="AI508" s="20"/>
      <c r="AJ508" s="20"/>
      <c r="AK508" s="20"/>
      <c r="AL508" s="20"/>
    </row>
    <row r="509" spans="1:38" ht="12.75" customHeight="1" x14ac:dyDescent="0.2">
      <c r="A509" s="20"/>
      <c r="B509" s="453"/>
      <c r="C509" s="308">
        <v>0</v>
      </c>
      <c r="D509" s="455"/>
      <c r="E509" s="308">
        <v>0</v>
      </c>
      <c r="F509" s="455"/>
      <c r="G509" s="312">
        <v>0</v>
      </c>
      <c r="H509" s="64"/>
      <c r="I509" s="118"/>
      <c r="J509" s="119"/>
      <c r="K509" s="119"/>
      <c r="L509" s="119"/>
      <c r="M509" s="63"/>
      <c r="N509" s="20"/>
      <c r="O509" s="20"/>
      <c r="P509" s="20"/>
      <c r="Q509" s="20"/>
      <c r="R509" s="20"/>
      <c r="S509" s="20"/>
      <c r="T509" s="359" t="str">
        <f>T499</f>
        <v>AS OF 8/31</v>
      </c>
      <c r="U509" s="519">
        <f>U505+U506+U507-U508</f>
        <v>0</v>
      </c>
      <c r="V509" s="519"/>
      <c r="W509" s="360"/>
      <c r="X509" s="357"/>
      <c r="Y509" s="359" t="str">
        <f>Y499</f>
        <v>AS OF 8/31</v>
      </c>
      <c r="Z509" s="519">
        <f>Z505+Z506+Z507-Z508</f>
        <v>0</v>
      </c>
      <c r="AA509" s="519"/>
      <c r="AB509" s="360"/>
      <c r="AC509" s="357"/>
      <c r="AD509" s="359" t="str">
        <f>AD499</f>
        <v>AS OF 8/31</v>
      </c>
      <c r="AE509" s="519">
        <f>AE505+AE506+AE507-AE508</f>
        <v>0</v>
      </c>
      <c r="AF509" s="519"/>
      <c r="AG509" s="360"/>
      <c r="AH509" s="20"/>
      <c r="AI509" s="20"/>
      <c r="AJ509" s="20"/>
      <c r="AK509" s="20"/>
      <c r="AL509" s="20"/>
    </row>
    <row r="510" spans="1:38" ht="12.75" customHeight="1" thickBot="1" x14ac:dyDescent="0.25">
      <c r="A510" s="20"/>
      <c r="B510" s="453"/>
      <c r="C510" s="308">
        <v>0</v>
      </c>
      <c r="D510" s="455"/>
      <c r="E510" s="308">
        <v>0</v>
      </c>
      <c r="F510" s="455"/>
      <c r="G510" s="312">
        <v>0</v>
      </c>
      <c r="I510" s="118"/>
      <c r="J510" s="119"/>
      <c r="K510" s="119"/>
      <c r="L510" s="119"/>
      <c r="M510" s="63"/>
      <c r="N510" s="20"/>
      <c r="O510" s="20"/>
      <c r="P510" s="20"/>
      <c r="Q510" s="20"/>
      <c r="R510" s="20"/>
      <c r="S510" s="20"/>
      <c r="T510" s="365"/>
      <c r="U510" s="366"/>
      <c r="V510" s="366"/>
      <c r="W510" s="367"/>
      <c r="X510" s="357"/>
      <c r="Y510" s="368"/>
      <c r="Z510" s="366"/>
      <c r="AA510" s="366"/>
      <c r="AB510" s="367"/>
      <c r="AC510" s="357"/>
      <c r="AD510" s="368"/>
      <c r="AE510" s="366"/>
      <c r="AF510" s="366"/>
      <c r="AG510" s="367"/>
      <c r="AH510" s="20"/>
      <c r="AI510" s="20"/>
      <c r="AJ510" s="20"/>
      <c r="AK510" s="20"/>
      <c r="AL510" s="20"/>
    </row>
    <row r="511" spans="1:38" ht="12.75" customHeight="1" x14ac:dyDescent="0.2">
      <c r="A511" s="20"/>
      <c r="B511" s="453"/>
      <c r="C511" s="308">
        <v>0</v>
      </c>
      <c r="D511" s="455"/>
      <c r="E511" s="308">
        <v>0</v>
      </c>
      <c r="F511" s="455"/>
      <c r="G511" s="312">
        <v>0</v>
      </c>
      <c r="I511" s="118"/>
      <c r="J511" s="119"/>
      <c r="K511" s="119"/>
      <c r="L511" s="119"/>
      <c r="M511" s="63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</row>
    <row r="512" spans="1:38" ht="12.75" customHeight="1" x14ac:dyDescent="0.2">
      <c r="A512" s="20"/>
      <c r="B512" s="453"/>
      <c r="C512" s="308">
        <v>0</v>
      </c>
      <c r="D512" s="455"/>
      <c r="E512" s="308">
        <v>0</v>
      </c>
      <c r="F512" s="455"/>
      <c r="G512" s="312">
        <v>0</v>
      </c>
      <c r="I512" s="118"/>
      <c r="J512" s="119"/>
      <c r="K512" s="119"/>
      <c r="L512" s="119"/>
      <c r="M512" s="63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</row>
    <row r="513" spans="2:8" ht="12.75" customHeight="1" x14ac:dyDescent="0.2">
      <c r="B513" s="453"/>
      <c r="C513" s="308">
        <v>0</v>
      </c>
      <c r="D513" s="455"/>
      <c r="E513" s="308">
        <v>0</v>
      </c>
      <c r="F513" s="455"/>
      <c r="G513" s="312">
        <v>0</v>
      </c>
      <c r="H513" s="65" t="s">
        <v>481</v>
      </c>
    </row>
    <row r="514" spans="2:8" ht="12.75" customHeight="1" x14ac:dyDescent="0.2">
      <c r="B514" s="453"/>
      <c r="C514" s="308">
        <v>0</v>
      </c>
      <c r="D514" s="455"/>
      <c r="E514" s="308">
        <v>0</v>
      </c>
      <c r="F514" s="455"/>
      <c r="G514" s="312">
        <v>0</v>
      </c>
      <c r="H514" s="314">
        <f>SUM(G516,E516,C516)</f>
        <v>0</v>
      </c>
    </row>
    <row r="515" spans="2:8" ht="12.75" customHeight="1" x14ac:dyDescent="0.2">
      <c r="B515" s="454"/>
      <c r="C515" s="309">
        <v>0</v>
      </c>
      <c r="D515" s="456"/>
      <c r="E515" s="309">
        <v>0</v>
      </c>
      <c r="F515" s="456"/>
      <c r="G515" s="313">
        <v>0</v>
      </c>
    </row>
    <row r="516" spans="2:8" ht="12.75" customHeight="1" x14ac:dyDescent="0.2">
      <c r="B516" s="28" t="s">
        <v>135</v>
      </c>
      <c r="C516" s="310">
        <f>SUM(C473:C515)</f>
        <v>0</v>
      </c>
      <c r="D516" s="62" t="s">
        <v>135</v>
      </c>
      <c r="E516" s="310">
        <f>SUM(E473:E515)</f>
        <v>0</v>
      </c>
      <c r="F516" s="62" t="s">
        <v>135</v>
      </c>
      <c r="G516" s="310">
        <f>SUM(G473:G515)</f>
        <v>0</v>
      </c>
    </row>
    <row r="517" spans="2:8" ht="12.75" customHeight="1" x14ac:dyDescent="0.2">
      <c r="G517" s="46"/>
    </row>
    <row r="518" spans="2:8" ht="12.75" customHeight="1" x14ac:dyDescent="0.2">
      <c r="G518" s="46"/>
    </row>
    <row r="519" spans="2:8" ht="12.75" customHeight="1" x14ac:dyDescent="0.2">
      <c r="G519" s="46"/>
    </row>
    <row r="520" spans="2:8" ht="12.75" customHeight="1" x14ac:dyDescent="0.2">
      <c r="G520" s="46"/>
    </row>
    <row r="521" spans="2:8" ht="12.75" customHeight="1" x14ac:dyDescent="0.2">
      <c r="G521" s="46"/>
    </row>
    <row r="522" spans="2:8" ht="12.75" customHeight="1" x14ac:dyDescent="0.2">
      <c r="G522" s="46"/>
    </row>
    <row r="523" spans="2:8" ht="12.75" customHeight="1" x14ac:dyDescent="0.2">
      <c r="G523" s="46"/>
    </row>
    <row r="524" spans="2:8" ht="12.75" customHeight="1" x14ac:dyDescent="0.2">
      <c r="G524" s="46"/>
    </row>
    <row r="525" spans="2:8" ht="12.75" customHeight="1" x14ac:dyDescent="0.2">
      <c r="G525" s="46"/>
    </row>
    <row r="526" spans="2:8" ht="12.75" customHeight="1" x14ac:dyDescent="0.2">
      <c r="G526" s="46"/>
    </row>
    <row r="527" spans="2:8" ht="12.75" customHeight="1" x14ac:dyDescent="0.2">
      <c r="G527" s="46"/>
    </row>
    <row r="528" spans="2:8" ht="12.75" customHeight="1" x14ac:dyDescent="0.2">
      <c r="G528" s="46"/>
    </row>
    <row r="529" spans="7:7" ht="12.75" customHeight="1" x14ac:dyDescent="0.2">
      <c r="G529" s="46"/>
    </row>
    <row r="530" spans="7:7" ht="12.75" customHeight="1" x14ac:dyDescent="0.2">
      <c r="G530" s="46"/>
    </row>
    <row r="531" spans="7:7" ht="12.75" customHeight="1" x14ac:dyDescent="0.2">
      <c r="G531" s="46"/>
    </row>
    <row r="532" spans="7:7" ht="12.75" customHeight="1" x14ac:dyDescent="0.2">
      <c r="G532" s="46"/>
    </row>
    <row r="533" spans="7:7" ht="12.75" customHeight="1" x14ac:dyDescent="0.2">
      <c r="G533" s="46"/>
    </row>
    <row r="534" spans="7:7" ht="12.75" customHeight="1" x14ac:dyDescent="0.2">
      <c r="G534" s="46"/>
    </row>
    <row r="535" spans="7:7" ht="12.75" customHeight="1" x14ac:dyDescent="0.2">
      <c r="G535" s="46"/>
    </row>
    <row r="536" spans="7:7" ht="12.75" customHeight="1" x14ac:dyDescent="0.2">
      <c r="G536" s="46"/>
    </row>
    <row r="537" spans="7:7" ht="12.75" customHeight="1" x14ac:dyDescent="0.2">
      <c r="G537" s="46"/>
    </row>
    <row r="538" spans="7:7" ht="12.75" customHeight="1" x14ac:dyDescent="0.2">
      <c r="G538" s="46"/>
    </row>
    <row r="539" spans="7:7" ht="12.75" customHeight="1" x14ac:dyDescent="0.2">
      <c r="G539" s="46"/>
    </row>
    <row r="540" spans="7:7" ht="12.75" customHeight="1" x14ac:dyDescent="0.2">
      <c r="G540" s="46"/>
    </row>
    <row r="541" spans="7:7" ht="12.75" customHeight="1" x14ac:dyDescent="0.2">
      <c r="G541" s="46"/>
    </row>
    <row r="542" spans="7:7" ht="12.75" customHeight="1" x14ac:dyDescent="0.2">
      <c r="G542" s="46"/>
    </row>
    <row r="543" spans="7:7" ht="12.75" customHeight="1" x14ac:dyDescent="0.2">
      <c r="G543" s="46"/>
    </row>
    <row r="544" spans="7:7" ht="12.75" customHeight="1" x14ac:dyDescent="0.2">
      <c r="G544" s="46"/>
    </row>
    <row r="545" spans="7:7" ht="12.75" customHeight="1" x14ac:dyDescent="0.2">
      <c r="G545" s="46"/>
    </row>
    <row r="546" spans="7:7" ht="12.75" customHeight="1" x14ac:dyDescent="0.2">
      <c r="G546" s="46"/>
    </row>
    <row r="547" spans="7:7" ht="12.75" customHeight="1" x14ac:dyDescent="0.2">
      <c r="G547" s="46"/>
    </row>
    <row r="548" spans="7:7" ht="12.75" customHeight="1" x14ac:dyDescent="0.2">
      <c r="G548" s="46"/>
    </row>
    <row r="549" spans="7:7" ht="12.75" customHeight="1" x14ac:dyDescent="0.2">
      <c r="G549" s="46"/>
    </row>
    <row r="550" spans="7:7" ht="12.75" customHeight="1" x14ac:dyDescent="0.2">
      <c r="G550" s="46"/>
    </row>
    <row r="551" spans="7:7" ht="12.75" customHeight="1" x14ac:dyDescent="0.2">
      <c r="G551" s="46"/>
    </row>
    <row r="552" spans="7:7" ht="12.75" customHeight="1" x14ac:dyDescent="0.2">
      <c r="G552" s="46"/>
    </row>
    <row r="553" spans="7:7" ht="12.75" customHeight="1" x14ac:dyDescent="0.2">
      <c r="G553" s="46"/>
    </row>
    <row r="554" spans="7:7" ht="12.75" customHeight="1" x14ac:dyDescent="0.2">
      <c r="G554" s="46"/>
    </row>
    <row r="555" spans="7:7" ht="12.75" customHeight="1" x14ac:dyDescent="0.2">
      <c r="G555" s="46"/>
    </row>
    <row r="556" spans="7:7" ht="12.75" customHeight="1" x14ac:dyDescent="0.2">
      <c r="G556" s="46"/>
    </row>
    <row r="557" spans="7:7" ht="12.75" customHeight="1" x14ac:dyDescent="0.2">
      <c r="G557" s="46"/>
    </row>
    <row r="558" spans="7:7" ht="12.75" customHeight="1" x14ac:dyDescent="0.2">
      <c r="G558" s="46"/>
    </row>
    <row r="559" spans="7:7" ht="12.75" customHeight="1" x14ac:dyDescent="0.2">
      <c r="G559" s="46"/>
    </row>
    <row r="560" spans="7:7" ht="12.75" customHeight="1" x14ac:dyDescent="0.2">
      <c r="G560" s="46"/>
    </row>
    <row r="561" spans="7:7" ht="12.75" customHeight="1" x14ac:dyDescent="0.2">
      <c r="G561" s="46"/>
    </row>
    <row r="562" spans="7:7" ht="12.75" customHeight="1" x14ac:dyDescent="0.2">
      <c r="G562" s="46"/>
    </row>
    <row r="563" spans="7:7" ht="12.75" customHeight="1" x14ac:dyDescent="0.2">
      <c r="G563" s="46"/>
    </row>
    <row r="564" spans="7:7" ht="12.75" customHeight="1" x14ac:dyDescent="0.2">
      <c r="G564" s="46"/>
    </row>
    <row r="565" spans="7:7" ht="12.75" customHeight="1" x14ac:dyDescent="0.2">
      <c r="G565" s="46"/>
    </row>
    <row r="566" spans="7:7" ht="12.75" customHeight="1" x14ac:dyDescent="0.2">
      <c r="G566" s="46"/>
    </row>
    <row r="567" spans="7:7" ht="12.75" customHeight="1" x14ac:dyDescent="0.2">
      <c r="G567" s="46"/>
    </row>
    <row r="568" spans="7:7" ht="12.75" customHeight="1" x14ac:dyDescent="0.2">
      <c r="G568" s="46"/>
    </row>
    <row r="569" spans="7:7" ht="12.75" customHeight="1" x14ac:dyDescent="0.2">
      <c r="G569" s="46"/>
    </row>
    <row r="570" spans="7:7" ht="12.75" customHeight="1" x14ac:dyDescent="0.2">
      <c r="G570" s="46"/>
    </row>
    <row r="571" spans="7:7" ht="12.75" customHeight="1" x14ac:dyDescent="0.2">
      <c r="G571" s="46"/>
    </row>
    <row r="572" spans="7:7" ht="12.75" customHeight="1" x14ac:dyDescent="0.2">
      <c r="G572" s="46"/>
    </row>
    <row r="573" spans="7:7" ht="12.75" customHeight="1" x14ac:dyDescent="0.2">
      <c r="G573" s="46"/>
    </row>
    <row r="574" spans="7:7" ht="12.75" customHeight="1" x14ac:dyDescent="0.2">
      <c r="G574" s="46"/>
    </row>
    <row r="575" spans="7:7" ht="12.75" customHeight="1" x14ac:dyDescent="0.2">
      <c r="G575" s="46"/>
    </row>
    <row r="576" spans="7:7" ht="12.75" customHeight="1" x14ac:dyDescent="0.2">
      <c r="G576" s="46"/>
    </row>
    <row r="577" spans="7:7" ht="12.75" customHeight="1" x14ac:dyDescent="0.2">
      <c r="G577" s="46"/>
    </row>
    <row r="578" spans="7:7" ht="12.75" customHeight="1" x14ac:dyDescent="0.2">
      <c r="G578" s="46"/>
    </row>
    <row r="579" spans="7:7" ht="12.75" customHeight="1" x14ac:dyDescent="0.2">
      <c r="G579" s="46"/>
    </row>
    <row r="580" spans="7:7" ht="12.75" customHeight="1" x14ac:dyDescent="0.2">
      <c r="G580" s="46"/>
    </row>
    <row r="581" spans="7:7" ht="12.75" customHeight="1" x14ac:dyDescent="0.2">
      <c r="G581" s="46"/>
    </row>
    <row r="582" spans="7:7" ht="12.75" customHeight="1" x14ac:dyDescent="0.2">
      <c r="G582" s="46"/>
    </row>
    <row r="583" spans="7:7" ht="12.75" customHeight="1" x14ac:dyDescent="0.2">
      <c r="G583" s="46"/>
    </row>
    <row r="584" spans="7:7" ht="12.75" customHeight="1" x14ac:dyDescent="0.2">
      <c r="G584" s="46"/>
    </row>
    <row r="585" spans="7:7" ht="12.75" customHeight="1" x14ac:dyDescent="0.2">
      <c r="G585" s="46"/>
    </row>
    <row r="586" spans="7:7" ht="12.75" customHeight="1" x14ac:dyDescent="0.2">
      <c r="G586" s="46"/>
    </row>
    <row r="587" spans="7:7" ht="12.75" customHeight="1" x14ac:dyDescent="0.2">
      <c r="G587" s="46"/>
    </row>
    <row r="588" spans="7:7" ht="12.75" customHeight="1" x14ac:dyDescent="0.2">
      <c r="G588" s="46"/>
    </row>
    <row r="589" spans="7:7" ht="12.75" customHeight="1" x14ac:dyDescent="0.2">
      <c r="G589" s="46"/>
    </row>
    <row r="590" spans="7:7" ht="12.75" customHeight="1" x14ac:dyDescent="0.2">
      <c r="G590" s="46"/>
    </row>
    <row r="591" spans="7:7" ht="12.75" customHeight="1" x14ac:dyDescent="0.2">
      <c r="G591" s="46"/>
    </row>
    <row r="592" spans="7:7" ht="12.75" customHeight="1" x14ac:dyDescent="0.2">
      <c r="G592" s="46"/>
    </row>
    <row r="593" spans="7:7" ht="12.75" customHeight="1" x14ac:dyDescent="0.2">
      <c r="G593" s="46"/>
    </row>
    <row r="594" spans="7:7" ht="12.75" customHeight="1" x14ac:dyDescent="0.2">
      <c r="G594" s="46"/>
    </row>
    <row r="595" spans="7:7" ht="12.75" customHeight="1" x14ac:dyDescent="0.2">
      <c r="G595" s="46"/>
    </row>
    <row r="596" spans="7:7" ht="12.75" customHeight="1" x14ac:dyDescent="0.2">
      <c r="G596" s="46"/>
    </row>
    <row r="597" spans="7:7" ht="12.75" customHeight="1" x14ac:dyDescent="0.2">
      <c r="G597" s="46"/>
    </row>
    <row r="598" spans="7:7" ht="12.75" customHeight="1" x14ac:dyDescent="0.2">
      <c r="G598" s="46"/>
    </row>
    <row r="599" spans="7:7" ht="12.75" customHeight="1" x14ac:dyDescent="0.2">
      <c r="G599" s="46"/>
    </row>
    <row r="600" spans="7:7" ht="12.75" customHeight="1" x14ac:dyDescent="0.2">
      <c r="G600" s="46"/>
    </row>
    <row r="601" spans="7:7" ht="12.75" customHeight="1" x14ac:dyDescent="0.2">
      <c r="G601" s="46"/>
    </row>
    <row r="602" spans="7:7" ht="12.75" customHeight="1" x14ac:dyDescent="0.2">
      <c r="G602" s="46"/>
    </row>
    <row r="603" spans="7:7" ht="12.75" customHeight="1" x14ac:dyDescent="0.2">
      <c r="G603" s="46"/>
    </row>
    <row r="604" spans="7:7" ht="12.75" customHeight="1" x14ac:dyDescent="0.2">
      <c r="G604" s="46"/>
    </row>
    <row r="605" spans="7:7" ht="12.75" customHeight="1" x14ac:dyDescent="0.2">
      <c r="G605" s="46"/>
    </row>
    <row r="606" spans="7:7" ht="12.75" customHeight="1" x14ac:dyDescent="0.2">
      <c r="G606" s="46"/>
    </row>
    <row r="607" spans="7:7" ht="12.75" customHeight="1" x14ac:dyDescent="0.2">
      <c r="G607" s="46"/>
    </row>
    <row r="608" spans="7:7" ht="12.75" customHeight="1" x14ac:dyDescent="0.2">
      <c r="G608" s="46"/>
    </row>
    <row r="609" spans="7:7" ht="12.75" customHeight="1" x14ac:dyDescent="0.2">
      <c r="G609" s="46"/>
    </row>
    <row r="610" spans="7:7" ht="12.75" customHeight="1" x14ac:dyDescent="0.2">
      <c r="G610" s="46"/>
    </row>
    <row r="611" spans="7:7" ht="12.75" customHeight="1" x14ac:dyDescent="0.2">
      <c r="G611" s="46"/>
    </row>
    <row r="612" spans="7:7" ht="12.75" customHeight="1" x14ac:dyDescent="0.2">
      <c r="G612" s="46"/>
    </row>
    <row r="613" spans="7:7" ht="12.75" customHeight="1" x14ac:dyDescent="0.2">
      <c r="G613" s="46"/>
    </row>
    <row r="614" spans="7:7" ht="12.75" customHeight="1" x14ac:dyDescent="0.2">
      <c r="G614" s="46"/>
    </row>
    <row r="615" spans="7:7" ht="12.75" customHeight="1" x14ac:dyDescent="0.2">
      <c r="G615" s="46"/>
    </row>
    <row r="616" spans="7:7" ht="12.75" customHeight="1" x14ac:dyDescent="0.2">
      <c r="G616" s="46"/>
    </row>
    <row r="617" spans="7:7" ht="12.75" customHeight="1" x14ac:dyDescent="0.2">
      <c r="G617" s="46"/>
    </row>
    <row r="618" spans="7:7" ht="12.75" customHeight="1" x14ac:dyDescent="0.2">
      <c r="G618" s="46"/>
    </row>
    <row r="619" spans="7:7" ht="12.75" customHeight="1" x14ac:dyDescent="0.2">
      <c r="G619" s="46"/>
    </row>
    <row r="620" spans="7:7" ht="12.75" customHeight="1" x14ac:dyDescent="0.2">
      <c r="G620" s="46"/>
    </row>
    <row r="621" spans="7:7" ht="12.75" customHeight="1" x14ac:dyDescent="0.2">
      <c r="G621" s="46"/>
    </row>
    <row r="622" spans="7:7" ht="12.75" customHeight="1" x14ac:dyDescent="0.2">
      <c r="G622" s="46"/>
    </row>
    <row r="623" spans="7:7" ht="12.75" customHeight="1" x14ac:dyDescent="0.2">
      <c r="G623" s="46"/>
    </row>
    <row r="624" spans="7:7" ht="12.75" customHeight="1" x14ac:dyDescent="0.2">
      <c r="G624" s="46"/>
    </row>
    <row r="625" spans="7:7" ht="12.75" customHeight="1" x14ac:dyDescent="0.2">
      <c r="G625" s="46"/>
    </row>
    <row r="626" spans="7:7" ht="12.75" customHeight="1" x14ac:dyDescent="0.2">
      <c r="G626" s="46"/>
    </row>
    <row r="627" spans="7:7" ht="12.75" customHeight="1" x14ac:dyDescent="0.2">
      <c r="G627" s="46"/>
    </row>
    <row r="628" spans="7:7" ht="12.75" customHeight="1" x14ac:dyDescent="0.2">
      <c r="G628" s="46"/>
    </row>
    <row r="629" spans="7:7" ht="12.75" customHeight="1" x14ac:dyDescent="0.2">
      <c r="G629" s="46"/>
    </row>
    <row r="630" spans="7:7" ht="12.75" customHeight="1" x14ac:dyDescent="0.2">
      <c r="G630" s="46"/>
    </row>
    <row r="631" spans="7:7" ht="12.75" customHeight="1" x14ac:dyDescent="0.2">
      <c r="G631" s="46"/>
    </row>
    <row r="632" spans="7:7" ht="12.75" customHeight="1" x14ac:dyDescent="0.2">
      <c r="G632" s="46"/>
    </row>
    <row r="633" spans="7:7" ht="12.75" customHeight="1" x14ac:dyDescent="0.2">
      <c r="G633" s="46"/>
    </row>
    <row r="634" spans="7:7" ht="12.75" customHeight="1" x14ac:dyDescent="0.2">
      <c r="G634" s="46"/>
    </row>
    <row r="635" spans="7:7" ht="12.75" customHeight="1" x14ac:dyDescent="0.2">
      <c r="G635" s="46"/>
    </row>
    <row r="636" spans="7:7" ht="12.75" customHeight="1" x14ac:dyDescent="0.2">
      <c r="G636" s="46"/>
    </row>
    <row r="637" spans="7:7" ht="12.75" customHeight="1" x14ac:dyDescent="0.2">
      <c r="G637" s="46"/>
    </row>
    <row r="638" spans="7:7" ht="12.75" customHeight="1" x14ac:dyDescent="0.2">
      <c r="G638" s="46"/>
    </row>
    <row r="639" spans="7:7" ht="12.75" customHeight="1" x14ac:dyDescent="0.2">
      <c r="G639" s="46"/>
    </row>
    <row r="640" spans="7:7" ht="12.75" customHeight="1" x14ac:dyDescent="0.2">
      <c r="G640" s="46"/>
    </row>
    <row r="641" spans="7:7" ht="12.75" customHeight="1" x14ac:dyDescent="0.2">
      <c r="G641" s="46"/>
    </row>
    <row r="642" spans="7:7" ht="12.75" customHeight="1" x14ac:dyDescent="0.2">
      <c r="G642" s="46"/>
    </row>
    <row r="643" spans="7:7" ht="12.75" customHeight="1" x14ac:dyDescent="0.2">
      <c r="G643" s="46"/>
    </row>
    <row r="644" spans="7:7" ht="12.75" customHeight="1" x14ac:dyDescent="0.2">
      <c r="G644" s="46"/>
    </row>
    <row r="645" spans="7:7" ht="12.75" customHeight="1" x14ac:dyDescent="0.2">
      <c r="G645" s="46"/>
    </row>
    <row r="646" spans="7:7" ht="12.75" customHeight="1" x14ac:dyDescent="0.2">
      <c r="G646" s="46"/>
    </row>
    <row r="647" spans="7:7" ht="12.75" customHeight="1" x14ac:dyDescent="0.2">
      <c r="G647" s="46"/>
    </row>
    <row r="648" spans="7:7" ht="12.75" customHeight="1" x14ac:dyDescent="0.2">
      <c r="G648" s="46"/>
    </row>
    <row r="649" spans="7:7" ht="12.75" customHeight="1" x14ac:dyDescent="0.2">
      <c r="G649" s="46"/>
    </row>
    <row r="650" spans="7:7" ht="12.75" customHeight="1" x14ac:dyDescent="0.2">
      <c r="G650" s="46"/>
    </row>
    <row r="651" spans="7:7" ht="12.75" customHeight="1" x14ac:dyDescent="0.2">
      <c r="G651" s="46"/>
    </row>
    <row r="652" spans="7:7" ht="12.75" customHeight="1" x14ac:dyDescent="0.2">
      <c r="G652" s="46"/>
    </row>
    <row r="653" spans="7:7" ht="12.75" customHeight="1" x14ac:dyDescent="0.2">
      <c r="G653" s="46"/>
    </row>
    <row r="654" spans="7:7" ht="12.75" customHeight="1" x14ac:dyDescent="0.2">
      <c r="G654" s="46"/>
    </row>
    <row r="655" spans="7:7" ht="12.75" customHeight="1" x14ac:dyDescent="0.2">
      <c r="G655" s="46"/>
    </row>
    <row r="656" spans="7:7" ht="12.75" customHeight="1" x14ac:dyDescent="0.2">
      <c r="G656" s="46"/>
    </row>
    <row r="657" spans="7:7" ht="12.75" customHeight="1" x14ac:dyDescent="0.2">
      <c r="G657" s="46"/>
    </row>
    <row r="658" spans="7:7" ht="12.75" customHeight="1" x14ac:dyDescent="0.2">
      <c r="G658" s="46"/>
    </row>
    <row r="659" spans="7:7" ht="12.75" customHeight="1" x14ac:dyDescent="0.2">
      <c r="G659" s="46"/>
    </row>
    <row r="660" spans="7:7" ht="12.75" customHeight="1" x14ac:dyDescent="0.2">
      <c r="G660" s="46"/>
    </row>
    <row r="661" spans="7:7" ht="12.75" customHeight="1" x14ac:dyDescent="0.2">
      <c r="G661" s="46"/>
    </row>
    <row r="662" spans="7:7" ht="12.75" customHeight="1" x14ac:dyDescent="0.2">
      <c r="G662" s="46"/>
    </row>
    <row r="663" spans="7:7" ht="12.75" customHeight="1" x14ac:dyDescent="0.2">
      <c r="G663" s="46"/>
    </row>
    <row r="664" spans="7:7" ht="12.75" customHeight="1" x14ac:dyDescent="0.2">
      <c r="G664" s="46"/>
    </row>
    <row r="665" spans="7:7" ht="12.75" customHeight="1" x14ac:dyDescent="0.2">
      <c r="G665" s="46"/>
    </row>
    <row r="666" spans="7:7" ht="12.75" customHeight="1" x14ac:dyDescent="0.2">
      <c r="G666" s="46"/>
    </row>
    <row r="667" spans="7:7" ht="12.75" customHeight="1" x14ac:dyDescent="0.2">
      <c r="G667" s="46"/>
    </row>
    <row r="668" spans="7:7" ht="12.75" customHeight="1" x14ac:dyDescent="0.2">
      <c r="G668" s="46"/>
    </row>
    <row r="669" spans="7:7" ht="12.75" customHeight="1" x14ac:dyDescent="0.2">
      <c r="G669" s="46"/>
    </row>
    <row r="670" spans="7:7" ht="12.75" customHeight="1" x14ac:dyDescent="0.2">
      <c r="G670" s="46"/>
    </row>
    <row r="671" spans="7:7" ht="12.75" customHeight="1" x14ac:dyDescent="0.2">
      <c r="G671" s="46"/>
    </row>
    <row r="672" spans="7:7" ht="12.75" customHeight="1" x14ac:dyDescent="0.2">
      <c r="G672" s="46"/>
    </row>
    <row r="673" spans="7:7" ht="12.75" customHeight="1" x14ac:dyDescent="0.2">
      <c r="G673" s="46"/>
    </row>
    <row r="674" spans="7:7" ht="12.75" customHeight="1" x14ac:dyDescent="0.2">
      <c r="G674" s="46"/>
    </row>
    <row r="675" spans="7:7" ht="12.75" customHeight="1" x14ac:dyDescent="0.2">
      <c r="G675" s="46"/>
    </row>
    <row r="676" spans="7:7" ht="12.75" customHeight="1" x14ac:dyDescent="0.2">
      <c r="G676" s="46"/>
    </row>
    <row r="677" spans="7:7" ht="12.75" customHeight="1" x14ac:dyDescent="0.2">
      <c r="G677" s="46"/>
    </row>
    <row r="678" spans="7:7" ht="12.75" customHeight="1" x14ac:dyDescent="0.2">
      <c r="G678" s="46"/>
    </row>
    <row r="679" spans="7:7" ht="12.75" customHeight="1" x14ac:dyDescent="0.2">
      <c r="G679" s="46"/>
    </row>
    <row r="680" spans="7:7" ht="12.75" customHeight="1" x14ac:dyDescent="0.2">
      <c r="G680" s="46"/>
    </row>
    <row r="681" spans="7:7" ht="12.75" customHeight="1" x14ac:dyDescent="0.2">
      <c r="G681" s="46"/>
    </row>
    <row r="682" spans="7:7" ht="12.75" customHeight="1" x14ac:dyDescent="0.2">
      <c r="G682" s="46"/>
    </row>
    <row r="683" spans="7:7" ht="12.75" customHeight="1" x14ac:dyDescent="0.2">
      <c r="G683" s="46"/>
    </row>
    <row r="684" spans="7:7" ht="12.75" customHeight="1" x14ac:dyDescent="0.2">
      <c r="G684" s="46"/>
    </row>
    <row r="685" spans="7:7" ht="12.75" customHeight="1" x14ac:dyDescent="0.2">
      <c r="G685" s="46"/>
    </row>
    <row r="686" spans="7:7" ht="12.75" customHeight="1" x14ac:dyDescent="0.2">
      <c r="G686" s="46"/>
    </row>
    <row r="687" spans="7:7" ht="12.75" customHeight="1" x14ac:dyDescent="0.2">
      <c r="G687" s="46"/>
    </row>
    <row r="688" spans="7:7" ht="12.75" customHeight="1" x14ac:dyDescent="0.2">
      <c r="G688" s="46"/>
    </row>
    <row r="689" spans="7:7" ht="12.75" customHeight="1" x14ac:dyDescent="0.2">
      <c r="G689" s="46"/>
    </row>
    <row r="690" spans="7:7" ht="12.75" customHeight="1" x14ac:dyDescent="0.2">
      <c r="G690" s="46"/>
    </row>
    <row r="691" spans="7:7" ht="12.75" customHeight="1" x14ac:dyDescent="0.2">
      <c r="G691" s="46"/>
    </row>
    <row r="692" spans="7:7" ht="12.75" customHeight="1" x14ac:dyDescent="0.2">
      <c r="G692" s="46"/>
    </row>
    <row r="693" spans="7:7" ht="12.75" customHeight="1" x14ac:dyDescent="0.2">
      <c r="G693" s="46"/>
    </row>
    <row r="694" spans="7:7" ht="12.75" customHeight="1" x14ac:dyDescent="0.2">
      <c r="G694" s="46"/>
    </row>
    <row r="695" spans="7:7" ht="12.75" customHeight="1" x14ac:dyDescent="0.2">
      <c r="G695" s="46"/>
    </row>
    <row r="696" spans="7:7" ht="12.75" customHeight="1" x14ac:dyDescent="0.2">
      <c r="G696" s="46"/>
    </row>
    <row r="697" spans="7:7" ht="12.75" customHeight="1" x14ac:dyDescent="0.2">
      <c r="G697" s="46"/>
    </row>
    <row r="698" spans="7:7" ht="12.75" customHeight="1" x14ac:dyDescent="0.2">
      <c r="G698" s="46"/>
    </row>
    <row r="699" spans="7:7" ht="12.75" customHeight="1" x14ac:dyDescent="0.2">
      <c r="G699" s="46"/>
    </row>
    <row r="700" spans="7:7" ht="12.75" customHeight="1" x14ac:dyDescent="0.2">
      <c r="G700" s="46"/>
    </row>
    <row r="701" spans="7:7" ht="12.75" customHeight="1" x14ac:dyDescent="0.2">
      <c r="G701" s="46"/>
    </row>
    <row r="702" spans="7:7" ht="12.75" customHeight="1" x14ac:dyDescent="0.2">
      <c r="G702" s="46"/>
    </row>
    <row r="703" spans="7:7" ht="12.75" customHeight="1" x14ac:dyDescent="0.2">
      <c r="G703" s="46"/>
    </row>
    <row r="704" spans="7:7" ht="12.75" customHeight="1" x14ac:dyDescent="0.2">
      <c r="G704" s="46"/>
    </row>
    <row r="705" spans="7:7" ht="12.75" customHeight="1" x14ac:dyDescent="0.2">
      <c r="G705" s="46"/>
    </row>
    <row r="706" spans="7:7" ht="12.75" customHeight="1" x14ac:dyDescent="0.2">
      <c r="G706" s="46"/>
    </row>
    <row r="707" spans="7:7" ht="12.75" customHeight="1" x14ac:dyDescent="0.2">
      <c r="G707" s="46"/>
    </row>
    <row r="708" spans="7:7" ht="12.75" customHeight="1" x14ac:dyDescent="0.2">
      <c r="G708" s="46"/>
    </row>
    <row r="709" spans="7:7" ht="12.75" customHeight="1" x14ac:dyDescent="0.2">
      <c r="G709" s="46"/>
    </row>
    <row r="710" spans="7:7" ht="12.75" customHeight="1" x14ac:dyDescent="0.2">
      <c r="G710" s="46"/>
    </row>
    <row r="711" spans="7:7" ht="12.75" customHeight="1" x14ac:dyDescent="0.2">
      <c r="G711" s="46"/>
    </row>
    <row r="712" spans="7:7" ht="12.75" customHeight="1" x14ac:dyDescent="0.2">
      <c r="G712" s="46"/>
    </row>
    <row r="713" spans="7:7" ht="12.75" customHeight="1" x14ac:dyDescent="0.2">
      <c r="G713" s="46"/>
    </row>
    <row r="714" spans="7:7" ht="12.75" customHeight="1" x14ac:dyDescent="0.2">
      <c r="G714" s="46"/>
    </row>
    <row r="715" spans="7:7" ht="12.75" customHeight="1" x14ac:dyDescent="0.2">
      <c r="G715" s="46"/>
    </row>
    <row r="716" spans="7:7" ht="12.75" customHeight="1" x14ac:dyDescent="0.2">
      <c r="G716" s="46"/>
    </row>
    <row r="717" spans="7:7" ht="12.75" customHeight="1" x14ac:dyDescent="0.2">
      <c r="G717" s="46"/>
    </row>
    <row r="718" spans="7:7" ht="12.75" customHeight="1" x14ac:dyDescent="0.2">
      <c r="G718" s="46"/>
    </row>
    <row r="719" spans="7:7" ht="12.75" customHeight="1" x14ac:dyDescent="0.2">
      <c r="G719" s="46"/>
    </row>
    <row r="720" spans="7:7" ht="12.75" customHeight="1" x14ac:dyDescent="0.2">
      <c r="G720" s="46"/>
    </row>
    <row r="721" spans="7:7" ht="12.75" customHeight="1" x14ac:dyDescent="0.2">
      <c r="G721" s="46"/>
    </row>
    <row r="722" spans="7:7" ht="12.75" customHeight="1" x14ac:dyDescent="0.2">
      <c r="G722" s="46"/>
    </row>
    <row r="723" spans="7:7" ht="12.75" customHeight="1" x14ac:dyDescent="0.2">
      <c r="G723" s="46"/>
    </row>
    <row r="724" spans="7:7" ht="12.75" customHeight="1" x14ac:dyDescent="0.2">
      <c r="G724" s="46"/>
    </row>
    <row r="725" spans="7:7" ht="12.75" customHeight="1" x14ac:dyDescent="0.2">
      <c r="G725" s="46"/>
    </row>
    <row r="726" spans="7:7" ht="12.75" customHeight="1" x14ac:dyDescent="0.2">
      <c r="G726" s="46"/>
    </row>
    <row r="727" spans="7:7" ht="12.75" customHeight="1" x14ac:dyDescent="0.2">
      <c r="G727" s="46"/>
    </row>
    <row r="728" spans="7:7" ht="12.75" customHeight="1" x14ac:dyDescent="0.2">
      <c r="G728" s="46"/>
    </row>
    <row r="729" spans="7:7" ht="12.75" customHeight="1" x14ac:dyDescent="0.2">
      <c r="G729" s="46"/>
    </row>
    <row r="730" spans="7:7" ht="12.75" customHeight="1" x14ac:dyDescent="0.2">
      <c r="G730" s="46"/>
    </row>
    <row r="731" spans="7:7" ht="12.75" customHeight="1" x14ac:dyDescent="0.2">
      <c r="G731" s="46"/>
    </row>
    <row r="732" spans="7:7" ht="12.75" customHeight="1" x14ac:dyDescent="0.2">
      <c r="G732" s="46"/>
    </row>
    <row r="733" spans="7:7" ht="12.75" customHeight="1" x14ac:dyDescent="0.2">
      <c r="G733" s="46"/>
    </row>
    <row r="734" spans="7:7" ht="12.75" customHeight="1" x14ac:dyDescent="0.2">
      <c r="G734" s="46"/>
    </row>
    <row r="735" spans="7:7" ht="12.75" customHeight="1" x14ac:dyDescent="0.2">
      <c r="G735" s="46"/>
    </row>
    <row r="736" spans="7:7" ht="12.75" customHeight="1" x14ac:dyDescent="0.2">
      <c r="G736" s="46"/>
    </row>
    <row r="737" spans="7:7" ht="12.75" customHeight="1" x14ac:dyDescent="0.2">
      <c r="G737" s="46"/>
    </row>
    <row r="738" spans="7:7" ht="12.75" customHeight="1" x14ac:dyDescent="0.2">
      <c r="G738" s="46"/>
    </row>
    <row r="739" spans="7:7" ht="12.75" customHeight="1" x14ac:dyDescent="0.2">
      <c r="G739" s="46"/>
    </row>
    <row r="740" spans="7:7" ht="12.75" customHeight="1" x14ac:dyDescent="0.2">
      <c r="G740" s="46"/>
    </row>
    <row r="741" spans="7:7" ht="12.75" customHeight="1" x14ac:dyDescent="0.2">
      <c r="G741" s="46"/>
    </row>
    <row r="742" spans="7:7" ht="12.75" customHeight="1" x14ac:dyDescent="0.2">
      <c r="G742" s="46"/>
    </row>
    <row r="743" spans="7:7" ht="12.75" customHeight="1" x14ac:dyDescent="0.2">
      <c r="G743" s="46"/>
    </row>
    <row r="744" spans="7:7" ht="12.75" customHeight="1" x14ac:dyDescent="0.2">
      <c r="G744" s="46"/>
    </row>
    <row r="745" spans="7:7" ht="12.75" customHeight="1" x14ac:dyDescent="0.2">
      <c r="G745" s="46"/>
    </row>
    <row r="746" spans="7:7" ht="12.75" customHeight="1" x14ac:dyDescent="0.2">
      <c r="G746" s="46"/>
    </row>
    <row r="747" spans="7:7" ht="12.75" customHeight="1" x14ac:dyDescent="0.2">
      <c r="G747" s="46"/>
    </row>
    <row r="748" spans="7:7" ht="12.75" customHeight="1" x14ac:dyDescent="0.2">
      <c r="G748" s="46"/>
    </row>
    <row r="749" spans="7:7" ht="12.75" customHeight="1" x14ac:dyDescent="0.2">
      <c r="G749" s="46"/>
    </row>
    <row r="750" spans="7:7" ht="12.75" customHeight="1" x14ac:dyDescent="0.2">
      <c r="G750" s="46"/>
    </row>
    <row r="751" spans="7:7" ht="12.75" customHeight="1" x14ac:dyDescent="0.2">
      <c r="G751" s="46"/>
    </row>
    <row r="752" spans="7:7" ht="12.75" customHeight="1" x14ac:dyDescent="0.2">
      <c r="G752" s="46"/>
    </row>
    <row r="753" spans="7:7" ht="12.75" customHeight="1" x14ac:dyDescent="0.2">
      <c r="G753" s="46"/>
    </row>
    <row r="754" spans="7:7" ht="12.75" customHeight="1" x14ac:dyDescent="0.2">
      <c r="G754" s="46"/>
    </row>
    <row r="755" spans="7:7" ht="12.75" customHeight="1" x14ac:dyDescent="0.2">
      <c r="G755" s="46"/>
    </row>
    <row r="756" spans="7:7" ht="12.75" customHeight="1" x14ac:dyDescent="0.2">
      <c r="G756" s="46"/>
    </row>
    <row r="757" spans="7:7" ht="12.75" customHeight="1" x14ac:dyDescent="0.2">
      <c r="G757" s="46"/>
    </row>
    <row r="758" spans="7:7" ht="12.75" customHeight="1" x14ac:dyDescent="0.2">
      <c r="G758" s="46"/>
    </row>
    <row r="759" spans="7:7" ht="12.75" customHeight="1" x14ac:dyDescent="0.2">
      <c r="G759" s="46"/>
    </row>
    <row r="760" spans="7:7" ht="12.75" customHeight="1" x14ac:dyDescent="0.2">
      <c r="G760" s="46"/>
    </row>
    <row r="761" spans="7:7" ht="12.75" customHeight="1" x14ac:dyDescent="0.2">
      <c r="G761" s="46"/>
    </row>
    <row r="762" spans="7:7" ht="12.75" customHeight="1" x14ac:dyDescent="0.2">
      <c r="G762" s="46"/>
    </row>
    <row r="763" spans="7:7" ht="12.75" customHeight="1" x14ac:dyDescent="0.2">
      <c r="G763" s="46"/>
    </row>
    <row r="764" spans="7:7" ht="12.75" customHeight="1" x14ac:dyDescent="0.2">
      <c r="G764" s="46"/>
    </row>
    <row r="765" spans="7:7" ht="12.75" customHeight="1" x14ac:dyDescent="0.2">
      <c r="G765" s="46"/>
    </row>
    <row r="766" spans="7:7" ht="12.75" customHeight="1" x14ac:dyDescent="0.2">
      <c r="G766" s="46"/>
    </row>
    <row r="767" spans="7:7" ht="12.75" customHeight="1" x14ac:dyDescent="0.2">
      <c r="G767" s="46"/>
    </row>
    <row r="768" spans="7:7" ht="12.75" customHeight="1" x14ac:dyDescent="0.2">
      <c r="G768" s="46"/>
    </row>
    <row r="769" spans="7:7" ht="12.75" customHeight="1" x14ac:dyDescent="0.2">
      <c r="G769" s="46"/>
    </row>
    <row r="770" spans="7:7" ht="12.75" customHeight="1" x14ac:dyDescent="0.2">
      <c r="G770" s="46"/>
    </row>
    <row r="771" spans="7:7" ht="12.75" customHeight="1" x14ac:dyDescent="0.2">
      <c r="G771" s="46"/>
    </row>
    <row r="772" spans="7:7" ht="12.75" customHeight="1" x14ac:dyDescent="0.2">
      <c r="G772" s="46"/>
    </row>
    <row r="773" spans="7:7" ht="12.75" customHeight="1" x14ac:dyDescent="0.2">
      <c r="G773" s="46"/>
    </row>
    <row r="774" spans="7:7" ht="12.75" customHeight="1" x14ac:dyDescent="0.2">
      <c r="G774" s="46"/>
    </row>
    <row r="775" spans="7:7" ht="12.75" customHeight="1" x14ac:dyDescent="0.2">
      <c r="G775" s="46"/>
    </row>
    <row r="776" spans="7:7" ht="12.75" customHeight="1" x14ac:dyDescent="0.2">
      <c r="G776" s="46"/>
    </row>
    <row r="777" spans="7:7" ht="12.75" customHeight="1" x14ac:dyDescent="0.2">
      <c r="G777" s="46"/>
    </row>
    <row r="778" spans="7:7" ht="12.75" customHeight="1" x14ac:dyDescent="0.2">
      <c r="G778" s="46"/>
    </row>
    <row r="779" spans="7:7" ht="12.75" customHeight="1" x14ac:dyDescent="0.2">
      <c r="G779" s="46"/>
    </row>
    <row r="780" spans="7:7" ht="12.75" customHeight="1" x14ac:dyDescent="0.2">
      <c r="G780" s="46"/>
    </row>
    <row r="781" spans="7:7" ht="12.75" customHeight="1" x14ac:dyDescent="0.2">
      <c r="G781" s="46"/>
    </row>
    <row r="782" spans="7:7" ht="12.75" customHeight="1" x14ac:dyDescent="0.2">
      <c r="G782" s="46"/>
    </row>
    <row r="783" spans="7:7" ht="12.75" customHeight="1" x14ac:dyDescent="0.2">
      <c r="G783" s="46"/>
    </row>
    <row r="784" spans="7:7" ht="12.75" customHeight="1" x14ac:dyDescent="0.2">
      <c r="G784" s="46"/>
    </row>
    <row r="785" spans="7:7" ht="12.75" customHeight="1" x14ac:dyDescent="0.2">
      <c r="G785" s="46"/>
    </row>
    <row r="786" spans="7:7" ht="12.75" customHeight="1" x14ac:dyDescent="0.2">
      <c r="G786" s="46"/>
    </row>
    <row r="787" spans="7:7" ht="12.75" customHeight="1" x14ac:dyDescent="0.2">
      <c r="G787" s="46"/>
    </row>
    <row r="788" spans="7:7" ht="12.75" customHeight="1" x14ac:dyDescent="0.2">
      <c r="G788" s="46"/>
    </row>
    <row r="789" spans="7:7" ht="12.75" customHeight="1" x14ac:dyDescent="0.2">
      <c r="G789" s="46"/>
    </row>
    <row r="790" spans="7:7" ht="12.75" customHeight="1" x14ac:dyDescent="0.2">
      <c r="G790" s="46"/>
    </row>
    <row r="791" spans="7:7" ht="12.75" customHeight="1" x14ac:dyDescent="0.2">
      <c r="G791" s="46"/>
    </row>
    <row r="792" spans="7:7" ht="12.75" customHeight="1" x14ac:dyDescent="0.2">
      <c r="G792" s="46"/>
    </row>
    <row r="793" spans="7:7" ht="12.75" customHeight="1" x14ac:dyDescent="0.2">
      <c r="G793" s="46"/>
    </row>
    <row r="794" spans="7:7" ht="12.75" customHeight="1" x14ac:dyDescent="0.2">
      <c r="G794" s="46"/>
    </row>
    <row r="795" spans="7:7" ht="12.75" customHeight="1" x14ac:dyDescent="0.2">
      <c r="G795" s="46"/>
    </row>
    <row r="796" spans="7:7" ht="12.75" customHeight="1" x14ac:dyDescent="0.2">
      <c r="G796" s="46"/>
    </row>
    <row r="797" spans="7:7" ht="12.75" customHeight="1" x14ac:dyDescent="0.2">
      <c r="G797" s="46"/>
    </row>
    <row r="798" spans="7:7" ht="12.75" customHeight="1" x14ac:dyDescent="0.2">
      <c r="G798" s="46"/>
    </row>
    <row r="799" spans="7:7" ht="12.75" customHeight="1" x14ac:dyDescent="0.2">
      <c r="G799" s="46"/>
    </row>
    <row r="800" spans="7:7" ht="12.75" customHeight="1" x14ac:dyDescent="0.2">
      <c r="G800" s="46"/>
    </row>
    <row r="801" spans="7:7" ht="12.75" customHeight="1" x14ac:dyDescent="0.2">
      <c r="G801" s="46"/>
    </row>
    <row r="802" spans="7:7" ht="12.75" customHeight="1" x14ac:dyDescent="0.2">
      <c r="G802" s="46"/>
    </row>
    <row r="803" spans="7:7" ht="12.75" customHeight="1" x14ac:dyDescent="0.2">
      <c r="G803" s="46"/>
    </row>
    <row r="804" spans="7:7" ht="12.75" customHeight="1" x14ac:dyDescent="0.2">
      <c r="G804" s="46"/>
    </row>
    <row r="805" spans="7:7" ht="12.75" customHeight="1" x14ac:dyDescent="0.2">
      <c r="G805" s="46"/>
    </row>
    <row r="806" spans="7:7" ht="12.75" customHeight="1" x14ac:dyDescent="0.2">
      <c r="G806" s="46"/>
    </row>
    <row r="807" spans="7:7" ht="12.75" customHeight="1" x14ac:dyDescent="0.2">
      <c r="G807" s="46"/>
    </row>
    <row r="808" spans="7:7" ht="12.75" customHeight="1" x14ac:dyDescent="0.2">
      <c r="G808" s="46"/>
    </row>
    <row r="809" spans="7:7" ht="12.75" customHeight="1" x14ac:dyDescent="0.2">
      <c r="G809" s="46"/>
    </row>
    <row r="810" spans="7:7" ht="12.75" customHeight="1" x14ac:dyDescent="0.2">
      <c r="G810" s="46"/>
    </row>
    <row r="811" spans="7:7" ht="12.75" customHeight="1" x14ac:dyDescent="0.2">
      <c r="G811" s="46"/>
    </row>
    <row r="812" spans="7:7" ht="12.75" customHeight="1" x14ac:dyDescent="0.2">
      <c r="G812" s="46"/>
    </row>
    <row r="813" spans="7:7" ht="12.75" customHeight="1" x14ac:dyDescent="0.2">
      <c r="G813" s="46"/>
    </row>
    <row r="814" spans="7:7" ht="12.75" customHeight="1" x14ac:dyDescent="0.2">
      <c r="G814" s="46"/>
    </row>
    <row r="815" spans="7:7" ht="12.75" customHeight="1" x14ac:dyDescent="0.2">
      <c r="G815" s="46"/>
    </row>
    <row r="816" spans="7:7" ht="12.75" customHeight="1" x14ac:dyDescent="0.2">
      <c r="G816" s="46"/>
    </row>
    <row r="817" spans="7:7" ht="12.75" customHeight="1" x14ac:dyDescent="0.2">
      <c r="G817" s="46"/>
    </row>
    <row r="818" spans="7:7" ht="12.75" customHeight="1" x14ac:dyDescent="0.2">
      <c r="G818" s="46"/>
    </row>
    <row r="819" spans="7:7" ht="12.75" customHeight="1" x14ac:dyDescent="0.2">
      <c r="G819" s="46"/>
    </row>
    <row r="820" spans="7:7" ht="12.75" customHeight="1" x14ac:dyDescent="0.2">
      <c r="G820" s="46"/>
    </row>
    <row r="821" spans="7:7" ht="12.75" customHeight="1" x14ac:dyDescent="0.2">
      <c r="G821" s="46"/>
    </row>
    <row r="822" spans="7:7" ht="12.75" customHeight="1" x14ac:dyDescent="0.2">
      <c r="G822" s="46"/>
    </row>
    <row r="823" spans="7:7" ht="12.75" customHeight="1" x14ac:dyDescent="0.2">
      <c r="G823" s="46"/>
    </row>
    <row r="824" spans="7:7" ht="12.75" customHeight="1" x14ac:dyDescent="0.2">
      <c r="G824" s="46"/>
    </row>
    <row r="825" spans="7:7" ht="12.75" customHeight="1" x14ac:dyDescent="0.2">
      <c r="G825" s="46"/>
    </row>
    <row r="826" spans="7:7" ht="12.75" customHeight="1" x14ac:dyDescent="0.2">
      <c r="G826" s="46"/>
    </row>
    <row r="827" spans="7:7" ht="12.75" customHeight="1" x14ac:dyDescent="0.2">
      <c r="G827" s="46"/>
    </row>
    <row r="828" spans="7:7" ht="12.75" customHeight="1" x14ac:dyDescent="0.2">
      <c r="G828" s="46"/>
    </row>
    <row r="829" spans="7:7" ht="12.75" customHeight="1" x14ac:dyDescent="0.2">
      <c r="G829" s="46"/>
    </row>
    <row r="830" spans="7:7" ht="12.75" customHeight="1" x14ac:dyDescent="0.2">
      <c r="G830" s="46"/>
    </row>
    <row r="831" spans="7:7" ht="12.75" customHeight="1" x14ac:dyDescent="0.2">
      <c r="G831" s="46"/>
    </row>
    <row r="832" spans="7:7" ht="12.75" customHeight="1" x14ac:dyDescent="0.2">
      <c r="G832" s="46"/>
    </row>
    <row r="833" spans="7:7" ht="12.75" customHeight="1" x14ac:dyDescent="0.2">
      <c r="G833" s="46"/>
    </row>
    <row r="834" spans="7:7" ht="12.75" customHeight="1" x14ac:dyDescent="0.2">
      <c r="G834" s="46"/>
    </row>
    <row r="835" spans="7:7" ht="12.75" customHeight="1" x14ac:dyDescent="0.2">
      <c r="G835" s="46"/>
    </row>
    <row r="836" spans="7:7" ht="12.75" customHeight="1" x14ac:dyDescent="0.2">
      <c r="G836" s="46"/>
    </row>
    <row r="837" spans="7:7" ht="12.75" customHeight="1" x14ac:dyDescent="0.2">
      <c r="G837" s="46"/>
    </row>
    <row r="838" spans="7:7" ht="12.75" customHeight="1" x14ac:dyDescent="0.2">
      <c r="G838" s="46"/>
    </row>
    <row r="839" spans="7:7" ht="12.75" customHeight="1" x14ac:dyDescent="0.2">
      <c r="G839" s="46"/>
    </row>
    <row r="840" spans="7:7" ht="12.75" customHeight="1" x14ac:dyDescent="0.2">
      <c r="G840" s="46"/>
    </row>
    <row r="841" spans="7:7" ht="12.75" customHeight="1" x14ac:dyDescent="0.2">
      <c r="G841" s="46"/>
    </row>
    <row r="842" spans="7:7" ht="12.75" customHeight="1" x14ac:dyDescent="0.2">
      <c r="G842" s="46"/>
    </row>
    <row r="843" spans="7:7" ht="12.75" customHeight="1" x14ac:dyDescent="0.2">
      <c r="G843" s="46"/>
    </row>
    <row r="844" spans="7:7" ht="12.75" customHeight="1" x14ac:dyDescent="0.2">
      <c r="G844" s="46"/>
    </row>
    <row r="845" spans="7:7" ht="12.75" customHeight="1" x14ac:dyDescent="0.2">
      <c r="G845" s="46"/>
    </row>
    <row r="846" spans="7:7" ht="12.75" customHeight="1" x14ac:dyDescent="0.2">
      <c r="G846" s="46"/>
    </row>
    <row r="847" spans="7:7" ht="12.75" customHeight="1" x14ac:dyDescent="0.2">
      <c r="G847" s="46"/>
    </row>
    <row r="848" spans="7:7" ht="12.75" customHeight="1" x14ac:dyDescent="0.2">
      <c r="G848" s="46"/>
    </row>
    <row r="849" spans="7:7" ht="12.75" customHeight="1" x14ac:dyDescent="0.2">
      <c r="G849" s="46"/>
    </row>
    <row r="850" spans="7:7" ht="12.75" customHeight="1" x14ac:dyDescent="0.2">
      <c r="G850" s="46"/>
    </row>
    <row r="851" spans="7:7" ht="12.75" customHeight="1" x14ac:dyDescent="0.2">
      <c r="G851" s="46"/>
    </row>
    <row r="852" spans="7:7" ht="12.75" customHeight="1" x14ac:dyDescent="0.2">
      <c r="G852" s="46"/>
    </row>
    <row r="853" spans="7:7" ht="12.75" customHeight="1" x14ac:dyDescent="0.2">
      <c r="G853" s="46"/>
    </row>
    <row r="854" spans="7:7" ht="12.75" customHeight="1" x14ac:dyDescent="0.2">
      <c r="G854" s="46"/>
    </row>
    <row r="855" spans="7:7" ht="12.75" customHeight="1" x14ac:dyDescent="0.2">
      <c r="G855" s="46"/>
    </row>
    <row r="856" spans="7:7" ht="12.75" customHeight="1" x14ac:dyDescent="0.2">
      <c r="G856" s="46"/>
    </row>
    <row r="857" spans="7:7" ht="12.75" customHeight="1" x14ac:dyDescent="0.2">
      <c r="G857" s="46"/>
    </row>
    <row r="858" spans="7:7" ht="12.75" customHeight="1" x14ac:dyDescent="0.2">
      <c r="G858" s="46"/>
    </row>
    <row r="859" spans="7:7" ht="12.75" customHeight="1" x14ac:dyDescent="0.2">
      <c r="G859" s="46"/>
    </row>
    <row r="860" spans="7:7" ht="12.75" customHeight="1" x14ac:dyDescent="0.2">
      <c r="G860" s="46"/>
    </row>
    <row r="861" spans="7:7" ht="12.75" customHeight="1" x14ac:dyDescent="0.2">
      <c r="G861" s="46"/>
    </row>
    <row r="862" spans="7:7" ht="12.75" customHeight="1" x14ac:dyDescent="0.2">
      <c r="G862" s="46"/>
    </row>
    <row r="863" spans="7:7" ht="12.75" customHeight="1" x14ac:dyDescent="0.2">
      <c r="G863" s="46"/>
    </row>
    <row r="864" spans="7:7" ht="12.75" customHeight="1" x14ac:dyDescent="0.2">
      <c r="G864" s="46"/>
    </row>
    <row r="865" spans="7:7" ht="12.75" customHeight="1" x14ac:dyDescent="0.2">
      <c r="G865" s="46"/>
    </row>
    <row r="866" spans="7:7" ht="12.75" customHeight="1" x14ac:dyDescent="0.2">
      <c r="G866" s="46"/>
    </row>
    <row r="867" spans="7:7" ht="12.75" customHeight="1" x14ac:dyDescent="0.2">
      <c r="G867" s="46"/>
    </row>
    <row r="868" spans="7:7" ht="12.75" customHeight="1" x14ac:dyDescent="0.2">
      <c r="G868" s="46"/>
    </row>
    <row r="869" spans="7:7" ht="12.75" customHeight="1" x14ac:dyDescent="0.2">
      <c r="G869" s="46"/>
    </row>
    <row r="870" spans="7:7" ht="12.75" customHeight="1" x14ac:dyDescent="0.2">
      <c r="G870" s="46"/>
    </row>
    <row r="871" spans="7:7" ht="12.75" customHeight="1" x14ac:dyDescent="0.2">
      <c r="G871" s="46"/>
    </row>
    <row r="872" spans="7:7" ht="12.75" customHeight="1" x14ac:dyDescent="0.2">
      <c r="G872" s="46"/>
    </row>
    <row r="873" spans="7:7" ht="12.75" customHeight="1" x14ac:dyDescent="0.2">
      <c r="G873" s="46"/>
    </row>
    <row r="874" spans="7:7" ht="12.75" customHeight="1" x14ac:dyDescent="0.2">
      <c r="G874" s="46"/>
    </row>
    <row r="875" spans="7:7" ht="12.75" customHeight="1" x14ac:dyDescent="0.2">
      <c r="G875" s="46"/>
    </row>
    <row r="876" spans="7:7" ht="12.75" customHeight="1" x14ac:dyDescent="0.2">
      <c r="G876" s="46"/>
    </row>
    <row r="877" spans="7:7" ht="12.75" customHeight="1" x14ac:dyDescent="0.2">
      <c r="G877" s="46"/>
    </row>
    <row r="878" spans="7:7" ht="12.75" customHeight="1" x14ac:dyDescent="0.2">
      <c r="G878" s="46"/>
    </row>
    <row r="879" spans="7:7" ht="12.75" customHeight="1" x14ac:dyDescent="0.2">
      <c r="G879" s="46"/>
    </row>
    <row r="880" spans="7:7" ht="12.75" customHeight="1" x14ac:dyDescent="0.2">
      <c r="G880" s="46"/>
    </row>
    <row r="881" spans="7:7" ht="12.75" customHeight="1" x14ac:dyDescent="0.2">
      <c r="G881" s="46"/>
    </row>
    <row r="882" spans="7:7" ht="12.75" customHeight="1" x14ac:dyDescent="0.2">
      <c r="G882" s="46"/>
    </row>
    <row r="883" spans="7:7" ht="12.75" customHeight="1" x14ac:dyDescent="0.2">
      <c r="G883" s="46"/>
    </row>
    <row r="884" spans="7:7" ht="12.75" customHeight="1" x14ac:dyDescent="0.2">
      <c r="G884" s="46"/>
    </row>
    <row r="885" spans="7:7" ht="12.75" customHeight="1" x14ac:dyDescent="0.2">
      <c r="G885" s="46"/>
    </row>
    <row r="886" spans="7:7" ht="12.75" customHeight="1" x14ac:dyDescent="0.2">
      <c r="G886" s="46"/>
    </row>
    <row r="887" spans="7:7" ht="12.75" customHeight="1" x14ac:dyDescent="0.2">
      <c r="G887" s="46"/>
    </row>
    <row r="888" spans="7:7" ht="12.75" customHeight="1" x14ac:dyDescent="0.2">
      <c r="G888" s="46"/>
    </row>
    <row r="889" spans="7:7" ht="12.75" customHeight="1" x14ac:dyDescent="0.2">
      <c r="G889" s="46"/>
    </row>
    <row r="890" spans="7:7" ht="12.75" customHeight="1" x14ac:dyDescent="0.2">
      <c r="G890" s="46"/>
    </row>
    <row r="891" spans="7:7" ht="12.75" customHeight="1" x14ac:dyDescent="0.2">
      <c r="G891" s="46"/>
    </row>
    <row r="892" spans="7:7" ht="12.75" customHeight="1" x14ac:dyDescent="0.2">
      <c r="G892" s="46"/>
    </row>
    <row r="893" spans="7:7" ht="12.75" customHeight="1" x14ac:dyDescent="0.2">
      <c r="G893" s="46"/>
    </row>
    <row r="894" spans="7:7" ht="12.75" customHeight="1" x14ac:dyDescent="0.2">
      <c r="G894" s="46"/>
    </row>
    <row r="895" spans="7:7" ht="12.75" customHeight="1" x14ac:dyDescent="0.2">
      <c r="G895" s="46"/>
    </row>
    <row r="896" spans="7:7" ht="12.75" customHeight="1" x14ac:dyDescent="0.2">
      <c r="G896" s="46"/>
    </row>
    <row r="897" spans="7:7" ht="12.75" customHeight="1" x14ac:dyDescent="0.2">
      <c r="G897" s="46"/>
    </row>
    <row r="898" spans="7:7" ht="12.75" customHeight="1" x14ac:dyDescent="0.2">
      <c r="G898" s="46"/>
    </row>
    <row r="899" spans="7:7" ht="12.75" customHeight="1" x14ac:dyDescent="0.2">
      <c r="G899" s="46"/>
    </row>
    <row r="900" spans="7:7" ht="12.75" customHeight="1" x14ac:dyDescent="0.2">
      <c r="G900" s="46"/>
    </row>
    <row r="901" spans="7:7" ht="12.75" customHeight="1" x14ac:dyDescent="0.2">
      <c r="G901" s="46"/>
    </row>
    <row r="902" spans="7:7" ht="12.75" customHeight="1" x14ac:dyDescent="0.2">
      <c r="G902" s="46"/>
    </row>
    <row r="903" spans="7:7" ht="12.75" customHeight="1" x14ac:dyDescent="0.2">
      <c r="G903" s="46"/>
    </row>
    <row r="904" spans="7:7" ht="12.75" customHeight="1" x14ac:dyDescent="0.2">
      <c r="G904" s="46"/>
    </row>
    <row r="905" spans="7:7" ht="12.75" customHeight="1" x14ac:dyDescent="0.2">
      <c r="G905" s="46"/>
    </row>
    <row r="906" spans="7:7" ht="12.75" customHeight="1" x14ac:dyDescent="0.2">
      <c r="G906" s="46"/>
    </row>
    <row r="907" spans="7:7" ht="12.75" customHeight="1" x14ac:dyDescent="0.2">
      <c r="G907" s="46"/>
    </row>
    <row r="908" spans="7:7" ht="12.75" customHeight="1" x14ac:dyDescent="0.2">
      <c r="G908" s="46"/>
    </row>
    <row r="909" spans="7:7" ht="12.75" customHeight="1" x14ac:dyDescent="0.2">
      <c r="G909" s="46"/>
    </row>
    <row r="910" spans="7:7" ht="12.75" customHeight="1" x14ac:dyDescent="0.2">
      <c r="G910" s="46"/>
    </row>
    <row r="911" spans="7:7" ht="12.75" customHeight="1" x14ac:dyDescent="0.2">
      <c r="G911" s="46"/>
    </row>
    <row r="912" spans="7:7" ht="12.75" customHeight="1" x14ac:dyDescent="0.2">
      <c r="G912" s="46"/>
    </row>
    <row r="913" spans="7:7" ht="12.75" customHeight="1" x14ac:dyDescent="0.2">
      <c r="G913" s="46"/>
    </row>
    <row r="914" spans="7:7" ht="12.75" customHeight="1" x14ac:dyDescent="0.2">
      <c r="G914" s="46"/>
    </row>
    <row r="915" spans="7:7" ht="12.75" customHeight="1" x14ac:dyDescent="0.2">
      <c r="G915" s="46"/>
    </row>
    <row r="916" spans="7:7" ht="12.75" customHeight="1" x14ac:dyDescent="0.2">
      <c r="G916" s="46"/>
    </row>
    <row r="917" spans="7:7" ht="12.75" customHeight="1" x14ac:dyDescent="0.2">
      <c r="G917" s="46"/>
    </row>
    <row r="918" spans="7:7" ht="12.75" customHeight="1" x14ac:dyDescent="0.2">
      <c r="G918" s="46"/>
    </row>
    <row r="919" spans="7:7" ht="12.75" customHeight="1" x14ac:dyDescent="0.2">
      <c r="G919" s="46"/>
    </row>
    <row r="920" spans="7:7" ht="12.75" customHeight="1" x14ac:dyDescent="0.2">
      <c r="G920" s="46"/>
    </row>
    <row r="921" spans="7:7" ht="12.75" customHeight="1" x14ac:dyDescent="0.2">
      <c r="G921" s="46"/>
    </row>
    <row r="922" spans="7:7" ht="12.75" customHeight="1" x14ac:dyDescent="0.2">
      <c r="G922" s="46"/>
    </row>
    <row r="923" spans="7:7" ht="12.75" customHeight="1" x14ac:dyDescent="0.2">
      <c r="G923" s="46"/>
    </row>
    <row r="924" spans="7:7" ht="12.75" customHeight="1" x14ac:dyDescent="0.2">
      <c r="G924" s="46"/>
    </row>
    <row r="925" spans="7:7" ht="12.75" customHeight="1" x14ac:dyDescent="0.2">
      <c r="G925" s="46"/>
    </row>
    <row r="926" spans="7:7" ht="12.75" customHeight="1" x14ac:dyDescent="0.2">
      <c r="G926" s="46"/>
    </row>
    <row r="927" spans="7:7" ht="12.75" customHeight="1" x14ac:dyDescent="0.2">
      <c r="G927" s="46"/>
    </row>
    <row r="928" spans="7:7" ht="12.75" customHeight="1" x14ac:dyDescent="0.2">
      <c r="G928" s="46"/>
    </row>
    <row r="929" spans="7:7" ht="12.75" customHeight="1" x14ac:dyDescent="0.2">
      <c r="G929" s="46"/>
    </row>
    <row r="930" spans="7:7" ht="12.75" customHeight="1" x14ac:dyDescent="0.2">
      <c r="G930" s="46"/>
    </row>
    <row r="931" spans="7:7" ht="12.75" customHeight="1" x14ac:dyDescent="0.2">
      <c r="G931" s="46"/>
    </row>
    <row r="932" spans="7:7" ht="12.75" customHeight="1" x14ac:dyDescent="0.2">
      <c r="G932" s="46"/>
    </row>
    <row r="933" spans="7:7" ht="12.75" customHeight="1" x14ac:dyDescent="0.2">
      <c r="G933" s="46"/>
    </row>
    <row r="934" spans="7:7" ht="12.75" customHeight="1" x14ac:dyDescent="0.2">
      <c r="G934" s="46"/>
    </row>
    <row r="935" spans="7:7" ht="12.75" customHeight="1" x14ac:dyDescent="0.2">
      <c r="G935" s="46"/>
    </row>
    <row r="936" spans="7:7" ht="12.75" customHeight="1" x14ac:dyDescent="0.2">
      <c r="G936" s="46"/>
    </row>
    <row r="937" spans="7:7" ht="12.75" customHeight="1" x14ac:dyDescent="0.2">
      <c r="G937" s="46"/>
    </row>
    <row r="938" spans="7:7" ht="12.75" customHeight="1" x14ac:dyDescent="0.2">
      <c r="G938" s="46"/>
    </row>
    <row r="939" spans="7:7" ht="12.75" customHeight="1" x14ac:dyDescent="0.2">
      <c r="G939" s="46"/>
    </row>
    <row r="940" spans="7:7" ht="12.75" customHeight="1" x14ac:dyDescent="0.2">
      <c r="G940" s="46"/>
    </row>
    <row r="941" spans="7:7" ht="12.75" customHeight="1" x14ac:dyDescent="0.2">
      <c r="G941" s="46"/>
    </row>
    <row r="942" spans="7:7" ht="12.75" customHeight="1" x14ac:dyDescent="0.2">
      <c r="G942" s="46"/>
    </row>
    <row r="943" spans="7:7" ht="12.75" customHeight="1" x14ac:dyDescent="0.2">
      <c r="G943" s="46"/>
    </row>
    <row r="944" spans="7:7" ht="12.75" customHeight="1" x14ac:dyDescent="0.2">
      <c r="G944" s="46"/>
    </row>
    <row r="945" spans="7:7" ht="12.75" customHeight="1" x14ac:dyDescent="0.2">
      <c r="G945" s="46"/>
    </row>
    <row r="946" spans="7:7" ht="12.75" customHeight="1" x14ac:dyDescent="0.2">
      <c r="G946" s="46"/>
    </row>
    <row r="947" spans="7:7" ht="12.75" customHeight="1" x14ac:dyDescent="0.2">
      <c r="G947" s="46"/>
    </row>
    <row r="948" spans="7:7" ht="12.75" customHeight="1" x14ac:dyDescent="0.2">
      <c r="G948" s="46"/>
    </row>
    <row r="949" spans="7:7" ht="12.75" customHeight="1" x14ac:dyDescent="0.2">
      <c r="G949" s="46"/>
    </row>
    <row r="950" spans="7:7" ht="12.75" customHeight="1" x14ac:dyDescent="0.2">
      <c r="G950" s="46"/>
    </row>
    <row r="951" spans="7:7" ht="12.75" customHeight="1" x14ac:dyDescent="0.2">
      <c r="G951" s="46"/>
    </row>
    <row r="952" spans="7:7" ht="12.75" customHeight="1" x14ac:dyDescent="0.2">
      <c r="G952" s="46"/>
    </row>
    <row r="953" spans="7:7" ht="12.75" customHeight="1" x14ac:dyDescent="0.2">
      <c r="G953" s="46"/>
    </row>
    <row r="954" spans="7:7" ht="12.75" customHeight="1" x14ac:dyDescent="0.2">
      <c r="G954" s="46"/>
    </row>
    <row r="955" spans="7:7" ht="12.75" customHeight="1" x14ac:dyDescent="0.2">
      <c r="G955" s="46"/>
    </row>
    <row r="956" spans="7:7" ht="12.75" customHeight="1" x14ac:dyDescent="0.2">
      <c r="G956" s="46"/>
    </row>
    <row r="957" spans="7:7" ht="12.75" customHeight="1" x14ac:dyDescent="0.2">
      <c r="G957" s="46"/>
    </row>
    <row r="958" spans="7:7" ht="12.75" customHeight="1" x14ac:dyDescent="0.2">
      <c r="G958" s="46"/>
    </row>
    <row r="959" spans="7:7" ht="12.75" customHeight="1" x14ac:dyDescent="0.2">
      <c r="G959" s="46"/>
    </row>
    <row r="960" spans="7:7" ht="12.75" customHeight="1" x14ac:dyDescent="0.2">
      <c r="G960" s="46"/>
    </row>
    <row r="961" spans="7:7" ht="12.75" customHeight="1" x14ac:dyDescent="0.2">
      <c r="G961" s="46"/>
    </row>
    <row r="962" spans="7:7" ht="12.75" customHeight="1" x14ac:dyDescent="0.2">
      <c r="G962" s="46"/>
    </row>
    <row r="963" spans="7:7" ht="12.75" customHeight="1" x14ac:dyDescent="0.2">
      <c r="G963" s="46"/>
    </row>
    <row r="964" spans="7:7" ht="12.75" customHeight="1" x14ac:dyDescent="0.2">
      <c r="G964" s="46"/>
    </row>
    <row r="965" spans="7:7" ht="12.75" customHeight="1" x14ac:dyDescent="0.2">
      <c r="G965" s="46"/>
    </row>
    <row r="966" spans="7:7" ht="12.75" customHeight="1" x14ac:dyDescent="0.2">
      <c r="G966" s="46"/>
    </row>
    <row r="967" spans="7:7" ht="12.75" customHeight="1" x14ac:dyDescent="0.2">
      <c r="G967" s="46"/>
    </row>
    <row r="968" spans="7:7" ht="12.75" customHeight="1" x14ac:dyDescent="0.2">
      <c r="G968" s="46"/>
    </row>
    <row r="969" spans="7:7" ht="12.75" customHeight="1" x14ac:dyDescent="0.2">
      <c r="G969" s="46"/>
    </row>
    <row r="970" spans="7:7" ht="12.75" customHeight="1" x14ac:dyDescent="0.2">
      <c r="G970" s="46"/>
    </row>
    <row r="971" spans="7:7" ht="12.75" customHeight="1" x14ac:dyDescent="0.2">
      <c r="G971" s="46"/>
    </row>
    <row r="972" spans="7:7" ht="12.75" customHeight="1" x14ac:dyDescent="0.2">
      <c r="G972" s="46"/>
    </row>
    <row r="973" spans="7:7" ht="12.75" customHeight="1" x14ac:dyDescent="0.2">
      <c r="G973" s="46"/>
    </row>
    <row r="974" spans="7:7" ht="12.75" customHeight="1" x14ac:dyDescent="0.2">
      <c r="G974" s="46"/>
    </row>
    <row r="975" spans="7:7" ht="12.75" customHeight="1" x14ac:dyDescent="0.2">
      <c r="G975" s="46"/>
    </row>
    <row r="976" spans="7:7" ht="12.75" customHeight="1" x14ac:dyDescent="0.2">
      <c r="G976" s="46"/>
    </row>
    <row r="977" spans="7:7" ht="12.75" customHeight="1" x14ac:dyDescent="0.2">
      <c r="G977" s="46"/>
    </row>
    <row r="978" spans="7:7" ht="12.75" customHeight="1" x14ac:dyDescent="0.2">
      <c r="G978" s="46"/>
    </row>
    <row r="979" spans="7:7" ht="12.75" customHeight="1" x14ac:dyDescent="0.2">
      <c r="G979" s="46"/>
    </row>
    <row r="980" spans="7:7" ht="12.75" customHeight="1" x14ac:dyDescent="0.2">
      <c r="G980" s="46"/>
    </row>
    <row r="981" spans="7:7" ht="12.75" customHeight="1" x14ac:dyDescent="0.2">
      <c r="G981" s="46"/>
    </row>
    <row r="982" spans="7:7" ht="12.75" customHeight="1" x14ac:dyDescent="0.2">
      <c r="G982" s="46"/>
    </row>
    <row r="983" spans="7:7" ht="12.75" customHeight="1" x14ac:dyDescent="0.2">
      <c r="G983" s="46"/>
    </row>
    <row r="984" spans="7:7" ht="12.75" customHeight="1" x14ac:dyDescent="0.2">
      <c r="G984" s="46"/>
    </row>
    <row r="985" spans="7:7" ht="12.75" customHeight="1" x14ac:dyDescent="0.2">
      <c r="G985" s="46"/>
    </row>
    <row r="986" spans="7:7" ht="12.75" customHeight="1" x14ac:dyDescent="0.2">
      <c r="G986" s="46"/>
    </row>
    <row r="987" spans="7:7" ht="12.75" customHeight="1" x14ac:dyDescent="0.2">
      <c r="G987" s="46"/>
    </row>
    <row r="988" spans="7:7" ht="12.75" customHeight="1" x14ac:dyDescent="0.2">
      <c r="G988" s="46"/>
    </row>
    <row r="989" spans="7:7" ht="12.75" customHeight="1" x14ac:dyDescent="0.2">
      <c r="G989" s="46"/>
    </row>
    <row r="990" spans="7:7" ht="12.75" customHeight="1" x14ac:dyDescent="0.2">
      <c r="G990" s="46"/>
    </row>
    <row r="991" spans="7:7" ht="12.75" customHeight="1" x14ac:dyDescent="0.2">
      <c r="G991" s="46"/>
    </row>
    <row r="992" spans="7:7" ht="12.75" customHeight="1" x14ac:dyDescent="0.2">
      <c r="G992" s="46"/>
    </row>
    <row r="993" spans="7:7" ht="12.75" customHeight="1" x14ac:dyDescent="0.2">
      <c r="G993" s="46"/>
    </row>
    <row r="994" spans="7:7" ht="12.75" customHeight="1" x14ac:dyDescent="0.2">
      <c r="G994" s="46"/>
    </row>
    <row r="995" spans="7:7" ht="12.75" customHeight="1" x14ac:dyDescent="0.2">
      <c r="G995" s="46"/>
    </row>
    <row r="996" spans="7:7" ht="12.75" customHeight="1" x14ac:dyDescent="0.2">
      <c r="G996" s="46"/>
    </row>
    <row r="997" spans="7:7" ht="12.75" customHeight="1" x14ac:dyDescent="0.2">
      <c r="G997" s="46"/>
    </row>
    <row r="998" spans="7:7" ht="12.75" customHeight="1" x14ac:dyDescent="0.2">
      <c r="G998" s="46"/>
    </row>
    <row r="999" spans="7:7" ht="12.75" customHeight="1" x14ac:dyDescent="0.2">
      <c r="G999" s="46"/>
    </row>
    <row r="1000" spans="7:7" ht="12.75" customHeight="1" x14ac:dyDescent="0.2">
      <c r="G1000" s="46"/>
    </row>
    <row r="1001" spans="7:7" ht="12.75" customHeight="1" x14ac:dyDescent="0.2">
      <c r="G1001" s="46"/>
    </row>
    <row r="1002" spans="7:7" ht="12.75" customHeight="1" x14ac:dyDescent="0.2">
      <c r="G1002" s="46"/>
    </row>
    <row r="1003" spans="7:7" ht="12.75" customHeight="1" x14ac:dyDescent="0.2">
      <c r="G1003" s="46"/>
    </row>
    <row r="1004" spans="7:7" ht="12.75" customHeight="1" x14ac:dyDescent="0.2">
      <c r="G1004" s="46"/>
    </row>
    <row r="1005" spans="7:7" ht="12.75" customHeight="1" x14ac:dyDescent="0.2">
      <c r="G1005" s="46"/>
    </row>
    <row r="1006" spans="7:7" ht="12.75" customHeight="1" x14ac:dyDescent="0.2">
      <c r="G1006" s="46"/>
    </row>
    <row r="1007" spans="7:7" ht="12.75" customHeight="1" x14ac:dyDescent="0.2">
      <c r="G1007" s="46"/>
    </row>
    <row r="1008" spans="7:7" ht="12.75" customHeight="1" x14ac:dyDescent="0.2">
      <c r="G1008" s="46"/>
    </row>
    <row r="1009" spans="7:7" ht="12.75" customHeight="1" x14ac:dyDescent="0.2">
      <c r="G1009" s="46"/>
    </row>
    <row r="1010" spans="7:7" ht="12.75" customHeight="1" x14ac:dyDescent="0.2">
      <c r="G1010" s="46"/>
    </row>
    <row r="1011" spans="7:7" ht="12.75" customHeight="1" x14ac:dyDescent="0.2">
      <c r="G1011" s="46"/>
    </row>
    <row r="1012" spans="7:7" ht="12.75" customHeight="1" x14ac:dyDescent="0.2">
      <c r="G1012" s="46"/>
    </row>
    <row r="1013" spans="7:7" ht="12.75" customHeight="1" x14ac:dyDescent="0.2">
      <c r="G1013" s="46"/>
    </row>
    <row r="1014" spans="7:7" ht="12.75" customHeight="1" x14ac:dyDescent="0.2">
      <c r="G1014" s="46"/>
    </row>
    <row r="1015" spans="7:7" ht="12.75" customHeight="1" x14ac:dyDescent="0.2">
      <c r="G1015" s="46"/>
    </row>
    <row r="1016" spans="7:7" ht="12.75" customHeight="1" x14ac:dyDescent="0.2">
      <c r="G1016" s="46"/>
    </row>
    <row r="1017" spans="7:7" ht="12.75" customHeight="1" x14ac:dyDescent="0.2">
      <c r="G1017" s="46"/>
    </row>
    <row r="1018" spans="7:7" ht="12.75" customHeight="1" x14ac:dyDescent="0.2">
      <c r="G1018" s="46"/>
    </row>
    <row r="1019" spans="7:7" ht="12.75" customHeight="1" x14ac:dyDescent="0.2">
      <c r="G1019" s="46"/>
    </row>
    <row r="1020" spans="7:7" ht="12.75" customHeight="1" x14ac:dyDescent="0.2">
      <c r="G1020" s="46"/>
    </row>
    <row r="1021" spans="7:7" ht="12.75" customHeight="1" x14ac:dyDescent="0.2">
      <c r="G1021" s="46"/>
    </row>
    <row r="1022" spans="7:7" ht="12.75" customHeight="1" x14ac:dyDescent="0.2">
      <c r="G1022" s="46"/>
    </row>
    <row r="1023" spans="7:7" ht="12.75" customHeight="1" x14ac:dyDescent="0.2">
      <c r="G1023" s="46"/>
    </row>
    <row r="1024" spans="7:7" ht="12.75" customHeight="1" x14ac:dyDescent="0.2">
      <c r="G1024" s="46"/>
    </row>
    <row r="1025" spans="7:7" ht="12.75" customHeight="1" x14ac:dyDescent="0.2">
      <c r="G1025" s="46"/>
    </row>
    <row r="1026" spans="7:7" ht="12.75" customHeight="1" x14ac:dyDescent="0.2">
      <c r="G1026" s="46"/>
    </row>
    <row r="1027" spans="7:7" ht="12.75" customHeight="1" x14ac:dyDescent="0.2">
      <c r="G1027" s="46"/>
    </row>
    <row r="1028" spans="7:7" ht="12.75" customHeight="1" x14ac:dyDescent="0.2">
      <c r="G1028" s="46"/>
    </row>
    <row r="1029" spans="7:7" ht="12.75" customHeight="1" x14ac:dyDescent="0.2">
      <c r="G1029" s="46"/>
    </row>
    <row r="1030" spans="7:7" ht="12.75" customHeight="1" x14ac:dyDescent="0.2">
      <c r="G1030" s="46"/>
    </row>
    <row r="1031" spans="7:7" ht="12.75" customHeight="1" x14ac:dyDescent="0.2">
      <c r="G1031" s="46"/>
    </row>
    <row r="1032" spans="7:7" ht="12.75" customHeight="1" x14ac:dyDescent="0.2">
      <c r="G1032" s="46"/>
    </row>
    <row r="1033" spans="7:7" ht="12.75" customHeight="1" x14ac:dyDescent="0.2">
      <c r="G1033" s="46"/>
    </row>
    <row r="1034" spans="7:7" ht="12.75" customHeight="1" x14ac:dyDescent="0.2">
      <c r="G1034" s="46"/>
    </row>
    <row r="1035" spans="7:7" ht="12.75" customHeight="1" x14ac:dyDescent="0.2">
      <c r="G1035" s="46"/>
    </row>
    <row r="1036" spans="7:7" ht="12.75" customHeight="1" x14ac:dyDescent="0.2">
      <c r="G1036" s="46"/>
    </row>
    <row r="1037" spans="7:7" ht="12.75" customHeight="1" x14ac:dyDescent="0.2">
      <c r="G1037" s="46"/>
    </row>
    <row r="1038" spans="7:7" ht="12.75" customHeight="1" x14ac:dyDescent="0.2">
      <c r="G1038" s="46"/>
    </row>
    <row r="1039" spans="7:7" ht="12.75" customHeight="1" x14ac:dyDescent="0.2">
      <c r="G1039" s="46"/>
    </row>
    <row r="1040" spans="7:7" ht="12.75" customHeight="1" x14ac:dyDescent="0.2">
      <c r="G1040" s="46"/>
    </row>
    <row r="1041" spans="7:7" ht="12.75" customHeight="1" x14ac:dyDescent="0.2">
      <c r="G1041" s="46"/>
    </row>
    <row r="1042" spans="7:7" ht="12.75" customHeight="1" x14ac:dyDescent="0.2">
      <c r="G1042" s="46"/>
    </row>
    <row r="1043" spans="7:7" ht="12.75" customHeight="1" x14ac:dyDescent="0.2">
      <c r="G1043" s="46"/>
    </row>
    <row r="1044" spans="7:7" ht="12.75" customHeight="1" x14ac:dyDescent="0.2">
      <c r="G1044" s="46"/>
    </row>
    <row r="1045" spans="7:7" ht="12.75" customHeight="1" x14ac:dyDescent="0.2">
      <c r="G1045" s="46"/>
    </row>
    <row r="1046" spans="7:7" ht="12.75" customHeight="1" x14ac:dyDescent="0.2">
      <c r="G1046" s="46"/>
    </row>
    <row r="1047" spans="7:7" ht="12.75" customHeight="1" x14ac:dyDescent="0.2">
      <c r="G1047" s="46"/>
    </row>
    <row r="1048" spans="7:7" ht="12.75" customHeight="1" x14ac:dyDescent="0.2">
      <c r="G1048" s="46"/>
    </row>
    <row r="1049" spans="7:7" ht="12.75" customHeight="1" x14ac:dyDescent="0.2">
      <c r="G1049" s="46"/>
    </row>
    <row r="1050" spans="7:7" ht="12.75" customHeight="1" x14ac:dyDescent="0.2">
      <c r="G1050" s="46"/>
    </row>
    <row r="1051" spans="7:7" ht="12.75" customHeight="1" x14ac:dyDescent="0.2">
      <c r="G1051" s="46"/>
    </row>
    <row r="1052" spans="7:7" ht="12.75" customHeight="1" x14ac:dyDescent="0.2">
      <c r="G1052" s="46"/>
    </row>
    <row r="1053" spans="7:7" ht="12.75" customHeight="1" x14ac:dyDescent="0.2">
      <c r="G1053" s="46"/>
    </row>
    <row r="1054" spans="7:7" ht="12.75" customHeight="1" x14ac:dyDescent="0.2">
      <c r="G1054" s="46"/>
    </row>
    <row r="1055" spans="7:7" ht="12.75" customHeight="1" x14ac:dyDescent="0.2">
      <c r="G1055" s="46"/>
    </row>
    <row r="1056" spans="7:7" ht="12.75" customHeight="1" x14ac:dyDescent="0.2">
      <c r="G1056" s="46"/>
    </row>
    <row r="1057" spans="7:7" ht="12.75" customHeight="1" x14ac:dyDescent="0.2">
      <c r="G1057" s="46"/>
    </row>
    <row r="1058" spans="7:7" ht="12.75" customHeight="1" x14ac:dyDescent="0.2">
      <c r="G1058" s="46"/>
    </row>
    <row r="1059" spans="7:7" ht="12.75" customHeight="1" x14ac:dyDescent="0.2">
      <c r="G1059" s="46"/>
    </row>
    <row r="1060" spans="7:7" ht="12.75" customHeight="1" x14ac:dyDescent="0.2">
      <c r="G1060" s="46"/>
    </row>
    <row r="1061" spans="7:7" ht="12.75" customHeight="1" x14ac:dyDescent="0.2">
      <c r="G1061" s="46"/>
    </row>
    <row r="1062" spans="7:7" ht="12.75" customHeight="1" x14ac:dyDescent="0.2">
      <c r="G1062" s="46"/>
    </row>
    <row r="1063" spans="7:7" ht="12.75" customHeight="1" x14ac:dyDescent="0.2">
      <c r="G1063" s="46"/>
    </row>
    <row r="1064" spans="7:7" ht="12.75" customHeight="1" x14ac:dyDescent="0.2">
      <c r="G1064" s="46"/>
    </row>
    <row r="1065" spans="7:7" ht="12.75" customHeight="1" x14ac:dyDescent="0.2">
      <c r="G1065" s="46"/>
    </row>
    <row r="1066" spans="7:7" ht="12.75" customHeight="1" x14ac:dyDescent="0.2">
      <c r="G1066" s="46"/>
    </row>
    <row r="1067" spans="7:7" ht="12.75" customHeight="1" x14ac:dyDescent="0.2">
      <c r="G1067" s="46"/>
    </row>
    <row r="1068" spans="7:7" ht="12.75" customHeight="1" x14ac:dyDescent="0.2">
      <c r="G1068" s="46"/>
    </row>
    <row r="1069" spans="7:7" ht="12.75" customHeight="1" x14ac:dyDescent="0.2">
      <c r="G1069" s="46"/>
    </row>
    <row r="1070" spans="7:7" ht="12.75" customHeight="1" x14ac:dyDescent="0.2">
      <c r="G1070" s="46"/>
    </row>
    <row r="1071" spans="7:7" ht="12.75" customHeight="1" x14ac:dyDescent="0.2">
      <c r="G1071" s="46"/>
    </row>
    <row r="1072" spans="7:7" ht="12.75" customHeight="1" x14ac:dyDescent="0.2">
      <c r="G1072" s="46"/>
    </row>
    <row r="1073" spans="7:7" ht="12.75" customHeight="1" x14ac:dyDescent="0.2">
      <c r="G1073" s="46"/>
    </row>
    <row r="1074" spans="7:7" ht="12.75" customHeight="1" x14ac:dyDescent="0.2">
      <c r="G1074" s="46"/>
    </row>
    <row r="1075" spans="7:7" ht="12.75" customHeight="1" x14ac:dyDescent="0.2">
      <c r="G1075" s="46"/>
    </row>
    <row r="1076" spans="7:7" ht="12.75" customHeight="1" x14ac:dyDescent="0.2">
      <c r="G1076" s="46"/>
    </row>
    <row r="1077" spans="7:7" ht="12.75" customHeight="1" x14ac:dyDescent="0.2">
      <c r="G1077" s="46"/>
    </row>
    <row r="1078" spans="7:7" ht="12.75" customHeight="1" x14ac:dyDescent="0.2">
      <c r="G1078" s="46"/>
    </row>
    <row r="1079" spans="7:7" ht="12.75" customHeight="1" x14ac:dyDescent="0.2">
      <c r="G1079" s="46"/>
    </row>
    <row r="1080" spans="7:7" ht="12.75" customHeight="1" x14ac:dyDescent="0.2">
      <c r="G1080" s="46"/>
    </row>
    <row r="1081" spans="7:7" ht="12.75" customHeight="1" x14ac:dyDescent="0.2">
      <c r="G1081" s="46"/>
    </row>
    <row r="1082" spans="7:7" ht="12.75" customHeight="1" x14ac:dyDescent="0.2">
      <c r="G1082" s="46"/>
    </row>
    <row r="1083" spans="7:7" ht="12.75" customHeight="1" x14ac:dyDescent="0.2">
      <c r="G1083" s="46"/>
    </row>
    <row r="1084" spans="7:7" ht="12.75" customHeight="1" x14ac:dyDescent="0.2">
      <c r="G1084" s="46"/>
    </row>
    <row r="1085" spans="7:7" ht="12.75" customHeight="1" x14ac:dyDescent="0.2">
      <c r="G1085" s="46"/>
    </row>
    <row r="1086" spans="7:7" ht="12.75" customHeight="1" x14ac:dyDescent="0.2">
      <c r="G1086" s="46"/>
    </row>
    <row r="1087" spans="7:7" ht="12.75" customHeight="1" x14ac:dyDescent="0.2">
      <c r="G1087" s="46"/>
    </row>
    <row r="1088" spans="7:7" ht="12.75" customHeight="1" x14ac:dyDescent="0.2">
      <c r="G1088" s="46"/>
    </row>
    <row r="1089" spans="7:7" ht="12.75" customHeight="1" x14ac:dyDescent="0.2">
      <c r="G1089" s="46"/>
    </row>
    <row r="1090" spans="7:7" ht="12.75" customHeight="1" x14ac:dyDescent="0.2">
      <c r="G1090" s="46"/>
    </row>
    <row r="1091" spans="7:7" ht="12.75" customHeight="1" x14ac:dyDescent="0.2">
      <c r="G1091" s="46"/>
    </row>
    <row r="1092" spans="7:7" ht="12.75" customHeight="1" x14ac:dyDescent="0.2">
      <c r="G1092" s="46"/>
    </row>
    <row r="1093" spans="7:7" ht="12.75" customHeight="1" x14ac:dyDescent="0.2">
      <c r="G1093" s="46"/>
    </row>
    <row r="1094" spans="7:7" ht="12.75" customHeight="1" x14ac:dyDescent="0.2">
      <c r="G1094" s="46"/>
    </row>
    <row r="1095" spans="7:7" ht="12.75" customHeight="1" x14ac:dyDescent="0.2">
      <c r="G1095" s="46"/>
    </row>
    <row r="1096" spans="7:7" ht="12.75" customHeight="1" x14ac:dyDescent="0.2">
      <c r="G1096" s="46"/>
    </row>
    <row r="1097" spans="7:7" ht="12.75" customHeight="1" x14ac:dyDescent="0.2">
      <c r="G1097" s="46"/>
    </row>
    <row r="1098" spans="7:7" ht="12.75" customHeight="1" x14ac:dyDescent="0.2">
      <c r="G1098" s="46"/>
    </row>
    <row r="1099" spans="7:7" ht="12.75" customHeight="1" x14ac:dyDescent="0.2">
      <c r="G1099" s="46"/>
    </row>
    <row r="1100" spans="7:7" ht="12.75" customHeight="1" x14ac:dyDescent="0.2">
      <c r="G1100" s="46"/>
    </row>
    <row r="1101" spans="7:7" ht="12.75" customHeight="1" x14ac:dyDescent="0.2">
      <c r="G1101" s="46"/>
    </row>
    <row r="1102" spans="7:7" ht="12.75" customHeight="1" x14ac:dyDescent="0.2">
      <c r="G1102" s="46"/>
    </row>
    <row r="1103" spans="7:7" ht="12.75" customHeight="1" x14ac:dyDescent="0.2">
      <c r="G1103" s="46"/>
    </row>
    <row r="1104" spans="7:7" ht="12.75" customHeight="1" x14ac:dyDescent="0.2">
      <c r="G1104" s="46"/>
    </row>
    <row r="1105" spans="7:7" ht="12.75" customHeight="1" x14ac:dyDescent="0.2">
      <c r="G1105" s="46"/>
    </row>
    <row r="1106" spans="7:7" ht="12.75" customHeight="1" x14ac:dyDescent="0.2">
      <c r="G1106" s="46"/>
    </row>
    <row r="1107" spans="7:7" ht="12.75" customHeight="1" x14ac:dyDescent="0.2">
      <c r="G1107" s="46"/>
    </row>
    <row r="1108" spans="7:7" ht="12.75" customHeight="1" x14ac:dyDescent="0.2">
      <c r="G1108" s="46"/>
    </row>
    <row r="1109" spans="7:7" ht="12.75" customHeight="1" x14ac:dyDescent="0.2">
      <c r="G1109" s="46"/>
    </row>
    <row r="1110" spans="7:7" ht="12.75" customHeight="1" x14ac:dyDescent="0.2">
      <c r="G1110" s="46"/>
    </row>
    <row r="1111" spans="7:7" ht="12.75" customHeight="1" x14ac:dyDescent="0.2">
      <c r="G1111" s="46"/>
    </row>
    <row r="1112" spans="7:7" ht="12.75" customHeight="1" x14ac:dyDescent="0.2">
      <c r="G1112" s="46"/>
    </row>
    <row r="1113" spans="7:7" ht="12.75" customHeight="1" x14ac:dyDescent="0.2">
      <c r="G1113" s="46"/>
    </row>
    <row r="1114" spans="7:7" ht="12.75" customHeight="1" x14ac:dyDescent="0.2">
      <c r="G1114" s="46"/>
    </row>
    <row r="1115" spans="7:7" ht="12.75" customHeight="1" x14ac:dyDescent="0.2">
      <c r="G1115" s="46"/>
    </row>
    <row r="1116" spans="7:7" ht="12.75" customHeight="1" x14ac:dyDescent="0.2">
      <c r="G1116" s="46"/>
    </row>
    <row r="1117" spans="7:7" ht="12.75" customHeight="1" x14ac:dyDescent="0.2">
      <c r="G1117" s="46"/>
    </row>
    <row r="1118" spans="7:7" ht="12.75" customHeight="1" x14ac:dyDescent="0.2">
      <c r="G1118" s="46"/>
    </row>
    <row r="1119" spans="7:7" ht="12.75" customHeight="1" x14ac:dyDescent="0.2">
      <c r="G1119" s="46"/>
    </row>
    <row r="1120" spans="7:7" ht="12.75" customHeight="1" x14ac:dyDescent="0.2">
      <c r="G1120" s="46"/>
    </row>
    <row r="1121" spans="7:7" ht="12.75" customHeight="1" x14ac:dyDescent="0.2">
      <c r="G1121" s="46"/>
    </row>
    <row r="1122" spans="7:7" ht="12.75" customHeight="1" x14ac:dyDescent="0.2">
      <c r="G1122" s="46"/>
    </row>
    <row r="1123" spans="7:7" ht="12.75" customHeight="1" x14ac:dyDescent="0.2">
      <c r="G1123" s="46"/>
    </row>
    <row r="1124" spans="7:7" ht="12.75" customHeight="1" x14ac:dyDescent="0.2">
      <c r="G1124" s="46"/>
    </row>
    <row r="1125" spans="7:7" ht="12.75" customHeight="1" x14ac:dyDescent="0.2">
      <c r="G1125" s="46"/>
    </row>
    <row r="1126" spans="7:7" ht="12.75" customHeight="1" x14ac:dyDescent="0.2">
      <c r="G1126" s="46"/>
    </row>
    <row r="1127" spans="7:7" ht="12.75" customHeight="1" x14ac:dyDescent="0.2">
      <c r="G1127" s="46"/>
    </row>
    <row r="1128" spans="7:7" ht="12.75" customHeight="1" x14ac:dyDescent="0.2">
      <c r="G1128" s="46"/>
    </row>
    <row r="1129" spans="7:7" ht="12.75" customHeight="1" x14ac:dyDescent="0.2">
      <c r="G1129" s="46"/>
    </row>
    <row r="1130" spans="7:7" ht="12.75" customHeight="1" x14ac:dyDescent="0.2">
      <c r="G1130" s="46"/>
    </row>
    <row r="1131" spans="7:7" ht="12.75" customHeight="1" x14ac:dyDescent="0.2">
      <c r="G1131" s="46"/>
    </row>
    <row r="1132" spans="7:7" ht="12.75" customHeight="1" x14ac:dyDescent="0.2">
      <c r="G1132" s="46"/>
    </row>
    <row r="1133" spans="7:7" ht="12.75" customHeight="1" x14ac:dyDescent="0.2">
      <c r="G1133" s="46"/>
    </row>
    <row r="1134" spans="7:7" ht="12.75" customHeight="1" x14ac:dyDescent="0.2">
      <c r="G1134" s="46"/>
    </row>
    <row r="1135" spans="7:7" ht="12.75" customHeight="1" x14ac:dyDescent="0.2">
      <c r="G1135" s="46"/>
    </row>
    <row r="1136" spans="7:7" ht="12.75" customHeight="1" x14ac:dyDescent="0.2">
      <c r="G1136" s="46"/>
    </row>
    <row r="1137" spans="7:7" ht="12.75" customHeight="1" x14ac:dyDescent="0.2">
      <c r="G1137" s="46"/>
    </row>
    <row r="1138" spans="7:7" ht="12.75" customHeight="1" x14ac:dyDescent="0.2">
      <c r="G1138" s="46"/>
    </row>
    <row r="1139" spans="7:7" ht="12.75" customHeight="1" x14ac:dyDescent="0.2">
      <c r="G1139" s="46"/>
    </row>
    <row r="1140" spans="7:7" ht="12.75" customHeight="1" x14ac:dyDescent="0.2">
      <c r="G1140" s="46"/>
    </row>
    <row r="1141" spans="7:7" ht="12.75" customHeight="1" x14ac:dyDescent="0.2">
      <c r="G1141" s="46"/>
    </row>
    <row r="1142" spans="7:7" ht="12.75" customHeight="1" x14ac:dyDescent="0.2">
      <c r="G1142" s="46"/>
    </row>
    <row r="1143" spans="7:7" ht="12.75" customHeight="1" x14ac:dyDescent="0.2">
      <c r="G1143" s="46"/>
    </row>
    <row r="1144" spans="7:7" ht="12.75" customHeight="1" x14ac:dyDescent="0.2">
      <c r="G1144" s="46"/>
    </row>
    <row r="1145" spans="7:7" ht="12.75" customHeight="1" x14ac:dyDescent="0.2">
      <c r="G1145" s="46"/>
    </row>
    <row r="1146" spans="7:7" ht="12.75" customHeight="1" x14ac:dyDescent="0.2">
      <c r="G1146" s="46"/>
    </row>
    <row r="1147" spans="7:7" ht="12.75" customHeight="1" x14ac:dyDescent="0.2">
      <c r="G1147" s="46"/>
    </row>
    <row r="1148" spans="7:7" ht="12.75" customHeight="1" x14ac:dyDescent="0.2">
      <c r="G1148" s="46"/>
    </row>
    <row r="1149" spans="7:7" ht="12.75" customHeight="1" x14ac:dyDescent="0.2">
      <c r="G1149" s="46"/>
    </row>
    <row r="1150" spans="7:7" ht="12.75" customHeight="1" x14ac:dyDescent="0.2">
      <c r="G1150" s="46"/>
    </row>
    <row r="1151" spans="7:7" ht="12.75" customHeight="1" x14ac:dyDescent="0.2">
      <c r="G1151" s="46"/>
    </row>
    <row r="1152" spans="7:7" ht="12.75" customHeight="1" x14ac:dyDescent="0.2">
      <c r="G1152" s="46"/>
    </row>
    <row r="1153" spans="7:7" ht="12.75" customHeight="1" x14ac:dyDescent="0.2">
      <c r="G1153" s="46"/>
    </row>
    <row r="1154" spans="7:7" ht="12.75" customHeight="1" x14ac:dyDescent="0.2">
      <c r="G1154" s="46"/>
    </row>
    <row r="1155" spans="7:7" ht="12.75" customHeight="1" x14ac:dyDescent="0.2">
      <c r="G1155" s="46"/>
    </row>
    <row r="1156" spans="7:7" ht="12.75" customHeight="1" x14ac:dyDescent="0.2">
      <c r="G1156" s="46"/>
    </row>
    <row r="1157" spans="7:7" ht="12.75" customHeight="1" x14ac:dyDescent="0.2">
      <c r="G1157" s="46"/>
    </row>
    <row r="1158" spans="7:7" ht="12.75" customHeight="1" x14ac:dyDescent="0.2">
      <c r="G1158" s="46"/>
    </row>
    <row r="1159" spans="7:7" ht="12.75" customHeight="1" x14ac:dyDescent="0.2">
      <c r="G1159" s="46"/>
    </row>
    <row r="1160" spans="7:7" ht="12.75" customHeight="1" x14ac:dyDescent="0.2">
      <c r="G1160" s="46"/>
    </row>
    <row r="1161" spans="7:7" ht="12.75" customHeight="1" x14ac:dyDescent="0.2">
      <c r="G1161" s="46"/>
    </row>
    <row r="1162" spans="7:7" ht="12.75" customHeight="1" x14ac:dyDescent="0.2">
      <c r="G1162" s="46"/>
    </row>
    <row r="1163" spans="7:7" ht="12.75" customHeight="1" x14ac:dyDescent="0.2">
      <c r="G1163" s="46"/>
    </row>
    <row r="1164" spans="7:7" ht="12.75" customHeight="1" x14ac:dyDescent="0.2">
      <c r="G1164" s="46"/>
    </row>
    <row r="1165" spans="7:7" ht="12.75" customHeight="1" x14ac:dyDescent="0.2">
      <c r="G1165" s="46"/>
    </row>
    <row r="1166" spans="7:7" ht="12.75" customHeight="1" x14ac:dyDescent="0.2">
      <c r="G1166" s="46"/>
    </row>
    <row r="1167" spans="7:7" ht="12.75" customHeight="1" x14ac:dyDescent="0.2">
      <c r="G1167" s="46"/>
    </row>
    <row r="1168" spans="7:7" ht="12.75" customHeight="1" x14ac:dyDescent="0.2">
      <c r="G1168" s="46"/>
    </row>
    <row r="1169" spans="7:7" ht="12.75" customHeight="1" x14ac:dyDescent="0.2">
      <c r="G1169" s="46"/>
    </row>
    <row r="1170" spans="7:7" ht="12.75" customHeight="1" x14ac:dyDescent="0.2">
      <c r="G1170" s="46"/>
    </row>
    <row r="1171" spans="7:7" ht="12.75" customHeight="1" x14ac:dyDescent="0.2">
      <c r="G1171" s="46"/>
    </row>
    <row r="1172" spans="7:7" ht="12.75" customHeight="1" x14ac:dyDescent="0.2">
      <c r="G1172" s="46"/>
    </row>
    <row r="1173" spans="7:7" ht="12.75" customHeight="1" x14ac:dyDescent="0.2">
      <c r="G1173" s="46"/>
    </row>
    <row r="1174" spans="7:7" ht="12.75" customHeight="1" x14ac:dyDescent="0.2">
      <c r="G1174" s="46"/>
    </row>
    <row r="1175" spans="7:7" ht="12.75" customHeight="1" x14ac:dyDescent="0.2">
      <c r="G1175" s="46"/>
    </row>
    <row r="1176" spans="7:7" ht="12.75" customHeight="1" x14ac:dyDescent="0.2">
      <c r="G1176" s="46"/>
    </row>
    <row r="1177" spans="7:7" ht="12.75" customHeight="1" x14ac:dyDescent="0.2">
      <c r="G1177" s="46"/>
    </row>
    <row r="1178" spans="7:7" ht="12.75" customHeight="1" x14ac:dyDescent="0.2">
      <c r="G1178" s="46"/>
    </row>
    <row r="1179" spans="7:7" ht="12.75" customHeight="1" x14ac:dyDescent="0.2">
      <c r="G1179" s="46"/>
    </row>
    <row r="1180" spans="7:7" ht="12.75" customHeight="1" x14ac:dyDescent="0.2">
      <c r="G1180" s="46"/>
    </row>
    <row r="1181" spans="7:7" ht="12.75" customHeight="1" x14ac:dyDescent="0.2">
      <c r="G1181" s="46"/>
    </row>
    <row r="1182" spans="7:7" ht="12.75" customHeight="1" x14ac:dyDescent="0.2">
      <c r="G1182" s="46"/>
    </row>
    <row r="1183" spans="7:7" ht="12.75" customHeight="1" x14ac:dyDescent="0.2">
      <c r="G1183" s="46"/>
    </row>
    <row r="1184" spans="7:7" ht="12.75" customHeight="1" x14ac:dyDescent="0.2">
      <c r="G1184" s="46"/>
    </row>
    <row r="1185" spans="7:7" ht="12.75" customHeight="1" x14ac:dyDescent="0.2">
      <c r="G1185" s="46"/>
    </row>
    <row r="1186" spans="7:7" ht="12.75" customHeight="1" x14ac:dyDescent="0.2">
      <c r="G1186" s="46"/>
    </row>
    <row r="1187" spans="7:7" ht="12.75" customHeight="1" x14ac:dyDescent="0.2">
      <c r="G1187" s="46"/>
    </row>
    <row r="1188" spans="7:7" ht="12.75" customHeight="1" x14ac:dyDescent="0.2">
      <c r="G1188" s="46"/>
    </row>
    <row r="1189" spans="7:7" ht="12.75" customHeight="1" x14ac:dyDescent="0.2">
      <c r="G1189" s="46"/>
    </row>
    <row r="1190" spans="7:7" ht="12.75" customHeight="1" x14ac:dyDescent="0.2">
      <c r="G1190" s="46"/>
    </row>
    <row r="1191" spans="7:7" ht="12.75" customHeight="1" x14ac:dyDescent="0.2">
      <c r="G1191" s="46"/>
    </row>
    <row r="1192" spans="7:7" ht="12.75" customHeight="1" x14ac:dyDescent="0.2">
      <c r="G1192" s="46"/>
    </row>
    <row r="1193" spans="7:7" ht="12.75" customHeight="1" x14ac:dyDescent="0.2">
      <c r="G1193" s="46"/>
    </row>
    <row r="1194" spans="7:7" ht="12.75" customHeight="1" x14ac:dyDescent="0.2">
      <c r="G1194" s="46"/>
    </row>
    <row r="1195" spans="7:7" ht="12.75" customHeight="1" x14ac:dyDescent="0.2">
      <c r="G1195" s="46"/>
    </row>
    <row r="1196" spans="7:7" ht="12.75" customHeight="1" x14ac:dyDescent="0.2">
      <c r="G1196" s="46"/>
    </row>
    <row r="1197" spans="7:7" ht="12.75" customHeight="1" x14ac:dyDescent="0.2">
      <c r="G1197" s="46"/>
    </row>
    <row r="1198" spans="7:7" ht="12.75" customHeight="1" x14ac:dyDescent="0.2">
      <c r="G1198" s="46"/>
    </row>
    <row r="1199" spans="7:7" ht="12.75" customHeight="1" x14ac:dyDescent="0.2">
      <c r="G1199" s="46"/>
    </row>
    <row r="1200" spans="7:7" ht="12.75" customHeight="1" x14ac:dyDescent="0.2">
      <c r="G1200" s="46"/>
    </row>
    <row r="1201" spans="7:7" ht="12.75" customHeight="1" x14ac:dyDescent="0.2">
      <c r="G1201" s="46"/>
    </row>
    <row r="1202" spans="7:7" ht="12.75" customHeight="1" x14ac:dyDescent="0.2">
      <c r="G1202" s="46"/>
    </row>
    <row r="1203" spans="7:7" ht="12.75" customHeight="1" x14ac:dyDescent="0.2">
      <c r="G1203" s="46"/>
    </row>
    <row r="1204" spans="7:7" ht="12.75" customHeight="1" x14ac:dyDescent="0.2">
      <c r="G1204" s="46"/>
    </row>
    <row r="1205" spans="7:7" ht="12.75" customHeight="1" x14ac:dyDescent="0.2">
      <c r="G1205" s="46"/>
    </row>
    <row r="1206" spans="7:7" ht="12.75" customHeight="1" x14ac:dyDescent="0.2">
      <c r="G1206" s="46"/>
    </row>
    <row r="1207" spans="7:7" ht="12.75" customHeight="1" x14ac:dyDescent="0.2">
      <c r="G1207" s="46"/>
    </row>
    <row r="1208" spans="7:7" ht="12.75" customHeight="1" x14ac:dyDescent="0.2">
      <c r="G1208" s="46"/>
    </row>
    <row r="1209" spans="7:7" ht="12.75" customHeight="1" x14ac:dyDescent="0.2">
      <c r="G1209" s="46"/>
    </row>
    <row r="1210" spans="7:7" ht="12.75" customHeight="1" x14ac:dyDescent="0.2">
      <c r="G1210" s="46"/>
    </row>
    <row r="1211" spans="7:7" ht="12.75" customHeight="1" x14ac:dyDescent="0.2">
      <c r="G1211" s="46"/>
    </row>
    <row r="1212" spans="7:7" ht="12.75" customHeight="1" x14ac:dyDescent="0.2">
      <c r="G1212" s="46"/>
    </row>
    <row r="1213" spans="7:7" ht="12.75" customHeight="1" x14ac:dyDescent="0.2">
      <c r="G1213" s="46"/>
    </row>
    <row r="1214" spans="7:7" ht="12.75" customHeight="1" x14ac:dyDescent="0.2">
      <c r="G1214" s="46"/>
    </row>
    <row r="1215" spans="7:7" ht="12.75" customHeight="1" x14ac:dyDescent="0.2">
      <c r="G1215" s="46"/>
    </row>
    <row r="1216" spans="7:7" ht="12.75" customHeight="1" x14ac:dyDescent="0.2">
      <c r="G1216" s="46"/>
    </row>
    <row r="1217" spans="7:7" ht="12.75" customHeight="1" x14ac:dyDescent="0.2">
      <c r="G1217" s="46"/>
    </row>
    <row r="1218" spans="7:7" ht="12.75" customHeight="1" x14ac:dyDescent="0.2">
      <c r="G1218" s="46"/>
    </row>
    <row r="1219" spans="7:7" ht="12.75" customHeight="1" x14ac:dyDescent="0.2">
      <c r="G1219" s="46"/>
    </row>
    <row r="1220" spans="7:7" ht="12.75" customHeight="1" x14ac:dyDescent="0.2">
      <c r="G1220" s="46"/>
    </row>
    <row r="1221" spans="7:7" ht="12.75" customHeight="1" x14ac:dyDescent="0.2">
      <c r="G1221" s="46"/>
    </row>
    <row r="1222" spans="7:7" ht="12.75" customHeight="1" x14ac:dyDescent="0.2">
      <c r="G1222" s="46"/>
    </row>
    <row r="1223" spans="7:7" ht="12.75" customHeight="1" x14ac:dyDescent="0.2">
      <c r="G1223" s="46"/>
    </row>
    <row r="1224" spans="7:7" ht="12.75" customHeight="1" x14ac:dyDescent="0.2">
      <c r="G1224" s="46"/>
    </row>
    <row r="1225" spans="7:7" ht="12.75" customHeight="1" x14ac:dyDescent="0.2">
      <c r="G1225" s="46"/>
    </row>
    <row r="1226" spans="7:7" ht="12.75" customHeight="1" x14ac:dyDescent="0.2">
      <c r="G1226" s="46"/>
    </row>
    <row r="1227" spans="7:7" ht="12.75" customHeight="1" x14ac:dyDescent="0.2">
      <c r="G1227" s="46"/>
    </row>
    <row r="1228" spans="7:7" ht="12.75" customHeight="1" x14ac:dyDescent="0.2">
      <c r="G1228" s="46"/>
    </row>
    <row r="1229" spans="7:7" ht="12.75" customHeight="1" x14ac:dyDescent="0.2">
      <c r="G1229" s="46"/>
    </row>
    <row r="1230" spans="7:7" ht="12.75" customHeight="1" x14ac:dyDescent="0.2">
      <c r="G1230" s="46"/>
    </row>
    <row r="1231" spans="7:7" ht="12.75" customHeight="1" x14ac:dyDescent="0.2">
      <c r="G1231" s="46"/>
    </row>
    <row r="1232" spans="7:7" ht="12.75" customHeight="1" x14ac:dyDescent="0.2">
      <c r="G1232" s="46"/>
    </row>
    <row r="1233" spans="7:7" ht="12.75" customHeight="1" x14ac:dyDescent="0.2">
      <c r="G1233" s="46"/>
    </row>
    <row r="1234" spans="7:7" ht="12.75" customHeight="1" x14ac:dyDescent="0.2">
      <c r="G1234" s="46"/>
    </row>
    <row r="1235" spans="7:7" ht="12.75" customHeight="1" x14ac:dyDescent="0.2">
      <c r="G1235" s="46"/>
    </row>
    <row r="1236" spans="7:7" ht="12.75" customHeight="1" x14ac:dyDescent="0.2">
      <c r="G1236" s="46"/>
    </row>
    <row r="1237" spans="7:7" ht="12.75" customHeight="1" x14ac:dyDescent="0.2">
      <c r="G1237" s="46"/>
    </row>
    <row r="1238" spans="7:7" ht="12.75" customHeight="1" x14ac:dyDescent="0.2">
      <c r="G1238" s="46"/>
    </row>
    <row r="1239" spans="7:7" ht="12.75" customHeight="1" x14ac:dyDescent="0.2">
      <c r="G1239" s="46"/>
    </row>
    <row r="1240" spans="7:7" ht="12.75" customHeight="1" x14ac:dyDescent="0.2">
      <c r="G1240" s="46"/>
    </row>
    <row r="1241" spans="7:7" ht="12.75" customHeight="1" x14ac:dyDescent="0.2">
      <c r="G1241" s="46"/>
    </row>
    <row r="1242" spans="7:7" ht="12.75" customHeight="1" x14ac:dyDescent="0.2">
      <c r="G1242" s="46"/>
    </row>
    <row r="1243" spans="7:7" ht="12.75" customHeight="1" x14ac:dyDescent="0.2">
      <c r="G1243" s="46"/>
    </row>
    <row r="1244" spans="7:7" ht="12.75" customHeight="1" x14ac:dyDescent="0.2">
      <c r="G1244" s="46"/>
    </row>
    <row r="1245" spans="7:7" ht="12.75" customHeight="1" x14ac:dyDescent="0.2">
      <c r="G1245" s="46"/>
    </row>
    <row r="1246" spans="7:7" ht="12.75" customHeight="1" x14ac:dyDescent="0.2">
      <c r="G1246" s="46"/>
    </row>
    <row r="1247" spans="7:7" ht="12.75" customHeight="1" x14ac:dyDescent="0.2">
      <c r="G1247" s="46"/>
    </row>
    <row r="1248" spans="7:7" ht="12.75" customHeight="1" x14ac:dyDescent="0.2">
      <c r="G1248" s="46"/>
    </row>
    <row r="1249" spans="7:7" ht="12.75" customHeight="1" x14ac:dyDescent="0.2">
      <c r="G1249" s="46"/>
    </row>
    <row r="1250" spans="7:7" ht="12.75" customHeight="1" x14ac:dyDescent="0.2">
      <c r="G1250" s="46"/>
    </row>
    <row r="1251" spans="7:7" ht="12.75" customHeight="1" x14ac:dyDescent="0.2">
      <c r="G1251" s="46"/>
    </row>
    <row r="1252" spans="7:7" ht="12.75" customHeight="1" x14ac:dyDescent="0.2">
      <c r="G1252" s="46"/>
    </row>
    <row r="1253" spans="7:7" ht="12.75" customHeight="1" x14ac:dyDescent="0.2">
      <c r="G1253" s="46"/>
    </row>
    <row r="1254" spans="7:7" ht="12.75" customHeight="1" x14ac:dyDescent="0.2">
      <c r="G1254" s="46"/>
    </row>
    <row r="1255" spans="7:7" ht="12.75" customHeight="1" x14ac:dyDescent="0.2">
      <c r="G1255" s="46"/>
    </row>
    <row r="1256" spans="7:7" ht="12.75" customHeight="1" x14ac:dyDescent="0.2">
      <c r="G1256" s="46"/>
    </row>
    <row r="1257" spans="7:7" ht="12.75" customHeight="1" x14ac:dyDescent="0.2">
      <c r="G1257" s="46"/>
    </row>
    <row r="1258" spans="7:7" ht="12.75" customHeight="1" x14ac:dyDescent="0.2">
      <c r="G1258" s="46"/>
    </row>
    <row r="1259" spans="7:7" ht="12.75" customHeight="1" x14ac:dyDescent="0.2">
      <c r="G1259" s="46"/>
    </row>
    <row r="1260" spans="7:7" ht="12.75" customHeight="1" x14ac:dyDescent="0.2">
      <c r="G1260" s="46"/>
    </row>
    <row r="1261" spans="7:7" ht="12.75" customHeight="1" x14ac:dyDescent="0.2">
      <c r="G1261" s="46"/>
    </row>
    <row r="1262" spans="7:7" ht="12.75" customHeight="1" x14ac:dyDescent="0.2">
      <c r="G1262" s="46"/>
    </row>
    <row r="1263" spans="7:7" ht="12.75" customHeight="1" x14ac:dyDescent="0.2">
      <c r="G1263" s="46"/>
    </row>
    <row r="1264" spans="7:7" ht="12.75" customHeight="1" x14ac:dyDescent="0.2">
      <c r="G1264" s="46"/>
    </row>
    <row r="1265" spans="7:7" ht="12.75" customHeight="1" x14ac:dyDescent="0.2">
      <c r="G1265" s="46"/>
    </row>
    <row r="1266" spans="7:7" ht="12.75" customHeight="1" x14ac:dyDescent="0.2">
      <c r="G1266" s="46"/>
    </row>
    <row r="1267" spans="7:7" ht="12.75" customHeight="1" x14ac:dyDescent="0.2">
      <c r="G1267" s="46"/>
    </row>
    <row r="1268" spans="7:7" ht="12.75" customHeight="1" x14ac:dyDescent="0.2">
      <c r="G1268" s="46"/>
    </row>
    <row r="1269" spans="7:7" ht="12.75" customHeight="1" x14ac:dyDescent="0.2">
      <c r="G1269" s="46"/>
    </row>
    <row r="1270" spans="7:7" ht="12.75" customHeight="1" x14ac:dyDescent="0.2">
      <c r="G1270" s="46"/>
    </row>
    <row r="1271" spans="7:7" ht="12.75" customHeight="1" x14ac:dyDescent="0.2">
      <c r="G1271" s="46"/>
    </row>
    <row r="1272" spans="7:7" ht="12.75" customHeight="1" x14ac:dyDescent="0.2">
      <c r="G1272" s="46"/>
    </row>
    <row r="1273" spans="7:7" ht="12.75" customHeight="1" x14ac:dyDescent="0.2">
      <c r="G1273" s="46"/>
    </row>
    <row r="1274" spans="7:7" ht="12.75" customHeight="1" x14ac:dyDescent="0.2">
      <c r="G1274" s="46"/>
    </row>
    <row r="1275" spans="7:7" ht="12.75" customHeight="1" x14ac:dyDescent="0.2">
      <c r="G1275" s="46"/>
    </row>
    <row r="1276" spans="7:7" ht="12.75" customHeight="1" x14ac:dyDescent="0.2">
      <c r="G1276" s="46"/>
    </row>
    <row r="1277" spans="7:7" ht="12.75" customHeight="1" x14ac:dyDescent="0.2">
      <c r="G1277" s="46"/>
    </row>
    <row r="1278" spans="7:7" ht="12.75" customHeight="1" x14ac:dyDescent="0.2">
      <c r="G1278" s="46"/>
    </row>
    <row r="1279" spans="7:7" ht="12.75" customHeight="1" x14ac:dyDescent="0.2">
      <c r="G1279" s="46"/>
    </row>
    <row r="1280" spans="7:7" ht="12.75" customHeight="1" x14ac:dyDescent="0.2">
      <c r="G1280" s="46"/>
    </row>
    <row r="1281" spans="7:7" ht="12.75" customHeight="1" x14ac:dyDescent="0.2">
      <c r="G1281" s="46"/>
    </row>
    <row r="1282" spans="7:7" ht="12.75" customHeight="1" x14ac:dyDescent="0.2">
      <c r="G1282" s="46"/>
    </row>
    <row r="1283" spans="7:7" ht="12.75" customHeight="1" x14ac:dyDescent="0.2">
      <c r="G1283" s="46"/>
    </row>
    <row r="1284" spans="7:7" ht="12.75" customHeight="1" x14ac:dyDescent="0.2">
      <c r="G1284" s="46"/>
    </row>
    <row r="1285" spans="7:7" ht="12.75" customHeight="1" x14ac:dyDescent="0.2">
      <c r="G1285" s="46"/>
    </row>
    <row r="1286" spans="7:7" ht="12.75" customHeight="1" x14ac:dyDescent="0.2">
      <c r="G1286" s="46"/>
    </row>
    <row r="1287" spans="7:7" ht="12.75" customHeight="1" x14ac:dyDescent="0.2">
      <c r="G1287" s="46"/>
    </row>
    <row r="1288" spans="7:7" ht="12.75" customHeight="1" x14ac:dyDescent="0.2">
      <c r="G1288" s="46"/>
    </row>
    <row r="1289" spans="7:7" ht="12.75" customHeight="1" x14ac:dyDescent="0.2">
      <c r="G1289" s="46"/>
    </row>
    <row r="1290" spans="7:7" ht="12.75" customHeight="1" x14ac:dyDescent="0.2">
      <c r="G1290" s="46"/>
    </row>
    <row r="1291" spans="7:7" ht="12.75" customHeight="1" x14ac:dyDescent="0.2">
      <c r="G1291" s="46"/>
    </row>
    <row r="1292" spans="7:7" ht="12.75" customHeight="1" x14ac:dyDescent="0.2">
      <c r="G1292" s="46"/>
    </row>
    <row r="1293" spans="7:7" ht="12.75" customHeight="1" x14ac:dyDescent="0.2">
      <c r="G1293" s="46"/>
    </row>
    <row r="1294" spans="7:7" ht="12.75" customHeight="1" x14ac:dyDescent="0.2">
      <c r="G1294" s="46"/>
    </row>
    <row r="1295" spans="7:7" ht="12.75" customHeight="1" x14ac:dyDescent="0.2">
      <c r="G1295" s="46"/>
    </row>
    <row r="1296" spans="7:7" ht="12.75" customHeight="1" x14ac:dyDescent="0.2">
      <c r="G1296" s="46"/>
    </row>
    <row r="1297" spans="7:7" ht="12.75" customHeight="1" x14ac:dyDescent="0.2">
      <c r="G1297" s="46"/>
    </row>
    <row r="1298" spans="7:7" ht="12.75" customHeight="1" x14ac:dyDescent="0.2">
      <c r="G1298" s="46"/>
    </row>
    <row r="1299" spans="7:7" ht="12.75" customHeight="1" x14ac:dyDescent="0.2">
      <c r="G1299" s="46"/>
    </row>
    <row r="1300" spans="7:7" ht="12.75" customHeight="1" x14ac:dyDescent="0.2">
      <c r="G1300" s="46"/>
    </row>
    <row r="1301" spans="7:7" ht="12.75" customHeight="1" x14ac:dyDescent="0.2">
      <c r="G1301" s="46"/>
    </row>
    <row r="1302" spans="7:7" ht="12.75" customHeight="1" x14ac:dyDescent="0.2">
      <c r="G1302" s="46"/>
    </row>
    <row r="1303" spans="7:7" ht="12.75" customHeight="1" x14ac:dyDescent="0.2">
      <c r="G1303" s="46"/>
    </row>
    <row r="1304" spans="7:7" ht="12.75" customHeight="1" x14ac:dyDescent="0.2">
      <c r="G1304" s="46"/>
    </row>
    <row r="1305" spans="7:7" ht="12.75" customHeight="1" x14ac:dyDescent="0.2">
      <c r="G1305" s="46"/>
    </row>
    <row r="1306" spans="7:7" ht="12.75" customHeight="1" x14ac:dyDescent="0.2">
      <c r="G1306" s="46"/>
    </row>
    <row r="1307" spans="7:7" ht="12.75" customHeight="1" x14ac:dyDescent="0.2">
      <c r="G1307" s="46"/>
    </row>
    <row r="1308" spans="7:7" ht="12.75" customHeight="1" x14ac:dyDescent="0.2">
      <c r="G1308" s="46"/>
    </row>
    <row r="1309" spans="7:7" ht="12.75" customHeight="1" x14ac:dyDescent="0.2">
      <c r="G1309" s="46"/>
    </row>
    <row r="1310" spans="7:7" ht="12.75" customHeight="1" x14ac:dyDescent="0.2">
      <c r="G1310" s="46"/>
    </row>
    <row r="1311" spans="7:7" ht="12.75" customHeight="1" x14ac:dyDescent="0.2">
      <c r="G1311" s="46"/>
    </row>
    <row r="1312" spans="7:7" ht="12.75" customHeight="1" x14ac:dyDescent="0.2">
      <c r="G1312" s="46"/>
    </row>
    <row r="1313" spans="7:7" ht="12.75" customHeight="1" x14ac:dyDescent="0.2">
      <c r="G1313" s="46"/>
    </row>
    <row r="1314" spans="7:7" ht="12.75" customHeight="1" x14ac:dyDescent="0.2">
      <c r="G1314" s="46"/>
    </row>
    <row r="1315" spans="7:7" ht="12.75" customHeight="1" x14ac:dyDescent="0.2">
      <c r="G1315" s="46"/>
    </row>
    <row r="1316" spans="7:7" ht="12.75" customHeight="1" x14ac:dyDescent="0.2">
      <c r="G1316" s="46"/>
    </row>
    <row r="1317" spans="7:7" ht="12.75" customHeight="1" x14ac:dyDescent="0.2">
      <c r="G1317" s="46"/>
    </row>
    <row r="1318" spans="7:7" ht="12.75" customHeight="1" x14ac:dyDescent="0.2">
      <c r="G1318" s="46"/>
    </row>
    <row r="1319" spans="7:7" ht="12.75" customHeight="1" x14ac:dyDescent="0.2">
      <c r="G1319" s="46"/>
    </row>
    <row r="1320" spans="7:7" ht="12.75" customHeight="1" x14ac:dyDescent="0.2">
      <c r="G1320" s="46"/>
    </row>
    <row r="1321" spans="7:7" ht="12.75" customHeight="1" x14ac:dyDescent="0.2">
      <c r="G1321" s="46"/>
    </row>
    <row r="1322" spans="7:7" ht="12.75" customHeight="1" x14ac:dyDescent="0.2">
      <c r="G1322" s="46"/>
    </row>
    <row r="1323" spans="7:7" ht="12.75" customHeight="1" x14ac:dyDescent="0.2">
      <c r="G1323" s="46"/>
    </row>
    <row r="1324" spans="7:7" ht="12.75" customHeight="1" x14ac:dyDescent="0.2">
      <c r="G1324" s="46"/>
    </row>
    <row r="1325" spans="7:7" ht="12.75" customHeight="1" x14ac:dyDescent="0.2">
      <c r="G1325" s="46"/>
    </row>
    <row r="1326" spans="7:7" ht="12.75" customHeight="1" x14ac:dyDescent="0.2">
      <c r="G1326" s="46"/>
    </row>
    <row r="1327" spans="7:7" ht="12.75" customHeight="1" x14ac:dyDescent="0.2">
      <c r="G1327" s="46"/>
    </row>
    <row r="1328" spans="7:7" ht="12.75" customHeight="1" x14ac:dyDescent="0.2">
      <c r="G1328" s="46"/>
    </row>
    <row r="1329" spans="7:7" ht="12.75" customHeight="1" x14ac:dyDescent="0.2">
      <c r="G1329" s="46"/>
    </row>
    <row r="1330" spans="7:7" ht="12.75" customHeight="1" x14ac:dyDescent="0.2">
      <c r="G1330" s="46"/>
    </row>
    <row r="1331" spans="7:7" ht="12.75" customHeight="1" x14ac:dyDescent="0.2">
      <c r="G1331" s="46"/>
    </row>
    <row r="1332" spans="7:7" ht="12.75" customHeight="1" x14ac:dyDescent="0.2">
      <c r="G1332" s="46"/>
    </row>
    <row r="1333" spans="7:7" ht="12.75" customHeight="1" x14ac:dyDescent="0.2">
      <c r="G1333" s="46"/>
    </row>
    <row r="1334" spans="7:7" ht="12.75" customHeight="1" x14ac:dyDescent="0.2">
      <c r="G1334" s="46"/>
    </row>
    <row r="1335" spans="7:7" ht="12.75" customHeight="1" x14ac:dyDescent="0.2">
      <c r="G1335" s="46"/>
    </row>
    <row r="1336" spans="7:7" ht="12.75" customHeight="1" x14ac:dyDescent="0.2">
      <c r="G1336" s="46"/>
    </row>
    <row r="1337" spans="7:7" ht="12.75" customHeight="1" x14ac:dyDescent="0.2">
      <c r="G1337" s="46"/>
    </row>
    <row r="1338" spans="7:7" ht="12.75" customHeight="1" x14ac:dyDescent="0.2">
      <c r="G1338" s="46"/>
    </row>
    <row r="1339" spans="7:7" ht="12.75" customHeight="1" x14ac:dyDescent="0.2">
      <c r="G1339" s="46"/>
    </row>
    <row r="1340" spans="7:7" ht="12.75" customHeight="1" x14ac:dyDescent="0.2">
      <c r="G1340" s="46"/>
    </row>
    <row r="1341" spans="7:7" ht="12.75" customHeight="1" x14ac:dyDescent="0.2">
      <c r="G1341" s="46"/>
    </row>
    <row r="1342" spans="7:7" ht="12.75" customHeight="1" x14ac:dyDescent="0.2">
      <c r="G1342" s="46"/>
    </row>
    <row r="1343" spans="7:7" ht="12.75" customHeight="1" x14ac:dyDescent="0.2">
      <c r="G1343" s="46"/>
    </row>
    <row r="1344" spans="7:7" ht="12.75" customHeight="1" x14ac:dyDescent="0.2">
      <c r="G1344" s="46"/>
    </row>
    <row r="1345" spans="7:7" ht="12.75" customHeight="1" x14ac:dyDescent="0.2">
      <c r="G1345" s="46"/>
    </row>
    <row r="1346" spans="7:7" ht="12.75" customHeight="1" x14ac:dyDescent="0.2">
      <c r="G1346" s="46"/>
    </row>
    <row r="1347" spans="7:7" ht="12.75" customHeight="1" x14ac:dyDescent="0.2">
      <c r="G1347" s="46"/>
    </row>
    <row r="1348" spans="7:7" ht="12.75" customHeight="1" x14ac:dyDescent="0.2">
      <c r="G1348" s="46"/>
    </row>
    <row r="1349" spans="7:7" ht="12.75" customHeight="1" x14ac:dyDescent="0.2">
      <c r="G1349" s="46"/>
    </row>
    <row r="1350" spans="7:7" ht="12.75" customHeight="1" x14ac:dyDescent="0.2">
      <c r="G1350" s="46"/>
    </row>
    <row r="1351" spans="7:7" ht="12.75" customHeight="1" x14ac:dyDescent="0.2">
      <c r="G1351" s="46"/>
    </row>
    <row r="1352" spans="7:7" ht="12.75" customHeight="1" x14ac:dyDescent="0.2">
      <c r="G1352" s="46"/>
    </row>
    <row r="1353" spans="7:7" ht="12.75" customHeight="1" x14ac:dyDescent="0.2">
      <c r="G1353" s="46"/>
    </row>
    <row r="1354" spans="7:7" ht="12.75" customHeight="1" x14ac:dyDescent="0.2">
      <c r="G1354" s="46"/>
    </row>
    <row r="1355" spans="7:7" ht="12.75" customHeight="1" x14ac:dyDescent="0.2">
      <c r="G1355" s="46"/>
    </row>
    <row r="1356" spans="7:7" ht="12.75" customHeight="1" x14ac:dyDescent="0.2">
      <c r="G1356" s="46"/>
    </row>
    <row r="1357" spans="7:7" ht="12.75" customHeight="1" x14ac:dyDescent="0.2">
      <c r="G1357" s="46"/>
    </row>
    <row r="1358" spans="7:7" ht="12.75" customHeight="1" x14ac:dyDescent="0.2">
      <c r="G1358" s="46"/>
    </row>
    <row r="1359" spans="7:7" ht="12.75" customHeight="1" x14ac:dyDescent="0.2">
      <c r="G1359" s="46"/>
    </row>
    <row r="1360" spans="7:7" ht="12.75" customHeight="1" x14ac:dyDescent="0.2">
      <c r="G1360" s="46"/>
    </row>
    <row r="1361" spans="7:7" ht="12.75" customHeight="1" x14ac:dyDescent="0.2">
      <c r="G1361" s="46"/>
    </row>
    <row r="1362" spans="7:7" ht="12.75" customHeight="1" x14ac:dyDescent="0.2">
      <c r="G1362" s="46"/>
    </row>
    <row r="1363" spans="7:7" ht="12.75" customHeight="1" x14ac:dyDescent="0.2">
      <c r="G1363" s="46"/>
    </row>
    <row r="1364" spans="7:7" ht="12.75" customHeight="1" x14ac:dyDescent="0.2">
      <c r="G1364" s="46"/>
    </row>
    <row r="1365" spans="7:7" ht="12.75" customHeight="1" x14ac:dyDescent="0.2">
      <c r="G1365" s="46"/>
    </row>
    <row r="1366" spans="7:7" ht="12.75" customHeight="1" x14ac:dyDescent="0.2">
      <c r="G1366" s="46"/>
    </row>
    <row r="1367" spans="7:7" ht="12.75" customHeight="1" x14ac:dyDescent="0.2">
      <c r="G1367" s="46"/>
    </row>
    <row r="1368" spans="7:7" ht="12.75" customHeight="1" x14ac:dyDescent="0.2">
      <c r="G1368" s="46"/>
    </row>
    <row r="1369" spans="7:7" ht="12.75" customHeight="1" x14ac:dyDescent="0.2">
      <c r="G1369" s="46"/>
    </row>
    <row r="1370" spans="7:7" ht="12.75" customHeight="1" x14ac:dyDescent="0.2">
      <c r="G1370" s="46"/>
    </row>
    <row r="1371" spans="7:7" ht="12.75" customHeight="1" x14ac:dyDescent="0.2">
      <c r="G1371" s="46"/>
    </row>
    <row r="1372" spans="7:7" ht="12.75" customHeight="1" x14ac:dyDescent="0.2">
      <c r="G1372" s="46"/>
    </row>
    <row r="1373" spans="7:7" ht="12.75" customHeight="1" x14ac:dyDescent="0.2">
      <c r="G1373" s="46"/>
    </row>
    <row r="1374" spans="7:7" ht="12.75" customHeight="1" x14ac:dyDescent="0.2">
      <c r="G1374" s="46"/>
    </row>
    <row r="1375" spans="7:7" ht="12.75" customHeight="1" x14ac:dyDescent="0.2">
      <c r="G1375" s="46"/>
    </row>
    <row r="1376" spans="7:7" ht="12.75" customHeight="1" x14ac:dyDescent="0.2">
      <c r="G1376" s="46"/>
    </row>
    <row r="1377" spans="7:7" ht="12.75" customHeight="1" x14ac:dyDescent="0.2">
      <c r="G1377" s="46"/>
    </row>
    <row r="1378" spans="7:7" ht="12.75" customHeight="1" x14ac:dyDescent="0.2">
      <c r="G1378" s="46"/>
    </row>
    <row r="1379" spans="7:7" ht="12.75" customHeight="1" x14ac:dyDescent="0.2">
      <c r="G1379" s="46"/>
    </row>
    <row r="1380" spans="7:7" ht="12.75" customHeight="1" x14ac:dyDescent="0.2">
      <c r="G1380" s="46"/>
    </row>
    <row r="1381" spans="7:7" ht="12.75" customHeight="1" x14ac:dyDescent="0.2">
      <c r="G1381" s="46"/>
    </row>
    <row r="1382" spans="7:7" ht="12.75" customHeight="1" x14ac:dyDescent="0.2">
      <c r="G1382" s="46"/>
    </row>
    <row r="1383" spans="7:7" ht="12.75" customHeight="1" x14ac:dyDescent="0.2">
      <c r="G1383" s="46"/>
    </row>
    <row r="1384" spans="7:7" ht="12.75" customHeight="1" x14ac:dyDescent="0.2">
      <c r="G1384" s="46"/>
    </row>
    <row r="1385" spans="7:7" ht="12.75" customHeight="1" x14ac:dyDescent="0.2">
      <c r="G1385" s="46"/>
    </row>
    <row r="1386" spans="7:7" ht="12.75" customHeight="1" x14ac:dyDescent="0.2">
      <c r="G1386" s="46"/>
    </row>
    <row r="1387" spans="7:7" ht="12.75" customHeight="1" x14ac:dyDescent="0.2">
      <c r="G1387" s="46"/>
    </row>
    <row r="1388" spans="7:7" ht="12.75" customHeight="1" x14ac:dyDescent="0.2">
      <c r="G1388" s="46"/>
    </row>
    <row r="1389" spans="7:7" ht="12.75" customHeight="1" x14ac:dyDescent="0.2">
      <c r="G1389" s="46"/>
    </row>
    <row r="1390" spans="7:7" ht="12.75" customHeight="1" x14ac:dyDescent="0.2">
      <c r="G1390" s="46"/>
    </row>
    <row r="1391" spans="7:7" ht="12.75" customHeight="1" x14ac:dyDescent="0.2">
      <c r="G1391" s="46"/>
    </row>
    <row r="1392" spans="7:7" ht="12.75" customHeight="1" x14ac:dyDescent="0.2">
      <c r="G1392" s="46"/>
    </row>
    <row r="1393" spans="7:7" ht="12.75" customHeight="1" x14ac:dyDescent="0.2">
      <c r="G1393" s="46"/>
    </row>
    <row r="1394" spans="7:7" ht="12.75" customHeight="1" x14ac:dyDescent="0.2">
      <c r="G1394" s="46"/>
    </row>
    <row r="1395" spans="7:7" ht="12.75" customHeight="1" x14ac:dyDescent="0.2">
      <c r="G1395" s="46"/>
    </row>
    <row r="1396" spans="7:7" ht="12.75" customHeight="1" x14ac:dyDescent="0.2">
      <c r="G1396" s="46"/>
    </row>
    <row r="1397" spans="7:7" ht="12.75" customHeight="1" x14ac:dyDescent="0.2">
      <c r="G1397" s="46"/>
    </row>
    <row r="1398" spans="7:7" ht="12.75" customHeight="1" x14ac:dyDescent="0.2">
      <c r="G1398" s="46"/>
    </row>
    <row r="1399" spans="7:7" ht="12.75" customHeight="1" x14ac:dyDescent="0.2">
      <c r="G1399" s="46"/>
    </row>
    <row r="1400" spans="7:7" ht="12.75" customHeight="1" x14ac:dyDescent="0.2">
      <c r="G1400" s="46"/>
    </row>
    <row r="1401" spans="7:7" ht="12.75" customHeight="1" x14ac:dyDescent="0.2">
      <c r="G1401" s="46"/>
    </row>
    <row r="1402" spans="7:7" ht="12.75" customHeight="1" x14ac:dyDescent="0.2">
      <c r="G1402" s="46"/>
    </row>
    <row r="1403" spans="7:7" ht="12.75" customHeight="1" x14ac:dyDescent="0.2">
      <c r="G1403" s="46"/>
    </row>
    <row r="1404" spans="7:7" ht="12.75" customHeight="1" x14ac:dyDescent="0.2">
      <c r="G1404" s="46"/>
    </row>
    <row r="1405" spans="7:7" ht="12.75" customHeight="1" x14ac:dyDescent="0.2">
      <c r="G1405" s="46"/>
    </row>
    <row r="1406" spans="7:7" ht="12.75" customHeight="1" x14ac:dyDescent="0.2">
      <c r="G1406" s="46"/>
    </row>
    <row r="1407" spans="7:7" ht="12.75" customHeight="1" x14ac:dyDescent="0.2">
      <c r="G1407" s="46"/>
    </row>
    <row r="1408" spans="7:7" ht="12.75" customHeight="1" x14ac:dyDescent="0.2">
      <c r="G1408" s="46"/>
    </row>
    <row r="1409" spans="7:7" ht="12.75" customHeight="1" x14ac:dyDescent="0.2">
      <c r="G1409" s="46"/>
    </row>
    <row r="1410" spans="7:7" ht="12.75" customHeight="1" x14ac:dyDescent="0.2">
      <c r="G1410" s="46"/>
    </row>
    <row r="1411" spans="7:7" ht="12.75" customHeight="1" x14ac:dyDescent="0.2">
      <c r="G1411" s="46"/>
    </row>
    <row r="1412" spans="7:7" ht="12.75" customHeight="1" x14ac:dyDescent="0.2">
      <c r="G1412" s="46"/>
    </row>
    <row r="1413" spans="7:7" ht="12.75" customHeight="1" x14ac:dyDescent="0.2">
      <c r="G1413" s="46"/>
    </row>
    <row r="1414" spans="7:7" ht="12.75" customHeight="1" x14ac:dyDescent="0.2">
      <c r="G1414" s="46"/>
    </row>
    <row r="1415" spans="7:7" ht="12.75" customHeight="1" x14ac:dyDescent="0.2">
      <c r="G1415" s="46"/>
    </row>
    <row r="1416" spans="7:7" ht="12.75" customHeight="1" x14ac:dyDescent="0.2">
      <c r="G1416" s="46"/>
    </row>
    <row r="1417" spans="7:7" ht="12.75" customHeight="1" x14ac:dyDescent="0.2">
      <c r="G1417" s="46"/>
    </row>
    <row r="1418" spans="7:7" ht="12.75" customHeight="1" x14ac:dyDescent="0.2">
      <c r="G1418" s="46"/>
    </row>
    <row r="1419" spans="7:7" ht="12.75" customHeight="1" x14ac:dyDescent="0.2">
      <c r="G1419" s="46"/>
    </row>
    <row r="1420" spans="7:7" ht="12.75" customHeight="1" x14ac:dyDescent="0.2">
      <c r="G1420" s="46"/>
    </row>
    <row r="1421" spans="7:7" ht="12.75" customHeight="1" x14ac:dyDescent="0.2">
      <c r="G1421" s="46"/>
    </row>
    <row r="1422" spans="7:7" ht="12.75" customHeight="1" x14ac:dyDescent="0.2">
      <c r="G1422" s="46"/>
    </row>
    <row r="1423" spans="7:7" ht="12.75" customHeight="1" x14ac:dyDescent="0.2">
      <c r="G1423" s="46"/>
    </row>
    <row r="1424" spans="7:7" ht="12.75" customHeight="1" x14ac:dyDescent="0.2">
      <c r="G1424" s="46"/>
    </row>
    <row r="1425" spans="7:7" ht="12.75" customHeight="1" x14ac:dyDescent="0.2">
      <c r="G1425" s="46"/>
    </row>
    <row r="1426" spans="7:7" ht="12.75" customHeight="1" x14ac:dyDescent="0.2">
      <c r="G1426" s="46"/>
    </row>
    <row r="1427" spans="7:7" ht="12.75" customHeight="1" x14ac:dyDescent="0.2">
      <c r="G1427" s="46"/>
    </row>
    <row r="1428" spans="7:7" ht="12.75" customHeight="1" x14ac:dyDescent="0.2">
      <c r="G1428" s="46"/>
    </row>
    <row r="1429" spans="7:7" ht="12.75" customHeight="1" x14ac:dyDescent="0.2">
      <c r="G1429" s="46"/>
    </row>
    <row r="1430" spans="7:7" ht="12.75" customHeight="1" x14ac:dyDescent="0.2">
      <c r="G1430" s="46"/>
    </row>
    <row r="1431" spans="7:7" ht="12.75" customHeight="1" x14ac:dyDescent="0.2">
      <c r="G1431" s="46"/>
    </row>
    <row r="1432" spans="7:7" ht="12.75" customHeight="1" x14ac:dyDescent="0.2">
      <c r="G1432" s="46"/>
    </row>
    <row r="1433" spans="7:7" ht="12.75" customHeight="1" x14ac:dyDescent="0.2">
      <c r="G1433" s="46"/>
    </row>
    <row r="1434" spans="7:7" ht="12.75" customHeight="1" x14ac:dyDescent="0.2">
      <c r="G1434" s="46"/>
    </row>
    <row r="1435" spans="7:7" ht="12.75" customHeight="1" x14ac:dyDescent="0.2">
      <c r="G1435" s="46"/>
    </row>
    <row r="1436" spans="7:7" ht="12.75" customHeight="1" x14ac:dyDescent="0.2">
      <c r="G1436" s="46"/>
    </row>
    <row r="1437" spans="7:7" ht="12.75" customHeight="1" x14ac:dyDescent="0.2">
      <c r="G1437" s="46"/>
    </row>
    <row r="1438" spans="7:7" ht="12.75" customHeight="1" x14ac:dyDescent="0.2">
      <c r="G1438" s="46"/>
    </row>
    <row r="1439" spans="7:7" ht="12.75" customHeight="1" x14ac:dyDescent="0.2">
      <c r="G1439" s="46"/>
    </row>
    <row r="1440" spans="7:7" ht="12.75" customHeight="1" x14ac:dyDescent="0.2">
      <c r="G1440" s="46"/>
    </row>
    <row r="1441" spans="7:7" ht="12.75" customHeight="1" x14ac:dyDescent="0.2">
      <c r="G1441" s="46"/>
    </row>
    <row r="1442" spans="7:7" ht="12.75" customHeight="1" x14ac:dyDescent="0.2">
      <c r="G1442" s="46"/>
    </row>
    <row r="1443" spans="7:7" ht="12.75" customHeight="1" x14ac:dyDescent="0.2">
      <c r="G1443" s="46"/>
    </row>
    <row r="1444" spans="7:7" ht="12.75" customHeight="1" x14ac:dyDescent="0.2">
      <c r="G1444" s="46"/>
    </row>
    <row r="1445" spans="7:7" ht="12.75" customHeight="1" x14ac:dyDescent="0.2">
      <c r="G1445" s="46"/>
    </row>
    <row r="1446" spans="7:7" ht="12.75" customHeight="1" x14ac:dyDescent="0.2">
      <c r="G1446" s="46"/>
    </row>
    <row r="1447" spans="7:7" ht="12.75" customHeight="1" x14ac:dyDescent="0.2">
      <c r="G1447" s="46"/>
    </row>
    <row r="1448" spans="7:7" ht="12.75" customHeight="1" x14ac:dyDescent="0.2">
      <c r="G1448" s="46"/>
    </row>
    <row r="1449" spans="7:7" ht="12.75" customHeight="1" x14ac:dyDescent="0.2">
      <c r="G1449" s="46"/>
    </row>
    <row r="1450" spans="7:7" ht="12.75" customHeight="1" x14ac:dyDescent="0.2">
      <c r="G1450" s="46"/>
    </row>
    <row r="1451" spans="7:7" ht="12.75" customHeight="1" x14ac:dyDescent="0.2">
      <c r="G1451" s="46"/>
    </row>
    <row r="1452" spans="7:7" ht="12.75" customHeight="1" x14ac:dyDescent="0.2">
      <c r="G1452" s="46"/>
    </row>
    <row r="1453" spans="7:7" ht="12.75" customHeight="1" x14ac:dyDescent="0.2">
      <c r="G1453" s="46"/>
    </row>
    <row r="1454" spans="7:7" ht="12.75" customHeight="1" x14ac:dyDescent="0.2">
      <c r="G1454" s="46"/>
    </row>
    <row r="1455" spans="7:7" ht="12.75" customHeight="1" x14ac:dyDescent="0.2">
      <c r="G1455" s="46"/>
    </row>
    <row r="1456" spans="7:7" ht="12.75" customHeight="1" x14ac:dyDescent="0.2">
      <c r="G1456" s="46"/>
    </row>
    <row r="1457" spans="7:7" ht="12.75" customHeight="1" x14ac:dyDescent="0.2">
      <c r="G1457" s="46"/>
    </row>
    <row r="1458" spans="7:7" ht="12.75" customHeight="1" x14ac:dyDescent="0.2">
      <c r="G1458" s="46"/>
    </row>
    <row r="1459" spans="7:7" ht="12.75" customHeight="1" x14ac:dyDescent="0.2">
      <c r="G1459" s="46"/>
    </row>
  </sheetData>
  <sheetProtection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</row>
    <row r="2" spans="1:11" s="208" customFormat="1" ht="15.6" customHeight="1" x14ac:dyDescent="0.25">
      <c r="A2" s="524" t="str">
        <f>JANUARY!G10</f>
        <v>UNITED STEELWORKERS - LOCAL UNION</v>
      </c>
      <c r="B2" s="524"/>
      <c r="C2" s="524"/>
      <c r="D2" s="524"/>
      <c r="E2" s="524"/>
      <c r="F2" s="524" t="str">
        <f>JANUARY!G10</f>
        <v>UNITED STEELWORKERS - LOCAL UNION</v>
      </c>
      <c r="G2" s="524"/>
      <c r="H2" s="524"/>
      <c r="I2" s="524"/>
      <c r="J2" s="524"/>
      <c r="K2" s="207"/>
    </row>
    <row r="3" spans="1:11" s="208" customFormat="1" ht="15.6" customHeight="1" x14ac:dyDescent="0.25">
      <c r="A3" s="524" t="s">
        <v>355</v>
      </c>
      <c r="B3" s="524"/>
      <c r="C3" s="524"/>
      <c r="D3" s="524"/>
      <c r="E3" s="524"/>
      <c r="F3" s="524"/>
      <c r="G3" s="524"/>
      <c r="H3" s="524"/>
      <c r="I3" s="524"/>
      <c r="J3" s="524"/>
      <c r="K3" s="207"/>
    </row>
    <row r="4" spans="1:11" s="208" customFormat="1" ht="15.6" customHeight="1" x14ac:dyDescent="0.25">
      <c r="B4" s="212"/>
      <c r="C4" s="212"/>
      <c r="D4" s="212"/>
      <c r="E4" s="212"/>
      <c r="F4" s="210" t="s">
        <v>353</v>
      </c>
      <c r="G4" s="213">
        <f>JANUARY!E11</f>
        <v>0</v>
      </c>
      <c r="H4" s="212"/>
      <c r="I4" s="212"/>
      <c r="J4" s="212"/>
      <c r="K4" s="207"/>
    </row>
    <row r="5" spans="1:11" ht="15.6" customHeight="1" x14ac:dyDescent="0.2">
      <c r="A5" s="46" t="s">
        <v>236</v>
      </c>
      <c r="B5" s="46"/>
      <c r="C5" s="46"/>
      <c r="D5" s="46"/>
      <c r="E5" s="46"/>
      <c r="F5" s="46"/>
      <c r="G5" s="356" t="s">
        <v>410</v>
      </c>
      <c r="H5" s="179" t="s">
        <v>340</v>
      </c>
      <c r="I5" s="179"/>
      <c r="J5" s="46"/>
      <c r="K5" s="46"/>
    </row>
    <row r="6" spans="1:11" ht="15.6" customHeight="1" thickBot="1" x14ac:dyDescent="0.2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</row>
    <row r="7" spans="1:11" ht="15.6" customHeight="1" x14ac:dyDescent="0.2">
      <c r="A7" s="46" t="s">
        <v>303</v>
      </c>
      <c r="B7" s="46"/>
      <c r="C7" s="46"/>
      <c r="D7" s="46"/>
      <c r="E7" s="46"/>
      <c r="F7" s="46"/>
      <c r="G7" s="46"/>
      <c r="H7" s="46"/>
      <c r="I7" s="46" t="s">
        <v>304</v>
      </c>
      <c r="J7" s="180">
        <f>JulRpt!J39</f>
        <v>0</v>
      </c>
      <c r="K7" s="46"/>
    </row>
    <row r="8" spans="1:11" ht="15.6" customHeight="1" x14ac:dyDescent="0.2">
      <c r="A8" s="168" t="s">
        <v>305</v>
      </c>
      <c r="B8" s="168"/>
      <c r="C8" s="168"/>
      <c r="D8" s="168"/>
      <c r="E8" s="168"/>
      <c r="F8" s="46"/>
      <c r="G8" s="46"/>
      <c r="H8" s="46"/>
      <c r="I8" s="46"/>
      <c r="J8" s="181"/>
      <c r="K8" s="46"/>
    </row>
    <row r="9" spans="1:11" ht="15.6" customHeight="1" x14ac:dyDescent="0.2">
      <c r="A9" s="46" t="s">
        <v>306</v>
      </c>
      <c r="B9" s="46"/>
      <c r="C9" s="46"/>
      <c r="D9" s="46"/>
      <c r="E9" s="46"/>
      <c r="F9" s="46"/>
      <c r="G9" s="46"/>
      <c r="H9" s="46"/>
      <c r="I9" s="182">
        <f>SUM(AUGUST!$B$7)</f>
        <v>0</v>
      </c>
      <c r="J9" s="183"/>
      <c r="K9" s="46"/>
    </row>
    <row r="10" spans="1:11" ht="15.6" customHeight="1" x14ac:dyDescent="0.2">
      <c r="A10" s="46" t="s">
        <v>368</v>
      </c>
      <c r="B10" s="46"/>
      <c r="C10" s="46"/>
      <c r="D10" s="46"/>
      <c r="E10" s="46"/>
      <c r="F10" s="46"/>
      <c r="G10" s="46"/>
      <c r="H10" s="46"/>
      <c r="I10" s="184">
        <f>SUM(AUGUST!$C$7)</f>
        <v>0</v>
      </c>
      <c r="J10" s="183"/>
      <c r="K10" s="46"/>
    </row>
    <row r="11" spans="1:11" ht="15.6" customHeight="1" x14ac:dyDescent="0.2">
      <c r="A11" s="46" t="s">
        <v>307</v>
      </c>
      <c r="B11" s="46"/>
      <c r="C11" s="46"/>
      <c r="D11" s="46"/>
      <c r="E11" s="46"/>
      <c r="F11" s="46"/>
      <c r="G11" s="46"/>
      <c r="H11" s="46"/>
      <c r="I11" s="184">
        <f>SUM(AUGUST!$D$7)</f>
        <v>0</v>
      </c>
      <c r="J11" s="183"/>
      <c r="K11" s="46"/>
    </row>
    <row r="12" spans="1:11" ht="15.6" customHeight="1" x14ac:dyDescent="0.2">
      <c r="A12" s="46" t="s">
        <v>308</v>
      </c>
      <c r="B12" s="46"/>
      <c r="C12" s="46"/>
      <c r="D12" s="46"/>
      <c r="E12" s="46"/>
      <c r="F12" s="46"/>
      <c r="G12" s="46"/>
      <c r="H12" s="46"/>
      <c r="I12" s="184">
        <f>SUM(AUGUST!$E$7)</f>
        <v>0</v>
      </c>
      <c r="J12" s="183"/>
      <c r="K12" s="46"/>
    </row>
    <row r="13" spans="1:11" ht="15.6" customHeight="1" x14ac:dyDescent="0.2">
      <c r="A13" s="46" t="s">
        <v>279</v>
      </c>
      <c r="B13" s="46"/>
      <c r="C13" s="46"/>
      <c r="D13" s="46"/>
      <c r="E13" s="46"/>
      <c r="F13" s="46"/>
      <c r="G13" s="46"/>
      <c r="H13" s="46"/>
      <c r="I13" s="184">
        <f>SUM(AUGUST!$F$7)</f>
        <v>0</v>
      </c>
      <c r="J13" s="183"/>
      <c r="K13" s="46"/>
    </row>
    <row r="14" spans="1:11" ht="15.6" customHeight="1" x14ac:dyDescent="0.2">
      <c r="A14" s="46" t="s">
        <v>309</v>
      </c>
      <c r="B14" s="46"/>
      <c r="C14" s="46"/>
      <c r="D14" s="46"/>
      <c r="E14" s="46"/>
      <c r="F14" s="46"/>
      <c r="G14" s="46"/>
      <c r="H14" s="46"/>
      <c r="I14" s="184">
        <f>SUM(AUGUST!$L$7:$O$7)</f>
        <v>0</v>
      </c>
      <c r="J14" s="183"/>
      <c r="K14" s="46"/>
    </row>
    <row r="15" spans="1:11" ht="15.6" customHeight="1" x14ac:dyDescent="0.2">
      <c r="A15" s="46"/>
      <c r="B15" s="46" t="s">
        <v>310</v>
      </c>
      <c r="C15" s="46" t="s">
        <v>280</v>
      </c>
      <c r="D15" s="46"/>
      <c r="E15" s="46"/>
      <c r="F15" s="46"/>
      <c r="G15" s="46"/>
      <c r="H15" s="46"/>
      <c r="I15" s="184">
        <f>SUM(AUGUST!$Q$7:$R$7)</f>
        <v>0</v>
      </c>
      <c r="J15" s="183"/>
      <c r="K15" s="46"/>
    </row>
    <row r="16" spans="1:11" ht="15.6" customHeight="1" thickBot="1" x14ac:dyDescent="0.25">
      <c r="A16" s="46"/>
      <c r="B16" s="46"/>
      <c r="C16" s="46" t="s">
        <v>281</v>
      </c>
      <c r="D16" s="46"/>
      <c r="E16" s="46"/>
      <c r="F16" s="46"/>
      <c r="G16" s="46"/>
      <c r="H16" s="46"/>
      <c r="I16" s="185">
        <f>SUM(AUGUST!$P$7)</f>
        <v>0</v>
      </c>
      <c r="J16" s="183"/>
      <c r="K16" s="46"/>
    </row>
    <row r="17" spans="1:11" ht="15.6" customHeight="1" thickBot="1" x14ac:dyDescent="0.25">
      <c r="A17" s="46"/>
      <c r="B17" s="168" t="s">
        <v>311</v>
      </c>
      <c r="C17" s="46"/>
      <c r="D17" s="46"/>
      <c r="E17" s="46"/>
      <c r="F17" s="46"/>
      <c r="G17" s="46"/>
      <c r="H17" s="46"/>
      <c r="I17" s="168"/>
      <c r="J17" s="169">
        <f>SUM(I9:I16)</f>
        <v>0</v>
      </c>
      <c r="K17" s="46"/>
    </row>
    <row r="18" spans="1:11" ht="15.6" customHeight="1" thickTop="1" thickBot="1" x14ac:dyDescent="0.25">
      <c r="A18" s="46"/>
      <c r="B18" s="168" t="s">
        <v>312</v>
      </c>
      <c r="C18" s="46"/>
      <c r="D18" s="46"/>
      <c r="E18" s="46"/>
      <c r="F18" s="46"/>
      <c r="G18" s="46"/>
      <c r="H18" s="46"/>
      <c r="I18" s="46"/>
      <c r="J18" s="186">
        <f>SUM(J7:J17)</f>
        <v>0</v>
      </c>
      <c r="K18" s="46"/>
    </row>
    <row r="19" spans="1:11" ht="15.6" customHeight="1" x14ac:dyDescent="0.2">
      <c r="A19" s="46"/>
      <c r="B19" s="46"/>
      <c r="C19" s="46"/>
      <c r="D19" s="46"/>
      <c r="E19" s="46"/>
      <c r="F19" s="46"/>
      <c r="G19" s="46"/>
      <c r="H19" s="46"/>
      <c r="I19" s="46"/>
      <c r="J19" s="187" t="s">
        <v>236</v>
      </c>
      <c r="K19" s="46"/>
    </row>
    <row r="20" spans="1:11" ht="15.6" customHeight="1" x14ac:dyDescent="0.2">
      <c r="A20" s="46" t="s">
        <v>313</v>
      </c>
      <c r="B20" s="46"/>
      <c r="C20" s="46"/>
      <c r="D20" s="46"/>
      <c r="E20" s="46"/>
      <c r="F20" s="46"/>
      <c r="G20" s="46"/>
      <c r="H20" s="46"/>
      <c r="I20" s="46"/>
      <c r="J20" s="183"/>
      <c r="K20" s="46"/>
    </row>
    <row r="21" spans="1:11" ht="15.6" customHeight="1" thickBot="1" x14ac:dyDescent="0.25">
      <c r="A21" s="46" t="s">
        <v>283</v>
      </c>
      <c r="B21" s="46"/>
      <c r="C21" s="46"/>
      <c r="D21" s="46"/>
      <c r="E21" s="46"/>
      <c r="F21" s="46"/>
      <c r="G21" s="46"/>
      <c r="H21" s="46"/>
      <c r="I21" s="46"/>
      <c r="J21" s="183"/>
      <c r="K21" s="46"/>
    </row>
    <row r="22" spans="1:11" ht="15.6" customHeight="1" x14ac:dyDescent="0.2">
      <c r="A22" s="46" t="s">
        <v>314</v>
      </c>
      <c r="B22" s="46"/>
      <c r="C22" s="46"/>
      <c r="D22" s="46"/>
      <c r="E22" s="46"/>
      <c r="F22" s="46"/>
      <c r="G22" s="46"/>
      <c r="H22" s="180">
        <f>SUM(AUGUST!$U$7)</f>
        <v>0</v>
      </c>
      <c r="I22" s="46"/>
      <c r="J22" s="183"/>
      <c r="K22" s="46"/>
    </row>
    <row r="23" spans="1:11" ht="15.6" customHeight="1" x14ac:dyDescent="0.2">
      <c r="A23" s="46" t="s">
        <v>315</v>
      </c>
      <c r="B23" s="46"/>
      <c r="C23" s="46"/>
      <c r="D23" s="46"/>
      <c r="E23" s="46"/>
      <c r="F23" s="46"/>
      <c r="G23" s="46"/>
      <c r="H23" s="188">
        <f>SUM(AUGUST!$V$7)</f>
        <v>0</v>
      </c>
      <c r="I23" s="46"/>
      <c r="J23" s="183"/>
      <c r="K23" s="46"/>
    </row>
    <row r="24" spans="1:11" ht="15.6" customHeight="1" thickBot="1" x14ac:dyDescent="0.25">
      <c r="A24" s="46" t="s">
        <v>316</v>
      </c>
      <c r="B24" s="46"/>
      <c r="C24" s="46"/>
      <c r="D24" s="46"/>
      <c r="E24" s="46"/>
      <c r="F24" s="46"/>
      <c r="G24" s="46"/>
      <c r="H24" s="188">
        <f>SUM(AUGUST!$W$7:'AUGUST'!$X$7)</f>
        <v>0</v>
      </c>
      <c r="I24" s="46"/>
      <c r="J24" s="183"/>
      <c r="K24" s="46"/>
    </row>
    <row r="25" spans="1:11" ht="15.6" customHeight="1" thickBot="1" x14ac:dyDescent="0.25">
      <c r="A25" s="46" t="s">
        <v>317</v>
      </c>
      <c r="B25" s="46"/>
      <c r="C25" s="46"/>
      <c r="D25" s="46"/>
      <c r="E25" s="46"/>
      <c r="F25" s="46"/>
      <c r="G25" s="46"/>
      <c r="H25" s="185">
        <f>SUM(AUGUST!$Y$7)</f>
        <v>0</v>
      </c>
      <c r="I25" s="189">
        <f>SUM(H22:H25)</f>
        <v>0</v>
      </c>
      <c r="J25" s="183"/>
      <c r="K25" s="46"/>
    </row>
    <row r="26" spans="1:11" ht="15.6" customHeight="1" x14ac:dyDescent="0.2">
      <c r="A26" s="46" t="s">
        <v>284</v>
      </c>
      <c r="B26" s="46"/>
      <c r="C26" s="46"/>
      <c r="D26" s="46"/>
      <c r="E26" s="46"/>
      <c r="F26" s="46"/>
      <c r="G26" s="46"/>
      <c r="H26" s="46"/>
      <c r="I26" s="184">
        <f>SUM(AUGUST!$Z$7)</f>
        <v>0</v>
      </c>
      <c r="J26" s="183"/>
      <c r="K26" s="46"/>
    </row>
    <row r="27" spans="1:11" ht="15.6" customHeight="1" x14ac:dyDescent="0.2">
      <c r="A27" s="46" t="s">
        <v>285</v>
      </c>
      <c r="B27" s="46"/>
      <c r="C27" s="46"/>
      <c r="D27" s="46"/>
      <c r="E27" s="46"/>
      <c r="F27" s="46"/>
      <c r="G27" s="46"/>
      <c r="H27" s="46"/>
      <c r="I27" s="184">
        <f>SUM(AUGUST!$AA$7)</f>
        <v>0</v>
      </c>
      <c r="J27" s="183"/>
      <c r="K27" s="46"/>
    </row>
    <row r="28" spans="1:11" ht="15.6" customHeight="1" x14ac:dyDescent="0.2">
      <c r="A28" s="46" t="s">
        <v>318</v>
      </c>
      <c r="B28" s="46"/>
      <c r="C28" s="46"/>
      <c r="D28" s="46"/>
      <c r="E28" s="46"/>
      <c r="F28" s="46"/>
      <c r="G28" s="46"/>
      <c r="H28" s="46"/>
      <c r="I28" s="184">
        <f>SUM(AUGUST!$AB$7)</f>
        <v>0</v>
      </c>
      <c r="J28" s="183"/>
      <c r="K28" s="46"/>
    </row>
    <row r="29" spans="1:11" ht="15.6" customHeight="1" x14ac:dyDescent="0.2">
      <c r="A29" s="46" t="s">
        <v>319</v>
      </c>
      <c r="B29" s="46"/>
      <c r="C29" s="46"/>
      <c r="D29" s="46"/>
      <c r="E29" s="46"/>
      <c r="F29" s="46"/>
      <c r="G29" s="46"/>
      <c r="H29" s="46"/>
      <c r="I29" s="184">
        <f>SUM(AUGUST!$AC$7)</f>
        <v>0</v>
      </c>
      <c r="J29" s="183"/>
      <c r="K29" s="46"/>
    </row>
    <row r="30" spans="1:11" ht="15.6" customHeight="1" x14ac:dyDescent="0.2">
      <c r="A30" s="46" t="s">
        <v>320</v>
      </c>
      <c r="B30" s="46"/>
      <c r="C30" s="46"/>
      <c r="D30" s="46"/>
      <c r="E30" s="46"/>
      <c r="F30" s="46"/>
      <c r="G30" s="46"/>
      <c r="H30" s="46"/>
      <c r="I30" s="184">
        <f>SUM(AUGUST!$AD$7)</f>
        <v>0</v>
      </c>
      <c r="J30" s="183"/>
      <c r="K30" s="46"/>
    </row>
    <row r="31" spans="1:11" ht="15.6" customHeight="1" x14ac:dyDescent="0.2">
      <c r="A31" s="46" t="s">
        <v>321</v>
      </c>
      <c r="B31" s="46"/>
      <c r="C31" s="46"/>
      <c r="D31" s="46"/>
      <c r="E31" s="46"/>
      <c r="F31" s="46"/>
      <c r="G31" s="46"/>
      <c r="H31" s="46"/>
      <c r="I31" s="184">
        <f>SUM(AUGUST!$AE$7)</f>
        <v>0</v>
      </c>
      <c r="J31" s="183"/>
      <c r="K31" s="46"/>
    </row>
    <row r="32" spans="1:11" ht="15.6" customHeight="1" x14ac:dyDescent="0.2">
      <c r="A32" s="46" t="s">
        <v>322</v>
      </c>
      <c r="B32" s="46"/>
      <c r="C32" s="46"/>
      <c r="D32" s="46"/>
      <c r="E32" s="46"/>
      <c r="F32" s="46"/>
      <c r="G32" s="46"/>
      <c r="H32" s="46"/>
      <c r="I32" s="184">
        <f>SUM(AUGUST!$AF$7)</f>
        <v>0</v>
      </c>
      <c r="J32" s="183"/>
      <c r="K32" s="46"/>
    </row>
    <row r="33" spans="1:11" ht="15.6" customHeight="1" x14ac:dyDescent="0.2">
      <c r="A33" s="46" t="s">
        <v>323</v>
      </c>
      <c r="B33" s="46"/>
      <c r="C33" s="46"/>
      <c r="D33" s="46"/>
      <c r="E33" s="46"/>
      <c r="F33" s="46"/>
      <c r="G33" s="46"/>
      <c r="H33" s="46"/>
      <c r="I33" s="184">
        <f>SUM(AUGUST!$AG$7)</f>
        <v>0</v>
      </c>
      <c r="J33" s="183"/>
      <c r="K33" s="46"/>
    </row>
    <row r="34" spans="1:11" ht="15.6" customHeight="1" x14ac:dyDescent="0.2">
      <c r="A34" s="46" t="s">
        <v>324</v>
      </c>
      <c r="B34" s="46"/>
      <c r="C34" s="46"/>
      <c r="D34" s="46"/>
      <c r="E34" s="46"/>
      <c r="F34" s="46"/>
      <c r="G34" s="46"/>
      <c r="H34" s="46"/>
      <c r="I34" s="184">
        <f>SUM(AUGUST!$AH$7)</f>
        <v>0</v>
      </c>
      <c r="J34" s="183"/>
      <c r="K34" s="46"/>
    </row>
    <row r="35" spans="1:11" ht="15.6" customHeight="1" x14ac:dyDescent="0.2">
      <c r="A35" s="46" t="s">
        <v>324</v>
      </c>
      <c r="B35" s="46"/>
      <c r="C35" s="46"/>
      <c r="D35" s="46"/>
      <c r="E35" s="46"/>
      <c r="F35" s="46"/>
      <c r="G35" s="46"/>
      <c r="H35" s="46"/>
      <c r="I35" s="190">
        <v>0</v>
      </c>
      <c r="J35" s="183"/>
      <c r="K35" s="46"/>
    </row>
    <row r="36" spans="1:11" ht="15.6" customHeight="1" x14ac:dyDescent="0.2">
      <c r="A36" s="46" t="s">
        <v>325</v>
      </c>
      <c r="B36" s="46"/>
      <c r="C36" s="46"/>
      <c r="D36" s="46"/>
      <c r="E36" s="46"/>
      <c r="F36" s="46"/>
      <c r="G36" s="46"/>
      <c r="H36" s="46"/>
      <c r="I36" s="184">
        <f>SUM(AUGUST!$AJ$7)</f>
        <v>0</v>
      </c>
      <c r="J36" s="183"/>
      <c r="K36" s="46"/>
    </row>
    <row r="37" spans="1:11" ht="15.6" customHeight="1" thickBot="1" x14ac:dyDescent="0.25">
      <c r="A37" s="46" t="s">
        <v>326</v>
      </c>
      <c r="B37" s="46"/>
      <c r="C37" s="46"/>
      <c r="D37" s="46"/>
      <c r="E37" s="46"/>
      <c r="F37" s="46"/>
      <c r="G37" s="46"/>
      <c r="H37" s="46"/>
      <c r="I37" s="185">
        <f>SUM(AUGUST!$AK$7)</f>
        <v>0</v>
      </c>
      <c r="J37" s="183"/>
      <c r="K37" s="46"/>
    </row>
    <row r="38" spans="1:11" ht="15.6" customHeight="1" thickBot="1" x14ac:dyDescent="0.25">
      <c r="A38" s="191" t="s">
        <v>327</v>
      </c>
      <c r="B38" s="46"/>
      <c r="C38" s="46"/>
      <c r="D38" s="46"/>
      <c r="E38" s="46"/>
      <c r="F38" s="46"/>
      <c r="G38" s="46"/>
      <c r="H38" s="46"/>
      <c r="I38" s="166"/>
      <c r="J38" s="192">
        <f>SUM(I25:I37)</f>
        <v>0</v>
      </c>
      <c r="K38" s="46"/>
    </row>
    <row r="39" spans="1:11" ht="15.6" customHeight="1" thickTop="1" thickBot="1" x14ac:dyDescent="0.25">
      <c r="A39" s="168" t="s">
        <v>286</v>
      </c>
      <c r="B39" s="46"/>
      <c r="C39" s="46"/>
      <c r="D39" s="46"/>
      <c r="E39" s="46"/>
      <c r="F39" s="46"/>
      <c r="G39" s="46"/>
      <c r="H39" s="46"/>
      <c r="I39" s="46"/>
      <c r="J39" s="193">
        <f>SUM(J18-J38)</f>
        <v>0</v>
      </c>
      <c r="K39" s="46"/>
    </row>
    <row r="40" spans="1:11" ht="15.6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</row>
    <row r="41" spans="1:11" ht="15.6" customHeight="1" x14ac:dyDescent="0.2">
      <c r="A41" s="46" t="s">
        <v>328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</row>
    <row r="42" spans="1:11" ht="15.6" customHeight="1" x14ac:dyDescent="0.2">
      <c r="A42" s="46" t="s">
        <v>329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</row>
    <row r="43" spans="1:11" ht="15.6" customHeight="1" x14ac:dyDescent="0.2">
      <c r="A43" s="46" t="s">
        <v>330</v>
      </c>
      <c r="B43" s="46"/>
      <c r="C43" s="46"/>
      <c r="D43" s="46"/>
      <c r="E43" s="46"/>
      <c r="F43" s="46"/>
      <c r="G43" s="46"/>
      <c r="H43" s="46"/>
      <c r="I43" s="515"/>
      <c r="J43" s="516"/>
      <c r="K43" s="46"/>
    </row>
    <row r="44" spans="1:11" ht="15.6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1:11" ht="15.6" customHeight="1" x14ac:dyDescent="0.2">
      <c r="A45" s="171"/>
      <c r="B45" s="171"/>
      <c r="C45" s="171" t="s">
        <v>236</v>
      </c>
      <c r="D45" s="171"/>
      <c r="E45" s="46"/>
      <c r="F45" s="46"/>
      <c r="G45" s="46"/>
      <c r="H45" s="171"/>
      <c r="I45" s="171"/>
      <c r="J45" s="171"/>
      <c r="K45" s="46"/>
    </row>
    <row r="46" spans="1:11" ht="15.6" customHeight="1" x14ac:dyDescent="0.2">
      <c r="A46" s="46"/>
      <c r="B46" s="46"/>
      <c r="C46" s="46"/>
      <c r="D46" s="177" t="s">
        <v>331</v>
      </c>
      <c r="E46" s="46"/>
      <c r="F46" s="46"/>
      <c r="G46" s="46"/>
      <c r="H46" s="166"/>
      <c r="I46" s="166"/>
      <c r="J46" s="194" t="s">
        <v>332</v>
      </c>
      <c r="K46" s="46"/>
    </row>
    <row r="47" spans="1:11" ht="15.6" customHeight="1" x14ac:dyDescent="0.2">
      <c r="A47" s="46"/>
      <c r="B47" s="46"/>
      <c r="C47" s="46"/>
      <c r="D47" s="46"/>
      <c r="E47" s="46"/>
      <c r="F47" s="46"/>
      <c r="G47" s="46"/>
      <c r="H47" s="46" t="s">
        <v>236</v>
      </c>
      <c r="I47" s="46"/>
      <c r="J47" s="46"/>
      <c r="K47" s="46"/>
    </row>
    <row r="48" spans="1:11" ht="15.6" customHeight="1" x14ac:dyDescent="0.2">
      <c r="A48" s="178"/>
      <c r="B48" s="46"/>
      <c r="C48" s="46"/>
      <c r="D48" s="46"/>
      <c r="E48" s="46"/>
      <c r="F48" s="46"/>
      <c r="G48" s="46"/>
      <c r="H48" s="46"/>
      <c r="I48" s="46"/>
      <c r="J48" s="46"/>
      <c r="K48" s="46"/>
    </row>
    <row r="49" spans="1:11" ht="15.6" customHeight="1" x14ac:dyDescent="0.2">
      <c r="A49" s="20" t="s">
        <v>333</v>
      </c>
      <c r="B49" s="20"/>
      <c r="C49" s="20" t="s">
        <v>334</v>
      </c>
      <c r="D49" s="46"/>
      <c r="E49" s="46"/>
      <c r="F49" s="46"/>
      <c r="G49" s="46"/>
      <c r="H49" s="46"/>
      <c r="I49" s="46"/>
      <c r="J49" s="46"/>
      <c r="K49" s="46"/>
    </row>
    <row r="50" spans="1:11" ht="15.6" customHeight="1" x14ac:dyDescent="0.2">
      <c r="A50" s="178" t="s">
        <v>335</v>
      </c>
      <c r="B50" s="178"/>
      <c r="C50" s="178"/>
      <c r="D50" s="178"/>
      <c r="E50" s="178"/>
      <c r="F50" s="178"/>
      <c r="G50" s="178"/>
      <c r="H50" s="178"/>
      <c r="I50" s="178"/>
      <c r="J50" s="46"/>
      <c r="K50" s="46"/>
    </row>
    <row r="51" spans="1:11" ht="15.6" customHeight="1" x14ac:dyDescent="0.2">
      <c r="A51" s="178" t="s">
        <v>336</v>
      </c>
      <c r="B51" s="178"/>
      <c r="C51" s="178"/>
      <c r="D51" s="178"/>
      <c r="E51" s="178"/>
      <c r="F51" s="178"/>
      <c r="G51" s="178"/>
      <c r="H51" s="178"/>
      <c r="I51" s="178"/>
      <c r="J51" s="46"/>
      <c r="K51" s="46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N1459"/>
  <sheetViews>
    <sheetView zoomScaleNormal="100" workbookViewId="0">
      <pane ySplit="8" topLeftCell="A9" activePane="bottomLeft" state="frozen"/>
      <selection activeCell="J21" sqref="J21"/>
      <selection pane="bottomLeft" activeCell="J21" sqref="J21"/>
    </sheetView>
  </sheetViews>
  <sheetFormatPr defaultColWidth="9.140625" defaultRowHeight="12.75" customHeight="1" x14ac:dyDescent="0.2"/>
  <cols>
    <col min="1" max="1" width="2.5703125" style="46" customWidth="1"/>
    <col min="2" max="6" width="9.140625" style="46" customWidth="1"/>
    <col min="7" max="7" width="9.140625" style="133" customWidth="1"/>
    <col min="8" max="8" width="32.85546875" style="46" customWidth="1"/>
    <col min="9" max="34" width="9.140625" style="46" customWidth="1"/>
    <col min="35" max="35" width="37" style="46" customWidth="1"/>
    <col min="36" max="37" width="9.140625" style="46" customWidth="1"/>
    <col min="38" max="38" width="2.5703125" style="46" customWidth="1"/>
    <col min="39" max="16384" width="9.140625" style="46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21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08" t="s">
        <v>128</v>
      </c>
      <c r="C2" s="509"/>
      <c r="D2" s="509"/>
      <c r="E2" s="510">
        <f>J469</f>
        <v>0</v>
      </c>
      <c r="F2" s="511"/>
      <c r="G2" s="121"/>
      <c r="H2" s="20"/>
      <c r="I2" s="135" t="s">
        <v>217</v>
      </c>
      <c r="J2" s="136"/>
      <c r="K2" s="137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6"/>
      <c r="B3" s="157">
        <v>1</v>
      </c>
      <c r="C3" s="157">
        <v>2</v>
      </c>
      <c r="D3" s="157">
        <v>3</v>
      </c>
      <c r="E3" s="158">
        <v>4</v>
      </c>
      <c r="F3" s="159">
        <v>5</v>
      </c>
      <c r="G3" s="160"/>
      <c r="H3" s="159">
        <v>7</v>
      </c>
      <c r="I3" s="161">
        <v>8</v>
      </c>
      <c r="J3" s="157">
        <v>9</v>
      </c>
      <c r="K3" s="159">
        <v>10</v>
      </c>
      <c r="L3" s="157">
        <v>11</v>
      </c>
      <c r="M3" s="157" t="s">
        <v>1</v>
      </c>
      <c r="N3" s="157">
        <v>12</v>
      </c>
      <c r="O3" s="157">
        <v>13</v>
      </c>
      <c r="P3" s="157">
        <v>14</v>
      </c>
      <c r="Q3" s="157">
        <v>15</v>
      </c>
      <c r="R3" s="159" t="s">
        <v>2</v>
      </c>
      <c r="S3" s="162"/>
      <c r="T3" s="156"/>
      <c r="U3" s="157">
        <v>16</v>
      </c>
      <c r="V3" s="157">
        <v>17</v>
      </c>
      <c r="W3" s="157">
        <v>18</v>
      </c>
      <c r="X3" s="157">
        <v>19</v>
      </c>
      <c r="Y3" s="157">
        <v>20</v>
      </c>
      <c r="Z3" s="157" t="s">
        <v>3</v>
      </c>
      <c r="AA3" s="157">
        <v>21</v>
      </c>
      <c r="AB3" s="157">
        <v>22</v>
      </c>
      <c r="AC3" s="157">
        <v>23</v>
      </c>
      <c r="AD3" s="157">
        <v>24</v>
      </c>
      <c r="AE3" s="157">
        <v>25</v>
      </c>
      <c r="AF3" s="157">
        <v>26</v>
      </c>
      <c r="AG3" s="157">
        <v>27</v>
      </c>
      <c r="AH3" s="157">
        <v>28</v>
      </c>
      <c r="AI3" s="163">
        <v>29</v>
      </c>
      <c r="AJ3" s="157">
        <v>30</v>
      </c>
      <c r="AK3" s="159">
        <v>31</v>
      </c>
      <c r="AL3" s="162"/>
    </row>
    <row r="4" spans="1:248" s="91" customFormat="1" ht="12.75" customHeight="1" thickTop="1" x14ac:dyDescent="0.2">
      <c r="A4" s="10"/>
      <c r="B4" s="68" t="s">
        <v>4</v>
      </c>
      <c r="C4" s="69"/>
      <c r="D4" s="68" t="s">
        <v>473</v>
      </c>
      <c r="E4" s="419" t="s">
        <v>6</v>
      </c>
      <c r="F4" s="70" t="s">
        <v>7</v>
      </c>
      <c r="G4" s="122"/>
      <c r="H4" s="70"/>
      <c r="I4" s="88"/>
      <c r="J4" s="68"/>
      <c r="K4" s="70"/>
      <c r="L4" s="68" t="s">
        <v>460</v>
      </c>
      <c r="M4" s="68"/>
      <c r="N4" s="68" t="s">
        <v>474</v>
      </c>
      <c r="O4" s="419" t="s">
        <v>461</v>
      </c>
      <c r="P4" s="421"/>
      <c r="Q4" s="430" t="s">
        <v>8</v>
      </c>
      <c r="R4" s="70" t="s">
        <v>8</v>
      </c>
      <c r="S4" s="89"/>
      <c r="T4" s="427"/>
      <c r="U4" s="505" t="s">
        <v>9</v>
      </c>
      <c r="V4" s="506"/>
      <c r="W4" s="506"/>
      <c r="X4" s="506"/>
      <c r="Y4" s="507"/>
      <c r="Z4" s="68" t="s">
        <v>10</v>
      </c>
      <c r="AA4" s="68" t="s">
        <v>11</v>
      </c>
      <c r="AB4" s="68" t="s">
        <v>204</v>
      </c>
      <c r="AC4" s="68" t="s">
        <v>12</v>
      </c>
      <c r="AD4" s="68" t="s">
        <v>13</v>
      </c>
      <c r="AE4" s="68" t="s">
        <v>14</v>
      </c>
      <c r="AF4" s="68"/>
      <c r="AG4" s="68"/>
      <c r="AH4" s="74"/>
      <c r="AI4" s="431"/>
      <c r="AJ4" s="68" t="s">
        <v>15</v>
      </c>
      <c r="AK4" s="70" t="s">
        <v>7</v>
      </c>
      <c r="AL4" s="89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0"/>
      <c r="ET4" s="90"/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0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0"/>
      <c r="GH4" s="90"/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0"/>
      <c r="GU4" s="90"/>
      <c r="GV4" s="90"/>
      <c r="GW4" s="90"/>
      <c r="GX4" s="90"/>
      <c r="GY4" s="90"/>
      <c r="GZ4" s="90"/>
      <c r="HA4" s="90"/>
      <c r="HB4" s="90"/>
      <c r="HC4" s="90"/>
      <c r="HD4" s="90"/>
      <c r="HE4" s="90"/>
      <c r="HF4" s="90"/>
      <c r="HG4" s="90"/>
      <c r="HH4" s="90"/>
      <c r="HI4" s="90"/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0"/>
      <c r="HV4" s="90"/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0"/>
      <c r="II4" s="90"/>
      <c r="IJ4" s="90"/>
      <c r="IK4" s="90"/>
      <c r="IL4" s="90"/>
      <c r="IM4" s="90"/>
      <c r="IN4" s="90"/>
    </row>
    <row r="5" spans="1:248" s="91" customFormat="1" ht="12.75" customHeight="1" x14ac:dyDescent="0.2">
      <c r="A5" s="10"/>
      <c r="B5" s="68" t="s">
        <v>8</v>
      </c>
      <c r="C5" s="68" t="s">
        <v>16</v>
      </c>
      <c r="D5" s="68" t="s">
        <v>202</v>
      </c>
      <c r="E5" s="76" t="s">
        <v>8</v>
      </c>
      <c r="F5" s="70" t="s">
        <v>18</v>
      </c>
      <c r="G5" s="122" t="s">
        <v>19</v>
      </c>
      <c r="H5" s="70" t="s">
        <v>20</v>
      </c>
      <c r="I5" s="88" t="s">
        <v>475</v>
      </c>
      <c r="J5" s="68" t="s">
        <v>21</v>
      </c>
      <c r="K5" s="70" t="s">
        <v>22</v>
      </c>
      <c r="L5" s="68" t="s">
        <v>462</v>
      </c>
      <c r="M5" s="68" t="s">
        <v>463</v>
      </c>
      <c r="N5" s="68" t="s">
        <v>476</v>
      </c>
      <c r="O5" s="76" t="s">
        <v>464</v>
      </c>
      <c r="P5" s="76" t="s">
        <v>23</v>
      </c>
      <c r="Q5" s="68" t="s">
        <v>24</v>
      </c>
      <c r="R5" s="70" t="s">
        <v>24</v>
      </c>
      <c r="S5" s="74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251</v>
      </c>
      <c r="AA5" s="68" t="s">
        <v>137</v>
      </c>
      <c r="AB5" s="68" t="s">
        <v>203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205</v>
      </c>
      <c r="AH5" s="74" t="s">
        <v>16</v>
      </c>
      <c r="AI5" s="71" t="s">
        <v>34</v>
      </c>
      <c r="AJ5" s="68" t="s">
        <v>35</v>
      </c>
      <c r="AK5" s="70" t="s">
        <v>18</v>
      </c>
      <c r="AL5" s="89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</row>
    <row r="6" spans="1:248" s="91" customFormat="1" ht="12.75" customHeight="1" thickBot="1" x14ac:dyDescent="0.25">
      <c r="A6" s="12"/>
      <c r="B6" s="78" t="s">
        <v>36</v>
      </c>
      <c r="C6" s="78" t="s">
        <v>37</v>
      </c>
      <c r="D6" s="78" t="s">
        <v>38</v>
      </c>
      <c r="E6" s="81" t="s">
        <v>39</v>
      </c>
      <c r="F6" s="79" t="s">
        <v>40</v>
      </c>
      <c r="G6" s="123"/>
      <c r="H6" s="79"/>
      <c r="I6" s="92" t="s">
        <v>41</v>
      </c>
      <c r="J6" s="78"/>
      <c r="K6" s="79"/>
      <c r="L6" s="78" t="s">
        <v>465</v>
      </c>
      <c r="M6" s="78"/>
      <c r="N6" s="78" t="s">
        <v>235</v>
      </c>
      <c r="O6" s="81" t="s">
        <v>235</v>
      </c>
      <c r="P6" s="82"/>
      <c r="Q6" s="432" t="s">
        <v>258</v>
      </c>
      <c r="R6" s="83" t="s">
        <v>259</v>
      </c>
      <c r="S6" s="80" t="s">
        <v>109</v>
      </c>
      <c r="T6" s="79" t="s">
        <v>187</v>
      </c>
      <c r="U6" s="78" t="s">
        <v>42</v>
      </c>
      <c r="V6" s="78" t="s">
        <v>43</v>
      </c>
      <c r="W6" s="78"/>
      <c r="X6" s="78" t="s">
        <v>44</v>
      </c>
      <c r="Y6" s="78" t="s">
        <v>30</v>
      </c>
      <c r="Z6" s="78" t="s">
        <v>30</v>
      </c>
      <c r="AA6" s="78" t="s">
        <v>138</v>
      </c>
      <c r="AB6" s="78" t="s">
        <v>15</v>
      </c>
      <c r="AC6" s="78" t="s">
        <v>139</v>
      </c>
      <c r="AD6" s="78" t="s">
        <v>141</v>
      </c>
      <c r="AE6" s="78" t="s">
        <v>47</v>
      </c>
      <c r="AF6" s="78" t="s">
        <v>48</v>
      </c>
      <c r="AG6" s="78" t="s">
        <v>15</v>
      </c>
      <c r="AH6" s="80" t="s">
        <v>30</v>
      </c>
      <c r="AI6" s="93"/>
      <c r="AJ6" s="78" t="s">
        <v>49</v>
      </c>
      <c r="AK6" s="79" t="s">
        <v>188</v>
      </c>
      <c r="AL6" s="94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90"/>
      <c r="FC6" s="90"/>
      <c r="FD6" s="90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0"/>
      <c r="GC6" s="90"/>
      <c r="GD6" s="90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90"/>
      <c r="HX6" s="90"/>
      <c r="HY6" s="90"/>
      <c r="HZ6" s="90"/>
      <c r="IA6" s="90"/>
      <c r="IB6" s="90"/>
      <c r="IC6" s="90"/>
      <c r="ID6" s="90"/>
      <c r="IE6" s="90"/>
      <c r="IF6" s="90"/>
      <c r="IG6" s="90"/>
      <c r="IH6" s="90"/>
      <c r="II6" s="90"/>
      <c r="IJ6" s="90"/>
      <c r="IK6" s="90"/>
      <c r="IL6" s="90"/>
      <c r="IM6" s="90"/>
      <c r="IN6" s="90"/>
    </row>
    <row r="7" spans="1:248" s="115" customFormat="1" ht="12.75" customHeight="1" thickTop="1" x14ac:dyDescent="0.2">
      <c r="A7" s="35"/>
      <c r="B7" s="286">
        <f>B467</f>
        <v>0</v>
      </c>
      <c r="C7" s="286">
        <f>C467</f>
        <v>0</v>
      </c>
      <c r="D7" s="286">
        <f>D467</f>
        <v>0</v>
      </c>
      <c r="E7" s="287">
        <f>E467</f>
        <v>0</v>
      </c>
      <c r="F7" s="288">
        <f>F467</f>
        <v>0</v>
      </c>
      <c r="G7" s="124" t="str">
        <f>C11</f>
        <v>JANUARY</v>
      </c>
      <c r="H7" s="39"/>
      <c r="I7" s="114"/>
      <c r="J7" s="286">
        <f>J467-J21</f>
        <v>0</v>
      </c>
      <c r="K7" s="289">
        <f t="shared" ref="K7:R7" si="0">K467</f>
        <v>0</v>
      </c>
      <c r="L7" s="286">
        <f t="shared" si="0"/>
        <v>0</v>
      </c>
      <c r="M7" s="286">
        <f t="shared" si="0"/>
        <v>0</v>
      </c>
      <c r="N7" s="286">
        <f t="shared" si="0"/>
        <v>0</v>
      </c>
      <c r="O7" s="290">
        <f t="shared" si="0"/>
        <v>0</v>
      </c>
      <c r="P7" s="287">
        <f t="shared" si="0"/>
        <v>0</v>
      </c>
      <c r="Q7" s="286">
        <f t="shared" si="0"/>
        <v>0</v>
      </c>
      <c r="R7" s="289">
        <f t="shared" si="0"/>
        <v>0</v>
      </c>
      <c r="S7" s="291">
        <f>SUM(L7:R7)</f>
        <v>0</v>
      </c>
      <c r="T7" s="288">
        <f>SUM(U7:AK7)</f>
        <v>0</v>
      </c>
      <c r="U7" s="286">
        <f t="shared" ref="U7:AH7" si="1">U467</f>
        <v>0</v>
      </c>
      <c r="V7" s="286">
        <f t="shared" si="1"/>
        <v>0</v>
      </c>
      <c r="W7" s="286">
        <f t="shared" si="1"/>
        <v>0</v>
      </c>
      <c r="X7" s="286">
        <f t="shared" si="1"/>
        <v>0</v>
      </c>
      <c r="Y7" s="286">
        <f t="shared" si="1"/>
        <v>0</v>
      </c>
      <c r="Z7" s="286">
        <f t="shared" si="1"/>
        <v>0</v>
      </c>
      <c r="AA7" s="286">
        <f t="shared" si="1"/>
        <v>0</v>
      </c>
      <c r="AB7" s="286">
        <f t="shared" si="1"/>
        <v>0</v>
      </c>
      <c r="AC7" s="286">
        <f t="shared" si="1"/>
        <v>0</v>
      </c>
      <c r="AD7" s="286">
        <f t="shared" si="1"/>
        <v>0</v>
      </c>
      <c r="AE7" s="286">
        <f t="shared" si="1"/>
        <v>0</v>
      </c>
      <c r="AF7" s="286">
        <f t="shared" si="1"/>
        <v>0</v>
      </c>
      <c r="AG7" s="286">
        <f t="shared" si="1"/>
        <v>0</v>
      </c>
      <c r="AH7" s="289">
        <f t="shared" si="1"/>
        <v>0</v>
      </c>
      <c r="AI7" s="333"/>
      <c r="AJ7" s="286">
        <f>AJ467</f>
        <v>0</v>
      </c>
      <c r="AK7" s="289">
        <f>AK467</f>
        <v>0</v>
      </c>
      <c r="AL7" s="36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292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0"/>
      <c r="B9" s="20"/>
      <c r="C9" s="20"/>
      <c r="D9" s="20"/>
      <c r="E9" s="20"/>
      <c r="F9" s="20"/>
      <c r="G9" s="125"/>
      <c r="H9" s="20"/>
      <c r="I9" s="23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12" t="s">
        <v>483</v>
      </c>
      <c r="H10" s="512"/>
      <c r="I10" s="512"/>
      <c r="J10" s="11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">
        <v>420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8" customFormat="1" ht="12.75" customHeight="1" x14ac:dyDescent="0.2">
      <c r="A11" s="140"/>
      <c r="B11" s="138" t="s">
        <v>51</v>
      </c>
      <c r="C11" s="73" t="s">
        <v>142</v>
      </c>
      <c r="D11" s="138" t="s">
        <v>237</v>
      </c>
      <c r="E11" s="139"/>
      <c r="F11" s="140"/>
      <c r="G11" s="145"/>
      <c r="H11" s="140"/>
      <c r="I11" s="146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38"/>
      <c r="AJ11" s="147" t="str">
        <f>$C$11</f>
        <v>JANUARY</v>
      </c>
      <c r="AK11" s="27">
        <f>$E$11</f>
        <v>0</v>
      </c>
      <c r="AL11" s="140"/>
    </row>
    <row r="12" spans="1:248" s="148" customFormat="1" ht="12.75" customHeight="1" x14ac:dyDescent="0.2">
      <c r="A12" s="140"/>
      <c r="B12" s="138" t="s">
        <v>52</v>
      </c>
      <c r="C12" s="355" t="s">
        <v>143</v>
      </c>
      <c r="D12" s="140"/>
      <c r="E12" s="140"/>
      <c r="F12" s="140"/>
      <c r="G12" s="145"/>
      <c r="H12" s="140"/>
      <c r="I12" s="146" t="s">
        <v>53</v>
      </c>
      <c r="J12" s="140"/>
      <c r="K12" s="140"/>
      <c r="L12" s="146"/>
      <c r="M12" s="140"/>
      <c r="N12" s="140"/>
      <c r="O12" s="140"/>
      <c r="P12" s="138"/>
      <c r="Q12" s="140"/>
      <c r="R12" s="138"/>
      <c r="S12" s="140"/>
      <c r="T12" s="140"/>
      <c r="U12" s="140"/>
      <c r="V12" s="140"/>
      <c r="W12" s="140"/>
      <c r="X12" s="140"/>
      <c r="Y12" s="140"/>
      <c r="Z12" s="140"/>
      <c r="AA12" s="140"/>
      <c r="AB12" s="149" t="s">
        <v>54</v>
      </c>
      <c r="AC12" s="140"/>
      <c r="AD12" s="140"/>
      <c r="AE12" s="140"/>
      <c r="AF12" s="140"/>
      <c r="AG12" s="140"/>
      <c r="AH12" s="140"/>
      <c r="AI12" s="138" t="str">
        <f>$B$12</f>
        <v>Page No.</v>
      </c>
      <c r="AJ12" s="355" t="str">
        <f>C12</f>
        <v>1</v>
      </c>
      <c r="AK12" s="150"/>
      <c r="AL12" s="152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3"/>
      <c r="K13" s="3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17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7"/>
      <c r="H14" s="25"/>
      <c r="I14" s="26"/>
      <c r="J14" s="25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40"/>
      <c r="AK14" s="25"/>
      <c r="AL14" s="25"/>
    </row>
    <row r="15" spans="1:248" s="407" customFormat="1" ht="12.75" customHeight="1" x14ac:dyDescent="0.2">
      <c r="A15" s="1"/>
      <c r="B15" s="3"/>
      <c r="C15" s="3" t="s">
        <v>55</v>
      </c>
      <c r="D15" s="3"/>
      <c r="E15" s="3"/>
      <c r="F15" s="13"/>
      <c r="G15" s="433"/>
      <c r="H15" s="2" t="s">
        <v>56</v>
      </c>
      <c r="I15" s="95"/>
      <c r="J15" s="475" t="s">
        <v>477</v>
      </c>
      <c r="K15" s="47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07" customFormat="1" ht="12.75" customHeight="1" x14ac:dyDescent="0.2">
      <c r="A16" s="1"/>
      <c r="B16" s="3"/>
      <c r="C16" s="3"/>
      <c r="D16" s="3"/>
      <c r="E16" s="3"/>
      <c r="F16" s="13"/>
      <c r="G16" s="433"/>
      <c r="H16" s="13"/>
      <c r="I16" s="9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07" customFormat="1" ht="12.75" customHeight="1" thickBot="1" x14ac:dyDescent="0.25">
      <c r="A17" s="422"/>
      <c r="B17" s="423">
        <v>1</v>
      </c>
      <c r="C17" s="423">
        <v>2</v>
      </c>
      <c r="D17" s="423">
        <v>3</v>
      </c>
      <c r="E17" s="423">
        <v>4</v>
      </c>
      <c r="F17" s="424">
        <v>5</v>
      </c>
      <c r="G17" s="434">
        <v>6</v>
      </c>
      <c r="H17" s="425">
        <v>7</v>
      </c>
      <c r="I17" s="435">
        <v>8</v>
      </c>
      <c r="J17" s="423">
        <v>9</v>
      </c>
      <c r="K17" s="425">
        <v>10</v>
      </c>
      <c r="L17" s="423">
        <v>11</v>
      </c>
      <c r="M17" s="423" t="s">
        <v>1</v>
      </c>
      <c r="N17" s="423">
        <v>12</v>
      </c>
      <c r="O17" s="423">
        <v>13</v>
      </c>
      <c r="P17" s="423">
        <v>14</v>
      </c>
      <c r="Q17" s="423">
        <v>15</v>
      </c>
      <c r="R17" s="425" t="s">
        <v>2</v>
      </c>
      <c r="S17" s="426"/>
      <c r="T17" s="422"/>
      <c r="U17" s="423">
        <v>16</v>
      </c>
      <c r="V17" s="423">
        <v>17</v>
      </c>
      <c r="W17" s="423">
        <v>18</v>
      </c>
      <c r="X17" s="423">
        <v>19</v>
      </c>
      <c r="Y17" s="423">
        <v>20</v>
      </c>
      <c r="Z17" s="423" t="s">
        <v>3</v>
      </c>
      <c r="AA17" s="423">
        <v>21</v>
      </c>
      <c r="AB17" s="423">
        <v>22</v>
      </c>
      <c r="AC17" s="423">
        <v>23</v>
      </c>
      <c r="AD17" s="423">
        <v>24</v>
      </c>
      <c r="AE17" s="423">
        <v>25</v>
      </c>
      <c r="AF17" s="423">
        <v>26</v>
      </c>
      <c r="AG17" s="423">
        <v>27</v>
      </c>
      <c r="AH17" s="423">
        <v>28</v>
      </c>
      <c r="AI17" s="424">
        <v>29</v>
      </c>
      <c r="AJ17" s="423">
        <v>30</v>
      </c>
      <c r="AK17" s="425">
        <v>31</v>
      </c>
      <c r="AL17" s="426"/>
    </row>
    <row r="18" spans="1:248" s="4" customFormat="1" ht="12.75" customHeight="1" thickTop="1" x14ac:dyDescent="0.2">
      <c r="A18" s="1"/>
      <c r="B18" s="85" t="s">
        <v>4</v>
      </c>
      <c r="C18" s="97"/>
      <c r="D18" s="85" t="s">
        <v>473</v>
      </c>
      <c r="E18" s="436" t="s">
        <v>6</v>
      </c>
      <c r="F18" s="84" t="s">
        <v>7</v>
      </c>
      <c r="G18" s="128"/>
      <c r="H18" s="84"/>
      <c r="I18" s="99"/>
      <c r="J18" s="85"/>
      <c r="K18" s="84"/>
      <c r="L18" s="85" t="s">
        <v>460</v>
      </c>
      <c r="M18" s="85"/>
      <c r="N18" s="85" t="s">
        <v>474</v>
      </c>
      <c r="O18" s="436" t="s">
        <v>461</v>
      </c>
      <c r="P18" s="437"/>
      <c r="Q18" s="438" t="s">
        <v>8</v>
      </c>
      <c r="R18" s="84" t="s">
        <v>8</v>
      </c>
      <c r="S18" s="102"/>
      <c r="T18" s="67"/>
      <c r="U18" s="471" t="s">
        <v>9</v>
      </c>
      <c r="V18" s="472"/>
      <c r="W18" s="472"/>
      <c r="X18" s="472"/>
      <c r="Y18" s="473"/>
      <c r="Z18" s="85" t="s">
        <v>10</v>
      </c>
      <c r="AA18" s="85" t="s">
        <v>11</v>
      </c>
      <c r="AB18" s="85" t="s">
        <v>204</v>
      </c>
      <c r="AC18" s="85" t="s">
        <v>12</v>
      </c>
      <c r="AD18" s="85" t="s">
        <v>13</v>
      </c>
      <c r="AE18" s="85" t="s">
        <v>14</v>
      </c>
      <c r="AF18" s="85"/>
      <c r="AG18" s="85"/>
      <c r="AH18" s="100"/>
      <c r="AI18" s="101"/>
      <c r="AJ18" s="85" t="s">
        <v>15</v>
      </c>
      <c r="AK18" s="84" t="s">
        <v>7</v>
      </c>
      <c r="AL18" s="102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1"/>
      <c r="BZ18" s="251"/>
      <c r="CA18" s="251"/>
      <c r="CB18" s="251"/>
      <c r="CC18" s="251"/>
      <c r="CD18" s="251"/>
      <c r="CE18" s="251"/>
      <c r="CF18" s="251"/>
      <c r="CG18" s="251"/>
      <c r="CH18" s="251"/>
      <c r="CI18" s="251"/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1"/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51"/>
      <c r="EU18" s="251"/>
      <c r="EV18" s="251"/>
      <c r="EW18" s="251"/>
      <c r="EX18" s="251"/>
      <c r="EY18" s="251"/>
      <c r="EZ18" s="251"/>
      <c r="FA18" s="251"/>
      <c r="FB18" s="251"/>
      <c r="FC18" s="251"/>
      <c r="FD18" s="251"/>
      <c r="FE18" s="251"/>
      <c r="FF18" s="251"/>
      <c r="FG18" s="251"/>
      <c r="FH18" s="251"/>
      <c r="FI18" s="251"/>
      <c r="FJ18" s="251"/>
      <c r="FK18" s="251"/>
      <c r="FL18" s="251"/>
      <c r="FM18" s="251"/>
      <c r="FN18" s="251"/>
      <c r="FO18" s="251"/>
      <c r="FP18" s="251"/>
      <c r="FQ18" s="251"/>
      <c r="FR18" s="251"/>
      <c r="FS18" s="251"/>
      <c r="FT18" s="251"/>
      <c r="FU18" s="251"/>
      <c r="FV18" s="251"/>
      <c r="FW18" s="251"/>
      <c r="FX18" s="251"/>
      <c r="FY18" s="251"/>
      <c r="FZ18" s="251"/>
      <c r="GA18" s="251"/>
      <c r="GB18" s="251"/>
      <c r="GC18" s="251"/>
      <c r="GD18" s="251"/>
      <c r="GE18" s="251"/>
      <c r="GF18" s="251"/>
      <c r="GG18" s="251"/>
      <c r="GH18" s="251"/>
      <c r="GI18" s="251"/>
      <c r="GJ18" s="251"/>
      <c r="GK18" s="251"/>
      <c r="GL18" s="251"/>
      <c r="GM18" s="251"/>
      <c r="GN18" s="251"/>
      <c r="GO18" s="251"/>
      <c r="GP18" s="251"/>
      <c r="GQ18" s="251"/>
      <c r="GR18" s="251"/>
      <c r="GS18" s="251"/>
      <c r="GT18" s="251"/>
      <c r="GU18" s="251"/>
      <c r="GV18" s="251"/>
      <c r="GW18" s="251"/>
      <c r="GX18" s="251"/>
      <c r="GY18" s="251"/>
      <c r="GZ18" s="251"/>
      <c r="HA18" s="251"/>
      <c r="HB18" s="251"/>
      <c r="HC18" s="251"/>
      <c r="HD18" s="251"/>
      <c r="HE18" s="251"/>
      <c r="HF18" s="251"/>
      <c r="HG18" s="251"/>
      <c r="HH18" s="251"/>
      <c r="HI18" s="251"/>
      <c r="HJ18" s="251"/>
      <c r="HK18" s="251"/>
      <c r="HL18" s="251"/>
      <c r="HM18" s="251"/>
      <c r="HN18" s="251"/>
      <c r="HO18" s="251"/>
      <c r="HP18" s="251"/>
      <c r="HQ18" s="251"/>
      <c r="HR18" s="251"/>
      <c r="HS18" s="251"/>
      <c r="HT18" s="251"/>
      <c r="HU18" s="251"/>
      <c r="HV18" s="251"/>
      <c r="HW18" s="251"/>
      <c r="HX18" s="251"/>
      <c r="HY18" s="251"/>
      <c r="HZ18" s="251"/>
      <c r="IA18" s="251"/>
      <c r="IB18" s="251"/>
      <c r="IC18" s="251"/>
      <c r="ID18" s="251"/>
      <c r="IE18" s="251"/>
      <c r="IF18" s="251"/>
      <c r="IG18" s="251"/>
      <c r="IH18" s="251"/>
      <c r="II18" s="251"/>
      <c r="IJ18" s="251"/>
      <c r="IK18" s="251"/>
      <c r="IL18" s="251"/>
      <c r="IM18" s="251"/>
      <c r="IN18" s="251"/>
    </row>
    <row r="19" spans="1:248" s="4" customFormat="1" ht="12.75" customHeight="1" x14ac:dyDescent="0.2">
      <c r="A19" s="1"/>
      <c r="B19" s="85" t="s">
        <v>8</v>
      </c>
      <c r="C19" s="85" t="s">
        <v>16</v>
      </c>
      <c r="D19" s="85" t="s">
        <v>202</v>
      </c>
      <c r="E19" s="154" t="s">
        <v>8</v>
      </c>
      <c r="F19" s="84" t="s">
        <v>18</v>
      </c>
      <c r="G19" s="128" t="s">
        <v>19</v>
      </c>
      <c r="H19" s="84" t="s">
        <v>20</v>
      </c>
      <c r="I19" s="99" t="s">
        <v>475</v>
      </c>
      <c r="J19" s="85" t="s">
        <v>21</v>
      </c>
      <c r="K19" s="84" t="s">
        <v>22</v>
      </c>
      <c r="L19" s="85" t="s">
        <v>462</v>
      </c>
      <c r="M19" s="85" t="s">
        <v>463</v>
      </c>
      <c r="N19" s="85" t="s">
        <v>476</v>
      </c>
      <c r="O19" s="154" t="s">
        <v>464</v>
      </c>
      <c r="P19" s="154" t="s">
        <v>23</v>
      </c>
      <c r="Q19" s="85" t="s">
        <v>24</v>
      </c>
      <c r="R19" s="84" t="s">
        <v>24</v>
      </c>
      <c r="S19" s="100" t="s">
        <v>135</v>
      </c>
      <c r="T19" s="84" t="s">
        <v>135</v>
      </c>
      <c r="U19" s="85" t="s">
        <v>25</v>
      </c>
      <c r="V19" s="85" t="s">
        <v>26</v>
      </c>
      <c r="W19" s="85" t="s">
        <v>27</v>
      </c>
      <c r="X19" s="85" t="s">
        <v>28</v>
      </c>
      <c r="Y19" s="85" t="s">
        <v>136</v>
      </c>
      <c r="Z19" s="85" t="s">
        <v>251</v>
      </c>
      <c r="AA19" s="85" t="s">
        <v>137</v>
      </c>
      <c r="AB19" s="85" t="s">
        <v>203</v>
      </c>
      <c r="AC19" s="85" t="s">
        <v>30</v>
      </c>
      <c r="AD19" s="85" t="s">
        <v>140</v>
      </c>
      <c r="AE19" s="85" t="s">
        <v>31</v>
      </c>
      <c r="AF19" s="85" t="s">
        <v>32</v>
      </c>
      <c r="AG19" s="85" t="s">
        <v>205</v>
      </c>
      <c r="AH19" s="100" t="s">
        <v>16</v>
      </c>
      <c r="AI19" s="98" t="s">
        <v>34</v>
      </c>
      <c r="AJ19" s="85" t="s">
        <v>35</v>
      </c>
      <c r="AK19" s="84" t="s">
        <v>18</v>
      </c>
      <c r="AL19" s="102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51"/>
      <c r="CF19" s="251"/>
      <c r="CG19" s="251"/>
      <c r="CH19" s="251"/>
      <c r="CI19" s="251"/>
      <c r="CJ19" s="251"/>
      <c r="CK19" s="251"/>
      <c r="CL19" s="251"/>
      <c r="CM19" s="251"/>
      <c r="CN19" s="251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51"/>
      <c r="EU19" s="251"/>
      <c r="EV19" s="251"/>
      <c r="EW19" s="251"/>
      <c r="EX19" s="251"/>
      <c r="EY19" s="251"/>
      <c r="EZ19" s="251"/>
      <c r="FA19" s="251"/>
      <c r="FB19" s="251"/>
      <c r="FC19" s="251"/>
      <c r="FD19" s="251"/>
      <c r="FE19" s="251"/>
      <c r="FF19" s="251"/>
      <c r="FG19" s="251"/>
      <c r="FH19" s="251"/>
      <c r="FI19" s="251"/>
      <c r="FJ19" s="251"/>
      <c r="FK19" s="251"/>
      <c r="FL19" s="251"/>
      <c r="FM19" s="251"/>
      <c r="FN19" s="251"/>
      <c r="FO19" s="251"/>
      <c r="FP19" s="251"/>
      <c r="FQ19" s="251"/>
      <c r="FR19" s="251"/>
      <c r="FS19" s="251"/>
      <c r="FT19" s="251"/>
      <c r="FU19" s="251"/>
      <c r="FV19" s="251"/>
      <c r="FW19" s="251"/>
      <c r="FX19" s="251"/>
      <c r="FY19" s="251"/>
      <c r="FZ19" s="251"/>
      <c r="GA19" s="251"/>
      <c r="GB19" s="251"/>
      <c r="GC19" s="251"/>
      <c r="GD19" s="251"/>
      <c r="GE19" s="251"/>
      <c r="GF19" s="251"/>
      <c r="GG19" s="251"/>
      <c r="GH19" s="251"/>
      <c r="GI19" s="251"/>
      <c r="GJ19" s="251"/>
      <c r="GK19" s="251"/>
      <c r="GL19" s="251"/>
      <c r="GM19" s="251"/>
      <c r="GN19" s="251"/>
      <c r="GO19" s="251"/>
      <c r="GP19" s="251"/>
      <c r="GQ19" s="251"/>
      <c r="GR19" s="251"/>
      <c r="GS19" s="251"/>
      <c r="GT19" s="251"/>
      <c r="GU19" s="251"/>
      <c r="GV19" s="251"/>
      <c r="GW19" s="251"/>
      <c r="GX19" s="251"/>
      <c r="GY19" s="251"/>
      <c r="GZ19" s="251"/>
      <c r="HA19" s="251"/>
      <c r="HB19" s="251"/>
      <c r="HC19" s="251"/>
      <c r="HD19" s="251"/>
      <c r="HE19" s="251"/>
      <c r="HF19" s="251"/>
      <c r="HG19" s="251"/>
      <c r="HH19" s="251"/>
      <c r="HI19" s="251"/>
      <c r="HJ19" s="251"/>
      <c r="HK19" s="251"/>
      <c r="HL19" s="251"/>
      <c r="HM19" s="251"/>
      <c r="HN19" s="251"/>
      <c r="HO19" s="251"/>
      <c r="HP19" s="251"/>
      <c r="HQ19" s="251"/>
      <c r="HR19" s="251"/>
      <c r="HS19" s="251"/>
      <c r="HT19" s="251"/>
      <c r="HU19" s="251"/>
      <c r="HV19" s="251"/>
      <c r="HW19" s="251"/>
      <c r="HX19" s="251"/>
      <c r="HY19" s="251"/>
      <c r="HZ19" s="251"/>
      <c r="IA19" s="251"/>
      <c r="IB19" s="251"/>
      <c r="IC19" s="251"/>
      <c r="ID19" s="251"/>
      <c r="IE19" s="251"/>
      <c r="IF19" s="251"/>
      <c r="IG19" s="251"/>
      <c r="IH19" s="251"/>
      <c r="II19" s="251"/>
      <c r="IJ19" s="251"/>
      <c r="IK19" s="251"/>
      <c r="IL19" s="251"/>
      <c r="IM19" s="251"/>
      <c r="IN19" s="251"/>
    </row>
    <row r="20" spans="1:248" s="4" customFormat="1" ht="12.75" customHeight="1" thickBot="1" x14ac:dyDescent="0.25">
      <c r="A20" s="6"/>
      <c r="B20" s="86" t="s">
        <v>36</v>
      </c>
      <c r="C20" s="86" t="s">
        <v>37</v>
      </c>
      <c r="D20" s="86" t="s">
        <v>38</v>
      </c>
      <c r="E20" s="439" t="s">
        <v>39</v>
      </c>
      <c r="F20" s="103" t="s">
        <v>40</v>
      </c>
      <c r="G20" s="129"/>
      <c r="H20" s="103"/>
      <c r="I20" s="104" t="s">
        <v>41</v>
      </c>
      <c r="J20" s="86"/>
      <c r="K20" s="103"/>
      <c r="L20" s="86" t="s">
        <v>465</v>
      </c>
      <c r="M20" s="86"/>
      <c r="N20" s="86" t="s">
        <v>235</v>
      </c>
      <c r="O20" s="439" t="s">
        <v>235</v>
      </c>
      <c r="P20" s="155"/>
      <c r="Q20" s="440" t="s">
        <v>258</v>
      </c>
      <c r="R20" s="441" t="s">
        <v>259</v>
      </c>
      <c r="S20" s="105" t="s">
        <v>109</v>
      </c>
      <c r="T20" s="103" t="s">
        <v>187</v>
      </c>
      <c r="U20" s="86" t="s">
        <v>42</v>
      </c>
      <c r="V20" s="86" t="s">
        <v>43</v>
      </c>
      <c r="W20" s="86"/>
      <c r="X20" s="86" t="s">
        <v>44</v>
      </c>
      <c r="Y20" s="86" t="s">
        <v>30</v>
      </c>
      <c r="Z20" s="86" t="s">
        <v>30</v>
      </c>
      <c r="AA20" s="86" t="s">
        <v>138</v>
      </c>
      <c r="AB20" s="86" t="s">
        <v>15</v>
      </c>
      <c r="AC20" s="86" t="s">
        <v>139</v>
      </c>
      <c r="AD20" s="86" t="s">
        <v>141</v>
      </c>
      <c r="AE20" s="86" t="s">
        <v>47</v>
      </c>
      <c r="AF20" s="86" t="s">
        <v>48</v>
      </c>
      <c r="AG20" s="86" t="s">
        <v>15</v>
      </c>
      <c r="AH20" s="105" t="s">
        <v>30</v>
      </c>
      <c r="AI20" s="106"/>
      <c r="AJ20" s="86" t="s">
        <v>49</v>
      </c>
      <c r="AK20" s="103" t="s">
        <v>188</v>
      </c>
      <c r="AL20" s="107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1"/>
      <c r="BZ20" s="251"/>
      <c r="CA20" s="251"/>
      <c r="CB20" s="251"/>
      <c r="CC20" s="251"/>
      <c r="CD20" s="251"/>
      <c r="CE20" s="251"/>
      <c r="CF20" s="251"/>
      <c r="CG20" s="251"/>
      <c r="CH20" s="251"/>
      <c r="CI20" s="251"/>
      <c r="CJ20" s="251"/>
      <c r="CK20" s="251"/>
      <c r="CL20" s="251"/>
      <c r="CM20" s="251"/>
      <c r="CN20" s="251"/>
      <c r="CO20" s="251"/>
      <c r="CP20" s="251"/>
      <c r="CQ20" s="251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51"/>
      <c r="DK20" s="251"/>
      <c r="DL20" s="251"/>
      <c r="DM20" s="251"/>
      <c r="DN20" s="251"/>
      <c r="DO20" s="251"/>
      <c r="DP20" s="251"/>
      <c r="DQ20" s="251"/>
      <c r="DR20" s="251"/>
      <c r="DS20" s="251"/>
      <c r="DT20" s="251"/>
      <c r="DU20" s="251"/>
      <c r="DV20" s="251"/>
      <c r="DW20" s="251"/>
      <c r="DX20" s="251"/>
      <c r="DY20" s="251"/>
      <c r="DZ20" s="251"/>
      <c r="EA20" s="251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51"/>
      <c r="EU20" s="251"/>
      <c r="EV20" s="251"/>
      <c r="EW20" s="251"/>
      <c r="EX20" s="251"/>
      <c r="EY20" s="251"/>
      <c r="EZ20" s="251"/>
      <c r="FA20" s="251"/>
      <c r="FB20" s="251"/>
      <c r="FC20" s="251"/>
      <c r="FD20" s="251"/>
      <c r="FE20" s="251"/>
      <c r="FF20" s="251"/>
      <c r="FG20" s="251"/>
      <c r="FH20" s="251"/>
      <c r="FI20" s="251"/>
      <c r="FJ20" s="251"/>
      <c r="FK20" s="251"/>
      <c r="FL20" s="251"/>
      <c r="FM20" s="251"/>
      <c r="FN20" s="251"/>
      <c r="FO20" s="251"/>
      <c r="FP20" s="251"/>
      <c r="FQ20" s="251"/>
      <c r="FR20" s="251"/>
      <c r="FS20" s="251"/>
      <c r="FT20" s="251"/>
      <c r="FU20" s="251"/>
      <c r="FV20" s="251"/>
      <c r="FW20" s="251"/>
      <c r="FX20" s="251"/>
      <c r="FY20" s="251"/>
      <c r="FZ20" s="251"/>
      <c r="GA20" s="251"/>
      <c r="GB20" s="251"/>
      <c r="GC20" s="251"/>
      <c r="GD20" s="251"/>
      <c r="GE20" s="251"/>
      <c r="GF20" s="251"/>
      <c r="GG20" s="251"/>
      <c r="GH20" s="251"/>
      <c r="GI20" s="251"/>
      <c r="GJ20" s="251"/>
      <c r="GK20" s="251"/>
      <c r="GL20" s="251"/>
      <c r="GM20" s="251"/>
      <c r="GN20" s="251"/>
      <c r="GO20" s="251"/>
      <c r="GP20" s="251"/>
      <c r="GQ20" s="251"/>
      <c r="GR20" s="251"/>
      <c r="GS20" s="251"/>
      <c r="GT20" s="251"/>
      <c r="GU20" s="251"/>
      <c r="GV20" s="251"/>
      <c r="GW20" s="251"/>
      <c r="GX20" s="251"/>
      <c r="GY20" s="251"/>
      <c r="GZ20" s="251"/>
      <c r="HA20" s="251"/>
      <c r="HB20" s="251"/>
      <c r="HC20" s="251"/>
      <c r="HD20" s="251"/>
      <c r="HE20" s="251"/>
      <c r="HF20" s="251"/>
      <c r="HG20" s="251"/>
      <c r="HH20" s="251"/>
      <c r="HI20" s="251"/>
      <c r="HJ20" s="251"/>
      <c r="HK20" s="251"/>
      <c r="HL20" s="251"/>
      <c r="HM20" s="251"/>
      <c r="HN20" s="251"/>
      <c r="HO20" s="251"/>
      <c r="HP20" s="251"/>
      <c r="HQ20" s="251"/>
      <c r="HR20" s="251"/>
      <c r="HS20" s="251"/>
      <c r="HT20" s="251"/>
      <c r="HU20" s="251"/>
      <c r="HV20" s="251"/>
      <c r="HW20" s="251"/>
      <c r="HX20" s="251"/>
      <c r="HY20" s="251"/>
      <c r="HZ20" s="251"/>
      <c r="IA20" s="251"/>
      <c r="IB20" s="251"/>
      <c r="IC20" s="251"/>
      <c r="ID20" s="251"/>
      <c r="IE20" s="251"/>
      <c r="IF20" s="251"/>
      <c r="IG20" s="251"/>
      <c r="IH20" s="251"/>
      <c r="II20" s="251"/>
      <c r="IJ20" s="251"/>
      <c r="IK20" s="251"/>
      <c r="IL20" s="251"/>
      <c r="IM20" s="251"/>
      <c r="IN20" s="251"/>
    </row>
    <row r="21" spans="1:248" s="20" customFormat="1" ht="12.75" customHeight="1" thickTop="1" x14ac:dyDescent="0.2">
      <c r="A21" s="8"/>
      <c r="B21" s="296"/>
      <c r="C21" s="296"/>
      <c r="D21" s="296"/>
      <c r="E21" s="296"/>
      <c r="F21" s="298"/>
      <c r="G21" s="130" t="str">
        <f>G7</f>
        <v>JANUARY</v>
      </c>
      <c r="H21" s="31" t="s">
        <v>58</v>
      </c>
      <c r="I21" s="32"/>
      <c r="J21" s="468"/>
      <c r="K21" s="298"/>
      <c r="L21" s="296"/>
      <c r="M21" s="296"/>
      <c r="N21" s="296"/>
      <c r="O21" s="297"/>
      <c r="P21" s="299"/>
      <c r="Q21" s="296"/>
      <c r="R21" s="298"/>
      <c r="S21" s="9"/>
      <c r="T21" s="8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7"/>
      <c r="AI21" s="334"/>
      <c r="AJ21" s="296"/>
      <c r="AK21" s="298"/>
      <c r="AL21" s="9"/>
    </row>
    <row r="22" spans="1:248" s="20" customFormat="1" ht="12.75" customHeight="1" x14ac:dyDescent="0.2">
      <c r="A22" s="8">
        <v>1</v>
      </c>
      <c r="B22" s="280"/>
      <c r="C22" s="280"/>
      <c r="D22" s="280"/>
      <c r="E22" s="280"/>
      <c r="F22" s="281"/>
      <c r="G22" s="443"/>
      <c r="H22" s="444"/>
      <c r="I22" s="445"/>
      <c r="J22" s="296">
        <f t="shared" ref="J22:J52" si="2">SUM(B22:F22)</f>
        <v>0</v>
      </c>
      <c r="K22" s="298">
        <f>SUM(U22:AK22)-SUM(L22:R22)</f>
        <v>0</v>
      </c>
      <c r="L22" s="280"/>
      <c r="M22" s="280"/>
      <c r="N22" s="280"/>
      <c r="O22" s="293"/>
      <c r="P22" s="300"/>
      <c r="Q22" s="280"/>
      <c r="R22" s="281"/>
      <c r="S22" s="15" t="s">
        <v>59</v>
      </c>
      <c r="T22" s="8">
        <v>1</v>
      </c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93"/>
      <c r="AI22" s="444"/>
      <c r="AJ22" s="280"/>
      <c r="AK22" s="281"/>
      <c r="AL22" s="15" t="s">
        <v>59</v>
      </c>
    </row>
    <row r="23" spans="1:248" s="20" customFormat="1" ht="12.75" customHeight="1" x14ac:dyDescent="0.2">
      <c r="A23" s="8">
        <v>2</v>
      </c>
      <c r="B23" s="280"/>
      <c r="C23" s="280"/>
      <c r="D23" s="280"/>
      <c r="E23" s="280"/>
      <c r="F23" s="281"/>
      <c r="G23" s="443"/>
      <c r="H23" s="444"/>
      <c r="I23" s="445"/>
      <c r="J23" s="296">
        <f t="shared" si="2"/>
        <v>0</v>
      </c>
      <c r="K23" s="298">
        <f t="shared" ref="K23:K52" si="3">SUM(U23:AK23)-SUM(L23:R23)</f>
        <v>0</v>
      </c>
      <c r="L23" s="280"/>
      <c r="M23" s="280"/>
      <c r="N23" s="280"/>
      <c r="O23" s="293"/>
      <c r="P23" s="300"/>
      <c r="Q23" s="280"/>
      <c r="R23" s="281"/>
      <c r="S23" s="15" t="s">
        <v>60</v>
      </c>
      <c r="T23" s="8">
        <v>2</v>
      </c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93"/>
      <c r="AI23" s="444"/>
      <c r="AJ23" s="280"/>
      <c r="AK23" s="281"/>
      <c r="AL23" s="15" t="s">
        <v>60</v>
      </c>
    </row>
    <row r="24" spans="1:248" s="20" customFormat="1" ht="12.75" customHeight="1" x14ac:dyDescent="0.2">
      <c r="A24" s="8">
        <v>3</v>
      </c>
      <c r="B24" s="280"/>
      <c r="C24" s="280"/>
      <c r="D24" s="280"/>
      <c r="E24" s="280"/>
      <c r="F24" s="281"/>
      <c r="G24" s="443"/>
      <c r="H24" s="444"/>
      <c r="I24" s="445"/>
      <c r="J24" s="296">
        <f t="shared" si="2"/>
        <v>0</v>
      </c>
      <c r="K24" s="298">
        <f t="shared" si="3"/>
        <v>0</v>
      </c>
      <c r="L24" s="280"/>
      <c r="M24" s="280"/>
      <c r="N24" s="280"/>
      <c r="O24" s="293"/>
      <c r="P24" s="300"/>
      <c r="Q24" s="280"/>
      <c r="R24" s="281"/>
      <c r="S24" s="15" t="s">
        <v>61</v>
      </c>
      <c r="T24" s="8">
        <v>3</v>
      </c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93"/>
      <c r="AI24" s="444"/>
      <c r="AJ24" s="280"/>
      <c r="AK24" s="281"/>
      <c r="AL24" s="15" t="s">
        <v>61</v>
      </c>
    </row>
    <row r="25" spans="1:248" s="20" customFormat="1" ht="12.75" customHeight="1" x14ac:dyDescent="0.2">
      <c r="A25" s="8">
        <v>4</v>
      </c>
      <c r="B25" s="280"/>
      <c r="C25" s="280"/>
      <c r="D25" s="280"/>
      <c r="E25" s="280"/>
      <c r="F25" s="281"/>
      <c r="G25" s="443"/>
      <c r="H25" s="444"/>
      <c r="I25" s="445"/>
      <c r="J25" s="296">
        <f t="shared" si="2"/>
        <v>0</v>
      </c>
      <c r="K25" s="298">
        <f t="shared" si="3"/>
        <v>0</v>
      </c>
      <c r="L25" s="280"/>
      <c r="M25" s="280"/>
      <c r="N25" s="280"/>
      <c r="O25" s="293"/>
      <c r="P25" s="300"/>
      <c r="Q25" s="280"/>
      <c r="R25" s="281"/>
      <c r="S25" s="15" t="s">
        <v>62</v>
      </c>
      <c r="T25" s="8">
        <v>4</v>
      </c>
      <c r="U25" s="280"/>
      <c r="V25" s="280"/>
      <c r="W25" s="280"/>
      <c r="X25" s="280"/>
      <c r="Y25" s="280"/>
      <c r="Z25" s="280"/>
      <c r="AA25" s="280"/>
      <c r="AB25" s="280"/>
      <c r="AC25" s="280"/>
      <c r="AD25" s="280"/>
      <c r="AE25" s="280"/>
      <c r="AF25" s="280"/>
      <c r="AG25" s="280"/>
      <c r="AH25" s="293"/>
      <c r="AI25" s="444"/>
      <c r="AJ25" s="280"/>
      <c r="AK25" s="281"/>
      <c r="AL25" s="15" t="s">
        <v>62</v>
      </c>
    </row>
    <row r="26" spans="1:248" s="20" customFormat="1" ht="12.75" customHeight="1" x14ac:dyDescent="0.2">
      <c r="A26" s="8">
        <v>5</v>
      </c>
      <c r="B26" s="280"/>
      <c r="C26" s="280"/>
      <c r="D26" s="280"/>
      <c r="E26" s="280"/>
      <c r="F26" s="281"/>
      <c r="G26" s="446"/>
      <c r="H26" s="444"/>
      <c r="I26" s="445"/>
      <c r="J26" s="296">
        <f t="shared" si="2"/>
        <v>0</v>
      </c>
      <c r="K26" s="298">
        <f t="shared" si="3"/>
        <v>0</v>
      </c>
      <c r="L26" s="280"/>
      <c r="M26" s="280"/>
      <c r="N26" s="280"/>
      <c r="O26" s="293"/>
      <c r="P26" s="300"/>
      <c r="Q26" s="280"/>
      <c r="R26" s="281"/>
      <c r="S26" s="15" t="s">
        <v>63</v>
      </c>
      <c r="T26" s="8">
        <v>5</v>
      </c>
      <c r="U26" s="280"/>
      <c r="V26" s="280"/>
      <c r="W26" s="280"/>
      <c r="X26" s="280"/>
      <c r="Y26" s="280"/>
      <c r="Z26" s="280"/>
      <c r="AA26" s="280"/>
      <c r="AB26" s="280"/>
      <c r="AC26" s="280"/>
      <c r="AD26" s="280"/>
      <c r="AE26" s="280"/>
      <c r="AF26" s="280"/>
      <c r="AG26" s="280"/>
      <c r="AH26" s="293"/>
      <c r="AI26" s="444"/>
      <c r="AJ26" s="280"/>
      <c r="AK26" s="281"/>
      <c r="AL26" s="15" t="s">
        <v>63</v>
      </c>
    </row>
    <row r="27" spans="1:248" s="20" customFormat="1" ht="12.75" customHeight="1" x14ac:dyDescent="0.2">
      <c r="A27" s="16">
        <v>6</v>
      </c>
      <c r="B27" s="282"/>
      <c r="C27" s="282"/>
      <c r="D27" s="282"/>
      <c r="E27" s="282"/>
      <c r="F27" s="283"/>
      <c r="G27" s="443"/>
      <c r="H27" s="447"/>
      <c r="I27" s="448"/>
      <c r="J27" s="296">
        <f t="shared" si="2"/>
        <v>0</v>
      </c>
      <c r="K27" s="298">
        <f t="shared" si="3"/>
        <v>0</v>
      </c>
      <c r="L27" s="282"/>
      <c r="M27" s="282"/>
      <c r="N27" s="282"/>
      <c r="O27" s="294"/>
      <c r="P27" s="301"/>
      <c r="Q27" s="282"/>
      <c r="R27" s="283"/>
      <c r="S27" s="17" t="s">
        <v>64</v>
      </c>
      <c r="T27" s="16">
        <v>6</v>
      </c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94"/>
      <c r="AI27" s="447"/>
      <c r="AJ27" s="282"/>
      <c r="AK27" s="283"/>
      <c r="AL27" s="17" t="s">
        <v>64</v>
      </c>
    </row>
    <row r="28" spans="1:248" s="20" customFormat="1" ht="12.75" customHeight="1" x14ac:dyDescent="0.2">
      <c r="A28" s="8">
        <v>7</v>
      </c>
      <c r="B28" s="280"/>
      <c r="C28" s="280"/>
      <c r="D28" s="280"/>
      <c r="E28" s="280"/>
      <c r="F28" s="281"/>
      <c r="G28" s="443"/>
      <c r="H28" s="444"/>
      <c r="I28" s="445"/>
      <c r="J28" s="296">
        <f t="shared" si="2"/>
        <v>0</v>
      </c>
      <c r="K28" s="298">
        <f t="shared" si="3"/>
        <v>0</v>
      </c>
      <c r="L28" s="280"/>
      <c r="M28" s="280"/>
      <c r="N28" s="280"/>
      <c r="O28" s="293"/>
      <c r="P28" s="300"/>
      <c r="Q28" s="280"/>
      <c r="R28" s="281"/>
      <c r="S28" s="15" t="s">
        <v>65</v>
      </c>
      <c r="T28" s="8">
        <v>7</v>
      </c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93"/>
      <c r="AI28" s="444"/>
      <c r="AJ28" s="280"/>
      <c r="AK28" s="281"/>
      <c r="AL28" s="15" t="s">
        <v>65</v>
      </c>
    </row>
    <row r="29" spans="1:248" s="20" customFormat="1" ht="12.75" customHeight="1" x14ac:dyDescent="0.2">
      <c r="A29" s="8">
        <v>8</v>
      </c>
      <c r="B29" s="280"/>
      <c r="C29" s="280"/>
      <c r="D29" s="280"/>
      <c r="E29" s="280"/>
      <c r="F29" s="281"/>
      <c r="G29" s="443"/>
      <c r="H29" s="444"/>
      <c r="I29" s="445"/>
      <c r="J29" s="296">
        <f t="shared" si="2"/>
        <v>0</v>
      </c>
      <c r="K29" s="298">
        <f t="shared" si="3"/>
        <v>0</v>
      </c>
      <c r="L29" s="280"/>
      <c r="M29" s="280"/>
      <c r="N29" s="280"/>
      <c r="O29" s="293"/>
      <c r="P29" s="300"/>
      <c r="Q29" s="280"/>
      <c r="R29" s="281"/>
      <c r="S29" s="15" t="s">
        <v>66</v>
      </c>
      <c r="T29" s="8">
        <v>8</v>
      </c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93"/>
      <c r="AI29" s="444"/>
      <c r="AJ29" s="280"/>
      <c r="AK29" s="281"/>
      <c r="AL29" s="15" t="s">
        <v>66</v>
      </c>
    </row>
    <row r="30" spans="1:248" s="20" customFormat="1" ht="12.75" customHeight="1" x14ac:dyDescent="0.2">
      <c r="A30" s="8">
        <v>9</v>
      </c>
      <c r="B30" s="280"/>
      <c r="C30" s="280"/>
      <c r="D30" s="280"/>
      <c r="E30" s="280"/>
      <c r="F30" s="281"/>
      <c r="G30" s="443"/>
      <c r="H30" s="444"/>
      <c r="I30" s="445"/>
      <c r="J30" s="296">
        <f t="shared" si="2"/>
        <v>0</v>
      </c>
      <c r="K30" s="298">
        <f t="shared" si="3"/>
        <v>0</v>
      </c>
      <c r="L30" s="280"/>
      <c r="M30" s="280"/>
      <c r="N30" s="280"/>
      <c r="O30" s="293"/>
      <c r="P30" s="300"/>
      <c r="Q30" s="280"/>
      <c r="R30" s="281"/>
      <c r="S30" s="15" t="s">
        <v>67</v>
      </c>
      <c r="T30" s="8">
        <v>9</v>
      </c>
      <c r="U30" s="280"/>
      <c r="V30" s="280"/>
      <c r="W30" s="280"/>
      <c r="X30" s="280"/>
      <c r="Y30" s="280"/>
      <c r="Z30" s="280"/>
      <c r="AA30" s="280"/>
      <c r="AB30" s="280"/>
      <c r="AC30" s="280"/>
      <c r="AD30" s="280"/>
      <c r="AE30" s="280"/>
      <c r="AF30" s="280"/>
      <c r="AG30" s="280"/>
      <c r="AH30" s="293"/>
      <c r="AI30" s="444"/>
      <c r="AJ30" s="280"/>
      <c r="AK30" s="281"/>
      <c r="AL30" s="15" t="s">
        <v>67</v>
      </c>
    </row>
    <row r="31" spans="1:248" s="20" customFormat="1" ht="12.75" customHeight="1" x14ac:dyDescent="0.2">
      <c r="A31" s="8">
        <v>10</v>
      </c>
      <c r="B31" s="280"/>
      <c r="C31" s="280"/>
      <c r="D31" s="280"/>
      <c r="E31" s="280"/>
      <c r="F31" s="281"/>
      <c r="G31" s="443"/>
      <c r="H31" s="444"/>
      <c r="I31" s="445"/>
      <c r="J31" s="296">
        <f t="shared" si="2"/>
        <v>0</v>
      </c>
      <c r="K31" s="298">
        <f t="shared" si="3"/>
        <v>0</v>
      </c>
      <c r="L31" s="280"/>
      <c r="M31" s="280"/>
      <c r="N31" s="280"/>
      <c r="O31" s="293"/>
      <c r="P31" s="300"/>
      <c r="Q31" s="280"/>
      <c r="R31" s="281"/>
      <c r="S31" s="15" t="s">
        <v>68</v>
      </c>
      <c r="T31" s="8">
        <v>10</v>
      </c>
      <c r="U31" s="280"/>
      <c r="V31" s="280"/>
      <c r="W31" s="280"/>
      <c r="X31" s="280"/>
      <c r="Y31" s="280"/>
      <c r="Z31" s="280"/>
      <c r="AA31" s="280"/>
      <c r="AB31" s="280"/>
      <c r="AC31" s="280"/>
      <c r="AD31" s="280"/>
      <c r="AE31" s="280"/>
      <c r="AF31" s="280"/>
      <c r="AG31" s="280"/>
      <c r="AH31" s="293"/>
      <c r="AI31" s="444"/>
      <c r="AJ31" s="280"/>
      <c r="AK31" s="281"/>
      <c r="AL31" s="15" t="s">
        <v>68</v>
      </c>
    </row>
    <row r="32" spans="1:248" s="20" customFormat="1" ht="12.75" customHeight="1" x14ac:dyDescent="0.2">
      <c r="A32" s="8">
        <v>11</v>
      </c>
      <c r="B32" s="280"/>
      <c r="C32" s="280"/>
      <c r="D32" s="280"/>
      <c r="E32" s="280"/>
      <c r="F32" s="281"/>
      <c r="G32" s="443"/>
      <c r="H32" s="444"/>
      <c r="I32" s="445"/>
      <c r="J32" s="296">
        <f t="shared" si="2"/>
        <v>0</v>
      </c>
      <c r="K32" s="298">
        <f t="shared" si="3"/>
        <v>0</v>
      </c>
      <c r="L32" s="280"/>
      <c r="M32" s="280"/>
      <c r="N32" s="280"/>
      <c r="O32" s="293"/>
      <c r="P32" s="300"/>
      <c r="Q32" s="280"/>
      <c r="R32" s="281"/>
      <c r="S32" s="15" t="s">
        <v>69</v>
      </c>
      <c r="T32" s="8">
        <v>11</v>
      </c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93"/>
      <c r="AI32" s="444"/>
      <c r="AJ32" s="280"/>
      <c r="AK32" s="281"/>
      <c r="AL32" s="15" t="s">
        <v>69</v>
      </c>
    </row>
    <row r="33" spans="1:38" s="20" customFormat="1" ht="12.75" customHeight="1" x14ac:dyDescent="0.2">
      <c r="A33" s="8">
        <v>12</v>
      </c>
      <c r="B33" s="280"/>
      <c r="C33" s="280"/>
      <c r="D33" s="280"/>
      <c r="E33" s="280"/>
      <c r="F33" s="281"/>
      <c r="G33" s="443"/>
      <c r="H33" s="444"/>
      <c r="I33" s="445"/>
      <c r="J33" s="296">
        <f t="shared" si="2"/>
        <v>0</v>
      </c>
      <c r="K33" s="298">
        <f t="shared" si="3"/>
        <v>0</v>
      </c>
      <c r="L33" s="280"/>
      <c r="M33" s="280"/>
      <c r="N33" s="280"/>
      <c r="O33" s="293"/>
      <c r="P33" s="300"/>
      <c r="Q33" s="280"/>
      <c r="R33" s="281"/>
      <c r="S33" s="15" t="s">
        <v>70</v>
      </c>
      <c r="T33" s="8">
        <v>12</v>
      </c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93"/>
      <c r="AI33" s="444"/>
      <c r="AJ33" s="280"/>
      <c r="AK33" s="281"/>
      <c r="AL33" s="15" t="s">
        <v>70</v>
      </c>
    </row>
    <row r="34" spans="1:38" s="20" customFormat="1" ht="12.75" customHeight="1" x14ac:dyDescent="0.2">
      <c r="A34" s="8">
        <v>13</v>
      </c>
      <c r="B34" s="280"/>
      <c r="C34" s="280"/>
      <c r="D34" s="280"/>
      <c r="E34" s="280"/>
      <c r="F34" s="281"/>
      <c r="G34" s="443"/>
      <c r="H34" s="444"/>
      <c r="I34" s="445"/>
      <c r="J34" s="296">
        <f t="shared" si="2"/>
        <v>0</v>
      </c>
      <c r="K34" s="298">
        <f t="shared" si="3"/>
        <v>0</v>
      </c>
      <c r="L34" s="280"/>
      <c r="M34" s="280"/>
      <c r="N34" s="280"/>
      <c r="O34" s="293"/>
      <c r="P34" s="300"/>
      <c r="Q34" s="280"/>
      <c r="R34" s="281"/>
      <c r="S34" s="15" t="s">
        <v>71</v>
      </c>
      <c r="T34" s="8">
        <v>13</v>
      </c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93"/>
      <c r="AI34" s="444"/>
      <c r="AJ34" s="280"/>
      <c r="AK34" s="281"/>
      <c r="AL34" s="15" t="s">
        <v>71</v>
      </c>
    </row>
    <row r="35" spans="1:38" s="20" customFormat="1" ht="12.75" customHeight="1" x14ac:dyDescent="0.2">
      <c r="A35" s="8">
        <v>14</v>
      </c>
      <c r="B35" s="280"/>
      <c r="C35" s="280"/>
      <c r="D35" s="280"/>
      <c r="E35" s="280"/>
      <c r="F35" s="281"/>
      <c r="G35" s="443"/>
      <c r="H35" s="444"/>
      <c r="I35" s="445"/>
      <c r="J35" s="296">
        <f t="shared" si="2"/>
        <v>0</v>
      </c>
      <c r="K35" s="298">
        <f t="shared" si="3"/>
        <v>0</v>
      </c>
      <c r="L35" s="280"/>
      <c r="M35" s="280"/>
      <c r="N35" s="280"/>
      <c r="O35" s="293"/>
      <c r="P35" s="300"/>
      <c r="Q35" s="280"/>
      <c r="R35" s="281"/>
      <c r="S35" s="15" t="s">
        <v>72</v>
      </c>
      <c r="T35" s="8">
        <v>14</v>
      </c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93"/>
      <c r="AI35" s="444"/>
      <c r="AJ35" s="280"/>
      <c r="AK35" s="281"/>
      <c r="AL35" s="15" t="s">
        <v>72</v>
      </c>
    </row>
    <row r="36" spans="1:38" s="20" customFormat="1" ht="12.75" customHeight="1" x14ac:dyDescent="0.2">
      <c r="A36" s="8">
        <v>15</v>
      </c>
      <c r="B36" s="280"/>
      <c r="C36" s="280"/>
      <c r="D36" s="280"/>
      <c r="E36" s="280"/>
      <c r="F36" s="281"/>
      <c r="G36" s="443"/>
      <c r="H36" s="444"/>
      <c r="I36" s="445"/>
      <c r="J36" s="296">
        <f t="shared" si="2"/>
        <v>0</v>
      </c>
      <c r="K36" s="298">
        <f t="shared" si="3"/>
        <v>0</v>
      </c>
      <c r="L36" s="280"/>
      <c r="M36" s="280"/>
      <c r="N36" s="280"/>
      <c r="O36" s="293"/>
      <c r="P36" s="300"/>
      <c r="Q36" s="280"/>
      <c r="R36" s="281"/>
      <c r="S36" s="15" t="s">
        <v>73</v>
      </c>
      <c r="T36" s="8">
        <v>15</v>
      </c>
      <c r="U36" s="280"/>
      <c r="V36" s="280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  <c r="AG36" s="280"/>
      <c r="AH36" s="293"/>
      <c r="AI36" s="444"/>
      <c r="AJ36" s="280"/>
      <c r="AK36" s="281"/>
      <c r="AL36" s="15" t="s">
        <v>73</v>
      </c>
    </row>
    <row r="37" spans="1:38" s="20" customFormat="1" ht="12.75" customHeight="1" x14ac:dyDescent="0.2">
      <c r="A37" s="8">
        <v>16</v>
      </c>
      <c r="B37" s="280"/>
      <c r="C37" s="280"/>
      <c r="D37" s="280"/>
      <c r="E37" s="280"/>
      <c r="F37" s="281"/>
      <c r="G37" s="443"/>
      <c r="H37" s="444"/>
      <c r="I37" s="445"/>
      <c r="J37" s="296">
        <f t="shared" si="2"/>
        <v>0</v>
      </c>
      <c r="K37" s="298">
        <f t="shared" si="3"/>
        <v>0</v>
      </c>
      <c r="L37" s="280"/>
      <c r="M37" s="280"/>
      <c r="N37" s="280"/>
      <c r="O37" s="293"/>
      <c r="P37" s="300"/>
      <c r="Q37" s="280"/>
      <c r="R37" s="281"/>
      <c r="S37" s="15" t="s">
        <v>74</v>
      </c>
      <c r="T37" s="8">
        <v>16</v>
      </c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93"/>
      <c r="AI37" s="444"/>
      <c r="AJ37" s="280"/>
      <c r="AK37" s="281"/>
      <c r="AL37" s="15" t="s">
        <v>74</v>
      </c>
    </row>
    <row r="38" spans="1:38" s="20" customFormat="1" ht="12.75" customHeight="1" x14ac:dyDescent="0.2">
      <c r="A38" s="8">
        <v>17</v>
      </c>
      <c r="B38" s="280"/>
      <c r="C38" s="280"/>
      <c r="D38" s="280"/>
      <c r="E38" s="280"/>
      <c r="F38" s="281"/>
      <c r="G38" s="443"/>
      <c r="H38" s="444"/>
      <c r="I38" s="445"/>
      <c r="J38" s="296">
        <f t="shared" si="2"/>
        <v>0</v>
      </c>
      <c r="K38" s="298">
        <f t="shared" si="3"/>
        <v>0</v>
      </c>
      <c r="L38" s="280"/>
      <c r="M38" s="280"/>
      <c r="N38" s="280"/>
      <c r="O38" s="293"/>
      <c r="P38" s="300"/>
      <c r="Q38" s="280"/>
      <c r="R38" s="281"/>
      <c r="S38" s="15" t="s">
        <v>75</v>
      </c>
      <c r="T38" s="8">
        <v>17</v>
      </c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93"/>
      <c r="AI38" s="444"/>
      <c r="AJ38" s="280"/>
      <c r="AK38" s="281"/>
      <c r="AL38" s="15" t="s">
        <v>75</v>
      </c>
    </row>
    <row r="39" spans="1:38" s="20" customFormat="1" ht="12.75" customHeight="1" x14ac:dyDescent="0.2">
      <c r="A39" s="8">
        <v>18</v>
      </c>
      <c r="B39" s="280"/>
      <c r="C39" s="280"/>
      <c r="D39" s="280"/>
      <c r="E39" s="280"/>
      <c r="F39" s="281"/>
      <c r="G39" s="443"/>
      <c r="H39" s="444"/>
      <c r="I39" s="445"/>
      <c r="J39" s="296">
        <f t="shared" si="2"/>
        <v>0</v>
      </c>
      <c r="K39" s="298">
        <f t="shared" si="3"/>
        <v>0</v>
      </c>
      <c r="L39" s="280"/>
      <c r="M39" s="280"/>
      <c r="N39" s="280"/>
      <c r="O39" s="293"/>
      <c r="P39" s="300"/>
      <c r="Q39" s="280"/>
      <c r="R39" s="281"/>
      <c r="S39" s="15" t="s">
        <v>76</v>
      </c>
      <c r="T39" s="8">
        <v>18</v>
      </c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93"/>
      <c r="AI39" s="444"/>
      <c r="AJ39" s="280"/>
      <c r="AK39" s="281"/>
      <c r="AL39" s="15" t="s">
        <v>76</v>
      </c>
    </row>
    <row r="40" spans="1:38" s="20" customFormat="1" ht="12.75" customHeight="1" x14ac:dyDescent="0.2">
      <c r="A40" s="8">
        <v>19</v>
      </c>
      <c r="B40" s="280"/>
      <c r="C40" s="280"/>
      <c r="D40" s="280"/>
      <c r="E40" s="280"/>
      <c r="F40" s="281"/>
      <c r="G40" s="443"/>
      <c r="H40" s="444"/>
      <c r="I40" s="445"/>
      <c r="J40" s="296">
        <f t="shared" si="2"/>
        <v>0</v>
      </c>
      <c r="K40" s="298">
        <f t="shared" si="3"/>
        <v>0</v>
      </c>
      <c r="L40" s="280"/>
      <c r="M40" s="280"/>
      <c r="N40" s="280"/>
      <c r="O40" s="293"/>
      <c r="P40" s="300"/>
      <c r="Q40" s="280"/>
      <c r="R40" s="281"/>
      <c r="S40" s="15" t="s">
        <v>77</v>
      </c>
      <c r="T40" s="8">
        <v>19</v>
      </c>
      <c r="U40" s="280"/>
      <c r="V40" s="280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  <c r="AG40" s="280"/>
      <c r="AH40" s="293"/>
      <c r="AI40" s="444"/>
      <c r="AJ40" s="280"/>
      <c r="AK40" s="281"/>
      <c r="AL40" s="15" t="s">
        <v>77</v>
      </c>
    </row>
    <row r="41" spans="1:38" s="20" customFormat="1" ht="12.75" customHeight="1" x14ac:dyDescent="0.2">
      <c r="A41" s="8">
        <v>20</v>
      </c>
      <c r="B41" s="280"/>
      <c r="C41" s="280"/>
      <c r="D41" s="280"/>
      <c r="E41" s="280"/>
      <c r="F41" s="281"/>
      <c r="G41" s="443"/>
      <c r="H41" s="444"/>
      <c r="I41" s="445"/>
      <c r="J41" s="296">
        <f t="shared" si="2"/>
        <v>0</v>
      </c>
      <c r="K41" s="298">
        <f t="shared" si="3"/>
        <v>0</v>
      </c>
      <c r="L41" s="280"/>
      <c r="M41" s="280"/>
      <c r="N41" s="280"/>
      <c r="O41" s="293"/>
      <c r="P41" s="300"/>
      <c r="Q41" s="280"/>
      <c r="R41" s="281"/>
      <c r="S41" s="15" t="s">
        <v>78</v>
      </c>
      <c r="T41" s="8">
        <v>20</v>
      </c>
      <c r="U41" s="280"/>
      <c r="V41" s="280"/>
      <c r="W41" s="280"/>
      <c r="X41" s="280"/>
      <c r="Y41" s="280"/>
      <c r="Z41" s="280"/>
      <c r="AA41" s="280"/>
      <c r="AB41" s="280"/>
      <c r="AC41" s="280"/>
      <c r="AD41" s="280"/>
      <c r="AE41" s="280"/>
      <c r="AF41" s="280"/>
      <c r="AG41" s="280"/>
      <c r="AH41" s="293"/>
      <c r="AI41" s="444"/>
      <c r="AJ41" s="280"/>
      <c r="AK41" s="281"/>
      <c r="AL41" s="15" t="s">
        <v>78</v>
      </c>
    </row>
    <row r="42" spans="1:38" s="20" customFormat="1" ht="12.75" customHeight="1" x14ac:dyDescent="0.2">
      <c r="A42" s="8">
        <v>21</v>
      </c>
      <c r="B42" s="280"/>
      <c r="C42" s="280"/>
      <c r="D42" s="280"/>
      <c r="E42" s="280"/>
      <c r="F42" s="281"/>
      <c r="G42" s="443"/>
      <c r="H42" s="444"/>
      <c r="I42" s="445"/>
      <c r="J42" s="296">
        <f t="shared" si="2"/>
        <v>0</v>
      </c>
      <c r="K42" s="298">
        <f t="shared" si="3"/>
        <v>0</v>
      </c>
      <c r="L42" s="280"/>
      <c r="M42" s="280"/>
      <c r="N42" s="280"/>
      <c r="O42" s="293"/>
      <c r="P42" s="300"/>
      <c r="Q42" s="280"/>
      <c r="R42" s="281"/>
      <c r="S42" s="15" t="s">
        <v>79</v>
      </c>
      <c r="T42" s="8">
        <v>21</v>
      </c>
      <c r="U42" s="280"/>
      <c r="V42" s="280"/>
      <c r="W42" s="280"/>
      <c r="X42" s="280"/>
      <c r="Y42" s="280"/>
      <c r="Z42" s="280"/>
      <c r="AA42" s="280"/>
      <c r="AB42" s="280"/>
      <c r="AC42" s="280"/>
      <c r="AD42" s="280"/>
      <c r="AE42" s="280"/>
      <c r="AF42" s="280"/>
      <c r="AG42" s="280"/>
      <c r="AH42" s="293"/>
      <c r="AI42" s="444"/>
      <c r="AJ42" s="280"/>
      <c r="AK42" s="281"/>
      <c r="AL42" s="15" t="s">
        <v>79</v>
      </c>
    </row>
    <row r="43" spans="1:38" s="20" customFormat="1" ht="12.75" customHeight="1" x14ac:dyDescent="0.2">
      <c r="A43" s="8">
        <v>22</v>
      </c>
      <c r="B43" s="280"/>
      <c r="C43" s="280"/>
      <c r="D43" s="280"/>
      <c r="E43" s="280"/>
      <c r="F43" s="281"/>
      <c r="G43" s="443"/>
      <c r="H43" s="444"/>
      <c r="I43" s="445"/>
      <c r="J43" s="296">
        <f t="shared" si="2"/>
        <v>0</v>
      </c>
      <c r="K43" s="298">
        <f t="shared" si="3"/>
        <v>0</v>
      </c>
      <c r="L43" s="280"/>
      <c r="M43" s="280"/>
      <c r="N43" s="280"/>
      <c r="O43" s="293"/>
      <c r="P43" s="300"/>
      <c r="Q43" s="280"/>
      <c r="R43" s="281"/>
      <c r="S43" s="15" t="s">
        <v>80</v>
      </c>
      <c r="T43" s="8">
        <v>22</v>
      </c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0"/>
      <c r="AH43" s="293"/>
      <c r="AI43" s="444"/>
      <c r="AJ43" s="280"/>
      <c r="AK43" s="281"/>
      <c r="AL43" s="15" t="s">
        <v>80</v>
      </c>
    </row>
    <row r="44" spans="1:38" s="20" customFormat="1" ht="12.75" customHeight="1" x14ac:dyDescent="0.2">
      <c r="A44" s="8">
        <v>23</v>
      </c>
      <c r="B44" s="280"/>
      <c r="C44" s="280"/>
      <c r="D44" s="280"/>
      <c r="E44" s="280"/>
      <c r="F44" s="281"/>
      <c r="G44" s="443"/>
      <c r="H44" s="444"/>
      <c r="I44" s="445"/>
      <c r="J44" s="296">
        <f t="shared" si="2"/>
        <v>0</v>
      </c>
      <c r="K44" s="298">
        <f t="shared" si="3"/>
        <v>0</v>
      </c>
      <c r="L44" s="280"/>
      <c r="M44" s="280"/>
      <c r="N44" s="280"/>
      <c r="O44" s="293"/>
      <c r="P44" s="300"/>
      <c r="Q44" s="280"/>
      <c r="R44" s="281"/>
      <c r="S44" s="15" t="s">
        <v>81</v>
      </c>
      <c r="T44" s="8">
        <v>23</v>
      </c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  <c r="AG44" s="280"/>
      <c r="AH44" s="293"/>
      <c r="AI44" s="444"/>
      <c r="AJ44" s="280"/>
      <c r="AK44" s="281"/>
      <c r="AL44" s="15" t="s">
        <v>81</v>
      </c>
    </row>
    <row r="45" spans="1:38" s="20" customFormat="1" ht="12.75" customHeight="1" x14ac:dyDescent="0.2">
      <c r="A45" s="8">
        <v>24</v>
      </c>
      <c r="B45" s="280"/>
      <c r="C45" s="280"/>
      <c r="D45" s="280"/>
      <c r="E45" s="280"/>
      <c r="F45" s="281"/>
      <c r="G45" s="443"/>
      <c r="H45" s="444"/>
      <c r="I45" s="445"/>
      <c r="J45" s="296">
        <f t="shared" si="2"/>
        <v>0</v>
      </c>
      <c r="K45" s="298">
        <f t="shared" si="3"/>
        <v>0</v>
      </c>
      <c r="L45" s="280"/>
      <c r="M45" s="280"/>
      <c r="N45" s="280"/>
      <c r="O45" s="293"/>
      <c r="P45" s="300"/>
      <c r="Q45" s="280"/>
      <c r="R45" s="281"/>
      <c r="S45" s="15" t="s">
        <v>82</v>
      </c>
      <c r="T45" s="8">
        <v>24</v>
      </c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93"/>
      <c r="AI45" s="444"/>
      <c r="AJ45" s="280"/>
      <c r="AK45" s="281"/>
      <c r="AL45" s="15" t="s">
        <v>82</v>
      </c>
    </row>
    <row r="46" spans="1:38" s="20" customFormat="1" ht="12.75" customHeight="1" x14ac:dyDescent="0.2">
      <c r="A46" s="8">
        <v>25</v>
      </c>
      <c r="B46" s="280"/>
      <c r="C46" s="280"/>
      <c r="D46" s="280"/>
      <c r="E46" s="280"/>
      <c r="F46" s="281"/>
      <c r="G46" s="443"/>
      <c r="H46" s="444"/>
      <c r="I46" s="445"/>
      <c r="J46" s="296">
        <f t="shared" si="2"/>
        <v>0</v>
      </c>
      <c r="K46" s="298">
        <f t="shared" si="3"/>
        <v>0</v>
      </c>
      <c r="L46" s="280"/>
      <c r="M46" s="280"/>
      <c r="N46" s="280"/>
      <c r="O46" s="293"/>
      <c r="P46" s="300"/>
      <c r="Q46" s="280"/>
      <c r="R46" s="281"/>
      <c r="S46" s="15" t="s">
        <v>83</v>
      </c>
      <c r="T46" s="8">
        <v>25</v>
      </c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  <c r="AG46" s="280"/>
      <c r="AH46" s="293"/>
      <c r="AI46" s="444"/>
      <c r="AJ46" s="280"/>
      <c r="AK46" s="281"/>
      <c r="AL46" s="15" t="s">
        <v>83</v>
      </c>
    </row>
    <row r="47" spans="1:38" s="20" customFormat="1" ht="12.75" customHeight="1" x14ac:dyDescent="0.2">
      <c r="A47" s="8">
        <v>26</v>
      </c>
      <c r="B47" s="280"/>
      <c r="C47" s="280"/>
      <c r="D47" s="280"/>
      <c r="E47" s="280"/>
      <c r="F47" s="281"/>
      <c r="G47" s="443"/>
      <c r="H47" s="444"/>
      <c r="I47" s="445"/>
      <c r="J47" s="296">
        <f t="shared" si="2"/>
        <v>0</v>
      </c>
      <c r="K47" s="298">
        <f t="shared" si="3"/>
        <v>0</v>
      </c>
      <c r="L47" s="280"/>
      <c r="M47" s="280"/>
      <c r="N47" s="280"/>
      <c r="O47" s="293"/>
      <c r="P47" s="300"/>
      <c r="Q47" s="280"/>
      <c r="R47" s="281"/>
      <c r="S47" s="15" t="s">
        <v>84</v>
      </c>
      <c r="T47" s="8">
        <v>26</v>
      </c>
      <c r="U47" s="280"/>
      <c r="V47" s="280"/>
      <c r="W47" s="280"/>
      <c r="X47" s="280"/>
      <c r="Y47" s="280"/>
      <c r="Z47" s="280"/>
      <c r="AA47" s="280"/>
      <c r="AB47" s="280"/>
      <c r="AC47" s="280"/>
      <c r="AD47" s="280"/>
      <c r="AE47" s="280"/>
      <c r="AF47" s="280"/>
      <c r="AG47" s="280"/>
      <c r="AH47" s="293"/>
      <c r="AI47" s="444"/>
      <c r="AJ47" s="280"/>
      <c r="AK47" s="281"/>
      <c r="AL47" s="15" t="s">
        <v>84</v>
      </c>
    </row>
    <row r="48" spans="1:38" s="20" customFormat="1" ht="12.75" customHeight="1" x14ac:dyDescent="0.2">
      <c r="A48" s="8">
        <v>27</v>
      </c>
      <c r="B48" s="280"/>
      <c r="C48" s="280"/>
      <c r="D48" s="280"/>
      <c r="E48" s="280"/>
      <c r="F48" s="281"/>
      <c r="G48" s="443"/>
      <c r="H48" s="444"/>
      <c r="I48" s="445"/>
      <c r="J48" s="296">
        <f t="shared" si="2"/>
        <v>0</v>
      </c>
      <c r="K48" s="298">
        <f t="shared" si="3"/>
        <v>0</v>
      </c>
      <c r="L48" s="280"/>
      <c r="M48" s="280"/>
      <c r="N48" s="280"/>
      <c r="O48" s="293"/>
      <c r="P48" s="300"/>
      <c r="Q48" s="280"/>
      <c r="R48" s="281"/>
      <c r="S48" s="15" t="s">
        <v>85</v>
      </c>
      <c r="T48" s="8">
        <v>27</v>
      </c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280"/>
      <c r="AF48" s="280"/>
      <c r="AG48" s="280"/>
      <c r="AH48" s="293"/>
      <c r="AI48" s="444"/>
      <c r="AJ48" s="280"/>
      <c r="AK48" s="281"/>
      <c r="AL48" s="15" t="s">
        <v>85</v>
      </c>
    </row>
    <row r="49" spans="1:248" s="20" customFormat="1" ht="12.75" customHeight="1" x14ac:dyDescent="0.2">
      <c r="A49" s="8">
        <v>28</v>
      </c>
      <c r="B49" s="280"/>
      <c r="C49" s="280"/>
      <c r="D49" s="280"/>
      <c r="E49" s="280"/>
      <c r="F49" s="281"/>
      <c r="G49" s="443"/>
      <c r="H49" s="444"/>
      <c r="I49" s="445"/>
      <c r="J49" s="296">
        <f t="shared" si="2"/>
        <v>0</v>
      </c>
      <c r="K49" s="298">
        <f t="shared" si="3"/>
        <v>0</v>
      </c>
      <c r="L49" s="280"/>
      <c r="M49" s="280"/>
      <c r="N49" s="280"/>
      <c r="O49" s="293"/>
      <c r="P49" s="300"/>
      <c r="Q49" s="280"/>
      <c r="R49" s="281"/>
      <c r="S49" s="15" t="s">
        <v>86</v>
      </c>
      <c r="T49" s="8">
        <v>28</v>
      </c>
      <c r="U49" s="280"/>
      <c r="V49" s="280"/>
      <c r="W49" s="280"/>
      <c r="X49" s="280"/>
      <c r="Y49" s="280"/>
      <c r="Z49" s="280"/>
      <c r="AA49" s="280"/>
      <c r="AB49" s="280"/>
      <c r="AC49" s="280"/>
      <c r="AD49" s="280"/>
      <c r="AE49" s="280"/>
      <c r="AF49" s="280"/>
      <c r="AG49" s="280"/>
      <c r="AH49" s="293"/>
      <c r="AI49" s="444"/>
      <c r="AJ49" s="280"/>
      <c r="AK49" s="281"/>
      <c r="AL49" s="15" t="s">
        <v>86</v>
      </c>
    </row>
    <row r="50" spans="1:248" s="20" customFormat="1" ht="12.75" customHeight="1" x14ac:dyDescent="0.2">
      <c r="A50" s="8">
        <v>29</v>
      </c>
      <c r="B50" s="280"/>
      <c r="C50" s="280"/>
      <c r="D50" s="280"/>
      <c r="E50" s="280"/>
      <c r="F50" s="281"/>
      <c r="G50" s="443"/>
      <c r="H50" s="444"/>
      <c r="I50" s="445"/>
      <c r="J50" s="296">
        <f t="shared" si="2"/>
        <v>0</v>
      </c>
      <c r="K50" s="298">
        <f t="shared" si="3"/>
        <v>0</v>
      </c>
      <c r="L50" s="280"/>
      <c r="M50" s="280"/>
      <c r="N50" s="280"/>
      <c r="O50" s="293"/>
      <c r="P50" s="300"/>
      <c r="Q50" s="280"/>
      <c r="R50" s="281"/>
      <c r="S50" s="15" t="s">
        <v>87</v>
      </c>
      <c r="T50" s="8">
        <v>29</v>
      </c>
      <c r="U50" s="280"/>
      <c r="V50" s="280"/>
      <c r="W50" s="280"/>
      <c r="X50" s="301"/>
      <c r="Y50" s="280"/>
      <c r="Z50" s="280"/>
      <c r="AA50" s="280"/>
      <c r="AB50" s="280"/>
      <c r="AC50" s="280"/>
      <c r="AD50" s="280"/>
      <c r="AE50" s="280"/>
      <c r="AF50" s="280"/>
      <c r="AG50" s="280"/>
      <c r="AH50" s="293"/>
      <c r="AI50" s="444"/>
      <c r="AJ50" s="280"/>
      <c r="AK50" s="281"/>
      <c r="AL50" s="15" t="s">
        <v>87</v>
      </c>
    </row>
    <row r="51" spans="1:248" s="20" customFormat="1" ht="12.75" customHeight="1" x14ac:dyDescent="0.2">
      <c r="A51" s="8">
        <v>30</v>
      </c>
      <c r="B51" s="280"/>
      <c r="C51" s="280"/>
      <c r="D51" s="280"/>
      <c r="E51" s="280"/>
      <c r="F51" s="281"/>
      <c r="G51" s="449"/>
      <c r="H51" s="444"/>
      <c r="I51" s="445"/>
      <c r="J51" s="296">
        <f t="shared" si="2"/>
        <v>0</v>
      </c>
      <c r="K51" s="298">
        <f t="shared" si="3"/>
        <v>0</v>
      </c>
      <c r="L51" s="280"/>
      <c r="M51" s="280"/>
      <c r="N51" s="280"/>
      <c r="O51" s="293"/>
      <c r="P51" s="300"/>
      <c r="Q51" s="280"/>
      <c r="R51" s="281"/>
      <c r="S51" s="15" t="s">
        <v>88</v>
      </c>
      <c r="T51" s="8">
        <v>30</v>
      </c>
      <c r="U51" s="280"/>
      <c r="V51" s="280"/>
      <c r="W51" s="280"/>
      <c r="X51" s="280"/>
      <c r="Y51" s="280"/>
      <c r="Z51" s="280"/>
      <c r="AA51" s="280"/>
      <c r="AB51" s="280"/>
      <c r="AC51" s="280"/>
      <c r="AD51" s="280"/>
      <c r="AE51" s="280"/>
      <c r="AF51" s="280"/>
      <c r="AG51" s="280"/>
      <c r="AH51" s="293"/>
      <c r="AI51" s="444"/>
      <c r="AJ51" s="280"/>
      <c r="AK51" s="281"/>
      <c r="AL51" s="15" t="s">
        <v>88</v>
      </c>
    </row>
    <row r="52" spans="1:248" s="20" customFormat="1" ht="12.75" customHeight="1" x14ac:dyDescent="0.2">
      <c r="A52" s="18">
        <v>31</v>
      </c>
      <c r="B52" s="284"/>
      <c r="C52" s="284"/>
      <c r="D52" s="284"/>
      <c r="E52" s="284"/>
      <c r="F52" s="285"/>
      <c r="G52" s="450"/>
      <c r="H52" s="451"/>
      <c r="I52" s="452"/>
      <c r="J52" s="302">
        <f t="shared" si="2"/>
        <v>0</v>
      </c>
      <c r="K52" s="303">
        <f t="shared" si="3"/>
        <v>0</v>
      </c>
      <c r="L52" s="284"/>
      <c r="M52" s="284"/>
      <c r="N52" s="284"/>
      <c r="O52" s="295"/>
      <c r="P52" s="304"/>
      <c r="Q52" s="284"/>
      <c r="R52" s="285"/>
      <c r="S52" s="19" t="s">
        <v>89</v>
      </c>
      <c r="T52" s="18">
        <v>31</v>
      </c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  <c r="AH52" s="295"/>
      <c r="AI52" s="451"/>
      <c r="AJ52" s="284"/>
      <c r="AK52" s="285"/>
      <c r="AL52" s="19" t="s">
        <v>89</v>
      </c>
    </row>
    <row r="53" spans="1:248" s="20" customFormat="1" ht="12.75" customHeight="1" thickBot="1" x14ac:dyDescent="0.25">
      <c r="A53" s="342"/>
      <c r="B53" s="343">
        <f>SUM(B22:B52)</f>
        <v>0</v>
      </c>
      <c r="C53" s="343">
        <f>SUM(C22:C52)</f>
        <v>0</v>
      </c>
      <c r="D53" s="343">
        <f>SUM(D22:D52)</f>
        <v>0</v>
      </c>
      <c r="E53" s="344">
        <f>SUM(E22:E52)</f>
        <v>0</v>
      </c>
      <c r="F53" s="345">
        <f>SUM(F22:F52)</f>
        <v>0</v>
      </c>
      <c r="G53" s="346"/>
      <c r="H53" s="347" t="s">
        <v>90</v>
      </c>
      <c r="I53" s="348">
        <f>COUNTA(I22:I52)</f>
        <v>0</v>
      </c>
      <c r="J53" s="343">
        <f>SUM(J21:J52)</f>
        <v>0</v>
      </c>
      <c r="K53" s="343">
        <f t="shared" ref="K53:R53" si="4">SUM(K22:K52)</f>
        <v>0</v>
      </c>
      <c r="L53" s="343">
        <f t="shared" si="4"/>
        <v>0</v>
      </c>
      <c r="M53" s="343">
        <f t="shared" si="4"/>
        <v>0</v>
      </c>
      <c r="N53" s="343">
        <f t="shared" si="4"/>
        <v>0</v>
      </c>
      <c r="O53" s="349">
        <f t="shared" si="4"/>
        <v>0</v>
      </c>
      <c r="P53" s="344">
        <f t="shared" si="4"/>
        <v>0</v>
      </c>
      <c r="Q53" s="343">
        <f t="shared" si="4"/>
        <v>0</v>
      </c>
      <c r="R53" s="350">
        <f t="shared" si="4"/>
        <v>0</v>
      </c>
      <c r="S53" s="351"/>
      <c r="T53" s="342"/>
      <c r="U53" s="343">
        <f t="shared" ref="U53:AH53" si="5">SUM(U22:U52)</f>
        <v>0</v>
      </c>
      <c r="V53" s="343">
        <f t="shared" si="5"/>
        <v>0</v>
      </c>
      <c r="W53" s="343">
        <f t="shared" si="5"/>
        <v>0</v>
      </c>
      <c r="X53" s="343">
        <f t="shared" si="5"/>
        <v>0</v>
      </c>
      <c r="Y53" s="343">
        <f t="shared" si="5"/>
        <v>0</v>
      </c>
      <c r="Z53" s="343">
        <f t="shared" si="5"/>
        <v>0</v>
      </c>
      <c r="AA53" s="343">
        <f t="shared" si="5"/>
        <v>0</v>
      </c>
      <c r="AB53" s="343">
        <f t="shared" si="5"/>
        <v>0</v>
      </c>
      <c r="AC53" s="343">
        <f t="shared" si="5"/>
        <v>0</v>
      </c>
      <c r="AD53" s="343">
        <f t="shared" si="5"/>
        <v>0</v>
      </c>
      <c r="AE53" s="343">
        <f t="shared" si="5"/>
        <v>0</v>
      </c>
      <c r="AF53" s="343">
        <f t="shared" si="5"/>
        <v>0</v>
      </c>
      <c r="AG53" s="343">
        <f t="shared" si="5"/>
        <v>0</v>
      </c>
      <c r="AH53" s="345">
        <f t="shared" si="5"/>
        <v>0</v>
      </c>
      <c r="AI53" s="353"/>
      <c r="AJ53" s="343">
        <f>SUM(AJ22:AJ52)</f>
        <v>0</v>
      </c>
      <c r="AK53" s="350">
        <f>SUM(AK22:AK52)</f>
        <v>0</v>
      </c>
      <c r="AL53" s="351"/>
    </row>
    <row r="54" spans="1:248" ht="12.75" customHeight="1" thickTop="1" x14ac:dyDescent="0.2">
      <c r="A54" s="43"/>
      <c r="B54" s="153"/>
      <c r="C54" s="153"/>
      <c r="D54" s="153"/>
      <c r="E54" s="153"/>
      <c r="F54" s="153"/>
      <c r="G54" s="340"/>
      <c r="H54" s="153"/>
      <c r="I54" s="341"/>
      <c r="J54" s="153"/>
      <c r="K54" s="153"/>
      <c r="L54" s="153"/>
      <c r="M54" s="153"/>
      <c r="N54" s="153"/>
      <c r="O54" s="153"/>
      <c r="P54" s="153"/>
      <c r="Q54" s="153"/>
      <c r="R54" s="153"/>
      <c r="S54" s="43"/>
      <c r="T54" s="4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43"/>
    </row>
    <row r="55" spans="1:248" ht="12.75" customHeight="1" x14ac:dyDescent="0.2">
      <c r="A55" s="43"/>
      <c r="B55" s="153"/>
      <c r="C55" s="153"/>
      <c r="D55" s="153"/>
      <c r="E55" s="153"/>
      <c r="F55" s="153"/>
      <c r="G55" s="340"/>
      <c r="H55" s="153"/>
      <c r="I55" s="341"/>
      <c r="J55" s="153"/>
      <c r="K55" s="153"/>
      <c r="L55" s="153"/>
      <c r="M55" s="153"/>
      <c r="N55" s="153"/>
      <c r="O55" s="153"/>
      <c r="P55" s="153"/>
      <c r="Q55" s="153"/>
      <c r="R55" s="153"/>
      <c r="S55" s="43"/>
      <c r="T55" s="4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43"/>
    </row>
    <row r="56" spans="1:248" ht="12.75" customHeight="1" x14ac:dyDescent="0.2">
      <c r="A56" s="20"/>
      <c r="B56" s="20"/>
      <c r="C56" s="20"/>
      <c r="D56" s="20"/>
      <c r="E56" s="20"/>
      <c r="F56" s="20"/>
      <c r="G56" s="474" t="str">
        <f>JANUARY!G10</f>
        <v>UNITED STEELWORKERS - LOCAL UNION</v>
      </c>
      <c r="H56" s="474"/>
      <c r="I56" s="474"/>
      <c r="J56" s="11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33"/>
      <c r="V56" s="33"/>
      <c r="W56" s="33"/>
      <c r="X56" s="33"/>
      <c r="Y56" s="33"/>
      <c r="Z56" s="33"/>
      <c r="AA56" s="34" t="str">
        <f>$AA$10</f>
        <v>FINANCIAL SECRETARY'S CASH BOOK</v>
      </c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20"/>
    </row>
    <row r="57" spans="1:248" s="148" customFormat="1" ht="12.75" customHeight="1" x14ac:dyDescent="0.2">
      <c r="A57" s="140"/>
      <c r="B57" s="138" t="str">
        <f>$B$11</f>
        <v>Month</v>
      </c>
      <c r="C57" s="73" t="str">
        <f>$C$11</f>
        <v>JANUARY</v>
      </c>
      <c r="D57" s="138" t="str">
        <f>$D$11</f>
        <v>Year</v>
      </c>
      <c r="E57" s="141">
        <f>$E$11</f>
        <v>0</v>
      </c>
      <c r="F57" s="140"/>
      <c r="G57" s="145"/>
      <c r="H57" s="140"/>
      <c r="I57" s="146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38"/>
      <c r="AJ57" s="147" t="str">
        <f>$C$11</f>
        <v>JANUARY</v>
      </c>
      <c r="AK57" s="27">
        <f>$E$11</f>
        <v>0</v>
      </c>
      <c r="AL57" s="140"/>
    </row>
    <row r="58" spans="1:248" s="148" customFormat="1" ht="12.75" customHeight="1" x14ac:dyDescent="0.2">
      <c r="A58" s="140"/>
      <c r="B58" s="138" t="str">
        <f>$B$12</f>
        <v>Page No.</v>
      </c>
      <c r="C58" s="355">
        <f>C12+1</f>
        <v>2</v>
      </c>
      <c r="D58" s="140"/>
      <c r="E58" s="140"/>
      <c r="F58" s="140"/>
      <c r="G58" s="145"/>
      <c r="H58" s="140"/>
      <c r="I58" s="146" t="s">
        <v>53</v>
      </c>
      <c r="J58" s="140"/>
      <c r="K58" s="140"/>
      <c r="L58" s="146"/>
      <c r="M58" s="140"/>
      <c r="N58" s="140"/>
      <c r="O58" s="140"/>
      <c r="P58" s="138"/>
      <c r="Q58" s="140"/>
      <c r="R58" s="138"/>
      <c r="S58" s="140"/>
      <c r="T58" s="140"/>
      <c r="U58" s="140"/>
      <c r="V58" s="140"/>
      <c r="W58" s="140"/>
      <c r="X58" s="140"/>
      <c r="Y58" s="140"/>
      <c r="Z58" s="140"/>
      <c r="AA58" s="140"/>
      <c r="AB58" s="149" t="s">
        <v>54</v>
      </c>
      <c r="AC58" s="140"/>
      <c r="AD58" s="140"/>
      <c r="AE58" s="140"/>
      <c r="AF58" s="140"/>
      <c r="AG58" s="140"/>
      <c r="AH58" s="140"/>
      <c r="AI58" s="138" t="str">
        <f>$B$12</f>
        <v>Page No.</v>
      </c>
      <c r="AJ58" s="355">
        <f>C58</f>
        <v>2</v>
      </c>
      <c r="AK58" s="150"/>
      <c r="AL58" s="151"/>
    </row>
    <row r="59" spans="1:248" ht="12.75" customHeight="1" x14ac:dyDescent="0.2">
      <c r="A59" s="3"/>
      <c r="B59" s="3"/>
      <c r="C59" s="3"/>
      <c r="D59" s="3"/>
      <c r="E59" s="3"/>
      <c r="F59" s="3"/>
      <c r="G59" s="126"/>
      <c r="H59" s="3"/>
      <c r="I59" s="5"/>
      <c r="J59" s="3"/>
      <c r="K59" s="3"/>
      <c r="L59" s="20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0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25"/>
      <c r="B60" s="25"/>
      <c r="C60" s="25"/>
      <c r="D60" s="25"/>
      <c r="E60" s="25"/>
      <c r="F60" s="25"/>
      <c r="G60" s="127"/>
      <c r="H60" s="25"/>
      <c r="I60" s="26"/>
      <c r="J60" s="25"/>
      <c r="K60" s="25"/>
      <c r="L60" s="26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6"/>
      <c r="AF60" s="25"/>
      <c r="AG60" s="25"/>
      <c r="AH60" s="25"/>
      <c r="AI60" s="25"/>
      <c r="AJ60" s="25"/>
      <c r="AK60" s="25"/>
      <c r="AL60" s="25"/>
    </row>
    <row r="61" spans="1:248" s="407" customFormat="1" ht="12.75" customHeight="1" x14ac:dyDescent="0.2">
      <c r="A61" s="1"/>
      <c r="B61" s="3"/>
      <c r="C61" s="3" t="s">
        <v>55</v>
      </c>
      <c r="D61" s="3"/>
      <c r="E61" s="3"/>
      <c r="F61" s="13"/>
      <c r="G61" s="433"/>
      <c r="H61" s="2" t="s">
        <v>56</v>
      </c>
      <c r="I61" s="95"/>
      <c r="J61" s="475" t="s">
        <v>477</v>
      </c>
      <c r="K61" s="476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07" customFormat="1" ht="12.75" customHeight="1" x14ac:dyDescent="0.2">
      <c r="A62" s="1"/>
      <c r="B62" s="3"/>
      <c r="C62" s="3"/>
      <c r="D62" s="3"/>
      <c r="E62" s="3"/>
      <c r="F62" s="13"/>
      <c r="G62" s="433"/>
      <c r="H62" s="13"/>
      <c r="I62" s="96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07" customFormat="1" ht="12.75" customHeight="1" thickBot="1" x14ac:dyDescent="0.25">
      <c r="A63" s="422"/>
      <c r="B63" s="423">
        <v>1</v>
      </c>
      <c r="C63" s="423">
        <v>2</v>
      </c>
      <c r="D63" s="423">
        <v>3</v>
      </c>
      <c r="E63" s="423">
        <v>4</v>
      </c>
      <c r="F63" s="424">
        <v>5</v>
      </c>
      <c r="G63" s="434">
        <v>6</v>
      </c>
      <c r="H63" s="425">
        <v>7</v>
      </c>
      <c r="I63" s="435">
        <v>8</v>
      </c>
      <c r="J63" s="423">
        <v>9</v>
      </c>
      <c r="K63" s="425">
        <v>10</v>
      </c>
      <c r="L63" s="423">
        <v>11</v>
      </c>
      <c r="M63" s="423" t="s">
        <v>1</v>
      </c>
      <c r="N63" s="423">
        <v>12</v>
      </c>
      <c r="O63" s="423">
        <v>13</v>
      </c>
      <c r="P63" s="423">
        <v>14</v>
      </c>
      <c r="Q63" s="423">
        <v>15</v>
      </c>
      <c r="R63" s="425" t="s">
        <v>2</v>
      </c>
      <c r="S63" s="426"/>
      <c r="T63" s="422"/>
      <c r="U63" s="423">
        <v>16</v>
      </c>
      <c r="V63" s="423">
        <v>17</v>
      </c>
      <c r="W63" s="423">
        <v>18</v>
      </c>
      <c r="X63" s="423">
        <v>19</v>
      </c>
      <c r="Y63" s="423">
        <v>20</v>
      </c>
      <c r="Z63" s="423" t="s">
        <v>3</v>
      </c>
      <c r="AA63" s="423">
        <v>21</v>
      </c>
      <c r="AB63" s="423">
        <v>22</v>
      </c>
      <c r="AC63" s="423">
        <v>23</v>
      </c>
      <c r="AD63" s="423">
        <v>24</v>
      </c>
      <c r="AE63" s="423">
        <v>25</v>
      </c>
      <c r="AF63" s="423">
        <v>26</v>
      </c>
      <c r="AG63" s="423">
        <v>27</v>
      </c>
      <c r="AH63" s="423">
        <v>28</v>
      </c>
      <c r="AI63" s="424">
        <v>29</v>
      </c>
      <c r="AJ63" s="423">
        <v>30</v>
      </c>
      <c r="AK63" s="425">
        <v>31</v>
      </c>
      <c r="AL63" s="426"/>
    </row>
    <row r="64" spans="1:248" s="4" customFormat="1" ht="12.75" customHeight="1" thickTop="1" x14ac:dyDescent="0.2">
      <c r="A64" s="1"/>
      <c r="B64" s="85" t="s">
        <v>4</v>
      </c>
      <c r="C64" s="97"/>
      <c r="D64" s="85" t="s">
        <v>473</v>
      </c>
      <c r="E64" s="436" t="s">
        <v>6</v>
      </c>
      <c r="F64" s="84" t="s">
        <v>7</v>
      </c>
      <c r="G64" s="128"/>
      <c r="H64" s="84"/>
      <c r="I64" s="99"/>
      <c r="J64" s="85"/>
      <c r="K64" s="84"/>
      <c r="L64" s="85" t="s">
        <v>460</v>
      </c>
      <c r="M64" s="85"/>
      <c r="N64" s="85" t="s">
        <v>474</v>
      </c>
      <c r="O64" s="436" t="s">
        <v>461</v>
      </c>
      <c r="P64" s="437"/>
      <c r="Q64" s="438" t="s">
        <v>8</v>
      </c>
      <c r="R64" s="84" t="s">
        <v>8</v>
      </c>
      <c r="S64" s="102"/>
      <c r="T64" s="67"/>
      <c r="U64" s="471" t="s">
        <v>9</v>
      </c>
      <c r="V64" s="472"/>
      <c r="W64" s="472"/>
      <c r="X64" s="472"/>
      <c r="Y64" s="473"/>
      <c r="Z64" s="85" t="s">
        <v>10</v>
      </c>
      <c r="AA64" s="85" t="s">
        <v>11</v>
      </c>
      <c r="AB64" s="85" t="s">
        <v>204</v>
      </c>
      <c r="AC64" s="85" t="s">
        <v>12</v>
      </c>
      <c r="AD64" s="85" t="s">
        <v>13</v>
      </c>
      <c r="AE64" s="85" t="s">
        <v>14</v>
      </c>
      <c r="AF64" s="85"/>
      <c r="AG64" s="85"/>
      <c r="AH64" s="100"/>
      <c r="AI64" s="101"/>
      <c r="AJ64" s="85" t="s">
        <v>15</v>
      </c>
      <c r="AK64" s="84" t="s">
        <v>7</v>
      </c>
      <c r="AL64" s="102"/>
      <c r="AM64" s="251"/>
      <c r="AN64" s="251"/>
      <c r="AO64" s="251"/>
      <c r="AP64" s="251"/>
      <c r="AQ64" s="251"/>
      <c r="AR64" s="251"/>
      <c r="AS64" s="251"/>
      <c r="AT64" s="251"/>
      <c r="AU64" s="251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/>
      <c r="BJ64" s="251"/>
      <c r="BK64" s="251"/>
      <c r="BL64" s="251"/>
      <c r="BM64" s="251"/>
      <c r="BN64" s="251"/>
      <c r="BO64" s="251"/>
      <c r="BP64" s="251"/>
      <c r="BQ64" s="251"/>
      <c r="BR64" s="251"/>
      <c r="BS64" s="251"/>
      <c r="BT64" s="251"/>
      <c r="BU64" s="251"/>
      <c r="BV64" s="251"/>
      <c r="BW64" s="251"/>
      <c r="BX64" s="251"/>
      <c r="BY64" s="251"/>
      <c r="BZ64" s="251"/>
      <c r="CA64" s="251"/>
      <c r="CB64" s="251"/>
      <c r="CC64" s="251"/>
      <c r="CD64" s="251"/>
      <c r="CE64" s="251"/>
      <c r="CF64" s="251"/>
      <c r="CG64" s="251"/>
      <c r="CH64" s="251"/>
      <c r="CI64" s="251"/>
      <c r="CJ64" s="251"/>
      <c r="CK64" s="251"/>
      <c r="CL64" s="251"/>
      <c r="CM64" s="251"/>
      <c r="CN64" s="251"/>
      <c r="CO64" s="251"/>
      <c r="CP64" s="251"/>
      <c r="CQ64" s="251"/>
      <c r="CR64" s="251"/>
      <c r="CS64" s="251"/>
      <c r="CT64" s="251"/>
      <c r="CU64" s="251"/>
      <c r="CV64" s="251"/>
      <c r="CW64" s="251"/>
      <c r="CX64" s="251"/>
      <c r="CY64" s="251"/>
      <c r="CZ64" s="251"/>
      <c r="DA64" s="251"/>
      <c r="DB64" s="251"/>
      <c r="DC64" s="251"/>
      <c r="DD64" s="251"/>
      <c r="DE64" s="251"/>
      <c r="DF64" s="251"/>
      <c r="DG64" s="251"/>
      <c r="DH64" s="251"/>
      <c r="DI64" s="251"/>
      <c r="DJ64" s="251"/>
      <c r="DK64" s="251"/>
      <c r="DL64" s="251"/>
      <c r="DM64" s="251"/>
      <c r="DN64" s="251"/>
      <c r="DO64" s="251"/>
      <c r="DP64" s="251"/>
      <c r="DQ64" s="251"/>
      <c r="DR64" s="251"/>
      <c r="DS64" s="251"/>
      <c r="DT64" s="251"/>
      <c r="DU64" s="251"/>
      <c r="DV64" s="251"/>
      <c r="DW64" s="251"/>
      <c r="DX64" s="251"/>
      <c r="DY64" s="251"/>
      <c r="DZ64" s="251"/>
      <c r="EA64" s="251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51"/>
      <c r="EU64" s="251"/>
      <c r="EV64" s="251"/>
      <c r="EW64" s="251"/>
      <c r="EX64" s="251"/>
      <c r="EY64" s="251"/>
      <c r="EZ64" s="251"/>
      <c r="FA64" s="251"/>
      <c r="FB64" s="251"/>
      <c r="FC64" s="251"/>
      <c r="FD64" s="251"/>
      <c r="FE64" s="251"/>
      <c r="FF64" s="251"/>
      <c r="FG64" s="251"/>
      <c r="FH64" s="251"/>
      <c r="FI64" s="251"/>
      <c r="FJ64" s="251"/>
      <c r="FK64" s="251"/>
      <c r="FL64" s="251"/>
      <c r="FM64" s="251"/>
      <c r="FN64" s="251"/>
      <c r="FO64" s="251"/>
      <c r="FP64" s="251"/>
      <c r="FQ64" s="251"/>
      <c r="FR64" s="251"/>
      <c r="FS64" s="251"/>
      <c r="FT64" s="251"/>
      <c r="FU64" s="251"/>
      <c r="FV64" s="251"/>
      <c r="FW64" s="251"/>
      <c r="FX64" s="251"/>
      <c r="FY64" s="251"/>
      <c r="FZ64" s="251"/>
      <c r="GA64" s="251"/>
      <c r="GB64" s="251"/>
      <c r="GC64" s="251"/>
      <c r="GD64" s="251"/>
      <c r="GE64" s="251"/>
      <c r="GF64" s="251"/>
      <c r="GG64" s="251"/>
      <c r="GH64" s="251"/>
      <c r="GI64" s="251"/>
      <c r="GJ64" s="251"/>
      <c r="GK64" s="251"/>
      <c r="GL64" s="251"/>
      <c r="GM64" s="251"/>
      <c r="GN64" s="251"/>
      <c r="GO64" s="251"/>
      <c r="GP64" s="251"/>
      <c r="GQ64" s="251"/>
      <c r="GR64" s="251"/>
      <c r="GS64" s="251"/>
      <c r="GT64" s="251"/>
      <c r="GU64" s="251"/>
      <c r="GV64" s="251"/>
      <c r="GW64" s="251"/>
      <c r="GX64" s="251"/>
      <c r="GY64" s="251"/>
      <c r="GZ64" s="251"/>
      <c r="HA64" s="251"/>
      <c r="HB64" s="251"/>
      <c r="HC64" s="251"/>
      <c r="HD64" s="251"/>
      <c r="HE64" s="251"/>
      <c r="HF64" s="251"/>
      <c r="HG64" s="251"/>
      <c r="HH64" s="251"/>
      <c r="HI64" s="251"/>
      <c r="HJ64" s="251"/>
      <c r="HK64" s="251"/>
      <c r="HL64" s="251"/>
      <c r="HM64" s="251"/>
      <c r="HN64" s="251"/>
      <c r="HO64" s="251"/>
      <c r="HP64" s="251"/>
      <c r="HQ64" s="251"/>
      <c r="HR64" s="251"/>
      <c r="HS64" s="251"/>
      <c r="HT64" s="251"/>
      <c r="HU64" s="251"/>
      <c r="HV64" s="251"/>
      <c r="HW64" s="251"/>
      <c r="HX64" s="251"/>
      <c r="HY64" s="251"/>
      <c r="HZ64" s="251"/>
      <c r="IA64" s="251"/>
      <c r="IB64" s="251"/>
      <c r="IC64" s="251"/>
      <c r="ID64" s="251"/>
      <c r="IE64" s="251"/>
      <c r="IF64" s="251"/>
      <c r="IG64" s="251"/>
      <c r="IH64" s="251"/>
      <c r="II64" s="251"/>
      <c r="IJ64" s="251"/>
      <c r="IK64" s="251"/>
      <c r="IL64" s="251"/>
      <c r="IM64" s="251"/>
      <c r="IN64" s="251"/>
    </row>
    <row r="65" spans="1:248" s="4" customFormat="1" ht="12.75" customHeight="1" x14ac:dyDescent="0.2">
      <c r="A65" s="1"/>
      <c r="B65" s="85" t="s">
        <v>8</v>
      </c>
      <c r="C65" s="85" t="s">
        <v>16</v>
      </c>
      <c r="D65" s="85" t="s">
        <v>202</v>
      </c>
      <c r="E65" s="154" t="s">
        <v>8</v>
      </c>
      <c r="F65" s="84" t="s">
        <v>18</v>
      </c>
      <c r="G65" s="128" t="s">
        <v>19</v>
      </c>
      <c r="H65" s="84" t="s">
        <v>20</v>
      </c>
      <c r="I65" s="99" t="s">
        <v>475</v>
      </c>
      <c r="J65" s="85" t="s">
        <v>21</v>
      </c>
      <c r="K65" s="84" t="s">
        <v>22</v>
      </c>
      <c r="L65" s="85" t="s">
        <v>462</v>
      </c>
      <c r="M65" s="85" t="s">
        <v>463</v>
      </c>
      <c r="N65" s="85" t="s">
        <v>476</v>
      </c>
      <c r="O65" s="154" t="s">
        <v>464</v>
      </c>
      <c r="P65" s="154" t="s">
        <v>23</v>
      </c>
      <c r="Q65" s="85" t="s">
        <v>24</v>
      </c>
      <c r="R65" s="84" t="s">
        <v>24</v>
      </c>
      <c r="S65" s="100" t="s">
        <v>135</v>
      </c>
      <c r="T65" s="84" t="s">
        <v>135</v>
      </c>
      <c r="U65" s="85" t="s">
        <v>25</v>
      </c>
      <c r="V65" s="85" t="s">
        <v>26</v>
      </c>
      <c r="W65" s="85" t="s">
        <v>27</v>
      </c>
      <c r="X65" s="85" t="s">
        <v>28</v>
      </c>
      <c r="Y65" s="85" t="s">
        <v>136</v>
      </c>
      <c r="Z65" s="85" t="s">
        <v>251</v>
      </c>
      <c r="AA65" s="85" t="s">
        <v>137</v>
      </c>
      <c r="AB65" s="85" t="s">
        <v>203</v>
      </c>
      <c r="AC65" s="85" t="s">
        <v>30</v>
      </c>
      <c r="AD65" s="85" t="s">
        <v>140</v>
      </c>
      <c r="AE65" s="85" t="s">
        <v>31</v>
      </c>
      <c r="AF65" s="85" t="s">
        <v>32</v>
      </c>
      <c r="AG65" s="85" t="s">
        <v>205</v>
      </c>
      <c r="AH65" s="100" t="s">
        <v>16</v>
      </c>
      <c r="AI65" s="98" t="s">
        <v>34</v>
      </c>
      <c r="AJ65" s="85" t="s">
        <v>35</v>
      </c>
      <c r="AK65" s="84" t="s">
        <v>18</v>
      </c>
      <c r="AL65" s="102"/>
      <c r="AM65" s="251"/>
      <c r="AN65" s="251"/>
      <c r="AO65" s="251"/>
      <c r="AP65" s="251"/>
      <c r="AQ65" s="251"/>
      <c r="AR65" s="251"/>
      <c r="AS65" s="251"/>
      <c r="AT65" s="251"/>
      <c r="AU65" s="251"/>
      <c r="AV65" s="251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G65" s="251"/>
      <c r="BH65" s="251"/>
      <c r="BI65" s="251"/>
      <c r="BJ65" s="251"/>
      <c r="BK65" s="251"/>
      <c r="BL65" s="251"/>
      <c r="BM65" s="251"/>
      <c r="BN65" s="251"/>
      <c r="BO65" s="251"/>
      <c r="BP65" s="251"/>
      <c r="BQ65" s="251"/>
      <c r="BR65" s="251"/>
      <c r="BS65" s="251"/>
      <c r="BT65" s="251"/>
      <c r="BU65" s="251"/>
      <c r="BV65" s="251"/>
      <c r="BW65" s="251"/>
      <c r="BX65" s="251"/>
      <c r="BY65" s="251"/>
      <c r="BZ65" s="251"/>
      <c r="CA65" s="251"/>
      <c r="CB65" s="251"/>
      <c r="CC65" s="251"/>
      <c r="CD65" s="251"/>
      <c r="CE65" s="251"/>
      <c r="CF65" s="251"/>
      <c r="CG65" s="251"/>
      <c r="CH65" s="251"/>
      <c r="CI65" s="251"/>
      <c r="CJ65" s="251"/>
      <c r="CK65" s="251"/>
      <c r="CL65" s="251"/>
      <c r="CM65" s="251"/>
      <c r="CN65" s="251"/>
      <c r="CO65" s="251"/>
      <c r="CP65" s="251"/>
      <c r="CQ65" s="251"/>
      <c r="CR65" s="251"/>
      <c r="CS65" s="251"/>
      <c r="CT65" s="251"/>
      <c r="CU65" s="251"/>
      <c r="CV65" s="251"/>
      <c r="CW65" s="251"/>
      <c r="CX65" s="251"/>
      <c r="CY65" s="251"/>
      <c r="CZ65" s="251"/>
      <c r="DA65" s="251"/>
      <c r="DB65" s="251"/>
      <c r="DC65" s="251"/>
      <c r="DD65" s="251"/>
      <c r="DE65" s="251"/>
      <c r="DF65" s="251"/>
      <c r="DG65" s="251"/>
      <c r="DH65" s="251"/>
      <c r="DI65" s="251"/>
      <c r="DJ65" s="251"/>
      <c r="DK65" s="251"/>
      <c r="DL65" s="251"/>
      <c r="DM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  <c r="DY65" s="251"/>
      <c r="DZ65" s="251"/>
      <c r="EA65" s="251"/>
      <c r="EB65" s="251"/>
      <c r="EC65" s="251"/>
      <c r="ED65" s="251"/>
      <c r="EE65" s="251"/>
      <c r="EF65" s="251"/>
      <c r="EG65" s="251"/>
      <c r="EH65" s="251"/>
      <c r="EI65" s="251"/>
      <c r="EJ65" s="251"/>
      <c r="EK65" s="251"/>
      <c r="EL65" s="251"/>
      <c r="EM65" s="251"/>
      <c r="EN65" s="251"/>
      <c r="EO65" s="251"/>
      <c r="EP65" s="251"/>
      <c r="EQ65" s="251"/>
      <c r="ER65" s="251"/>
      <c r="ES65" s="251"/>
      <c r="ET65" s="251"/>
      <c r="EU65" s="251"/>
      <c r="EV65" s="251"/>
      <c r="EW65" s="251"/>
      <c r="EX65" s="251"/>
      <c r="EY65" s="251"/>
      <c r="EZ65" s="251"/>
      <c r="FA65" s="251"/>
      <c r="FB65" s="251"/>
      <c r="FC65" s="251"/>
      <c r="FD65" s="251"/>
      <c r="FE65" s="251"/>
      <c r="FF65" s="251"/>
      <c r="FG65" s="251"/>
      <c r="FH65" s="251"/>
      <c r="FI65" s="251"/>
      <c r="FJ65" s="251"/>
      <c r="FK65" s="251"/>
      <c r="FL65" s="251"/>
      <c r="FM65" s="251"/>
      <c r="FN65" s="251"/>
      <c r="FO65" s="251"/>
      <c r="FP65" s="251"/>
      <c r="FQ65" s="251"/>
      <c r="FR65" s="251"/>
      <c r="FS65" s="251"/>
      <c r="FT65" s="251"/>
      <c r="FU65" s="251"/>
      <c r="FV65" s="251"/>
      <c r="FW65" s="251"/>
      <c r="FX65" s="251"/>
      <c r="FY65" s="251"/>
      <c r="FZ65" s="251"/>
      <c r="GA65" s="251"/>
      <c r="GB65" s="251"/>
      <c r="GC65" s="251"/>
      <c r="GD65" s="251"/>
      <c r="GE65" s="251"/>
      <c r="GF65" s="251"/>
      <c r="GG65" s="251"/>
      <c r="GH65" s="251"/>
      <c r="GI65" s="251"/>
      <c r="GJ65" s="251"/>
      <c r="GK65" s="251"/>
      <c r="GL65" s="251"/>
      <c r="GM65" s="251"/>
      <c r="GN65" s="251"/>
      <c r="GO65" s="251"/>
      <c r="GP65" s="251"/>
      <c r="GQ65" s="251"/>
      <c r="GR65" s="251"/>
      <c r="GS65" s="251"/>
      <c r="GT65" s="251"/>
      <c r="GU65" s="251"/>
      <c r="GV65" s="251"/>
      <c r="GW65" s="251"/>
      <c r="GX65" s="251"/>
      <c r="GY65" s="251"/>
      <c r="GZ65" s="251"/>
      <c r="HA65" s="251"/>
      <c r="HB65" s="251"/>
      <c r="HC65" s="251"/>
      <c r="HD65" s="251"/>
      <c r="HE65" s="251"/>
      <c r="HF65" s="251"/>
      <c r="HG65" s="251"/>
      <c r="HH65" s="251"/>
      <c r="HI65" s="251"/>
      <c r="HJ65" s="251"/>
      <c r="HK65" s="251"/>
      <c r="HL65" s="251"/>
      <c r="HM65" s="251"/>
      <c r="HN65" s="251"/>
      <c r="HO65" s="251"/>
      <c r="HP65" s="251"/>
      <c r="HQ65" s="251"/>
      <c r="HR65" s="251"/>
      <c r="HS65" s="251"/>
      <c r="HT65" s="251"/>
      <c r="HU65" s="251"/>
      <c r="HV65" s="251"/>
      <c r="HW65" s="251"/>
      <c r="HX65" s="251"/>
      <c r="HY65" s="251"/>
      <c r="HZ65" s="251"/>
      <c r="IA65" s="251"/>
      <c r="IB65" s="251"/>
      <c r="IC65" s="251"/>
      <c r="ID65" s="251"/>
      <c r="IE65" s="251"/>
      <c r="IF65" s="251"/>
      <c r="IG65" s="251"/>
      <c r="IH65" s="251"/>
      <c r="II65" s="251"/>
      <c r="IJ65" s="251"/>
      <c r="IK65" s="251"/>
      <c r="IL65" s="251"/>
      <c r="IM65" s="251"/>
      <c r="IN65" s="251"/>
    </row>
    <row r="66" spans="1:248" s="4" customFormat="1" ht="12.75" customHeight="1" thickBot="1" x14ac:dyDescent="0.25">
      <c r="A66" s="6"/>
      <c r="B66" s="86" t="s">
        <v>36</v>
      </c>
      <c r="C66" s="86" t="s">
        <v>37</v>
      </c>
      <c r="D66" s="86" t="s">
        <v>38</v>
      </c>
      <c r="E66" s="439" t="s">
        <v>39</v>
      </c>
      <c r="F66" s="103" t="s">
        <v>40</v>
      </c>
      <c r="G66" s="129"/>
      <c r="H66" s="103"/>
      <c r="I66" s="104" t="s">
        <v>41</v>
      </c>
      <c r="J66" s="86"/>
      <c r="K66" s="103"/>
      <c r="L66" s="86" t="s">
        <v>465</v>
      </c>
      <c r="M66" s="86"/>
      <c r="N66" s="86" t="s">
        <v>235</v>
      </c>
      <c r="O66" s="439" t="s">
        <v>235</v>
      </c>
      <c r="P66" s="155"/>
      <c r="Q66" s="440" t="s">
        <v>258</v>
      </c>
      <c r="R66" s="441" t="s">
        <v>259</v>
      </c>
      <c r="S66" s="105" t="s">
        <v>109</v>
      </c>
      <c r="T66" s="103" t="s">
        <v>187</v>
      </c>
      <c r="U66" s="86" t="s">
        <v>42</v>
      </c>
      <c r="V66" s="86" t="s">
        <v>43</v>
      </c>
      <c r="W66" s="86"/>
      <c r="X66" s="86" t="s">
        <v>44</v>
      </c>
      <c r="Y66" s="86" t="s">
        <v>30</v>
      </c>
      <c r="Z66" s="86" t="s">
        <v>30</v>
      </c>
      <c r="AA66" s="86" t="s">
        <v>138</v>
      </c>
      <c r="AB66" s="86" t="s">
        <v>15</v>
      </c>
      <c r="AC66" s="86" t="s">
        <v>139</v>
      </c>
      <c r="AD66" s="86" t="s">
        <v>141</v>
      </c>
      <c r="AE66" s="86" t="s">
        <v>47</v>
      </c>
      <c r="AF66" s="86" t="s">
        <v>48</v>
      </c>
      <c r="AG66" s="86" t="s">
        <v>15</v>
      </c>
      <c r="AH66" s="105" t="s">
        <v>30</v>
      </c>
      <c r="AI66" s="106"/>
      <c r="AJ66" s="86" t="s">
        <v>49</v>
      </c>
      <c r="AK66" s="103" t="s">
        <v>188</v>
      </c>
      <c r="AL66" s="107"/>
      <c r="AM66" s="251"/>
      <c r="AN66" s="251"/>
      <c r="AO66" s="251"/>
      <c r="AP66" s="251"/>
      <c r="AQ66" s="251"/>
      <c r="AR66" s="251"/>
      <c r="AS66" s="251"/>
      <c r="AT66" s="251"/>
      <c r="AU66" s="251"/>
      <c r="AV66" s="251"/>
      <c r="AW66" s="251"/>
      <c r="AX66" s="251"/>
      <c r="AY66" s="251"/>
      <c r="AZ66" s="251"/>
      <c r="BA66" s="251"/>
      <c r="BB66" s="251"/>
      <c r="BC66" s="251"/>
      <c r="BD66" s="251"/>
      <c r="BE66" s="251"/>
      <c r="BF66" s="251"/>
      <c r="BG66" s="251"/>
      <c r="BH66" s="251"/>
      <c r="BI66" s="251"/>
      <c r="BJ66" s="251"/>
      <c r="BK66" s="251"/>
      <c r="BL66" s="251"/>
      <c r="BM66" s="251"/>
      <c r="BN66" s="251"/>
      <c r="BO66" s="251"/>
      <c r="BP66" s="251"/>
      <c r="BQ66" s="251"/>
      <c r="BR66" s="251"/>
      <c r="BS66" s="251"/>
      <c r="BT66" s="251"/>
      <c r="BU66" s="251"/>
      <c r="BV66" s="251"/>
      <c r="BW66" s="251"/>
      <c r="BX66" s="251"/>
      <c r="BY66" s="251"/>
      <c r="BZ66" s="251"/>
      <c r="CA66" s="251"/>
      <c r="CB66" s="251"/>
      <c r="CC66" s="251"/>
      <c r="CD66" s="251"/>
      <c r="CE66" s="251"/>
      <c r="CF66" s="251"/>
      <c r="CG66" s="251"/>
      <c r="CH66" s="251"/>
      <c r="CI66" s="251"/>
      <c r="CJ66" s="251"/>
      <c r="CK66" s="251"/>
      <c r="CL66" s="251"/>
      <c r="CM66" s="251"/>
      <c r="CN66" s="251"/>
      <c r="CO66" s="251"/>
      <c r="CP66" s="251"/>
      <c r="CQ66" s="251"/>
      <c r="CR66" s="251"/>
      <c r="CS66" s="251"/>
      <c r="CT66" s="251"/>
      <c r="CU66" s="251"/>
      <c r="CV66" s="251"/>
      <c r="CW66" s="251"/>
      <c r="CX66" s="251"/>
      <c r="CY66" s="251"/>
      <c r="CZ66" s="251"/>
      <c r="DA66" s="251"/>
      <c r="DB66" s="251"/>
      <c r="DC66" s="251"/>
      <c r="DD66" s="251"/>
      <c r="DE66" s="251"/>
      <c r="DF66" s="251"/>
      <c r="DG66" s="251"/>
      <c r="DH66" s="251"/>
      <c r="DI66" s="251"/>
      <c r="DJ66" s="251"/>
      <c r="DK66" s="251"/>
      <c r="DL66" s="251"/>
      <c r="DM66" s="251"/>
      <c r="DN66" s="251"/>
      <c r="DO66" s="251"/>
      <c r="DP66" s="251"/>
      <c r="DQ66" s="251"/>
      <c r="DR66" s="251"/>
      <c r="DS66" s="251"/>
      <c r="DT66" s="251"/>
      <c r="DU66" s="251"/>
      <c r="DV66" s="251"/>
      <c r="DW66" s="251"/>
      <c r="DX66" s="251"/>
      <c r="DY66" s="251"/>
      <c r="DZ66" s="251"/>
      <c r="EA66" s="251"/>
      <c r="EB66" s="251"/>
      <c r="EC66" s="251"/>
      <c r="ED66" s="251"/>
      <c r="EE66" s="251"/>
      <c r="EF66" s="251"/>
      <c r="EG66" s="251"/>
      <c r="EH66" s="251"/>
      <c r="EI66" s="251"/>
      <c r="EJ66" s="251"/>
      <c r="EK66" s="251"/>
      <c r="EL66" s="251"/>
      <c r="EM66" s="251"/>
      <c r="EN66" s="251"/>
      <c r="EO66" s="251"/>
      <c r="EP66" s="251"/>
      <c r="EQ66" s="251"/>
      <c r="ER66" s="251"/>
      <c r="ES66" s="251"/>
      <c r="ET66" s="251"/>
      <c r="EU66" s="251"/>
      <c r="EV66" s="251"/>
      <c r="EW66" s="251"/>
      <c r="EX66" s="251"/>
      <c r="EY66" s="251"/>
      <c r="EZ66" s="251"/>
      <c r="FA66" s="251"/>
      <c r="FB66" s="251"/>
      <c r="FC66" s="251"/>
      <c r="FD66" s="251"/>
      <c r="FE66" s="251"/>
      <c r="FF66" s="251"/>
      <c r="FG66" s="251"/>
      <c r="FH66" s="251"/>
      <c r="FI66" s="251"/>
      <c r="FJ66" s="251"/>
      <c r="FK66" s="251"/>
      <c r="FL66" s="251"/>
      <c r="FM66" s="251"/>
      <c r="FN66" s="251"/>
      <c r="FO66" s="251"/>
      <c r="FP66" s="251"/>
      <c r="FQ66" s="251"/>
      <c r="FR66" s="251"/>
      <c r="FS66" s="251"/>
      <c r="FT66" s="251"/>
      <c r="FU66" s="251"/>
      <c r="FV66" s="251"/>
      <c r="FW66" s="251"/>
      <c r="FX66" s="251"/>
      <c r="FY66" s="251"/>
      <c r="FZ66" s="251"/>
      <c r="GA66" s="251"/>
      <c r="GB66" s="251"/>
      <c r="GC66" s="251"/>
      <c r="GD66" s="251"/>
      <c r="GE66" s="251"/>
      <c r="GF66" s="251"/>
      <c r="GG66" s="251"/>
      <c r="GH66" s="251"/>
      <c r="GI66" s="251"/>
      <c r="GJ66" s="251"/>
      <c r="GK66" s="251"/>
      <c r="GL66" s="251"/>
      <c r="GM66" s="251"/>
      <c r="GN66" s="251"/>
      <c r="GO66" s="251"/>
      <c r="GP66" s="251"/>
      <c r="GQ66" s="251"/>
      <c r="GR66" s="251"/>
      <c r="GS66" s="251"/>
      <c r="GT66" s="251"/>
      <c r="GU66" s="251"/>
      <c r="GV66" s="251"/>
      <c r="GW66" s="251"/>
      <c r="GX66" s="251"/>
      <c r="GY66" s="251"/>
      <c r="GZ66" s="251"/>
      <c r="HA66" s="251"/>
      <c r="HB66" s="251"/>
      <c r="HC66" s="251"/>
      <c r="HD66" s="251"/>
      <c r="HE66" s="251"/>
      <c r="HF66" s="251"/>
      <c r="HG66" s="251"/>
      <c r="HH66" s="251"/>
      <c r="HI66" s="251"/>
      <c r="HJ66" s="251"/>
      <c r="HK66" s="251"/>
      <c r="HL66" s="251"/>
      <c r="HM66" s="251"/>
      <c r="HN66" s="251"/>
      <c r="HO66" s="251"/>
      <c r="HP66" s="251"/>
      <c r="HQ66" s="251"/>
      <c r="HR66" s="251"/>
      <c r="HS66" s="251"/>
      <c r="HT66" s="251"/>
      <c r="HU66" s="251"/>
      <c r="HV66" s="251"/>
      <c r="HW66" s="251"/>
      <c r="HX66" s="251"/>
      <c r="HY66" s="251"/>
      <c r="HZ66" s="251"/>
      <c r="IA66" s="251"/>
      <c r="IB66" s="251"/>
      <c r="IC66" s="251"/>
      <c r="ID66" s="251"/>
      <c r="IE66" s="251"/>
      <c r="IF66" s="251"/>
      <c r="IG66" s="251"/>
      <c r="IH66" s="251"/>
      <c r="II66" s="251"/>
      <c r="IJ66" s="251"/>
      <c r="IK66" s="251"/>
      <c r="IL66" s="251"/>
      <c r="IM66" s="251"/>
      <c r="IN66" s="251"/>
    </row>
    <row r="67" spans="1:248" s="20" customFormat="1" ht="12.75" customHeight="1" thickTop="1" x14ac:dyDescent="0.2">
      <c r="A67" s="8"/>
      <c r="B67" s="296">
        <f>B53</f>
        <v>0</v>
      </c>
      <c r="C67" s="296">
        <f>C53</f>
        <v>0</v>
      </c>
      <c r="D67" s="296">
        <f>D53</f>
        <v>0</v>
      </c>
      <c r="E67" s="296">
        <f>E53</f>
        <v>0</v>
      </c>
      <c r="F67" s="298">
        <f>F53</f>
        <v>0</v>
      </c>
      <c r="G67" s="130" t="str">
        <f>G7</f>
        <v>JANUARY</v>
      </c>
      <c r="H67" s="31" t="s">
        <v>58</v>
      </c>
      <c r="I67" s="32"/>
      <c r="J67" s="307">
        <f t="shared" ref="J67:R67" si="6">J53</f>
        <v>0</v>
      </c>
      <c r="K67" s="298">
        <f t="shared" si="6"/>
        <v>0</v>
      </c>
      <c r="L67" s="296">
        <f t="shared" si="6"/>
        <v>0</v>
      </c>
      <c r="M67" s="296">
        <f t="shared" si="6"/>
        <v>0</v>
      </c>
      <c r="N67" s="296">
        <f t="shared" si="6"/>
        <v>0</v>
      </c>
      <c r="O67" s="297">
        <f t="shared" si="6"/>
        <v>0</v>
      </c>
      <c r="P67" s="299">
        <f t="shared" si="6"/>
        <v>0</v>
      </c>
      <c r="Q67" s="296">
        <f t="shared" si="6"/>
        <v>0</v>
      </c>
      <c r="R67" s="298">
        <f t="shared" si="6"/>
        <v>0</v>
      </c>
      <c r="S67" s="9"/>
      <c r="T67" s="8"/>
      <c r="U67" s="296">
        <f t="shared" ref="U67:AH67" si="7">U53</f>
        <v>0</v>
      </c>
      <c r="V67" s="296">
        <f t="shared" si="7"/>
        <v>0</v>
      </c>
      <c r="W67" s="296">
        <f t="shared" si="7"/>
        <v>0</v>
      </c>
      <c r="X67" s="296">
        <f t="shared" si="7"/>
        <v>0</v>
      </c>
      <c r="Y67" s="296">
        <f t="shared" si="7"/>
        <v>0</v>
      </c>
      <c r="Z67" s="296">
        <f t="shared" si="7"/>
        <v>0</v>
      </c>
      <c r="AA67" s="296">
        <f t="shared" si="7"/>
        <v>0</v>
      </c>
      <c r="AB67" s="296">
        <f t="shared" si="7"/>
        <v>0</v>
      </c>
      <c r="AC67" s="296">
        <f t="shared" si="7"/>
        <v>0</v>
      </c>
      <c r="AD67" s="296">
        <f t="shared" si="7"/>
        <v>0</v>
      </c>
      <c r="AE67" s="296">
        <f t="shared" si="7"/>
        <v>0</v>
      </c>
      <c r="AF67" s="296">
        <f t="shared" si="7"/>
        <v>0</v>
      </c>
      <c r="AG67" s="296">
        <f t="shared" si="7"/>
        <v>0</v>
      </c>
      <c r="AH67" s="297">
        <f t="shared" si="7"/>
        <v>0</v>
      </c>
      <c r="AI67" s="305"/>
      <c r="AJ67" s="296">
        <f>AJ53</f>
        <v>0</v>
      </c>
      <c r="AK67" s="298">
        <f>AK53</f>
        <v>0</v>
      </c>
      <c r="AL67" s="9"/>
    </row>
    <row r="68" spans="1:248" s="20" customFormat="1" ht="12.75" customHeight="1" x14ac:dyDescent="0.2">
      <c r="A68" s="8">
        <v>1</v>
      </c>
      <c r="B68" s="280"/>
      <c r="C68" s="280"/>
      <c r="D68" s="280"/>
      <c r="E68" s="280"/>
      <c r="F68" s="281"/>
      <c r="G68" s="443"/>
      <c r="H68" s="444"/>
      <c r="I68" s="445"/>
      <c r="J68" s="296">
        <f t="shared" ref="J68:J98" si="8">SUM(B68:F68)</f>
        <v>0</v>
      </c>
      <c r="K68" s="298">
        <f t="shared" ref="K68:K98" si="9">SUM(U68:AK68)-SUM(L68:R68)</f>
        <v>0</v>
      </c>
      <c r="L68" s="280"/>
      <c r="M68" s="280"/>
      <c r="N68" s="280"/>
      <c r="O68" s="293"/>
      <c r="P68" s="300"/>
      <c r="Q68" s="280"/>
      <c r="R68" s="281"/>
      <c r="S68" s="15" t="s">
        <v>59</v>
      </c>
      <c r="T68" s="8"/>
      <c r="U68" s="280"/>
      <c r="V68" s="280"/>
      <c r="W68" s="280"/>
      <c r="X68" s="280"/>
      <c r="Y68" s="280"/>
      <c r="Z68" s="280"/>
      <c r="AA68" s="280"/>
      <c r="AB68" s="280"/>
      <c r="AC68" s="280"/>
      <c r="AD68" s="280"/>
      <c r="AE68" s="280"/>
      <c r="AF68" s="280"/>
      <c r="AG68" s="280"/>
      <c r="AH68" s="293"/>
      <c r="AI68" s="444"/>
      <c r="AJ68" s="280"/>
      <c r="AK68" s="281"/>
      <c r="AL68" s="15" t="s">
        <v>59</v>
      </c>
    </row>
    <row r="69" spans="1:248" s="20" customFormat="1" ht="12.75" customHeight="1" x14ac:dyDescent="0.2">
      <c r="A69" s="8">
        <v>2</v>
      </c>
      <c r="B69" s="280"/>
      <c r="C69" s="280"/>
      <c r="D69" s="280"/>
      <c r="E69" s="280"/>
      <c r="F69" s="281"/>
      <c r="G69" s="443"/>
      <c r="H69" s="444"/>
      <c r="I69" s="445"/>
      <c r="J69" s="296">
        <f t="shared" si="8"/>
        <v>0</v>
      </c>
      <c r="K69" s="298">
        <f t="shared" si="9"/>
        <v>0</v>
      </c>
      <c r="L69" s="280"/>
      <c r="M69" s="280"/>
      <c r="N69" s="280"/>
      <c r="O69" s="293"/>
      <c r="P69" s="300"/>
      <c r="Q69" s="280"/>
      <c r="R69" s="281"/>
      <c r="S69" s="15" t="s">
        <v>60</v>
      </c>
      <c r="T69" s="8"/>
      <c r="U69" s="280"/>
      <c r="V69" s="280"/>
      <c r="W69" s="280"/>
      <c r="X69" s="280"/>
      <c r="Y69" s="280"/>
      <c r="Z69" s="280"/>
      <c r="AA69" s="280"/>
      <c r="AB69" s="280"/>
      <c r="AC69" s="280"/>
      <c r="AD69" s="280"/>
      <c r="AE69" s="280"/>
      <c r="AF69" s="280"/>
      <c r="AG69" s="280"/>
      <c r="AH69" s="293"/>
      <c r="AI69" s="444"/>
      <c r="AJ69" s="280"/>
      <c r="AK69" s="281"/>
      <c r="AL69" s="15" t="s">
        <v>60</v>
      </c>
    </row>
    <row r="70" spans="1:248" s="20" customFormat="1" ht="12.75" customHeight="1" x14ac:dyDescent="0.2">
      <c r="A70" s="8">
        <v>3</v>
      </c>
      <c r="B70" s="280"/>
      <c r="C70" s="280"/>
      <c r="D70" s="280"/>
      <c r="E70" s="280"/>
      <c r="F70" s="281"/>
      <c r="G70" s="443"/>
      <c r="H70" s="444"/>
      <c r="I70" s="445"/>
      <c r="J70" s="296">
        <f t="shared" si="8"/>
        <v>0</v>
      </c>
      <c r="K70" s="298">
        <f t="shared" si="9"/>
        <v>0</v>
      </c>
      <c r="L70" s="280"/>
      <c r="M70" s="280"/>
      <c r="N70" s="280"/>
      <c r="O70" s="293"/>
      <c r="P70" s="300"/>
      <c r="Q70" s="280"/>
      <c r="R70" s="281"/>
      <c r="S70" s="15" t="s">
        <v>61</v>
      </c>
      <c r="T70" s="8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93"/>
      <c r="AI70" s="444"/>
      <c r="AJ70" s="280"/>
      <c r="AK70" s="281"/>
      <c r="AL70" s="15" t="s">
        <v>61</v>
      </c>
    </row>
    <row r="71" spans="1:248" s="20" customFormat="1" ht="12.75" customHeight="1" x14ac:dyDescent="0.2">
      <c r="A71" s="8">
        <v>4</v>
      </c>
      <c r="B71" s="280"/>
      <c r="C71" s="280"/>
      <c r="D71" s="280"/>
      <c r="E71" s="280"/>
      <c r="F71" s="281"/>
      <c r="G71" s="443"/>
      <c r="H71" s="444"/>
      <c r="I71" s="445"/>
      <c r="J71" s="296">
        <f t="shared" si="8"/>
        <v>0</v>
      </c>
      <c r="K71" s="298">
        <f t="shared" si="9"/>
        <v>0</v>
      </c>
      <c r="L71" s="280"/>
      <c r="M71" s="280"/>
      <c r="N71" s="280"/>
      <c r="O71" s="293"/>
      <c r="P71" s="300"/>
      <c r="Q71" s="280"/>
      <c r="R71" s="281"/>
      <c r="S71" s="15" t="s">
        <v>62</v>
      </c>
      <c r="T71" s="8"/>
      <c r="U71" s="280"/>
      <c r="V71" s="280"/>
      <c r="W71" s="280"/>
      <c r="X71" s="280"/>
      <c r="Y71" s="280"/>
      <c r="Z71" s="280"/>
      <c r="AA71" s="280"/>
      <c r="AB71" s="280"/>
      <c r="AC71" s="280"/>
      <c r="AD71" s="280"/>
      <c r="AE71" s="280"/>
      <c r="AF71" s="280"/>
      <c r="AG71" s="280"/>
      <c r="AH71" s="293"/>
      <c r="AI71" s="444"/>
      <c r="AJ71" s="280"/>
      <c r="AK71" s="281"/>
      <c r="AL71" s="15" t="s">
        <v>62</v>
      </c>
    </row>
    <row r="72" spans="1:248" s="20" customFormat="1" ht="12.75" customHeight="1" x14ac:dyDescent="0.2">
      <c r="A72" s="8">
        <v>5</v>
      </c>
      <c r="B72" s="280"/>
      <c r="C72" s="280"/>
      <c r="D72" s="280"/>
      <c r="E72" s="280"/>
      <c r="F72" s="281"/>
      <c r="G72" s="446"/>
      <c r="H72" s="444"/>
      <c r="I72" s="445"/>
      <c r="J72" s="296">
        <f t="shared" si="8"/>
        <v>0</v>
      </c>
      <c r="K72" s="298">
        <f t="shared" si="9"/>
        <v>0</v>
      </c>
      <c r="L72" s="280"/>
      <c r="M72" s="280"/>
      <c r="N72" s="280"/>
      <c r="O72" s="293"/>
      <c r="P72" s="300"/>
      <c r="Q72" s="280"/>
      <c r="R72" s="281"/>
      <c r="S72" s="15" t="s">
        <v>63</v>
      </c>
      <c r="T72" s="8"/>
      <c r="U72" s="280"/>
      <c r="V72" s="280"/>
      <c r="W72" s="280"/>
      <c r="X72" s="280"/>
      <c r="Y72" s="280"/>
      <c r="Z72" s="280"/>
      <c r="AA72" s="280"/>
      <c r="AB72" s="280"/>
      <c r="AC72" s="280"/>
      <c r="AD72" s="280"/>
      <c r="AE72" s="280"/>
      <c r="AF72" s="280"/>
      <c r="AG72" s="280"/>
      <c r="AH72" s="293"/>
      <c r="AI72" s="444"/>
      <c r="AJ72" s="280"/>
      <c r="AK72" s="281"/>
      <c r="AL72" s="15" t="s">
        <v>63</v>
      </c>
    </row>
    <row r="73" spans="1:248" s="20" customFormat="1" ht="12.75" customHeight="1" x14ac:dyDescent="0.2">
      <c r="A73" s="16">
        <v>6</v>
      </c>
      <c r="B73" s="282"/>
      <c r="C73" s="282"/>
      <c r="D73" s="282"/>
      <c r="E73" s="282"/>
      <c r="F73" s="283"/>
      <c r="G73" s="443"/>
      <c r="H73" s="447"/>
      <c r="I73" s="448"/>
      <c r="J73" s="296">
        <f t="shared" si="8"/>
        <v>0</v>
      </c>
      <c r="K73" s="298">
        <f t="shared" si="9"/>
        <v>0</v>
      </c>
      <c r="L73" s="282"/>
      <c r="M73" s="282"/>
      <c r="N73" s="282"/>
      <c r="O73" s="294"/>
      <c r="P73" s="301"/>
      <c r="Q73" s="282"/>
      <c r="R73" s="283"/>
      <c r="S73" s="17" t="s">
        <v>64</v>
      </c>
      <c r="T73" s="16"/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94"/>
      <c r="AI73" s="447"/>
      <c r="AJ73" s="282"/>
      <c r="AK73" s="283"/>
      <c r="AL73" s="17" t="s">
        <v>64</v>
      </c>
    </row>
    <row r="74" spans="1:248" s="20" customFormat="1" ht="12.75" customHeight="1" x14ac:dyDescent="0.2">
      <c r="A74" s="8">
        <v>7</v>
      </c>
      <c r="B74" s="280"/>
      <c r="C74" s="280"/>
      <c r="D74" s="280"/>
      <c r="E74" s="280"/>
      <c r="F74" s="281"/>
      <c r="G74" s="443"/>
      <c r="H74" s="444"/>
      <c r="I74" s="445"/>
      <c r="J74" s="296">
        <f t="shared" si="8"/>
        <v>0</v>
      </c>
      <c r="K74" s="298">
        <f t="shared" si="9"/>
        <v>0</v>
      </c>
      <c r="L74" s="280"/>
      <c r="M74" s="280"/>
      <c r="N74" s="280"/>
      <c r="O74" s="293"/>
      <c r="P74" s="300"/>
      <c r="Q74" s="280"/>
      <c r="R74" s="281"/>
      <c r="S74" s="15" t="s">
        <v>65</v>
      </c>
      <c r="T74" s="8"/>
      <c r="U74" s="280"/>
      <c r="V74" s="280"/>
      <c r="W74" s="280"/>
      <c r="X74" s="280"/>
      <c r="Y74" s="280"/>
      <c r="Z74" s="280"/>
      <c r="AA74" s="280"/>
      <c r="AB74" s="280"/>
      <c r="AC74" s="280"/>
      <c r="AD74" s="280"/>
      <c r="AE74" s="280"/>
      <c r="AF74" s="280"/>
      <c r="AG74" s="280"/>
      <c r="AH74" s="293"/>
      <c r="AI74" s="444"/>
      <c r="AJ74" s="280"/>
      <c r="AK74" s="281"/>
      <c r="AL74" s="15" t="s">
        <v>65</v>
      </c>
    </row>
    <row r="75" spans="1:248" s="20" customFormat="1" ht="12.75" customHeight="1" x14ac:dyDescent="0.2">
      <c r="A75" s="8">
        <v>8</v>
      </c>
      <c r="B75" s="280"/>
      <c r="C75" s="280"/>
      <c r="D75" s="280"/>
      <c r="E75" s="280"/>
      <c r="F75" s="281"/>
      <c r="G75" s="443"/>
      <c r="H75" s="444"/>
      <c r="I75" s="445"/>
      <c r="J75" s="296">
        <f t="shared" si="8"/>
        <v>0</v>
      </c>
      <c r="K75" s="298">
        <f t="shared" si="9"/>
        <v>0</v>
      </c>
      <c r="L75" s="280"/>
      <c r="M75" s="280"/>
      <c r="N75" s="280"/>
      <c r="O75" s="293"/>
      <c r="P75" s="300"/>
      <c r="Q75" s="280"/>
      <c r="R75" s="281"/>
      <c r="S75" s="15" t="s">
        <v>66</v>
      </c>
      <c r="T75" s="8"/>
      <c r="U75" s="280"/>
      <c r="V75" s="280"/>
      <c r="W75" s="280"/>
      <c r="X75" s="280"/>
      <c r="Y75" s="280"/>
      <c r="Z75" s="280"/>
      <c r="AA75" s="280"/>
      <c r="AB75" s="280"/>
      <c r="AC75" s="280"/>
      <c r="AD75" s="280"/>
      <c r="AE75" s="280"/>
      <c r="AF75" s="280"/>
      <c r="AG75" s="280"/>
      <c r="AH75" s="293"/>
      <c r="AI75" s="444"/>
      <c r="AJ75" s="280"/>
      <c r="AK75" s="281"/>
      <c r="AL75" s="15" t="s">
        <v>66</v>
      </c>
    </row>
    <row r="76" spans="1:248" s="20" customFormat="1" ht="12.75" customHeight="1" x14ac:dyDescent="0.2">
      <c r="A76" s="8">
        <v>9</v>
      </c>
      <c r="B76" s="280"/>
      <c r="C76" s="280"/>
      <c r="D76" s="280"/>
      <c r="E76" s="280"/>
      <c r="F76" s="281"/>
      <c r="G76" s="443"/>
      <c r="H76" s="444"/>
      <c r="I76" s="445"/>
      <c r="J76" s="296">
        <f t="shared" si="8"/>
        <v>0</v>
      </c>
      <c r="K76" s="298">
        <f t="shared" si="9"/>
        <v>0</v>
      </c>
      <c r="L76" s="280"/>
      <c r="M76" s="280"/>
      <c r="N76" s="280"/>
      <c r="O76" s="293"/>
      <c r="P76" s="300"/>
      <c r="Q76" s="280"/>
      <c r="R76" s="281"/>
      <c r="S76" s="15" t="s">
        <v>67</v>
      </c>
      <c r="T76" s="8"/>
      <c r="U76" s="280"/>
      <c r="V76" s="280"/>
      <c r="W76" s="280"/>
      <c r="X76" s="280"/>
      <c r="Y76" s="280"/>
      <c r="Z76" s="280"/>
      <c r="AA76" s="280"/>
      <c r="AB76" s="280"/>
      <c r="AC76" s="280"/>
      <c r="AD76" s="280"/>
      <c r="AE76" s="280"/>
      <c r="AF76" s="280"/>
      <c r="AG76" s="280"/>
      <c r="AH76" s="293"/>
      <c r="AI76" s="444"/>
      <c r="AJ76" s="280"/>
      <c r="AK76" s="281"/>
      <c r="AL76" s="15" t="s">
        <v>67</v>
      </c>
    </row>
    <row r="77" spans="1:248" s="20" customFormat="1" ht="12.75" customHeight="1" x14ac:dyDescent="0.2">
      <c r="A77" s="8">
        <v>10</v>
      </c>
      <c r="B77" s="280"/>
      <c r="C77" s="280"/>
      <c r="D77" s="280"/>
      <c r="E77" s="280"/>
      <c r="F77" s="281"/>
      <c r="G77" s="443"/>
      <c r="H77" s="444"/>
      <c r="I77" s="445"/>
      <c r="J77" s="296">
        <f t="shared" si="8"/>
        <v>0</v>
      </c>
      <c r="K77" s="298">
        <f t="shared" si="9"/>
        <v>0</v>
      </c>
      <c r="L77" s="280"/>
      <c r="M77" s="280"/>
      <c r="N77" s="280"/>
      <c r="O77" s="293"/>
      <c r="P77" s="300"/>
      <c r="Q77" s="280"/>
      <c r="R77" s="281"/>
      <c r="S77" s="15" t="s">
        <v>68</v>
      </c>
      <c r="T77" s="8"/>
      <c r="U77" s="280"/>
      <c r="V77" s="280"/>
      <c r="W77" s="280"/>
      <c r="X77" s="280"/>
      <c r="Y77" s="280"/>
      <c r="Z77" s="280"/>
      <c r="AA77" s="280"/>
      <c r="AB77" s="280"/>
      <c r="AC77" s="280"/>
      <c r="AD77" s="280"/>
      <c r="AE77" s="280"/>
      <c r="AF77" s="280"/>
      <c r="AG77" s="280"/>
      <c r="AH77" s="293"/>
      <c r="AI77" s="444"/>
      <c r="AJ77" s="280"/>
      <c r="AK77" s="281"/>
      <c r="AL77" s="15" t="s">
        <v>68</v>
      </c>
    </row>
    <row r="78" spans="1:248" s="20" customFormat="1" ht="12.75" customHeight="1" x14ac:dyDescent="0.2">
      <c r="A78" s="8">
        <v>11</v>
      </c>
      <c r="B78" s="280"/>
      <c r="C78" s="280"/>
      <c r="D78" s="280"/>
      <c r="E78" s="280"/>
      <c r="F78" s="281"/>
      <c r="G78" s="443"/>
      <c r="H78" s="444"/>
      <c r="I78" s="445"/>
      <c r="J78" s="296">
        <f t="shared" si="8"/>
        <v>0</v>
      </c>
      <c r="K78" s="298">
        <f t="shared" si="9"/>
        <v>0</v>
      </c>
      <c r="L78" s="280"/>
      <c r="M78" s="280"/>
      <c r="N78" s="280"/>
      <c r="O78" s="293"/>
      <c r="P78" s="300"/>
      <c r="Q78" s="280"/>
      <c r="R78" s="281"/>
      <c r="S78" s="15" t="s">
        <v>69</v>
      </c>
      <c r="T78" s="8"/>
      <c r="U78" s="280"/>
      <c r="V78" s="280"/>
      <c r="W78" s="280"/>
      <c r="X78" s="280"/>
      <c r="Y78" s="280"/>
      <c r="Z78" s="280"/>
      <c r="AA78" s="280"/>
      <c r="AB78" s="280"/>
      <c r="AC78" s="280"/>
      <c r="AD78" s="280"/>
      <c r="AE78" s="280"/>
      <c r="AF78" s="280"/>
      <c r="AG78" s="280"/>
      <c r="AH78" s="293"/>
      <c r="AI78" s="444"/>
      <c r="AJ78" s="280"/>
      <c r="AK78" s="281"/>
      <c r="AL78" s="15" t="s">
        <v>69</v>
      </c>
    </row>
    <row r="79" spans="1:248" s="20" customFormat="1" ht="12.75" customHeight="1" x14ac:dyDescent="0.2">
      <c r="A79" s="8">
        <v>12</v>
      </c>
      <c r="B79" s="280"/>
      <c r="C79" s="280"/>
      <c r="D79" s="280"/>
      <c r="E79" s="280"/>
      <c r="F79" s="281"/>
      <c r="G79" s="443"/>
      <c r="H79" s="444"/>
      <c r="I79" s="445"/>
      <c r="J79" s="296">
        <f t="shared" si="8"/>
        <v>0</v>
      </c>
      <c r="K79" s="298">
        <f t="shared" si="9"/>
        <v>0</v>
      </c>
      <c r="L79" s="280"/>
      <c r="M79" s="280"/>
      <c r="N79" s="280"/>
      <c r="O79" s="293"/>
      <c r="P79" s="300"/>
      <c r="Q79" s="280"/>
      <c r="R79" s="281"/>
      <c r="S79" s="15" t="s">
        <v>70</v>
      </c>
      <c r="T79" s="8"/>
      <c r="U79" s="280"/>
      <c r="V79" s="280"/>
      <c r="W79" s="280"/>
      <c r="X79" s="280"/>
      <c r="Y79" s="280"/>
      <c r="Z79" s="280"/>
      <c r="AA79" s="280"/>
      <c r="AB79" s="280"/>
      <c r="AC79" s="280"/>
      <c r="AD79" s="280"/>
      <c r="AE79" s="280"/>
      <c r="AF79" s="280"/>
      <c r="AG79" s="280"/>
      <c r="AH79" s="293"/>
      <c r="AI79" s="444"/>
      <c r="AJ79" s="280"/>
      <c r="AK79" s="281"/>
      <c r="AL79" s="15" t="s">
        <v>70</v>
      </c>
    </row>
    <row r="80" spans="1:248" s="20" customFormat="1" ht="12.75" customHeight="1" x14ac:dyDescent="0.2">
      <c r="A80" s="8">
        <v>13</v>
      </c>
      <c r="B80" s="280"/>
      <c r="C80" s="280"/>
      <c r="D80" s="280"/>
      <c r="E80" s="280"/>
      <c r="F80" s="281"/>
      <c r="G80" s="443"/>
      <c r="H80" s="444"/>
      <c r="I80" s="445"/>
      <c r="J80" s="296">
        <f t="shared" si="8"/>
        <v>0</v>
      </c>
      <c r="K80" s="298">
        <f t="shared" si="9"/>
        <v>0</v>
      </c>
      <c r="L80" s="280"/>
      <c r="M80" s="280"/>
      <c r="N80" s="280"/>
      <c r="O80" s="293"/>
      <c r="P80" s="300"/>
      <c r="Q80" s="280"/>
      <c r="R80" s="281"/>
      <c r="S80" s="15" t="s">
        <v>71</v>
      </c>
      <c r="T80" s="8"/>
      <c r="U80" s="280"/>
      <c r="V80" s="280"/>
      <c r="W80" s="280"/>
      <c r="X80" s="280"/>
      <c r="Y80" s="280"/>
      <c r="Z80" s="280"/>
      <c r="AA80" s="280"/>
      <c r="AB80" s="280"/>
      <c r="AC80" s="280"/>
      <c r="AD80" s="280"/>
      <c r="AE80" s="280"/>
      <c r="AF80" s="280"/>
      <c r="AG80" s="280"/>
      <c r="AH80" s="293"/>
      <c r="AI80" s="444"/>
      <c r="AJ80" s="280"/>
      <c r="AK80" s="281"/>
      <c r="AL80" s="15" t="s">
        <v>71</v>
      </c>
    </row>
    <row r="81" spans="1:38" s="20" customFormat="1" ht="12.75" customHeight="1" x14ac:dyDescent="0.2">
      <c r="A81" s="8">
        <v>14</v>
      </c>
      <c r="B81" s="280"/>
      <c r="C81" s="280"/>
      <c r="D81" s="280"/>
      <c r="E81" s="280"/>
      <c r="F81" s="281"/>
      <c r="G81" s="443"/>
      <c r="H81" s="444"/>
      <c r="I81" s="445"/>
      <c r="J81" s="296">
        <f t="shared" si="8"/>
        <v>0</v>
      </c>
      <c r="K81" s="298">
        <f t="shared" si="9"/>
        <v>0</v>
      </c>
      <c r="L81" s="280"/>
      <c r="M81" s="280"/>
      <c r="N81" s="280"/>
      <c r="O81" s="293"/>
      <c r="P81" s="300"/>
      <c r="Q81" s="280"/>
      <c r="R81" s="281"/>
      <c r="S81" s="15" t="s">
        <v>72</v>
      </c>
      <c r="T81" s="8"/>
      <c r="U81" s="280"/>
      <c r="V81" s="280"/>
      <c r="W81" s="280"/>
      <c r="X81" s="280"/>
      <c r="Y81" s="280"/>
      <c r="Z81" s="280"/>
      <c r="AA81" s="280"/>
      <c r="AB81" s="280"/>
      <c r="AC81" s="280"/>
      <c r="AD81" s="280"/>
      <c r="AE81" s="280"/>
      <c r="AF81" s="280"/>
      <c r="AG81" s="280"/>
      <c r="AH81" s="293"/>
      <c r="AI81" s="444"/>
      <c r="AJ81" s="280"/>
      <c r="AK81" s="281"/>
      <c r="AL81" s="15" t="s">
        <v>72</v>
      </c>
    </row>
    <row r="82" spans="1:38" s="20" customFormat="1" ht="12.75" customHeight="1" x14ac:dyDescent="0.2">
      <c r="A82" s="8">
        <v>15</v>
      </c>
      <c r="B82" s="280"/>
      <c r="C82" s="280"/>
      <c r="D82" s="280"/>
      <c r="E82" s="280"/>
      <c r="F82" s="281"/>
      <c r="G82" s="443"/>
      <c r="H82" s="444"/>
      <c r="I82" s="445"/>
      <c r="J82" s="296">
        <f t="shared" si="8"/>
        <v>0</v>
      </c>
      <c r="K82" s="298">
        <f t="shared" si="9"/>
        <v>0</v>
      </c>
      <c r="L82" s="280"/>
      <c r="M82" s="280"/>
      <c r="N82" s="280"/>
      <c r="O82" s="293"/>
      <c r="P82" s="300"/>
      <c r="Q82" s="280"/>
      <c r="R82" s="281"/>
      <c r="S82" s="15" t="s">
        <v>73</v>
      </c>
      <c r="T82" s="8"/>
      <c r="U82" s="280"/>
      <c r="V82" s="280"/>
      <c r="W82" s="280"/>
      <c r="X82" s="280"/>
      <c r="Y82" s="280"/>
      <c r="Z82" s="280"/>
      <c r="AA82" s="280"/>
      <c r="AB82" s="280"/>
      <c r="AC82" s="280"/>
      <c r="AD82" s="280"/>
      <c r="AE82" s="280"/>
      <c r="AF82" s="280"/>
      <c r="AG82" s="280"/>
      <c r="AH82" s="293"/>
      <c r="AI82" s="444"/>
      <c r="AJ82" s="280"/>
      <c r="AK82" s="281"/>
      <c r="AL82" s="15" t="s">
        <v>73</v>
      </c>
    </row>
    <row r="83" spans="1:38" s="20" customFormat="1" ht="12.75" customHeight="1" x14ac:dyDescent="0.2">
      <c r="A83" s="8">
        <v>16</v>
      </c>
      <c r="B83" s="280"/>
      <c r="C83" s="280"/>
      <c r="D83" s="280"/>
      <c r="E83" s="280"/>
      <c r="F83" s="281"/>
      <c r="G83" s="443"/>
      <c r="H83" s="444"/>
      <c r="I83" s="445"/>
      <c r="J83" s="296">
        <f t="shared" si="8"/>
        <v>0</v>
      </c>
      <c r="K83" s="298">
        <f t="shared" si="9"/>
        <v>0</v>
      </c>
      <c r="L83" s="280"/>
      <c r="M83" s="280"/>
      <c r="N83" s="280"/>
      <c r="O83" s="293"/>
      <c r="P83" s="300"/>
      <c r="Q83" s="280"/>
      <c r="R83" s="281"/>
      <c r="S83" s="15" t="s">
        <v>74</v>
      </c>
      <c r="T83" s="8"/>
      <c r="U83" s="280"/>
      <c r="V83" s="280"/>
      <c r="W83" s="280"/>
      <c r="X83" s="280"/>
      <c r="Y83" s="280"/>
      <c r="Z83" s="280"/>
      <c r="AA83" s="280"/>
      <c r="AB83" s="280"/>
      <c r="AC83" s="280"/>
      <c r="AD83" s="280"/>
      <c r="AE83" s="280"/>
      <c r="AF83" s="280"/>
      <c r="AG83" s="280"/>
      <c r="AH83" s="293"/>
      <c r="AI83" s="444"/>
      <c r="AJ83" s="280"/>
      <c r="AK83" s="281"/>
      <c r="AL83" s="15" t="s">
        <v>74</v>
      </c>
    </row>
    <row r="84" spans="1:38" s="20" customFormat="1" ht="12.75" customHeight="1" x14ac:dyDescent="0.2">
      <c r="A84" s="8">
        <v>17</v>
      </c>
      <c r="B84" s="280"/>
      <c r="C84" s="280"/>
      <c r="D84" s="280"/>
      <c r="E84" s="280"/>
      <c r="F84" s="281"/>
      <c r="G84" s="443"/>
      <c r="H84" s="444"/>
      <c r="I84" s="445"/>
      <c r="J84" s="296">
        <f t="shared" si="8"/>
        <v>0</v>
      </c>
      <c r="K84" s="298">
        <f t="shared" si="9"/>
        <v>0</v>
      </c>
      <c r="L84" s="280"/>
      <c r="M84" s="280"/>
      <c r="N84" s="280"/>
      <c r="O84" s="293"/>
      <c r="P84" s="300"/>
      <c r="Q84" s="280"/>
      <c r="R84" s="281"/>
      <c r="S84" s="15" t="s">
        <v>75</v>
      </c>
      <c r="T84" s="8"/>
      <c r="U84" s="280"/>
      <c r="V84" s="280"/>
      <c r="W84" s="280"/>
      <c r="X84" s="280"/>
      <c r="Y84" s="280"/>
      <c r="Z84" s="280"/>
      <c r="AA84" s="280"/>
      <c r="AB84" s="280"/>
      <c r="AC84" s="280"/>
      <c r="AD84" s="280"/>
      <c r="AE84" s="280"/>
      <c r="AF84" s="280"/>
      <c r="AG84" s="280"/>
      <c r="AH84" s="293"/>
      <c r="AI84" s="444"/>
      <c r="AJ84" s="280"/>
      <c r="AK84" s="281"/>
      <c r="AL84" s="15" t="s">
        <v>75</v>
      </c>
    </row>
    <row r="85" spans="1:38" s="20" customFormat="1" ht="12.75" customHeight="1" x14ac:dyDescent="0.2">
      <c r="A85" s="8">
        <v>18</v>
      </c>
      <c r="B85" s="280"/>
      <c r="C85" s="280"/>
      <c r="D85" s="280"/>
      <c r="E85" s="280"/>
      <c r="F85" s="281"/>
      <c r="G85" s="443"/>
      <c r="H85" s="444"/>
      <c r="I85" s="445"/>
      <c r="J85" s="296">
        <f t="shared" si="8"/>
        <v>0</v>
      </c>
      <c r="K85" s="298">
        <f t="shared" si="9"/>
        <v>0</v>
      </c>
      <c r="L85" s="280"/>
      <c r="M85" s="280"/>
      <c r="N85" s="280"/>
      <c r="O85" s="293"/>
      <c r="P85" s="300"/>
      <c r="Q85" s="280"/>
      <c r="R85" s="281"/>
      <c r="S85" s="15" t="s">
        <v>76</v>
      </c>
      <c r="T85" s="8"/>
      <c r="U85" s="280"/>
      <c r="V85" s="280"/>
      <c r="W85" s="280"/>
      <c r="X85" s="280"/>
      <c r="Y85" s="280"/>
      <c r="Z85" s="280"/>
      <c r="AA85" s="280"/>
      <c r="AB85" s="280"/>
      <c r="AC85" s="280"/>
      <c r="AD85" s="280"/>
      <c r="AE85" s="280"/>
      <c r="AF85" s="280"/>
      <c r="AG85" s="280"/>
      <c r="AH85" s="293"/>
      <c r="AI85" s="444"/>
      <c r="AJ85" s="280"/>
      <c r="AK85" s="281"/>
      <c r="AL85" s="15" t="s">
        <v>76</v>
      </c>
    </row>
    <row r="86" spans="1:38" s="20" customFormat="1" ht="12.75" customHeight="1" x14ac:dyDescent="0.2">
      <c r="A86" s="8">
        <v>19</v>
      </c>
      <c r="B86" s="280"/>
      <c r="C86" s="280"/>
      <c r="D86" s="280"/>
      <c r="E86" s="280"/>
      <c r="F86" s="281"/>
      <c r="G86" s="443"/>
      <c r="H86" s="444"/>
      <c r="I86" s="445"/>
      <c r="J86" s="296">
        <f t="shared" si="8"/>
        <v>0</v>
      </c>
      <c r="K86" s="298">
        <f t="shared" si="9"/>
        <v>0</v>
      </c>
      <c r="L86" s="280"/>
      <c r="M86" s="280"/>
      <c r="N86" s="280"/>
      <c r="O86" s="293"/>
      <c r="P86" s="300"/>
      <c r="Q86" s="280"/>
      <c r="R86" s="281"/>
      <c r="S86" s="15" t="s">
        <v>77</v>
      </c>
      <c r="T86" s="8"/>
      <c r="U86" s="280"/>
      <c r="V86" s="280"/>
      <c r="W86" s="280"/>
      <c r="X86" s="280"/>
      <c r="Y86" s="280"/>
      <c r="Z86" s="280"/>
      <c r="AA86" s="280"/>
      <c r="AB86" s="280"/>
      <c r="AC86" s="280"/>
      <c r="AD86" s="280"/>
      <c r="AE86" s="280"/>
      <c r="AF86" s="280"/>
      <c r="AG86" s="280"/>
      <c r="AH86" s="293"/>
      <c r="AI86" s="444"/>
      <c r="AJ86" s="280"/>
      <c r="AK86" s="281"/>
      <c r="AL86" s="15" t="s">
        <v>77</v>
      </c>
    </row>
    <row r="87" spans="1:38" s="20" customFormat="1" ht="12.75" customHeight="1" x14ac:dyDescent="0.2">
      <c r="A87" s="8">
        <v>20</v>
      </c>
      <c r="B87" s="280"/>
      <c r="C87" s="280"/>
      <c r="D87" s="280"/>
      <c r="E87" s="280"/>
      <c r="F87" s="281"/>
      <c r="G87" s="443"/>
      <c r="H87" s="444"/>
      <c r="I87" s="445"/>
      <c r="J87" s="296">
        <f t="shared" si="8"/>
        <v>0</v>
      </c>
      <c r="K87" s="298">
        <f t="shared" si="9"/>
        <v>0</v>
      </c>
      <c r="L87" s="280"/>
      <c r="M87" s="280"/>
      <c r="N87" s="280"/>
      <c r="O87" s="293"/>
      <c r="P87" s="300"/>
      <c r="Q87" s="280"/>
      <c r="R87" s="281"/>
      <c r="S87" s="15" t="s">
        <v>78</v>
      </c>
      <c r="T87" s="8"/>
      <c r="U87" s="280"/>
      <c r="V87" s="280"/>
      <c r="W87" s="280"/>
      <c r="X87" s="280"/>
      <c r="Y87" s="280"/>
      <c r="Z87" s="280"/>
      <c r="AA87" s="280"/>
      <c r="AB87" s="280"/>
      <c r="AC87" s="280"/>
      <c r="AD87" s="280"/>
      <c r="AE87" s="280"/>
      <c r="AF87" s="280"/>
      <c r="AG87" s="280"/>
      <c r="AH87" s="293"/>
      <c r="AI87" s="444"/>
      <c r="AJ87" s="280"/>
      <c r="AK87" s="281"/>
      <c r="AL87" s="15" t="s">
        <v>78</v>
      </c>
    </row>
    <row r="88" spans="1:38" s="20" customFormat="1" ht="12.75" customHeight="1" x14ac:dyDescent="0.2">
      <c r="A88" s="8">
        <v>21</v>
      </c>
      <c r="B88" s="280"/>
      <c r="C88" s="280"/>
      <c r="D88" s="280"/>
      <c r="E88" s="280"/>
      <c r="F88" s="281"/>
      <c r="G88" s="443"/>
      <c r="H88" s="444"/>
      <c r="I88" s="445"/>
      <c r="J88" s="296">
        <f t="shared" si="8"/>
        <v>0</v>
      </c>
      <c r="K88" s="298">
        <f t="shared" si="9"/>
        <v>0</v>
      </c>
      <c r="L88" s="280"/>
      <c r="M88" s="280"/>
      <c r="N88" s="280"/>
      <c r="O88" s="293"/>
      <c r="P88" s="300"/>
      <c r="Q88" s="280"/>
      <c r="R88" s="281"/>
      <c r="S88" s="15" t="s">
        <v>79</v>
      </c>
      <c r="T88" s="8"/>
      <c r="U88" s="280"/>
      <c r="V88" s="280"/>
      <c r="W88" s="280"/>
      <c r="X88" s="280"/>
      <c r="Y88" s="280"/>
      <c r="Z88" s="280"/>
      <c r="AA88" s="280"/>
      <c r="AB88" s="280"/>
      <c r="AC88" s="280"/>
      <c r="AD88" s="280"/>
      <c r="AE88" s="280"/>
      <c r="AF88" s="280"/>
      <c r="AG88" s="280"/>
      <c r="AH88" s="293"/>
      <c r="AI88" s="444"/>
      <c r="AJ88" s="280"/>
      <c r="AK88" s="281"/>
      <c r="AL88" s="15" t="s">
        <v>79</v>
      </c>
    </row>
    <row r="89" spans="1:38" s="20" customFormat="1" ht="12.75" customHeight="1" x14ac:dyDescent="0.2">
      <c r="A89" s="8">
        <v>22</v>
      </c>
      <c r="B89" s="280"/>
      <c r="C89" s="280"/>
      <c r="D89" s="280"/>
      <c r="E89" s="280"/>
      <c r="F89" s="281"/>
      <c r="G89" s="443"/>
      <c r="H89" s="444"/>
      <c r="I89" s="445"/>
      <c r="J89" s="296">
        <f t="shared" si="8"/>
        <v>0</v>
      </c>
      <c r="K89" s="298">
        <f t="shared" si="9"/>
        <v>0</v>
      </c>
      <c r="L89" s="280"/>
      <c r="M89" s="280"/>
      <c r="N89" s="280"/>
      <c r="O89" s="293"/>
      <c r="P89" s="300"/>
      <c r="Q89" s="280"/>
      <c r="R89" s="281"/>
      <c r="S89" s="15" t="s">
        <v>80</v>
      </c>
      <c r="T89" s="8"/>
      <c r="U89" s="280"/>
      <c r="V89" s="280"/>
      <c r="W89" s="280"/>
      <c r="X89" s="280"/>
      <c r="Y89" s="280"/>
      <c r="Z89" s="280"/>
      <c r="AA89" s="280"/>
      <c r="AB89" s="280"/>
      <c r="AC89" s="280"/>
      <c r="AD89" s="280"/>
      <c r="AE89" s="280"/>
      <c r="AF89" s="280"/>
      <c r="AG89" s="280"/>
      <c r="AH89" s="293"/>
      <c r="AI89" s="444"/>
      <c r="AJ89" s="280"/>
      <c r="AK89" s="281"/>
      <c r="AL89" s="15" t="s">
        <v>80</v>
      </c>
    </row>
    <row r="90" spans="1:38" s="20" customFormat="1" ht="12.75" customHeight="1" x14ac:dyDescent="0.2">
      <c r="A90" s="8">
        <v>23</v>
      </c>
      <c r="B90" s="280"/>
      <c r="C90" s="280"/>
      <c r="D90" s="280"/>
      <c r="E90" s="280"/>
      <c r="F90" s="281"/>
      <c r="G90" s="443"/>
      <c r="H90" s="444"/>
      <c r="I90" s="445"/>
      <c r="J90" s="296">
        <f t="shared" si="8"/>
        <v>0</v>
      </c>
      <c r="K90" s="298">
        <f t="shared" si="9"/>
        <v>0</v>
      </c>
      <c r="L90" s="280"/>
      <c r="M90" s="280"/>
      <c r="N90" s="280"/>
      <c r="O90" s="293"/>
      <c r="P90" s="300"/>
      <c r="Q90" s="280"/>
      <c r="R90" s="281"/>
      <c r="S90" s="15" t="s">
        <v>81</v>
      </c>
      <c r="T90" s="8"/>
      <c r="U90" s="280"/>
      <c r="V90" s="280"/>
      <c r="W90" s="280"/>
      <c r="X90" s="280"/>
      <c r="Y90" s="280"/>
      <c r="Z90" s="280"/>
      <c r="AA90" s="280"/>
      <c r="AB90" s="280"/>
      <c r="AC90" s="280"/>
      <c r="AD90" s="280"/>
      <c r="AE90" s="280"/>
      <c r="AF90" s="280"/>
      <c r="AG90" s="280"/>
      <c r="AH90" s="293"/>
      <c r="AI90" s="444"/>
      <c r="AJ90" s="280"/>
      <c r="AK90" s="281"/>
      <c r="AL90" s="15" t="s">
        <v>81</v>
      </c>
    </row>
    <row r="91" spans="1:38" s="20" customFormat="1" ht="12.75" customHeight="1" x14ac:dyDescent="0.2">
      <c r="A91" s="8">
        <v>24</v>
      </c>
      <c r="B91" s="280"/>
      <c r="C91" s="280"/>
      <c r="D91" s="280"/>
      <c r="E91" s="280"/>
      <c r="F91" s="281"/>
      <c r="G91" s="443"/>
      <c r="H91" s="444"/>
      <c r="I91" s="445"/>
      <c r="J91" s="296">
        <f t="shared" si="8"/>
        <v>0</v>
      </c>
      <c r="K91" s="298">
        <f t="shared" si="9"/>
        <v>0</v>
      </c>
      <c r="L91" s="280"/>
      <c r="M91" s="280"/>
      <c r="N91" s="280"/>
      <c r="O91" s="293"/>
      <c r="P91" s="300"/>
      <c r="Q91" s="280"/>
      <c r="R91" s="281"/>
      <c r="S91" s="15" t="s">
        <v>82</v>
      </c>
      <c r="T91" s="8"/>
      <c r="U91" s="280"/>
      <c r="V91" s="280"/>
      <c r="W91" s="280"/>
      <c r="X91" s="280"/>
      <c r="Y91" s="280"/>
      <c r="Z91" s="280"/>
      <c r="AA91" s="280"/>
      <c r="AB91" s="280"/>
      <c r="AC91" s="280"/>
      <c r="AD91" s="280"/>
      <c r="AE91" s="280"/>
      <c r="AF91" s="280"/>
      <c r="AG91" s="280"/>
      <c r="AH91" s="293"/>
      <c r="AI91" s="444"/>
      <c r="AJ91" s="280"/>
      <c r="AK91" s="281"/>
      <c r="AL91" s="15" t="s">
        <v>82</v>
      </c>
    </row>
    <row r="92" spans="1:38" s="20" customFormat="1" ht="12.75" customHeight="1" x14ac:dyDescent="0.2">
      <c r="A92" s="8">
        <v>25</v>
      </c>
      <c r="B92" s="280"/>
      <c r="C92" s="280"/>
      <c r="D92" s="280"/>
      <c r="E92" s="280"/>
      <c r="F92" s="281"/>
      <c r="G92" s="443"/>
      <c r="H92" s="444"/>
      <c r="I92" s="445"/>
      <c r="J92" s="296">
        <f t="shared" si="8"/>
        <v>0</v>
      </c>
      <c r="K92" s="298">
        <f t="shared" si="9"/>
        <v>0</v>
      </c>
      <c r="L92" s="280"/>
      <c r="M92" s="280"/>
      <c r="N92" s="280"/>
      <c r="O92" s="293"/>
      <c r="P92" s="300"/>
      <c r="Q92" s="280"/>
      <c r="R92" s="281"/>
      <c r="S92" s="15" t="s">
        <v>83</v>
      </c>
      <c r="T92" s="8"/>
      <c r="U92" s="280"/>
      <c r="V92" s="280"/>
      <c r="W92" s="280"/>
      <c r="X92" s="280"/>
      <c r="Y92" s="280"/>
      <c r="Z92" s="280"/>
      <c r="AA92" s="280"/>
      <c r="AB92" s="280"/>
      <c r="AC92" s="280"/>
      <c r="AD92" s="280"/>
      <c r="AE92" s="280"/>
      <c r="AF92" s="280"/>
      <c r="AG92" s="280"/>
      <c r="AH92" s="293"/>
      <c r="AI92" s="444"/>
      <c r="AJ92" s="280"/>
      <c r="AK92" s="281"/>
      <c r="AL92" s="15" t="s">
        <v>83</v>
      </c>
    </row>
    <row r="93" spans="1:38" s="20" customFormat="1" ht="12.75" customHeight="1" x14ac:dyDescent="0.2">
      <c r="A93" s="8">
        <v>26</v>
      </c>
      <c r="B93" s="280"/>
      <c r="C93" s="280"/>
      <c r="D93" s="280"/>
      <c r="E93" s="280"/>
      <c r="F93" s="281"/>
      <c r="G93" s="443"/>
      <c r="H93" s="444"/>
      <c r="I93" s="445"/>
      <c r="J93" s="296">
        <f t="shared" si="8"/>
        <v>0</v>
      </c>
      <c r="K93" s="298">
        <f t="shared" si="9"/>
        <v>0</v>
      </c>
      <c r="L93" s="280"/>
      <c r="M93" s="280"/>
      <c r="N93" s="280"/>
      <c r="O93" s="293"/>
      <c r="P93" s="300"/>
      <c r="Q93" s="280"/>
      <c r="R93" s="281"/>
      <c r="S93" s="15" t="s">
        <v>84</v>
      </c>
      <c r="T93" s="8"/>
      <c r="U93" s="280"/>
      <c r="V93" s="280"/>
      <c r="W93" s="280"/>
      <c r="X93" s="280"/>
      <c r="Y93" s="280"/>
      <c r="Z93" s="280"/>
      <c r="AA93" s="280"/>
      <c r="AB93" s="280"/>
      <c r="AC93" s="280"/>
      <c r="AD93" s="280"/>
      <c r="AE93" s="280"/>
      <c r="AF93" s="280"/>
      <c r="AG93" s="280"/>
      <c r="AH93" s="293"/>
      <c r="AI93" s="444"/>
      <c r="AJ93" s="280"/>
      <c r="AK93" s="281"/>
      <c r="AL93" s="15" t="s">
        <v>84</v>
      </c>
    </row>
    <row r="94" spans="1:38" s="20" customFormat="1" ht="12.75" customHeight="1" x14ac:dyDescent="0.2">
      <c r="A94" s="8">
        <v>27</v>
      </c>
      <c r="B94" s="280"/>
      <c r="C94" s="280"/>
      <c r="D94" s="280"/>
      <c r="E94" s="280"/>
      <c r="F94" s="281"/>
      <c r="G94" s="443"/>
      <c r="H94" s="444"/>
      <c r="I94" s="445"/>
      <c r="J94" s="296">
        <f t="shared" si="8"/>
        <v>0</v>
      </c>
      <c r="K94" s="298">
        <f t="shared" si="9"/>
        <v>0</v>
      </c>
      <c r="L94" s="280"/>
      <c r="M94" s="280"/>
      <c r="N94" s="280"/>
      <c r="O94" s="293"/>
      <c r="P94" s="300"/>
      <c r="Q94" s="280"/>
      <c r="R94" s="281"/>
      <c r="S94" s="15" t="s">
        <v>85</v>
      </c>
      <c r="T94" s="8"/>
      <c r="U94" s="280"/>
      <c r="V94" s="280"/>
      <c r="W94" s="280"/>
      <c r="X94" s="280"/>
      <c r="Y94" s="280"/>
      <c r="Z94" s="280"/>
      <c r="AA94" s="280"/>
      <c r="AB94" s="280"/>
      <c r="AC94" s="280"/>
      <c r="AD94" s="280"/>
      <c r="AE94" s="280"/>
      <c r="AF94" s="280"/>
      <c r="AG94" s="280"/>
      <c r="AH94" s="293"/>
      <c r="AI94" s="444"/>
      <c r="AJ94" s="280"/>
      <c r="AK94" s="281"/>
      <c r="AL94" s="15" t="s">
        <v>85</v>
      </c>
    </row>
    <row r="95" spans="1:38" s="20" customFormat="1" ht="12.75" customHeight="1" x14ac:dyDescent="0.2">
      <c r="A95" s="8">
        <v>28</v>
      </c>
      <c r="B95" s="280"/>
      <c r="C95" s="280"/>
      <c r="D95" s="280"/>
      <c r="E95" s="280"/>
      <c r="F95" s="281"/>
      <c r="G95" s="443"/>
      <c r="H95" s="444"/>
      <c r="I95" s="445"/>
      <c r="J95" s="296">
        <f t="shared" si="8"/>
        <v>0</v>
      </c>
      <c r="K95" s="298">
        <f t="shared" si="9"/>
        <v>0</v>
      </c>
      <c r="L95" s="280"/>
      <c r="M95" s="280"/>
      <c r="N95" s="280"/>
      <c r="O95" s="293"/>
      <c r="P95" s="300"/>
      <c r="Q95" s="280"/>
      <c r="R95" s="281"/>
      <c r="S95" s="15" t="s">
        <v>86</v>
      </c>
      <c r="T95" s="8"/>
      <c r="U95" s="280"/>
      <c r="V95" s="280"/>
      <c r="W95" s="280"/>
      <c r="X95" s="280"/>
      <c r="Y95" s="280"/>
      <c r="Z95" s="280"/>
      <c r="AA95" s="280"/>
      <c r="AB95" s="280"/>
      <c r="AC95" s="280"/>
      <c r="AD95" s="280"/>
      <c r="AE95" s="280"/>
      <c r="AF95" s="280"/>
      <c r="AG95" s="280"/>
      <c r="AH95" s="293"/>
      <c r="AI95" s="444"/>
      <c r="AJ95" s="280"/>
      <c r="AK95" s="281"/>
      <c r="AL95" s="15" t="s">
        <v>86</v>
      </c>
    </row>
    <row r="96" spans="1:38" s="20" customFormat="1" ht="12.75" customHeight="1" x14ac:dyDescent="0.2">
      <c r="A96" s="8">
        <v>29</v>
      </c>
      <c r="B96" s="280"/>
      <c r="C96" s="280"/>
      <c r="D96" s="280"/>
      <c r="E96" s="280"/>
      <c r="F96" s="281"/>
      <c r="G96" s="443"/>
      <c r="H96" s="444"/>
      <c r="I96" s="445"/>
      <c r="J96" s="296">
        <f t="shared" si="8"/>
        <v>0</v>
      </c>
      <c r="K96" s="298">
        <f t="shared" si="9"/>
        <v>0</v>
      </c>
      <c r="L96" s="280"/>
      <c r="M96" s="280"/>
      <c r="N96" s="280"/>
      <c r="O96" s="293"/>
      <c r="P96" s="300"/>
      <c r="Q96" s="280"/>
      <c r="R96" s="281"/>
      <c r="S96" s="15" t="s">
        <v>87</v>
      </c>
      <c r="T96" s="8"/>
      <c r="U96" s="280"/>
      <c r="V96" s="280"/>
      <c r="W96" s="280"/>
      <c r="X96" s="301"/>
      <c r="Y96" s="280"/>
      <c r="Z96" s="280"/>
      <c r="AA96" s="280"/>
      <c r="AB96" s="280"/>
      <c r="AC96" s="280"/>
      <c r="AD96" s="280"/>
      <c r="AE96" s="280"/>
      <c r="AF96" s="280"/>
      <c r="AG96" s="280"/>
      <c r="AH96" s="293"/>
      <c r="AI96" s="444"/>
      <c r="AJ96" s="280"/>
      <c r="AK96" s="281"/>
      <c r="AL96" s="15" t="s">
        <v>87</v>
      </c>
    </row>
    <row r="97" spans="1:248" s="20" customFormat="1" ht="12.75" customHeight="1" x14ac:dyDescent="0.2">
      <c r="A97" s="8">
        <v>30</v>
      </c>
      <c r="B97" s="280"/>
      <c r="C97" s="280"/>
      <c r="D97" s="280"/>
      <c r="E97" s="280"/>
      <c r="F97" s="281"/>
      <c r="G97" s="449"/>
      <c r="H97" s="444"/>
      <c r="I97" s="445"/>
      <c r="J97" s="296">
        <f t="shared" si="8"/>
        <v>0</v>
      </c>
      <c r="K97" s="298">
        <f t="shared" si="9"/>
        <v>0</v>
      </c>
      <c r="L97" s="280"/>
      <c r="M97" s="280"/>
      <c r="N97" s="280"/>
      <c r="O97" s="293"/>
      <c r="P97" s="300"/>
      <c r="Q97" s="280"/>
      <c r="R97" s="281"/>
      <c r="S97" s="15" t="s">
        <v>88</v>
      </c>
      <c r="T97" s="8"/>
      <c r="U97" s="280"/>
      <c r="V97" s="280"/>
      <c r="W97" s="280"/>
      <c r="X97" s="280"/>
      <c r="Y97" s="280"/>
      <c r="Z97" s="280"/>
      <c r="AA97" s="280"/>
      <c r="AB97" s="280"/>
      <c r="AC97" s="280"/>
      <c r="AD97" s="280"/>
      <c r="AE97" s="280"/>
      <c r="AF97" s="280"/>
      <c r="AG97" s="280"/>
      <c r="AH97" s="293"/>
      <c r="AI97" s="444"/>
      <c r="AJ97" s="280"/>
      <c r="AK97" s="281"/>
      <c r="AL97" s="15" t="s">
        <v>88</v>
      </c>
    </row>
    <row r="98" spans="1:248" s="20" customFormat="1" ht="12.75" customHeight="1" x14ac:dyDescent="0.2">
      <c r="A98" s="18">
        <v>31</v>
      </c>
      <c r="B98" s="284"/>
      <c r="C98" s="284"/>
      <c r="D98" s="284"/>
      <c r="E98" s="284"/>
      <c r="F98" s="285"/>
      <c r="G98" s="450"/>
      <c r="H98" s="451"/>
      <c r="I98" s="452"/>
      <c r="J98" s="302">
        <f t="shared" si="8"/>
        <v>0</v>
      </c>
      <c r="K98" s="303">
        <f t="shared" si="9"/>
        <v>0</v>
      </c>
      <c r="L98" s="284"/>
      <c r="M98" s="284"/>
      <c r="N98" s="284"/>
      <c r="O98" s="295"/>
      <c r="P98" s="304"/>
      <c r="Q98" s="284"/>
      <c r="R98" s="285"/>
      <c r="S98" s="19" t="s">
        <v>89</v>
      </c>
      <c r="T98" s="18"/>
      <c r="U98" s="284"/>
      <c r="V98" s="284"/>
      <c r="W98" s="284"/>
      <c r="X98" s="284"/>
      <c r="Y98" s="284"/>
      <c r="Z98" s="284"/>
      <c r="AA98" s="284"/>
      <c r="AB98" s="284"/>
      <c r="AC98" s="284"/>
      <c r="AD98" s="284"/>
      <c r="AE98" s="284"/>
      <c r="AF98" s="284"/>
      <c r="AG98" s="284"/>
      <c r="AH98" s="295"/>
      <c r="AI98" s="451"/>
      <c r="AJ98" s="284"/>
      <c r="AK98" s="285"/>
      <c r="AL98" s="19" t="s">
        <v>89</v>
      </c>
    </row>
    <row r="99" spans="1:248" s="20" customFormat="1" ht="12.75" customHeight="1" thickBot="1" x14ac:dyDescent="0.25">
      <c r="A99" s="342"/>
      <c r="B99" s="343">
        <f>SUM(B67:B98)</f>
        <v>0</v>
      </c>
      <c r="C99" s="343">
        <f>SUM(C67:C98)</f>
        <v>0</v>
      </c>
      <c r="D99" s="343">
        <f>SUM(D67:D98)</f>
        <v>0</v>
      </c>
      <c r="E99" s="344">
        <f>SUM(E67:E98)</f>
        <v>0</v>
      </c>
      <c r="F99" s="345">
        <f>SUM(F67:F98)</f>
        <v>0</v>
      </c>
      <c r="G99" s="346"/>
      <c r="H99" s="347" t="s">
        <v>90</v>
      </c>
      <c r="I99" s="348">
        <f>COUNTA(I68:I98)</f>
        <v>0</v>
      </c>
      <c r="J99" s="343">
        <f t="shared" ref="J99:R99" si="10">SUM(J67:J98)</f>
        <v>0</v>
      </c>
      <c r="K99" s="343">
        <f t="shared" si="10"/>
        <v>0</v>
      </c>
      <c r="L99" s="343">
        <f t="shared" si="10"/>
        <v>0</v>
      </c>
      <c r="M99" s="343">
        <f t="shared" si="10"/>
        <v>0</v>
      </c>
      <c r="N99" s="343">
        <f t="shared" si="10"/>
        <v>0</v>
      </c>
      <c r="O99" s="349">
        <f t="shared" si="10"/>
        <v>0</v>
      </c>
      <c r="P99" s="344">
        <f t="shared" si="10"/>
        <v>0</v>
      </c>
      <c r="Q99" s="343">
        <f t="shared" si="10"/>
        <v>0</v>
      </c>
      <c r="R99" s="350">
        <f t="shared" si="10"/>
        <v>0</v>
      </c>
      <c r="S99" s="351"/>
      <c r="T99" s="342"/>
      <c r="U99" s="343">
        <f t="shared" ref="U99:AH99" si="11">SUM(U67:U98)</f>
        <v>0</v>
      </c>
      <c r="V99" s="343">
        <f t="shared" si="11"/>
        <v>0</v>
      </c>
      <c r="W99" s="343">
        <f t="shared" si="11"/>
        <v>0</v>
      </c>
      <c r="X99" s="343">
        <f t="shared" si="11"/>
        <v>0</v>
      </c>
      <c r="Y99" s="343">
        <f t="shared" si="11"/>
        <v>0</v>
      </c>
      <c r="Z99" s="343">
        <f t="shared" si="11"/>
        <v>0</v>
      </c>
      <c r="AA99" s="343">
        <f t="shared" si="11"/>
        <v>0</v>
      </c>
      <c r="AB99" s="343">
        <f t="shared" si="11"/>
        <v>0</v>
      </c>
      <c r="AC99" s="343">
        <f t="shared" si="11"/>
        <v>0</v>
      </c>
      <c r="AD99" s="343">
        <f t="shared" si="11"/>
        <v>0</v>
      </c>
      <c r="AE99" s="343">
        <f t="shared" si="11"/>
        <v>0</v>
      </c>
      <c r="AF99" s="343">
        <f t="shared" si="11"/>
        <v>0</v>
      </c>
      <c r="AG99" s="343">
        <f t="shared" si="11"/>
        <v>0</v>
      </c>
      <c r="AH99" s="345">
        <f t="shared" si="11"/>
        <v>0</v>
      </c>
      <c r="AI99" s="353"/>
      <c r="AJ99" s="343">
        <f>SUM(AJ67:AJ98)</f>
        <v>0</v>
      </c>
      <c r="AK99" s="350">
        <f>SUM(AK67:AK98)</f>
        <v>0</v>
      </c>
      <c r="AL99" s="351"/>
    </row>
    <row r="100" spans="1:248" ht="12.75" customHeight="1" thickTop="1" x14ac:dyDescent="0.2">
      <c r="A100" s="43"/>
      <c r="B100" s="153"/>
      <c r="C100" s="153"/>
      <c r="D100" s="153"/>
      <c r="E100" s="153"/>
      <c r="F100" s="153"/>
      <c r="G100" s="340"/>
      <c r="H100" s="153"/>
      <c r="I100" s="341"/>
      <c r="J100" s="153"/>
      <c r="K100" s="153"/>
      <c r="L100" s="153"/>
      <c r="M100" s="153"/>
      <c r="N100" s="153"/>
      <c r="O100" s="153"/>
      <c r="P100" s="153"/>
      <c r="Q100" s="153"/>
      <c r="R100" s="153"/>
      <c r="S100" s="43"/>
      <c r="T100" s="4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43"/>
    </row>
    <row r="101" spans="1:248" ht="12.75" customHeight="1" x14ac:dyDescent="0.2">
      <c r="A101" s="43"/>
      <c r="B101" s="153"/>
      <c r="C101" s="153"/>
      <c r="D101" s="153"/>
      <c r="E101" s="153"/>
      <c r="F101" s="153"/>
      <c r="G101" s="340"/>
      <c r="H101" s="153"/>
      <c r="I101" s="341"/>
      <c r="J101" s="153"/>
      <c r="K101" s="153"/>
      <c r="L101" s="153"/>
      <c r="M101" s="153"/>
      <c r="N101" s="153"/>
      <c r="O101" s="153"/>
      <c r="P101" s="153"/>
      <c r="Q101" s="153"/>
      <c r="R101" s="153"/>
      <c r="S101" s="43"/>
      <c r="T101" s="4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43"/>
    </row>
    <row r="102" spans="1:248" ht="12.75" customHeight="1" x14ac:dyDescent="0.2">
      <c r="A102" s="20"/>
      <c r="B102" s="20"/>
      <c r="C102" s="20"/>
      <c r="D102" s="20"/>
      <c r="E102" s="20"/>
      <c r="F102" s="20"/>
      <c r="G102" s="474" t="str">
        <f>JANUARY!G56</f>
        <v>UNITED STEELWORKERS - LOCAL UNION</v>
      </c>
      <c r="H102" s="474"/>
      <c r="I102" s="474"/>
      <c r="J102" s="11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33"/>
      <c r="V102" s="33"/>
      <c r="W102" s="33"/>
      <c r="X102" s="33"/>
      <c r="Y102" s="33"/>
      <c r="Z102" s="33"/>
      <c r="AA102" s="34" t="str">
        <f>$AA$10</f>
        <v>FINANCIAL SECRETARY'S CASH BOOK</v>
      </c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20"/>
    </row>
    <row r="103" spans="1:248" s="148" customFormat="1" ht="12.75" customHeight="1" x14ac:dyDescent="0.2">
      <c r="A103" s="140"/>
      <c r="B103" s="138" t="str">
        <f>$B$11</f>
        <v>Month</v>
      </c>
      <c r="C103" s="73" t="str">
        <f>$C$11</f>
        <v>JANUARY</v>
      </c>
      <c r="D103" s="138" t="str">
        <f>$D$11</f>
        <v>Year</v>
      </c>
      <c r="E103" s="141">
        <f>$E$11</f>
        <v>0</v>
      </c>
      <c r="F103" s="140"/>
      <c r="G103" s="145"/>
      <c r="H103" s="140"/>
      <c r="I103" s="146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38"/>
      <c r="AJ103" s="147" t="str">
        <f>$C$11</f>
        <v>JANUARY</v>
      </c>
      <c r="AK103" s="27">
        <f>$E$11</f>
        <v>0</v>
      </c>
      <c r="AL103" s="140"/>
    </row>
    <row r="104" spans="1:248" s="148" customFormat="1" ht="12.75" customHeight="1" x14ac:dyDescent="0.2">
      <c r="A104" s="140"/>
      <c r="B104" s="138" t="str">
        <f>$B$12</f>
        <v>Page No.</v>
      </c>
      <c r="C104" s="355">
        <f>C58+1</f>
        <v>3</v>
      </c>
      <c r="D104" s="140"/>
      <c r="E104" s="140"/>
      <c r="F104" s="140"/>
      <c r="G104" s="145"/>
      <c r="H104" s="140"/>
      <c r="I104" s="146" t="s">
        <v>53</v>
      </c>
      <c r="J104" s="140"/>
      <c r="K104" s="140"/>
      <c r="L104" s="146"/>
      <c r="M104" s="140"/>
      <c r="N104" s="140"/>
      <c r="O104" s="140"/>
      <c r="P104" s="138"/>
      <c r="Q104" s="140"/>
      <c r="R104" s="138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9" t="s">
        <v>54</v>
      </c>
      <c r="AC104" s="140"/>
      <c r="AD104" s="140"/>
      <c r="AE104" s="140"/>
      <c r="AF104" s="140"/>
      <c r="AG104" s="140"/>
      <c r="AH104" s="140"/>
      <c r="AI104" s="138" t="str">
        <f>$B$12</f>
        <v>Page No.</v>
      </c>
      <c r="AJ104" s="355">
        <f>C104</f>
        <v>3</v>
      </c>
      <c r="AK104" s="150"/>
      <c r="AL104" s="151"/>
    </row>
    <row r="105" spans="1:248" ht="12.75" customHeight="1" x14ac:dyDescent="0.2">
      <c r="A105" s="3"/>
      <c r="B105" s="3"/>
      <c r="C105" s="3"/>
      <c r="D105" s="3"/>
      <c r="E105" s="3"/>
      <c r="F105" s="3"/>
      <c r="G105" s="126"/>
      <c r="H105" s="3"/>
      <c r="I105" s="5"/>
      <c r="J105" s="3"/>
      <c r="K105" s="3"/>
      <c r="L105" s="20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0"/>
      <c r="AF105" s="3"/>
      <c r="AG105" s="3"/>
      <c r="AH105" s="3"/>
      <c r="AI105" s="3"/>
      <c r="AJ105" s="3"/>
      <c r="AK105" s="3"/>
      <c r="AL105" s="3"/>
    </row>
    <row r="106" spans="1:248" ht="12.75" customHeight="1" x14ac:dyDescent="0.2">
      <c r="A106" s="25"/>
      <c r="B106" s="25"/>
      <c r="C106" s="25"/>
      <c r="D106" s="25"/>
      <c r="E106" s="25"/>
      <c r="F106" s="25"/>
      <c r="G106" s="127"/>
      <c r="H106" s="25"/>
      <c r="I106" s="26"/>
      <c r="J106" s="25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6"/>
      <c r="AF106" s="25"/>
      <c r="AG106" s="25"/>
      <c r="AH106" s="25"/>
      <c r="AI106" s="25"/>
      <c r="AJ106" s="25"/>
      <c r="AK106" s="25"/>
      <c r="AL106" s="25"/>
    </row>
    <row r="107" spans="1:248" s="407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433"/>
      <c r="H107" s="2" t="s">
        <v>56</v>
      </c>
      <c r="I107" s="95"/>
      <c r="J107" s="475" t="s">
        <v>477</v>
      </c>
      <c r="K107" s="476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07" customFormat="1" ht="12.75" customHeight="1" x14ac:dyDescent="0.2">
      <c r="A108" s="1"/>
      <c r="B108" s="3"/>
      <c r="C108" s="3"/>
      <c r="D108" s="3"/>
      <c r="E108" s="3"/>
      <c r="F108" s="13"/>
      <c r="G108" s="433"/>
      <c r="H108" s="13"/>
      <c r="I108" s="96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07" customFormat="1" ht="12.75" customHeight="1" thickBot="1" x14ac:dyDescent="0.25">
      <c r="A109" s="422"/>
      <c r="B109" s="423">
        <v>1</v>
      </c>
      <c r="C109" s="423">
        <v>2</v>
      </c>
      <c r="D109" s="423">
        <v>3</v>
      </c>
      <c r="E109" s="423">
        <v>4</v>
      </c>
      <c r="F109" s="424">
        <v>5</v>
      </c>
      <c r="G109" s="434">
        <v>6</v>
      </c>
      <c r="H109" s="425">
        <v>7</v>
      </c>
      <c r="I109" s="435">
        <v>8</v>
      </c>
      <c r="J109" s="423">
        <v>9</v>
      </c>
      <c r="K109" s="425">
        <v>10</v>
      </c>
      <c r="L109" s="423">
        <v>11</v>
      </c>
      <c r="M109" s="423" t="s">
        <v>1</v>
      </c>
      <c r="N109" s="423">
        <v>12</v>
      </c>
      <c r="O109" s="423">
        <v>13</v>
      </c>
      <c r="P109" s="423">
        <v>14</v>
      </c>
      <c r="Q109" s="423">
        <v>15</v>
      </c>
      <c r="R109" s="425" t="s">
        <v>2</v>
      </c>
      <c r="S109" s="426"/>
      <c r="T109" s="422"/>
      <c r="U109" s="423">
        <v>16</v>
      </c>
      <c r="V109" s="423">
        <v>17</v>
      </c>
      <c r="W109" s="423">
        <v>18</v>
      </c>
      <c r="X109" s="423">
        <v>19</v>
      </c>
      <c r="Y109" s="423">
        <v>20</v>
      </c>
      <c r="Z109" s="423" t="s">
        <v>3</v>
      </c>
      <c r="AA109" s="423">
        <v>21</v>
      </c>
      <c r="AB109" s="423">
        <v>22</v>
      </c>
      <c r="AC109" s="423">
        <v>23</v>
      </c>
      <c r="AD109" s="423">
        <v>24</v>
      </c>
      <c r="AE109" s="423">
        <v>25</v>
      </c>
      <c r="AF109" s="423">
        <v>26</v>
      </c>
      <c r="AG109" s="423">
        <v>27</v>
      </c>
      <c r="AH109" s="423">
        <v>28</v>
      </c>
      <c r="AI109" s="424">
        <v>29</v>
      </c>
      <c r="AJ109" s="423">
        <v>30</v>
      </c>
      <c r="AK109" s="425">
        <v>31</v>
      </c>
      <c r="AL109" s="426"/>
    </row>
    <row r="110" spans="1:248" s="4" customFormat="1" ht="12.75" customHeight="1" thickTop="1" x14ac:dyDescent="0.2">
      <c r="A110" s="1"/>
      <c r="B110" s="85" t="s">
        <v>4</v>
      </c>
      <c r="C110" s="97"/>
      <c r="D110" s="85" t="s">
        <v>473</v>
      </c>
      <c r="E110" s="436" t="s">
        <v>6</v>
      </c>
      <c r="F110" s="84" t="s">
        <v>7</v>
      </c>
      <c r="G110" s="128"/>
      <c r="H110" s="84"/>
      <c r="I110" s="99"/>
      <c r="J110" s="85"/>
      <c r="K110" s="84"/>
      <c r="L110" s="85" t="s">
        <v>460</v>
      </c>
      <c r="M110" s="85"/>
      <c r="N110" s="85" t="s">
        <v>474</v>
      </c>
      <c r="O110" s="436" t="s">
        <v>461</v>
      </c>
      <c r="P110" s="437"/>
      <c r="Q110" s="438" t="s">
        <v>8</v>
      </c>
      <c r="R110" s="84" t="s">
        <v>8</v>
      </c>
      <c r="S110" s="102"/>
      <c r="T110" s="67"/>
      <c r="U110" s="471" t="s">
        <v>9</v>
      </c>
      <c r="V110" s="472"/>
      <c r="W110" s="472"/>
      <c r="X110" s="472"/>
      <c r="Y110" s="473"/>
      <c r="Z110" s="85" t="s">
        <v>10</v>
      </c>
      <c r="AA110" s="85" t="s">
        <v>11</v>
      </c>
      <c r="AB110" s="85" t="s">
        <v>204</v>
      </c>
      <c r="AC110" s="85" t="s">
        <v>12</v>
      </c>
      <c r="AD110" s="85" t="s">
        <v>13</v>
      </c>
      <c r="AE110" s="85" t="s">
        <v>14</v>
      </c>
      <c r="AF110" s="85"/>
      <c r="AG110" s="85"/>
      <c r="AH110" s="100"/>
      <c r="AI110" s="101"/>
      <c r="AJ110" s="85" t="s">
        <v>15</v>
      </c>
      <c r="AK110" s="84" t="s">
        <v>7</v>
      </c>
      <c r="AL110" s="102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251"/>
      <c r="AZ110" s="251"/>
      <c r="BA110" s="251"/>
      <c r="BB110" s="251"/>
      <c r="BC110" s="251"/>
      <c r="BD110" s="251"/>
      <c r="BE110" s="251"/>
      <c r="BF110" s="251"/>
      <c r="BG110" s="251"/>
      <c r="BH110" s="251"/>
      <c r="BI110" s="251"/>
      <c r="BJ110" s="251"/>
      <c r="BK110" s="251"/>
      <c r="BL110" s="251"/>
      <c r="BM110" s="251"/>
      <c r="BN110" s="251"/>
      <c r="BO110" s="251"/>
      <c r="BP110" s="251"/>
      <c r="BQ110" s="251"/>
      <c r="BR110" s="251"/>
      <c r="BS110" s="251"/>
      <c r="BT110" s="251"/>
      <c r="BU110" s="251"/>
      <c r="BV110" s="251"/>
      <c r="BW110" s="251"/>
      <c r="BX110" s="251"/>
      <c r="BY110" s="251"/>
      <c r="BZ110" s="251"/>
      <c r="CA110" s="251"/>
      <c r="CB110" s="251"/>
      <c r="CC110" s="251"/>
      <c r="CD110" s="251"/>
      <c r="CE110" s="251"/>
      <c r="CF110" s="251"/>
      <c r="CG110" s="251"/>
      <c r="CH110" s="251"/>
      <c r="CI110" s="251"/>
      <c r="CJ110" s="251"/>
      <c r="CK110" s="251"/>
      <c r="CL110" s="251"/>
      <c r="CM110" s="251"/>
      <c r="CN110" s="251"/>
      <c r="CO110" s="251"/>
      <c r="CP110" s="251"/>
      <c r="CQ110" s="251"/>
      <c r="CR110" s="251"/>
      <c r="CS110" s="251"/>
      <c r="CT110" s="251"/>
      <c r="CU110" s="251"/>
      <c r="CV110" s="251"/>
      <c r="CW110" s="251"/>
      <c r="CX110" s="251"/>
      <c r="CY110" s="251"/>
      <c r="CZ110" s="251"/>
      <c r="DA110" s="251"/>
      <c r="DB110" s="251"/>
      <c r="DC110" s="251"/>
      <c r="DD110" s="251"/>
      <c r="DE110" s="251"/>
      <c r="DF110" s="251"/>
      <c r="DG110" s="251"/>
      <c r="DH110" s="251"/>
      <c r="DI110" s="251"/>
      <c r="DJ110" s="251"/>
      <c r="DK110" s="251"/>
      <c r="DL110" s="251"/>
      <c r="DM110" s="251"/>
      <c r="DN110" s="251"/>
      <c r="DO110" s="251"/>
      <c r="DP110" s="251"/>
      <c r="DQ110" s="251"/>
      <c r="DR110" s="251"/>
      <c r="DS110" s="251"/>
      <c r="DT110" s="251"/>
      <c r="DU110" s="251"/>
      <c r="DV110" s="251"/>
      <c r="DW110" s="251"/>
      <c r="DX110" s="251"/>
      <c r="DY110" s="251"/>
      <c r="DZ110" s="251"/>
      <c r="EA110" s="251"/>
      <c r="EB110" s="251"/>
      <c r="EC110" s="251"/>
      <c r="ED110" s="251"/>
      <c r="EE110" s="251"/>
      <c r="EF110" s="251"/>
      <c r="EG110" s="251"/>
      <c r="EH110" s="251"/>
      <c r="EI110" s="251"/>
      <c r="EJ110" s="251"/>
      <c r="EK110" s="251"/>
      <c r="EL110" s="251"/>
      <c r="EM110" s="251"/>
      <c r="EN110" s="251"/>
      <c r="EO110" s="251"/>
      <c r="EP110" s="251"/>
      <c r="EQ110" s="251"/>
      <c r="ER110" s="251"/>
      <c r="ES110" s="251"/>
      <c r="ET110" s="251"/>
      <c r="EU110" s="251"/>
      <c r="EV110" s="251"/>
      <c r="EW110" s="251"/>
      <c r="EX110" s="251"/>
      <c r="EY110" s="251"/>
      <c r="EZ110" s="251"/>
      <c r="FA110" s="251"/>
      <c r="FB110" s="251"/>
      <c r="FC110" s="251"/>
      <c r="FD110" s="251"/>
      <c r="FE110" s="251"/>
      <c r="FF110" s="251"/>
      <c r="FG110" s="251"/>
      <c r="FH110" s="251"/>
      <c r="FI110" s="251"/>
      <c r="FJ110" s="251"/>
      <c r="FK110" s="251"/>
      <c r="FL110" s="251"/>
      <c r="FM110" s="251"/>
      <c r="FN110" s="251"/>
      <c r="FO110" s="251"/>
      <c r="FP110" s="251"/>
      <c r="FQ110" s="251"/>
      <c r="FR110" s="251"/>
      <c r="FS110" s="251"/>
      <c r="FT110" s="251"/>
      <c r="FU110" s="251"/>
      <c r="FV110" s="251"/>
      <c r="FW110" s="251"/>
      <c r="FX110" s="251"/>
      <c r="FY110" s="251"/>
      <c r="FZ110" s="251"/>
      <c r="GA110" s="251"/>
      <c r="GB110" s="251"/>
      <c r="GC110" s="251"/>
      <c r="GD110" s="251"/>
      <c r="GE110" s="251"/>
      <c r="GF110" s="251"/>
      <c r="GG110" s="251"/>
      <c r="GH110" s="251"/>
      <c r="GI110" s="251"/>
      <c r="GJ110" s="251"/>
      <c r="GK110" s="251"/>
      <c r="GL110" s="251"/>
      <c r="GM110" s="251"/>
      <c r="GN110" s="251"/>
      <c r="GO110" s="251"/>
      <c r="GP110" s="251"/>
      <c r="GQ110" s="251"/>
      <c r="GR110" s="251"/>
      <c r="GS110" s="251"/>
      <c r="GT110" s="251"/>
      <c r="GU110" s="251"/>
      <c r="GV110" s="251"/>
      <c r="GW110" s="251"/>
      <c r="GX110" s="251"/>
      <c r="GY110" s="251"/>
      <c r="GZ110" s="251"/>
      <c r="HA110" s="251"/>
      <c r="HB110" s="251"/>
      <c r="HC110" s="251"/>
      <c r="HD110" s="251"/>
      <c r="HE110" s="251"/>
      <c r="HF110" s="251"/>
      <c r="HG110" s="251"/>
      <c r="HH110" s="251"/>
      <c r="HI110" s="251"/>
      <c r="HJ110" s="251"/>
      <c r="HK110" s="251"/>
      <c r="HL110" s="251"/>
      <c r="HM110" s="251"/>
      <c r="HN110" s="251"/>
      <c r="HO110" s="251"/>
      <c r="HP110" s="251"/>
      <c r="HQ110" s="251"/>
      <c r="HR110" s="251"/>
      <c r="HS110" s="251"/>
      <c r="HT110" s="251"/>
      <c r="HU110" s="251"/>
      <c r="HV110" s="251"/>
      <c r="HW110" s="251"/>
      <c r="HX110" s="251"/>
      <c r="HY110" s="251"/>
      <c r="HZ110" s="251"/>
      <c r="IA110" s="251"/>
      <c r="IB110" s="251"/>
      <c r="IC110" s="251"/>
      <c r="ID110" s="251"/>
      <c r="IE110" s="251"/>
      <c r="IF110" s="251"/>
      <c r="IG110" s="251"/>
      <c r="IH110" s="251"/>
      <c r="II110" s="251"/>
      <c r="IJ110" s="251"/>
      <c r="IK110" s="251"/>
      <c r="IL110" s="251"/>
      <c r="IM110" s="251"/>
      <c r="IN110" s="251"/>
    </row>
    <row r="111" spans="1:248" s="4" customFormat="1" ht="12.75" customHeight="1" x14ac:dyDescent="0.2">
      <c r="A111" s="1"/>
      <c r="B111" s="85" t="s">
        <v>8</v>
      </c>
      <c r="C111" s="85" t="s">
        <v>16</v>
      </c>
      <c r="D111" s="85" t="s">
        <v>202</v>
      </c>
      <c r="E111" s="154" t="s">
        <v>8</v>
      </c>
      <c r="F111" s="84" t="s">
        <v>18</v>
      </c>
      <c r="G111" s="128" t="s">
        <v>19</v>
      </c>
      <c r="H111" s="84" t="s">
        <v>20</v>
      </c>
      <c r="I111" s="99" t="s">
        <v>475</v>
      </c>
      <c r="J111" s="85" t="s">
        <v>21</v>
      </c>
      <c r="K111" s="84" t="s">
        <v>22</v>
      </c>
      <c r="L111" s="85" t="s">
        <v>462</v>
      </c>
      <c r="M111" s="85" t="s">
        <v>463</v>
      </c>
      <c r="N111" s="85" t="s">
        <v>476</v>
      </c>
      <c r="O111" s="154" t="s">
        <v>464</v>
      </c>
      <c r="P111" s="154" t="s">
        <v>23</v>
      </c>
      <c r="Q111" s="85" t="s">
        <v>24</v>
      </c>
      <c r="R111" s="84" t="s">
        <v>24</v>
      </c>
      <c r="S111" s="100" t="s">
        <v>135</v>
      </c>
      <c r="T111" s="84" t="s">
        <v>135</v>
      </c>
      <c r="U111" s="85" t="s">
        <v>25</v>
      </c>
      <c r="V111" s="85" t="s">
        <v>26</v>
      </c>
      <c r="W111" s="85" t="s">
        <v>27</v>
      </c>
      <c r="X111" s="85" t="s">
        <v>28</v>
      </c>
      <c r="Y111" s="85" t="s">
        <v>136</v>
      </c>
      <c r="Z111" s="85" t="s">
        <v>251</v>
      </c>
      <c r="AA111" s="85" t="s">
        <v>137</v>
      </c>
      <c r="AB111" s="85" t="s">
        <v>203</v>
      </c>
      <c r="AC111" s="85" t="s">
        <v>30</v>
      </c>
      <c r="AD111" s="85" t="s">
        <v>140</v>
      </c>
      <c r="AE111" s="85" t="s">
        <v>31</v>
      </c>
      <c r="AF111" s="85" t="s">
        <v>32</v>
      </c>
      <c r="AG111" s="85" t="s">
        <v>205</v>
      </c>
      <c r="AH111" s="100" t="s">
        <v>16</v>
      </c>
      <c r="AI111" s="98" t="s">
        <v>34</v>
      </c>
      <c r="AJ111" s="85" t="s">
        <v>35</v>
      </c>
      <c r="AK111" s="84" t="s">
        <v>18</v>
      </c>
      <c r="AL111" s="102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251"/>
      <c r="AZ111" s="251"/>
      <c r="BA111" s="251"/>
      <c r="BB111" s="251"/>
      <c r="BC111" s="251"/>
      <c r="BD111" s="251"/>
      <c r="BE111" s="251"/>
      <c r="BF111" s="251"/>
      <c r="BG111" s="251"/>
      <c r="BH111" s="251"/>
      <c r="BI111" s="251"/>
      <c r="BJ111" s="251"/>
      <c r="BK111" s="251"/>
      <c r="BL111" s="251"/>
      <c r="BM111" s="251"/>
      <c r="BN111" s="251"/>
      <c r="BO111" s="251"/>
      <c r="BP111" s="251"/>
      <c r="BQ111" s="251"/>
      <c r="BR111" s="251"/>
      <c r="BS111" s="251"/>
      <c r="BT111" s="251"/>
      <c r="BU111" s="251"/>
      <c r="BV111" s="251"/>
      <c r="BW111" s="251"/>
      <c r="BX111" s="251"/>
      <c r="BY111" s="251"/>
      <c r="BZ111" s="251"/>
      <c r="CA111" s="251"/>
      <c r="CB111" s="251"/>
      <c r="CC111" s="251"/>
      <c r="CD111" s="251"/>
      <c r="CE111" s="251"/>
      <c r="CF111" s="251"/>
      <c r="CG111" s="251"/>
      <c r="CH111" s="251"/>
      <c r="CI111" s="251"/>
      <c r="CJ111" s="251"/>
      <c r="CK111" s="251"/>
      <c r="CL111" s="251"/>
      <c r="CM111" s="251"/>
      <c r="CN111" s="251"/>
      <c r="CO111" s="251"/>
      <c r="CP111" s="251"/>
      <c r="CQ111" s="251"/>
      <c r="CR111" s="251"/>
      <c r="CS111" s="251"/>
      <c r="CT111" s="251"/>
      <c r="CU111" s="251"/>
      <c r="CV111" s="251"/>
      <c r="CW111" s="251"/>
      <c r="CX111" s="251"/>
      <c r="CY111" s="251"/>
      <c r="CZ111" s="251"/>
      <c r="DA111" s="251"/>
      <c r="DB111" s="251"/>
      <c r="DC111" s="251"/>
      <c r="DD111" s="251"/>
      <c r="DE111" s="251"/>
      <c r="DF111" s="251"/>
      <c r="DG111" s="251"/>
      <c r="DH111" s="251"/>
      <c r="DI111" s="251"/>
      <c r="DJ111" s="251"/>
      <c r="DK111" s="251"/>
      <c r="DL111" s="251"/>
      <c r="DM111" s="251"/>
      <c r="DN111" s="251"/>
      <c r="DO111" s="251"/>
      <c r="DP111" s="251"/>
      <c r="DQ111" s="251"/>
      <c r="DR111" s="251"/>
      <c r="DS111" s="251"/>
      <c r="DT111" s="251"/>
      <c r="DU111" s="251"/>
      <c r="DV111" s="251"/>
      <c r="DW111" s="251"/>
      <c r="DX111" s="251"/>
      <c r="DY111" s="251"/>
      <c r="DZ111" s="251"/>
      <c r="EA111" s="251"/>
      <c r="EB111" s="251"/>
      <c r="EC111" s="251"/>
      <c r="ED111" s="251"/>
      <c r="EE111" s="251"/>
      <c r="EF111" s="251"/>
      <c r="EG111" s="251"/>
      <c r="EH111" s="251"/>
      <c r="EI111" s="251"/>
      <c r="EJ111" s="251"/>
      <c r="EK111" s="251"/>
      <c r="EL111" s="251"/>
      <c r="EM111" s="251"/>
      <c r="EN111" s="251"/>
      <c r="EO111" s="251"/>
      <c r="EP111" s="251"/>
      <c r="EQ111" s="251"/>
      <c r="ER111" s="251"/>
      <c r="ES111" s="251"/>
      <c r="ET111" s="251"/>
      <c r="EU111" s="251"/>
      <c r="EV111" s="251"/>
      <c r="EW111" s="251"/>
      <c r="EX111" s="251"/>
      <c r="EY111" s="251"/>
      <c r="EZ111" s="251"/>
      <c r="FA111" s="251"/>
      <c r="FB111" s="251"/>
      <c r="FC111" s="251"/>
      <c r="FD111" s="251"/>
      <c r="FE111" s="251"/>
      <c r="FF111" s="251"/>
      <c r="FG111" s="251"/>
      <c r="FH111" s="251"/>
      <c r="FI111" s="251"/>
      <c r="FJ111" s="251"/>
      <c r="FK111" s="251"/>
      <c r="FL111" s="251"/>
      <c r="FM111" s="251"/>
      <c r="FN111" s="251"/>
      <c r="FO111" s="251"/>
      <c r="FP111" s="251"/>
      <c r="FQ111" s="251"/>
      <c r="FR111" s="251"/>
      <c r="FS111" s="251"/>
      <c r="FT111" s="251"/>
      <c r="FU111" s="251"/>
      <c r="FV111" s="251"/>
      <c r="FW111" s="251"/>
      <c r="FX111" s="251"/>
      <c r="FY111" s="251"/>
      <c r="FZ111" s="251"/>
      <c r="GA111" s="251"/>
      <c r="GB111" s="251"/>
      <c r="GC111" s="251"/>
      <c r="GD111" s="251"/>
      <c r="GE111" s="251"/>
      <c r="GF111" s="251"/>
      <c r="GG111" s="251"/>
      <c r="GH111" s="251"/>
      <c r="GI111" s="251"/>
      <c r="GJ111" s="251"/>
      <c r="GK111" s="251"/>
      <c r="GL111" s="251"/>
      <c r="GM111" s="251"/>
      <c r="GN111" s="251"/>
      <c r="GO111" s="251"/>
      <c r="GP111" s="251"/>
      <c r="GQ111" s="251"/>
      <c r="GR111" s="251"/>
      <c r="GS111" s="251"/>
      <c r="GT111" s="251"/>
      <c r="GU111" s="251"/>
      <c r="GV111" s="251"/>
      <c r="GW111" s="251"/>
      <c r="GX111" s="251"/>
      <c r="GY111" s="251"/>
      <c r="GZ111" s="251"/>
      <c r="HA111" s="251"/>
      <c r="HB111" s="251"/>
      <c r="HC111" s="251"/>
      <c r="HD111" s="251"/>
      <c r="HE111" s="251"/>
      <c r="HF111" s="251"/>
      <c r="HG111" s="251"/>
      <c r="HH111" s="251"/>
      <c r="HI111" s="251"/>
      <c r="HJ111" s="251"/>
      <c r="HK111" s="251"/>
      <c r="HL111" s="251"/>
      <c r="HM111" s="251"/>
      <c r="HN111" s="251"/>
      <c r="HO111" s="251"/>
      <c r="HP111" s="251"/>
      <c r="HQ111" s="251"/>
      <c r="HR111" s="251"/>
      <c r="HS111" s="251"/>
      <c r="HT111" s="251"/>
      <c r="HU111" s="251"/>
      <c r="HV111" s="251"/>
      <c r="HW111" s="251"/>
      <c r="HX111" s="251"/>
      <c r="HY111" s="251"/>
      <c r="HZ111" s="251"/>
      <c r="IA111" s="251"/>
      <c r="IB111" s="251"/>
      <c r="IC111" s="251"/>
      <c r="ID111" s="251"/>
      <c r="IE111" s="251"/>
      <c r="IF111" s="251"/>
      <c r="IG111" s="251"/>
      <c r="IH111" s="251"/>
      <c r="II111" s="251"/>
      <c r="IJ111" s="251"/>
      <c r="IK111" s="251"/>
      <c r="IL111" s="251"/>
      <c r="IM111" s="251"/>
      <c r="IN111" s="251"/>
    </row>
    <row r="112" spans="1:248" s="4" customFormat="1" ht="12.75" customHeight="1" thickBot="1" x14ac:dyDescent="0.25">
      <c r="A112" s="6"/>
      <c r="B112" s="86" t="s">
        <v>36</v>
      </c>
      <c r="C112" s="86" t="s">
        <v>37</v>
      </c>
      <c r="D112" s="86" t="s">
        <v>38</v>
      </c>
      <c r="E112" s="439" t="s">
        <v>39</v>
      </c>
      <c r="F112" s="103" t="s">
        <v>40</v>
      </c>
      <c r="G112" s="129"/>
      <c r="H112" s="103"/>
      <c r="I112" s="104" t="s">
        <v>41</v>
      </c>
      <c r="J112" s="86"/>
      <c r="K112" s="103"/>
      <c r="L112" s="86" t="s">
        <v>465</v>
      </c>
      <c r="M112" s="86"/>
      <c r="N112" s="86" t="s">
        <v>235</v>
      </c>
      <c r="O112" s="439" t="s">
        <v>235</v>
      </c>
      <c r="P112" s="155"/>
      <c r="Q112" s="440" t="s">
        <v>258</v>
      </c>
      <c r="R112" s="441" t="s">
        <v>259</v>
      </c>
      <c r="S112" s="105" t="s">
        <v>109</v>
      </c>
      <c r="T112" s="103" t="s">
        <v>187</v>
      </c>
      <c r="U112" s="86" t="s">
        <v>42</v>
      </c>
      <c r="V112" s="86" t="s">
        <v>43</v>
      </c>
      <c r="W112" s="86"/>
      <c r="X112" s="86" t="s">
        <v>44</v>
      </c>
      <c r="Y112" s="86" t="s">
        <v>30</v>
      </c>
      <c r="Z112" s="86" t="s">
        <v>30</v>
      </c>
      <c r="AA112" s="86" t="s">
        <v>138</v>
      </c>
      <c r="AB112" s="86" t="s">
        <v>15</v>
      </c>
      <c r="AC112" s="86" t="s">
        <v>139</v>
      </c>
      <c r="AD112" s="86" t="s">
        <v>141</v>
      </c>
      <c r="AE112" s="86" t="s">
        <v>47</v>
      </c>
      <c r="AF112" s="86" t="s">
        <v>48</v>
      </c>
      <c r="AG112" s="86" t="s">
        <v>15</v>
      </c>
      <c r="AH112" s="105" t="s">
        <v>30</v>
      </c>
      <c r="AI112" s="106"/>
      <c r="AJ112" s="86" t="s">
        <v>49</v>
      </c>
      <c r="AK112" s="103" t="s">
        <v>188</v>
      </c>
      <c r="AL112" s="107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  <c r="BS112" s="251"/>
      <c r="BT112" s="251"/>
      <c r="BU112" s="251"/>
      <c r="BV112" s="251"/>
      <c r="BW112" s="251"/>
      <c r="BX112" s="251"/>
      <c r="BY112" s="251"/>
      <c r="BZ112" s="251"/>
      <c r="CA112" s="251"/>
      <c r="CB112" s="251"/>
      <c r="CC112" s="251"/>
      <c r="CD112" s="251"/>
      <c r="CE112" s="251"/>
      <c r="CF112" s="251"/>
      <c r="CG112" s="251"/>
      <c r="CH112" s="251"/>
      <c r="CI112" s="251"/>
      <c r="CJ112" s="251"/>
      <c r="CK112" s="251"/>
      <c r="CL112" s="251"/>
      <c r="CM112" s="251"/>
      <c r="CN112" s="251"/>
      <c r="CO112" s="251"/>
      <c r="CP112" s="251"/>
      <c r="CQ112" s="251"/>
      <c r="CR112" s="251"/>
      <c r="CS112" s="251"/>
      <c r="CT112" s="251"/>
      <c r="CU112" s="251"/>
      <c r="CV112" s="251"/>
      <c r="CW112" s="251"/>
      <c r="CX112" s="251"/>
      <c r="CY112" s="251"/>
      <c r="CZ112" s="251"/>
      <c r="DA112" s="251"/>
      <c r="DB112" s="251"/>
      <c r="DC112" s="251"/>
      <c r="DD112" s="251"/>
      <c r="DE112" s="251"/>
      <c r="DF112" s="251"/>
      <c r="DG112" s="251"/>
      <c r="DH112" s="251"/>
      <c r="DI112" s="251"/>
      <c r="DJ112" s="251"/>
      <c r="DK112" s="251"/>
      <c r="DL112" s="251"/>
      <c r="DM112" s="251"/>
      <c r="DN112" s="251"/>
      <c r="DO112" s="251"/>
      <c r="DP112" s="251"/>
      <c r="DQ112" s="251"/>
      <c r="DR112" s="251"/>
      <c r="DS112" s="251"/>
      <c r="DT112" s="251"/>
      <c r="DU112" s="251"/>
      <c r="DV112" s="251"/>
      <c r="DW112" s="251"/>
      <c r="DX112" s="251"/>
      <c r="DY112" s="251"/>
      <c r="DZ112" s="251"/>
      <c r="EA112" s="251"/>
      <c r="EB112" s="251"/>
      <c r="EC112" s="251"/>
      <c r="ED112" s="251"/>
      <c r="EE112" s="251"/>
      <c r="EF112" s="251"/>
      <c r="EG112" s="251"/>
      <c r="EH112" s="251"/>
      <c r="EI112" s="251"/>
      <c r="EJ112" s="251"/>
      <c r="EK112" s="251"/>
      <c r="EL112" s="251"/>
      <c r="EM112" s="251"/>
      <c r="EN112" s="251"/>
      <c r="EO112" s="251"/>
      <c r="EP112" s="251"/>
      <c r="EQ112" s="251"/>
      <c r="ER112" s="251"/>
      <c r="ES112" s="251"/>
      <c r="ET112" s="251"/>
      <c r="EU112" s="251"/>
      <c r="EV112" s="251"/>
      <c r="EW112" s="251"/>
      <c r="EX112" s="251"/>
      <c r="EY112" s="251"/>
      <c r="EZ112" s="251"/>
      <c r="FA112" s="251"/>
      <c r="FB112" s="251"/>
      <c r="FC112" s="251"/>
      <c r="FD112" s="251"/>
      <c r="FE112" s="251"/>
      <c r="FF112" s="251"/>
      <c r="FG112" s="251"/>
      <c r="FH112" s="251"/>
      <c r="FI112" s="251"/>
      <c r="FJ112" s="251"/>
      <c r="FK112" s="251"/>
      <c r="FL112" s="251"/>
      <c r="FM112" s="251"/>
      <c r="FN112" s="251"/>
      <c r="FO112" s="251"/>
      <c r="FP112" s="251"/>
      <c r="FQ112" s="251"/>
      <c r="FR112" s="251"/>
      <c r="FS112" s="251"/>
      <c r="FT112" s="251"/>
      <c r="FU112" s="251"/>
      <c r="FV112" s="251"/>
      <c r="FW112" s="251"/>
      <c r="FX112" s="251"/>
      <c r="FY112" s="251"/>
      <c r="FZ112" s="251"/>
      <c r="GA112" s="251"/>
      <c r="GB112" s="251"/>
      <c r="GC112" s="251"/>
      <c r="GD112" s="251"/>
      <c r="GE112" s="251"/>
      <c r="GF112" s="251"/>
      <c r="GG112" s="251"/>
      <c r="GH112" s="251"/>
      <c r="GI112" s="251"/>
      <c r="GJ112" s="251"/>
      <c r="GK112" s="251"/>
      <c r="GL112" s="251"/>
      <c r="GM112" s="251"/>
      <c r="GN112" s="251"/>
      <c r="GO112" s="251"/>
      <c r="GP112" s="251"/>
      <c r="GQ112" s="251"/>
      <c r="GR112" s="251"/>
      <c r="GS112" s="251"/>
      <c r="GT112" s="251"/>
      <c r="GU112" s="251"/>
      <c r="GV112" s="251"/>
      <c r="GW112" s="251"/>
      <c r="GX112" s="251"/>
      <c r="GY112" s="251"/>
      <c r="GZ112" s="251"/>
      <c r="HA112" s="251"/>
      <c r="HB112" s="251"/>
      <c r="HC112" s="251"/>
      <c r="HD112" s="251"/>
      <c r="HE112" s="251"/>
      <c r="HF112" s="251"/>
      <c r="HG112" s="251"/>
      <c r="HH112" s="251"/>
      <c r="HI112" s="251"/>
      <c r="HJ112" s="251"/>
      <c r="HK112" s="251"/>
      <c r="HL112" s="251"/>
      <c r="HM112" s="251"/>
      <c r="HN112" s="251"/>
      <c r="HO112" s="251"/>
      <c r="HP112" s="251"/>
      <c r="HQ112" s="251"/>
      <c r="HR112" s="251"/>
      <c r="HS112" s="251"/>
      <c r="HT112" s="251"/>
      <c r="HU112" s="251"/>
      <c r="HV112" s="251"/>
      <c r="HW112" s="251"/>
      <c r="HX112" s="251"/>
      <c r="HY112" s="251"/>
      <c r="HZ112" s="251"/>
      <c r="IA112" s="251"/>
      <c r="IB112" s="251"/>
      <c r="IC112" s="251"/>
      <c r="ID112" s="251"/>
      <c r="IE112" s="251"/>
      <c r="IF112" s="251"/>
      <c r="IG112" s="251"/>
      <c r="IH112" s="251"/>
      <c r="II112" s="251"/>
      <c r="IJ112" s="251"/>
      <c r="IK112" s="251"/>
      <c r="IL112" s="251"/>
      <c r="IM112" s="251"/>
      <c r="IN112" s="251"/>
    </row>
    <row r="113" spans="1:38" s="20" customFormat="1" ht="12.75" customHeight="1" thickTop="1" x14ac:dyDescent="0.2">
      <c r="A113" s="8"/>
      <c r="B113" s="296">
        <f>B99</f>
        <v>0</v>
      </c>
      <c r="C113" s="296">
        <f>C99</f>
        <v>0</v>
      </c>
      <c r="D113" s="296">
        <f>D99</f>
        <v>0</v>
      </c>
      <c r="E113" s="296">
        <f>E99</f>
        <v>0</v>
      </c>
      <c r="F113" s="298">
        <f>F99</f>
        <v>0</v>
      </c>
      <c r="G113" s="130" t="str">
        <f>G7</f>
        <v>JANUARY</v>
      </c>
      <c r="H113" s="31" t="s">
        <v>58</v>
      </c>
      <c r="I113" s="32"/>
      <c r="J113" s="307">
        <f t="shared" ref="J113:R113" si="12">J99</f>
        <v>0</v>
      </c>
      <c r="K113" s="298">
        <f t="shared" si="12"/>
        <v>0</v>
      </c>
      <c r="L113" s="296">
        <f t="shared" si="12"/>
        <v>0</v>
      </c>
      <c r="M113" s="296">
        <f t="shared" si="12"/>
        <v>0</v>
      </c>
      <c r="N113" s="296">
        <f t="shared" si="12"/>
        <v>0</v>
      </c>
      <c r="O113" s="297">
        <f t="shared" si="12"/>
        <v>0</v>
      </c>
      <c r="P113" s="299">
        <f t="shared" si="12"/>
        <v>0</v>
      </c>
      <c r="Q113" s="296">
        <f t="shared" si="12"/>
        <v>0</v>
      </c>
      <c r="R113" s="298">
        <f t="shared" si="12"/>
        <v>0</v>
      </c>
      <c r="S113" s="9"/>
      <c r="T113" s="8"/>
      <c r="U113" s="296">
        <f t="shared" ref="U113:AH113" si="13">U99</f>
        <v>0</v>
      </c>
      <c r="V113" s="296">
        <f t="shared" si="13"/>
        <v>0</v>
      </c>
      <c r="W113" s="296">
        <f t="shared" si="13"/>
        <v>0</v>
      </c>
      <c r="X113" s="296">
        <f t="shared" si="13"/>
        <v>0</v>
      </c>
      <c r="Y113" s="296">
        <f t="shared" si="13"/>
        <v>0</v>
      </c>
      <c r="Z113" s="296">
        <f t="shared" si="13"/>
        <v>0</v>
      </c>
      <c r="AA113" s="296">
        <f t="shared" si="13"/>
        <v>0</v>
      </c>
      <c r="AB113" s="296">
        <f t="shared" si="13"/>
        <v>0</v>
      </c>
      <c r="AC113" s="296">
        <f t="shared" si="13"/>
        <v>0</v>
      </c>
      <c r="AD113" s="296">
        <f t="shared" si="13"/>
        <v>0</v>
      </c>
      <c r="AE113" s="296">
        <f t="shared" si="13"/>
        <v>0</v>
      </c>
      <c r="AF113" s="296">
        <f t="shared" si="13"/>
        <v>0</v>
      </c>
      <c r="AG113" s="296">
        <f t="shared" si="13"/>
        <v>0</v>
      </c>
      <c r="AH113" s="297">
        <f t="shared" si="13"/>
        <v>0</v>
      </c>
      <c r="AI113" s="305"/>
      <c r="AJ113" s="296">
        <f>AJ99</f>
        <v>0</v>
      </c>
      <c r="AK113" s="298">
        <f>AK99</f>
        <v>0</v>
      </c>
      <c r="AL113" s="9"/>
    </row>
    <row r="114" spans="1:38" s="20" customFormat="1" ht="12.75" customHeight="1" x14ac:dyDescent="0.2">
      <c r="A114" s="8">
        <v>1</v>
      </c>
      <c r="B114" s="280"/>
      <c r="C114" s="280"/>
      <c r="D114" s="280"/>
      <c r="E114" s="280"/>
      <c r="F114" s="281"/>
      <c r="G114" s="443"/>
      <c r="H114" s="444"/>
      <c r="I114" s="445"/>
      <c r="J114" s="296">
        <f t="shared" ref="J114:J144" si="14">SUM(B114:F114)</f>
        <v>0</v>
      </c>
      <c r="K114" s="298">
        <f t="shared" ref="K114:K144" si="15">SUM(U114:AK114)-SUM(L114:R114)</f>
        <v>0</v>
      </c>
      <c r="L114" s="280"/>
      <c r="M114" s="280"/>
      <c r="N114" s="280"/>
      <c r="O114" s="293"/>
      <c r="P114" s="300"/>
      <c r="Q114" s="280"/>
      <c r="R114" s="281"/>
      <c r="S114" s="15" t="s">
        <v>59</v>
      </c>
      <c r="T114" s="8">
        <v>1</v>
      </c>
      <c r="U114" s="280"/>
      <c r="V114" s="280"/>
      <c r="W114" s="280"/>
      <c r="X114" s="280"/>
      <c r="Y114" s="280"/>
      <c r="Z114" s="280"/>
      <c r="AA114" s="280"/>
      <c r="AB114" s="280"/>
      <c r="AC114" s="280"/>
      <c r="AD114" s="280"/>
      <c r="AE114" s="280"/>
      <c r="AF114" s="280"/>
      <c r="AG114" s="280"/>
      <c r="AH114" s="293"/>
      <c r="AI114" s="444"/>
      <c r="AJ114" s="280"/>
      <c r="AK114" s="281"/>
      <c r="AL114" s="15" t="s">
        <v>59</v>
      </c>
    </row>
    <row r="115" spans="1:38" s="20" customFormat="1" ht="12.75" customHeight="1" x14ac:dyDescent="0.2">
      <c r="A115" s="8">
        <v>2</v>
      </c>
      <c r="B115" s="280"/>
      <c r="C115" s="280"/>
      <c r="D115" s="280"/>
      <c r="E115" s="280"/>
      <c r="F115" s="281"/>
      <c r="G115" s="443"/>
      <c r="H115" s="444"/>
      <c r="I115" s="445"/>
      <c r="J115" s="296">
        <f t="shared" si="14"/>
        <v>0</v>
      </c>
      <c r="K115" s="298">
        <f t="shared" si="15"/>
        <v>0</v>
      </c>
      <c r="L115" s="280"/>
      <c r="M115" s="280"/>
      <c r="N115" s="280"/>
      <c r="O115" s="293"/>
      <c r="P115" s="300"/>
      <c r="Q115" s="280"/>
      <c r="R115" s="281"/>
      <c r="S115" s="15" t="s">
        <v>60</v>
      </c>
      <c r="T115" s="8">
        <v>2</v>
      </c>
      <c r="U115" s="280"/>
      <c r="V115" s="280"/>
      <c r="W115" s="280"/>
      <c r="X115" s="280"/>
      <c r="Y115" s="280"/>
      <c r="Z115" s="280"/>
      <c r="AA115" s="280"/>
      <c r="AB115" s="280"/>
      <c r="AC115" s="280"/>
      <c r="AD115" s="280"/>
      <c r="AE115" s="280"/>
      <c r="AF115" s="280"/>
      <c r="AG115" s="280"/>
      <c r="AH115" s="293"/>
      <c r="AI115" s="444"/>
      <c r="AJ115" s="280"/>
      <c r="AK115" s="281"/>
      <c r="AL115" s="15" t="s">
        <v>60</v>
      </c>
    </row>
    <row r="116" spans="1:38" s="20" customFormat="1" ht="12.75" customHeight="1" x14ac:dyDescent="0.2">
      <c r="A116" s="8">
        <v>3</v>
      </c>
      <c r="B116" s="280"/>
      <c r="C116" s="280"/>
      <c r="D116" s="280"/>
      <c r="E116" s="280"/>
      <c r="F116" s="281"/>
      <c r="G116" s="443"/>
      <c r="H116" s="444"/>
      <c r="I116" s="445"/>
      <c r="J116" s="296">
        <f t="shared" si="14"/>
        <v>0</v>
      </c>
      <c r="K116" s="298">
        <f t="shared" si="15"/>
        <v>0</v>
      </c>
      <c r="L116" s="280"/>
      <c r="M116" s="280"/>
      <c r="N116" s="280"/>
      <c r="O116" s="293"/>
      <c r="P116" s="300"/>
      <c r="Q116" s="280"/>
      <c r="R116" s="281"/>
      <c r="S116" s="15" t="s">
        <v>61</v>
      </c>
      <c r="T116" s="8">
        <v>3</v>
      </c>
      <c r="U116" s="280"/>
      <c r="V116" s="280"/>
      <c r="W116" s="280"/>
      <c r="X116" s="280"/>
      <c r="Y116" s="280"/>
      <c r="Z116" s="280"/>
      <c r="AA116" s="280"/>
      <c r="AB116" s="280"/>
      <c r="AC116" s="280"/>
      <c r="AD116" s="280"/>
      <c r="AE116" s="280"/>
      <c r="AF116" s="280"/>
      <c r="AG116" s="280"/>
      <c r="AH116" s="293"/>
      <c r="AI116" s="444"/>
      <c r="AJ116" s="280"/>
      <c r="AK116" s="281"/>
      <c r="AL116" s="15" t="s">
        <v>61</v>
      </c>
    </row>
    <row r="117" spans="1:38" s="20" customFormat="1" ht="12.75" customHeight="1" x14ac:dyDescent="0.2">
      <c r="A117" s="8">
        <v>4</v>
      </c>
      <c r="B117" s="280"/>
      <c r="C117" s="280"/>
      <c r="D117" s="280"/>
      <c r="E117" s="280"/>
      <c r="F117" s="281"/>
      <c r="G117" s="443"/>
      <c r="H117" s="444"/>
      <c r="I117" s="445"/>
      <c r="J117" s="296">
        <f t="shared" si="14"/>
        <v>0</v>
      </c>
      <c r="K117" s="298">
        <f t="shared" si="15"/>
        <v>0</v>
      </c>
      <c r="L117" s="280"/>
      <c r="M117" s="280"/>
      <c r="N117" s="280"/>
      <c r="O117" s="293"/>
      <c r="P117" s="300"/>
      <c r="Q117" s="280"/>
      <c r="R117" s="281"/>
      <c r="S117" s="15" t="s">
        <v>62</v>
      </c>
      <c r="T117" s="8">
        <v>4</v>
      </c>
      <c r="U117" s="280"/>
      <c r="V117" s="280"/>
      <c r="W117" s="280"/>
      <c r="X117" s="280"/>
      <c r="Y117" s="280"/>
      <c r="Z117" s="280"/>
      <c r="AA117" s="280"/>
      <c r="AB117" s="280"/>
      <c r="AC117" s="280"/>
      <c r="AD117" s="280"/>
      <c r="AE117" s="280"/>
      <c r="AF117" s="280"/>
      <c r="AG117" s="280"/>
      <c r="AH117" s="293"/>
      <c r="AI117" s="444"/>
      <c r="AJ117" s="280"/>
      <c r="AK117" s="281"/>
      <c r="AL117" s="15" t="s">
        <v>62</v>
      </c>
    </row>
    <row r="118" spans="1:38" s="20" customFormat="1" ht="12.75" customHeight="1" x14ac:dyDescent="0.2">
      <c r="A118" s="8">
        <v>5</v>
      </c>
      <c r="B118" s="280"/>
      <c r="C118" s="280"/>
      <c r="D118" s="280"/>
      <c r="E118" s="280"/>
      <c r="F118" s="281"/>
      <c r="G118" s="446"/>
      <c r="H118" s="444"/>
      <c r="I118" s="445"/>
      <c r="J118" s="296">
        <f t="shared" si="14"/>
        <v>0</v>
      </c>
      <c r="K118" s="298">
        <f t="shared" si="15"/>
        <v>0</v>
      </c>
      <c r="L118" s="280"/>
      <c r="M118" s="280"/>
      <c r="N118" s="280"/>
      <c r="O118" s="293"/>
      <c r="P118" s="300"/>
      <c r="Q118" s="280"/>
      <c r="R118" s="281"/>
      <c r="S118" s="15" t="s">
        <v>63</v>
      </c>
      <c r="T118" s="8">
        <v>5</v>
      </c>
      <c r="U118" s="280"/>
      <c r="V118" s="280"/>
      <c r="W118" s="280"/>
      <c r="X118" s="280"/>
      <c r="Y118" s="280"/>
      <c r="Z118" s="280"/>
      <c r="AA118" s="280"/>
      <c r="AB118" s="280"/>
      <c r="AC118" s="280"/>
      <c r="AD118" s="280"/>
      <c r="AE118" s="280"/>
      <c r="AF118" s="280"/>
      <c r="AG118" s="280"/>
      <c r="AH118" s="293"/>
      <c r="AI118" s="444"/>
      <c r="AJ118" s="280"/>
      <c r="AK118" s="281"/>
      <c r="AL118" s="15" t="s">
        <v>63</v>
      </c>
    </row>
    <row r="119" spans="1:38" s="20" customFormat="1" ht="12.75" customHeight="1" x14ac:dyDescent="0.2">
      <c r="A119" s="16">
        <v>6</v>
      </c>
      <c r="B119" s="282"/>
      <c r="C119" s="282"/>
      <c r="D119" s="282"/>
      <c r="E119" s="282"/>
      <c r="F119" s="283"/>
      <c r="G119" s="443"/>
      <c r="H119" s="447"/>
      <c r="I119" s="448"/>
      <c r="J119" s="296">
        <f t="shared" si="14"/>
        <v>0</v>
      </c>
      <c r="K119" s="298">
        <f t="shared" si="15"/>
        <v>0</v>
      </c>
      <c r="L119" s="282"/>
      <c r="M119" s="282"/>
      <c r="N119" s="282"/>
      <c r="O119" s="294"/>
      <c r="P119" s="301"/>
      <c r="Q119" s="282"/>
      <c r="R119" s="283"/>
      <c r="S119" s="17" t="s">
        <v>64</v>
      </c>
      <c r="T119" s="16">
        <v>6</v>
      </c>
      <c r="U119" s="282"/>
      <c r="V119" s="282"/>
      <c r="W119" s="282"/>
      <c r="X119" s="282"/>
      <c r="Y119" s="282"/>
      <c r="Z119" s="282"/>
      <c r="AA119" s="282"/>
      <c r="AB119" s="282"/>
      <c r="AC119" s="282"/>
      <c r="AD119" s="282"/>
      <c r="AE119" s="282"/>
      <c r="AF119" s="282"/>
      <c r="AG119" s="282"/>
      <c r="AH119" s="294"/>
      <c r="AI119" s="447"/>
      <c r="AJ119" s="282"/>
      <c r="AK119" s="283"/>
      <c r="AL119" s="17" t="s">
        <v>64</v>
      </c>
    </row>
    <row r="120" spans="1:38" s="20" customFormat="1" ht="12.75" customHeight="1" x14ac:dyDescent="0.2">
      <c r="A120" s="8">
        <v>7</v>
      </c>
      <c r="B120" s="280"/>
      <c r="C120" s="280"/>
      <c r="D120" s="280"/>
      <c r="E120" s="280"/>
      <c r="F120" s="281"/>
      <c r="G120" s="443"/>
      <c r="H120" s="444"/>
      <c r="I120" s="445"/>
      <c r="J120" s="296">
        <f t="shared" si="14"/>
        <v>0</v>
      </c>
      <c r="K120" s="298">
        <f t="shared" si="15"/>
        <v>0</v>
      </c>
      <c r="L120" s="280"/>
      <c r="M120" s="280"/>
      <c r="N120" s="280"/>
      <c r="O120" s="293"/>
      <c r="P120" s="300"/>
      <c r="Q120" s="280"/>
      <c r="R120" s="281"/>
      <c r="S120" s="15" t="s">
        <v>65</v>
      </c>
      <c r="T120" s="8">
        <v>7</v>
      </c>
      <c r="U120" s="280"/>
      <c r="V120" s="280"/>
      <c r="W120" s="280"/>
      <c r="X120" s="280"/>
      <c r="Y120" s="280"/>
      <c r="Z120" s="280"/>
      <c r="AA120" s="280"/>
      <c r="AB120" s="280"/>
      <c r="AC120" s="280"/>
      <c r="AD120" s="280"/>
      <c r="AE120" s="280"/>
      <c r="AF120" s="280"/>
      <c r="AG120" s="280"/>
      <c r="AH120" s="293"/>
      <c r="AI120" s="444"/>
      <c r="AJ120" s="280"/>
      <c r="AK120" s="281"/>
      <c r="AL120" s="15" t="s">
        <v>65</v>
      </c>
    </row>
    <row r="121" spans="1:38" s="20" customFormat="1" ht="12.75" customHeight="1" x14ac:dyDescent="0.2">
      <c r="A121" s="8">
        <v>8</v>
      </c>
      <c r="B121" s="280"/>
      <c r="C121" s="280"/>
      <c r="D121" s="280"/>
      <c r="E121" s="280"/>
      <c r="F121" s="281"/>
      <c r="G121" s="443"/>
      <c r="H121" s="444"/>
      <c r="I121" s="445"/>
      <c r="J121" s="296">
        <f t="shared" si="14"/>
        <v>0</v>
      </c>
      <c r="K121" s="298">
        <f t="shared" si="15"/>
        <v>0</v>
      </c>
      <c r="L121" s="280"/>
      <c r="M121" s="280"/>
      <c r="N121" s="280"/>
      <c r="O121" s="293"/>
      <c r="P121" s="300"/>
      <c r="Q121" s="280"/>
      <c r="R121" s="281"/>
      <c r="S121" s="15" t="s">
        <v>66</v>
      </c>
      <c r="T121" s="8">
        <v>8</v>
      </c>
      <c r="U121" s="280"/>
      <c r="V121" s="280"/>
      <c r="W121" s="280"/>
      <c r="X121" s="280"/>
      <c r="Y121" s="280"/>
      <c r="Z121" s="280"/>
      <c r="AA121" s="280"/>
      <c r="AB121" s="280"/>
      <c r="AC121" s="280"/>
      <c r="AD121" s="280"/>
      <c r="AE121" s="280"/>
      <c r="AF121" s="280"/>
      <c r="AG121" s="280"/>
      <c r="AH121" s="293"/>
      <c r="AI121" s="444"/>
      <c r="AJ121" s="280"/>
      <c r="AK121" s="281"/>
      <c r="AL121" s="15" t="s">
        <v>66</v>
      </c>
    </row>
    <row r="122" spans="1:38" s="20" customFormat="1" ht="12.75" customHeight="1" x14ac:dyDescent="0.2">
      <c r="A122" s="8">
        <v>9</v>
      </c>
      <c r="B122" s="280"/>
      <c r="C122" s="280"/>
      <c r="D122" s="280"/>
      <c r="E122" s="280"/>
      <c r="F122" s="281"/>
      <c r="G122" s="443"/>
      <c r="H122" s="444"/>
      <c r="I122" s="445"/>
      <c r="J122" s="296">
        <f t="shared" si="14"/>
        <v>0</v>
      </c>
      <c r="K122" s="298">
        <f t="shared" si="15"/>
        <v>0</v>
      </c>
      <c r="L122" s="280"/>
      <c r="M122" s="280"/>
      <c r="N122" s="280"/>
      <c r="O122" s="293"/>
      <c r="P122" s="300"/>
      <c r="Q122" s="280"/>
      <c r="R122" s="281"/>
      <c r="S122" s="15" t="s">
        <v>67</v>
      </c>
      <c r="T122" s="8">
        <v>9</v>
      </c>
      <c r="U122" s="280"/>
      <c r="V122" s="280"/>
      <c r="W122" s="280"/>
      <c r="X122" s="280"/>
      <c r="Y122" s="280"/>
      <c r="Z122" s="280"/>
      <c r="AA122" s="280"/>
      <c r="AB122" s="280"/>
      <c r="AC122" s="280"/>
      <c r="AD122" s="280"/>
      <c r="AE122" s="280"/>
      <c r="AF122" s="280"/>
      <c r="AG122" s="280"/>
      <c r="AH122" s="293"/>
      <c r="AI122" s="444"/>
      <c r="AJ122" s="280"/>
      <c r="AK122" s="281"/>
      <c r="AL122" s="15" t="s">
        <v>67</v>
      </c>
    </row>
    <row r="123" spans="1:38" s="20" customFormat="1" ht="12.75" customHeight="1" x14ac:dyDescent="0.2">
      <c r="A123" s="8">
        <v>10</v>
      </c>
      <c r="B123" s="280"/>
      <c r="C123" s="280"/>
      <c r="D123" s="280"/>
      <c r="E123" s="280"/>
      <c r="F123" s="281"/>
      <c r="G123" s="443"/>
      <c r="H123" s="444"/>
      <c r="I123" s="445"/>
      <c r="J123" s="296">
        <f t="shared" si="14"/>
        <v>0</v>
      </c>
      <c r="K123" s="298">
        <f t="shared" si="15"/>
        <v>0</v>
      </c>
      <c r="L123" s="280"/>
      <c r="M123" s="280"/>
      <c r="N123" s="280"/>
      <c r="O123" s="293"/>
      <c r="P123" s="300"/>
      <c r="Q123" s="280"/>
      <c r="R123" s="281"/>
      <c r="S123" s="15" t="s">
        <v>68</v>
      </c>
      <c r="T123" s="8">
        <v>10</v>
      </c>
      <c r="U123" s="280"/>
      <c r="V123" s="280"/>
      <c r="W123" s="280"/>
      <c r="X123" s="280"/>
      <c r="Y123" s="280"/>
      <c r="Z123" s="280"/>
      <c r="AA123" s="280"/>
      <c r="AB123" s="280"/>
      <c r="AC123" s="280"/>
      <c r="AD123" s="280"/>
      <c r="AE123" s="280"/>
      <c r="AF123" s="280"/>
      <c r="AG123" s="280"/>
      <c r="AH123" s="293"/>
      <c r="AI123" s="444"/>
      <c r="AJ123" s="280"/>
      <c r="AK123" s="281"/>
      <c r="AL123" s="15" t="s">
        <v>68</v>
      </c>
    </row>
    <row r="124" spans="1:38" s="20" customFormat="1" ht="12.75" customHeight="1" x14ac:dyDescent="0.2">
      <c r="A124" s="8">
        <v>11</v>
      </c>
      <c r="B124" s="280"/>
      <c r="C124" s="280"/>
      <c r="D124" s="280"/>
      <c r="E124" s="280"/>
      <c r="F124" s="281"/>
      <c r="G124" s="443"/>
      <c r="H124" s="444"/>
      <c r="I124" s="445"/>
      <c r="J124" s="296">
        <f t="shared" si="14"/>
        <v>0</v>
      </c>
      <c r="K124" s="298">
        <f t="shared" si="15"/>
        <v>0</v>
      </c>
      <c r="L124" s="280"/>
      <c r="M124" s="280"/>
      <c r="N124" s="280"/>
      <c r="O124" s="293"/>
      <c r="P124" s="300"/>
      <c r="Q124" s="280"/>
      <c r="R124" s="281"/>
      <c r="S124" s="15" t="s">
        <v>69</v>
      </c>
      <c r="T124" s="8">
        <v>11</v>
      </c>
      <c r="U124" s="280"/>
      <c r="V124" s="280"/>
      <c r="W124" s="280"/>
      <c r="X124" s="280"/>
      <c r="Y124" s="280"/>
      <c r="Z124" s="280"/>
      <c r="AA124" s="280"/>
      <c r="AB124" s="280"/>
      <c r="AC124" s="280"/>
      <c r="AD124" s="280"/>
      <c r="AE124" s="280"/>
      <c r="AF124" s="280"/>
      <c r="AG124" s="280"/>
      <c r="AH124" s="293"/>
      <c r="AI124" s="444"/>
      <c r="AJ124" s="280"/>
      <c r="AK124" s="281"/>
      <c r="AL124" s="15" t="s">
        <v>69</v>
      </c>
    </row>
    <row r="125" spans="1:38" s="20" customFormat="1" ht="12.75" customHeight="1" x14ac:dyDescent="0.2">
      <c r="A125" s="8">
        <v>12</v>
      </c>
      <c r="B125" s="280"/>
      <c r="C125" s="280"/>
      <c r="D125" s="280"/>
      <c r="E125" s="280"/>
      <c r="F125" s="281"/>
      <c r="G125" s="443"/>
      <c r="H125" s="444"/>
      <c r="I125" s="445"/>
      <c r="J125" s="296">
        <f t="shared" si="14"/>
        <v>0</v>
      </c>
      <c r="K125" s="298">
        <f t="shared" si="15"/>
        <v>0</v>
      </c>
      <c r="L125" s="280"/>
      <c r="M125" s="280"/>
      <c r="N125" s="280"/>
      <c r="O125" s="293"/>
      <c r="P125" s="300"/>
      <c r="Q125" s="280"/>
      <c r="R125" s="281"/>
      <c r="S125" s="15" t="s">
        <v>70</v>
      </c>
      <c r="T125" s="8">
        <v>12</v>
      </c>
      <c r="U125" s="280"/>
      <c r="V125" s="280"/>
      <c r="W125" s="280"/>
      <c r="X125" s="280"/>
      <c r="Y125" s="280"/>
      <c r="Z125" s="280"/>
      <c r="AA125" s="280"/>
      <c r="AB125" s="280"/>
      <c r="AC125" s="280"/>
      <c r="AD125" s="280"/>
      <c r="AE125" s="280"/>
      <c r="AF125" s="280"/>
      <c r="AG125" s="280"/>
      <c r="AH125" s="293"/>
      <c r="AI125" s="444"/>
      <c r="AJ125" s="280"/>
      <c r="AK125" s="281"/>
      <c r="AL125" s="15" t="s">
        <v>70</v>
      </c>
    </row>
    <row r="126" spans="1:38" s="20" customFormat="1" ht="12.75" customHeight="1" x14ac:dyDescent="0.2">
      <c r="A126" s="8">
        <v>13</v>
      </c>
      <c r="B126" s="280"/>
      <c r="C126" s="280"/>
      <c r="D126" s="280"/>
      <c r="E126" s="280"/>
      <c r="F126" s="281"/>
      <c r="G126" s="443"/>
      <c r="H126" s="444"/>
      <c r="I126" s="445"/>
      <c r="J126" s="296">
        <f t="shared" si="14"/>
        <v>0</v>
      </c>
      <c r="K126" s="298">
        <f t="shared" si="15"/>
        <v>0</v>
      </c>
      <c r="L126" s="280"/>
      <c r="M126" s="280"/>
      <c r="N126" s="280"/>
      <c r="O126" s="293"/>
      <c r="P126" s="300"/>
      <c r="Q126" s="280"/>
      <c r="R126" s="281"/>
      <c r="S126" s="15" t="s">
        <v>71</v>
      </c>
      <c r="T126" s="8">
        <v>13</v>
      </c>
      <c r="U126" s="280"/>
      <c r="V126" s="280"/>
      <c r="W126" s="280"/>
      <c r="X126" s="280"/>
      <c r="Y126" s="280"/>
      <c r="Z126" s="280"/>
      <c r="AA126" s="280"/>
      <c r="AB126" s="280"/>
      <c r="AC126" s="280"/>
      <c r="AD126" s="280"/>
      <c r="AE126" s="280"/>
      <c r="AF126" s="280"/>
      <c r="AG126" s="280"/>
      <c r="AH126" s="293"/>
      <c r="AI126" s="444"/>
      <c r="AJ126" s="280"/>
      <c r="AK126" s="281"/>
      <c r="AL126" s="15" t="s">
        <v>71</v>
      </c>
    </row>
    <row r="127" spans="1:38" s="20" customFormat="1" ht="12.75" customHeight="1" x14ac:dyDescent="0.2">
      <c r="A127" s="8">
        <v>14</v>
      </c>
      <c r="B127" s="280"/>
      <c r="C127" s="280"/>
      <c r="D127" s="280"/>
      <c r="E127" s="280"/>
      <c r="F127" s="281"/>
      <c r="G127" s="443"/>
      <c r="H127" s="444"/>
      <c r="I127" s="445"/>
      <c r="J127" s="296">
        <f t="shared" si="14"/>
        <v>0</v>
      </c>
      <c r="K127" s="298">
        <f t="shared" si="15"/>
        <v>0</v>
      </c>
      <c r="L127" s="280"/>
      <c r="M127" s="280"/>
      <c r="N127" s="280"/>
      <c r="O127" s="293"/>
      <c r="P127" s="300"/>
      <c r="Q127" s="280"/>
      <c r="R127" s="281"/>
      <c r="S127" s="15" t="s">
        <v>72</v>
      </c>
      <c r="T127" s="8">
        <v>14</v>
      </c>
      <c r="U127" s="280"/>
      <c r="V127" s="280"/>
      <c r="W127" s="280"/>
      <c r="X127" s="280"/>
      <c r="Y127" s="280"/>
      <c r="Z127" s="280"/>
      <c r="AA127" s="280"/>
      <c r="AB127" s="280"/>
      <c r="AC127" s="280"/>
      <c r="AD127" s="280"/>
      <c r="AE127" s="280"/>
      <c r="AF127" s="280"/>
      <c r="AG127" s="280"/>
      <c r="AH127" s="293"/>
      <c r="AI127" s="444"/>
      <c r="AJ127" s="280"/>
      <c r="AK127" s="281"/>
      <c r="AL127" s="15" t="s">
        <v>72</v>
      </c>
    </row>
    <row r="128" spans="1:38" s="20" customFormat="1" ht="12.75" customHeight="1" x14ac:dyDescent="0.2">
      <c r="A128" s="8">
        <v>15</v>
      </c>
      <c r="B128" s="280"/>
      <c r="C128" s="280"/>
      <c r="D128" s="280"/>
      <c r="E128" s="280"/>
      <c r="F128" s="281"/>
      <c r="G128" s="443"/>
      <c r="H128" s="444"/>
      <c r="I128" s="445"/>
      <c r="J128" s="296">
        <f t="shared" si="14"/>
        <v>0</v>
      </c>
      <c r="K128" s="298">
        <f t="shared" si="15"/>
        <v>0</v>
      </c>
      <c r="L128" s="280"/>
      <c r="M128" s="280"/>
      <c r="N128" s="280"/>
      <c r="O128" s="293"/>
      <c r="P128" s="300"/>
      <c r="Q128" s="280"/>
      <c r="R128" s="281"/>
      <c r="S128" s="15" t="s">
        <v>73</v>
      </c>
      <c r="T128" s="8">
        <v>15</v>
      </c>
      <c r="U128" s="280"/>
      <c r="V128" s="280"/>
      <c r="W128" s="280"/>
      <c r="X128" s="280"/>
      <c r="Y128" s="280"/>
      <c r="Z128" s="280"/>
      <c r="AA128" s="280"/>
      <c r="AB128" s="280"/>
      <c r="AC128" s="280"/>
      <c r="AD128" s="280"/>
      <c r="AE128" s="280"/>
      <c r="AF128" s="280"/>
      <c r="AG128" s="280"/>
      <c r="AH128" s="293"/>
      <c r="AI128" s="444"/>
      <c r="AJ128" s="280"/>
      <c r="AK128" s="281"/>
      <c r="AL128" s="15" t="s">
        <v>73</v>
      </c>
    </row>
    <row r="129" spans="1:38" s="20" customFormat="1" ht="12.75" customHeight="1" x14ac:dyDescent="0.2">
      <c r="A129" s="8">
        <v>16</v>
      </c>
      <c r="B129" s="280"/>
      <c r="C129" s="280"/>
      <c r="D129" s="280"/>
      <c r="E129" s="280"/>
      <c r="F129" s="281"/>
      <c r="G129" s="443"/>
      <c r="H129" s="444"/>
      <c r="I129" s="445"/>
      <c r="J129" s="296">
        <f t="shared" si="14"/>
        <v>0</v>
      </c>
      <c r="K129" s="298">
        <f t="shared" si="15"/>
        <v>0</v>
      </c>
      <c r="L129" s="280"/>
      <c r="M129" s="280"/>
      <c r="N129" s="280"/>
      <c r="O129" s="293"/>
      <c r="P129" s="300"/>
      <c r="Q129" s="280"/>
      <c r="R129" s="281"/>
      <c r="S129" s="15" t="s">
        <v>74</v>
      </c>
      <c r="T129" s="8">
        <v>16</v>
      </c>
      <c r="U129" s="280"/>
      <c r="V129" s="280"/>
      <c r="W129" s="280"/>
      <c r="X129" s="280"/>
      <c r="Y129" s="280"/>
      <c r="Z129" s="280"/>
      <c r="AA129" s="280"/>
      <c r="AB129" s="280"/>
      <c r="AC129" s="280"/>
      <c r="AD129" s="280"/>
      <c r="AE129" s="280"/>
      <c r="AF129" s="280"/>
      <c r="AG129" s="280"/>
      <c r="AH129" s="293"/>
      <c r="AI129" s="444"/>
      <c r="AJ129" s="280"/>
      <c r="AK129" s="281"/>
      <c r="AL129" s="15" t="s">
        <v>74</v>
      </c>
    </row>
    <row r="130" spans="1:38" s="20" customFormat="1" ht="12.75" customHeight="1" x14ac:dyDescent="0.2">
      <c r="A130" s="8">
        <v>17</v>
      </c>
      <c r="B130" s="280"/>
      <c r="C130" s="280"/>
      <c r="D130" s="280"/>
      <c r="E130" s="280"/>
      <c r="F130" s="281"/>
      <c r="G130" s="443"/>
      <c r="H130" s="444"/>
      <c r="I130" s="445"/>
      <c r="J130" s="296">
        <f t="shared" si="14"/>
        <v>0</v>
      </c>
      <c r="K130" s="298">
        <f t="shared" si="15"/>
        <v>0</v>
      </c>
      <c r="L130" s="280"/>
      <c r="M130" s="280"/>
      <c r="N130" s="280"/>
      <c r="O130" s="293"/>
      <c r="P130" s="300"/>
      <c r="Q130" s="280"/>
      <c r="R130" s="281"/>
      <c r="S130" s="15" t="s">
        <v>75</v>
      </c>
      <c r="T130" s="8">
        <v>17</v>
      </c>
      <c r="U130" s="280"/>
      <c r="V130" s="280"/>
      <c r="W130" s="280"/>
      <c r="X130" s="280"/>
      <c r="Y130" s="280"/>
      <c r="Z130" s="280"/>
      <c r="AA130" s="280"/>
      <c r="AB130" s="280"/>
      <c r="AC130" s="280"/>
      <c r="AD130" s="280"/>
      <c r="AE130" s="280"/>
      <c r="AF130" s="280"/>
      <c r="AG130" s="280"/>
      <c r="AH130" s="293"/>
      <c r="AI130" s="444"/>
      <c r="AJ130" s="280"/>
      <c r="AK130" s="281"/>
      <c r="AL130" s="15" t="s">
        <v>75</v>
      </c>
    </row>
    <row r="131" spans="1:38" s="20" customFormat="1" ht="12.75" customHeight="1" x14ac:dyDescent="0.2">
      <c r="A131" s="8">
        <v>18</v>
      </c>
      <c r="B131" s="280"/>
      <c r="C131" s="280"/>
      <c r="D131" s="280"/>
      <c r="E131" s="280"/>
      <c r="F131" s="281"/>
      <c r="G131" s="443"/>
      <c r="H131" s="444"/>
      <c r="I131" s="445"/>
      <c r="J131" s="296">
        <f t="shared" si="14"/>
        <v>0</v>
      </c>
      <c r="K131" s="298">
        <f t="shared" si="15"/>
        <v>0</v>
      </c>
      <c r="L131" s="280"/>
      <c r="M131" s="280"/>
      <c r="N131" s="280"/>
      <c r="O131" s="293"/>
      <c r="P131" s="300"/>
      <c r="Q131" s="280"/>
      <c r="R131" s="281"/>
      <c r="S131" s="15" t="s">
        <v>76</v>
      </c>
      <c r="T131" s="8">
        <v>18</v>
      </c>
      <c r="U131" s="280"/>
      <c r="V131" s="280"/>
      <c r="W131" s="280"/>
      <c r="X131" s="280"/>
      <c r="Y131" s="280"/>
      <c r="Z131" s="280"/>
      <c r="AA131" s="280"/>
      <c r="AB131" s="280"/>
      <c r="AC131" s="280"/>
      <c r="AD131" s="280"/>
      <c r="AE131" s="280"/>
      <c r="AF131" s="280"/>
      <c r="AG131" s="280"/>
      <c r="AH131" s="293"/>
      <c r="AI131" s="444"/>
      <c r="AJ131" s="280"/>
      <c r="AK131" s="281"/>
      <c r="AL131" s="15" t="s">
        <v>76</v>
      </c>
    </row>
    <row r="132" spans="1:38" s="20" customFormat="1" ht="12.75" customHeight="1" x14ac:dyDescent="0.2">
      <c r="A132" s="8">
        <v>19</v>
      </c>
      <c r="B132" s="280"/>
      <c r="C132" s="280"/>
      <c r="D132" s="280"/>
      <c r="E132" s="280"/>
      <c r="F132" s="281"/>
      <c r="G132" s="443"/>
      <c r="H132" s="444"/>
      <c r="I132" s="445"/>
      <c r="J132" s="296">
        <f t="shared" si="14"/>
        <v>0</v>
      </c>
      <c r="K132" s="298">
        <f t="shared" si="15"/>
        <v>0</v>
      </c>
      <c r="L132" s="280"/>
      <c r="M132" s="280"/>
      <c r="N132" s="280"/>
      <c r="O132" s="293"/>
      <c r="P132" s="300"/>
      <c r="Q132" s="280"/>
      <c r="R132" s="281"/>
      <c r="S132" s="15" t="s">
        <v>77</v>
      </c>
      <c r="T132" s="8">
        <v>19</v>
      </c>
      <c r="U132" s="280"/>
      <c r="V132" s="280"/>
      <c r="W132" s="280"/>
      <c r="X132" s="280"/>
      <c r="Y132" s="280"/>
      <c r="Z132" s="280"/>
      <c r="AA132" s="280"/>
      <c r="AB132" s="280"/>
      <c r="AC132" s="280"/>
      <c r="AD132" s="280"/>
      <c r="AE132" s="280"/>
      <c r="AF132" s="280"/>
      <c r="AG132" s="280"/>
      <c r="AH132" s="293"/>
      <c r="AI132" s="444"/>
      <c r="AJ132" s="280"/>
      <c r="AK132" s="281"/>
      <c r="AL132" s="15" t="s">
        <v>77</v>
      </c>
    </row>
    <row r="133" spans="1:38" s="20" customFormat="1" ht="12.75" customHeight="1" x14ac:dyDescent="0.2">
      <c r="A133" s="8">
        <v>20</v>
      </c>
      <c r="B133" s="280"/>
      <c r="C133" s="280"/>
      <c r="D133" s="280"/>
      <c r="E133" s="280"/>
      <c r="F133" s="281"/>
      <c r="G133" s="443"/>
      <c r="H133" s="444"/>
      <c r="I133" s="445"/>
      <c r="J133" s="296">
        <f t="shared" si="14"/>
        <v>0</v>
      </c>
      <c r="K133" s="298">
        <f t="shared" si="15"/>
        <v>0</v>
      </c>
      <c r="L133" s="280"/>
      <c r="M133" s="280"/>
      <c r="N133" s="280"/>
      <c r="O133" s="293"/>
      <c r="P133" s="300"/>
      <c r="Q133" s="280"/>
      <c r="R133" s="281"/>
      <c r="S133" s="15" t="s">
        <v>78</v>
      </c>
      <c r="T133" s="8">
        <v>20</v>
      </c>
      <c r="U133" s="280"/>
      <c r="V133" s="280"/>
      <c r="W133" s="280"/>
      <c r="X133" s="280"/>
      <c r="Y133" s="280"/>
      <c r="Z133" s="280"/>
      <c r="AA133" s="280"/>
      <c r="AB133" s="280"/>
      <c r="AC133" s="280"/>
      <c r="AD133" s="280"/>
      <c r="AE133" s="280"/>
      <c r="AF133" s="280"/>
      <c r="AG133" s="280"/>
      <c r="AH133" s="293"/>
      <c r="AI133" s="444"/>
      <c r="AJ133" s="280"/>
      <c r="AK133" s="281"/>
      <c r="AL133" s="15" t="s">
        <v>78</v>
      </c>
    </row>
    <row r="134" spans="1:38" s="20" customFormat="1" ht="12.75" customHeight="1" x14ac:dyDescent="0.2">
      <c r="A134" s="8">
        <v>21</v>
      </c>
      <c r="B134" s="280"/>
      <c r="C134" s="280"/>
      <c r="D134" s="280"/>
      <c r="E134" s="280"/>
      <c r="F134" s="281"/>
      <c r="G134" s="443"/>
      <c r="H134" s="444"/>
      <c r="I134" s="445"/>
      <c r="J134" s="296">
        <f t="shared" si="14"/>
        <v>0</v>
      </c>
      <c r="K134" s="298">
        <f t="shared" si="15"/>
        <v>0</v>
      </c>
      <c r="L134" s="280"/>
      <c r="M134" s="280"/>
      <c r="N134" s="280"/>
      <c r="O134" s="293"/>
      <c r="P134" s="300"/>
      <c r="Q134" s="280"/>
      <c r="R134" s="281"/>
      <c r="S134" s="15" t="s">
        <v>79</v>
      </c>
      <c r="T134" s="8">
        <v>21</v>
      </c>
      <c r="U134" s="280"/>
      <c r="V134" s="280"/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280"/>
      <c r="AG134" s="280"/>
      <c r="AH134" s="293"/>
      <c r="AI134" s="444"/>
      <c r="AJ134" s="280"/>
      <c r="AK134" s="281"/>
      <c r="AL134" s="15" t="s">
        <v>79</v>
      </c>
    </row>
    <row r="135" spans="1:38" s="20" customFormat="1" ht="12.75" customHeight="1" x14ac:dyDescent="0.2">
      <c r="A135" s="8">
        <v>22</v>
      </c>
      <c r="B135" s="280"/>
      <c r="C135" s="280"/>
      <c r="D135" s="280"/>
      <c r="E135" s="280"/>
      <c r="F135" s="281"/>
      <c r="G135" s="443"/>
      <c r="H135" s="444"/>
      <c r="I135" s="445"/>
      <c r="J135" s="296">
        <f t="shared" si="14"/>
        <v>0</v>
      </c>
      <c r="K135" s="298">
        <f t="shared" si="15"/>
        <v>0</v>
      </c>
      <c r="L135" s="280"/>
      <c r="M135" s="280"/>
      <c r="N135" s="280"/>
      <c r="O135" s="293"/>
      <c r="P135" s="300"/>
      <c r="Q135" s="280"/>
      <c r="R135" s="281"/>
      <c r="S135" s="15" t="s">
        <v>80</v>
      </c>
      <c r="T135" s="8">
        <v>22</v>
      </c>
      <c r="U135" s="280"/>
      <c r="V135" s="280"/>
      <c r="W135" s="280"/>
      <c r="X135" s="280"/>
      <c r="Y135" s="280"/>
      <c r="Z135" s="280"/>
      <c r="AA135" s="280"/>
      <c r="AB135" s="280"/>
      <c r="AC135" s="280"/>
      <c r="AD135" s="280"/>
      <c r="AE135" s="280"/>
      <c r="AF135" s="280"/>
      <c r="AG135" s="280"/>
      <c r="AH135" s="293"/>
      <c r="AI135" s="444"/>
      <c r="AJ135" s="280"/>
      <c r="AK135" s="281"/>
      <c r="AL135" s="15" t="s">
        <v>80</v>
      </c>
    </row>
    <row r="136" spans="1:38" s="20" customFormat="1" ht="12.75" customHeight="1" x14ac:dyDescent="0.2">
      <c r="A136" s="8">
        <v>23</v>
      </c>
      <c r="B136" s="280"/>
      <c r="C136" s="280"/>
      <c r="D136" s="280"/>
      <c r="E136" s="280"/>
      <c r="F136" s="281"/>
      <c r="G136" s="443"/>
      <c r="H136" s="444"/>
      <c r="I136" s="445"/>
      <c r="J136" s="296">
        <f t="shared" si="14"/>
        <v>0</v>
      </c>
      <c r="K136" s="298">
        <f t="shared" si="15"/>
        <v>0</v>
      </c>
      <c r="L136" s="280"/>
      <c r="M136" s="280"/>
      <c r="N136" s="280"/>
      <c r="O136" s="293"/>
      <c r="P136" s="300"/>
      <c r="Q136" s="280"/>
      <c r="R136" s="281"/>
      <c r="S136" s="15" t="s">
        <v>81</v>
      </c>
      <c r="T136" s="8">
        <v>23</v>
      </c>
      <c r="U136" s="280"/>
      <c r="V136" s="280"/>
      <c r="W136" s="280"/>
      <c r="X136" s="280"/>
      <c r="Y136" s="280"/>
      <c r="Z136" s="280"/>
      <c r="AA136" s="280"/>
      <c r="AB136" s="280"/>
      <c r="AC136" s="280"/>
      <c r="AD136" s="280"/>
      <c r="AE136" s="280"/>
      <c r="AF136" s="280"/>
      <c r="AG136" s="280"/>
      <c r="AH136" s="293"/>
      <c r="AI136" s="444"/>
      <c r="AJ136" s="280"/>
      <c r="AK136" s="281"/>
      <c r="AL136" s="15" t="s">
        <v>81</v>
      </c>
    </row>
    <row r="137" spans="1:38" s="20" customFormat="1" ht="12.75" customHeight="1" x14ac:dyDescent="0.2">
      <c r="A137" s="8">
        <v>24</v>
      </c>
      <c r="B137" s="280"/>
      <c r="C137" s="280"/>
      <c r="D137" s="280"/>
      <c r="E137" s="280"/>
      <c r="F137" s="281"/>
      <c r="G137" s="443"/>
      <c r="H137" s="444"/>
      <c r="I137" s="445"/>
      <c r="J137" s="296">
        <f t="shared" si="14"/>
        <v>0</v>
      </c>
      <c r="K137" s="298">
        <f t="shared" si="15"/>
        <v>0</v>
      </c>
      <c r="L137" s="280"/>
      <c r="M137" s="280"/>
      <c r="N137" s="280"/>
      <c r="O137" s="293"/>
      <c r="P137" s="300"/>
      <c r="Q137" s="280"/>
      <c r="R137" s="281"/>
      <c r="S137" s="15" t="s">
        <v>82</v>
      </c>
      <c r="T137" s="8">
        <v>24</v>
      </c>
      <c r="U137" s="280"/>
      <c r="V137" s="280"/>
      <c r="W137" s="280"/>
      <c r="X137" s="280"/>
      <c r="Y137" s="280"/>
      <c r="Z137" s="280"/>
      <c r="AA137" s="280"/>
      <c r="AB137" s="280"/>
      <c r="AC137" s="280"/>
      <c r="AD137" s="280"/>
      <c r="AE137" s="280"/>
      <c r="AF137" s="280"/>
      <c r="AG137" s="280"/>
      <c r="AH137" s="293"/>
      <c r="AI137" s="444"/>
      <c r="AJ137" s="280"/>
      <c r="AK137" s="281"/>
      <c r="AL137" s="15" t="s">
        <v>82</v>
      </c>
    </row>
    <row r="138" spans="1:38" s="20" customFormat="1" ht="12.75" customHeight="1" x14ac:dyDescent="0.2">
      <c r="A138" s="8">
        <v>25</v>
      </c>
      <c r="B138" s="280"/>
      <c r="C138" s="280"/>
      <c r="D138" s="280"/>
      <c r="E138" s="280"/>
      <c r="F138" s="281"/>
      <c r="G138" s="443"/>
      <c r="H138" s="444"/>
      <c r="I138" s="445"/>
      <c r="J138" s="296">
        <f t="shared" si="14"/>
        <v>0</v>
      </c>
      <c r="K138" s="298">
        <f t="shared" si="15"/>
        <v>0</v>
      </c>
      <c r="L138" s="280"/>
      <c r="M138" s="280"/>
      <c r="N138" s="280"/>
      <c r="O138" s="293"/>
      <c r="P138" s="300"/>
      <c r="Q138" s="280"/>
      <c r="R138" s="281"/>
      <c r="S138" s="15" t="s">
        <v>83</v>
      </c>
      <c r="T138" s="8">
        <v>25</v>
      </c>
      <c r="U138" s="280"/>
      <c r="V138" s="280"/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280"/>
      <c r="AG138" s="280"/>
      <c r="AH138" s="293"/>
      <c r="AI138" s="444"/>
      <c r="AJ138" s="280"/>
      <c r="AK138" s="281"/>
      <c r="AL138" s="15" t="s">
        <v>83</v>
      </c>
    </row>
    <row r="139" spans="1:38" s="20" customFormat="1" ht="12.75" customHeight="1" x14ac:dyDescent="0.2">
      <c r="A139" s="8">
        <v>26</v>
      </c>
      <c r="B139" s="280"/>
      <c r="C139" s="280"/>
      <c r="D139" s="280"/>
      <c r="E139" s="280"/>
      <c r="F139" s="281"/>
      <c r="G139" s="443"/>
      <c r="H139" s="444"/>
      <c r="I139" s="445"/>
      <c r="J139" s="296">
        <f t="shared" si="14"/>
        <v>0</v>
      </c>
      <c r="K139" s="298">
        <f t="shared" si="15"/>
        <v>0</v>
      </c>
      <c r="L139" s="280"/>
      <c r="M139" s="280"/>
      <c r="N139" s="280"/>
      <c r="O139" s="293"/>
      <c r="P139" s="300"/>
      <c r="Q139" s="280"/>
      <c r="R139" s="281"/>
      <c r="S139" s="15" t="s">
        <v>84</v>
      </c>
      <c r="T139" s="8">
        <v>26</v>
      </c>
      <c r="U139" s="280"/>
      <c r="V139" s="280"/>
      <c r="W139" s="280"/>
      <c r="X139" s="280"/>
      <c r="Y139" s="280"/>
      <c r="Z139" s="280"/>
      <c r="AA139" s="280"/>
      <c r="AB139" s="280"/>
      <c r="AC139" s="280"/>
      <c r="AD139" s="280"/>
      <c r="AE139" s="280"/>
      <c r="AF139" s="280"/>
      <c r="AG139" s="280"/>
      <c r="AH139" s="293"/>
      <c r="AI139" s="444"/>
      <c r="AJ139" s="280"/>
      <c r="AK139" s="281"/>
      <c r="AL139" s="15" t="s">
        <v>84</v>
      </c>
    </row>
    <row r="140" spans="1:38" s="20" customFormat="1" ht="12.75" customHeight="1" x14ac:dyDescent="0.2">
      <c r="A140" s="8">
        <v>27</v>
      </c>
      <c r="B140" s="280"/>
      <c r="C140" s="280"/>
      <c r="D140" s="280"/>
      <c r="E140" s="280"/>
      <c r="F140" s="281"/>
      <c r="G140" s="443"/>
      <c r="H140" s="444"/>
      <c r="I140" s="445"/>
      <c r="J140" s="296">
        <f t="shared" si="14"/>
        <v>0</v>
      </c>
      <c r="K140" s="298">
        <f t="shared" si="15"/>
        <v>0</v>
      </c>
      <c r="L140" s="280"/>
      <c r="M140" s="280"/>
      <c r="N140" s="280"/>
      <c r="O140" s="293"/>
      <c r="P140" s="300"/>
      <c r="Q140" s="280"/>
      <c r="R140" s="281"/>
      <c r="S140" s="15" t="s">
        <v>85</v>
      </c>
      <c r="T140" s="8">
        <v>27</v>
      </c>
      <c r="U140" s="280"/>
      <c r="V140" s="280"/>
      <c r="W140" s="280"/>
      <c r="X140" s="280"/>
      <c r="Y140" s="280"/>
      <c r="Z140" s="280"/>
      <c r="AA140" s="280"/>
      <c r="AB140" s="280"/>
      <c r="AC140" s="280"/>
      <c r="AD140" s="280"/>
      <c r="AE140" s="280"/>
      <c r="AF140" s="280"/>
      <c r="AG140" s="280"/>
      <c r="AH140" s="293"/>
      <c r="AI140" s="444"/>
      <c r="AJ140" s="280"/>
      <c r="AK140" s="281"/>
      <c r="AL140" s="15" t="s">
        <v>85</v>
      </c>
    </row>
    <row r="141" spans="1:38" s="20" customFormat="1" ht="12.75" customHeight="1" x14ac:dyDescent="0.2">
      <c r="A141" s="8">
        <v>28</v>
      </c>
      <c r="B141" s="280"/>
      <c r="C141" s="280"/>
      <c r="D141" s="280"/>
      <c r="E141" s="280"/>
      <c r="F141" s="281"/>
      <c r="G141" s="443"/>
      <c r="H141" s="444"/>
      <c r="I141" s="445"/>
      <c r="J141" s="296">
        <f t="shared" si="14"/>
        <v>0</v>
      </c>
      <c r="K141" s="298">
        <f t="shared" si="15"/>
        <v>0</v>
      </c>
      <c r="L141" s="280"/>
      <c r="M141" s="280"/>
      <c r="N141" s="280"/>
      <c r="O141" s="293"/>
      <c r="P141" s="300"/>
      <c r="Q141" s="280"/>
      <c r="R141" s="281"/>
      <c r="S141" s="15" t="s">
        <v>86</v>
      </c>
      <c r="T141" s="8">
        <v>28</v>
      </c>
      <c r="U141" s="280"/>
      <c r="V141" s="280"/>
      <c r="W141" s="280"/>
      <c r="X141" s="280"/>
      <c r="Y141" s="280"/>
      <c r="Z141" s="280"/>
      <c r="AA141" s="280"/>
      <c r="AB141" s="280"/>
      <c r="AC141" s="280"/>
      <c r="AD141" s="280"/>
      <c r="AE141" s="280"/>
      <c r="AF141" s="280"/>
      <c r="AG141" s="280"/>
      <c r="AH141" s="293"/>
      <c r="AI141" s="444"/>
      <c r="AJ141" s="280"/>
      <c r="AK141" s="281"/>
      <c r="AL141" s="15" t="s">
        <v>86</v>
      </c>
    </row>
    <row r="142" spans="1:38" s="20" customFormat="1" ht="12.75" customHeight="1" x14ac:dyDescent="0.2">
      <c r="A142" s="8">
        <v>29</v>
      </c>
      <c r="B142" s="280"/>
      <c r="C142" s="280"/>
      <c r="D142" s="280"/>
      <c r="E142" s="280"/>
      <c r="F142" s="281"/>
      <c r="G142" s="443"/>
      <c r="H142" s="444"/>
      <c r="I142" s="445"/>
      <c r="J142" s="296">
        <f t="shared" si="14"/>
        <v>0</v>
      </c>
      <c r="K142" s="298">
        <f t="shared" si="15"/>
        <v>0</v>
      </c>
      <c r="L142" s="280"/>
      <c r="M142" s="280"/>
      <c r="N142" s="280"/>
      <c r="O142" s="293"/>
      <c r="P142" s="300"/>
      <c r="Q142" s="280"/>
      <c r="R142" s="281"/>
      <c r="S142" s="15" t="s">
        <v>87</v>
      </c>
      <c r="T142" s="8">
        <v>29</v>
      </c>
      <c r="U142" s="280"/>
      <c r="V142" s="280"/>
      <c r="W142" s="280"/>
      <c r="X142" s="301"/>
      <c r="Y142" s="280"/>
      <c r="Z142" s="280"/>
      <c r="AA142" s="280"/>
      <c r="AB142" s="280"/>
      <c r="AC142" s="280"/>
      <c r="AD142" s="280"/>
      <c r="AE142" s="280"/>
      <c r="AF142" s="280"/>
      <c r="AG142" s="280"/>
      <c r="AH142" s="293"/>
      <c r="AI142" s="444"/>
      <c r="AJ142" s="280"/>
      <c r="AK142" s="281"/>
      <c r="AL142" s="15" t="s">
        <v>87</v>
      </c>
    </row>
    <row r="143" spans="1:38" s="20" customFormat="1" ht="12.75" customHeight="1" x14ac:dyDescent="0.2">
      <c r="A143" s="8">
        <v>30</v>
      </c>
      <c r="B143" s="280"/>
      <c r="C143" s="280"/>
      <c r="D143" s="280"/>
      <c r="E143" s="280"/>
      <c r="F143" s="281"/>
      <c r="G143" s="449"/>
      <c r="H143" s="444"/>
      <c r="I143" s="445"/>
      <c r="J143" s="296">
        <f t="shared" si="14"/>
        <v>0</v>
      </c>
      <c r="K143" s="298">
        <f t="shared" si="15"/>
        <v>0</v>
      </c>
      <c r="L143" s="280"/>
      <c r="M143" s="280"/>
      <c r="N143" s="280"/>
      <c r="O143" s="293"/>
      <c r="P143" s="300"/>
      <c r="Q143" s="280"/>
      <c r="R143" s="281"/>
      <c r="S143" s="15" t="s">
        <v>88</v>
      </c>
      <c r="T143" s="8">
        <v>30</v>
      </c>
      <c r="U143" s="280"/>
      <c r="V143" s="280"/>
      <c r="W143" s="280"/>
      <c r="X143" s="280"/>
      <c r="Y143" s="280"/>
      <c r="Z143" s="280"/>
      <c r="AA143" s="280"/>
      <c r="AB143" s="280"/>
      <c r="AC143" s="280"/>
      <c r="AD143" s="280"/>
      <c r="AE143" s="280"/>
      <c r="AF143" s="280"/>
      <c r="AG143" s="280"/>
      <c r="AH143" s="293"/>
      <c r="AI143" s="444"/>
      <c r="AJ143" s="280"/>
      <c r="AK143" s="281"/>
      <c r="AL143" s="15" t="s">
        <v>88</v>
      </c>
    </row>
    <row r="144" spans="1:38" s="20" customFormat="1" ht="12.75" customHeight="1" x14ac:dyDescent="0.2">
      <c r="A144" s="18">
        <v>31</v>
      </c>
      <c r="B144" s="284"/>
      <c r="C144" s="284"/>
      <c r="D144" s="284"/>
      <c r="E144" s="284"/>
      <c r="F144" s="285"/>
      <c r="G144" s="450"/>
      <c r="H144" s="451"/>
      <c r="I144" s="452"/>
      <c r="J144" s="302">
        <f t="shared" si="14"/>
        <v>0</v>
      </c>
      <c r="K144" s="303">
        <f t="shared" si="15"/>
        <v>0</v>
      </c>
      <c r="L144" s="284"/>
      <c r="M144" s="284"/>
      <c r="N144" s="284"/>
      <c r="O144" s="295"/>
      <c r="P144" s="304"/>
      <c r="Q144" s="284"/>
      <c r="R144" s="285"/>
      <c r="S144" s="19" t="s">
        <v>89</v>
      </c>
      <c r="T144" s="18">
        <v>31</v>
      </c>
      <c r="U144" s="284"/>
      <c r="V144" s="284"/>
      <c r="W144" s="284"/>
      <c r="X144" s="284"/>
      <c r="Y144" s="284"/>
      <c r="Z144" s="284"/>
      <c r="AA144" s="284"/>
      <c r="AB144" s="284"/>
      <c r="AC144" s="284"/>
      <c r="AD144" s="284"/>
      <c r="AE144" s="284"/>
      <c r="AF144" s="284"/>
      <c r="AG144" s="284"/>
      <c r="AH144" s="295"/>
      <c r="AI144" s="451"/>
      <c r="AJ144" s="284"/>
      <c r="AK144" s="285"/>
      <c r="AL144" s="19" t="s">
        <v>89</v>
      </c>
    </row>
    <row r="145" spans="1:248" s="20" customFormat="1" ht="12.75" customHeight="1" thickBot="1" x14ac:dyDescent="0.25">
      <c r="A145" s="342"/>
      <c r="B145" s="343">
        <f>SUM(B113:B144)</f>
        <v>0</v>
      </c>
      <c r="C145" s="343">
        <f>SUM(C113:C144)</f>
        <v>0</v>
      </c>
      <c r="D145" s="343">
        <f>SUM(D113:D144)</f>
        <v>0</v>
      </c>
      <c r="E145" s="344">
        <f>SUM(E113:E144)</f>
        <v>0</v>
      </c>
      <c r="F145" s="345">
        <f>SUM(F113:F144)</f>
        <v>0</v>
      </c>
      <c r="G145" s="346"/>
      <c r="H145" s="347" t="s">
        <v>90</v>
      </c>
      <c r="I145" s="348">
        <f>COUNTA(I114:I144)</f>
        <v>0</v>
      </c>
      <c r="J145" s="343">
        <f t="shared" ref="J145:R145" si="16">SUM(J113:J144)</f>
        <v>0</v>
      </c>
      <c r="K145" s="343">
        <f t="shared" si="16"/>
        <v>0</v>
      </c>
      <c r="L145" s="343">
        <f t="shared" si="16"/>
        <v>0</v>
      </c>
      <c r="M145" s="343">
        <f t="shared" si="16"/>
        <v>0</v>
      </c>
      <c r="N145" s="343">
        <f t="shared" si="16"/>
        <v>0</v>
      </c>
      <c r="O145" s="349">
        <f t="shared" si="16"/>
        <v>0</v>
      </c>
      <c r="P145" s="344">
        <f t="shared" si="16"/>
        <v>0</v>
      </c>
      <c r="Q145" s="343">
        <f t="shared" si="16"/>
        <v>0</v>
      </c>
      <c r="R145" s="350">
        <f t="shared" si="16"/>
        <v>0</v>
      </c>
      <c r="S145" s="351"/>
      <c r="T145" s="342"/>
      <c r="U145" s="343">
        <f t="shared" ref="U145:AH145" si="17">SUM(U113:U144)</f>
        <v>0</v>
      </c>
      <c r="V145" s="343">
        <f t="shared" si="17"/>
        <v>0</v>
      </c>
      <c r="W145" s="343">
        <f t="shared" si="17"/>
        <v>0</v>
      </c>
      <c r="X145" s="343">
        <f t="shared" si="17"/>
        <v>0</v>
      </c>
      <c r="Y145" s="343">
        <f t="shared" si="17"/>
        <v>0</v>
      </c>
      <c r="Z145" s="343">
        <f t="shared" si="17"/>
        <v>0</v>
      </c>
      <c r="AA145" s="343">
        <f t="shared" si="17"/>
        <v>0</v>
      </c>
      <c r="AB145" s="343">
        <f t="shared" si="17"/>
        <v>0</v>
      </c>
      <c r="AC145" s="343">
        <f t="shared" si="17"/>
        <v>0</v>
      </c>
      <c r="AD145" s="343">
        <f t="shared" si="17"/>
        <v>0</v>
      </c>
      <c r="AE145" s="343">
        <f t="shared" si="17"/>
        <v>0</v>
      </c>
      <c r="AF145" s="343">
        <f t="shared" si="17"/>
        <v>0</v>
      </c>
      <c r="AG145" s="343">
        <f t="shared" si="17"/>
        <v>0</v>
      </c>
      <c r="AH145" s="345">
        <f t="shared" si="17"/>
        <v>0</v>
      </c>
      <c r="AI145" s="353"/>
      <c r="AJ145" s="343">
        <f>SUM(AJ113:AJ144)</f>
        <v>0</v>
      </c>
      <c r="AK145" s="350">
        <f>SUM(AK113:AK144)</f>
        <v>0</v>
      </c>
      <c r="AL145" s="351"/>
    </row>
    <row r="146" spans="1:248" ht="12.75" customHeight="1" thickTop="1" x14ac:dyDescent="0.2">
      <c r="A146" s="43"/>
      <c r="B146" s="153"/>
      <c r="C146" s="153"/>
      <c r="D146" s="153"/>
      <c r="E146" s="153"/>
      <c r="F146" s="153"/>
      <c r="G146" s="340"/>
      <c r="H146" s="153"/>
      <c r="I146" s="341"/>
      <c r="J146" s="153"/>
      <c r="K146" s="153"/>
      <c r="L146" s="153"/>
      <c r="M146" s="153"/>
      <c r="N146" s="153"/>
      <c r="O146" s="153"/>
      <c r="P146" s="153"/>
      <c r="Q146" s="153"/>
      <c r="R146" s="153"/>
      <c r="S146" s="43"/>
      <c r="T146" s="4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43"/>
    </row>
    <row r="147" spans="1:248" ht="12.75" customHeight="1" x14ac:dyDescent="0.2">
      <c r="A147" s="43"/>
      <c r="B147" s="153"/>
      <c r="C147" s="153"/>
      <c r="D147" s="153"/>
      <c r="E147" s="153"/>
      <c r="F147" s="153"/>
      <c r="G147" s="340"/>
      <c r="H147" s="153"/>
      <c r="I147" s="341"/>
      <c r="J147" s="153"/>
      <c r="K147" s="153"/>
      <c r="L147" s="153"/>
      <c r="M147" s="153"/>
      <c r="N147" s="153"/>
      <c r="O147" s="153"/>
      <c r="P147" s="153"/>
      <c r="Q147" s="153"/>
      <c r="R147" s="153"/>
      <c r="S147" s="43"/>
      <c r="T147" s="4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43"/>
    </row>
    <row r="148" spans="1:248" ht="12.75" customHeight="1" x14ac:dyDescent="0.2">
      <c r="A148" s="20"/>
      <c r="B148" s="20"/>
      <c r="C148" s="20"/>
      <c r="D148" s="20"/>
      <c r="E148" s="20"/>
      <c r="F148" s="20"/>
      <c r="G148" s="474" t="str">
        <f>JANUARY!G102</f>
        <v>UNITED STEELWORKERS - LOCAL UNION</v>
      </c>
      <c r="H148" s="474"/>
      <c r="I148" s="474"/>
      <c r="J148" s="11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33"/>
      <c r="V148" s="33"/>
      <c r="W148" s="33"/>
      <c r="X148" s="33"/>
      <c r="Y148" s="33"/>
      <c r="Z148" s="33"/>
      <c r="AA148" s="34" t="str">
        <f>$AA$10</f>
        <v>FINANCIAL SECRETARY'S CASH BOOK</v>
      </c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20"/>
    </row>
    <row r="149" spans="1:248" s="148" customFormat="1" ht="12.75" customHeight="1" x14ac:dyDescent="0.2">
      <c r="A149" s="140"/>
      <c r="B149" s="138" t="str">
        <f>$B$11</f>
        <v>Month</v>
      </c>
      <c r="C149" s="73" t="str">
        <f>$C$11</f>
        <v>JANUARY</v>
      </c>
      <c r="D149" s="138" t="str">
        <f>$D$11</f>
        <v>Year</v>
      </c>
      <c r="E149" s="141">
        <f>$E$11</f>
        <v>0</v>
      </c>
      <c r="F149" s="140"/>
      <c r="G149" s="145"/>
      <c r="H149" s="140"/>
      <c r="I149" s="146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38"/>
      <c r="AJ149" s="147" t="str">
        <f>$C$11</f>
        <v>JANUARY</v>
      </c>
      <c r="AK149" s="27">
        <f>$E$11</f>
        <v>0</v>
      </c>
      <c r="AL149" s="140"/>
    </row>
    <row r="150" spans="1:248" s="148" customFormat="1" ht="12.75" customHeight="1" x14ac:dyDescent="0.2">
      <c r="A150" s="140"/>
      <c r="B150" s="138" t="str">
        <f>$B$12</f>
        <v>Page No.</v>
      </c>
      <c r="C150" s="355">
        <f>C104+1</f>
        <v>4</v>
      </c>
      <c r="D150" s="140"/>
      <c r="E150" s="140"/>
      <c r="F150" s="140"/>
      <c r="G150" s="145"/>
      <c r="H150" s="140"/>
      <c r="I150" s="146" t="s">
        <v>53</v>
      </c>
      <c r="J150" s="140"/>
      <c r="K150" s="140"/>
      <c r="L150" s="146"/>
      <c r="M150" s="140"/>
      <c r="N150" s="140"/>
      <c r="O150" s="140"/>
      <c r="P150" s="138"/>
      <c r="Q150" s="140"/>
      <c r="R150" s="138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9" t="s">
        <v>54</v>
      </c>
      <c r="AC150" s="140"/>
      <c r="AD150" s="140"/>
      <c r="AE150" s="140"/>
      <c r="AF150" s="140"/>
      <c r="AG150" s="140"/>
      <c r="AH150" s="140"/>
      <c r="AI150" s="138" t="str">
        <f>$B$12</f>
        <v>Page No.</v>
      </c>
      <c r="AJ150" s="355">
        <f>C150</f>
        <v>4</v>
      </c>
      <c r="AK150" s="150"/>
      <c r="AL150" s="151"/>
    </row>
    <row r="151" spans="1:248" ht="12.75" customHeight="1" x14ac:dyDescent="0.2">
      <c r="A151" s="3"/>
      <c r="B151" s="3"/>
      <c r="C151" s="3"/>
      <c r="D151" s="3"/>
      <c r="E151" s="3"/>
      <c r="F151" s="3"/>
      <c r="G151" s="126"/>
      <c r="H151" s="3"/>
      <c r="I151" s="5"/>
      <c r="J151" s="3"/>
      <c r="K151" s="3"/>
      <c r="L151" s="20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0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25"/>
      <c r="B152" s="25"/>
      <c r="C152" s="25"/>
      <c r="D152" s="25"/>
      <c r="E152" s="25"/>
      <c r="F152" s="25"/>
      <c r="G152" s="127"/>
      <c r="H152" s="25"/>
      <c r="I152" s="26"/>
      <c r="J152" s="25"/>
      <c r="K152" s="25"/>
      <c r="L152" s="26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6"/>
      <c r="AF152" s="25"/>
      <c r="AG152" s="25"/>
      <c r="AH152" s="25"/>
      <c r="AI152" s="25"/>
      <c r="AJ152" s="25"/>
      <c r="AK152" s="25"/>
      <c r="AL152" s="25"/>
    </row>
    <row r="153" spans="1:248" s="407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433"/>
      <c r="H153" s="2" t="s">
        <v>56</v>
      </c>
      <c r="I153" s="95"/>
      <c r="J153" s="475" t="s">
        <v>477</v>
      </c>
      <c r="K153" s="476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07" customFormat="1" ht="12.75" customHeight="1" x14ac:dyDescent="0.2">
      <c r="A154" s="1"/>
      <c r="B154" s="3"/>
      <c r="C154" s="3"/>
      <c r="D154" s="3"/>
      <c r="E154" s="3"/>
      <c r="F154" s="13"/>
      <c r="G154" s="433"/>
      <c r="H154" s="13"/>
      <c r="I154" s="96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07" customFormat="1" ht="12.75" customHeight="1" thickBot="1" x14ac:dyDescent="0.25">
      <c r="A155" s="422"/>
      <c r="B155" s="423">
        <v>1</v>
      </c>
      <c r="C155" s="423">
        <v>2</v>
      </c>
      <c r="D155" s="423">
        <v>3</v>
      </c>
      <c r="E155" s="423">
        <v>4</v>
      </c>
      <c r="F155" s="424">
        <v>5</v>
      </c>
      <c r="G155" s="434">
        <v>6</v>
      </c>
      <c r="H155" s="425">
        <v>7</v>
      </c>
      <c r="I155" s="435">
        <v>8</v>
      </c>
      <c r="J155" s="423">
        <v>9</v>
      </c>
      <c r="K155" s="425">
        <v>10</v>
      </c>
      <c r="L155" s="423">
        <v>11</v>
      </c>
      <c r="M155" s="423" t="s">
        <v>1</v>
      </c>
      <c r="N155" s="423">
        <v>12</v>
      </c>
      <c r="O155" s="423">
        <v>13</v>
      </c>
      <c r="P155" s="423">
        <v>14</v>
      </c>
      <c r="Q155" s="423">
        <v>15</v>
      </c>
      <c r="R155" s="425" t="s">
        <v>2</v>
      </c>
      <c r="S155" s="426"/>
      <c r="T155" s="422"/>
      <c r="U155" s="423">
        <v>16</v>
      </c>
      <c r="V155" s="423">
        <v>17</v>
      </c>
      <c r="W155" s="423">
        <v>18</v>
      </c>
      <c r="X155" s="423">
        <v>19</v>
      </c>
      <c r="Y155" s="423">
        <v>20</v>
      </c>
      <c r="Z155" s="423" t="s">
        <v>3</v>
      </c>
      <c r="AA155" s="423">
        <v>21</v>
      </c>
      <c r="AB155" s="423">
        <v>22</v>
      </c>
      <c r="AC155" s="423">
        <v>23</v>
      </c>
      <c r="AD155" s="423">
        <v>24</v>
      </c>
      <c r="AE155" s="423">
        <v>25</v>
      </c>
      <c r="AF155" s="423">
        <v>26</v>
      </c>
      <c r="AG155" s="423">
        <v>27</v>
      </c>
      <c r="AH155" s="423">
        <v>28</v>
      </c>
      <c r="AI155" s="424">
        <v>29</v>
      </c>
      <c r="AJ155" s="423">
        <v>30</v>
      </c>
      <c r="AK155" s="425">
        <v>31</v>
      </c>
      <c r="AL155" s="426"/>
    </row>
    <row r="156" spans="1:248" s="4" customFormat="1" ht="12.75" customHeight="1" thickTop="1" x14ac:dyDescent="0.2">
      <c r="A156" s="1"/>
      <c r="B156" s="85" t="s">
        <v>4</v>
      </c>
      <c r="C156" s="97"/>
      <c r="D156" s="85" t="s">
        <v>473</v>
      </c>
      <c r="E156" s="436" t="s">
        <v>6</v>
      </c>
      <c r="F156" s="84" t="s">
        <v>7</v>
      </c>
      <c r="G156" s="128"/>
      <c r="H156" s="84"/>
      <c r="I156" s="99"/>
      <c r="J156" s="85"/>
      <c r="K156" s="84"/>
      <c r="L156" s="85" t="s">
        <v>460</v>
      </c>
      <c r="M156" s="85"/>
      <c r="N156" s="85" t="s">
        <v>474</v>
      </c>
      <c r="O156" s="436" t="s">
        <v>461</v>
      </c>
      <c r="P156" s="437"/>
      <c r="Q156" s="438" t="s">
        <v>8</v>
      </c>
      <c r="R156" s="84" t="s">
        <v>8</v>
      </c>
      <c r="S156" s="102"/>
      <c r="T156" s="67"/>
      <c r="U156" s="471" t="s">
        <v>9</v>
      </c>
      <c r="V156" s="472"/>
      <c r="W156" s="472"/>
      <c r="X156" s="472"/>
      <c r="Y156" s="473"/>
      <c r="Z156" s="85" t="s">
        <v>10</v>
      </c>
      <c r="AA156" s="85" t="s">
        <v>11</v>
      </c>
      <c r="AB156" s="85" t="s">
        <v>204</v>
      </c>
      <c r="AC156" s="85" t="s">
        <v>12</v>
      </c>
      <c r="AD156" s="85" t="s">
        <v>13</v>
      </c>
      <c r="AE156" s="85" t="s">
        <v>14</v>
      </c>
      <c r="AF156" s="85"/>
      <c r="AG156" s="85"/>
      <c r="AH156" s="100"/>
      <c r="AI156" s="101"/>
      <c r="AJ156" s="85" t="s">
        <v>15</v>
      </c>
      <c r="AK156" s="84" t="s">
        <v>7</v>
      </c>
      <c r="AL156" s="102"/>
      <c r="AM156" s="251"/>
      <c r="AN156" s="251"/>
      <c r="AO156" s="251"/>
      <c r="AP156" s="251"/>
      <c r="AQ156" s="251"/>
      <c r="AR156" s="251"/>
      <c r="AS156" s="251"/>
      <c r="AT156" s="251"/>
      <c r="AU156" s="251"/>
      <c r="AV156" s="251"/>
      <c r="AW156" s="251"/>
      <c r="AX156" s="251"/>
      <c r="AY156" s="251"/>
      <c r="AZ156" s="251"/>
      <c r="BA156" s="251"/>
      <c r="BB156" s="251"/>
      <c r="BC156" s="251"/>
      <c r="BD156" s="251"/>
      <c r="BE156" s="251"/>
      <c r="BF156" s="251"/>
      <c r="BG156" s="251"/>
      <c r="BH156" s="251"/>
      <c r="BI156" s="251"/>
      <c r="BJ156" s="251"/>
      <c r="BK156" s="251"/>
      <c r="BL156" s="251"/>
      <c r="BM156" s="251"/>
      <c r="BN156" s="251"/>
      <c r="BO156" s="251"/>
      <c r="BP156" s="251"/>
      <c r="BQ156" s="251"/>
      <c r="BR156" s="251"/>
      <c r="BS156" s="251"/>
      <c r="BT156" s="251"/>
      <c r="BU156" s="251"/>
      <c r="BV156" s="251"/>
      <c r="BW156" s="251"/>
      <c r="BX156" s="251"/>
      <c r="BY156" s="251"/>
      <c r="BZ156" s="251"/>
      <c r="CA156" s="251"/>
      <c r="CB156" s="251"/>
      <c r="CC156" s="251"/>
      <c r="CD156" s="251"/>
      <c r="CE156" s="251"/>
      <c r="CF156" s="251"/>
      <c r="CG156" s="251"/>
      <c r="CH156" s="251"/>
      <c r="CI156" s="251"/>
      <c r="CJ156" s="251"/>
      <c r="CK156" s="251"/>
      <c r="CL156" s="251"/>
      <c r="CM156" s="251"/>
      <c r="CN156" s="251"/>
      <c r="CO156" s="251"/>
      <c r="CP156" s="251"/>
      <c r="CQ156" s="251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251"/>
      <c r="DC156" s="251"/>
      <c r="DD156" s="251"/>
      <c r="DE156" s="251"/>
      <c r="DF156" s="251"/>
      <c r="DG156" s="251"/>
      <c r="DH156" s="251"/>
      <c r="DI156" s="251"/>
      <c r="DJ156" s="251"/>
      <c r="DK156" s="251"/>
      <c r="DL156" s="251"/>
      <c r="DM156" s="251"/>
      <c r="DN156" s="251"/>
      <c r="DO156" s="251"/>
      <c r="DP156" s="251"/>
      <c r="DQ156" s="251"/>
      <c r="DR156" s="251"/>
      <c r="DS156" s="251"/>
      <c r="DT156" s="251"/>
      <c r="DU156" s="251"/>
      <c r="DV156" s="251"/>
      <c r="DW156" s="251"/>
      <c r="DX156" s="251"/>
      <c r="DY156" s="251"/>
      <c r="DZ156" s="251"/>
      <c r="EA156" s="251"/>
      <c r="EB156" s="251"/>
      <c r="EC156" s="251"/>
      <c r="ED156" s="251"/>
      <c r="EE156" s="251"/>
      <c r="EF156" s="251"/>
      <c r="EG156" s="251"/>
      <c r="EH156" s="251"/>
      <c r="EI156" s="251"/>
      <c r="EJ156" s="251"/>
      <c r="EK156" s="251"/>
      <c r="EL156" s="251"/>
      <c r="EM156" s="251"/>
      <c r="EN156" s="251"/>
      <c r="EO156" s="251"/>
      <c r="EP156" s="251"/>
      <c r="EQ156" s="251"/>
      <c r="ER156" s="251"/>
      <c r="ES156" s="251"/>
      <c r="ET156" s="251"/>
      <c r="EU156" s="251"/>
      <c r="EV156" s="251"/>
      <c r="EW156" s="251"/>
      <c r="EX156" s="251"/>
      <c r="EY156" s="251"/>
      <c r="EZ156" s="251"/>
      <c r="FA156" s="251"/>
      <c r="FB156" s="251"/>
      <c r="FC156" s="251"/>
      <c r="FD156" s="251"/>
      <c r="FE156" s="251"/>
      <c r="FF156" s="251"/>
      <c r="FG156" s="251"/>
      <c r="FH156" s="251"/>
      <c r="FI156" s="251"/>
      <c r="FJ156" s="251"/>
      <c r="FK156" s="251"/>
      <c r="FL156" s="251"/>
      <c r="FM156" s="251"/>
      <c r="FN156" s="251"/>
      <c r="FO156" s="251"/>
      <c r="FP156" s="251"/>
      <c r="FQ156" s="251"/>
      <c r="FR156" s="251"/>
      <c r="FS156" s="251"/>
      <c r="FT156" s="251"/>
      <c r="FU156" s="251"/>
      <c r="FV156" s="251"/>
      <c r="FW156" s="251"/>
      <c r="FX156" s="251"/>
      <c r="FY156" s="251"/>
      <c r="FZ156" s="251"/>
      <c r="GA156" s="251"/>
      <c r="GB156" s="251"/>
      <c r="GC156" s="251"/>
      <c r="GD156" s="251"/>
      <c r="GE156" s="251"/>
      <c r="GF156" s="251"/>
      <c r="GG156" s="251"/>
      <c r="GH156" s="251"/>
      <c r="GI156" s="251"/>
      <c r="GJ156" s="251"/>
      <c r="GK156" s="251"/>
      <c r="GL156" s="251"/>
      <c r="GM156" s="251"/>
      <c r="GN156" s="251"/>
      <c r="GO156" s="251"/>
      <c r="GP156" s="251"/>
      <c r="GQ156" s="251"/>
      <c r="GR156" s="251"/>
      <c r="GS156" s="251"/>
      <c r="GT156" s="251"/>
      <c r="GU156" s="251"/>
      <c r="GV156" s="251"/>
      <c r="GW156" s="251"/>
      <c r="GX156" s="251"/>
      <c r="GY156" s="251"/>
      <c r="GZ156" s="251"/>
      <c r="HA156" s="251"/>
      <c r="HB156" s="251"/>
      <c r="HC156" s="251"/>
      <c r="HD156" s="251"/>
      <c r="HE156" s="251"/>
      <c r="HF156" s="251"/>
      <c r="HG156" s="251"/>
      <c r="HH156" s="251"/>
      <c r="HI156" s="251"/>
      <c r="HJ156" s="251"/>
      <c r="HK156" s="251"/>
      <c r="HL156" s="251"/>
      <c r="HM156" s="251"/>
      <c r="HN156" s="251"/>
      <c r="HO156" s="251"/>
      <c r="HP156" s="251"/>
      <c r="HQ156" s="251"/>
      <c r="HR156" s="251"/>
      <c r="HS156" s="251"/>
      <c r="HT156" s="251"/>
      <c r="HU156" s="251"/>
      <c r="HV156" s="251"/>
      <c r="HW156" s="251"/>
      <c r="HX156" s="251"/>
      <c r="HY156" s="251"/>
      <c r="HZ156" s="251"/>
      <c r="IA156" s="251"/>
      <c r="IB156" s="251"/>
      <c r="IC156" s="251"/>
      <c r="ID156" s="251"/>
      <c r="IE156" s="251"/>
      <c r="IF156" s="251"/>
      <c r="IG156" s="251"/>
      <c r="IH156" s="251"/>
      <c r="II156" s="251"/>
      <c r="IJ156" s="251"/>
      <c r="IK156" s="251"/>
      <c r="IL156" s="251"/>
      <c r="IM156" s="251"/>
      <c r="IN156" s="251"/>
    </row>
    <row r="157" spans="1:248" s="4" customFormat="1" ht="12.75" customHeight="1" x14ac:dyDescent="0.2">
      <c r="A157" s="1"/>
      <c r="B157" s="85" t="s">
        <v>8</v>
      </c>
      <c r="C157" s="85" t="s">
        <v>16</v>
      </c>
      <c r="D157" s="85" t="s">
        <v>202</v>
      </c>
      <c r="E157" s="154" t="s">
        <v>8</v>
      </c>
      <c r="F157" s="84" t="s">
        <v>18</v>
      </c>
      <c r="G157" s="128" t="s">
        <v>19</v>
      </c>
      <c r="H157" s="84" t="s">
        <v>20</v>
      </c>
      <c r="I157" s="99" t="s">
        <v>475</v>
      </c>
      <c r="J157" s="85" t="s">
        <v>21</v>
      </c>
      <c r="K157" s="84" t="s">
        <v>22</v>
      </c>
      <c r="L157" s="85" t="s">
        <v>462</v>
      </c>
      <c r="M157" s="85" t="s">
        <v>463</v>
      </c>
      <c r="N157" s="85" t="s">
        <v>476</v>
      </c>
      <c r="O157" s="154" t="s">
        <v>464</v>
      </c>
      <c r="P157" s="154" t="s">
        <v>23</v>
      </c>
      <c r="Q157" s="85" t="s">
        <v>24</v>
      </c>
      <c r="R157" s="84" t="s">
        <v>24</v>
      </c>
      <c r="S157" s="100" t="s">
        <v>135</v>
      </c>
      <c r="T157" s="84" t="s">
        <v>135</v>
      </c>
      <c r="U157" s="85" t="s">
        <v>25</v>
      </c>
      <c r="V157" s="85" t="s">
        <v>26</v>
      </c>
      <c r="W157" s="85" t="s">
        <v>27</v>
      </c>
      <c r="X157" s="85" t="s">
        <v>28</v>
      </c>
      <c r="Y157" s="85" t="s">
        <v>136</v>
      </c>
      <c r="Z157" s="85" t="s">
        <v>251</v>
      </c>
      <c r="AA157" s="85" t="s">
        <v>137</v>
      </c>
      <c r="AB157" s="85" t="s">
        <v>203</v>
      </c>
      <c r="AC157" s="85" t="s">
        <v>30</v>
      </c>
      <c r="AD157" s="85" t="s">
        <v>140</v>
      </c>
      <c r="AE157" s="85" t="s">
        <v>31</v>
      </c>
      <c r="AF157" s="85" t="s">
        <v>32</v>
      </c>
      <c r="AG157" s="85" t="s">
        <v>205</v>
      </c>
      <c r="AH157" s="100" t="s">
        <v>16</v>
      </c>
      <c r="AI157" s="98" t="s">
        <v>34</v>
      </c>
      <c r="AJ157" s="85" t="s">
        <v>35</v>
      </c>
      <c r="AK157" s="84" t="s">
        <v>18</v>
      </c>
      <c r="AL157" s="102"/>
      <c r="AM157" s="251"/>
      <c r="AN157" s="251"/>
      <c r="AO157" s="251"/>
      <c r="AP157" s="251"/>
      <c r="AQ157" s="251"/>
      <c r="AR157" s="251"/>
      <c r="AS157" s="251"/>
      <c r="AT157" s="251"/>
      <c r="AU157" s="251"/>
      <c r="AV157" s="251"/>
      <c r="AW157" s="251"/>
      <c r="AX157" s="251"/>
      <c r="AY157" s="251"/>
      <c r="AZ157" s="251"/>
      <c r="BA157" s="251"/>
      <c r="BB157" s="251"/>
      <c r="BC157" s="251"/>
      <c r="BD157" s="251"/>
      <c r="BE157" s="251"/>
      <c r="BF157" s="251"/>
      <c r="BG157" s="251"/>
      <c r="BH157" s="251"/>
      <c r="BI157" s="251"/>
      <c r="BJ157" s="251"/>
      <c r="BK157" s="251"/>
      <c r="BL157" s="251"/>
      <c r="BM157" s="251"/>
      <c r="BN157" s="251"/>
      <c r="BO157" s="251"/>
      <c r="BP157" s="251"/>
      <c r="BQ157" s="251"/>
      <c r="BR157" s="251"/>
      <c r="BS157" s="251"/>
      <c r="BT157" s="251"/>
      <c r="BU157" s="251"/>
      <c r="BV157" s="251"/>
      <c r="BW157" s="251"/>
      <c r="BX157" s="251"/>
      <c r="BY157" s="251"/>
      <c r="BZ157" s="251"/>
      <c r="CA157" s="251"/>
      <c r="CB157" s="251"/>
      <c r="CC157" s="251"/>
      <c r="CD157" s="251"/>
      <c r="CE157" s="251"/>
      <c r="CF157" s="251"/>
      <c r="CG157" s="251"/>
      <c r="CH157" s="251"/>
      <c r="CI157" s="251"/>
      <c r="CJ157" s="251"/>
      <c r="CK157" s="251"/>
      <c r="CL157" s="251"/>
      <c r="CM157" s="251"/>
      <c r="CN157" s="251"/>
      <c r="CO157" s="251"/>
      <c r="CP157" s="251"/>
      <c r="CQ157" s="251"/>
      <c r="CR157" s="251"/>
      <c r="CS157" s="251"/>
      <c r="CT157" s="251"/>
      <c r="CU157" s="251"/>
      <c r="CV157" s="251"/>
      <c r="CW157" s="251"/>
      <c r="CX157" s="251"/>
      <c r="CY157" s="251"/>
      <c r="CZ157" s="251"/>
      <c r="DA157" s="251"/>
      <c r="DB157" s="251"/>
      <c r="DC157" s="251"/>
      <c r="DD157" s="251"/>
      <c r="DE157" s="251"/>
      <c r="DF157" s="251"/>
      <c r="DG157" s="251"/>
      <c r="DH157" s="251"/>
      <c r="DI157" s="251"/>
      <c r="DJ157" s="251"/>
      <c r="DK157" s="251"/>
      <c r="DL157" s="251"/>
      <c r="DM157" s="251"/>
      <c r="DN157" s="251"/>
      <c r="DO157" s="251"/>
      <c r="DP157" s="251"/>
      <c r="DQ157" s="251"/>
      <c r="DR157" s="251"/>
      <c r="DS157" s="251"/>
      <c r="DT157" s="251"/>
      <c r="DU157" s="251"/>
      <c r="DV157" s="251"/>
      <c r="DW157" s="251"/>
      <c r="DX157" s="251"/>
      <c r="DY157" s="251"/>
      <c r="DZ157" s="251"/>
      <c r="EA157" s="251"/>
      <c r="EB157" s="251"/>
      <c r="EC157" s="251"/>
      <c r="ED157" s="251"/>
      <c r="EE157" s="251"/>
      <c r="EF157" s="251"/>
      <c r="EG157" s="251"/>
      <c r="EH157" s="251"/>
      <c r="EI157" s="251"/>
      <c r="EJ157" s="251"/>
      <c r="EK157" s="251"/>
      <c r="EL157" s="251"/>
      <c r="EM157" s="251"/>
      <c r="EN157" s="251"/>
      <c r="EO157" s="251"/>
      <c r="EP157" s="251"/>
      <c r="EQ157" s="251"/>
      <c r="ER157" s="251"/>
      <c r="ES157" s="251"/>
      <c r="ET157" s="251"/>
      <c r="EU157" s="251"/>
      <c r="EV157" s="251"/>
      <c r="EW157" s="251"/>
      <c r="EX157" s="251"/>
      <c r="EY157" s="251"/>
      <c r="EZ157" s="251"/>
      <c r="FA157" s="251"/>
      <c r="FB157" s="251"/>
      <c r="FC157" s="251"/>
      <c r="FD157" s="251"/>
      <c r="FE157" s="251"/>
      <c r="FF157" s="251"/>
      <c r="FG157" s="251"/>
      <c r="FH157" s="251"/>
      <c r="FI157" s="251"/>
      <c r="FJ157" s="251"/>
      <c r="FK157" s="251"/>
      <c r="FL157" s="251"/>
      <c r="FM157" s="251"/>
      <c r="FN157" s="251"/>
      <c r="FO157" s="251"/>
      <c r="FP157" s="251"/>
      <c r="FQ157" s="251"/>
      <c r="FR157" s="251"/>
      <c r="FS157" s="251"/>
      <c r="FT157" s="251"/>
      <c r="FU157" s="251"/>
      <c r="FV157" s="251"/>
      <c r="FW157" s="251"/>
      <c r="FX157" s="251"/>
      <c r="FY157" s="251"/>
      <c r="FZ157" s="251"/>
      <c r="GA157" s="251"/>
      <c r="GB157" s="251"/>
      <c r="GC157" s="251"/>
      <c r="GD157" s="251"/>
      <c r="GE157" s="251"/>
      <c r="GF157" s="251"/>
      <c r="GG157" s="251"/>
      <c r="GH157" s="251"/>
      <c r="GI157" s="251"/>
      <c r="GJ157" s="251"/>
      <c r="GK157" s="251"/>
      <c r="GL157" s="251"/>
      <c r="GM157" s="251"/>
      <c r="GN157" s="251"/>
      <c r="GO157" s="251"/>
      <c r="GP157" s="251"/>
      <c r="GQ157" s="251"/>
      <c r="GR157" s="251"/>
      <c r="GS157" s="251"/>
      <c r="GT157" s="251"/>
      <c r="GU157" s="251"/>
      <c r="GV157" s="251"/>
      <c r="GW157" s="251"/>
      <c r="GX157" s="251"/>
      <c r="GY157" s="251"/>
      <c r="GZ157" s="251"/>
      <c r="HA157" s="251"/>
      <c r="HB157" s="251"/>
      <c r="HC157" s="251"/>
      <c r="HD157" s="251"/>
      <c r="HE157" s="251"/>
      <c r="HF157" s="251"/>
      <c r="HG157" s="251"/>
      <c r="HH157" s="251"/>
      <c r="HI157" s="251"/>
      <c r="HJ157" s="251"/>
      <c r="HK157" s="251"/>
      <c r="HL157" s="251"/>
      <c r="HM157" s="251"/>
      <c r="HN157" s="251"/>
      <c r="HO157" s="251"/>
      <c r="HP157" s="251"/>
      <c r="HQ157" s="251"/>
      <c r="HR157" s="251"/>
      <c r="HS157" s="251"/>
      <c r="HT157" s="251"/>
      <c r="HU157" s="251"/>
      <c r="HV157" s="251"/>
      <c r="HW157" s="251"/>
      <c r="HX157" s="251"/>
      <c r="HY157" s="251"/>
      <c r="HZ157" s="251"/>
      <c r="IA157" s="251"/>
      <c r="IB157" s="251"/>
      <c r="IC157" s="251"/>
      <c r="ID157" s="251"/>
      <c r="IE157" s="251"/>
      <c r="IF157" s="251"/>
      <c r="IG157" s="251"/>
      <c r="IH157" s="251"/>
      <c r="II157" s="251"/>
      <c r="IJ157" s="251"/>
      <c r="IK157" s="251"/>
      <c r="IL157" s="251"/>
      <c r="IM157" s="251"/>
      <c r="IN157" s="251"/>
    </row>
    <row r="158" spans="1:248" s="4" customFormat="1" ht="12.75" customHeight="1" thickBot="1" x14ac:dyDescent="0.25">
      <c r="A158" s="6"/>
      <c r="B158" s="86" t="s">
        <v>36</v>
      </c>
      <c r="C158" s="86" t="s">
        <v>37</v>
      </c>
      <c r="D158" s="86" t="s">
        <v>38</v>
      </c>
      <c r="E158" s="439" t="s">
        <v>39</v>
      </c>
      <c r="F158" s="103" t="s">
        <v>40</v>
      </c>
      <c r="G158" s="129"/>
      <c r="H158" s="103"/>
      <c r="I158" s="104" t="s">
        <v>41</v>
      </c>
      <c r="J158" s="86"/>
      <c r="K158" s="103"/>
      <c r="L158" s="86" t="s">
        <v>465</v>
      </c>
      <c r="M158" s="86"/>
      <c r="N158" s="86" t="s">
        <v>235</v>
      </c>
      <c r="O158" s="439" t="s">
        <v>235</v>
      </c>
      <c r="P158" s="155"/>
      <c r="Q158" s="440" t="s">
        <v>258</v>
      </c>
      <c r="R158" s="441" t="s">
        <v>259</v>
      </c>
      <c r="S158" s="105" t="s">
        <v>109</v>
      </c>
      <c r="T158" s="103" t="s">
        <v>187</v>
      </c>
      <c r="U158" s="86" t="s">
        <v>42</v>
      </c>
      <c r="V158" s="86" t="s">
        <v>43</v>
      </c>
      <c r="W158" s="86"/>
      <c r="X158" s="86" t="s">
        <v>44</v>
      </c>
      <c r="Y158" s="86" t="s">
        <v>30</v>
      </c>
      <c r="Z158" s="86" t="s">
        <v>30</v>
      </c>
      <c r="AA158" s="86" t="s">
        <v>138</v>
      </c>
      <c r="AB158" s="86" t="s">
        <v>15</v>
      </c>
      <c r="AC158" s="86" t="s">
        <v>139</v>
      </c>
      <c r="AD158" s="86" t="s">
        <v>141</v>
      </c>
      <c r="AE158" s="86" t="s">
        <v>47</v>
      </c>
      <c r="AF158" s="86" t="s">
        <v>48</v>
      </c>
      <c r="AG158" s="86" t="s">
        <v>15</v>
      </c>
      <c r="AH158" s="105" t="s">
        <v>30</v>
      </c>
      <c r="AI158" s="106"/>
      <c r="AJ158" s="86" t="s">
        <v>49</v>
      </c>
      <c r="AK158" s="103" t="s">
        <v>188</v>
      </c>
      <c r="AL158" s="107"/>
      <c r="AM158" s="251"/>
      <c r="AN158" s="251"/>
      <c r="AO158" s="251"/>
      <c r="AP158" s="251"/>
      <c r="AQ158" s="251"/>
      <c r="AR158" s="251"/>
      <c r="AS158" s="251"/>
      <c r="AT158" s="251"/>
      <c r="AU158" s="251"/>
      <c r="AV158" s="251"/>
      <c r="AW158" s="251"/>
      <c r="AX158" s="251"/>
      <c r="AY158" s="251"/>
      <c r="AZ158" s="251"/>
      <c r="BA158" s="251"/>
      <c r="BB158" s="251"/>
      <c r="BC158" s="251"/>
      <c r="BD158" s="251"/>
      <c r="BE158" s="251"/>
      <c r="BF158" s="251"/>
      <c r="BG158" s="251"/>
      <c r="BH158" s="251"/>
      <c r="BI158" s="251"/>
      <c r="BJ158" s="251"/>
      <c r="BK158" s="251"/>
      <c r="BL158" s="251"/>
      <c r="BM158" s="251"/>
      <c r="BN158" s="251"/>
      <c r="BO158" s="251"/>
      <c r="BP158" s="251"/>
      <c r="BQ158" s="251"/>
      <c r="BR158" s="251"/>
      <c r="BS158" s="251"/>
      <c r="BT158" s="251"/>
      <c r="BU158" s="251"/>
      <c r="BV158" s="251"/>
      <c r="BW158" s="251"/>
      <c r="BX158" s="251"/>
      <c r="BY158" s="251"/>
      <c r="BZ158" s="251"/>
      <c r="CA158" s="251"/>
      <c r="CB158" s="251"/>
      <c r="CC158" s="251"/>
      <c r="CD158" s="251"/>
      <c r="CE158" s="251"/>
      <c r="CF158" s="251"/>
      <c r="CG158" s="251"/>
      <c r="CH158" s="251"/>
      <c r="CI158" s="251"/>
      <c r="CJ158" s="251"/>
      <c r="CK158" s="251"/>
      <c r="CL158" s="251"/>
      <c r="CM158" s="251"/>
      <c r="CN158" s="251"/>
      <c r="CO158" s="251"/>
      <c r="CP158" s="251"/>
      <c r="CQ158" s="251"/>
      <c r="CR158" s="251"/>
      <c r="CS158" s="251"/>
      <c r="CT158" s="251"/>
      <c r="CU158" s="251"/>
      <c r="CV158" s="251"/>
      <c r="CW158" s="251"/>
      <c r="CX158" s="251"/>
      <c r="CY158" s="251"/>
      <c r="CZ158" s="251"/>
      <c r="DA158" s="251"/>
      <c r="DB158" s="251"/>
      <c r="DC158" s="251"/>
      <c r="DD158" s="251"/>
      <c r="DE158" s="251"/>
      <c r="DF158" s="251"/>
      <c r="DG158" s="251"/>
      <c r="DH158" s="251"/>
      <c r="DI158" s="251"/>
      <c r="DJ158" s="251"/>
      <c r="DK158" s="251"/>
      <c r="DL158" s="251"/>
      <c r="DM158" s="251"/>
      <c r="DN158" s="251"/>
      <c r="DO158" s="251"/>
      <c r="DP158" s="251"/>
      <c r="DQ158" s="251"/>
      <c r="DR158" s="251"/>
      <c r="DS158" s="251"/>
      <c r="DT158" s="251"/>
      <c r="DU158" s="251"/>
      <c r="DV158" s="251"/>
      <c r="DW158" s="251"/>
      <c r="DX158" s="251"/>
      <c r="DY158" s="251"/>
      <c r="DZ158" s="251"/>
      <c r="EA158" s="251"/>
      <c r="EB158" s="251"/>
      <c r="EC158" s="251"/>
      <c r="ED158" s="251"/>
      <c r="EE158" s="251"/>
      <c r="EF158" s="251"/>
      <c r="EG158" s="251"/>
      <c r="EH158" s="251"/>
      <c r="EI158" s="251"/>
      <c r="EJ158" s="251"/>
      <c r="EK158" s="251"/>
      <c r="EL158" s="251"/>
      <c r="EM158" s="251"/>
      <c r="EN158" s="251"/>
      <c r="EO158" s="251"/>
      <c r="EP158" s="251"/>
      <c r="EQ158" s="251"/>
      <c r="ER158" s="251"/>
      <c r="ES158" s="251"/>
      <c r="ET158" s="251"/>
      <c r="EU158" s="251"/>
      <c r="EV158" s="251"/>
      <c r="EW158" s="251"/>
      <c r="EX158" s="251"/>
      <c r="EY158" s="251"/>
      <c r="EZ158" s="251"/>
      <c r="FA158" s="251"/>
      <c r="FB158" s="251"/>
      <c r="FC158" s="251"/>
      <c r="FD158" s="251"/>
      <c r="FE158" s="251"/>
      <c r="FF158" s="251"/>
      <c r="FG158" s="251"/>
      <c r="FH158" s="251"/>
      <c r="FI158" s="251"/>
      <c r="FJ158" s="251"/>
      <c r="FK158" s="251"/>
      <c r="FL158" s="251"/>
      <c r="FM158" s="251"/>
      <c r="FN158" s="251"/>
      <c r="FO158" s="251"/>
      <c r="FP158" s="251"/>
      <c r="FQ158" s="251"/>
      <c r="FR158" s="251"/>
      <c r="FS158" s="251"/>
      <c r="FT158" s="251"/>
      <c r="FU158" s="251"/>
      <c r="FV158" s="251"/>
      <c r="FW158" s="251"/>
      <c r="FX158" s="251"/>
      <c r="FY158" s="251"/>
      <c r="FZ158" s="251"/>
      <c r="GA158" s="251"/>
      <c r="GB158" s="251"/>
      <c r="GC158" s="251"/>
      <c r="GD158" s="251"/>
      <c r="GE158" s="251"/>
      <c r="GF158" s="251"/>
      <c r="GG158" s="251"/>
      <c r="GH158" s="251"/>
      <c r="GI158" s="251"/>
      <c r="GJ158" s="251"/>
      <c r="GK158" s="251"/>
      <c r="GL158" s="251"/>
      <c r="GM158" s="251"/>
      <c r="GN158" s="251"/>
      <c r="GO158" s="251"/>
      <c r="GP158" s="251"/>
      <c r="GQ158" s="251"/>
      <c r="GR158" s="251"/>
      <c r="GS158" s="251"/>
      <c r="GT158" s="251"/>
      <c r="GU158" s="251"/>
      <c r="GV158" s="251"/>
      <c r="GW158" s="251"/>
      <c r="GX158" s="251"/>
      <c r="GY158" s="251"/>
      <c r="GZ158" s="251"/>
      <c r="HA158" s="251"/>
      <c r="HB158" s="251"/>
      <c r="HC158" s="251"/>
      <c r="HD158" s="251"/>
      <c r="HE158" s="251"/>
      <c r="HF158" s="251"/>
      <c r="HG158" s="251"/>
      <c r="HH158" s="251"/>
      <c r="HI158" s="251"/>
      <c r="HJ158" s="251"/>
      <c r="HK158" s="251"/>
      <c r="HL158" s="251"/>
      <c r="HM158" s="251"/>
      <c r="HN158" s="251"/>
      <c r="HO158" s="251"/>
      <c r="HP158" s="251"/>
      <c r="HQ158" s="251"/>
      <c r="HR158" s="251"/>
      <c r="HS158" s="251"/>
      <c r="HT158" s="251"/>
      <c r="HU158" s="251"/>
      <c r="HV158" s="251"/>
      <c r="HW158" s="251"/>
      <c r="HX158" s="251"/>
      <c r="HY158" s="251"/>
      <c r="HZ158" s="251"/>
      <c r="IA158" s="251"/>
      <c r="IB158" s="251"/>
      <c r="IC158" s="251"/>
      <c r="ID158" s="251"/>
      <c r="IE158" s="251"/>
      <c r="IF158" s="251"/>
      <c r="IG158" s="251"/>
      <c r="IH158" s="251"/>
      <c r="II158" s="251"/>
      <c r="IJ158" s="251"/>
      <c r="IK158" s="251"/>
      <c r="IL158" s="251"/>
      <c r="IM158" s="251"/>
      <c r="IN158" s="251"/>
    </row>
    <row r="159" spans="1:248" s="20" customFormat="1" ht="12.75" customHeight="1" thickTop="1" x14ac:dyDescent="0.2">
      <c r="A159" s="8"/>
      <c r="B159" s="296">
        <f>B145</f>
        <v>0</v>
      </c>
      <c r="C159" s="296">
        <f>C145</f>
        <v>0</v>
      </c>
      <c r="D159" s="296">
        <f>D145</f>
        <v>0</v>
      </c>
      <c r="E159" s="296">
        <f>E145</f>
        <v>0</v>
      </c>
      <c r="F159" s="298">
        <f>F145</f>
        <v>0</v>
      </c>
      <c r="G159" s="130" t="str">
        <f>G7</f>
        <v>JANUARY</v>
      </c>
      <c r="H159" s="31" t="s">
        <v>58</v>
      </c>
      <c r="I159" s="32"/>
      <c r="J159" s="307">
        <f t="shared" ref="J159:R159" si="18">J145</f>
        <v>0</v>
      </c>
      <c r="K159" s="298">
        <f t="shared" si="18"/>
        <v>0</v>
      </c>
      <c r="L159" s="296">
        <f t="shared" si="18"/>
        <v>0</v>
      </c>
      <c r="M159" s="296">
        <f t="shared" si="18"/>
        <v>0</v>
      </c>
      <c r="N159" s="296">
        <f t="shared" si="18"/>
        <v>0</v>
      </c>
      <c r="O159" s="297">
        <f t="shared" si="18"/>
        <v>0</v>
      </c>
      <c r="P159" s="299">
        <f t="shared" si="18"/>
        <v>0</v>
      </c>
      <c r="Q159" s="296">
        <f t="shared" si="18"/>
        <v>0</v>
      </c>
      <c r="R159" s="298">
        <f t="shared" si="18"/>
        <v>0</v>
      </c>
      <c r="S159" s="9"/>
      <c r="T159" s="8"/>
      <c r="U159" s="296">
        <f t="shared" ref="U159:AH159" si="19">U145</f>
        <v>0</v>
      </c>
      <c r="V159" s="296">
        <f t="shared" si="19"/>
        <v>0</v>
      </c>
      <c r="W159" s="296">
        <f t="shared" si="19"/>
        <v>0</v>
      </c>
      <c r="X159" s="296">
        <f t="shared" si="19"/>
        <v>0</v>
      </c>
      <c r="Y159" s="296">
        <f t="shared" si="19"/>
        <v>0</v>
      </c>
      <c r="Z159" s="296">
        <f t="shared" si="19"/>
        <v>0</v>
      </c>
      <c r="AA159" s="296">
        <f t="shared" si="19"/>
        <v>0</v>
      </c>
      <c r="AB159" s="296">
        <f t="shared" si="19"/>
        <v>0</v>
      </c>
      <c r="AC159" s="296">
        <f t="shared" si="19"/>
        <v>0</v>
      </c>
      <c r="AD159" s="296">
        <f t="shared" si="19"/>
        <v>0</v>
      </c>
      <c r="AE159" s="296">
        <f t="shared" si="19"/>
        <v>0</v>
      </c>
      <c r="AF159" s="296">
        <f t="shared" si="19"/>
        <v>0</v>
      </c>
      <c r="AG159" s="296">
        <f t="shared" si="19"/>
        <v>0</v>
      </c>
      <c r="AH159" s="297">
        <f t="shared" si="19"/>
        <v>0</v>
      </c>
      <c r="AI159" s="305"/>
      <c r="AJ159" s="296">
        <f>AJ145</f>
        <v>0</v>
      </c>
      <c r="AK159" s="298">
        <f>AK145</f>
        <v>0</v>
      </c>
      <c r="AL159" s="9"/>
    </row>
    <row r="160" spans="1:248" s="20" customFormat="1" ht="12.75" customHeight="1" x14ac:dyDescent="0.2">
      <c r="A160" s="8">
        <v>1</v>
      </c>
      <c r="B160" s="280"/>
      <c r="C160" s="280"/>
      <c r="D160" s="280"/>
      <c r="E160" s="280"/>
      <c r="F160" s="281"/>
      <c r="G160" s="443"/>
      <c r="H160" s="444"/>
      <c r="I160" s="445"/>
      <c r="J160" s="296">
        <f t="shared" ref="J160:J190" si="20">SUM(B160:F160)</f>
        <v>0</v>
      </c>
      <c r="K160" s="298">
        <f t="shared" ref="K160:K190" si="21">SUM(U160:AK160)-SUM(L160:R160)</f>
        <v>0</v>
      </c>
      <c r="L160" s="280"/>
      <c r="M160" s="280"/>
      <c r="N160" s="280"/>
      <c r="O160" s="293"/>
      <c r="P160" s="300"/>
      <c r="Q160" s="280"/>
      <c r="R160" s="281"/>
      <c r="S160" s="15" t="s">
        <v>59</v>
      </c>
      <c r="T160" s="8">
        <v>1</v>
      </c>
      <c r="U160" s="280"/>
      <c r="V160" s="280"/>
      <c r="W160" s="280"/>
      <c r="X160" s="280"/>
      <c r="Y160" s="280"/>
      <c r="Z160" s="280"/>
      <c r="AA160" s="280"/>
      <c r="AB160" s="280"/>
      <c r="AC160" s="280"/>
      <c r="AD160" s="280"/>
      <c r="AE160" s="280"/>
      <c r="AF160" s="280"/>
      <c r="AG160" s="280"/>
      <c r="AH160" s="293"/>
      <c r="AI160" s="444"/>
      <c r="AJ160" s="280"/>
      <c r="AK160" s="281"/>
      <c r="AL160" s="15" t="s">
        <v>59</v>
      </c>
    </row>
    <row r="161" spans="1:38" s="20" customFormat="1" ht="12.75" customHeight="1" x14ac:dyDescent="0.2">
      <c r="A161" s="8">
        <v>2</v>
      </c>
      <c r="B161" s="280"/>
      <c r="C161" s="280"/>
      <c r="D161" s="280"/>
      <c r="E161" s="280"/>
      <c r="F161" s="281"/>
      <c r="G161" s="443"/>
      <c r="H161" s="444"/>
      <c r="I161" s="445"/>
      <c r="J161" s="296">
        <f t="shared" si="20"/>
        <v>0</v>
      </c>
      <c r="K161" s="298">
        <f t="shared" si="21"/>
        <v>0</v>
      </c>
      <c r="L161" s="280"/>
      <c r="M161" s="280"/>
      <c r="N161" s="280"/>
      <c r="O161" s="293"/>
      <c r="P161" s="300"/>
      <c r="Q161" s="280"/>
      <c r="R161" s="281"/>
      <c r="S161" s="15" t="s">
        <v>60</v>
      </c>
      <c r="T161" s="8">
        <v>2</v>
      </c>
      <c r="U161" s="280"/>
      <c r="V161" s="280"/>
      <c r="W161" s="280"/>
      <c r="X161" s="280"/>
      <c r="Y161" s="280"/>
      <c r="Z161" s="280"/>
      <c r="AA161" s="280"/>
      <c r="AB161" s="280"/>
      <c r="AC161" s="280"/>
      <c r="AD161" s="280"/>
      <c r="AE161" s="280"/>
      <c r="AF161" s="280"/>
      <c r="AG161" s="280"/>
      <c r="AH161" s="293"/>
      <c r="AI161" s="444"/>
      <c r="AJ161" s="280"/>
      <c r="AK161" s="281"/>
      <c r="AL161" s="15" t="s">
        <v>60</v>
      </c>
    </row>
    <row r="162" spans="1:38" s="20" customFormat="1" ht="12.75" customHeight="1" x14ac:dyDescent="0.2">
      <c r="A162" s="8">
        <v>3</v>
      </c>
      <c r="B162" s="280"/>
      <c r="C162" s="280"/>
      <c r="D162" s="280"/>
      <c r="E162" s="280"/>
      <c r="F162" s="281"/>
      <c r="G162" s="443"/>
      <c r="H162" s="444"/>
      <c r="I162" s="445"/>
      <c r="J162" s="296">
        <f t="shared" si="20"/>
        <v>0</v>
      </c>
      <c r="K162" s="298">
        <f t="shared" si="21"/>
        <v>0</v>
      </c>
      <c r="L162" s="280"/>
      <c r="M162" s="280"/>
      <c r="N162" s="280"/>
      <c r="O162" s="293"/>
      <c r="P162" s="300"/>
      <c r="Q162" s="280"/>
      <c r="R162" s="281"/>
      <c r="S162" s="15" t="s">
        <v>61</v>
      </c>
      <c r="T162" s="8">
        <v>3</v>
      </c>
      <c r="U162" s="280"/>
      <c r="V162" s="280"/>
      <c r="W162" s="280"/>
      <c r="X162" s="280"/>
      <c r="Y162" s="280"/>
      <c r="Z162" s="280"/>
      <c r="AA162" s="280"/>
      <c r="AB162" s="280"/>
      <c r="AC162" s="280"/>
      <c r="AD162" s="280"/>
      <c r="AE162" s="280"/>
      <c r="AF162" s="280"/>
      <c r="AG162" s="280"/>
      <c r="AH162" s="293"/>
      <c r="AI162" s="444"/>
      <c r="AJ162" s="280"/>
      <c r="AK162" s="281"/>
      <c r="AL162" s="15" t="s">
        <v>61</v>
      </c>
    </row>
    <row r="163" spans="1:38" s="20" customFormat="1" ht="12.75" customHeight="1" x14ac:dyDescent="0.2">
      <c r="A163" s="8">
        <v>4</v>
      </c>
      <c r="B163" s="280"/>
      <c r="C163" s="280"/>
      <c r="D163" s="280"/>
      <c r="E163" s="280"/>
      <c r="F163" s="281"/>
      <c r="G163" s="443"/>
      <c r="H163" s="444"/>
      <c r="I163" s="445"/>
      <c r="J163" s="296">
        <f t="shared" si="20"/>
        <v>0</v>
      </c>
      <c r="K163" s="298">
        <f t="shared" si="21"/>
        <v>0</v>
      </c>
      <c r="L163" s="280"/>
      <c r="M163" s="280"/>
      <c r="N163" s="280"/>
      <c r="O163" s="293"/>
      <c r="P163" s="300"/>
      <c r="Q163" s="280"/>
      <c r="R163" s="281"/>
      <c r="S163" s="15" t="s">
        <v>62</v>
      </c>
      <c r="T163" s="8">
        <v>4</v>
      </c>
      <c r="U163" s="280"/>
      <c r="V163" s="280"/>
      <c r="W163" s="280"/>
      <c r="X163" s="280"/>
      <c r="Y163" s="280"/>
      <c r="Z163" s="280"/>
      <c r="AA163" s="280"/>
      <c r="AB163" s="280"/>
      <c r="AC163" s="280"/>
      <c r="AD163" s="280"/>
      <c r="AE163" s="280"/>
      <c r="AF163" s="280"/>
      <c r="AG163" s="280"/>
      <c r="AH163" s="293"/>
      <c r="AI163" s="444"/>
      <c r="AJ163" s="280"/>
      <c r="AK163" s="281"/>
      <c r="AL163" s="15" t="s">
        <v>62</v>
      </c>
    </row>
    <row r="164" spans="1:38" s="20" customFormat="1" ht="12.75" customHeight="1" x14ac:dyDescent="0.2">
      <c r="A164" s="8">
        <v>5</v>
      </c>
      <c r="B164" s="280"/>
      <c r="C164" s="280"/>
      <c r="D164" s="280"/>
      <c r="E164" s="280"/>
      <c r="F164" s="281"/>
      <c r="G164" s="446"/>
      <c r="H164" s="444"/>
      <c r="I164" s="445"/>
      <c r="J164" s="296">
        <f t="shared" si="20"/>
        <v>0</v>
      </c>
      <c r="K164" s="298">
        <f t="shared" si="21"/>
        <v>0</v>
      </c>
      <c r="L164" s="280"/>
      <c r="M164" s="280"/>
      <c r="N164" s="280"/>
      <c r="O164" s="293"/>
      <c r="P164" s="300"/>
      <c r="Q164" s="280"/>
      <c r="R164" s="281"/>
      <c r="S164" s="15" t="s">
        <v>63</v>
      </c>
      <c r="T164" s="8">
        <v>5</v>
      </c>
      <c r="U164" s="280"/>
      <c r="V164" s="280"/>
      <c r="W164" s="280"/>
      <c r="X164" s="280"/>
      <c r="Y164" s="280"/>
      <c r="Z164" s="280"/>
      <c r="AA164" s="280"/>
      <c r="AB164" s="280"/>
      <c r="AC164" s="280"/>
      <c r="AD164" s="280"/>
      <c r="AE164" s="280"/>
      <c r="AF164" s="280"/>
      <c r="AG164" s="280"/>
      <c r="AH164" s="293"/>
      <c r="AI164" s="444"/>
      <c r="AJ164" s="280"/>
      <c r="AK164" s="281"/>
      <c r="AL164" s="15" t="s">
        <v>63</v>
      </c>
    </row>
    <row r="165" spans="1:38" s="20" customFormat="1" ht="12.75" customHeight="1" x14ac:dyDescent="0.2">
      <c r="A165" s="16">
        <v>6</v>
      </c>
      <c r="B165" s="282"/>
      <c r="C165" s="282"/>
      <c r="D165" s="282"/>
      <c r="E165" s="282"/>
      <c r="F165" s="283"/>
      <c r="G165" s="443"/>
      <c r="H165" s="447"/>
      <c r="I165" s="448"/>
      <c r="J165" s="296">
        <f t="shared" si="20"/>
        <v>0</v>
      </c>
      <c r="K165" s="298">
        <f t="shared" si="21"/>
        <v>0</v>
      </c>
      <c r="L165" s="282"/>
      <c r="M165" s="282"/>
      <c r="N165" s="282"/>
      <c r="O165" s="294"/>
      <c r="P165" s="301"/>
      <c r="Q165" s="282"/>
      <c r="R165" s="283"/>
      <c r="S165" s="17" t="s">
        <v>64</v>
      </c>
      <c r="T165" s="16">
        <v>6</v>
      </c>
      <c r="U165" s="282"/>
      <c r="V165" s="282"/>
      <c r="W165" s="282"/>
      <c r="X165" s="282"/>
      <c r="Y165" s="282"/>
      <c r="Z165" s="282"/>
      <c r="AA165" s="282"/>
      <c r="AB165" s="282"/>
      <c r="AC165" s="282"/>
      <c r="AD165" s="282"/>
      <c r="AE165" s="282"/>
      <c r="AF165" s="282"/>
      <c r="AG165" s="282"/>
      <c r="AH165" s="294"/>
      <c r="AI165" s="447"/>
      <c r="AJ165" s="282"/>
      <c r="AK165" s="283"/>
      <c r="AL165" s="17" t="s">
        <v>64</v>
      </c>
    </row>
    <row r="166" spans="1:38" s="20" customFormat="1" ht="12.75" customHeight="1" x14ac:dyDescent="0.2">
      <c r="A166" s="8">
        <v>7</v>
      </c>
      <c r="B166" s="280"/>
      <c r="C166" s="280"/>
      <c r="D166" s="280"/>
      <c r="E166" s="280"/>
      <c r="F166" s="281"/>
      <c r="G166" s="443"/>
      <c r="H166" s="444"/>
      <c r="I166" s="445"/>
      <c r="J166" s="296">
        <f t="shared" si="20"/>
        <v>0</v>
      </c>
      <c r="K166" s="298">
        <f t="shared" si="21"/>
        <v>0</v>
      </c>
      <c r="L166" s="280"/>
      <c r="M166" s="280"/>
      <c r="N166" s="280"/>
      <c r="O166" s="293"/>
      <c r="P166" s="300"/>
      <c r="Q166" s="280"/>
      <c r="R166" s="281"/>
      <c r="S166" s="15" t="s">
        <v>65</v>
      </c>
      <c r="T166" s="8">
        <v>7</v>
      </c>
      <c r="U166" s="280"/>
      <c r="V166" s="280"/>
      <c r="W166" s="280"/>
      <c r="X166" s="280"/>
      <c r="Y166" s="280"/>
      <c r="Z166" s="280"/>
      <c r="AA166" s="280"/>
      <c r="AB166" s="280"/>
      <c r="AC166" s="280"/>
      <c r="AD166" s="280"/>
      <c r="AE166" s="280"/>
      <c r="AF166" s="280"/>
      <c r="AG166" s="280"/>
      <c r="AH166" s="293"/>
      <c r="AI166" s="444"/>
      <c r="AJ166" s="280"/>
      <c r="AK166" s="281"/>
      <c r="AL166" s="15" t="s">
        <v>65</v>
      </c>
    </row>
    <row r="167" spans="1:38" s="20" customFormat="1" ht="12.75" customHeight="1" x14ac:dyDescent="0.2">
      <c r="A167" s="8">
        <v>8</v>
      </c>
      <c r="B167" s="280"/>
      <c r="C167" s="280"/>
      <c r="D167" s="280"/>
      <c r="E167" s="280"/>
      <c r="F167" s="281"/>
      <c r="G167" s="443"/>
      <c r="H167" s="444"/>
      <c r="I167" s="445"/>
      <c r="J167" s="296">
        <f t="shared" si="20"/>
        <v>0</v>
      </c>
      <c r="K167" s="298">
        <f t="shared" si="21"/>
        <v>0</v>
      </c>
      <c r="L167" s="280"/>
      <c r="M167" s="280"/>
      <c r="N167" s="280"/>
      <c r="O167" s="293"/>
      <c r="P167" s="300"/>
      <c r="Q167" s="280"/>
      <c r="R167" s="281"/>
      <c r="S167" s="15" t="s">
        <v>66</v>
      </c>
      <c r="T167" s="8">
        <v>8</v>
      </c>
      <c r="U167" s="280"/>
      <c r="V167" s="280"/>
      <c r="W167" s="280"/>
      <c r="X167" s="280"/>
      <c r="Y167" s="280"/>
      <c r="Z167" s="280"/>
      <c r="AA167" s="280"/>
      <c r="AB167" s="280"/>
      <c r="AC167" s="280"/>
      <c r="AD167" s="280"/>
      <c r="AE167" s="280"/>
      <c r="AF167" s="280"/>
      <c r="AG167" s="280"/>
      <c r="AH167" s="293"/>
      <c r="AI167" s="444"/>
      <c r="AJ167" s="280"/>
      <c r="AK167" s="281"/>
      <c r="AL167" s="15" t="s">
        <v>66</v>
      </c>
    </row>
    <row r="168" spans="1:38" s="20" customFormat="1" ht="12.75" customHeight="1" x14ac:dyDescent="0.2">
      <c r="A168" s="8">
        <v>9</v>
      </c>
      <c r="B168" s="280"/>
      <c r="C168" s="280"/>
      <c r="D168" s="280"/>
      <c r="E168" s="280"/>
      <c r="F168" s="281"/>
      <c r="G168" s="443"/>
      <c r="H168" s="444"/>
      <c r="I168" s="445"/>
      <c r="J168" s="296">
        <f t="shared" si="20"/>
        <v>0</v>
      </c>
      <c r="K168" s="298">
        <f t="shared" si="21"/>
        <v>0</v>
      </c>
      <c r="L168" s="280"/>
      <c r="M168" s="280"/>
      <c r="N168" s="280"/>
      <c r="O168" s="293"/>
      <c r="P168" s="300"/>
      <c r="Q168" s="280"/>
      <c r="R168" s="281"/>
      <c r="S168" s="15" t="s">
        <v>67</v>
      </c>
      <c r="T168" s="8">
        <v>9</v>
      </c>
      <c r="U168" s="280"/>
      <c r="V168" s="280"/>
      <c r="W168" s="280"/>
      <c r="X168" s="280"/>
      <c r="Y168" s="280"/>
      <c r="Z168" s="280"/>
      <c r="AA168" s="280"/>
      <c r="AB168" s="280"/>
      <c r="AC168" s="280"/>
      <c r="AD168" s="280"/>
      <c r="AE168" s="280"/>
      <c r="AF168" s="280"/>
      <c r="AG168" s="280"/>
      <c r="AH168" s="293"/>
      <c r="AI168" s="444"/>
      <c r="AJ168" s="280"/>
      <c r="AK168" s="281"/>
      <c r="AL168" s="15" t="s">
        <v>67</v>
      </c>
    </row>
    <row r="169" spans="1:38" s="20" customFormat="1" ht="12.75" customHeight="1" x14ac:dyDescent="0.2">
      <c r="A169" s="8">
        <v>10</v>
      </c>
      <c r="B169" s="280"/>
      <c r="C169" s="280"/>
      <c r="D169" s="280"/>
      <c r="E169" s="280"/>
      <c r="F169" s="281"/>
      <c r="G169" s="443"/>
      <c r="H169" s="444"/>
      <c r="I169" s="445"/>
      <c r="J169" s="296">
        <f t="shared" si="20"/>
        <v>0</v>
      </c>
      <c r="K169" s="298">
        <f t="shared" si="21"/>
        <v>0</v>
      </c>
      <c r="L169" s="280"/>
      <c r="M169" s="280"/>
      <c r="N169" s="280"/>
      <c r="O169" s="293"/>
      <c r="P169" s="300"/>
      <c r="Q169" s="280"/>
      <c r="R169" s="281"/>
      <c r="S169" s="15" t="s">
        <v>68</v>
      </c>
      <c r="T169" s="8">
        <v>10</v>
      </c>
      <c r="U169" s="280"/>
      <c r="V169" s="280"/>
      <c r="W169" s="280"/>
      <c r="X169" s="280"/>
      <c r="Y169" s="280"/>
      <c r="Z169" s="280"/>
      <c r="AA169" s="280"/>
      <c r="AB169" s="280"/>
      <c r="AC169" s="280"/>
      <c r="AD169" s="280"/>
      <c r="AE169" s="280"/>
      <c r="AF169" s="280"/>
      <c r="AG169" s="280"/>
      <c r="AH169" s="293"/>
      <c r="AI169" s="444"/>
      <c r="AJ169" s="280"/>
      <c r="AK169" s="281"/>
      <c r="AL169" s="15" t="s">
        <v>68</v>
      </c>
    </row>
    <row r="170" spans="1:38" s="20" customFormat="1" ht="12.75" customHeight="1" x14ac:dyDescent="0.2">
      <c r="A170" s="8">
        <v>11</v>
      </c>
      <c r="B170" s="280"/>
      <c r="C170" s="280"/>
      <c r="D170" s="280"/>
      <c r="E170" s="280"/>
      <c r="F170" s="281"/>
      <c r="G170" s="443"/>
      <c r="H170" s="444"/>
      <c r="I170" s="445"/>
      <c r="J170" s="296">
        <f t="shared" si="20"/>
        <v>0</v>
      </c>
      <c r="K170" s="298">
        <f t="shared" si="21"/>
        <v>0</v>
      </c>
      <c r="L170" s="280"/>
      <c r="M170" s="280"/>
      <c r="N170" s="280"/>
      <c r="O170" s="293"/>
      <c r="P170" s="300"/>
      <c r="Q170" s="280"/>
      <c r="R170" s="281"/>
      <c r="S170" s="15" t="s">
        <v>69</v>
      </c>
      <c r="T170" s="8">
        <v>11</v>
      </c>
      <c r="U170" s="280"/>
      <c r="V170" s="280"/>
      <c r="W170" s="280"/>
      <c r="X170" s="280"/>
      <c r="Y170" s="280"/>
      <c r="Z170" s="280"/>
      <c r="AA170" s="280"/>
      <c r="AB170" s="280"/>
      <c r="AC170" s="280"/>
      <c r="AD170" s="280"/>
      <c r="AE170" s="280"/>
      <c r="AF170" s="280"/>
      <c r="AG170" s="280"/>
      <c r="AH170" s="293"/>
      <c r="AI170" s="444"/>
      <c r="AJ170" s="280"/>
      <c r="AK170" s="281"/>
      <c r="AL170" s="15" t="s">
        <v>69</v>
      </c>
    </row>
    <row r="171" spans="1:38" s="20" customFormat="1" ht="12.75" customHeight="1" x14ac:dyDescent="0.2">
      <c r="A171" s="8">
        <v>12</v>
      </c>
      <c r="B171" s="280"/>
      <c r="C171" s="280"/>
      <c r="D171" s="280"/>
      <c r="E171" s="280"/>
      <c r="F171" s="281"/>
      <c r="G171" s="443"/>
      <c r="H171" s="444"/>
      <c r="I171" s="445"/>
      <c r="J171" s="296">
        <f t="shared" si="20"/>
        <v>0</v>
      </c>
      <c r="K171" s="298">
        <f t="shared" si="21"/>
        <v>0</v>
      </c>
      <c r="L171" s="280"/>
      <c r="M171" s="280"/>
      <c r="N171" s="280"/>
      <c r="O171" s="293"/>
      <c r="P171" s="300"/>
      <c r="Q171" s="280"/>
      <c r="R171" s="281"/>
      <c r="S171" s="15" t="s">
        <v>70</v>
      </c>
      <c r="T171" s="8">
        <v>12</v>
      </c>
      <c r="U171" s="280"/>
      <c r="V171" s="280"/>
      <c r="W171" s="280"/>
      <c r="X171" s="280"/>
      <c r="Y171" s="280"/>
      <c r="Z171" s="280"/>
      <c r="AA171" s="280"/>
      <c r="AB171" s="280"/>
      <c r="AC171" s="280"/>
      <c r="AD171" s="280"/>
      <c r="AE171" s="280"/>
      <c r="AF171" s="280"/>
      <c r="AG171" s="280"/>
      <c r="AH171" s="293"/>
      <c r="AI171" s="444"/>
      <c r="AJ171" s="280"/>
      <c r="AK171" s="281"/>
      <c r="AL171" s="15" t="s">
        <v>70</v>
      </c>
    </row>
    <row r="172" spans="1:38" s="20" customFormat="1" ht="12.75" customHeight="1" x14ac:dyDescent="0.2">
      <c r="A172" s="8">
        <v>13</v>
      </c>
      <c r="B172" s="280"/>
      <c r="C172" s="280"/>
      <c r="D172" s="280"/>
      <c r="E172" s="280"/>
      <c r="F172" s="281"/>
      <c r="G172" s="443"/>
      <c r="H172" s="444"/>
      <c r="I172" s="445"/>
      <c r="J172" s="296">
        <f t="shared" si="20"/>
        <v>0</v>
      </c>
      <c r="K172" s="298">
        <f t="shared" si="21"/>
        <v>0</v>
      </c>
      <c r="L172" s="280"/>
      <c r="M172" s="280"/>
      <c r="N172" s="280"/>
      <c r="O172" s="293"/>
      <c r="P172" s="300"/>
      <c r="Q172" s="280"/>
      <c r="R172" s="281"/>
      <c r="S172" s="15" t="s">
        <v>71</v>
      </c>
      <c r="T172" s="8">
        <v>13</v>
      </c>
      <c r="U172" s="280"/>
      <c r="V172" s="280"/>
      <c r="W172" s="280"/>
      <c r="X172" s="280"/>
      <c r="Y172" s="280"/>
      <c r="Z172" s="280"/>
      <c r="AA172" s="280"/>
      <c r="AB172" s="280"/>
      <c r="AC172" s="280"/>
      <c r="AD172" s="280"/>
      <c r="AE172" s="280"/>
      <c r="AF172" s="280"/>
      <c r="AG172" s="280"/>
      <c r="AH172" s="293"/>
      <c r="AI172" s="444"/>
      <c r="AJ172" s="280"/>
      <c r="AK172" s="281"/>
      <c r="AL172" s="15" t="s">
        <v>71</v>
      </c>
    </row>
    <row r="173" spans="1:38" s="20" customFormat="1" ht="12.75" customHeight="1" x14ac:dyDescent="0.2">
      <c r="A173" s="8">
        <v>14</v>
      </c>
      <c r="B173" s="280"/>
      <c r="C173" s="280"/>
      <c r="D173" s="280"/>
      <c r="E173" s="280"/>
      <c r="F173" s="281"/>
      <c r="G173" s="443"/>
      <c r="H173" s="444"/>
      <c r="I173" s="445"/>
      <c r="J173" s="296">
        <f t="shared" si="20"/>
        <v>0</v>
      </c>
      <c r="K173" s="298">
        <f t="shared" si="21"/>
        <v>0</v>
      </c>
      <c r="L173" s="280"/>
      <c r="M173" s="280"/>
      <c r="N173" s="280"/>
      <c r="O173" s="293"/>
      <c r="P173" s="300"/>
      <c r="Q173" s="280"/>
      <c r="R173" s="281"/>
      <c r="S173" s="15" t="s">
        <v>72</v>
      </c>
      <c r="T173" s="8">
        <v>14</v>
      </c>
      <c r="U173" s="280"/>
      <c r="V173" s="280"/>
      <c r="W173" s="280"/>
      <c r="X173" s="280"/>
      <c r="Y173" s="280"/>
      <c r="Z173" s="280"/>
      <c r="AA173" s="280"/>
      <c r="AB173" s="280"/>
      <c r="AC173" s="280"/>
      <c r="AD173" s="280"/>
      <c r="AE173" s="280"/>
      <c r="AF173" s="280"/>
      <c r="AG173" s="280"/>
      <c r="AH173" s="293"/>
      <c r="AI173" s="444"/>
      <c r="AJ173" s="280"/>
      <c r="AK173" s="281"/>
      <c r="AL173" s="15" t="s">
        <v>72</v>
      </c>
    </row>
    <row r="174" spans="1:38" s="20" customFormat="1" ht="12.75" customHeight="1" x14ac:dyDescent="0.2">
      <c r="A174" s="8">
        <v>15</v>
      </c>
      <c r="B174" s="280"/>
      <c r="C174" s="280"/>
      <c r="D174" s="280"/>
      <c r="E174" s="280"/>
      <c r="F174" s="281"/>
      <c r="G174" s="443"/>
      <c r="H174" s="444"/>
      <c r="I174" s="445"/>
      <c r="J174" s="296">
        <f t="shared" si="20"/>
        <v>0</v>
      </c>
      <c r="K174" s="298">
        <f t="shared" si="21"/>
        <v>0</v>
      </c>
      <c r="L174" s="280"/>
      <c r="M174" s="280"/>
      <c r="N174" s="280"/>
      <c r="O174" s="293"/>
      <c r="P174" s="300"/>
      <c r="Q174" s="280"/>
      <c r="R174" s="281"/>
      <c r="S174" s="15" t="s">
        <v>73</v>
      </c>
      <c r="T174" s="8">
        <v>15</v>
      </c>
      <c r="U174" s="280"/>
      <c r="V174" s="280"/>
      <c r="W174" s="280"/>
      <c r="X174" s="280"/>
      <c r="Y174" s="280"/>
      <c r="Z174" s="280"/>
      <c r="AA174" s="280"/>
      <c r="AB174" s="280"/>
      <c r="AC174" s="280"/>
      <c r="AD174" s="280"/>
      <c r="AE174" s="280"/>
      <c r="AF174" s="280"/>
      <c r="AG174" s="280"/>
      <c r="AH174" s="293"/>
      <c r="AI174" s="444"/>
      <c r="AJ174" s="280"/>
      <c r="AK174" s="281"/>
      <c r="AL174" s="15" t="s">
        <v>73</v>
      </c>
    </row>
    <row r="175" spans="1:38" s="20" customFormat="1" ht="12.75" customHeight="1" x14ac:dyDescent="0.2">
      <c r="A175" s="8">
        <v>16</v>
      </c>
      <c r="B175" s="280"/>
      <c r="C175" s="280"/>
      <c r="D175" s="280"/>
      <c r="E175" s="280"/>
      <c r="F175" s="281"/>
      <c r="G175" s="443"/>
      <c r="H175" s="444"/>
      <c r="I175" s="445"/>
      <c r="J175" s="296">
        <f t="shared" si="20"/>
        <v>0</v>
      </c>
      <c r="K175" s="298">
        <f t="shared" si="21"/>
        <v>0</v>
      </c>
      <c r="L175" s="280"/>
      <c r="M175" s="280"/>
      <c r="N175" s="280"/>
      <c r="O175" s="293"/>
      <c r="P175" s="300"/>
      <c r="Q175" s="280"/>
      <c r="R175" s="281"/>
      <c r="S175" s="15" t="s">
        <v>74</v>
      </c>
      <c r="T175" s="8">
        <v>16</v>
      </c>
      <c r="U175" s="280"/>
      <c r="V175" s="280"/>
      <c r="W175" s="280"/>
      <c r="X175" s="280"/>
      <c r="Y175" s="280"/>
      <c r="Z175" s="280"/>
      <c r="AA175" s="280"/>
      <c r="AB175" s="280"/>
      <c r="AC175" s="280"/>
      <c r="AD175" s="280"/>
      <c r="AE175" s="280"/>
      <c r="AF175" s="280"/>
      <c r="AG175" s="280"/>
      <c r="AH175" s="293"/>
      <c r="AI175" s="444"/>
      <c r="AJ175" s="280"/>
      <c r="AK175" s="281"/>
      <c r="AL175" s="15" t="s">
        <v>74</v>
      </c>
    </row>
    <row r="176" spans="1:38" s="20" customFormat="1" ht="12.75" customHeight="1" x14ac:dyDescent="0.2">
      <c r="A176" s="8">
        <v>17</v>
      </c>
      <c r="B176" s="280"/>
      <c r="C176" s="280"/>
      <c r="D176" s="280"/>
      <c r="E176" s="280"/>
      <c r="F176" s="281"/>
      <c r="G176" s="443"/>
      <c r="H176" s="444"/>
      <c r="I176" s="445"/>
      <c r="J176" s="296">
        <f t="shared" si="20"/>
        <v>0</v>
      </c>
      <c r="K176" s="298">
        <f t="shared" si="21"/>
        <v>0</v>
      </c>
      <c r="L176" s="280"/>
      <c r="M176" s="280"/>
      <c r="N176" s="280"/>
      <c r="O176" s="293"/>
      <c r="P176" s="300"/>
      <c r="Q176" s="280"/>
      <c r="R176" s="281"/>
      <c r="S176" s="15" t="s">
        <v>75</v>
      </c>
      <c r="T176" s="8">
        <v>17</v>
      </c>
      <c r="U176" s="280"/>
      <c r="V176" s="280"/>
      <c r="W176" s="280"/>
      <c r="X176" s="280"/>
      <c r="Y176" s="280"/>
      <c r="Z176" s="280"/>
      <c r="AA176" s="280"/>
      <c r="AB176" s="280"/>
      <c r="AC176" s="280"/>
      <c r="AD176" s="280"/>
      <c r="AE176" s="280"/>
      <c r="AF176" s="280"/>
      <c r="AG176" s="280"/>
      <c r="AH176" s="293"/>
      <c r="AI176" s="444"/>
      <c r="AJ176" s="280"/>
      <c r="AK176" s="281"/>
      <c r="AL176" s="15" t="s">
        <v>75</v>
      </c>
    </row>
    <row r="177" spans="1:38" s="20" customFormat="1" ht="12.75" customHeight="1" x14ac:dyDescent="0.2">
      <c r="A177" s="8">
        <v>18</v>
      </c>
      <c r="B177" s="280"/>
      <c r="C177" s="280"/>
      <c r="D177" s="280"/>
      <c r="E177" s="280"/>
      <c r="F177" s="281"/>
      <c r="G177" s="443"/>
      <c r="H177" s="444"/>
      <c r="I177" s="445"/>
      <c r="J177" s="296">
        <f t="shared" si="20"/>
        <v>0</v>
      </c>
      <c r="K177" s="298">
        <f t="shared" si="21"/>
        <v>0</v>
      </c>
      <c r="L177" s="280"/>
      <c r="M177" s="280"/>
      <c r="N177" s="280"/>
      <c r="O177" s="293"/>
      <c r="P177" s="300"/>
      <c r="Q177" s="280"/>
      <c r="R177" s="281"/>
      <c r="S177" s="15" t="s">
        <v>76</v>
      </c>
      <c r="T177" s="8">
        <v>18</v>
      </c>
      <c r="U177" s="280"/>
      <c r="V177" s="280"/>
      <c r="W177" s="280"/>
      <c r="X177" s="280"/>
      <c r="Y177" s="280"/>
      <c r="Z177" s="280"/>
      <c r="AA177" s="280"/>
      <c r="AB177" s="280"/>
      <c r="AC177" s="280"/>
      <c r="AD177" s="280"/>
      <c r="AE177" s="280"/>
      <c r="AF177" s="280"/>
      <c r="AG177" s="280"/>
      <c r="AH177" s="293"/>
      <c r="AI177" s="444"/>
      <c r="AJ177" s="280"/>
      <c r="AK177" s="281"/>
      <c r="AL177" s="15" t="s">
        <v>76</v>
      </c>
    </row>
    <row r="178" spans="1:38" s="20" customFormat="1" ht="12.75" customHeight="1" x14ac:dyDescent="0.2">
      <c r="A178" s="8">
        <v>19</v>
      </c>
      <c r="B178" s="280"/>
      <c r="C178" s="280"/>
      <c r="D178" s="280"/>
      <c r="E178" s="280"/>
      <c r="F178" s="281"/>
      <c r="G178" s="443"/>
      <c r="H178" s="444"/>
      <c r="I178" s="445"/>
      <c r="J178" s="296">
        <f t="shared" si="20"/>
        <v>0</v>
      </c>
      <c r="K178" s="298">
        <f t="shared" si="21"/>
        <v>0</v>
      </c>
      <c r="L178" s="280"/>
      <c r="M178" s="280"/>
      <c r="N178" s="280"/>
      <c r="O178" s="293"/>
      <c r="P178" s="300"/>
      <c r="Q178" s="280"/>
      <c r="R178" s="281"/>
      <c r="S178" s="15" t="s">
        <v>77</v>
      </c>
      <c r="T178" s="8">
        <v>19</v>
      </c>
      <c r="U178" s="280"/>
      <c r="V178" s="280"/>
      <c r="W178" s="280"/>
      <c r="X178" s="280"/>
      <c r="Y178" s="280"/>
      <c r="Z178" s="280"/>
      <c r="AA178" s="280"/>
      <c r="AB178" s="280"/>
      <c r="AC178" s="280"/>
      <c r="AD178" s="280"/>
      <c r="AE178" s="280"/>
      <c r="AF178" s="280"/>
      <c r="AG178" s="280"/>
      <c r="AH178" s="293"/>
      <c r="AI178" s="444"/>
      <c r="AJ178" s="280"/>
      <c r="AK178" s="281"/>
      <c r="AL178" s="15" t="s">
        <v>77</v>
      </c>
    </row>
    <row r="179" spans="1:38" s="20" customFormat="1" ht="12.75" customHeight="1" x14ac:dyDescent="0.2">
      <c r="A179" s="8">
        <v>20</v>
      </c>
      <c r="B179" s="280"/>
      <c r="C179" s="280"/>
      <c r="D179" s="280"/>
      <c r="E179" s="280"/>
      <c r="F179" s="281"/>
      <c r="G179" s="443"/>
      <c r="H179" s="444"/>
      <c r="I179" s="445"/>
      <c r="J179" s="296">
        <f t="shared" si="20"/>
        <v>0</v>
      </c>
      <c r="K179" s="298">
        <f t="shared" si="21"/>
        <v>0</v>
      </c>
      <c r="L179" s="280"/>
      <c r="M179" s="280"/>
      <c r="N179" s="280"/>
      <c r="O179" s="293"/>
      <c r="P179" s="300"/>
      <c r="Q179" s="280"/>
      <c r="R179" s="281"/>
      <c r="S179" s="15" t="s">
        <v>78</v>
      </c>
      <c r="T179" s="8">
        <v>20</v>
      </c>
      <c r="U179" s="280"/>
      <c r="V179" s="280"/>
      <c r="W179" s="280"/>
      <c r="X179" s="280"/>
      <c r="Y179" s="280"/>
      <c r="Z179" s="280"/>
      <c r="AA179" s="280"/>
      <c r="AB179" s="280"/>
      <c r="AC179" s="280"/>
      <c r="AD179" s="280"/>
      <c r="AE179" s="280"/>
      <c r="AF179" s="280"/>
      <c r="AG179" s="280"/>
      <c r="AH179" s="293"/>
      <c r="AI179" s="444"/>
      <c r="AJ179" s="280"/>
      <c r="AK179" s="281"/>
      <c r="AL179" s="15" t="s">
        <v>78</v>
      </c>
    </row>
    <row r="180" spans="1:38" s="20" customFormat="1" ht="12.75" customHeight="1" x14ac:dyDescent="0.2">
      <c r="A180" s="8">
        <v>21</v>
      </c>
      <c r="B180" s="280"/>
      <c r="C180" s="280"/>
      <c r="D180" s="280"/>
      <c r="E180" s="280"/>
      <c r="F180" s="281"/>
      <c r="G180" s="443"/>
      <c r="H180" s="444"/>
      <c r="I180" s="445"/>
      <c r="J180" s="296">
        <f t="shared" si="20"/>
        <v>0</v>
      </c>
      <c r="K180" s="298">
        <f t="shared" si="21"/>
        <v>0</v>
      </c>
      <c r="L180" s="280"/>
      <c r="M180" s="280"/>
      <c r="N180" s="280"/>
      <c r="O180" s="293"/>
      <c r="P180" s="300"/>
      <c r="Q180" s="280"/>
      <c r="R180" s="281"/>
      <c r="S180" s="15" t="s">
        <v>79</v>
      </c>
      <c r="T180" s="8">
        <v>21</v>
      </c>
      <c r="U180" s="280"/>
      <c r="V180" s="280"/>
      <c r="W180" s="280"/>
      <c r="X180" s="280"/>
      <c r="Y180" s="280"/>
      <c r="Z180" s="280"/>
      <c r="AA180" s="280"/>
      <c r="AB180" s="280"/>
      <c r="AC180" s="280"/>
      <c r="AD180" s="280"/>
      <c r="AE180" s="280"/>
      <c r="AF180" s="280"/>
      <c r="AG180" s="280"/>
      <c r="AH180" s="293"/>
      <c r="AI180" s="444"/>
      <c r="AJ180" s="280"/>
      <c r="AK180" s="281"/>
      <c r="AL180" s="15" t="s">
        <v>79</v>
      </c>
    </row>
    <row r="181" spans="1:38" s="20" customFormat="1" ht="12.75" customHeight="1" x14ac:dyDescent="0.2">
      <c r="A181" s="8">
        <v>22</v>
      </c>
      <c r="B181" s="280"/>
      <c r="C181" s="280"/>
      <c r="D181" s="280"/>
      <c r="E181" s="280"/>
      <c r="F181" s="281"/>
      <c r="G181" s="443"/>
      <c r="H181" s="444"/>
      <c r="I181" s="445"/>
      <c r="J181" s="296">
        <f t="shared" si="20"/>
        <v>0</v>
      </c>
      <c r="K181" s="298">
        <f t="shared" si="21"/>
        <v>0</v>
      </c>
      <c r="L181" s="280"/>
      <c r="M181" s="280"/>
      <c r="N181" s="280"/>
      <c r="O181" s="293"/>
      <c r="P181" s="300"/>
      <c r="Q181" s="280"/>
      <c r="R181" s="281"/>
      <c r="S181" s="15" t="s">
        <v>80</v>
      </c>
      <c r="T181" s="8">
        <v>22</v>
      </c>
      <c r="U181" s="280"/>
      <c r="V181" s="280"/>
      <c r="W181" s="280"/>
      <c r="X181" s="280"/>
      <c r="Y181" s="280"/>
      <c r="Z181" s="280"/>
      <c r="AA181" s="280"/>
      <c r="AB181" s="280"/>
      <c r="AC181" s="280"/>
      <c r="AD181" s="280"/>
      <c r="AE181" s="280"/>
      <c r="AF181" s="280"/>
      <c r="AG181" s="280"/>
      <c r="AH181" s="293"/>
      <c r="AI181" s="444"/>
      <c r="AJ181" s="280"/>
      <c r="AK181" s="281"/>
      <c r="AL181" s="15" t="s">
        <v>80</v>
      </c>
    </row>
    <row r="182" spans="1:38" s="20" customFormat="1" ht="12.75" customHeight="1" x14ac:dyDescent="0.2">
      <c r="A182" s="8">
        <v>23</v>
      </c>
      <c r="B182" s="280"/>
      <c r="C182" s="280"/>
      <c r="D182" s="280"/>
      <c r="E182" s="280"/>
      <c r="F182" s="281"/>
      <c r="G182" s="443"/>
      <c r="H182" s="444"/>
      <c r="I182" s="445"/>
      <c r="J182" s="296">
        <f t="shared" si="20"/>
        <v>0</v>
      </c>
      <c r="K182" s="298">
        <f t="shared" si="21"/>
        <v>0</v>
      </c>
      <c r="L182" s="280"/>
      <c r="M182" s="280"/>
      <c r="N182" s="280"/>
      <c r="O182" s="293"/>
      <c r="P182" s="300"/>
      <c r="Q182" s="280"/>
      <c r="R182" s="281"/>
      <c r="S182" s="15" t="s">
        <v>81</v>
      </c>
      <c r="T182" s="8">
        <v>23</v>
      </c>
      <c r="U182" s="280"/>
      <c r="V182" s="280"/>
      <c r="W182" s="280"/>
      <c r="X182" s="280"/>
      <c r="Y182" s="280"/>
      <c r="Z182" s="280"/>
      <c r="AA182" s="280"/>
      <c r="AB182" s="280"/>
      <c r="AC182" s="280"/>
      <c r="AD182" s="280"/>
      <c r="AE182" s="280"/>
      <c r="AF182" s="280"/>
      <c r="AG182" s="280"/>
      <c r="AH182" s="293"/>
      <c r="AI182" s="444"/>
      <c r="AJ182" s="280"/>
      <c r="AK182" s="281"/>
      <c r="AL182" s="15" t="s">
        <v>81</v>
      </c>
    </row>
    <row r="183" spans="1:38" s="20" customFormat="1" ht="12.75" customHeight="1" x14ac:dyDescent="0.2">
      <c r="A183" s="8">
        <v>24</v>
      </c>
      <c r="B183" s="280"/>
      <c r="C183" s="280"/>
      <c r="D183" s="280"/>
      <c r="E183" s="280"/>
      <c r="F183" s="281"/>
      <c r="G183" s="443"/>
      <c r="H183" s="444"/>
      <c r="I183" s="445"/>
      <c r="J183" s="296">
        <f t="shared" si="20"/>
        <v>0</v>
      </c>
      <c r="K183" s="298">
        <f t="shared" si="21"/>
        <v>0</v>
      </c>
      <c r="L183" s="280"/>
      <c r="M183" s="280"/>
      <c r="N183" s="280"/>
      <c r="O183" s="293"/>
      <c r="P183" s="300"/>
      <c r="Q183" s="280"/>
      <c r="R183" s="281"/>
      <c r="S183" s="15" t="s">
        <v>82</v>
      </c>
      <c r="T183" s="8">
        <v>24</v>
      </c>
      <c r="U183" s="280"/>
      <c r="V183" s="280"/>
      <c r="W183" s="280"/>
      <c r="X183" s="280"/>
      <c r="Y183" s="280"/>
      <c r="Z183" s="280"/>
      <c r="AA183" s="280"/>
      <c r="AB183" s="280"/>
      <c r="AC183" s="280"/>
      <c r="AD183" s="280"/>
      <c r="AE183" s="280"/>
      <c r="AF183" s="280"/>
      <c r="AG183" s="280"/>
      <c r="AH183" s="293"/>
      <c r="AI183" s="444"/>
      <c r="AJ183" s="280"/>
      <c r="AK183" s="281"/>
      <c r="AL183" s="15" t="s">
        <v>82</v>
      </c>
    </row>
    <row r="184" spans="1:38" s="20" customFormat="1" ht="12.75" customHeight="1" x14ac:dyDescent="0.2">
      <c r="A184" s="8">
        <v>25</v>
      </c>
      <c r="B184" s="280"/>
      <c r="C184" s="280"/>
      <c r="D184" s="280"/>
      <c r="E184" s="280"/>
      <c r="F184" s="281"/>
      <c r="G184" s="443"/>
      <c r="H184" s="444"/>
      <c r="I184" s="445"/>
      <c r="J184" s="296">
        <f t="shared" si="20"/>
        <v>0</v>
      </c>
      <c r="K184" s="298">
        <f t="shared" si="21"/>
        <v>0</v>
      </c>
      <c r="L184" s="280"/>
      <c r="M184" s="280"/>
      <c r="N184" s="280"/>
      <c r="O184" s="293"/>
      <c r="P184" s="300"/>
      <c r="Q184" s="280"/>
      <c r="R184" s="281"/>
      <c r="S184" s="15" t="s">
        <v>83</v>
      </c>
      <c r="T184" s="8">
        <v>25</v>
      </c>
      <c r="U184" s="280"/>
      <c r="V184" s="280"/>
      <c r="W184" s="280"/>
      <c r="X184" s="280"/>
      <c r="Y184" s="280"/>
      <c r="Z184" s="280"/>
      <c r="AA184" s="280"/>
      <c r="AB184" s="280"/>
      <c r="AC184" s="280"/>
      <c r="AD184" s="280"/>
      <c r="AE184" s="280"/>
      <c r="AF184" s="280"/>
      <c r="AG184" s="280"/>
      <c r="AH184" s="293"/>
      <c r="AI184" s="444"/>
      <c r="AJ184" s="280"/>
      <c r="AK184" s="281"/>
      <c r="AL184" s="15" t="s">
        <v>83</v>
      </c>
    </row>
    <row r="185" spans="1:38" s="20" customFormat="1" ht="12.75" customHeight="1" x14ac:dyDescent="0.2">
      <c r="A185" s="8">
        <v>26</v>
      </c>
      <c r="B185" s="280"/>
      <c r="C185" s="280"/>
      <c r="D185" s="280"/>
      <c r="E185" s="280"/>
      <c r="F185" s="281"/>
      <c r="G185" s="443"/>
      <c r="H185" s="444"/>
      <c r="I185" s="445"/>
      <c r="J185" s="296">
        <f t="shared" si="20"/>
        <v>0</v>
      </c>
      <c r="K185" s="298">
        <f t="shared" si="21"/>
        <v>0</v>
      </c>
      <c r="L185" s="280"/>
      <c r="M185" s="280"/>
      <c r="N185" s="280"/>
      <c r="O185" s="293"/>
      <c r="P185" s="300"/>
      <c r="Q185" s="280"/>
      <c r="R185" s="281"/>
      <c r="S185" s="15" t="s">
        <v>84</v>
      </c>
      <c r="T185" s="8">
        <v>26</v>
      </c>
      <c r="U185" s="280"/>
      <c r="V185" s="280"/>
      <c r="W185" s="280"/>
      <c r="X185" s="280"/>
      <c r="Y185" s="280"/>
      <c r="Z185" s="280"/>
      <c r="AA185" s="280"/>
      <c r="AB185" s="280"/>
      <c r="AC185" s="280"/>
      <c r="AD185" s="280"/>
      <c r="AE185" s="280"/>
      <c r="AF185" s="280"/>
      <c r="AG185" s="280"/>
      <c r="AH185" s="293"/>
      <c r="AI185" s="444"/>
      <c r="AJ185" s="280"/>
      <c r="AK185" s="281"/>
      <c r="AL185" s="15" t="s">
        <v>84</v>
      </c>
    </row>
    <row r="186" spans="1:38" s="20" customFormat="1" ht="12.75" customHeight="1" x14ac:dyDescent="0.2">
      <c r="A186" s="8">
        <v>27</v>
      </c>
      <c r="B186" s="280"/>
      <c r="C186" s="280"/>
      <c r="D186" s="280"/>
      <c r="E186" s="280"/>
      <c r="F186" s="281"/>
      <c r="G186" s="443"/>
      <c r="H186" s="444"/>
      <c r="I186" s="445"/>
      <c r="J186" s="296">
        <f t="shared" si="20"/>
        <v>0</v>
      </c>
      <c r="K186" s="298">
        <f t="shared" si="21"/>
        <v>0</v>
      </c>
      <c r="L186" s="280"/>
      <c r="M186" s="280"/>
      <c r="N186" s="280"/>
      <c r="O186" s="293"/>
      <c r="P186" s="300"/>
      <c r="Q186" s="280"/>
      <c r="R186" s="281"/>
      <c r="S186" s="15" t="s">
        <v>85</v>
      </c>
      <c r="T186" s="8">
        <v>27</v>
      </c>
      <c r="U186" s="280"/>
      <c r="V186" s="280"/>
      <c r="W186" s="280"/>
      <c r="X186" s="280"/>
      <c r="Y186" s="280"/>
      <c r="Z186" s="280"/>
      <c r="AA186" s="280"/>
      <c r="AB186" s="280"/>
      <c r="AC186" s="280"/>
      <c r="AD186" s="280"/>
      <c r="AE186" s="280"/>
      <c r="AF186" s="280"/>
      <c r="AG186" s="280"/>
      <c r="AH186" s="293"/>
      <c r="AI186" s="444"/>
      <c r="AJ186" s="280"/>
      <c r="AK186" s="281"/>
      <c r="AL186" s="15" t="s">
        <v>85</v>
      </c>
    </row>
    <row r="187" spans="1:38" s="20" customFormat="1" ht="12.75" customHeight="1" x14ac:dyDescent="0.2">
      <c r="A187" s="8">
        <v>28</v>
      </c>
      <c r="B187" s="280"/>
      <c r="C187" s="280"/>
      <c r="D187" s="280"/>
      <c r="E187" s="280"/>
      <c r="F187" s="281"/>
      <c r="G187" s="443"/>
      <c r="H187" s="444"/>
      <c r="I187" s="445"/>
      <c r="J187" s="296">
        <f t="shared" si="20"/>
        <v>0</v>
      </c>
      <c r="K187" s="298">
        <f t="shared" si="21"/>
        <v>0</v>
      </c>
      <c r="L187" s="280"/>
      <c r="M187" s="280"/>
      <c r="N187" s="280"/>
      <c r="O187" s="293"/>
      <c r="P187" s="300"/>
      <c r="Q187" s="280"/>
      <c r="R187" s="281"/>
      <c r="S187" s="15" t="s">
        <v>86</v>
      </c>
      <c r="T187" s="8">
        <v>28</v>
      </c>
      <c r="U187" s="280"/>
      <c r="V187" s="280"/>
      <c r="W187" s="280"/>
      <c r="X187" s="280"/>
      <c r="Y187" s="280"/>
      <c r="Z187" s="280"/>
      <c r="AA187" s="280"/>
      <c r="AB187" s="280"/>
      <c r="AC187" s="280"/>
      <c r="AD187" s="280"/>
      <c r="AE187" s="280"/>
      <c r="AF187" s="280"/>
      <c r="AG187" s="280"/>
      <c r="AH187" s="293"/>
      <c r="AI187" s="444"/>
      <c r="AJ187" s="280"/>
      <c r="AK187" s="281"/>
      <c r="AL187" s="15" t="s">
        <v>86</v>
      </c>
    </row>
    <row r="188" spans="1:38" s="20" customFormat="1" ht="12.75" customHeight="1" x14ac:dyDescent="0.2">
      <c r="A188" s="8">
        <v>29</v>
      </c>
      <c r="B188" s="280"/>
      <c r="C188" s="280"/>
      <c r="D188" s="280"/>
      <c r="E188" s="280"/>
      <c r="F188" s="281"/>
      <c r="G188" s="443"/>
      <c r="H188" s="444"/>
      <c r="I188" s="445"/>
      <c r="J188" s="296">
        <f t="shared" si="20"/>
        <v>0</v>
      </c>
      <c r="K188" s="298">
        <f t="shared" si="21"/>
        <v>0</v>
      </c>
      <c r="L188" s="280"/>
      <c r="M188" s="280"/>
      <c r="N188" s="280"/>
      <c r="O188" s="293"/>
      <c r="P188" s="300"/>
      <c r="Q188" s="280"/>
      <c r="R188" s="281"/>
      <c r="S188" s="15" t="s">
        <v>87</v>
      </c>
      <c r="T188" s="8">
        <v>29</v>
      </c>
      <c r="U188" s="280"/>
      <c r="V188" s="280"/>
      <c r="W188" s="280"/>
      <c r="X188" s="301"/>
      <c r="Y188" s="280"/>
      <c r="Z188" s="280"/>
      <c r="AA188" s="280"/>
      <c r="AB188" s="280"/>
      <c r="AC188" s="280"/>
      <c r="AD188" s="280"/>
      <c r="AE188" s="280"/>
      <c r="AF188" s="280"/>
      <c r="AG188" s="280"/>
      <c r="AH188" s="293"/>
      <c r="AI188" s="444"/>
      <c r="AJ188" s="280"/>
      <c r="AK188" s="281"/>
      <c r="AL188" s="15" t="s">
        <v>87</v>
      </c>
    </row>
    <row r="189" spans="1:38" s="20" customFormat="1" ht="12.75" customHeight="1" x14ac:dyDescent="0.2">
      <c r="A189" s="8">
        <v>30</v>
      </c>
      <c r="B189" s="280"/>
      <c r="C189" s="280"/>
      <c r="D189" s="280"/>
      <c r="E189" s="280"/>
      <c r="F189" s="281"/>
      <c r="G189" s="449"/>
      <c r="H189" s="444"/>
      <c r="I189" s="445"/>
      <c r="J189" s="296">
        <f t="shared" si="20"/>
        <v>0</v>
      </c>
      <c r="K189" s="298">
        <f t="shared" si="21"/>
        <v>0</v>
      </c>
      <c r="L189" s="280"/>
      <c r="M189" s="280"/>
      <c r="N189" s="280"/>
      <c r="O189" s="293"/>
      <c r="P189" s="300"/>
      <c r="Q189" s="280"/>
      <c r="R189" s="281"/>
      <c r="S189" s="15" t="s">
        <v>88</v>
      </c>
      <c r="T189" s="8">
        <v>30</v>
      </c>
      <c r="U189" s="280"/>
      <c r="V189" s="280"/>
      <c r="W189" s="280"/>
      <c r="X189" s="280"/>
      <c r="Y189" s="280"/>
      <c r="Z189" s="280"/>
      <c r="AA189" s="280"/>
      <c r="AB189" s="280"/>
      <c r="AC189" s="280"/>
      <c r="AD189" s="280"/>
      <c r="AE189" s="280"/>
      <c r="AF189" s="280"/>
      <c r="AG189" s="280"/>
      <c r="AH189" s="293"/>
      <c r="AI189" s="444"/>
      <c r="AJ189" s="280"/>
      <c r="AK189" s="281"/>
      <c r="AL189" s="15" t="s">
        <v>88</v>
      </c>
    </row>
    <row r="190" spans="1:38" s="20" customFormat="1" ht="12.75" customHeight="1" x14ac:dyDescent="0.2">
      <c r="A190" s="18">
        <v>31</v>
      </c>
      <c r="B190" s="284"/>
      <c r="C190" s="284"/>
      <c r="D190" s="284"/>
      <c r="E190" s="284"/>
      <c r="F190" s="285"/>
      <c r="G190" s="450"/>
      <c r="H190" s="451"/>
      <c r="I190" s="452"/>
      <c r="J190" s="302">
        <f t="shared" si="20"/>
        <v>0</v>
      </c>
      <c r="K190" s="303">
        <f t="shared" si="21"/>
        <v>0</v>
      </c>
      <c r="L190" s="284"/>
      <c r="M190" s="284"/>
      <c r="N190" s="284"/>
      <c r="O190" s="295"/>
      <c r="P190" s="304"/>
      <c r="Q190" s="284"/>
      <c r="R190" s="285"/>
      <c r="S190" s="19" t="s">
        <v>89</v>
      </c>
      <c r="T190" s="18">
        <v>31</v>
      </c>
      <c r="U190" s="284"/>
      <c r="V190" s="284"/>
      <c r="W190" s="284"/>
      <c r="X190" s="284"/>
      <c r="Y190" s="284"/>
      <c r="Z190" s="284"/>
      <c r="AA190" s="284"/>
      <c r="AB190" s="284"/>
      <c r="AC190" s="284"/>
      <c r="AD190" s="284"/>
      <c r="AE190" s="284"/>
      <c r="AF190" s="284"/>
      <c r="AG190" s="284"/>
      <c r="AH190" s="295"/>
      <c r="AI190" s="451"/>
      <c r="AJ190" s="284"/>
      <c r="AK190" s="285"/>
      <c r="AL190" s="19" t="s">
        <v>89</v>
      </c>
    </row>
    <row r="191" spans="1:38" s="20" customFormat="1" ht="12.75" customHeight="1" thickBot="1" x14ac:dyDescent="0.25">
      <c r="A191" s="342"/>
      <c r="B191" s="343">
        <f>SUM(B159:B190)</f>
        <v>0</v>
      </c>
      <c r="C191" s="343">
        <f>SUM(C159:C190)</f>
        <v>0</v>
      </c>
      <c r="D191" s="343">
        <f>SUM(D159:D190)</f>
        <v>0</v>
      </c>
      <c r="E191" s="344">
        <f>SUM(E159:E190)</f>
        <v>0</v>
      </c>
      <c r="F191" s="345">
        <f>SUM(F159:F190)</f>
        <v>0</v>
      </c>
      <c r="G191" s="346"/>
      <c r="H191" s="347" t="s">
        <v>90</v>
      </c>
      <c r="I191" s="348">
        <f>COUNTA(I160:I190)</f>
        <v>0</v>
      </c>
      <c r="J191" s="343">
        <f t="shared" ref="J191:R191" si="22">SUM(J159:J190)</f>
        <v>0</v>
      </c>
      <c r="K191" s="343">
        <f t="shared" si="22"/>
        <v>0</v>
      </c>
      <c r="L191" s="343">
        <f t="shared" si="22"/>
        <v>0</v>
      </c>
      <c r="M191" s="343">
        <f t="shared" si="22"/>
        <v>0</v>
      </c>
      <c r="N191" s="343">
        <f t="shared" si="22"/>
        <v>0</v>
      </c>
      <c r="O191" s="349">
        <f t="shared" si="22"/>
        <v>0</v>
      </c>
      <c r="P191" s="344">
        <f t="shared" si="22"/>
        <v>0</v>
      </c>
      <c r="Q191" s="343">
        <f t="shared" si="22"/>
        <v>0</v>
      </c>
      <c r="R191" s="350">
        <f t="shared" si="22"/>
        <v>0</v>
      </c>
      <c r="S191" s="351"/>
      <c r="T191" s="342"/>
      <c r="U191" s="343">
        <f t="shared" ref="U191:AH191" si="23">SUM(U159:U190)</f>
        <v>0</v>
      </c>
      <c r="V191" s="343">
        <f t="shared" si="23"/>
        <v>0</v>
      </c>
      <c r="W191" s="343">
        <f t="shared" si="23"/>
        <v>0</v>
      </c>
      <c r="X191" s="343">
        <f t="shared" si="23"/>
        <v>0</v>
      </c>
      <c r="Y191" s="343">
        <f t="shared" si="23"/>
        <v>0</v>
      </c>
      <c r="Z191" s="343">
        <f t="shared" si="23"/>
        <v>0</v>
      </c>
      <c r="AA191" s="343">
        <f t="shared" si="23"/>
        <v>0</v>
      </c>
      <c r="AB191" s="343">
        <f t="shared" si="23"/>
        <v>0</v>
      </c>
      <c r="AC191" s="343">
        <f t="shared" si="23"/>
        <v>0</v>
      </c>
      <c r="AD191" s="343">
        <f t="shared" si="23"/>
        <v>0</v>
      </c>
      <c r="AE191" s="343">
        <f t="shared" si="23"/>
        <v>0</v>
      </c>
      <c r="AF191" s="343">
        <f t="shared" si="23"/>
        <v>0</v>
      </c>
      <c r="AG191" s="343">
        <f t="shared" si="23"/>
        <v>0</v>
      </c>
      <c r="AH191" s="345">
        <f t="shared" si="23"/>
        <v>0</v>
      </c>
      <c r="AI191" s="353"/>
      <c r="AJ191" s="343">
        <f>SUM(AJ159:AJ190)</f>
        <v>0</v>
      </c>
      <c r="AK191" s="350">
        <f>SUM(AK159:AK190)</f>
        <v>0</v>
      </c>
      <c r="AL191" s="351"/>
    </row>
    <row r="192" spans="1:38" ht="12.75" customHeight="1" thickTop="1" x14ac:dyDescent="0.2">
      <c r="A192" s="43"/>
      <c r="B192" s="153"/>
      <c r="C192" s="153"/>
      <c r="D192" s="153"/>
      <c r="E192" s="153"/>
      <c r="F192" s="153"/>
      <c r="G192" s="340"/>
      <c r="H192" s="153"/>
      <c r="I192" s="341"/>
      <c r="J192" s="153"/>
      <c r="K192" s="153"/>
      <c r="L192" s="153"/>
      <c r="M192" s="153"/>
      <c r="N192" s="153"/>
      <c r="O192" s="153"/>
      <c r="P192" s="153"/>
      <c r="Q192" s="153"/>
      <c r="R192" s="153"/>
      <c r="S192" s="43"/>
      <c r="T192" s="4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43"/>
    </row>
    <row r="193" spans="1:248" ht="12.75" customHeight="1" x14ac:dyDescent="0.2">
      <c r="A193" s="43"/>
      <c r="B193" s="153"/>
      <c r="C193" s="153"/>
      <c r="D193" s="153"/>
      <c r="E193" s="153"/>
      <c r="F193" s="153"/>
      <c r="G193" s="340"/>
      <c r="H193" s="153"/>
      <c r="I193" s="341"/>
      <c r="J193" s="153"/>
      <c r="K193" s="153"/>
      <c r="L193" s="153"/>
      <c r="M193" s="153"/>
      <c r="N193" s="153"/>
      <c r="O193" s="153"/>
      <c r="P193" s="153"/>
      <c r="Q193" s="153"/>
      <c r="R193" s="153"/>
      <c r="S193" s="43"/>
      <c r="T193" s="4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43"/>
    </row>
    <row r="194" spans="1:248" ht="12.75" customHeight="1" x14ac:dyDescent="0.2">
      <c r="A194" s="20"/>
      <c r="B194" s="20"/>
      <c r="C194" s="20"/>
      <c r="D194" s="20"/>
      <c r="E194" s="20"/>
      <c r="F194" s="20"/>
      <c r="G194" s="474" t="str">
        <f>JANUARY!G148</f>
        <v>UNITED STEELWORKERS - LOCAL UNION</v>
      </c>
      <c r="H194" s="474"/>
      <c r="I194" s="474"/>
      <c r="J194" s="11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33"/>
      <c r="V194" s="33"/>
      <c r="W194" s="33"/>
      <c r="X194" s="33"/>
      <c r="Y194" s="33"/>
      <c r="Z194" s="33"/>
      <c r="AA194" s="34" t="str">
        <f>$AA$10</f>
        <v>FINANCIAL SECRETARY'S CASH BOOK</v>
      </c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20"/>
    </row>
    <row r="195" spans="1:248" s="148" customFormat="1" ht="12.75" customHeight="1" x14ac:dyDescent="0.2">
      <c r="A195" s="140"/>
      <c r="B195" s="138" t="str">
        <f>$B$11</f>
        <v>Month</v>
      </c>
      <c r="C195" s="73" t="str">
        <f>$C$11</f>
        <v>JANUARY</v>
      </c>
      <c r="D195" s="138" t="str">
        <f>$D$11</f>
        <v>Year</v>
      </c>
      <c r="E195" s="141">
        <f>$E$11</f>
        <v>0</v>
      </c>
      <c r="F195" s="140"/>
      <c r="G195" s="145"/>
      <c r="H195" s="140"/>
      <c r="I195" s="146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38"/>
      <c r="AJ195" s="147" t="str">
        <f>$C$11</f>
        <v>JANUARY</v>
      </c>
      <c r="AK195" s="27">
        <f>$E$11</f>
        <v>0</v>
      </c>
      <c r="AL195" s="140"/>
    </row>
    <row r="196" spans="1:248" s="148" customFormat="1" ht="12.75" customHeight="1" x14ac:dyDescent="0.2">
      <c r="A196" s="140"/>
      <c r="B196" s="138" t="str">
        <f>$B$12</f>
        <v>Page No.</v>
      </c>
      <c r="C196" s="355">
        <f>C150+1</f>
        <v>5</v>
      </c>
      <c r="D196" s="140"/>
      <c r="E196" s="140"/>
      <c r="F196" s="140"/>
      <c r="G196" s="145"/>
      <c r="H196" s="140"/>
      <c r="I196" s="146" t="s">
        <v>53</v>
      </c>
      <c r="J196" s="140"/>
      <c r="K196" s="140"/>
      <c r="L196" s="146"/>
      <c r="M196" s="140"/>
      <c r="N196" s="140"/>
      <c r="O196" s="140"/>
      <c r="P196" s="138"/>
      <c r="Q196" s="140"/>
      <c r="R196" s="138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9" t="s">
        <v>54</v>
      </c>
      <c r="AC196" s="140"/>
      <c r="AD196" s="140"/>
      <c r="AE196" s="140"/>
      <c r="AF196" s="140"/>
      <c r="AG196" s="140"/>
      <c r="AH196" s="140"/>
      <c r="AI196" s="138" t="str">
        <f>$B$12</f>
        <v>Page No.</v>
      </c>
      <c r="AJ196" s="355">
        <f>C196</f>
        <v>5</v>
      </c>
      <c r="AK196" s="150"/>
      <c r="AL196" s="151"/>
    </row>
    <row r="197" spans="1:248" ht="12.75" customHeight="1" x14ac:dyDescent="0.2">
      <c r="A197" s="3"/>
      <c r="B197" s="3"/>
      <c r="C197" s="3"/>
      <c r="D197" s="3"/>
      <c r="E197" s="3"/>
      <c r="F197" s="3"/>
      <c r="G197" s="126"/>
      <c r="H197" s="3"/>
      <c r="I197" s="5"/>
      <c r="J197" s="3"/>
      <c r="K197" s="3"/>
      <c r="L197" s="20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0"/>
      <c r="AF197" s="3"/>
      <c r="AG197" s="3"/>
      <c r="AH197" s="3"/>
      <c r="AI197" s="24"/>
      <c r="AJ197" s="27"/>
      <c r="AK197" s="37"/>
      <c r="AL197" s="3"/>
    </row>
    <row r="198" spans="1:248" ht="12.75" customHeight="1" x14ac:dyDescent="0.2">
      <c r="A198" s="25"/>
      <c r="B198" s="25"/>
      <c r="C198" s="25"/>
      <c r="D198" s="25"/>
      <c r="E198" s="25"/>
      <c r="F198" s="25"/>
      <c r="G198" s="127"/>
      <c r="H198" s="25"/>
      <c r="I198" s="26"/>
      <c r="J198" s="25"/>
      <c r="K198" s="25"/>
      <c r="L198" s="26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6"/>
      <c r="AF198" s="25"/>
      <c r="AG198" s="25"/>
      <c r="AH198" s="25"/>
      <c r="AI198" s="25"/>
      <c r="AJ198" s="40"/>
      <c r="AK198" s="25"/>
      <c r="AL198" s="25"/>
    </row>
    <row r="199" spans="1:248" s="407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433"/>
      <c r="H199" s="2" t="s">
        <v>56</v>
      </c>
      <c r="I199" s="95"/>
      <c r="J199" s="475" t="s">
        <v>477</v>
      </c>
      <c r="K199" s="476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07" customFormat="1" ht="12.75" customHeight="1" x14ac:dyDescent="0.2">
      <c r="A200" s="1"/>
      <c r="B200" s="3"/>
      <c r="C200" s="3"/>
      <c r="D200" s="3"/>
      <c r="E200" s="3"/>
      <c r="F200" s="13"/>
      <c r="G200" s="433"/>
      <c r="H200" s="13"/>
      <c r="I200" s="96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07" customFormat="1" ht="12.75" customHeight="1" thickBot="1" x14ac:dyDescent="0.25">
      <c r="A201" s="422"/>
      <c r="B201" s="423">
        <v>1</v>
      </c>
      <c r="C201" s="423">
        <v>2</v>
      </c>
      <c r="D201" s="423">
        <v>3</v>
      </c>
      <c r="E201" s="423">
        <v>4</v>
      </c>
      <c r="F201" s="424">
        <v>5</v>
      </c>
      <c r="G201" s="434">
        <v>6</v>
      </c>
      <c r="H201" s="425">
        <v>7</v>
      </c>
      <c r="I201" s="435">
        <v>8</v>
      </c>
      <c r="J201" s="423">
        <v>9</v>
      </c>
      <c r="K201" s="425">
        <v>10</v>
      </c>
      <c r="L201" s="423">
        <v>11</v>
      </c>
      <c r="M201" s="423" t="s">
        <v>1</v>
      </c>
      <c r="N201" s="423">
        <v>12</v>
      </c>
      <c r="O201" s="423">
        <v>13</v>
      </c>
      <c r="P201" s="423">
        <v>14</v>
      </c>
      <c r="Q201" s="423">
        <v>15</v>
      </c>
      <c r="R201" s="425" t="s">
        <v>2</v>
      </c>
      <c r="S201" s="426"/>
      <c r="T201" s="422"/>
      <c r="U201" s="423">
        <v>16</v>
      </c>
      <c r="V201" s="423">
        <v>17</v>
      </c>
      <c r="W201" s="423">
        <v>18</v>
      </c>
      <c r="X201" s="423">
        <v>19</v>
      </c>
      <c r="Y201" s="423">
        <v>20</v>
      </c>
      <c r="Z201" s="423" t="s">
        <v>3</v>
      </c>
      <c r="AA201" s="423">
        <v>21</v>
      </c>
      <c r="AB201" s="423">
        <v>22</v>
      </c>
      <c r="AC201" s="423">
        <v>23</v>
      </c>
      <c r="AD201" s="423">
        <v>24</v>
      </c>
      <c r="AE201" s="423">
        <v>25</v>
      </c>
      <c r="AF201" s="423">
        <v>26</v>
      </c>
      <c r="AG201" s="423">
        <v>27</v>
      </c>
      <c r="AH201" s="423">
        <v>28</v>
      </c>
      <c r="AI201" s="424">
        <v>29</v>
      </c>
      <c r="AJ201" s="423">
        <v>30</v>
      </c>
      <c r="AK201" s="425">
        <v>31</v>
      </c>
      <c r="AL201" s="426"/>
    </row>
    <row r="202" spans="1:248" s="4" customFormat="1" ht="12.75" customHeight="1" thickTop="1" x14ac:dyDescent="0.2">
      <c r="A202" s="1"/>
      <c r="B202" s="85" t="s">
        <v>4</v>
      </c>
      <c r="C202" s="97"/>
      <c r="D202" s="85" t="s">
        <v>473</v>
      </c>
      <c r="E202" s="436" t="s">
        <v>6</v>
      </c>
      <c r="F202" s="84" t="s">
        <v>7</v>
      </c>
      <c r="G202" s="128"/>
      <c r="H202" s="84"/>
      <c r="I202" s="99"/>
      <c r="J202" s="85"/>
      <c r="K202" s="84"/>
      <c r="L202" s="85" t="s">
        <v>460</v>
      </c>
      <c r="M202" s="85"/>
      <c r="N202" s="85" t="s">
        <v>474</v>
      </c>
      <c r="O202" s="436" t="s">
        <v>461</v>
      </c>
      <c r="P202" s="437"/>
      <c r="Q202" s="438" t="s">
        <v>8</v>
      </c>
      <c r="R202" s="84" t="s">
        <v>8</v>
      </c>
      <c r="S202" s="102"/>
      <c r="T202" s="67"/>
      <c r="U202" s="471" t="s">
        <v>9</v>
      </c>
      <c r="V202" s="472"/>
      <c r="W202" s="472"/>
      <c r="X202" s="472"/>
      <c r="Y202" s="473"/>
      <c r="Z202" s="85" t="s">
        <v>10</v>
      </c>
      <c r="AA202" s="85" t="s">
        <v>11</v>
      </c>
      <c r="AB202" s="85" t="s">
        <v>204</v>
      </c>
      <c r="AC202" s="85" t="s">
        <v>12</v>
      </c>
      <c r="AD202" s="85" t="s">
        <v>13</v>
      </c>
      <c r="AE202" s="85" t="s">
        <v>14</v>
      </c>
      <c r="AF202" s="85"/>
      <c r="AG202" s="85"/>
      <c r="AH202" s="100"/>
      <c r="AI202" s="101"/>
      <c r="AJ202" s="85" t="s">
        <v>15</v>
      </c>
      <c r="AK202" s="84" t="s">
        <v>7</v>
      </c>
      <c r="AL202" s="102"/>
      <c r="AM202" s="251"/>
      <c r="AN202" s="251"/>
      <c r="AO202" s="251"/>
      <c r="AP202" s="251"/>
      <c r="AQ202" s="251"/>
      <c r="AR202" s="251"/>
      <c r="AS202" s="251"/>
      <c r="AT202" s="251"/>
      <c r="AU202" s="251"/>
      <c r="AV202" s="251"/>
      <c r="AW202" s="251"/>
      <c r="AX202" s="251"/>
      <c r="AY202" s="251"/>
      <c r="AZ202" s="251"/>
      <c r="BA202" s="251"/>
      <c r="BB202" s="251"/>
      <c r="BC202" s="251"/>
      <c r="BD202" s="251"/>
      <c r="BE202" s="251"/>
      <c r="BF202" s="251"/>
      <c r="BG202" s="251"/>
      <c r="BH202" s="251"/>
      <c r="BI202" s="251"/>
      <c r="BJ202" s="251"/>
      <c r="BK202" s="251"/>
      <c r="BL202" s="251"/>
      <c r="BM202" s="251"/>
      <c r="BN202" s="251"/>
      <c r="BO202" s="251"/>
      <c r="BP202" s="251"/>
      <c r="BQ202" s="251"/>
      <c r="BR202" s="251"/>
      <c r="BS202" s="251"/>
      <c r="BT202" s="251"/>
      <c r="BU202" s="251"/>
      <c r="BV202" s="251"/>
      <c r="BW202" s="251"/>
      <c r="BX202" s="251"/>
      <c r="BY202" s="251"/>
      <c r="BZ202" s="251"/>
      <c r="CA202" s="251"/>
      <c r="CB202" s="251"/>
      <c r="CC202" s="251"/>
      <c r="CD202" s="251"/>
      <c r="CE202" s="251"/>
      <c r="CF202" s="251"/>
      <c r="CG202" s="251"/>
      <c r="CH202" s="251"/>
      <c r="CI202" s="251"/>
      <c r="CJ202" s="251"/>
      <c r="CK202" s="251"/>
      <c r="CL202" s="251"/>
      <c r="CM202" s="251"/>
      <c r="CN202" s="251"/>
      <c r="CO202" s="251"/>
      <c r="CP202" s="251"/>
      <c r="CQ202" s="251"/>
      <c r="CR202" s="251"/>
      <c r="CS202" s="251"/>
      <c r="CT202" s="251"/>
      <c r="CU202" s="251"/>
      <c r="CV202" s="251"/>
      <c r="CW202" s="251"/>
      <c r="CX202" s="251"/>
      <c r="CY202" s="251"/>
      <c r="CZ202" s="251"/>
      <c r="DA202" s="251"/>
      <c r="DB202" s="251"/>
      <c r="DC202" s="251"/>
      <c r="DD202" s="251"/>
      <c r="DE202" s="251"/>
      <c r="DF202" s="251"/>
      <c r="DG202" s="251"/>
      <c r="DH202" s="251"/>
      <c r="DI202" s="251"/>
      <c r="DJ202" s="251"/>
      <c r="DK202" s="251"/>
      <c r="DL202" s="251"/>
      <c r="DM202" s="251"/>
      <c r="DN202" s="251"/>
      <c r="DO202" s="251"/>
      <c r="DP202" s="251"/>
      <c r="DQ202" s="251"/>
      <c r="DR202" s="251"/>
      <c r="DS202" s="251"/>
      <c r="DT202" s="251"/>
      <c r="DU202" s="251"/>
      <c r="DV202" s="251"/>
      <c r="DW202" s="251"/>
      <c r="DX202" s="251"/>
      <c r="DY202" s="251"/>
      <c r="DZ202" s="251"/>
      <c r="EA202" s="251"/>
      <c r="EB202" s="251"/>
      <c r="EC202" s="251"/>
      <c r="ED202" s="251"/>
      <c r="EE202" s="251"/>
      <c r="EF202" s="251"/>
      <c r="EG202" s="251"/>
      <c r="EH202" s="251"/>
      <c r="EI202" s="251"/>
      <c r="EJ202" s="251"/>
      <c r="EK202" s="251"/>
      <c r="EL202" s="251"/>
      <c r="EM202" s="251"/>
      <c r="EN202" s="251"/>
      <c r="EO202" s="251"/>
      <c r="EP202" s="251"/>
      <c r="EQ202" s="251"/>
      <c r="ER202" s="251"/>
      <c r="ES202" s="251"/>
      <c r="ET202" s="251"/>
      <c r="EU202" s="251"/>
      <c r="EV202" s="251"/>
      <c r="EW202" s="251"/>
      <c r="EX202" s="251"/>
      <c r="EY202" s="251"/>
      <c r="EZ202" s="251"/>
      <c r="FA202" s="251"/>
      <c r="FB202" s="251"/>
      <c r="FC202" s="251"/>
      <c r="FD202" s="251"/>
      <c r="FE202" s="251"/>
      <c r="FF202" s="251"/>
      <c r="FG202" s="251"/>
      <c r="FH202" s="251"/>
      <c r="FI202" s="251"/>
      <c r="FJ202" s="251"/>
      <c r="FK202" s="251"/>
      <c r="FL202" s="251"/>
      <c r="FM202" s="251"/>
      <c r="FN202" s="251"/>
      <c r="FO202" s="251"/>
      <c r="FP202" s="251"/>
      <c r="FQ202" s="251"/>
      <c r="FR202" s="251"/>
      <c r="FS202" s="251"/>
      <c r="FT202" s="251"/>
      <c r="FU202" s="251"/>
      <c r="FV202" s="251"/>
      <c r="FW202" s="251"/>
      <c r="FX202" s="251"/>
      <c r="FY202" s="251"/>
      <c r="FZ202" s="251"/>
      <c r="GA202" s="251"/>
      <c r="GB202" s="251"/>
      <c r="GC202" s="251"/>
      <c r="GD202" s="251"/>
      <c r="GE202" s="251"/>
      <c r="GF202" s="251"/>
      <c r="GG202" s="251"/>
      <c r="GH202" s="251"/>
      <c r="GI202" s="251"/>
      <c r="GJ202" s="251"/>
      <c r="GK202" s="251"/>
      <c r="GL202" s="251"/>
      <c r="GM202" s="251"/>
      <c r="GN202" s="251"/>
      <c r="GO202" s="251"/>
      <c r="GP202" s="251"/>
      <c r="GQ202" s="251"/>
      <c r="GR202" s="251"/>
      <c r="GS202" s="251"/>
      <c r="GT202" s="251"/>
      <c r="GU202" s="251"/>
      <c r="GV202" s="251"/>
      <c r="GW202" s="251"/>
      <c r="GX202" s="251"/>
      <c r="GY202" s="251"/>
      <c r="GZ202" s="251"/>
      <c r="HA202" s="251"/>
      <c r="HB202" s="251"/>
      <c r="HC202" s="251"/>
      <c r="HD202" s="251"/>
      <c r="HE202" s="251"/>
      <c r="HF202" s="251"/>
      <c r="HG202" s="251"/>
      <c r="HH202" s="251"/>
      <c r="HI202" s="251"/>
      <c r="HJ202" s="251"/>
      <c r="HK202" s="251"/>
      <c r="HL202" s="251"/>
      <c r="HM202" s="251"/>
      <c r="HN202" s="251"/>
      <c r="HO202" s="251"/>
      <c r="HP202" s="251"/>
      <c r="HQ202" s="251"/>
      <c r="HR202" s="251"/>
      <c r="HS202" s="251"/>
      <c r="HT202" s="251"/>
      <c r="HU202" s="251"/>
      <c r="HV202" s="251"/>
      <c r="HW202" s="251"/>
      <c r="HX202" s="251"/>
      <c r="HY202" s="251"/>
      <c r="HZ202" s="251"/>
      <c r="IA202" s="251"/>
      <c r="IB202" s="251"/>
      <c r="IC202" s="251"/>
      <c r="ID202" s="251"/>
      <c r="IE202" s="251"/>
      <c r="IF202" s="251"/>
      <c r="IG202" s="251"/>
      <c r="IH202" s="251"/>
      <c r="II202" s="251"/>
      <c r="IJ202" s="251"/>
      <c r="IK202" s="251"/>
      <c r="IL202" s="251"/>
      <c r="IM202" s="251"/>
      <c r="IN202" s="251"/>
    </row>
    <row r="203" spans="1:248" s="4" customFormat="1" ht="12.75" customHeight="1" x14ac:dyDescent="0.2">
      <c r="A203" s="1"/>
      <c r="B203" s="85" t="s">
        <v>8</v>
      </c>
      <c r="C203" s="85" t="s">
        <v>16</v>
      </c>
      <c r="D203" s="85" t="s">
        <v>202</v>
      </c>
      <c r="E203" s="154" t="s">
        <v>8</v>
      </c>
      <c r="F203" s="84" t="s">
        <v>18</v>
      </c>
      <c r="G203" s="128" t="s">
        <v>19</v>
      </c>
      <c r="H203" s="84" t="s">
        <v>20</v>
      </c>
      <c r="I203" s="99" t="s">
        <v>475</v>
      </c>
      <c r="J203" s="85" t="s">
        <v>21</v>
      </c>
      <c r="K203" s="84" t="s">
        <v>22</v>
      </c>
      <c r="L203" s="85" t="s">
        <v>462</v>
      </c>
      <c r="M203" s="85" t="s">
        <v>463</v>
      </c>
      <c r="N203" s="85" t="s">
        <v>476</v>
      </c>
      <c r="O203" s="154" t="s">
        <v>464</v>
      </c>
      <c r="P203" s="154" t="s">
        <v>23</v>
      </c>
      <c r="Q203" s="85" t="s">
        <v>24</v>
      </c>
      <c r="R203" s="84" t="s">
        <v>24</v>
      </c>
      <c r="S203" s="100" t="s">
        <v>135</v>
      </c>
      <c r="T203" s="84" t="s">
        <v>135</v>
      </c>
      <c r="U203" s="85" t="s">
        <v>25</v>
      </c>
      <c r="V203" s="85" t="s">
        <v>26</v>
      </c>
      <c r="W203" s="85" t="s">
        <v>27</v>
      </c>
      <c r="X203" s="85" t="s">
        <v>28</v>
      </c>
      <c r="Y203" s="85" t="s">
        <v>136</v>
      </c>
      <c r="Z203" s="85" t="s">
        <v>251</v>
      </c>
      <c r="AA203" s="85" t="s">
        <v>137</v>
      </c>
      <c r="AB203" s="85" t="s">
        <v>203</v>
      </c>
      <c r="AC203" s="85" t="s">
        <v>30</v>
      </c>
      <c r="AD203" s="85" t="s">
        <v>140</v>
      </c>
      <c r="AE203" s="85" t="s">
        <v>31</v>
      </c>
      <c r="AF203" s="85" t="s">
        <v>32</v>
      </c>
      <c r="AG203" s="85" t="s">
        <v>205</v>
      </c>
      <c r="AH203" s="100" t="s">
        <v>16</v>
      </c>
      <c r="AI203" s="98" t="s">
        <v>34</v>
      </c>
      <c r="AJ203" s="85" t="s">
        <v>35</v>
      </c>
      <c r="AK203" s="84" t="s">
        <v>18</v>
      </c>
      <c r="AL203" s="102"/>
      <c r="AM203" s="251"/>
      <c r="AN203" s="251"/>
      <c r="AO203" s="251"/>
      <c r="AP203" s="251"/>
      <c r="AQ203" s="251"/>
      <c r="AR203" s="251"/>
      <c r="AS203" s="251"/>
      <c r="AT203" s="251"/>
      <c r="AU203" s="251"/>
      <c r="AV203" s="251"/>
      <c r="AW203" s="251"/>
      <c r="AX203" s="251"/>
      <c r="AY203" s="251"/>
      <c r="AZ203" s="251"/>
      <c r="BA203" s="251"/>
      <c r="BB203" s="251"/>
      <c r="BC203" s="251"/>
      <c r="BD203" s="251"/>
      <c r="BE203" s="251"/>
      <c r="BF203" s="251"/>
      <c r="BG203" s="251"/>
      <c r="BH203" s="251"/>
      <c r="BI203" s="251"/>
      <c r="BJ203" s="251"/>
      <c r="BK203" s="251"/>
      <c r="BL203" s="251"/>
      <c r="BM203" s="251"/>
      <c r="BN203" s="251"/>
      <c r="BO203" s="251"/>
      <c r="BP203" s="251"/>
      <c r="BQ203" s="251"/>
      <c r="BR203" s="251"/>
      <c r="BS203" s="251"/>
      <c r="BT203" s="251"/>
      <c r="BU203" s="251"/>
      <c r="BV203" s="251"/>
      <c r="BW203" s="251"/>
      <c r="BX203" s="251"/>
      <c r="BY203" s="251"/>
      <c r="BZ203" s="251"/>
      <c r="CA203" s="251"/>
      <c r="CB203" s="251"/>
      <c r="CC203" s="251"/>
      <c r="CD203" s="251"/>
      <c r="CE203" s="251"/>
      <c r="CF203" s="251"/>
      <c r="CG203" s="251"/>
      <c r="CH203" s="251"/>
      <c r="CI203" s="251"/>
      <c r="CJ203" s="251"/>
      <c r="CK203" s="251"/>
      <c r="CL203" s="251"/>
      <c r="CM203" s="251"/>
      <c r="CN203" s="251"/>
      <c r="CO203" s="251"/>
      <c r="CP203" s="251"/>
      <c r="CQ203" s="251"/>
      <c r="CR203" s="251"/>
      <c r="CS203" s="251"/>
      <c r="CT203" s="251"/>
      <c r="CU203" s="251"/>
      <c r="CV203" s="251"/>
      <c r="CW203" s="251"/>
      <c r="CX203" s="251"/>
      <c r="CY203" s="251"/>
      <c r="CZ203" s="251"/>
      <c r="DA203" s="251"/>
      <c r="DB203" s="251"/>
      <c r="DC203" s="251"/>
      <c r="DD203" s="251"/>
      <c r="DE203" s="251"/>
      <c r="DF203" s="251"/>
      <c r="DG203" s="251"/>
      <c r="DH203" s="251"/>
      <c r="DI203" s="251"/>
      <c r="DJ203" s="251"/>
      <c r="DK203" s="251"/>
      <c r="DL203" s="251"/>
      <c r="DM203" s="251"/>
      <c r="DN203" s="251"/>
      <c r="DO203" s="251"/>
      <c r="DP203" s="251"/>
      <c r="DQ203" s="251"/>
      <c r="DR203" s="251"/>
      <c r="DS203" s="251"/>
      <c r="DT203" s="251"/>
      <c r="DU203" s="251"/>
      <c r="DV203" s="251"/>
      <c r="DW203" s="251"/>
      <c r="DX203" s="251"/>
      <c r="DY203" s="251"/>
      <c r="DZ203" s="251"/>
      <c r="EA203" s="251"/>
      <c r="EB203" s="251"/>
      <c r="EC203" s="251"/>
      <c r="ED203" s="251"/>
      <c r="EE203" s="251"/>
      <c r="EF203" s="251"/>
      <c r="EG203" s="251"/>
      <c r="EH203" s="251"/>
      <c r="EI203" s="251"/>
      <c r="EJ203" s="251"/>
      <c r="EK203" s="251"/>
      <c r="EL203" s="251"/>
      <c r="EM203" s="251"/>
      <c r="EN203" s="251"/>
      <c r="EO203" s="251"/>
      <c r="EP203" s="251"/>
      <c r="EQ203" s="251"/>
      <c r="ER203" s="251"/>
      <c r="ES203" s="251"/>
      <c r="ET203" s="251"/>
      <c r="EU203" s="251"/>
      <c r="EV203" s="251"/>
      <c r="EW203" s="251"/>
      <c r="EX203" s="251"/>
      <c r="EY203" s="251"/>
      <c r="EZ203" s="251"/>
      <c r="FA203" s="251"/>
      <c r="FB203" s="251"/>
      <c r="FC203" s="251"/>
      <c r="FD203" s="251"/>
      <c r="FE203" s="251"/>
      <c r="FF203" s="251"/>
      <c r="FG203" s="251"/>
      <c r="FH203" s="251"/>
      <c r="FI203" s="251"/>
      <c r="FJ203" s="251"/>
      <c r="FK203" s="251"/>
      <c r="FL203" s="251"/>
      <c r="FM203" s="251"/>
      <c r="FN203" s="251"/>
      <c r="FO203" s="251"/>
      <c r="FP203" s="251"/>
      <c r="FQ203" s="251"/>
      <c r="FR203" s="251"/>
      <c r="FS203" s="251"/>
      <c r="FT203" s="251"/>
      <c r="FU203" s="251"/>
      <c r="FV203" s="251"/>
      <c r="FW203" s="251"/>
      <c r="FX203" s="251"/>
      <c r="FY203" s="251"/>
      <c r="FZ203" s="251"/>
      <c r="GA203" s="251"/>
      <c r="GB203" s="251"/>
      <c r="GC203" s="251"/>
      <c r="GD203" s="251"/>
      <c r="GE203" s="251"/>
      <c r="GF203" s="251"/>
      <c r="GG203" s="251"/>
      <c r="GH203" s="251"/>
      <c r="GI203" s="251"/>
      <c r="GJ203" s="251"/>
      <c r="GK203" s="251"/>
      <c r="GL203" s="251"/>
      <c r="GM203" s="251"/>
      <c r="GN203" s="251"/>
      <c r="GO203" s="251"/>
      <c r="GP203" s="251"/>
      <c r="GQ203" s="251"/>
      <c r="GR203" s="251"/>
      <c r="GS203" s="251"/>
      <c r="GT203" s="251"/>
      <c r="GU203" s="251"/>
      <c r="GV203" s="251"/>
      <c r="GW203" s="251"/>
      <c r="GX203" s="251"/>
      <c r="GY203" s="251"/>
      <c r="GZ203" s="251"/>
      <c r="HA203" s="251"/>
      <c r="HB203" s="251"/>
      <c r="HC203" s="251"/>
      <c r="HD203" s="251"/>
      <c r="HE203" s="251"/>
      <c r="HF203" s="251"/>
      <c r="HG203" s="251"/>
      <c r="HH203" s="251"/>
      <c r="HI203" s="251"/>
      <c r="HJ203" s="251"/>
      <c r="HK203" s="251"/>
      <c r="HL203" s="251"/>
      <c r="HM203" s="251"/>
      <c r="HN203" s="251"/>
      <c r="HO203" s="251"/>
      <c r="HP203" s="251"/>
      <c r="HQ203" s="251"/>
      <c r="HR203" s="251"/>
      <c r="HS203" s="251"/>
      <c r="HT203" s="251"/>
      <c r="HU203" s="251"/>
      <c r="HV203" s="251"/>
      <c r="HW203" s="251"/>
      <c r="HX203" s="251"/>
      <c r="HY203" s="251"/>
      <c r="HZ203" s="251"/>
      <c r="IA203" s="251"/>
      <c r="IB203" s="251"/>
      <c r="IC203" s="251"/>
      <c r="ID203" s="251"/>
      <c r="IE203" s="251"/>
      <c r="IF203" s="251"/>
      <c r="IG203" s="251"/>
      <c r="IH203" s="251"/>
      <c r="II203" s="251"/>
      <c r="IJ203" s="251"/>
      <c r="IK203" s="251"/>
      <c r="IL203" s="251"/>
      <c r="IM203" s="251"/>
      <c r="IN203" s="251"/>
    </row>
    <row r="204" spans="1:248" s="4" customFormat="1" ht="12.75" customHeight="1" thickBot="1" x14ac:dyDescent="0.25">
      <c r="A204" s="6"/>
      <c r="B204" s="86" t="s">
        <v>36</v>
      </c>
      <c r="C204" s="86" t="s">
        <v>37</v>
      </c>
      <c r="D204" s="86" t="s">
        <v>38</v>
      </c>
      <c r="E204" s="439" t="s">
        <v>39</v>
      </c>
      <c r="F204" s="103" t="s">
        <v>40</v>
      </c>
      <c r="G204" s="129"/>
      <c r="H204" s="103"/>
      <c r="I204" s="104" t="s">
        <v>41</v>
      </c>
      <c r="J204" s="86"/>
      <c r="K204" s="103"/>
      <c r="L204" s="86" t="s">
        <v>465</v>
      </c>
      <c r="M204" s="86"/>
      <c r="N204" s="86" t="s">
        <v>235</v>
      </c>
      <c r="O204" s="439" t="s">
        <v>235</v>
      </c>
      <c r="P204" s="155"/>
      <c r="Q204" s="440" t="s">
        <v>258</v>
      </c>
      <c r="R204" s="441" t="s">
        <v>259</v>
      </c>
      <c r="S204" s="105" t="s">
        <v>109</v>
      </c>
      <c r="T204" s="103" t="s">
        <v>187</v>
      </c>
      <c r="U204" s="86" t="s">
        <v>42</v>
      </c>
      <c r="V204" s="86" t="s">
        <v>43</v>
      </c>
      <c r="W204" s="86"/>
      <c r="X204" s="86" t="s">
        <v>44</v>
      </c>
      <c r="Y204" s="86" t="s">
        <v>30</v>
      </c>
      <c r="Z204" s="86" t="s">
        <v>30</v>
      </c>
      <c r="AA204" s="86" t="s">
        <v>138</v>
      </c>
      <c r="AB204" s="86" t="s">
        <v>15</v>
      </c>
      <c r="AC204" s="86" t="s">
        <v>139</v>
      </c>
      <c r="AD204" s="86" t="s">
        <v>141</v>
      </c>
      <c r="AE204" s="86" t="s">
        <v>47</v>
      </c>
      <c r="AF204" s="86" t="s">
        <v>48</v>
      </c>
      <c r="AG204" s="86" t="s">
        <v>15</v>
      </c>
      <c r="AH204" s="105" t="s">
        <v>30</v>
      </c>
      <c r="AI204" s="106"/>
      <c r="AJ204" s="86" t="s">
        <v>49</v>
      </c>
      <c r="AK204" s="103" t="s">
        <v>188</v>
      </c>
      <c r="AL204" s="107"/>
      <c r="AM204" s="251"/>
      <c r="AN204" s="251"/>
      <c r="AO204" s="251"/>
      <c r="AP204" s="251"/>
      <c r="AQ204" s="251"/>
      <c r="AR204" s="251"/>
      <c r="AS204" s="251"/>
      <c r="AT204" s="251"/>
      <c r="AU204" s="251"/>
      <c r="AV204" s="251"/>
      <c r="AW204" s="251"/>
      <c r="AX204" s="251"/>
      <c r="AY204" s="251"/>
      <c r="AZ204" s="251"/>
      <c r="BA204" s="251"/>
      <c r="BB204" s="251"/>
      <c r="BC204" s="251"/>
      <c r="BD204" s="251"/>
      <c r="BE204" s="251"/>
      <c r="BF204" s="251"/>
      <c r="BG204" s="251"/>
      <c r="BH204" s="251"/>
      <c r="BI204" s="251"/>
      <c r="BJ204" s="251"/>
      <c r="BK204" s="251"/>
      <c r="BL204" s="251"/>
      <c r="BM204" s="251"/>
      <c r="BN204" s="251"/>
      <c r="BO204" s="251"/>
      <c r="BP204" s="251"/>
      <c r="BQ204" s="251"/>
      <c r="BR204" s="251"/>
      <c r="BS204" s="251"/>
      <c r="BT204" s="251"/>
      <c r="BU204" s="251"/>
      <c r="BV204" s="251"/>
      <c r="BW204" s="251"/>
      <c r="BX204" s="251"/>
      <c r="BY204" s="251"/>
      <c r="BZ204" s="251"/>
      <c r="CA204" s="251"/>
      <c r="CB204" s="251"/>
      <c r="CC204" s="251"/>
      <c r="CD204" s="251"/>
      <c r="CE204" s="251"/>
      <c r="CF204" s="251"/>
      <c r="CG204" s="251"/>
      <c r="CH204" s="251"/>
      <c r="CI204" s="251"/>
      <c r="CJ204" s="251"/>
      <c r="CK204" s="251"/>
      <c r="CL204" s="251"/>
      <c r="CM204" s="251"/>
      <c r="CN204" s="251"/>
      <c r="CO204" s="251"/>
      <c r="CP204" s="251"/>
      <c r="CQ204" s="251"/>
      <c r="CR204" s="251"/>
      <c r="CS204" s="251"/>
      <c r="CT204" s="251"/>
      <c r="CU204" s="251"/>
      <c r="CV204" s="251"/>
      <c r="CW204" s="251"/>
      <c r="CX204" s="251"/>
      <c r="CY204" s="251"/>
      <c r="CZ204" s="251"/>
      <c r="DA204" s="251"/>
      <c r="DB204" s="251"/>
      <c r="DC204" s="251"/>
      <c r="DD204" s="251"/>
      <c r="DE204" s="251"/>
      <c r="DF204" s="251"/>
      <c r="DG204" s="251"/>
      <c r="DH204" s="251"/>
      <c r="DI204" s="251"/>
      <c r="DJ204" s="251"/>
      <c r="DK204" s="251"/>
      <c r="DL204" s="251"/>
      <c r="DM204" s="251"/>
      <c r="DN204" s="251"/>
      <c r="DO204" s="251"/>
      <c r="DP204" s="251"/>
      <c r="DQ204" s="251"/>
      <c r="DR204" s="251"/>
      <c r="DS204" s="251"/>
      <c r="DT204" s="251"/>
      <c r="DU204" s="251"/>
      <c r="DV204" s="251"/>
      <c r="DW204" s="251"/>
      <c r="DX204" s="251"/>
      <c r="DY204" s="251"/>
      <c r="DZ204" s="251"/>
      <c r="EA204" s="251"/>
      <c r="EB204" s="251"/>
      <c r="EC204" s="251"/>
      <c r="ED204" s="251"/>
      <c r="EE204" s="251"/>
      <c r="EF204" s="251"/>
      <c r="EG204" s="251"/>
      <c r="EH204" s="251"/>
      <c r="EI204" s="251"/>
      <c r="EJ204" s="251"/>
      <c r="EK204" s="251"/>
      <c r="EL204" s="251"/>
      <c r="EM204" s="251"/>
      <c r="EN204" s="251"/>
      <c r="EO204" s="251"/>
      <c r="EP204" s="251"/>
      <c r="EQ204" s="251"/>
      <c r="ER204" s="251"/>
      <c r="ES204" s="251"/>
      <c r="ET204" s="251"/>
      <c r="EU204" s="251"/>
      <c r="EV204" s="251"/>
      <c r="EW204" s="251"/>
      <c r="EX204" s="251"/>
      <c r="EY204" s="251"/>
      <c r="EZ204" s="251"/>
      <c r="FA204" s="251"/>
      <c r="FB204" s="251"/>
      <c r="FC204" s="251"/>
      <c r="FD204" s="251"/>
      <c r="FE204" s="251"/>
      <c r="FF204" s="251"/>
      <c r="FG204" s="251"/>
      <c r="FH204" s="251"/>
      <c r="FI204" s="251"/>
      <c r="FJ204" s="251"/>
      <c r="FK204" s="251"/>
      <c r="FL204" s="251"/>
      <c r="FM204" s="251"/>
      <c r="FN204" s="251"/>
      <c r="FO204" s="251"/>
      <c r="FP204" s="251"/>
      <c r="FQ204" s="251"/>
      <c r="FR204" s="251"/>
      <c r="FS204" s="251"/>
      <c r="FT204" s="251"/>
      <c r="FU204" s="251"/>
      <c r="FV204" s="251"/>
      <c r="FW204" s="251"/>
      <c r="FX204" s="251"/>
      <c r="FY204" s="251"/>
      <c r="FZ204" s="251"/>
      <c r="GA204" s="251"/>
      <c r="GB204" s="251"/>
      <c r="GC204" s="251"/>
      <c r="GD204" s="251"/>
      <c r="GE204" s="251"/>
      <c r="GF204" s="251"/>
      <c r="GG204" s="251"/>
      <c r="GH204" s="251"/>
      <c r="GI204" s="251"/>
      <c r="GJ204" s="251"/>
      <c r="GK204" s="251"/>
      <c r="GL204" s="251"/>
      <c r="GM204" s="251"/>
      <c r="GN204" s="251"/>
      <c r="GO204" s="251"/>
      <c r="GP204" s="251"/>
      <c r="GQ204" s="251"/>
      <c r="GR204" s="251"/>
      <c r="GS204" s="251"/>
      <c r="GT204" s="251"/>
      <c r="GU204" s="251"/>
      <c r="GV204" s="251"/>
      <c r="GW204" s="251"/>
      <c r="GX204" s="251"/>
      <c r="GY204" s="251"/>
      <c r="GZ204" s="251"/>
      <c r="HA204" s="251"/>
      <c r="HB204" s="251"/>
      <c r="HC204" s="251"/>
      <c r="HD204" s="251"/>
      <c r="HE204" s="251"/>
      <c r="HF204" s="251"/>
      <c r="HG204" s="251"/>
      <c r="HH204" s="251"/>
      <c r="HI204" s="251"/>
      <c r="HJ204" s="251"/>
      <c r="HK204" s="251"/>
      <c r="HL204" s="251"/>
      <c r="HM204" s="251"/>
      <c r="HN204" s="251"/>
      <c r="HO204" s="251"/>
      <c r="HP204" s="251"/>
      <c r="HQ204" s="251"/>
      <c r="HR204" s="251"/>
      <c r="HS204" s="251"/>
      <c r="HT204" s="251"/>
      <c r="HU204" s="251"/>
      <c r="HV204" s="251"/>
      <c r="HW204" s="251"/>
      <c r="HX204" s="251"/>
      <c r="HY204" s="251"/>
      <c r="HZ204" s="251"/>
      <c r="IA204" s="251"/>
      <c r="IB204" s="251"/>
      <c r="IC204" s="251"/>
      <c r="ID204" s="251"/>
      <c r="IE204" s="251"/>
      <c r="IF204" s="251"/>
      <c r="IG204" s="251"/>
      <c r="IH204" s="251"/>
      <c r="II204" s="251"/>
      <c r="IJ204" s="251"/>
      <c r="IK204" s="251"/>
      <c r="IL204" s="251"/>
      <c r="IM204" s="251"/>
      <c r="IN204" s="251"/>
    </row>
    <row r="205" spans="1:248" s="20" customFormat="1" ht="12.75" customHeight="1" thickTop="1" x14ac:dyDescent="0.2">
      <c r="A205" s="8"/>
      <c r="B205" s="296">
        <f>B191</f>
        <v>0</v>
      </c>
      <c r="C205" s="296">
        <f>C191</f>
        <v>0</v>
      </c>
      <c r="D205" s="296">
        <f>D191</f>
        <v>0</v>
      </c>
      <c r="E205" s="296">
        <f>E191</f>
        <v>0</v>
      </c>
      <c r="F205" s="298">
        <f>F191</f>
        <v>0</v>
      </c>
      <c r="G205" s="130" t="str">
        <f>G7</f>
        <v>JANUARY</v>
      </c>
      <c r="H205" s="31" t="s">
        <v>58</v>
      </c>
      <c r="I205" s="32"/>
      <c r="J205" s="307">
        <f t="shared" ref="J205:R205" si="24">J191</f>
        <v>0</v>
      </c>
      <c r="K205" s="298">
        <f t="shared" si="24"/>
        <v>0</v>
      </c>
      <c r="L205" s="296">
        <f t="shared" si="24"/>
        <v>0</v>
      </c>
      <c r="M205" s="296">
        <f t="shared" si="24"/>
        <v>0</v>
      </c>
      <c r="N205" s="296">
        <f t="shared" si="24"/>
        <v>0</v>
      </c>
      <c r="O205" s="297">
        <f t="shared" si="24"/>
        <v>0</v>
      </c>
      <c r="P205" s="299">
        <f t="shared" si="24"/>
        <v>0</v>
      </c>
      <c r="Q205" s="296">
        <f t="shared" si="24"/>
        <v>0</v>
      </c>
      <c r="R205" s="298">
        <f t="shared" si="24"/>
        <v>0</v>
      </c>
      <c r="S205" s="9"/>
      <c r="T205" s="8"/>
      <c r="U205" s="296">
        <f t="shared" ref="U205:AH205" si="25">U191</f>
        <v>0</v>
      </c>
      <c r="V205" s="296">
        <f t="shared" si="25"/>
        <v>0</v>
      </c>
      <c r="W205" s="296">
        <f t="shared" si="25"/>
        <v>0</v>
      </c>
      <c r="X205" s="296">
        <f t="shared" si="25"/>
        <v>0</v>
      </c>
      <c r="Y205" s="296">
        <f t="shared" si="25"/>
        <v>0</v>
      </c>
      <c r="Z205" s="296">
        <f t="shared" si="25"/>
        <v>0</v>
      </c>
      <c r="AA205" s="296">
        <f t="shared" si="25"/>
        <v>0</v>
      </c>
      <c r="AB205" s="296">
        <f t="shared" si="25"/>
        <v>0</v>
      </c>
      <c r="AC205" s="296">
        <f t="shared" si="25"/>
        <v>0</v>
      </c>
      <c r="AD205" s="296">
        <f t="shared" si="25"/>
        <v>0</v>
      </c>
      <c r="AE205" s="296">
        <f t="shared" si="25"/>
        <v>0</v>
      </c>
      <c r="AF205" s="296">
        <f t="shared" si="25"/>
        <v>0</v>
      </c>
      <c r="AG205" s="296">
        <f t="shared" si="25"/>
        <v>0</v>
      </c>
      <c r="AH205" s="297">
        <f t="shared" si="25"/>
        <v>0</v>
      </c>
      <c r="AI205" s="305"/>
      <c r="AJ205" s="296">
        <f>AJ191</f>
        <v>0</v>
      </c>
      <c r="AK205" s="298">
        <f>AK191</f>
        <v>0</v>
      </c>
      <c r="AL205" s="9"/>
    </row>
    <row r="206" spans="1:248" s="20" customFormat="1" ht="12.75" customHeight="1" x14ac:dyDescent="0.2">
      <c r="A206" s="8">
        <v>1</v>
      </c>
      <c r="B206" s="280"/>
      <c r="C206" s="280"/>
      <c r="D206" s="280"/>
      <c r="E206" s="280"/>
      <c r="F206" s="281"/>
      <c r="G206" s="443"/>
      <c r="H206" s="444"/>
      <c r="I206" s="445"/>
      <c r="J206" s="296">
        <f t="shared" ref="J206:J236" si="26">SUM(B206:F206)</f>
        <v>0</v>
      </c>
      <c r="K206" s="298">
        <f>SUM(U206:AK206)-SUM(L206:R206)</f>
        <v>0</v>
      </c>
      <c r="L206" s="280"/>
      <c r="M206" s="280"/>
      <c r="N206" s="280"/>
      <c r="O206" s="293"/>
      <c r="P206" s="300"/>
      <c r="Q206" s="280"/>
      <c r="R206" s="281"/>
      <c r="S206" s="15" t="s">
        <v>59</v>
      </c>
      <c r="T206" s="8">
        <v>1</v>
      </c>
      <c r="U206" s="280"/>
      <c r="V206" s="280"/>
      <c r="W206" s="280"/>
      <c r="X206" s="280"/>
      <c r="Y206" s="280"/>
      <c r="Z206" s="280"/>
      <c r="AA206" s="280"/>
      <c r="AB206" s="280"/>
      <c r="AC206" s="280"/>
      <c r="AD206" s="280"/>
      <c r="AE206" s="280"/>
      <c r="AF206" s="280"/>
      <c r="AG206" s="280"/>
      <c r="AH206" s="293"/>
      <c r="AI206" s="444"/>
      <c r="AJ206" s="280"/>
      <c r="AK206" s="281"/>
      <c r="AL206" s="15" t="s">
        <v>59</v>
      </c>
    </row>
    <row r="207" spans="1:248" s="20" customFormat="1" ht="12.75" customHeight="1" x14ac:dyDescent="0.2">
      <c r="A207" s="8">
        <v>2</v>
      </c>
      <c r="B207" s="280"/>
      <c r="C207" s="280"/>
      <c r="D207" s="280"/>
      <c r="E207" s="280"/>
      <c r="F207" s="281"/>
      <c r="G207" s="443"/>
      <c r="H207" s="444"/>
      <c r="I207" s="445"/>
      <c r="J207" s="296">
        <f t="shared" si="26"/>
        <v>0</v>
      </c>
      <c r="K207" s="298">
        <f t="shared" ref="K207:K236" si="27">SUM(U207:AK207)-SUM(L207:R207)</f>
        <v>0</v>
      </c>
      <c r="L207" s="280"/>
      <c r="M207" s="280"/>
      <c r="N207" s="280"/>
      <c r="O207" s="293"/>
      <c r="P207" s="300"/>
      <c r="Q207" s="280"/>
      <c r="R207" s="281"/>
      <c r="S207" s="15" t="s">
        <v>60</v>
      </c>
      <c r="T207" s="8">
        <v>2</v>
      </c>
      <c r="U207" s="280"/>
      <c r="V207" s="280"/>
      <c r="W207" s="280"/>
      <c r="X207" s="280"/>
      <c r="Y207" s="280"/>
      <c r="Z207" s="280"/>
      <c r="AA207" s="280"/>
      <c r="AB207" s="280"/>
      <c r="AC207" s="280"/>
      <c r="AD207" s="280"/>
      <c r="AE207" s="280"/>
      <c r="AF207" s="280"/>
      <c r="AG207" s="280"/>
      <c r="AH207" s="293"/>
      <c r="AI207" s="444"/>
      <c r="AJ207" s="280"/>
      <c r="AK207" s="281"/>
      <c r="AL207" s="15" t="s">
        <v>60</v>
      </c>
    </row>
    <row r="208" spans="1:248" s="20" customFormat="1" ht="12.75" customHeight="1" x14ac:dyDescent="0.2">
      <c r="A208" s="8">
        <v>3</v>
      </c>
      <c r="B208" s="280"/>
      <c r="C208" s="280"/>
      <c r="D208" s="280"/>
      <c r="E208" s="280"/>
      <c r="F208" s="281"/>
      <c r="G208" s="443"/>
      <c r="H208" s="444"/>
      <c r="I208" s="445"/>
      <c r="J208" s="296">
        <f t="shared" si="26"/>
        <v>0</v>
      </c>
      <c r="K208" s="298">
        <f t="shared" si="27"/>
        <v>0</v>
      </c>
      <c r="L208" s="280"/>
      <c r="M208" s="280"/>
      <c r="N208" s="280"/>
      <c r="O208" s="293"/>
      <c r="P208" s="300"/>
      <c r="Q208" s="280"/>
      <c r="R208" s="281"/>
      <c r="S208" s="15" t="s">
        <v>61</v>
      </c>
      <c r="T208" s="8">
        <v>3</v>
      </c>
      <c r="U208" s="280"/>
      <c r="V208" s="280"/>
      <c r="W208" s="280"/>
      <c r="X208" s="280"/>
      <c r="Y208" s="280"/>
      <c r="Z208" s="280"/>
      <c r="AA208" s="280"/>
      <c r="AB208" s="280"/>
      <c r="AC208" s="280"/>
      <c r="AD208" s="280"/>
      <c r="AE208" s="280"/>
      <c r="AF208" s="280"/>
      <c r="AG208" s="280"/>
      <c r="AH208" s="293"/>
      <c r="AI208" s="444"/>
      <c r="AJ208" s="280"/>
      <c r="AK208" s="281"/>
      <c r="AL208" s="15" t="s">
        <v>61</v>
      </c>
    </row>
    <row r="209" spans="1:38" s="20" customFormat="1" ht="12.75" customHeight="1" x14ac:dyDescent="0.2">
      <c r="A209" s="8">
        <v>4</v>
      </c>
      <c r="B209" s="280"/>
      <c r="C209" s="280"/>
      <c r="D209" s="280"/>
      <c r="E209" s="280"/>
      <c r="F209" s="281"/>
      <c r="G209" s="443"/>
      <c r="H209" s="444"/>
      <c r="I209" s="445"/>
      <c r="J209" s="296">
        <f t="shared" si="26"/>
        <v>0</v>
      </c>
      <c r="K209" s="298">
        <f t="shared" si="27"/>
        <v>0</v>
      </c>
      <c r="L209" s="280"/>
      <c r="M209" s="280"/>
      <c r="N209" s="280"/>
      <c r="O209" s="293"/>
      <c r="P209" s="300"/>
      <c r="Q209" s="280"/>
      <c r="R209" s="281"/>
      <c r="S209" s="15" t="s">
        <v>62</v>
      </c>
      <c r="T209" s="8">
        <v>4</v>
      </c>
      <c r="U209" s="280"/>
      <c r="V209" s="280"/>
      <c r="W209" s="280"/>
      <c r="X209" s="280"/>
      <c r="Y209" s="280"/>
      <c r="Z209" s="280"/>
      <c r="AA209" s="280"/>
      <c r="AB209" s="280"/>
      <c r="AC209" s="280"/>
      <c r="AD209" s="280"/>
      <c r="AE209" s="280"/>
      <c r="AF209" s="280"/>
      <c r="AG209" s="280"/>
      <c r="AH209" s="293"/>
      <c r="AI209" s="444"/>
      <c r="AJ209" s="280"/>
      <c r="AK209" s="281"/>
      <c r="AL209" s="15" t="s">
        <v>62</v>
      </c>
    </row>
    <row r="210" spans="1:38" s="20" customFormat="1" ht="12.75" customHeight="1" x14ac:dyDescent="0.2">
      <c r="A210" s="8">
        <v>5</v>
      </c>
      <c r="B210" s="280"/>
      <c r="C210" s="280"/>
      <c r="D210" s="280"/>
      <c r="E210" s="280"/>
      <c r="F210" s="281"/>
      <c r="G210" s="446"/>
      <c r="H210" s="444"/>
      <c r="I210" s="445"/>
      <c r="J210" s="296">
        <f t="shared" si="26"/>
        <v>0</v>
      </c>
      <c r="K210" s="298">
        <f t="shared" si="27"/>
        <v>0</v>
      </c>
      <c r="L210" s="280"/>
      <c r="M210" s="280"/>
      <c r="N210" s="280"/>
      <c r="O210" s="293"/>
      <c r="P210" s="300"/>
      <c r="Q210" s="280"/>
      <c r="R210" s="281"/>
      <c r="S210" s="15" t="s">
        <v>63</v>
      </c>
      <c r="T210" s="8">
        <v>5</v>
      </c>
      <c r="U210" s="280"/>
      <c r="V210" s="280"/>
      <c r="W210" s="280"/>
      <c r="X210" s="280"/>
      <c r="Y210" s="280"/>
      <c r="Z210" s="280"/>
      <c r="AA210" s="280"/>
      <c r="AB210" s="280"/>
      <c r="AC210" s="280"/>
      <c r="AD210" s="280"/>
      <c r="AE210" s="280"/>
      <c r="AF210" s="280"/>
      <c r="AG210" s="280"/>
      <c r="AH210" s="293"/>
      <c r="AI210" s="444"/>
      <c r="AJ210" s="280"/>
      <c r="AK210" s="281"/>
      <c r="AL210" s="15" t="s">
        <v>63</v>
      </c>
    </row>
    <row r="211" spans="1:38" s="20" customFormat="1" ht="12.75" customHeight="1" x14ac:dyDescent="0.2">
      <c r="A211" s="16">
        <v>6</v>
      </c>
      <c r="B211" s="282"/>
      <c r="C211" s="282"/>
      <c r="D211" s="282"/>
      <c r="E211" s="282"/>
      <c r="F211" s="283"/>
      <c r="G211" s="443"/>
      <c r="H211" s="447"/>
      <c r="I211" s="448"/>
      <c r="J211" s="296">
        <f t="shared" si="26"/>
        <v>0</v>
      </c>
      <c r="K211" s="298">
        <f t="shared" si="27"/>
        <v>0</v>
      </c>
      <c r="L211" s="282"/>
      <c r="M211" s="282"/>
      <c r="N211" s="282"/>
      <c r="O211" s="294"/>
      <c r="P211" s="301"/>
      <c r="Q211" s="282"/>
      <c r="R211" s="283"/>
      <c r="S211" s="17" t="s">
        <v>64</v>
      </c>
      <c r="T211" s="16">
        <v>6</v>
      </c>
      <c r="U211" s="282"/>
      <c r="V211" s="282"/>
      <c r="W211" s="282"/>
      <c r="X211" s="282"/>
      <c r="Y211" s="282"/>
      <c r="Z211" s="282"/>
      <c r="AA211" s="282"/>
      <c r="AB211" s="282"/>
      <c r="AC211" s="282"/>
      <c r="AD211" s="282"/>
      <c r="AE211" s="282"/>
      <c r="AF211" s="282"/>
      <c r="AG211" s="282"/>
      <c r="AH211" s="294"/>
      <c r="AI211" s="447"/>
      <c r="AJ211" s="282"/>
      <c r="AK211" s="283"/>
      <c r="AL211" s="17" t="s">
        <v>64</v>
      </c>
    </row>
    <row r="212" spans="1:38" s="20" customFormat="1" ht="12.75" customHeight="1" x14ac:dyDescent="0.2">
      <c r="A212" s="8">
        <v>7</v>
      </c>
      <c r="B212" s="280"/>
      <c r="C212" s="280"/>
      <c r="D212" s="280"/>
      <c r="E212" s="280"/>
      <c r="F212" s="281"/>
      <c r="G212" s="443"/>
      <c r="H212" s="444"/>
      <c r="I212" s="445"/>
      <c r="J212" s="296">
        <f t="shared" si="26"/>
        <v>0</v>
      </c>
      <c r="K212" s="298">
        <f t="shared" si="27"/>
        <v>0</v>
      </c>
      <c r="L212" s="280"/>
      <c r="M212" s="280"/>
      <c r="N212" s="280"/>
      <c r="O212" s="293"/>
      <c r="P212" s="300"/>
      <c r="Q212" s="280"/>
      <c r="R212" s="281"/>
      <c r="S212" s="15" t="s">
        <v>65</v>
      </c>
      <c r="T212" s="8">
        <v>7</v>
      </c>
      <c r="U212" s="280"/>
      <c r="V212" s="280"/>
      <c r="W212" s="280"/>
      <c r="X212" s="280"/>
      <c r="Y212" s="280"/>
      <c r="Z212" s="280"/>
      <c r="AA212" s="280"/>
      <c r="AB212" s="280"/>
      <c r="AC212" s="280"/>
      <c r="AD212" s="280"/>
      <c r="AE212" s="280"/>
      <c r="AF212" s="280"/>
      <c r="AG212" s="280"/>
      <c r="AH212" s="293"/>
      <c r="AI212" s="444"/>
      <c r="AJ212" s="280"/>
      <c r="AK212" s="281"/>
      <c r="AL212" s="15" t="s">
        <v>65</v>
      </c>
    </row>
    <row r="213" spans="1:38" s="20" customFormat="1" ht="12.75" customHeight="1" x14ac:dyDescent="0.2">
      <c r="A213" s="8">
        <v>8</v>
      </c>
      <c r="B213" s="280"/>
      <c r="C213" s="280"/>
      <c r="D213" s="280"/>
      <c r="E213" s="280"/>
      <c r="F213" s="281"/>
      <c r="G213" s="443"/>
      <c r="H213" s="444"/>
      <c r="I213" s="445"/>
      <c r="J213" s="296">
        <f t="shared" si="26"/>
        <v>0</v>
      </c>
      <c r="K213" s="298">
        <f t="shared" si="27"/>
        <v>0</v>
      </c>
      <c r="L213" s="280"/>
      <c r="M213" s="280"/>
      <c r="N213" s="280"/>
      <c r="O213" s="293"/>
      <c r="P213" s="300"/>
      <c r="Q213" s="280"/>
      <c r="R213" s="281"/>
      <c r="S213" s="15" t="s">
        <v>66</v>
      </c>
      <c r="T213" s="8">
        <v>8</v>
      </c>
      <c r="U213" s="280"/>
      <c r="V213" s="280"/>
      <c r="W213" s="280"/>
      <c r="X213" s="280"/>
      <c r="Y213" s="280"/>
      <c r="Z213" s="280"/>
      <c r="AA213" s="280"/>
      <c r="AB213" s="280"/>
      <c r="AC213" s="280"/>
      <c r="AD213" s="280"/>
      <c r="AE213" s="280"/>
      <c r="AF213" s="280"/>
      <c r="AG213" s="280"/>
      <c r="AH213" s="293"/>
      <c r="AI213" s="444"/>
      <c r="AJ213" s="280"/>
      <c r="AK213" s="281"/>
      <c r="AL213" s="15" t="s">
        <v>66</v>
      </c>
    </row>
    <row r="214" spans="1:38" s="20" customFormat="1" ht="12.75" customHeight="1" x14ac:dyDescent="0.2">
      <c r="A214" s="8">
        <v>9</v>
      </c>
      <c r="B214" s="280"/>
      <c r="C214" s="280"/>
      <c r="D214" s="280"/>
      <c r="E214" s="280"/>
      <c r="F214" s="281"/>
      <c r="G214" s="443"/>
      <c r="H214" s="444"/>
      <c r="I214" s="445"/>
      <c r="J214" s="296">
        <f t="shared" si="26"/>
        <v>0</v>
      </c>
      <c r="K214" s="298">
        <f t="shared" si="27"/>
        <v>0</v>
      </c>
      <c r="L214" s="280"/>
      <c r="M214" s="280"/>
      <c r="N214" s="280"/>
      <c r="O214" s="293"/>
      <c r="P214" s="300"/>
      <c r="Q214" s="280"/>
      <c r="R214" s="281"/>
      <c r="S214" s="15" t="s">
        <v>67</v>
      </c>
      <c r="T214" s="8">
        <v>9</v>
      </c>
      <c r="U214" s="280"/>
      <c r="V214" s="280"/>
      <c r="W214" s="280"/>
      <c r="X214" s="280"/>
      <c r="Y214" s="280"/>
      <c r="Z214" s="280"/>
      <c r="AA214" s="280"/>
      <c r="AB214" s="280"/>
      <c r="AC214" s="280"/>
      <c r="AD214" s="280"/>
      <c r="AE214" s="280"/>
      <c r="AF214" s="280"/>
      <c r="AG214" s="280"/>
      <c r="AH214" s="293"/>
      <c r="AI214" s="444"/>
      <c r="AJ214" s="280"/>
      <c r="AK214" s="281"/>
      <c r="AL214" s="15" t="s">
        <v>67</v>
      </c>
    </row>
    <row r="215" spans="1:38" s="20" customFormat="1" ht="12.75" customHeight="1" x14ac:dyDescent="0.2">
      <c r="A215" s="8">
        <v>10</v>
      </c>
      <c r="B215" s="280"/>
      <c r="C215" s="280"/>
      <c r="D215" s="280"/>
      <c r="E215" s="280"/>
      <c r="F215" s="281"/>
      <c r="G215" s="443"/>
      <c r="H215" s="444"/>
      <c r="I215" s="445"/>
      <c r="J215" s="296">
        <f t="shared" si="26"/>
        <v>0</v>
      </c>
      <c r="K215" s="298">
        <f t="shared" si="27"/>
        <v>0</v>
      </c>
      <c r="L215" s="280"/>
      <c r="M215" s="280"/>
      <c r="N215" s="280"/>
      <c r="O215" s="293"/>
      <c r="P215" s="300"/>
      <c r="Q215" s="280"/>
      <c r="R215" s="281"/>
      <c r="S215" s="15" t="s">
        <v>68</v>
      </c>
      <c r="T215" s="8">
        <v>10</v>
      </c>
      <c r="U215" s="280"/>
      <c r="V215" s="280"/>
      <c r="W215" s="280"/>
      <c r="X215" s="280"/>
      <c r="Y215" s="280"/>
      <c r="Z215" s="280"/>
      <c r="AA215" s="280"/>
      <c r="AB215" s="280"/>
      <c r="AC215" s="280"/>
      <c r="AD215" s="280"/>
      <c r="AE215" s="280"/>
      <c r="AF215" s="280"/>
      <c r="AG215" s="280"/>
      <c r="AH215" s="293"/>
      <c r="AI215" s="444"/>
      <c r="AJ215" s="280"/>
      <c r="AK215" s="281"/>
      <c r="AL215" s="15" t="s">
        <v>68</v>
      </c>
    </row>
    <row r="216" spans="1:38" s="20" customFormat="1" ht="12.75" customHeight="1" x14ac:dyDescent="0.2">
      <c r="A216" s="8">
        <v>11</v>
      </c>
      <c r="B216" s="280"/>
      <c r="C216" s="280"/>
      <c r="D216" s="280"/>
      <c r="E216" s="280"/>
      <c r="F216" s="281"/>
      <c r="G216" s="443"/>
      <c r="H216" s="444"/>
      <c r="I216" s="445"/>
      <c r="J216" s="296">
        <f t="shared" si="26"/>
        <v>0</v>
      </c>
      <c r="K216" s="298">
        <f t="shared" si="27"/>
        <v>0</v>
      </c>
      <c r="L216" s="280"/>
      <c r="M216" s="280"/>
      <c r="N216" s="280"/>
      <c r="O216" s="293"/>
      <c r="P216" s="300"/>
      <c r="Q216" s="280"/>
      <c r="R216" s="281"/>
      <c r="S216" s="15" t="s">
        <v>69</v>
      </c>
      <c r="T216" s="8">
        <v>11</v>
      </c>
      <c r="U216" s="280"/>
      <c r="V216" s="280"/>
      <c r="W216" s="280"/>
      <c r="X216" s="280"/>
      <c r="Y216" s="280"/>
      <c r="Z216" s="280"/>
      <c r="AA216" s="280"/>
      <c r="AB216" s="280"/>
      <c r="AC216" s="280"/>
      <c r="AD216" s="280"/>
      <c r="AE216" s="280"/>
      <c r="AF216" s="280"/>
      <c r="AG216" s="280"/>
      <c r="AH216" s="293"/>
      <c r="AI216" s="444"/>
      <c r="AJ216" s="280"/>
      <c r="AK216" s="281"/>
      <c r="AL216" s="15" t="s">
        <v>69</v>
      </c>
    </row>
    <row r="217" spans="1:38" s="20" customFormat="1" ht="12.75" customHeight="1" x14ac:dyDescent="0.2">
      <c r="A217" s="8">
        <v>12</v>
      </c>
      <c r="B217" s="280"/>
      <c r="C217" s="280"/>
      <c r="D217" s="280"/>
      <c r="E217" s="280"/>
      <c r="F217" s="281"/>
      <c r="G217" s="443"/>
      <c r="H217" s="444"/>
      <c r="I217" s="445"/>
      <c r="J217" s="296">
        <f t="shared" si="26"/>
        <v>0</v>
      </c>
      <c r="K217" s="298">
        <f t="shared" si="27"/>
        <v>0</v>
      </c>
      <c r="L217" s="280"/>
      <c r="M217" s="280"/>
      <c r="N217" s="280"/>
      <c r="O217" s="293"/>
      <c r="P217" s="300"/>
      <c r="Q217" s="280"/>
      <c r="R217" s="281"/>
      <c r="S217" s="15" t="s">
        <v>70</v>
      </c>
      <c r="T217" s="8">
        <v>12</v>
      </c>
      <c r="U217" s="280"/>
      <c r="V217" s="280"/>
      <c r="W217" s="280"/>
      <c r="X217" s="280"/>
      <c r="Y217" s="280"/>
      <c r="Z217" s="280"/>
      <c r="AA217" s="280"/>
      <c r="AB217" s="280"/>
      <c r="AC217" s="280"/>
      <c r="AD217" s="280"/>
      <c r="AE217" s="280"/>
      <c r="AF217" s="280"/>
      <c r="AG217" s="280"/>
      <c r="AH217" s="293"/>
      <c r="AI217" s="444"/>
      <c r="AJ217" s="280"/>
      <c r="AK217" s="281"/>
      <c r="AL217" s="15" t="s">
        <v>70</v>
      </c>
    </row>
    <row r="218" spans="1:38" s="20" customFormat="1" ht="12.75" customHeight="1" x14ac:dyDescent="0.2">
      <c r="A218" s="8">
        <v>13</v>
      </c>
      <c r="B218" s="280"/>
      <c r="C218" s="280"/>
      <c r="D218" s="280"/>
      <c r="E218" s="280"/>
      <c r="F218" s="281"/>
      <c r="G218" s="443"/>
      <c r="H218" s="444"/>
      <c r="I218" s="445"/>
      <c r="J218" s="296">
        <f t="shared" si="26"/>
        <v>0</v>
      </c>
      <c r="K218" s="298">
        <f t="shared" si="27"/>
        <v>0</v>
      </c>
      <c r="L218" s="280"/>
      <c r="M218" s="280"/>
      <c r="N218" s="280"/>
      <c r="O218" s="293"/>
      <c r="P218" s="300"/>
      <c r="Q218" s="280"/>
      <c r="R218" s="281"/>
      <c r="S218" s="15" t="s">
        <v>71</v>
      </c>
      <c r="T218" s="8">
        <v>13</v>
      </c>
      <c r="U218" s="280"/>
      <c r="V218" s="280"/>
      <c r="W218" s="280"/>
      <c r="X218" s="280"/>
      <c r="Y218" s="280"/>
      <c r="Z218" s="280"/>
      <c r="AA218" s="280"/>
      <c r="AB218" s="280"/>
      <c r="AC218" s="280"/>
      <c r="AD218" s="280"/>
      <c r="AE218" s="280"/>
      <c r="AF218" s="280"/>
      <c r="AG218" s="280"/>
      <c r="AH218" s="293"/>
      <c r="AI218" s="444"/>
      <c r="AJ218" s="280"/>
      <c r="AK218" s="281"/>
      <c r="AL218" s="15" t="s">
        <v>71</v>
      </c>
    </row>
    <row r="219" spans="1:38" s="20" customFormat="1" ht="12.75" customHeight="1" x14ac:dyDescent="0.2">
      <c r="A219" s="8">
        <v>14</v>
      </c>
      <c r="B219" s="280"/>
      <c r="C219" s="280"/>
      <c r="D219" s="280"/>
      <c r="E219" s="280"/>
      <c r="F219" s="281"/>
      <c r="G219" s="443"/>
      <c r="H219" s="444"/>
      <c r="I219" s="445"/>
      <c r="J219" s="296">
        <f t="shared" si="26"/>
        <v>0</v>
      </c>
      <c r="K219" s="298">
        <f t="shared" si="27"/>
        <v>0</v>
      </c>
      <c r="L219" s="280"/>
      <c r="M219" s="280"/>
      <c r="N219" s="280"/>
      <c r="O219" s="293"/>
      <c r="P219" s="300"/>
      <c r="Q219" s="280"/>
      <c r="R219" s="281"/>
      <c r="S219" s="15" t="s">
        <v>72</v>
      </c>
      <c r="T219" s="8">
        <v>14</v>
      </c>
      <c r="U219" s="280"/>
      <c r="V219" s="280"/>
      <c r="W219" s="280"/>
      <c r="X219" s="280"/>
      <c r="Y219" s="280"/>
      <c r="Z219" s="280"/>
      <c r="AA219" s="280"/>
      <c r="AB219" s="280"/>
      <c r="AC219" s="280"/>
      <c r="AD219" s="280"/>
      <c r="AE219" s="280"/>
      <c r="AF219" s="280"/>
      <c r="AG219" s="280"/>
      <c r="AH219" s="293"/>
      <c r="AI219" s="444"/>
      <c r="AJ219" s="280"/>
      <c r="AK219" s="281"/>
      <c r="AL219" s="15" t="s">
        <v>72</v>
      </c>
    </row>
    <row r="220" spans="1:38" s="20" customFormat="1" ht="12.75" customHeight="1" x14ac:dyDescent="0.2">
      <c r="A220" s="8">
        <v>15</v>
      </c>
      <c r="B220" s="280"/>
      <c r="C220" s="280"/>
      <c r="D220" s="280"/>
      <c r="E220" s="280"/>
      <c r="F220" s="281"/>
      <c r="G220" s="443"/>
      <c r="H220" s="444"/>
      <c r="I220" s="445"/>
      <c r="J220" s="296">
        <f t="shared" si="26"/>
        <v>0</v>
      </c>
      <c r="K220" s="298">
        <f t="shared" si="27"/>
        <v>0</v>
      </c>
      <c r="L220" s="280"/>
      <c r="M220" s="280"/>
      <c r="N220" s="280"/>
      <c r="O220" s="293"/>
      <c r="P220" s="300"/>
      <c r="Q220" s="280"/>
      <c r="R220" s="281"/>
      <c r="S220" s="15" t="s">
        <v>73</v>
      </c>
      <c r="T220" s="8">
        <v>15</v>
      </c>
      <c r="U220" s="280"/>
      <c r="V220" s="280"/>
      <c r="W220" s="280"/>
      <c r="X220" s="280"/>
      <c r="Y220" s="280"/>
      <c r="Z220" s="280"/>
      <c r="AA220" s="280"/>
      <c r="AB220" s="280"/>
      <c r="AC220" s="280"/>
      <c r="AD220" s="280"/>
      <c r="AE220" s="280"/>
      <c r="AF220" s="280"/>
      <c r="AG220" s="280"/>
      <c r="AH220" s="293"/>
      <c r="AI220" s="444"/>
      <c r="AJ220" s="280"/>
      <c r="AK220" s="281"/>
      <c r="AL220" s="15" t="s">
        <v>73</v>
      </c>
    </row>
    <row r="221" spans="1:38" s="20" customFormat="1" ht="12.75" customHeight="1" x14ac:dyDescent="0.2">
      <c r="A221" s="8">
        <v>16</v>
      </c>
      <c r="B221" s="280"/>
      <c r="C221" s="280"/>
      <c r="D221" s="280"/>
      <c r="E221" s="280"/>
      <c r="F221" s="281"/>
      <c r="G221" s="443"/>
      <c r="H221" s="444"/>
      <c r="I221" s="445"/>
      <c r="J221" s="296">
        <f t="shared" si="26"/>
        <v>0</v>
      </c>
      <c r="K221" s="298">
        <f t="shared" si="27"/>
        <v>0</v>
      </c>
      <c r="L221" s="280"/>
      <c r="M221" s="280"/>
      <c r="N221" s="280"/>
      <c r="O221" s="293"/>
      <c r="P221" s="300"/>
      <c r="Q221" s="280"/>
      <c r="R221" s="281"/>
      <c r="S221" s="15" t="s">
        <v>74</v>
      </c>
      <c r="T221" s="8">
        <v>16</v>
      </c>
      <c r="U221" s="280"/>
      <c r="V221" s="280"/>
      <c r="W221" s="280"/>
      <c r="X221" s="280"/>
      <c r="Y221" s="280"/>
      <c r="Z221" s="280"/>
      <c r="AA221" s="280"/>
      <c r="AB221" s="280"/>
      <c r="AC221" s="280"/>
      <c r="AD221" s="280"/>
      <c r="AE221" s="280"/>
      <c r="AF221" s="280"/>
      <c r="AG221" s="280"/>
      <c r="AH221" s="293"/>
      <c r="AI221" s="444"/>
      <c r="AJ221" s="280"/>
      <c r="AK221" s="281"/>
      <c r="AL221" s="15" t="s">
        <v>74</v>
      </c>
    </row>
    <row r="222" spans="1:38" s="20" customFormat="1" ht="12.75" customHeight="1" x14ac:dyDescent="0.2">
      <c r="A222" s="8">
        <v>17</v>
      </c>
      <c r="B222" s="280"/>
      <c r="C222" s="280"/>
      <c r="D222" s="280"/>
      <c r="E222" s="280"/>
      <c r="F222" s="281"/>
      <c r="G222" s="443"/>
      <c r="H222" s="444"/>
      <c r="I222" s="445"/>
      <c r="J222" s="296">
        <f t="shared" si="26"/>
        <v>0</v>
      </c>
      <c r="K222" s="298">
        <f t="shared" si="27"/>
        <v>0</v>
      </c>
      <c r="L222" s="280"/>
      <c r="M222" s="280"/>
      <c r="N222" s="280"/>
      <c r="O222" s="293"/>
      <c r="P222" s="300"/>
      <c r="Q222" s="280"/>
      <c r="R222" s="281"/>
      <c r="S222" s="15" t="s">
        <v>75</v>
      </c>
      <c r="T222" s="8">
        <v>17</v>
      </c>
      <c r="U222" s="280"/>
      <c r="V222" s="280"/>
      <c r="W222" s="280"/>
      <c r="X222" s="280"/>
      <c r="Y222" s="280"/>
      <c r="Z222" s="280"/>
      <c r="AA222" s="280"/>
      <c r="AB222" s="280"/>
      <c r="AC222" s="280"/>
      <c r="AD222" s="280"/>
      <c r="AE222" s="280"/>
      <c r="AF222" s="280"/>
      <c r="AG222" s="280"/>
      <c r="AH222" s="293"/>
      <c r="AI222" s="444"/>
      <c r="AJ222" s="280"/>
      <c r="AK222" s="281"/>
      <c r="AL222" s="15" t="s">
        <v>75</v>
      </c>
    </row>
    <row r="223" spans="1:38" s="20" customFormat="1" ht="12.75" customHeight="1" x14ac:dyDescent="0.2">
      <c r="A223" s="8">
        <v>18</v>
      </c>
      <c r="B223" s="280"/>
      <c r="C223" s="280"/>
      <c r="D223" s="280"/>
      <c r="E223" s="280"/>
      <c r="F223" s="281"/>
      <c r="G223" s="443"/>
      <c r="H223" s="444"/>
      <c r="I223" s="445"/>
      <c r="J223" s="296">
        <f t="shared" si="26"/>
        <v>0</v>
      </c>
      <c r="K223" s="298">
        <f t="shared" si="27"/>
        <v>0</v>
      </c>
      <c r="L223" s="280"/>
      <c r="M223" s="280"/>
      <c r="N223" s="280"/>
      <c r="O223" s="293"/>
      <c r="P223" s="300"/>
      <c r="Q223" s="280"/>
      <c r="R223" s="281"/>
      <c r="S223" s="15" t="s">
        <v>76</v>
      </c>
      <c r="T223" s="8">
        <v>18</v>
      </c>
      <c r="U223" s="280"/>
      <c r="V223" s="280"/>
      <c r="W223" s="280"/>
      <c r="X223" s="280"/>
      <c r="Y223" s="280"/>
      <c r="Z223" s="280"/>
      <c r="AA223" s="280"/>
      <c r="AB223" s="280"/>
      <c r="AC223" s="280"/>
      <c r="AD223" s="280"/>
      <c r="AE223" s="280"/>
      <c r="AF223" s="280"/>
      <c r="AG223" s="280"/>
      <c r="AH223" s="293"/>
      <c r="AI223" s="444"/>
      <c r="AJ223" s="280"/>
      <c r="AK223" s="281"/>
      <c r="AL223" s="15" t="s">
        <v>76</v>
      </c>
    </row>
    <row r="224" spans="1:38" s="20" customFormat="1" ht="12.75" customHeight="1" x14ac:dyDescent="0.2">
      <c r="A224" s="8">
        <v>19</v>
      </c>
      <c r="B224" s="280"/>
      <c r="C224" s="280"/>
      <c r="D224" s="280"/>
      <c r="E224" s="280"/>
      <c r="F224" s="281"/>
      <c r="G224" s="443"/>
      <c r="H224" s="444"/>
      <c r="I224" s="445"/>
      <c r="J224" s="296">
        <f t="shared" si="26"/>
        <v>0</v>
      </c>
      <c r="K224" s="298">
        <f t="shared" si="27"/>
        <v>0</v>
      </c>
      <c r="L224" s="280"/>
      <c r="M224" s="280"/>
      <c r="N224" s="280"/>
      <c r="O224" s="293"/>
      <c r="P224" s="300"/>
      <c r="Q224" s="280"/>
      <c r="R224" s="281"/>
      <c r="S224" s="15" t="s">
        <v>77</v>
      </c>
      <c r="T224" s="8">
        <v>19</v>
      </c>
      <c r="U224" s="280"/>
      <c r="V224" s="280"/>
      <c r="W224" s="280"/>
      <c r="X224" s="280"/>
      <c r="Y224" s="280"/>
      <c r="Z224" s="280"/>
      <c r="AA224" s="280"/>
      <c r="AB224" s="280"/>
      <c r="AC224" s="280"/>
      <c r="AD224" s="280"/>
      <c r="AE224" s="280"/>
      <c r="AF224" s="280"/>
      <c r="AG224" s="280"/>
      <c r="AH224" s="293"/>
      <c r="AI224" s="444"/>
      <c r="AJ224" s="280"/>
      <c r="AK224" s="281"/>
      <c r="AL224" s="15" t="s">
        <v>77</v>
      </c>
    </row>
    <row r="225" spans="1:38" s="20" customFormat="1" ht="12.75" customHeight="1" x14ac:dyDescent="0.2">
      <c r="A225" s="8">
        <v>20</v>
      </c>
      <c r="B225" s="280"/>
      <c r="C225" s="280"/>
      <c r="D225" s="280"/>
      <c r="E225" s="280"/>
      <c r="F225" s="281"/>
      <c r="G225" s="443"/>
      <c r="H225" s="444"/>
      <c r="I225" s="445"/>
      <c r="J225" s="296">
        <f t="shared" si="26"/>
        <v>0</v>
      </c>
      <c r="K225" s="298">
        <f t="shared" si="27"/>
        <v>0</v>
      </c>
      <c r="L225" s="280"/>
      <c r="M225" s="280"/>
      <c r="N225" s="280"/>
      <c r="O225" s="293"/>
      <c r="P225" s="300"/>
      <c r="Q225" s="280"/>
      <c r="R225" s="281"/>
      <c r="S225" s="15" t="s">
        <v>78</v>
      </c>
      <c r="T225" s="8">
        <v>20</v>
      </c>
      <c r="U225" s="280"/>
      <c r="V225" s="280"/>
      <c r="W225" s="280"/>
      <c r="X225" s="280"/>
      <c r="Y225" s="280"/>
      <c r="Z225" s="280"/>
      <c r="AA225" s="280"/>
      <c r="AB225" s="280"/>
      <c r="AC225" s="280"/>
      <c r="AD225" s="280"/>
      <c r="AE225" s="280"/>
      <c r="AF225" s="280"/>
      <c r="AG225" s="280"/>
      <c r="AH225" s="293"/>
      <c r="AI225" s="444"/>
      <c r="AJ225" s="280"/>
      <c r="AK225" s="281"/>
      <c r="AL225" s="15" t="s">
        <v>78</v>
      </c>
    </row>
    <row r="226" spans="1:38" s="20" customFormat="1" ht="12.75" customHeight="1" x14ac:dyDescent="0.2">
      <c r="A226" s="8">
        <v>21</v>
      </c>
      <c r="B226" s="280"/>
      <c r="C226" s="280"/>
      <c r="D226" s="280"/>
      <c r="E226" s="280"/>
      <c r="F226" s="281"/>
      <c r="G226" s="443"/>
      <c r="H226" s="444"/>
      <c r="I226" s="445"/>
      <c r="J226" s="296">
        <f t="shared" si="26"/>
        <v>0</v>
      </c>
      <c r="K226" s="298">
        <f t="shared" si="27"/>
        <v>0</v>
      </c>
      <c r="L226" s="280"/>
      <c r="M226" s="280"/>
      <c r="N226" s="280"/>
      <c r="O226" s="293"/>
      <c r="P226" s="300"/>
      <c r="Q226" s="280"/>
      <c r="R226" s="281"/>
      <c r="S226" s="15" t="s">
        <v>79</v>
      </c>
      <c r="T226" s="8">
        <v>21</v>
      </c>
      <c r="U226" s="280"/>
      <c r="V226" s="280"/>
      <c r="W226" s="280"/>
      <c r="X226" s="280"/>
      <c r="Y226" s="280"/>
      <c r="Z226" s="280"/>
      <c r="AA226" s="280"/>
      <c r="AB226" s="280"/>
      <c r="AC226" s="280"/>
      <c r="AD226" s="280"/>
      <c r="AE226" s="280"/>
      <c r="AF226" s="280"/>
      <c r="AG226" s="280"/>
      <c r="AH226" s="293"/>
      <c r="AI226" s="444"/>
      <c r="AJ226" s="280"/>
      <c r="AK226" s="281"/>
      <c r="AL226" s="15" t="s">
        <v>79</v>
      </c>
    </row>
    <row r="227" spans="1:38" s="20" customFormat="1" ht="12.75" customHeight="1" x14ac:dyDescent="0.2">
      <c r="A227" s="8">
        <v>22</v>
      </c>
      <c r="B227" s="280"/>
      <c r="C227" s="280"/>
      <c r="D227" s="280"/>
      <c r="E227" s="280"/>
      <c r="F227" s="281"/>
      <c r="G227" s="443"/>
      <c r="H227" s="444"/>
      <c r="I227" s="445"/>
      <c r="J227" s="296">
        <f t="shared" si="26"/>
        <v>0</v>
      </c>
      <c r="K227" s="298">
        <f t="shared" si="27"/>
        <v>0</v>
      </c>
      <c r="L227" s="280"/>
      <c r="M227" s="280"/>
      <c r="N227" s="280"/>
      <c r="O227" s="293"/>
      <c r="P227" s="300"/>
      <c r="Q227" s="280"/>
      <c r="R227" s="281"/>
      <c r="S227" s="15" t="s">
        <v>80</v>
      </c>
      <c r="T227" s="8">
        <v>22</v>
      </c>
      <c r="U227" s="280"/>
      <c r="V227" s="280"/>
      <c r="W227" s="280"/>
      <c r="X227" s="280"/>
      <c r="Y227" s="280"/>
      <c r="Z227" s="280"/>
      <c r="AA227" s="280"/>
      <c r="AB227" s="280"/>
      <c r="AC227" s="280"/>
      <c r="AD227" s="280"/>
      <c r="AE227" s="280"/>
      <c r="AF227" s="280"/>
      <c r="AG227" s="280"/>
      <c r="AH227" s="293"/>
      <c r="AI227" s="444"/>
      <c r="AJ227" s="280"/>
      <c r="AK227" s="281"/>
      <c r="AL227" s="15" t="s">
        <v>80</v>
      </c>
    </row>
    <row r="228" spans="1:38" s="20" customFormat="1" ht="12.75" customHeight="1" x14ac:dyDescent="0.2">
      <c r="A228" s="8">
        <v>23</v>
      </c>
      <c r="B228" s="280"/>
      <c r="C228" s="280"/>
      <c r="D228" s="280"/>
      <c r="E228" s="280"/>
      <c r="F228" s="281"/>
      <c r="G228" s="443"/>
      <c r="H228" s="444"/>
      <c r="I228" s="445"/>
      <c r="J228" s="296">
        <f t="shared" si="26"/>
        <v>0</v>
      </c>
      <c r="K228" s="298">
        <f t="shared" si="27"/>
        <v>0</v>
      </c>
      <c r="L228" s="280"/>
      <c r="M228" s="280"/>
      <c r="N228" s="280"/>
      <c r="O228" s="293"/>
      <c r="P228" s="300"/>
      <c r="Q228" s="280"/>
      <c r="R228" s="281"/>
      <c r="S228" s="15" t="s">
        <v>81</v>
      </c>
      <c r="T228" s="8">
        <v>23</v>
      </c>
      <c r="U228" s="280"/>
      <c r="V228" s="280"/>
      <c r="W228" s="280"/>
      <c r="X228" s="280"/>
      <c r="Y228" s="280"/>
      <c r="Z228" s="280"/>
      <c r="AA228" s="280"/>
      <c r="AB228" s="280"/>
      <c r="AC228" s="280"/>
      <c r="AD228" s="280"/>
      <c r="AE228" s="280"/>
      <c r="AF228" s="280"/>
      <c r="AG228" s="280"/>
      <c r="AH228" s="293"/>
      <c r="AI228" s="444"/>
      <c r="AJ228" s="280"/>
      <c r="AK228" s="281"/>
      <c r="AL228" s="15" t="s">
        <v>81</v>
      </c>
    </row>
    <row r="229" spans="1:38" s="20" customFormat="1" ht="12.75" customHeight="1" x14ac:dyDescent="0.2">
      <c r="A229" s="8">
        <v>24</v>
      </c>
      <c r="B229" s="280"/>
      <c r="C229" s="280"/>
      <c r="D229" s="280"/>
      <c r="E229" s="280"/>
      <c r="F229" s="281"/>
      <c r="G229" s="443"/>
      <c r="H229" s="444"/>
      <c r="I229" s="445"/>
      <c r="J229" s="296">
        <f t="shared" si="26"/>
        <v>0</v>
      </c>
      <c r="K229" s="298">
        <f t="shared" si="27"/>
        <v>0</v>
      </c>
      <c r="L229" s="280"/>
      <c r="M229" s="280"/>
      <c r="N229" s="280"/>
      <c r="O229" s="293"/>
      <c r="P229" s="300"/>
      <c r="Q229" s="280"/>
      <c r="R229" s="281"/>
      <c r="S229" s="15" t="s">
        <v>82</v>
      </c>
      <c r="T229" s="8">
        <v>24</v>
      </c>
      <c r="U229" s="280"/>
      <c r="V229" s="280"/>
      <c r="W229" s="280"/>
      <c r="X229" s="280"/>
      <c r="Y229" s="280"/>
      <c r="Z229" s="280"/>
      <c r="AA229" s="280"/>
      <c r="AB229" s="280"/>
      <c r="AC229" s="280"/>
      <c r="AD229" s="280"/>
      <c r="AE229" s="280"/>
      <c r="AF229" s="280"/>
      <c r="AG229" s="280"/>
      <c r="AH229" s="293"/>
      <c r="AI229" s="444"/>
      <c r="AJ229" s="280"/>
      <c r="AK229" s="281"/>
      <c r="AL229" s="15" t="s">
        <v>82</v>
      </c>
    </row>
    <row r="230" spans="1:38" s="20" customFormat="1" ht="12.75" customHeight="1" x14ac:dyDescent="0.2">
      <c r="A230" s="8">
        <v>25</v>
      </c>
      <c r="B230" s="280"/>
      <c r="C230" s="280"/>
      <c r="D230" s="280"/>
      <c r="E230" s="280"/>
      <c r="F230" s="281"/>
      <c r="G230" s="443"/>
      <c r="H230" s="444"/>
      <c r="I230" s="445"/>
      <c r="J230" s="296">
        <f t="shared" si="26"/>
        <v>0</v>
      </c>
      <c r="K230" s="298">
        <f t="shared" si="27"/>
        <v>0</v>
      </c>
      <c r="L230" s="280"/>
      <c r="M230" s="280"/>
      <c r="N230" s="280"/>
      <c r="O230" s="293"/>
      <c r="P230" s="300"/>
      <c r="Q230" s="280"/>
      <c r="R230" s="281"/>
      <c r="S230" s="15" t="s">
        <v>83</v>
      </c>
      <c r="T230" s="8">
        <v>25</v>
      </c>
      <c r="U230" s="280"/>
      <c r="V230" s="280"/>
      <c r="W230" s="280"/>
      <c r="X230" s="280"/>
      <c r="Y230" s="280"/>
      <c r="Z230" s="280"/>
      <c r="AA230" s="280"/>
      <c r="AB230" s="280"/>
      <c r="AC230" s="280"/>
      <c r="AD230" s="280"/>
      <c r="AE230" s="280"/>
      <c r="AF230" s="280"/>
      <c r="AG230" s="280"/>
      <c r="AH230" s="293"/>
      <c r="AI230" s="444"/>
      <c r="AJ230" s="280"/>
      <c r="AK230" s="281"/>
      <c r="AL230" s="15" t="s">
        <v>83</v>
      </c>
    </row>
    <row r="231" spans="1:38" s="20" customFormat="1" ht="12.75" customHeight="1" x14ac:dyDescent="0.2">
      <c r="A231" s="8">
        <v>26</v>
      </c>
      <c r="B231" s="280"/>
      <c r="C231" s="280"/>
      <c r="D231" s="280"/>
      <c r="E231" s="280"/>
      <c r="F231" s="281"/>
      <c r="G231" s="443"/>
      <c r="H231" s="444"/>
      <c r="I231" s="445"/>
      <c r="J231" s="296">
        <f t="shared" si="26"/>
        <v>0</v>
      </c>
      <c r="K231" s="298">
        <f t="shared" si="27"/>
        <v>0</v>
      </c>
      <c r="L231" s="280"/>
      <c r="M231" s="280"/>
      <c r="N231" s="280"/>
      <c r="O231" s="293"/>
      <c r="P231" s="300"/>
      <c r="Q231" s="280"/>
      <c r="R231" s="281"/>
      <c r="S231" s="15" t="s">
        <v>84</v>
      </c>
      <c r="T231" s="8">
        <v>26</v>
      </c>
      <c r="U231" s="280"/>
      <c r="V231" s="280"/>
      <c r="W231" s="280"/>
      <c r="X231" s="280"/>
      <c r="Y231" s="280"/>
      <c r="Z231" s="280"/>
      <c r="AA231" s="280"/>
      <c r="AB231" s="280"/>
      <c r="AC231" s="280"/>
      <c r="AD231" s="280"/>
      <c r="AE231" s="280"/>
      <c r="AF231" s="280"/>
      <c r="AG231" s="280"/>
      <c r="AH231" s="293"/>
      <c r="AI231" s="444"/>
      <c r="AJ231" s="280"/>
      <c r="AK231" s="281"/>
      <c r="AL231" s="15" t="s">
        <v>84</v>
      </c>
    </row>
    <row r="232" spans="1:38" s="20" customFormat="1" ht="12.75" customHeight="1" x14ac:dyDescent="0.2">
      <c r="A232" s="8">
        <v>27</v>
      </c>
      <c r="B232" s="280"/>
      <c r="C232" s="280"/>
      <c r="D232" s="280"/>
      <c r="E232" s="280"/>
      <c r="F232" s="281"/>
      <c r="G232" s="443"/>
      <c r="H232" s="444"/>
      <c r="I232" s="445"/>
      <c r="J232" s="296">
        <f t="shared" si="26"/>
        <v>0</v>
      </c>
      <c r="K232" s="298">
        <f t="shared" si="27"/>
        <v>0</v>
      </c>
      <c r="L232" s="280"/>
      <c r="M232" s="280"/>
      <c r="N232" s="280"/>
      <c r="O232" s="293"/>
      <c r="P232" s="300"/>
      <c r="Q232" s="280"/>
      <c r="R232" s="281"/>
      <c r="S232" s="15" t="s">
        <v>85</v>
      </c>
      <c r="T232" s="8">
        <v>27</v>
      </c>
      <c r="U232" s="280"/>
      <c r="V232" s="280"/>
      <c r="W232" s="280"/>
      <c r="X232" s="280"/>
      <c r="Y232" s="280"/>
      <c r="Z232" s="280"/>
      <c r="AA232" s="280"/>
      <c r="AB232" s="280"/>
      <c r="AC232" s="280"/>
      <c r="AD232" s="280"/>
      <c r="AE232" s="280"/>
      <c r="AF232" s="280"/>
      <c r="AG232" s="280"/>
      <c r="AH232" s="293"/>
      <c r="AI232" s="444"/>
      <c r="AJ232" s="280"/>
      <c r="AK232" s="281"/>
      <c r="AL232" s="15" t="s">
        <v>85</v>
      </c>
    </row>
    <row r="233" spans="1:38" s="20" customFormat="1" ht="12.75" customHeight="1" x14ac:dyDescent="0.2">
      <c r="A233" s="8">
        <v>28</v>
      </c>
      <c r="B233" s="280"/>
      <c r="C233" s="280"/>
      <c r="D233" s="280"/>
      <c r="E233" s="280"/>
      <c r="F233" s="281"/>
      <c r="G233" s="443"/>
      <c r="H233" s="444"/>
      <c r="I233" s="445"/>
      <c r="J233" s="296">
        <f t="shared" si="26"/>
        <v>0</v>
      </c>
      <c r="K233" s="298">
        <f t="shared" si="27"/>
        <v>0</v>
      </c>
      <c r="L233" s="280"/>
      <c r="M233" s="280"/>
      <c r="N233" s="280"/>
      <c r="O233" s="293"/>
      <c r="P233" s="300"/>
      <c r="Q233" s="280"/>
      <c r="R233" s="281"/>
      <c r="S233" s="15" t="s">
        <v>86</v>
      </c>
      <c r="T233" s="8">
        <v>28</v>
      </c>
      <c r="U233" s="280"/>
      <c r="V233" s="280"/>
      <c r="W233" s="280"/>
      <c r="X233" s="280"/>
      <c r="Y233" s="280"/>
      <c r="Z233" s="280"/>
      <c r="AA233" s="280"/>
      <c r="AB233" s="280"/>
      <c r="AC233" s="280"/>
      <c r="AD233" s="280"/>
      <c r="AE233" s="280"/>
      <c r="AF233" s="280"/>
      <c r="AG233" s="280"/>
      <c r="AH233" s="293"/>
      <c r="AI233" s="444"/>
      <c r="AJ233" s="280"/>
      <c r="AK233" s="281"/>
      <c r="AL233" s="15" t="s">
        <v>86</v>
      </c>
    </row>
    <row r="234" spans="1:38" s="20" customFormat="1" ht="12.75" customHeight="1" x14ac:dyDescent="0.2">
      <c r="A234" s="8">
        <v>29</v>
      </c>
      <c r="B234" s="280"/>
      <c r="C234" s="280"/>
      <c r="D234" s="280"/>
      <c r="E234" s="280"/>
      <c r="F234" s="281"/>
      <c r="G234" s="443"/>
      <c r="H234" s="444"/>
      <c r="I234" s="445"/>
      <c r="J234" s="296">
        <f t="shared" si="26"/>
        <v>0</v>
      </c>
      <c r="K234" s="298">
        <f t="shared" si="27"/>
        <v>0</v>
      </c>
      <c r="L234" s="280"/>
      <c r="M234" s="280"/>
      <c r="N234" s="280"/>
      <c r="O234" s="293"/>
      <c r="P234" s="300"/>
      <c r="Q234" s="280"/>
      <c r="R234" s="281"/>
      <c r="S234" s="15" t="s">
        <v>87</v>
      </c>
      <c r="T234" s="8">
        <v>29</v>
      </c>
      <c r="U234" s="280"/>
      <c r="V234" s="280"/>
      <c r="W234" s="280"/>
      <c r="X234" s="301"/>
      <c r="Y234" s="280"/>
      <c r="Z234" s="280"/>
      <c r="AA234" s="280"/>
      <c r="AB234" s="280"/>
      <c r="AC234" s="280"/>
      <c r="AD234" s="280"/>
      <c r="AE234" s="280"/>
      <c r="AF234" s="280"/>
      <c r="AG234" s="280"/>
      <c r="AH234" s="293"/>
      <c r="AI234" s="444"/>
      <c r="AJ234" s="280"/>
      <c r="AK234" s="281"/>
      <c r="AL234" s="15" t="s">
        <v>87</v>
      </c>
    </row>
    <row r="235" spans="1:38" s="20" customFormat="1" ht="12.75" customHeight="1" x14ac:dyDescent="0.2">
      <c r="A235" s="8">
        <v>30</v>
      </c>
      <c r="B235" s="280"/>
      <c r="C235" s="280"/>
      <c r="D235" s="280"/>
      <c r="E235" s="280"/>
      <c r="F235" s="281"/>
      <c r="G235" s="449"/>
      <c r="H235" s="444"/>
      <c r="I235" s="445"/>
      <c r="J235" s="296">
        <f t="shared" si="26"/>
        <v>0</v>
      </c>
      <c r="K235" s="298">
        <f t="shared" si="27"/>
        <v>0</v>
      </c>
      <c r="L235" s="280"/>
      <c r="M235" s="280"/>
      <c r="N235" s="280"/>
      <c r="O235" s="293"/>
      <c r="P235" s="300"/>
      <c r="Q235" s="280"/>
      <c r="R235" s="281"/>
      <c r="S235" s="15" t="s">
        <v>88</v>
      </c>
      <c r="T235" s="8">
        <v>30</v>
      </c>
      <c r="U235" s="280"/>
      <c r="V235" s="280"/>
      <c r="W235" s="280"/>
      <c r="X235" s="280"/>
      <c r="Y235" s="280"/>
      <c r="Z235" s="280"/>
      <c r="AA235" s="280"/>
      <c r="AB235" s="280"/>
      <c r="AC235" s="280"/>
      <c r="AD235" s="280"/>
      <c r="AE235" s="280"/>
      <c r="AF235" s="280"/>
      <c r="AG235" s="280"/>
      <c r="AH235" s="293"/>
      <c r="AI235" s="444"/>
      <c r="AJ235" s="280"/>
      <c r="AK235" s="281"/>
      <c r="AL235" s="15" t="s">
        <v>88</v>
      </c>
    </row>
    <row r="236" spans="1:38" s="20" customFormat="1" ht="12.75" customHeight="1" x14ac:dyDescent="0.2">
      <c r="A236" s="18">
        <v>31</v>
      </c>
      <c r="B236" s="284"/>
      <c r="C236" s="284"/>
      <c r="D236" s="284"/>
      <c r="E236" s="284"/>
      <c r="F236" s="285"/>
      <c r="G236" s="450"/>
      <c r="H236" s="451"/>
      <c r="I236" s="452"/>
      <c r="J236" s="302">
        <f t="shared" si="26"/>
        <v>0</v>
      </c>
      <c r="K236" s="303">
        <f t="shared" si="27"/>
        <v>0</v>
      </c>
      <c r="L236" s="284"/>
      <c r="M236" s="284"/>
      <c r="N236" s="284"/>
      <c r="O236" s="295"/>
      <c r="P236" s="304"/>
      <c r="Q236" s="284"/>
      <c r="R236" s="285"/>
      <c r="S236" s="19" t="s">
        <v>89</v>
      </c>
      <c r="T236" s="18">
        <v>31</v>
      </c>
      <c r="U236" s="284"/>
      <c r="V236" s="284"/>
      <c r="W236" s="284"/>
      <c r="X236" s="284"/>
      <c r="Y236" s="284"/>
      <c r="Z236" s="284"/>
      <c r="AA236" s="284"/>
      <c r="AB236" s="284"/>
      <c r="AC236" s="284"/>
      <c r="AD236" s="284"/>
      <c r="AE236" s="284"/>
      <c r="AF236" s="284"/>
      <c r="AG236" s="284"/>
      <c r="AH236" s="295"/>
      <c r="AI236" s="451"/>
      <c r="AJ236" s="284"/>
      <c r="AK236" s="285"/>
      <c r="AL236" s="19" t="s">
        <v>89</v>
      </c>
    </row>
    <row r="237" spans="1:38" s="20" customFormat="1" ht="12.75" customHeight="1" thickBot="1" x14ac:dyDescent="0.25">
      <c r="A237" s="342"/>
      <c r="B237" s="343">
        <f>SUM(B205:B236)</f>
        <v>0</v>
      </c>
      <c r="C237" s="343">
        <f>SUM(C205:C236)</f>
        <v>0</v>
      </c>
      <c r="D237" s="343">
        <f>SUM(D205:D236)</f>
        <v>0</v>
      </c>
      <c r="E237" s="344">
        <f>SUM(E205:E236)</f>
        <v>0</v>
      </c>
      <c r="F237" s="345">
        <f>SUM(F205:F236)</f>
        <v>0</v>
      </c>
      <c r="G237" s="346"/>
      <c r="H237" s="347" t="s">
        <v>90</v>
      </c>
      <c r="I237" s="348">
        <f>COUNTA(I205:I236)</f>
        <v>0</v>
      </c>
      <c r="J237" s="343">
        <f t="shared" ref="J237:R237" si="28">SUM(J205:J236)</f>
        <v>0</v>
      </c>
      <c r="K237" s="343">
        <f t="shared" si="28"/>
        <v>0</v>
      </c>
      <c r="L237" s="343">
        <f t="shared" si="28"/>
        <v>0</v>
      </c>
      <c r="M237" s="343">
        <f t="shared" si="28"/>
        <v>0</v>
      </c>
      <c r="N237" s="343">
        <f t="shared" si="28"/>
        <v>0</v>
      </c>
      <c r="O237" s="349">
        <f t="shared" si="28"/>
        <v>0</v>
      </c>
      <c r="P237" s="344">
        <f t="shared" si="28"/>
        <v>0</v>
      </c>
      <c r="Q237" s="343">
        <f t="shared" si="28"/>
        <v>0</v>
      </c>
      <c r="R237" s="350">
        <f t="shared" si="28"/>
        <v>0</v>
      </c>
      <c r="S237" s="351"/>
      <c r="T237" s="342"/>
      <c r="U237" s="343">
        <f t="shared" ref="U237:AH237" si="29">SUM(U205:U236)</f>
        <v>0</v>
      </c>
      <c r="V237" s="343">
        <f t="shared" si="29"/>
        <v>0</v>
      </c>
      <c r="W237" s="343">
        <f t="shared" si="29"/>
        <v>0</v>
      </c>
      <c r="X237" s="343">
        <f t="shared" si="29"/>
        <v>0</v>
      </c>
      <c r="Y237" s="343">
        <f t="shared" si="29"/>
        <v>0</v>
      </c>
      <c r="Z237" s="343">
        <f t="shared" si="29"/>
        <v>0</v>
      </c>
      <c r="AA237" s="343">
        <f t="shared" si="29"/>
        <v>0</v>
      </c>
      <c r="AB237" s="343">
        <f t="shared" si="29"/>
        <v>0</v>
      </c>
      <c r="AC237" s="343">
        <f t="shared" si="29"/>
        <v>0</v>
      </c>
      <c r="AD237" s="343">
        <f t="shared" si="29"/>
        <v>0</v>
      </c>
      <c r="AE237" s="343">
        <f t="shared" si="29"/>
        <v>0</v>
      </c>
      <c r="AF237" s="343">
        <f t="shared" si="29"/>
        <v>0</v>
      </c>
      <c r="AG237" s="343">
        <f t="shared" si="29"/>
        <v>0</v>
      </c>
      <c r="AH237" s="345">
        <f t="shared" si="29"/>
        <v>0</v>
      </c>
      <c r="AI237" s="353"/>
      <c r="AJ237" s="343">
        <f>SUM(AJ205:AJ236)</f>
        <v>0</v>
      </c>
      <c r="AK237" s="350">
        <f>SUM(AK205:AK236)</f>
        <v>0</v>
      </c>
      <c r="AL237" s="351"/>
    </row>
    <row r="238" spans="1:38" ht="12.75" customHeight="1" thickTop="1" x14ac:dyDescent="0.2">
      <c r="A238" s="43"/>
      <c r="B238" s="153"/>
      <c r="C238" s="153"/>
      <c r="D238" s="153"/>
      <c r="E238" s="153"/>
      <c r="F238" s="153"/>
      <c r="G238" s="340"/>
      <c r="H238" s="153"/>
      <c r="I238" s="341"/>
      <c r="J238" s="153"/>
      <c r="K238" s="153"/>
      <c r="L238" s="153"/>
      <c r="M238" s="153"/>
      <c r="N238" s="153"/>
      <c r="O238" s="153"/>
      <c r="P238" s="153"/>
      <c r="Q238" s="153"/>
      <c r="R238" s="153"/>
      <c r="S238" s="43"/>
      <c r="T238" s="4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43"/>
    </row>
    <row r="239" spans="1:38" ht="12.75" customHeight="1" x14ac:dyDescent="0.2">
      <c r="A239" s="43"/>
      <c r="B239" s="153"/>
      <c r="C239" s="153"/>
      <c r="D239" s="153"/>
      <c r="E239" s="153"/>
      <c r="F239" s="153"/>
      <c r="G239" s="340"/>
      <c r="H239" s="153"/>
      <c r="I239" s="341"/>
      <c r="J239" s="153"/>
      <c r="K239" s="153"/>
      <c r="L239" s="153"/>
      <c r="M239" s="153"/>
      <c r="N239" s="153"/>
      <c r="O239" s="153"/>
      <c r="P239" s="153"/>
      <c r="Q239" s="153"/>
      <c r="R239" s="153"/>
      <c r="S239" s="43"/>
      <c r="T239" s="4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43"/>
    </row>
    <row r="240" spans="1:38" ht="12.75" customHeight="1" x14ac:dyDescent="0.2">
      <c r="A240" s="20"/>
      <c r="B240" s="20"/>
      <c r="C240" s="20"/>
      <c r="D240" s="20"/>
      <c r="E240" s="20"/>
      <c r="F240" s="20"/>
      <c r="G240" s="474" t="str">
        <f>JANUARY!G194</f>
        <v>UNITED STEELWORKERS - LOCAL UNION</v>
      </c>
      <c r="H240" s="474"/>
      <c r="I240" s="474"/>
      <c r="J240" s="11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33"/>
      <c r="V240" s="33"/>
      <c r="W240" s="33"/>
      <c r="X240" s="33"/>
      <c r="Y240" s="33"/>
      <c r="Z240" s="33"/>
      <c r="AA240" s="34" t="str">
        <f>$AA$10</f>
        <v>FINANCIAL SECRETARY'S CASH BOOK</v>
      </c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20"/>
    </row>
    <row r="241" spans="1:248" s="148" customFormat="1" ht="12.75" customHeight="1" x14ac:dyDescent="0.2">
      <c r="A241" s="140"/>
      <c r="B241" s="138" t="str">
        <f>$B$11</f>
        <v>Month</v>
      </c>
      <c r="C241" s="73" t="str">
        <f>$C$11</f>
        <v>JANUARY</v>
      </c>
      <c r="D241" s="138" t="str">
        <f>$D$11</f>
        <v>Year</v>
      </c>
      <c r="E241" s="141">
        <f>$E$11</f>
        <v>0</v>
      </c>
      <c r="F241" s="140"/>
      <c r="G241" s="145"/>
      <c r="H241" s="140"/>
      <c r="I241" s="146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38"/>
      <c r="AJ241" s="147" t="str">
        <f>$C$11</f>
        <v>JANUARY</v>
      </c>
      <c r="AK241" s="27">
        <f>$E$11</f>
        <v>0</v>
      </c>
      <c r="AL241" s="140"/>
    </row>
    <row r="242" spans="1:248" s="148" customFormat="1" ht="12.75" customHeight="1" x14ac:dyDescent="0.2">
      <c r="A242" s="140"/>
      <c r="B242" s="138" t="str">
        <f>$B$12</f>
        <v>Page No.</v>
      </c>
      <c r="C242" s="355">
        <f>C196+1</f>
        <v>6</v>
      </c>
      <c r="D242" s="140"/>
      <c r="E242" s="140"/>
      <c r="F242" s="140"/>
      <c r="G242" s="145"/>
      <c r="H242" s="140"/>
      <c r="I242" s="146" t="s">
        <v>53</v>
      </c>
      <c r="J242" s="140"/>
      <c r="K242" s="140"/>
      <c r="L242" s="146"/>
      <c r="M242" s="140"/>
      <c r="N242" s="140"/>
      <c r="O242" s="140"/>
      <c r="P242" s="138"/>
      <c r="Q242" s="140"/>
      <c r="R242" s="138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9" t="s">
        <v>54</v>
      </c>
      <c r="AC242" s="140"/>
      <c r="AD242" s="140"/>
      <c r="AE242" s="140"/>
      <c r="AF242" s="140"/>
      <c r="AG242" s="140"/>
      <c r="AH242" s="140"/>
      <c r="AI242" s="138" t="str">
        <f>$B$12</f>
        <v>Page No.</v>
      </c>
      <c r="AJ242" s="355">
        <f>C242</f>
        <v>6</v>
      </c>
      <c r="AK242" s="150"/>
      <c r="AL242" s="151"/>
    </row>
    <row r="243" spans="1:248" ht="12.75" customHeight="1" x14ac:dyDescent="0.2">
      <c r="A243" s="3"/>
      <c r="B243" s="3"/>
      <c r="C243" s="3"/>
      <c r="D243" s="3"/>
      <c r="E243" s="3"/>
      <c r="F243" s="3"/>
      <c r="G243" s="126"/>
      <c r="H243" s="3"/>
      <c r="I243" s="5"/>
      <c r="J243" s="3"/>
      <c r="K243" s="3"/>
      <c r="L243" s="20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0"/>
      <c r="AF243" s="3"/>
      <c r="AG243" s="3"/>
      <c r="AH243" s="3"/>
      <c r="AI243" s="3"/>
      <c r="AJ243" s="3"/>
      <c r="AK243" s="3" t="s">
        <v>236</v>
      </c>
      <c r="AL243" s="3"/>
    </row>
    <row r="244" spans="1:248" ht="12.75" customHeight="1" x14ac:dyDescent="0.2">
      <c r="A244" s="25"/>
      <c r="B244" s="25"/>
      <c r="C244" s="25"/>
      <c r="D244" s="25"/>
      <c r="E244" s="25"/>
      <c r="F244" s="25"/>
      <c r="G244" s="127"/>
      <c r="H244" s="25"/>
      <c r="I244" s="26"/>
      <c r="J244" s="25"/>
      <c r="K244" s="25"/>
      <c r="L244" s="26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6"/>
      <c r="AF244" s="25"/>
      <c r="AG244" s="25"/>
      <c r="AH244" s="25"/>
      <c r="AI244" s="25"/>
      <c r="AJ244" s="25"/>
      <c r="AK244" s="25"/>
      <c r="AL244" s="25"/>
    </row>
    <row r="245" spans="1:248" s="407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433"/>
      <c r="H245" s="2" t="s">
        <v>56</v>
      </c>
      <c r="I245" s="95"/>
      <c r="J245" s="475" t="s">
        <v>477</v>
      </c>
      <c r="K245" s="476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07" customFormat="1" ht="12.75" customHeight="1" x14ac:dyDescent="0.2">
      <c r="A246" s="1"/>
      <c r="B246" s="3"/>
      <c r="C246" s="3"/>
      <c r="D246" s="3"/>
      <c r="E246" s="3"/>
      <c r="F246" s="13"/>
      <c r="G246" s="433"/>
      <c r="H246" s="13"/>
      <c r="I246" s="96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07" customFormat="1" ht="12.75" customHeight="1" thickBot="1" x14ac:dyDescent="0.25">
      <c r="A247" s="422"/>
      <c r="B247" s="423">
        <v>1</v>
      </c>
      <c r="C247" s="423">
        <v>2</v>
      </c>
      <c r="D247" s="423">
        <v>3</v>
      </c>
      <c r="E247" s="423">
        <v>4</v>
      </c>
      <c r="F247" s="424">
        <v>5</v>
      </c>
      <c r="G247" s="434">
        <v>6</v>
      </c>
      <c r="H247" s="425">
        <v>7</v>
      </c>
      <c r="I247" s="435">
        <v>8</v>
      </c>
      <c r="J247" s="423">
        <v>9</v>
      </c>
      <c r="K247" s="425">
        <v>10</v>
      </c>
      <c r="L247" s="423">
        <v>11</v>
      </c>
      <c r="M247" s="423" t="s">
        <v>1</v>
      </c>
      <c r="N247" s="423">
        <v>12</v>
      </c>
      <c r="O247" s="423">
        <v>13</v>
      </c>
      <c r="P247" s="423">
        <v>14</v>
      </c>
      <c r="Q247" s="423">
        <v>15</v>
      </c>
      <c r="R247" s="425" t="s">
        <v>2</v>
      </c>
      <c r="S247" s="426"/>
      <c r="T247" s="422"/>
      <c r="U247" s="423">
        <v>16</v>
      </c>
      <c r="V247" s="423">
        <v>17</v>
      </c>
      <c r="W247" s="423">
        <v>18</v>
      </c>
      <c r="X247" s="423">
        <v>19</v>
      </c>
      <c r="Y247" s="423">
        <v>20</v>
      </c>
      <c r="Z247" s="423" t="s">
        <v>3</v>
      </c>
      <c r="AA247" s="423">
        <v>21</v>
      </c>
      <c r="AB247" s="423">
        <v>22</v>
      </c>
      <c r="AC247" s="423">
        <v>23</v>
      </c>
      <c r="AD247" s="423">
        <v>24</v>
      </c>
      <c r="AE247" s="423">
        <v>25</v>
      </c>
      <c r="AF247" s="423">
        <v>26</v>
      </c>
      <c r="AG247" s="423">
        <v>27</v>
      </c>
      <c r="AH247" s="423">
        <v>28</v>
      </c>
      <c r="AI247" s="424">
        <v>29</v>
      </c>
      <c r="AJ247" s="423">
        <v>30</v>
      </c>
      <c r="AK247" s="425">
        <v>31</v>
      </c>
      <c r="AL247" s="426"/>
    </row>
    <row r="248" spans="1:248" s="4" customFormat="1" ht="12.75" customHeight="1" thickTop="1" x14ac:dyDescent="0.2">
      <c r="A248" s="1"/>
      <c r="B248" s="85" t="s">
        <v>4</v>
      </c>
      <c r="C248" s="97"/>
      <c r="D248" s="85" t="s">
        <v>473</v>
      </c>
      <c r="E248" s="436" t="s">
        <v>6</v>
      </c>
      <c r="F248" s="84" t="s">
        <v>7</v>
      </c>
      <c r="G248" s="128"/>
      <c r="H248" s="84"/>
      <c r="I248" s="99"/>
      <c r="J248" s="85"/>
      <c r="K248" s="84"/>
      <c r="L248" s="85" t="s">
        <v>460</v>
      </c>
      <c r="M248" s="85"/>
      <c r="N248" s="85" t="s">
        <v>474</v>
      </c>
      <c r="O248" s="436" t="s">
        <v>461</v>
      </c>
      <c r="P248" s="437"/>
      <c r="Q248" s="438" t="s">
        <v>8</v>
      </c>
      <c r="R248" s="84" t="s">
        <v>8</v>
      </c>
      <c r="S248" s="102"/>
      <c r="T248" s="67"/>
      <c r="U248" s="471" t="s">
        <v>9</v>
      </c>
      <c r="V248" s="472"/>
      <c r="W248" s="472"/>
      <c r="X248" s="472"/>
      <c r="Y248" s="473"/>
      <c r="Z248" s="85" t="s">
        <v>10</v>
      </c>
      <c r="AA248" s="85" t="s">
        <v>11</v>
      </c>
      <c r="AB248" s="85" t="s">
        <v>204</v>
      </c>
      <c r="AC248" s="85" t="s">
        <v>12</v>
      </c>
      <c r="AD248" s="85" t="s">
        <v>13</v>
      </c>
      <c r="AE248" s="85" t="s">
        <v>14</v>
      </c>
      <c r="AF248" s="85"/>
      <c r="AG248" s="85"/>
      <c r="AH248" s="100"/>
      <c r="AI248" s="101"/>
      <c r="AJ248" s="85" t="s">
        <v>15</v>
      </c>
      <c r="AK248" s="84" t="s">
        <v>7</v>
      </c>
      <c r="AL248" s="102"/>
      <c r="AM248" s="251"/>
      <c r="AN248" s="251"/>
      <c r="AO248" s="251"/>
      <c r="AP248" s="251"/>
      <c r="AQ248" s="251"/>
      <c r="AR248" s="251"/>
      <c r="AS248" s="251"/>
      <c r="AT248" s="251"/>
      <c r="AU248" s="251"/>
      <c r="AV248" s="251"/>
      <c r="AW248" s="251"/>
      <c r="AX248" s="251"/>
      <c r="AY248" s="251"/>
      <c r="AZ248" s="251"/>
      <c r="BA248" s="251"/>
      <c r="BB248" s="251"/>
      <c r="BC248" s="251"/>
      <c r="BD248" s="251"/>
      <c r="BE248" s="251"/>
      <c r="BF248" s="251"/>
      <c r="BG248" s="251"/>
      <c r="BH248" s="251"/>
      <c r="BI248" s="251"/>
      <c r="BJ248" s="251"/>
      <c r="BK248" s="251"/>
      <c r="BL248" s="251"/>
      <c r="BM248" s="251"/>
      <c r="BN248" s="251"/>
      <c r="BO248" s="251"/>
      <c r="BP248" s="251"/>
      <c r="BQ248" s="251"/>
      <c r="BR248" s="251"/>
      <c r="BS248" s="251"/>
      <c r="BT248" s="251"/>
      <c r="BU248" s="251"/>
      <c r="BV248" s="251"/>
      <c r="BW248" s="251"/>
      <c r="BX248" s="251"/>
      <c r="BY248" s="251"/>
      <c r="BZ248" s="251"/>
      <c r="CA248" s="251"/>
      <c r="CB248" s="251"/>
      <c r="CC248" s="251"/>
      <c r="CD248" s="251"/>
      <c r="CE248" s="251"/>
      <c r="CF248" s="251"/>
      <c r="CG248" s="251"/>
      <c r="CH248" s="251"/>
      <c r="CI248" s="251"/>
      <c r="CJ248" s="251"/>
      <c r="CK248" s="251"/>
      <c r="CL248" s="251"/>
      <c r="CM248" s="251"/>
      <c r="CN248" s="251"/>
      <c r="CO248" s="251"/>
      <c r="CP248" s="251"/>
      <c r="CQ248" s="251"/>
      <c r="CR248" s="251"/>
      <c r="CS248" s="251"/>
      <c r="CT248" s="251"/>
      <c r="CU248" s="251"/>
      <c r="CV248" s="251"/>
      <c r="CW248" s="251"/>
      <c r="CX248" s="251"/>
      <c r="CY248" s="251"/>
      <c r="CZ248" s="251"/>
      <c r="DA248" s="251"/>
      <c r="DB248" s="251"/>
      <c r="DC248" s="251"/>
      <c r="DD248" s="251"/>
      <c r="DE248" s="251"/>
      <c r="DF248" s="251"/>
      <c r="DG248" s="251"/>
      <c r="DH248" s="251"/>
      <c r="DI248" s="251"/>
      <c r="DJ248" s="251"/>
      <c r="DK248" s="251"/>
      <c r="DL248" s="251"/>
      <c r="DM248" s="251"/>
      <c r="DN248" s="251"/>
      <c r="DO248" s="251"/>
      <c r="DP248" s="251"/>
      <c r="DQ248" s="251"/>
      <c r="DR248" s="251"/>
      <c r="DS248" s="251"/>
      <c r="DT248" s="251"/>
      <c r="DU248" s="251"/>
      <c r="DV248" s="251"/>
      <c r="DW248" s="251"/>
      <c r="DX248" s="251"/>
      <c r="DY248" s="251"/>
      <c r="DZ248" s="251"/>
      <c r="EA248" s="251"/>
      <c r="EB248" s="251"/>
      <c r="EC248" s="251"/>
      <c r="ED248" s="251"/>
      <c r="EE248" s="251"/>
      <c r="EF248" s="251"/>
      <c r="EG248" s="251"/>
      <c r="EH248" s="251"/>
      <c r="EI248" s="251"/>
      <c r="EJ248" s="251"/>
      <c r="EK248" s="251"/>
      <c r="EL248" s="251"/>
      <c r="EM248" s="251"/>
      <c r="EN248" s="251"/>
      <c r="EO248" s="251"/>
      <c r="EP248" s="251"/>
      <c r="EQ248" s="251"/>
      <c r="ER248" s="251"/>
      <c r="ES248" s="251"/>
      <c r="ET248" s="251"/>
      <c r="EU248" s="251"/>
      <c r="EV248" s="251"/>
      <c r="EW248" s="251"/>
      <c r="EX248" s="251"/>
      <c r="EY248" s="251"/>
      <c r="EZ248" s="251"/>
      <c r="FA248" s="251"/>
      <c r="FB248" s="251"/>
      <c r="FC248" s="251"/>
      <c r="FD248" s="251"/>
      <c r="FE248" s="251"/>
      <c r="FF248" s="251"/>
      <c r="FG248" s="251"/>
      <c r="FH248" s="251"/>
      <c r="FI248" s="251"/>
      <c r="FJ248" s="251"/>
      <c r="FK248" s="251"/>
      <c r="FL248" s="251"/>
      <c r="FM248" s="251"/>
      <c r="FN248" s="251"/>
      <c r="FO248" s="251"/>
      <c r="FP248" s="251"/>
      <c r="FQ248" s="251"/>
      <c r="FR248" s="251"/>
      <c r="FS248" s="251"/>
      <c r="FT248" s="251"/>
      <c r="FU248" s="251"/>
      <c r="FV248" s="251"/>
      <c r="FW248" s="251"/>
      <c r="FX248" s="251"/>
      <c r="FY248" s="251"/>
      <c r="FZ248" s="251"/>
      <c r="GA248" s="251"/>
      <c r="GB248" s="251"/>
      <c r="GC248" s="251"/>
      <c r="GD248" s="251"/>
      <c r="GE248" s="251"/>
      <c r="GF248" s="251"/>
      <c r="GG248" s="251"/>
      <c r="GH248" s="251"/>
      <c r="GI248" s="251"/>
      <c r="GJ248" s="251"/>
      <c r="GK248" s="251"/>
      <c r="GL248" s="251"/>
      <c r="GM248" s="251"/>
      <c r="GN248" s="251"/>
      <c r="GO248" s="251"/>
      <c r="GP248" s="251"/>
      <c r="GQ248" s="251"/>
      <c r="GR248" s="251"/>
      <c r="GS248" s="251"/>
      <c r="GT248" s="251"/>
      <c r="GU248" s="251"/>
      <c r="GV248" s="251"/>
      <c r="GW248" s="251"/>
      <c r="GX248" s="251"/>
      <c r="GY248" s="251"/>
      <c r="GZ248" s="251"/>
      <c r="HA248" s="251"/>
      <c r="HB248" s="251"/>
      <c r="HC248" s="251"/>
      <c r="HD248" s="251"/>
      <c r="HE248" s="251"/>
      <c r="HF248" s="251"/>
      <c r="HG248" s="251"/>
      <c r="HH248" s="251"/>
      <c r="HI248" s="251"/>
      <c r="HJ248" s="251"/>
      <c r="HK248" s="251"/>
      <c r="HL248" s="251"/>
      <c r="HM248" s="251"/>
      <c r="HN248" s="251"/>
      <c r="HO248" s="251"/>
      <c r="HP248" s="251"/>
      <c r="HQ248" s="251"/>
      <c r="HR248" s="251"/>
      <c r="HS248" s="251"/>
      <c r="HT248" s="251"/>
      <c r="HU248" s="251"/>
      <c r="HV248" s="251"/>
      <c r="HW248" s="251"/>
      <c r="HX248" s="251"/>
      <c r="HY248" s="251"/>
      <c r="HZ248" s="251"/>
      <c r="IA248" s="251"/>
      <c r="IB248" s="251"/>
      <c r="IC248" s="251"/>
      <c r="ID248" s="251"/>
      <c r="IE248" s="251"/>
      <c r="IF248" s="251"/>
      <c r="IG248" s="251"/>
      <c r="IH248" s="251"/>
      <c r="II248" s="251"/>
      <c r="IJ248" s="251"/>
      <c r="IK248" s="251"/>
      <c r="IL248" s="251"/>
      <c r="IM248" s="251"/>
      <c r="IN248" s="251"/>
    </row>
    <row r="249" spans="1:248" s="4" customFormat="1" ht="12.75" customHeight="1" x14ac:dyDescent="0.2">
      <c r="A249" s="1"/>
      <c r="B249" s="85" t="s">
        <v>8</v>
      </c>
      <c r="C249" s="85" t="s">
        <v>16</v>
      </c>
      <c r="D249" s="85" t="s">
        <v>202</v>
      </c>
      <c r="E249" s="154" t="s">
        <v>8</v>
      </c>
      <c r="F249" s="84" t="s">
        <v>18</v>
      </c>
      <c r="G249" s="128" t="s">
        <v>19</v>
      </c>
      <c r="H249" s="84" t="s">
        <v>20</v>
      </c>
      <c r="I249" s="99" t="s">
        <v>475</v>
      </c>
      <c r="J249" s="85" t="s">
        <v>21</v>
      </c>
      <c r="K249" s="84" t="s">
        <v>22</v>
      </c>
      <c r="L249" s="85" t="s">
        <v>462</v>
      </c>
      <c r="M249" s="85" t="s">
        <v>463</v>
      </c>
      <c r="N249" s="85" t="s">
        <v>476</v>
      </c>
      <c r="O249" s="154" t="s">
        <v>464</v>
      </c>
      <c r="P249" s="154" t="s">
        <v>23</v>
      </c>
      <c r="Q249" s="85" t="s">
        <v>24</v>
      </c>
      <c r="R249" s="84" t="s">
        <v>24</v>
      </c>
      <c r="S249" s="100" t="s">
        <v>135</v>
      </c>
      <c r="T249" s="84" t="s">
        <v>135</v>
      </c>
      <c r="U249" s="85" t="s">
        <v>25</v>
      </c>
      <c r="V249" s="85" t="s">
        <v>26</v>
      </c>
      <c r="W249" s="85" t="s">
        <v>27</v>
      </c>
      <c r="X249" s="85" t="s">
        <v>28</v>
      </c>
      <c r="Y249" s="85" t="s">
        <v>136</v>
      </c>
      <c r="Z249" s="85" t="s">
        <v>251</v>
      </c>
      <c r="AA249" s="85" t="s">
        <v>137</v>
      </c>
      <c r="AB249" s="85" t="s">
        <v>203</v>
      </c>
      <c r="AC249" s="85" t="s">
        <v>30</v>
      </c>
      <c r="AD249" s="85" t="s">
        <v>140</v>
      </c>
      <c r="AE249" s="85" t="s">
        <v>31</v>
      </c>
      <c r="AF249" s="85" t="s">
        <v>32</v>
      </c>
      <c r="AG249" s="85" t="s">
        <v>205</v>
      </c>
      <c r="AH249" s="100" t="s">
        <v>16</v>
      </c>
      <c r="AI249" s="98" t="s">
        <v>34</v>
      </c>
      <c r="AJ249" s="85" t="s">
        <v>35</v>
      </c>
      <c r="AK249" s="84" t="s">
        <v>18</v>
      </c>
      <c r="AL249" s="102"/>
      <c r="AM249" s="251"/>
      <c r="AN249" s="251"/>
      <c r="AO249" s="251"/>
      <c r="AP249" s="251"/>
      <c r="AQ249" s="251"/>
      <c r="AR249" s="251"/>
      <c r="AS249" s="251"/>
      <c r="AT249" s="251"/>
      <c r="AU249" s="251"/>
      <c r="AV249" s="251"/>
      <c r="AW249" s="251"/>
      <c r="AX249" s="251"/>
      <c r="AY249" s="251"/>
      <c r="AZ249" s="251"/>
      <c r="BA249" s="251"/>
      <c r="BB249" s="251"/>
      <c r="BC249" s="251"/>
      <c r="BD249" s="251"/>
      <c r="BE249" s="251"/>
      <c r="BF249" s="251"/>
      <c r="BG249" s="251"/>
      <c r="BH249" s="251"/>
      <c r="BI249" s="251"/>
      <c r="BJ249" s="251"/>
      <c r="BK249" s="251"/>
      <c r="BL249" s="251"/>
      <c r="BM249" s="251"/>
      <c r="BN249" s="251"/>
      <c r="BO249" s="251"/>
      <c r="BP249" s="251"/>
      <c r="BQ249" s="251"/>
      <c r="BR249" s="251"/>
      <c r="BS249" s="251"/>
      <c r="BT249" s="251"/>
      <c r="BU249" s="251"/>
      <c r="BV249" s="251"/>
      <c r="BW249" s="251"/>
      <c r="BX249" s="251"/>
      <c r="BY249" s="251"/>
      <c r="BZ249" s="251"/>
      <c r="CA249" s="251"/>
      <c r="CB249" s="251"/>
      <c r="CC249" s="251"/>
      <c r="CD249" s="251"/>
      <c r="CE249" s="251"/>
      <c r="CF249" s="251"/>
      <c r="CG249" s="251"/>
      <c r="CH249" s="251"/>
      <c r="CI249" s="251"/>
      <c r="CJ249" s="251"/>
      <c r="CK249" s="251"/>
      <c r="CL249" s="251"/>
      <c r="CM249" s="251"/>
      <c r="CN249" s="251"/>
      <c r="CO249" s="251"/>
      <c r="CP249" s="251"/>
      <c r="CQ249" s="251"/>
      <c r="CR249" s="251"/>
      <c r="CS249" s="251"/>
      <c r="CT249" s="251"/>
      <c r="CU249" s="251"/>
      <c r="CV249" s="251"/>
      <c r="CW249" s="251"/>
      <c r="CX249" s="251"/>
      <c r="CY249" s="251"/>
      <c r="CZ249" s="251"/>
      <c r="DA249" s="251"/>
      <c r="DB249" s="251"/>
      <c r="DC249" s="251"/>
      <c r="DD249" s="251"/>
      <c r="DE249" s="251"/>
      <c r="DF249" s="251"/>
      <c r="DG249" s="251"/>
      <c r="DH249" s="251"/>
      <c r="DI249" s="251"/>
      <c r="DJ249" s="251"/>
      <c r="DK249" s="251"/>
      <c r="DL249" s="251"/>
      <c r="DM249" s="251"/>
      <c r="DN249" s="251"/>
      <c r="DO249" s="251"/>
      <c r="DP249" s="251"/>
      <c r="DQ249" s="251"/>
      <c r="DR249" s="251"/>
      <c r="DS249" s="251"/>
      <c r="DT249" s="251"/>
      <c r="DU249" s="251"/>
      <c r="DV249" s="251"/>
      <c r="DW249" s="251"/>
      <c r="DX249" s="251"/>
      <c r="DY249" s="251"/>
      <c r="DZ249" s="251"/>
      <c r="EA249" s="251"/>
      <c r="EB249" s="251"/>
      <c r="EC249" s="251"/>
      <c r="ED249" s="251"/>
      <c r="EE249" s="251"/>
      <c r="EF249" s="251"/>
      <c r="EG249" s="251"/>
      <c r="EH249" s="251"/>
      <c r="EI249" s="251"/>
      <c r="EJ249" s="251"/>
      <c r="EK249" s="251"/>
      <c r="EL249" s="251"/>
      <c r="EM249" s="251"/>
      <c r="EN249" s="251"/>
      <c r="EO249" s="251"/>
      <c r="EP249" s="251"/>
      <c r="EQ249" s="251"/>
      <c r="ER249" s="251"/>
      <c r="ES249" s="251"/>
      <c r="ET249" s="251"/>
      <c r="EU249" s="251"/>
      <c r="EV249" s="251"/>
      <c r="EW249" s="251"/>
      <c r="EX249" s="251"/>
      <c r="EY249" s="251"/>
      <c r="EZ249" s="251"/>
      <c r="FA249" s="251"/>
      <c r="FB249" s="251"/>
      <c r="FC249" s="251"/>
      <c r="FD249" s="251"/>
      <c r="FE249" s="251"/>
      <c r="FF249" s="251"/>
      <c r="FG249" s="251"/>
      <c r="FH249" s="251"/>
      <c r="FI249" s="251"/>
      <c r="FJ249" s="251"/>
      <c r="FK249" s="251"/>
      <c r="FL249" s="251"/>
      <c r="FM249" s="251"/>
      <c r="FN249" s="251"/>
      <c r="FO249" s="251"/>
      <c r="FP249" s="251"/>
      <c r="FQ249" s="251"/>
      <c r="FR249" s="251"/>
      <c r="FS249" s="251"/>
      <c r="FT249" s="251"/>
      <c r="FU249" s="251"/>
      <c r="FV249" s="251"/>
      <c r="FW249" s="251"/>
      <c r="FX249" s="251"/>
      <c r="FY249" s="251"/>
      <c r="FZ249" s="251"/>
      <c r="GA249" s="251"/>
      <c r="GB249" s="251"/>
      <c r="GC249" s="251"/>
      <c r="GD249" s="251"/>
      <c r="GE249" s="251"/>
      <c r="GF249" s="251"/>
      <c r="GG249" s="251"/>
      <c r="GH249" s="251"/>
      <c r="GI249" s="251"/>
      <c r="GJ249" s="251"/>
      <c r="GK249" s="251"/>
      <c r="GL249" s="251"/>
      <c r="GM249" s="251"/>
      <c r="GN249" s="251"/>
      <c r="GO249" s="251"/>
      <c r="GP249" s="251"/>
      <c r="GQ249" s="251"/>
      <c r="GR249" s="251"/>
      <c r="GS249" s="251"/>
      <c r="GT249" s="251"/>
      <c r="GU249" s="251"/>
      <c r="GV249" s="251"/>
      <c r="GW249" s="251"/>
      <c r="GX249" s="251"/>
      <c r="GY249" s="251"/>
      <c r="GZ249" s="251"/>
      <c r="HA249" s="251"/>
      <c r="HB249" s="251"/>
      <c r="HC249" s="251"/>
      <c r="HD249" s="251"/>
      <c r="HE249" s="251"/>
      <c r="HF249" s="251"/>
      <c r="HG249" s="251"/>
      <c r="HH249" s="251"/>
      <c r="HI249" s="251"/>
      <c r="HJ249" s="251"/>
      <c r="HK249" s="251"/>
      <c r="HL249" s="251"/>
      <c r="HM249" s="251"/>
      <c r="HN249" s="251"/>
      <c r="HO249" s="251"/>
      <c r="HP249" s="251"/>
      <c r="HQ249" s="251"/>
      <c r="HR249" s="251"/>
      <c r="HS249" s="251"/>
      <c r="HT249" s="251"/>
      <c r="HU249" s="251"/>
      <c r="HV249" s="251"/>
      <c r="HW249" s="251"/>
      <c r="HX249" s="251"/>
      <c r="HY249" s="251"/>
      <c r="HZ249" s="251"/>
      <c r="IA249" s="251"/>
      <c r="IB249" s="251"/>
      <c r="IC249" s="251"/>
      <c r="ID249" s="251"/>
      <c r="IE249" s="251"/>
      <c r="IF249" s="251"/>
      <c r="IG249" s="251"/>
      <c r="IH249" s="251"/>
      <c r="II249" s="251"/>
      <c r="IJ249" s="251"/>
      <c r="IK249" s="251"/>
      <c r="IL249" s="251"/>
      <c r="IM249" s="251"/>
      <c r="IN249" s="251"/>
    </row>
    <row r="250" spans="1:248" s="4" customFormat="1" ht="12.75" customHeight="1" thickBot="1" x14ac:dyDescent="0.25">
      <c r="A250" s="6"/>
      <c r="B250" s="86" t="s">
        <v>36</v>
      </c>
      <c r="C250" s="86" t="s">
        <v>37</v>
      </c>
      <c r="D250" s="86" t="s">
        <v>38</v>
      </c>
      <c r="E250" s="439" t="s">
        <v>39</v>
      </c>
      <c r="F250" s="103" t="s">
        <v>40</v>
      </c>
      <c r="G250" s="129"/>
      <c r="H250" s="103"/>
      <c r="I250" s="104" t="s">
        <v>41</v>
      </c>
      <c r="J250" s="86"/>
      <c r="K250" s="103"/>
      <c r="L250" s="86" t="s">
        <v>465</v>
      </c>
      <c r="M250" s="86"/>
      <c r="N250" s="86" t="s">
        <v>235</v>
      </c>
      <c r="O250" s="439" t="s">
        <v>235</v>
      </c>
      <c r="P250" s="155"/>
      <c r="Q250" s="440" t="s">
        <v>258</v>
      </c>
      <c r="R250" s="441" t="s">
        <v>259</v>
      </c>
      <c r="S250" s="105" t="s">
        <v>109</v>
      </c>
      <c r="T250" s="103" t="s">
        <v>187</v>
      </c>
      <c r="U250" s="86" t="s">
        <v>42</v>
      </c>
      <c r="V250" s="86" t="s">
        <v>43</v>
      </c>
      <c r="W250" s="86"/>
      <c r="X250" s="86" t="s">
        <v>44</v>
      </c>
      <c r="Y250" s="86" t="s">
        <v>30</v>
      </c>
      <c r="Z250" s="86" t="s">
        <v>30</v>
      </c>
      <c r="AA250" s="86" t="s">
        <v>138</v>
      </c>
      <c r="AB250" s="86" t="s">
        <v>15</v>
      </c>
      <c r="AC250" s="86" t="s">
        <v>139</v>
      </c>
      <c r="AD250" s="86" t="s">
        <v>141</v>
      </c>
      <c r="AE250" s="86" t="s">
        <v>47</v>
      </c>
      <c r="AF250" s="86" t="s">
        <v>48</v>
      </c>
      <c r="AG250" s="86" t="s">
        <v>15</v>
      </c>
      <c r="AH250" s="105" t="s">
        <v>30</v>
      </c>
      <c r="AI250" s="106"/>
      <c r="AJ250" s="86" t="s">
        <v>49</v>
      </c>
      <c r="AK250" s="103" t="s">
        <v>188</v>
      </c>
      <c r="AL250" s="107"/>
      <c r="AM250" s="251"/>
      <c r="AN250" s="251"/>
      <c r="AO250" s="251"/>
      <c r="AP250" s="251"/>
      <c r="AQ250" s="251"/>
      <c r="AR250" s="251"/>
      <c r="AS250" s="251"/>
      <c r="AT250" s="251"/>
      <c r="AU250" s="251"/>
      <c r="AV250" s="251"/>
      <c r="AW250" s="251"/>
      <c r="AX250" s="251"/>
      <c r="AY250" s="251"/>
      <c r="AZ250" s="251"/>
      <c r="BA250" s="251"/>
      <c r="BB250" s="251"/>
      <c r="BC250" s="251"/>
      <c r="BD250" s="251"/>
      <c r="BE250" s="251"/>
      <c r="BF250" s="251"/>
      <c r="BG250" s="251"/>
      <c r="BH250" s="251"/>
      <c r="BI250" s="251"/>
      <c r="BJ250" s="251"/>
      <c r="BK250" s="251"/>
      <c r="BL250" s="251"/>
      <c r="BM250" s="251"/>
      <c r="BN250" s="251"/>
      <c r="BO250" s="251"/>
      <c r="BP250" s="251"/>
      <c r="BQ250" s="251"/>
      <c r="BR250" s="251"/>
      <c r="BS250" s="251"/>
      <c r="BT250" s="251"/>
      <c r="BU250" s="251"/>
      <c r="BV250" s="251"/>
      <c r="BW250" s="251"/>
      <c r="BX250" s="251"/>
      <c r="BY250" s="251"/>
      <c r="BZ250" s="251"/>
      <c r="CA250" s="251"/>
      <c r="CB250" s="251"/>
      <c r="CC250" s="251"/>
      <c r="CD250" s="251"/>
      <c r="CE250" s="251"/>
      <c r="CF250" s="251"/>
      <c r="CG250" s="251"/>
      <c r="CH250" s="251"/>
      <c r="CI250" s="251"/>
      <c r="CJ250" s="251"/>
      <c r="CK250" s="251"/>
      <c r="CL250" s="251"/>
      <c r="CM250" s="251"/>
      <c r="CN250" s="251"/>
      <c r="CO250" s="251"/>
      <c r="CP250" s="251"/>
      <c r="CQ250" s="251"/>
      <c r="CR250" s="251"/>
      <c r="CS250" s="251"/>
      <c r="CT250" s="251"/>
      <c r="CU250" s="251"/>
      <c r="CV250" s="251"/>
      <c r="CW250" s="251"/>
      <c r="CX250" s="251"/>
      <c r="CY250" s="251"/>
      <c r="CZ250" s="251"/>
      <c r="DA250" s="251"/>
      <c r="DB250" s="251"/>
      <c r="DC250" s="251"/>
      <c r="DD250" s="251"/>
      <c r="DE250" s="251"/>
      <c r="DF250" s="251"/>
      <c r="DG250" s="251"/>
      <c r="DH250" s="251"/>
      <c r="DI250" s="251"/>
      <c r="DJ250" s="251"/>
      <c r="DK250" s="251"/>
      <c r="DL250" s="251"/>
      <c r="DM250" s="251"/>
      <c r="DN250" s="251"/>
      <c r="DO250" s="251"/>
      <c r="DP250" s="251"/>
      <c r="DQ250" s="251"/>
      <c r="DR250" s="251"/>
      <c r="DS250" s="251"/>
      <c r="DT250" s="251"/>
      <c r="DU250" s="251"/>
      <c r="DV250" s="251"/>
      <c r="DW250" s="251"/>
      <c r="DX250" s="251"/>
      <c r="DY250" s="251"/>
      <c r="DZ250" s="251"/>
      <c r="EA250" s="251"/>
      <c r="EB250" s="251"/>
      <c r="EC250" s="251"/>
      <c r="ED250" s="251"/>
      <c r="EE250" s="251"/>
      <c r="EF250" s="251"/>
      <c r="EG250" s="251"/>
      <c r="EH250" s="251"/>
      <c r="EI250" s="251"/>
      <c r="EJ250" s="251"/>
      <c r="EK250" s="251"/>
      <c r="EL250" s="251"/>
      <c r="EM250" s="251"/>
      <c r="EN250" s="251"/>
      <c r="EO250" s="251"/>
      <c r="EP250" s="251"/>
      <c r="EQ250" s="251"/>
      <c r="ER250" s="251"/>
      <c r="ES250" s="251"/>
      <c r="ET250" s="251"/>
      <c r="EU250" s="251"/>
      <c r="EV250" s="251"/>
      <c r="EW250" s="251"/>
      <c r="EX250" s="251"/>
      <c r="EY250" s="251"/>
      <c r="EZ250" s="251"/>
      <c r="FA250" s="251"/>
      <c r="FB250" s="251"/>
      <c r="FC250" s="251"/>
      <c r="FD250" s="251"/>
      <c r="FE250" s="251"/>
      <c r="FF250" s="251"/>
      <c r="FG250" s="251"/>
      <c r="FH250" s="251"/>
      <c r="FI250" s="251"/>
      <c r="FJ250" s="251"/>
      <c r="FK250" s="251"/>
      <c r="FL250" s="251"/>
      <c r="FM250" s="251"/>
      <c r="FN250" s="251"/>
      <c r="FO250" s="251"/>
      <c r="FP250" s="251"/>
      <c r="FQ250" s="251"/>
      <c r="FR250" s="251"/>
      <c r="FS250" s="251"/>
      <c r="FT250" s="251"/>
      <c r="FU250" s="251"/>
      <c r="FV250" s="251"/>
      <c r="FW250" s="251"/>
      <c r="FX250" s="251"/>
      <c r="FY250" s="251"/>
      <c r="FZ250" s="251"/>
      <c r="GA250" s="251"/>
      <c r="GB250" s="251"/>
      <c r="GC250" s="251"/>
      <c r="GD250" s="251"/>
      <c r="GE250" s="251"/>
      <c r="GF250" s="251"/>
      <c r="GG250" s="251"/>
      <c r="GH250" s="251"/>
      <c r="GI250" s="251"/>
      <c r="GJ250" s="251"/>
      <c r="GK250" s="251"/>
      <c r="GL250" s="251"/>
      <c r="GM250" s="251"/>
      <c r="GN250" s="251"/>
      <c r="GO250" s="251"/>
      <c r="GP250" s="251"/>
      <c r="GQ250" s="251"/>
      <c r="GR250" s="251"/>
      <c r="GS250" s="251"/>
      <c r="GT250" s="251"/>
      <c r="GU250" s="251"/>
      <c r="GV250" s="251"/>
      <c r="GW250" s="251"/>
      <c r="GX250" s="251"/>
      <c r="GY250" s="251"/>
      <c r="GZ250" s="251"/>
      <c r="HA250" s="251"/>
      <c r="HB250" s="251"/>
      <c r="HC250" s="251"/>
      <c r="HD250" s="251"/>
      <c r="HE250" s="251"/>
      <c r="HF250" s="251"/>
      <c r="HG250" s="251"/>
      <c r="HH250" s="251"/>
      <c r="HI250" s="251"/>
      <c r="HJ250" s="251"/>
      <c r="HK250" s="251"/>
      <c r="HL250" s="251"/>
      <c r="HM250" s="251"/>
      <c r="HN250" s="251"/>
      <c r="HO250" s="251"/>
      <c r="HP250" s="251"/>
      <c r="HQ250" s="251"/>
      <c r="HR250" s="251"/>
      <c r="HS250" s="251"/>
      <c r="HT250" s="251"/>
      <c r="HU250" s="251"/>
      <c r="HV250" s="251"/>
      <c r="HW250" s="251"/>
      <c r="HX250" s="251"/>
      <c r="HY250" s="251"/>
      <c r="HZ250" s="251"/>
      <c r="IA250" s="251"/>
      <c r="IB250" s="251"/>
      <c r="IC250" s="251"/>
      <c r="ID250" s="251"/>
      <c r="IE250" s="251"/>
      <c r="IF250" s="251"/>
      <c r="IG250" s="251"/>
      <c r="IH250" s="251"/>
      <c r="II250" s="251"/>
      <c r="IJ250" s="251"/>
      <c r="IK250" s="251"/>
      <c r="IL250" s="251"/>
      <c r="IM250" s="251"/>
      <c r="IN250" s="251"/>
    </row>
    <row r="251" spans="1:248" s="20" customFormat="1" ht="12.75" customHeight="1" thickTop="1" x14ac:dyDescent="0.2">
      <c r="A251" s="8"/>
      <c r="B251" s="296">
        <f>B237</f>
        <v>0</v>
      </c>
      <c r="C251" s="296">
        <f>C237</f>
        <v>0</v>
      </c>
      <c r="D251" s="296">
        <f>D237</f>
        <v>0</v>
      </c>
      <c r="E251" s="296">
        <f>E237</f>
        <v>0</v>
      </c>
      <c r="F251" s="298">
        <f>F237</f>
        <v>0</v>
      </c>
      <c r="G251" s="130" t="str">
        <f>G7</f>
        <v>JANUARY</v>
      </c>
      <c r="H251" s="31" t="s">
        <v>58</v>
      </c>
      <c r="I251" s="32"/>
      <c r="J251" s="307">
        <f t="shared" ref="J251:R251" si="30">J237</f>
        <v>0</v>
      </c>
      <c r="K251" s="298">
        <f t="shared" si="30"/>
        <v>0</v>
      </c>
      <c r="L251" s="296">
        <f t="shared" si="30"/>
        <v>0</v>
      </c>
      <c r="M251" s="296">
        <f t="shared" si="30"/>
        <v>0</v>
      </c>
      <c r="N251" s="296">
        <f t="shared" si="30"/>
        <v>0</v>
      </c>
      <c r="O251" s="297">
        <f t="shared" si="30"/>
        <v>0</v>
      </c>
      <c r="P251" s="299">
        <f t="shared" si="30"/>
        <v>0</v>
      </c>
      <c r="Q251" s="296">
        <f t="shared" si="30"/>
        <v>0</v>
      </c>
      <c r="R251" s="298">
        <f t="shared" si="30"/>
        <v>0</v>
      </c>
      <c r="S251" s="9"/>
      <c r="T251" s="8"/>
      <c r="U251" s="296">
        <f t="shared" ref="U251:AH251" si="31">U237</f>
        <v>0</v>
      </c>
      <c r="V251" s="296">
        <f t="shared" si="31"/>
        <v>0</v>
      </c>
      <c r="W251" s="296">
        <f t="shared" si="31"/>
        <v>0</v>
      </c>
      <c r="X251" s="296">
        <f t="shared" si="31"/>
        <v>0</v>
      </c>
      <c r="Y251" s="296">
        <f t="shared" si="31"/>
        <v>0</v>
      </c>
      <c r="Z251" s="296">
        <f t="shared" si="31"/>
        <v>0</v>
      </c>
      <c r="AA251" s="296">
        <f t="shared" si="31"/>
        <v>0</v>
      </c>
      <c r="AB251" s="296">
        <f t="shared" si="31"/>
        <v>0</v>
      </c>
      <c r="AC251" s="296">
        <f t="shared" si="31"/>
        <v>0</v>
      </c>
      <c r="AD251" s="296">
        <f t="shared" si="31"/>
        <v>0</v>
      </c>
      <c r="AE251" s="296">
        <f t="shared" si="31"/>
        <v>0</v>
      </c>
      <c r="AF251" s="296">
        <f t="shared" si="31"/>
        <v>0</v>
      </c>
      <c r="AG251" s="296">
        <f t="shared" si="31"/>
        <v>0</v>
      </c>
      <c r="AH251" s="297">
        <f t="shared" si="31"/>
        <v>0</v>
      </c>
      <c r="AI251" s="305"/>
      <c r="AJ251" s="296">
        <f>AJ237</f>
        <v>0</v>
      </c>
      <c r="AK251" s="298">
        <f>AK237</f>
        <v>0</v>
      </c>
      <c r="AL251" s="9"/>
    </row>
    <row r="252" spans="1:248" s="20" customFormat="1" ht="12.75" customHeight="1" x14ac:dyDescent="0.2">
      <c r="A252" s="8">
        <v>1</v>
      </c>
      <c r="B252" s="280"/>
      <c r="C252" s="280"/>
      <c r="D252" s="280"/>
      <c r="E252" s="280"/>
      <c r="F252" s="281"/>
      <c r="G252" s="443"/>
      <c r="H252" s="444"/>
      <c r="I252" s="445"/>
      <c r="J252" s="296">
        <f t="shared" ref="J252:J282" si="32">SUM(B252:F252)</f>
        <v>0</v>
      </c>
      <c r="K252" s="298">
        <f t="shared" ref="K252:K282" si="33">SUM(U252:AK252)-SUM(L252:R252)</f>
        <v>0</v>
      </c>
      <c r="L252" s="280"/>
      <c r="M252" s="280"/>
      <c r="N252" s="280"/>
      <c r="O252" s="293"/>
      <c r="P252" s="300"/>
      <c r="Q252" s="280"/>
      <c r="R252" s="281"/>
      <c r="S252" s="15" t="s">
        <v>59</v>
      </c>
      <c r="T252" s="8">
        <v>1</v>
      </c>
      <c r="U252" s="280"/>
      <c r="V252" s="280"/>
      <c r="W252" s="280"/>
      <c r="X252" s="280"/>
      <c r="Y252" s="280"/>
      <c r="Z252" s="280"/>
      <c r="AA252" s="280"/>
      <c r="AB252" s="280"/>
      <c r="AC252" s="280"/>
      <c r="AD252" s="280"/>
      <c r="AE252" s="280"/>
      <c r="AF252" s="280"/>
      <c r="AG252" s="280"/>
      <c r="AH252" s="293"/>
      <c r="AI252" s="444"/>
      <c r="AJ252" s="280"/>
      <c r="AK252" s="281"/>
      <c r="AL252" s="15" t="s">
        <v>59</v>
      </c>
    </row>
    <row r="253" spans="1:248" s="20" customFormat="1" ht="12.75" customHeight="1" x14ac:dyDescent="0.2">
      <c r="A253" s="8">
        <v>2</v>
      </c>
      <c r="B253" s="280"/>
      <c r="C253" s="280"/>
      <c r="D253" s="280"/>
      <c r="E253" s="280"/>
      <c r="F253" s="281"/>
      <c r="G253" s="443"/>
      <c r="H253" s="444"/>
      <c r="I253" s="445"/>
      <c r="J253" s="296">
        <f t="shared" si="32"/>
        <v>0</v>
      </c>
      <c r="K253" s="298">
        <f t="shared" si="33"/>
        <v>0</v>
      </c>
      <c r="L253" s="280"/>
      <c r="M253" s="280"/>
      <c r="N253" s="280"/>
      <c r="O253" s="293"/>
      <c r="P253" s="300"/>
      <c r="Q253" s="280"/>
      <c r="R253" s="281"/>
      <c r="S253" s="15" t="s">
        <v>60</v>
      </c>
      <c r="T253" s="8">
        <v>2</v>
      </c>
      <c r="U253" s="280"/>
      <c r="V253" s="280"/>
      <c r="W253" s="280"/>
      <c r="X253" s="280"/>
      <c r="Y253" s="280"/>
      <c r="Z253" s="280"/>
      <c r="AA253" s="280"/>
      <c r="AB253" s="280"/>
      <c r="AC253" s="280"/>
      <c r="AD253" s="280"/>
      <c r="AE253" s="280"/>
      <c r="AF253" s="280"/>
      <c r="AG253" s="280"/>
      <c r="AH253" s="293"/>
      <c r="AI253" s="444"/>
      <c r="AJ253" s="280"/>
      <c r="AK253" s="281"/>
      <c r="AL253" s="15" t="s">
        <v>60</v>
      </c>
    </row>
    <row r="254" spans="1:248" s="20" customFormat="1" ht="12.75" customHeight="1" x14ac:dyDescent="0.2">
      <c r="A254" s="8">
        <v>3</v>
      </c>
      <c r="B254" s="280"/>
      <c r="C254" s="280"/>
      <c r="D254" s="280"/>
      <c r="E254" s="280"/>
      <c r="F254" s="281"/>
      <c r="G254" s="443"/>
      <c r="H254" s="444"/>
      <c r="I254" s="445"/>
      <c r="J254" s="296">
        <f t="shared" si="32"/>
        <v>0</v>
      </c>
      <c r="K254" s="298">
        <f t="shared" si="33"/>
        <v>0</v>
      </c>
      <c r="L254" s="280"/>
      <c r="M254" s="280"/>
      <c r="N254" s="280"/>
      <c r="O254" s="293"/>
      <c r="P254" s="300"/>
      <c r="Q254" s="280"/>
      <c r="R254" s="281"/>
      <c r="S254" s="15" t="s">
        <v>61</v>
      </c>
      <c r="T254" s="8">
        <v>3</v>
      </c>
      <c r="U254" s="280"/>
      <c r="V254" s="280"/>
      <c r="W254" s="280"/>
      <c r="X254" s="280"/>
      <c r="Y254" s="280"/>
      <c r="Z254" s="280"/>
      <c r="AA254" s="280"/>
      <c r="AB254" s="280"/>
      <c r="AC254" s="280"/>
      <c r="AD254" s="280"/>
      <c r="AE254" s="280"/>
      <c r="AF254" s="280"/>
      <c r="AG254" s="280"/>
      <c r="AH254" s="293"/>
      <c r="AI254" s="444"/>
      <c r="AJ254" s="280"/>
      <c r="AK254" s="281"/>
      <c r="AL254" s="15" t="s">
        <v>61</v>
      </c>
    </row>
    <row r="255" spans="1:248" s="20" customFormat="1" ht="12.75" customHeight="1" x14ac:dyDescent="0.2">
      <c r="A255" s="8">
        <v>4</v>
      </c>
      <c r="B255" s="280"/>
      <c r="C255" s="280"/>
      <c r="D255" s="280"/>
      <c r="E255" s="280"/>
      <c r="F255" s="281"/>
      <c r="G255" s="443"/>
      <c r="H255" s="444"/>
      <c r="I255" s="445"/>
      <c r="J255" s="296">
        <f t="shared" si="32"/>
        <v>0</v>
      </c>
      <c r="K255" s="298">
        <f t="shared" si="33"/>
        <v>0</v>
      </c>
      <c r="L255" s="280"/>
      <c r="M255" s="280"/>
      <c r="N255" s="280"/>
      <c r="O255" s="293"/>
      <c r="P255" s="300"/>
      <c r="Q255" s="280"/>
      <c r="R255" s="281"/>
      <c r="S255" s="15" t="s">
        <v>62</v>
      </c>
      <c r="T255" s="8">
        <v>4</v>
      </c>
      <c r="U255" s="280"/>
      <c r="V255" s="280"/>
      <c r="W255" s="280"/>
      <c r="X255" s="280"/>
      <c r="Y255" s="280"/>
      <c r="Z255" s="280"/>
      <c r="AA255" s="280"/>
      <c r="AB255" s="280"/>
      <c r="AC255" s="280"/>
      <c r="AD255" s="280"/>
      <c r="AE255" s="280"/>
      <c r="AF255" s="280"/>
      <c r="AG255" s="280"/>
      <c r="AH255" s="293"/>
      <c r="AI255" s="444"/>
      <c r="AJ255" s="280"/>
      <c r="AK255" s="281"/>
      <c r="AL255" s="15" t="s">
        <v>62</v>
      </c>
    </row>
    <row r="256" spans="1:248" s="20" customFormat="1" ht="12.75" customHeight="1" x14ac:dyDescent="0.2">
      <c r="A256" s="8">
        <v>5</v>
      </c>
      <c r="B256" s="280"/>
      <c r="C256" s="280"/>
      <c r="D256" s="280"/>
      <c r="E256" s="280"/>
      <c r="F256" s="281"/>
      <c r="G256" s="446"/>
      <c r="H256" s="444"/>
      <c r="I256" s="445"/>
      <c r="J256" s="296">
        <f t="shared" si="32"/>
        <v>0</v>
      </c>
      <c r="K256" s="298">
        <f t="shared" si="33"/>
        <v>0</v>
      </c>
      <c r="L256" s="280"/>
      <c r="M256" s="280"/>
      <c r="N256" s="280"/>
      <c r="O256" s="293"/>
      <c r="P256" s="300"/>
      <c r="Q256" s="280"/>
      <c r="R256" s="281"/>
      <c r="S256" s="15" t="s">
        <v>63</v>
      </c>
      <c r="T256" s="8">
        <v>5</v>
      </c>
      <c r="U256" s="280"/>
      <c r="V256" s="280"/>
      <c r="W256" s="280"/>
      <c r="X256" s="280"/>
      <c r="Y256" s="280"/>
      <c r="Z256" s="280"/>
      <c r="AA256" s="280"/>
      <c r="AB256" s="280"/>
      <c r="AC256" s="280"/>
      <c r="AD256" s="280"/>
      <c r="AE256" s="280"/>
      <c r="AF256" s="280"/>
      <c r="AG256" s="280"/>
      <c r="AH256" s="293"/>
      <c r="AI256" s="444"/>
      <c r="AJ256" s="280"/>
      <c r="AK256" s="281"/>
      <c r="AL256" s="15" t="s">
        <v>63</v>
      </c>
    </row>
    <row r="257" spans="1:38" s="20" customFormat="1" ht="12.75" customHeight="1" x14ac:dyDescent="0.2">
      <c r="A257" s="16">
        <v>6</v>
      </c>
      <c r="B257" s="282"/>
      <c r="C257" s="282"/>
      <c r="D257" s="282"/>
      <c r="E257" s="282"/>
      <c r="F257" s="283"/>
      <c r="G257" s="443"/>
      <c r="H257" s="447"/>
      <c r="I257" s="448"/>
      <c r="J257" s="296">
        <f t="shared" si="32"/>
        <v>0</v>
      </c>
      <c r="K257" s="298">
        <f t="shared" si="33"/>
        <v>0</v>
      </c>
      <c r="L257" s="282"/>
      <c r="M257" s="282"/>
      <c r="N257" s="282"/>
      <c r="O257" s="294"/>
      <c r="P257" s="301"/>
      <c r="Q257" s="282"/>
      <c r="R257" s="283"/>
      <c r="S257" s="17" t="s">
        <v>64</v>
      </c>
      <c r="T257" s="16">
        <v>6</v>
      </c>
      <c r="U257" s="282"/>
      <c r="V257" s="282"/>
      <c r="W257" s="282"/>
      <c r="X257" s="282"/>
      <c r="Y257" s="282"/>
      <c r="Z257" s="282"/>
      <c r="AA257" s="282"/>
      <c r="AB257" s="282"/>
      <c r="AC257" s="282"/>
      <c r="AD257" s="282"/>
      <c r="AE257" s="282"/>
      <c r="AF257" s="282"/>
      <c r="AG257" s="282"/>
      <c r="AH257" s="294"/>
      <c r="AI257" s="447"/>
      <c r="AJ257" s="282"/>
      <c r="AK257" s="283"/>
      <c r="AL257" s="17" t="s">
        <v>64</v>
      </c>
    </row>
    <row r="258" spans="1:38" s="20" customFormat="1" ht="12.75" customHeight="1" x14ac:dyDescent="0.2">
      <c r="A258" s="8">
        <v>7</v>
      </c>
      <c r="B258" s="280"/>
      <c r="C258" s="280"/>
      <c r="D258" s="280"/>
      <c r="E258" s="280"/>
      <c r="F258" s="281"/>
      <c r="G258" s="443"/>
      <c r="H258" s="444"/>
      <c r="I258" s="445"/>
      <c r="J258" s="296">
        <f t="shared" si="32"/>
        <v>0</v>
      </c>
      <c r="K258" s="298">
        <f t="shared" si="33"/>
        <v>0</v>
      </c>
      <c r="L258" s="280"/>
      <c r="M258" s="280"/>
      <c r="N258" s="280"/>
      <c r="O258" s="293"/>
      <c r="P258" s="300"/>
      <c r="Q258" s="280"/>
      <c r="R258" s="281"/>
      <c r="S258" s="15" t="s">
        <v>65</v>
      </c>
      <c r="T258" s="8">
        <v>7</v>
      </c>
      <c r="U258" s="280"/>
      <c r="V258" s="280"/>
      <c r="W258" s="280"/>
      <c r="X258" s="280"/>
      <c r="Y258" s="280"/>
      <c r="Z258" s="280"/>
      <c r="AA258" s="280"/>
      <c r="AB258" s="280"/>
      <c r="AC258" s="280"/>
      <c r="AD258" s="280"/>
      <c r="AE258" s="280"/>
      <c r="AF258" s="280"/>
      <c r="AG258" s="280"/>
      <c r="AH258" s="293"/>
      <c r="AI258" s="444"/>
      <c r="AJ258" s="280"/>
      <c r="AK258" s="281"/>
      <c r="AL258" s="15" t="s">
        <v>65</v>
      </c>
    </row>
    <row r="259" spans="1:38" s="20" customFormat="1" ht="12.75" customHeight="1" x14ac:dyDescent="0.2">
      <c r="A259" s="8">
        <v>8</v>
      </c>
      <c r="B259" s="280"/>
      <c r="C259" s="280"/>
      <c r="D259" s="280"/>
      <c r="E259" s="280"/>
      <c r="F259" s="281"/>
      <c r="G259" s="443"/>
      <c r="H259" s="444"/>
      <c r="I259" s="445"/>
      <c r="J259" s="296">
        <f t="shared" si="32"/>
        <v>0</v>
      </c>
      <c r="K259" s="298">
        <f t="shared" si="33"/>
        <v>0</v>
      </c>
      <c r="L259" s="280"/>
      <c r="M259" s="280"/>
      <c r="N259" s="280"/>
      <c r="O259" s="293"/>
      <c r="P259" s="300"/>
      <c r="Q259" s="280"/>
      <c r="R259" s="281"/>
      <c r="S259" s="15" t="s">
        <v>66</v>
      </c>
      <c r="T259" s="8">
        <v>8</v>
      </c>
      <c r="U259" s="280"/>
      <c r="V259" s="280"/>
      <c r="W259" s="280"/>
      <c r="X259" s="280"/>
      <c r="Y259" s="280"/>
      <c r="Z259" s="280"/>
      <c r="AA259" s="280"/>
      <c r="AB259" s="280"/>
      <c r="AC259" s="280"/>
      <c r="AD259" s="280"/>
      <c r="AE259" s="280"/>
      <c r="AF259" s="280"/>
      <c r="AG259" s="280"/>
      <c r="AH259" s="293"/>
      <c r="AI259" s="444"/>
      <c r="AJ259" s="280"/>
      <c r="AK259" s="281"/>
      <c r="AL259" s="15" t="s">
        <v>66</v>
      </c>
    </row>
    <row r="260" spans="1:38" s="20" customFormat="1" ht="12.75" customHeight="1" x14ac:dyDescent="0.2">
      <c r="A260" s="8">
        <v>9</v>
      </c>
      <c r="B260" s="280"/>
      <c r="C260" s="280"/>
      <c r="D260" s="280"/>
      <c r="E260" s="280"/>
      <c r="F260" s="281"/>
      <c r="G260" s="443"/>
      <c r="H260" s="444"/>
      <c r="I260" s="445"/>
      <c r="J260" s="296">
        <f t="shared" si="32"/>
        <v>0</v>
      </c>
      <c r="K260" s="298">
        <f t="shared" si="33"/>
        <v>0</v>
      </c>
      <c r="L260" s="280"/>
      <c r="M260" s="280"/>
      <c r="N260" s="280"/>
      <c r="O260" s="293"/>
      <c r="P260" s="300"/>
      <c r="Q260" s="280"/>
      <c r="R260" s="281"/>
      <c r="S260" s="15" t="s">
        <v>67</v>
      </c>
      <c r="T260" s="8">
        <v>9</v>
      </c>
      <c r="U260" s="280"/>
      <c r="V260" s="280"/>
      <c r="W260" s="280"/>
      <c r="X260" s="280"/>
      <c r="Y260" s="280"/>
      <c r="Z260" s="280"/>
      <c r="AA260" s="280"/>
      <c r="AB260" s="280"/>
      <c r="AC260" s="280"/>
      <c r="AD260" s="280"/>
      <c r="AE260" s="280"/>
      <c r="AF260" s="280"/>
      <c r="AG260" s="280"/>
      <c r="AH260" s="293"/>
      <c r="AI260" s="444"/>
      <c r="AJ260" s="280"/>
      <c r="AK260" s="281"/>
      <c r="AL260" s="15" t="s">
        <v>67</v>
      </c>
    </row>
    <row r="261" spans="1:38" s="20" customFormat="1" ht="12.75" customHeight="1" x14ac:dyDescent="0.2">
      <c r="A261" s="8">
        <v>10</v>
      </c>
      <c r="B261" s="280"/>
      <c r="C261" s="280"/>
      <c r="D261" s="280"/>
      <c r="E261" s="280"/>
      <c r="F261" s="281"/>
      <c r="G261" s="443"/>
      <c r="H261" s="444"/>
      <c r="I261" s="445"/>
      <c r="J261" s="296">
        <f t="shared" si="32"/>
        <v>0</v>
      </c>
      <c r="K261" s="298">
        <f t="shared" si="33"/>
        <v>0</v>
      </c>
      <c r="L261" s="280"/>
      <c r="M261" s="280"/>
      <c r="N261" s="280"/>
      <c r="O261" s="293"/>
      <c r="P261" s="300"/>
      <c r="Q261" s="280"/>
      <c r="R261" s="281"/>
      <c r="S261" s="15" t="s">
        <v>68</v>
      </c>
      <c r="T261" s="8">
        <v>10</v>
      </c>
      <c r="U261" s="280"/>
      <c r="V261" s="280"/>
      <c r="W261" s="280"/>
      <c r="X261" s="280"/>
      <c r="Y261" s="280"/>
      <c r="Z261" s="280"/>
      <c r="AA261" s="280"/>
      <c r="AB261" s="280"/>
      <c r="AC261" s="280"/>
      <c r="AD261" s="280"/>
      <c r="AE261" s="280"/>
      <c r="AF261" s="280"/>
      <c r="AG261" s="280"/>
      <c r="AH261" s="293"/>
      <c r="AI261" s="444"/>
      <c r="AJ261" s="280"/>
      <c r="AK261" s="281"/>
      <c r="AL261" s="15" t="s">
        <v>68</v>
      </c>
    </row>
    <row r="262" spans="1:38" s="20" customFormat="1" ht="12.75" customHeight="1" x14ac:dyDescent="0.2">
      <c r="A262" s="8">
        <v>11</v>
      </c>
      <c r="B262" s="280"/>
      <c r="C262" s="280"/>
      <c r="D262" s="280"/>
      <c r="E262" s="280"/>
      <c r="F262" s="281"/>
      <c r="G262" s="443"/>
      <c r="H262" s="444"/>
      <c r="I262" s="445"/>
      <c r="J262" s="296">
        <f t="shared" si="32"/>
        <v>0</v>
      </c>
      <c r="K262" s="298">
        <f t="shared" si="33"/>
        <v>0</v>
      </c>
      <c r="L262" s="280"/>
      <c r="M262" s="280"/>
      <c r="N262" s="280"/>
      <c r="O262" s="293"/>
      <c r="P262" s="300"/>
      <c r="Q262" s="280"/>
      <c r="R262" s="281"/>
      <c r="S262" s="15" t="s">
        <v>69</v>
      </c>
      <c r="T262" s="8">
        <v>11</v>
      </c>
      <c r="U262" s="280"/>
      <c r="V262" s="280"/>
      <c r="W262" s="280"/>
      <c r="X262" s="280"/>
      <c r="Y262" s="280"/>
      <c r="Z262" s="280"/>
      <c r="AA262" s="280"/>
      <c r="AB262" s="280"/>
      <c r="AC262" s="280"/>
      <c r="AD262" s="280"/>
      <c r="AE262" s="280"/>
      <c r="AF262" s="280"/>
      <c r="AG262" s="280"/>
      <c r="AH262" s="293"/>
      <c r="AI262" s="444"/>
      <c r="AJ262" s="280"/>
      <c r="AK262" s="281"/>
      <c r="AL262" s="15" t="s">
        <v>69</v>
      </c>
    </row>
    <row r="263" spans="1:38" s="20" customFormat="1" ht="12.75" customHeight="1" x14ac:dyDescent="0.2">
      <c r="A263" s="8">
        <v>12</v>
      </c>
      <c r="B263" s="280"/>
      <c r="C263" s="280"/>
      <c r="D263" s="280"/>
      <c r="E263" s="280"/>
      <c r="F263" s="281"/>
      <c r="G263" s="443"/>
      <c r="H263" s="444"/>
      <c r="I263" s="445"/>
      <c r="J263" s="296">
        <f t="shared" si="32"/>
        <v>0</v>
      </c>
      <c r="K263" s="298">
        <f t="shared" si="33"/>
        <v>0</v>
      </c>
      <c r="L263" s="280"/>
      <c r="M263" s="280"/>
      <c r="N263" s="280"/>
      <c r="O263" s="293"/>
      <c r="P263" s="300"/>
      <c r="Q263" s="280"/>
      <c r="R263" s="281"/>
      <c r="S263" s="15" t="s">
        <v>70</v>
      </c>
      <c r="T263" s="8">
        <v>12</v>
      </c>
      <c r="U263" s="280"/>
      <c r="V263" s="280"/>
      <c r="W263" s="280"/>
      <c r="X263" s="280"/>
      <c r="Y263" s="280"/>
      <c r="Z263" s="280"/>
      <c r="AA263" s="280"/>
      <c r="AB263" s="280"/>
      <c r="AC263" s="280"/>
      <c r="AD263" s="280"/>
      <c r="AE263" s="280"/>
      <c r="AF263" s="280"/>
      <c r="AG263" s="280"/>
      <c r="AH263" s="293"/>
      <c r="AI263" s="444"/>
      <c r="AJ263" s="280"/>
      <c r="AK263" s="281"/>
      <c r="AL263" s="15" t="s">
        <v>70</v>
      </c>
    </row>
    <row r="264" spans="1:38" s="20" customFormat="1" ht="12.75" customHeight="1" x14ac:dyDescent="0.2">
      <c r="A264" s="8">
        <v>13</v>
      </c>
      <c r="B264" s="280"/>
      <c r="C264" s="280"/>
      <c r="D264" s="280"/>
      <c r="E264" s="280"/>
      <c r="F264" s="281"/>
      <c r="G264" s="443"/>
      <c r="H264" s="444"/>
      <c r="I264" s="445"/>
      <c r="J264" s="296">
        <f t="shared" si="32"/>
        <v>0</v>
      </c>
      <c r="K264" s="298">
        <f t="shared" si="33"/>
        <v>0</v>
      </c>
      <c r="L264" s="280"/>
      <c r="M264" s="280"/>
      <c r="N264" s="280"/>
      <c r="O264" s="293"/>
      <c r="P264" s="300"/>
      <c r="Q264" s="280"/>
      <c r="R264" s="281"/>
      <c r="S264" s="15" t="s">
        <v>71</v>
      </c>
      <c r="T264" s="8">
        <v>13</v>
      </c>
      <c r="U264" s="280"/>
      <c r="V264" s="280"/>
      <c r="W264" s="280"/>
      <c r="X264" s="280"/>
      <c r="Y264" s="280"/>
      <c r="Z264" s="280"/>
      <c r="AA264" s="280"/>
      <c r="AB264" s="280"/>
      <c r="AC264" s="280"/>
      <c r="AD264" s="280"/>
      <c r="AE264" s="280"/>
      <c r="AF264" s="280"/>
      <c r="AG264" s="280"/>
      <c r="AH264" s="293"/>
      <c r="AI264" s="444"/>
      <c r="AJ264" s="280"/>
      <c r="AK264" s="281"/>
      <c r="AL264" s="15" t="s">
        <v>71</v>
      </c>
    </row>
    <row r="265" spans="1:38" s="20" customFormat="1" ht="12.75" customHeight="1" x14ac:dyDescent="0.2">
      <c r="A265" s="8">
        <v>14</v>
      </c>
      <c r="B265" s="280"/>
      <c r="C265" s="280"/>
      <c r="D265" s="280"/>
      <c r="E265" s="280"/>
      <c r="F265" s="281"/>
      <c r="G265" s="443"/>
      <c r="H265" s="444"/>
      <c r="I265" s="445"/>
      <c r="J265" s="296">
        <f t="shared" si="32"/>
        <v>0</v>
      </c>
      <c r="K265" s="298">
        <f t="shared" si="33"/>
        <v>0</v>
      </c>
      <c r="L265" s="280"/>
      <c r="M265" s="280"/>
      <c r="N265" s="280"/>
      <c r="O265" s="293"/>
      <c r="P265" s="300"/>
      <c r="Q265" s="280"/>
      <c r="R265" s="281"/>
      <c r="S265" s="15" t="s">
        <v>72</v>
      </c>
      <c r="T265" s="8">
        <v>14</v>
      </c>
      <c r="U265" s="280"/>
      <c r="V265" s="280"/>
      <c r="W265" s="280"/>
      <c r="X265" s="280"/>
      <c r="Y265" s="280"/>
      <c r="Z265" s="280"/>
      <c r="AA265" s="280"/>
      <c r="AB265" s="280"/>
      <c r="AC265" s="280"/>
      <c r="AD265" s="280"/>
      <c r="AE265" s="280"/>
      <c r="AF265" s="280"/>
      <c r="AG265" s="280"/>
      <c r="AH265" s="293"/>
      <c r="AI265" s="444"/>
      <c r="AJ265" s="280"/>
      <c r="AK265" s="281"/>
      <c r="AL265" s="15" t="s">
        <v>72</v>
      </c>
    </row>
    <row r="266" spans="1:38" s="20" customFormat="1" ht="12.75" customHeight="1" x14ac:dyDescent="0.2">
      <c r="A266" s="8">
        <v>15</v>
      </c>
      <c r="B266" s="280"/>
      <c r="C266" s="280"/>
      <c r="D266" s="280"/>
      <c r="E266" s="280"/>
      <c r="F266" s="281"/>
      <c r="G266" s="443"/>
      <c r="H266" s="444"/>
      <c r="I266" s="445"/>
      <c r="J266" s="296">
        <f t="shared" si="32"/>
        <v>0</v>
      </c>
      <c r="K266" s="298">
        <f t="shared" si="33"/>
        <v>0</v>
      </c>
      <c r="L266" s="280"/>
      <c r="M266" s="280"/>
      <c r="N266" s="280"/>
      <c r="O266" s="293"/>
      <c r="P266" s="300"/>
      <c r="Q266" s="280"/>
      <c r="R266" s="281"/>
      <c r="S266" s="15" t="s">
        <v>73</v>
      </c>
      <c r="T266" s="8">
        <v>15</v>
      </c>
      <c r="U266" s="280"/>
      <c r="V266" s="280"/>
      <c r="W266" s="280"/>
      <c r="X266" s="280"/>
      <c r="Y266" s="280"/>
      <c r="Z266" s="280"/>
      <c r="AA266" s="280"/>
      <c r="AB266" s="280"/>
      <c r="AC266" s="280"/>
      <c r="AD266" s="280"/>
      <c r="AE266" s="280"/>
      <c r="AF266" s="280"/>
      <c r="AG266" s="280"/>
      <c r="AH266" s="293"/>
      <c r="AI266" s="444"/>
      <c r="AJ266" s="280"/>
      <c r="AK266" s="281"/>
      <c r="AL266" s="15" t="s">
        <v>73</v>
      </c>
    </row>
    <row r="267" spans="1:38" s="20" customFormat="1" ht="12.75" customHeight="1" x14ac:dyDescent="0.2">
      <c r="A267" s="8">
        <v>16</v>
      </c>
      <c r="B267" s="280"/>
      <c r="C267" s="280"/>
      <c r="D267" s="280"/>
      <c r="E267" s="280"/>
      <c r="F267" s="281"/>
      <c r="G267" s="443"/>
      <c r="H267" s="444"/>
      <c r="I267" s="445"/>
      <c r="J267" s="296">
        <f t="shared" si="32"/>
        <v>0</v>
      </c>
      <c r="K267" s="298">
        <f t="shared" si="33"/>
        <v>0</v>
      </c>
      <c r="L267" s="280"/>
      <c r="M267" s="280"/>
      <c r="N267" s="280"/>
      <c r="O267" s="293"/>
      <c r="P267" s="300"/>
      <c r="Q267" s="280"/>
      <c r="R267" s="281"/>
      <c r="S267" s="15" t="s">
        <v>74</v>
      </c>
      <c r="T267" s="8">
        <v>16</v>
      </c>
      <c r="U267" s="280"/>
      <c r="V267" s="280"/>
      <c r="W267" s="280"/>
      <c r="X267" s="280"/>
      <c r="Y267" s="280"/>
      <c r="Z267" s="280"/>
      <c r="AA267" s="280"/>
      <c r="AB267" s="280"/>
      <c r="AC267" s="280"/>
      <c r="AD267" s="280"/>
      <c r="AE267" s="280"/>
      <c r="AF267" s="280"/>
      <c r="AG267" s="280"/>
      <c r="AH267" s="293"/>
      <c r="AI267" s="444"/>
      <c r="AJ267" s="280"/>
      <c r="AK267" s="281"/>
      <c r="AL267" s="15" t="s">
        <v>74</v>
      </c>
    </row>
    <row r="268" spans="1:38" s="20" customFormat="1" ht="12.75" customHeight="1" x14ac:dyDescent="0.2">
      <c r="A268" s="8">
        <v>17</v>
      </c>
      <c r="B268" s="280"/>
      <c r="C268" s="280"/>
      <c r="D268" s="280"/>
      <c r="E268" s="280"/>
      <c r="F268" s="281"/>
      <c r="G268" s="443"/>
      <c r="H268" s="444"/>
      <c r="I268" s="445"/>
      <c r="J268" s="296">
        <f t="shared" si="32"/>
        <v>0</v>
      </c>
      <c r="K268" s="298">
        <f t="shared" si="33"/>
        <v>0</v>
      </c>
      <c r="L268" s="280"/>
      <c r="M268" s="280"/>
      <c r="N268" s="280"/>
      <c r="O268" s="293"/>
      <c r="P268" s="300"/>
      <c r="Q268" s="280"/>
      <c r="R268" s="281"/>
      <c r="S268" s="15" t="s">
        <v>75</v>
      </c>
      <c r="T268" s="8">
        <v>17</v>
      </c>
      <c r="U268" s="280"/>
      <c r="V268" s="280"/>
      <c r="W268" s="280"/>
      <c r="X268" s="280"/>
      <c r="Y268" s="280"/>
      <c r="Z268" s="280"/>
      <c r="AA268" s="280"/>
      <c r="AB268" s="280"/>
      <c r="AC268" s="280"/>
      <c r="AD268" s="280"/>
      <c r="AE268" s="280"/>
      <c r="AF268" s="280"/>
      <c r="AG268" s="280"/>
      <c r="AH268" s="293"/>
      <c r="AI268" s="444"/>
      <c r="AJ268" s="280"/>
      <c r="AK268" s="281"/>
      <c r="AL268" s="15" t="s">
        <v>75</v>
      </c>
    </row>
    <row r="269" spans="1:38" s="20" customFormat="1" ht="12.75" customHeight="1" x14ac:dyDescent="0.2">
      <c r="A269" s="8">
        <v>18</v>
      </c>
      <c r="B269" s="280"/>
      <c r="C269" s="280"/>
      <c r="D269" s="280"/>
      <c r="E269" s="280"/>
      <c r="F269" s="281"/>
      <c r="G269" s="443"/>
      <c r="H269" s="444"/>
      <c r="I269" s="445"/>
      <c r="J269" s="296">
        <f t="shared" si="32"/>
        <v>0</v>
      </c>
      <c r="K269" s="298">
        <f t="shared" si="33"/>
        <v>0</v>
      </c>
      <c r="L269" s="280"/>
      <c r="M269" s="280"/>
      <c r="N269" s="280"/>
      <c r="O269" s="293"/>
      <c r="P269" s="300"/>
      <c r="Q269" s="280"/>
      <c r="R269" s="281"/>
      <c r="S269" s="15" t="s">
        <v>76</v>
      </c>
      <c r="T269" s="8">
        <v>18</v>
      </c>
      <c r="U269" s="280"/>
      <c r="V269" s="280"/>
      <c r="W269" s="280"/>
      <c r="X269" s="280"/>
      <c r="Y269" s="280"/>
      <c r="Z269" s="280"/>
      <c r="AA269" s="280"/>
      <c r="AB269" s="280"/>
      <c r="AC269" s="280"/>
      <c r="AD269" s="280"/>
      <c r="AE269" s="280"/>
      <c r="AF269" s="280"/>
      <c r="AG269" s="280"/>
      <c r="AH269" s="293"/>
      <c r="AI269" s="444"/>
      <c r="AJ269" s="280"/>
      <c r="AK269" s="281"/>
      <c r="AL269" s="15" t="s">
        <v>76</v>
      </c>
    </row>
    <row r="270" spans="1:38" s="20" customFormat="1" ht="12.75" customHeight="1" x14ac:dyDescent="0.2">
      <c r="A270" s="8">
        <v>19</v>
      </c>
      <c r="B270" s="280"/>
      <c r="C270" s="280"/>
      <c r="D270" s="280"/>
      <c r="E270" s="280"/>
      <c r="F270" s="281"/>
      <c r="G270" s="443"/>
      <c r="H270" s="444"/>
      <c r="I270" s="445"/>
      <c r="J270" s="296">
        <f t="shared" si="32"/>
        <v>0</v>
      </c>
      <c r="K270" s="298">
        <f t="shared" si="33"/>
        <v>0</v>
      </c>
      <c r="L270" s="280"/>
      <c r="M270" s="280"/>
      <c r="N270" s="280"/>
      <c r="O270" s="293"/>
      <c r="P270" s="300"/>
      <c r="Q270" s="280"/>
      <c r="R270" s="281"/>
      <c r="S270" s="15" t="s">
        <v>77</v>
      </c>
      <c r="T270" s="8">
        <v>19</v>
      </c>
      <c r="U270" s="280"/>
      <c r="V270" s="280"/>
      <c r="W270" s="280"/>
      <c r="X270" s="280"/>
      <c r="Y270" s="280"/>
      <c r="Z270" s="280"/>
      <c r="AA270" s="280"/>
      <c r="AB270" s="280"/>
      <c r="AC270" s="280"/>
      <c r="AD270" s="280"/>
      <c r="AE270" s="280"/>
      <c r="AF270" s="280"/>
      <c r="AG270" s="280"/>
      <c r="AH270" s="293"/>
      <c r="AI270" s="444"/>
      <c r="AJ270" s="280"/>
      <c r="AK270" s="281"/>
      <c r="AL270" s="15" t="s">
        <v>77</v>
      </c>
    </row>
    <row r="271" spans="1:38" s="20" customFormat="1" ht="12.75" customHeight="1" x14ac:dyDescent="0.2">
      <c r="A271" s="8">
        <v>20</v>
      </c>
      <c r="B271" s="280"/>
      <c r="C271" s="280"/>
      <c r="D271" s="280"/>
      <c r="E271" s="280"/>
      <c r="F271" s="281"/>
      <c r="G271" s="443"/>
      <c r="H271" s="444"/>
      <c r="I271" s="445"/>
      <c r="J271" s="296">
        <f t="shared" si="32"/>
        <v>0</v>
      </c>
      <c r="K271" s="298">
        <f t="shared" si="33"/>
        <v>0</v>
      </c>
      <c r="L271" s="280"/>
      <c r="M271" s="280"/>
      <c r="N271" s="280"/>
      <c r="O271" s="293"/>
      <c r="P271" s="300"/>
      <c r="Q271" s="280"/>
      <c r="R271" s="281"/>
      <c r="S271" s="15" t="s">
        <v>78</v>
      </c>
      <c r="T271" s="8">
        <v>20</v>
      </c>
      <c r="U271" s="280"/>
      <c r="V271" s="280"/>
      <c r="W271" s="280"/>
      <c r="X271" s="280"/>
      <c r="Y271" s="280"/>
      <c r="Z271" s="280"/>
      <c r="AA271" s="280"/>
      <c r="AB271" s="280"/>
      <c r="AC271" s="280"/>
      <c r="AD271" s="280"/>
      <c r="AE271" s="280"/>
      <c r="AF271" s="280"/>
      <c r="AG271" s="280"/>
      <c r="AH271" s="293"/>
      <c r="AI271" s="444"/>
      <c r="AJ271" s="280"/>
      <c r="AK271" s="281"/>
      <c r="AL271" s="15" t="s">
        <v>78</v>
      </c>
    </row>
    <row r="272" spans="1:38" s="20" customFormat="1" ht="12.75" customHeight="1" x14ac:dyDescent="0.2">
      <c r="A272" s="8">
        <v>21</v>
      </c>
      <c r="B272" s="280"/>
      <c r="C272" s="280"/>
      <c r="D272" s="280"/>
      <c r="E272" s="280"/>
      <c r="F272" s="281"/>
      <c r="G272" s="443"/>
      <c r="H272" s="444"/>
      <c r="I272" s="445"/>
      <c r="J272" s="296">
        <f t="shared" si="32"/>
        <v>0</v>
      </c>
      <c r="K272" s="298">
        <f t="shared" si="33"/>
        <v>0</v>
      </c>
      <c r="L272" s="280"/>
      <c r="M272" s="280"/>
      <c r="N272" s="280"/>
      <c r="O272" s="293"/>
      <c r="P272" s="300"/>
      <c r="Q272" s="280"/>
      <c r="R272" s="281"/>
      <c r="S272" s="15" t="s">
        <v>79</v>
      </c>
      <c r="T272" s="8">
        <v>21</v>
      </c>
      <c r="U272" s="280"/>
      <c r="V272" s="280"/>
      <c r="W272" s="280"/>
      <c r="X272" s="280"/>
      <c r="Y272" s="280"/>
      <c r="Z272" s="280"/>
      <c r="AA272" s="280"/>
      <c r="AB272" s="280"/>
      <c r="AC272" s="280"/>
      <c r="AD272" s="280"/>
      <c r="AE272" s="280"/>
      <c r="AF272" s="280"/>
      <c r="AG272" s="280"/>
      <c r="AH272" s="293"/>
      <c r="AI272" s="444"/>
      <c r="AJ272" s="280"/>
      <c r="AK272" s="281"/>
      <c r="AL272" s="15" t="s">
        <v>79</v>
      </c>
    </row>
    <row r="273" spans="1:38" s="20" customFormat="1" ht="12.75" customHeight="1" x14ac:dyDescent="0.2">
      <c r="A273" s="8">
        <v>22</v>
      </c>
      <c r="B273" s="280"/>
      <c r="C273" s="280"/>
      <c r="D273" s="280"/>
      <c r="E273" s="280"/>
      <c r="F273" s="281"/>
      <c r="G273" s="443"/>
      <c r="H273" s="444"/>
      <c r="I273" s="445"/>
      <c r="J273" s="296">
        <f t="shared" si="32"/>
        <v>0</v>
      </c>
      <c r="K273" s="298">
        <f t="shared" si="33"/>
        <v>0</v>
      </c>
      <c r="L273" s="280"/>
      <c r="M273" s="280"/>
      <c r="N273" s="280"/>
      <c r="O273" s="293"/>
      <c r="P273" s="300"/>
      <c r="Q273" s="280"/>
      <c r="R273" s="281"/>
      <c r="S273" s="15" t="s">
        <v>80</v>
      </c>
      <c r="T273" s="8">
        <v>22</v>
      </c>
      <c r="U273" s="280"/>
      <c r="V273" s="280"/>
      <c r="W273" s="280"/>
      <c r="X273" s="280"/>
      <c r="Y273" s="280"/>
      <c r="Z273" s="280"/>
      <c r="AA273" s="280"/>
      <c r="AB273" s="280"/>
      <c r="AC273" s="280"/>
      <c r="AD273" s="280"/>
      <c r="AE273" s="280"/>
      <c r="AF273" s="280"/>
      <c r="AG273" s="280"/>
      <c r="AH273" s="293"/>
      <c r="AI273" s="444"/>
      <c r="AJ273" s="280"/>
      <c r="AK273" s="281"/>
      <c r="AL273" s="15" t="s">
        <v>80</v>
      </c>
    </row>
    <row r="274" spans="1:38" s="20" customFormat="1" ht="12.75" customHeight="1" x14ac:dyDescent="0.2">
      <c r="A274" s="8">
        <v>23</v>
      </c>
      <c r="B274" s="280"/>
      <c r="C274" s="280"/>
      <c r="D274" s="280"/>
      <c r="E274" s="280"/>
      <c r="F274" s="281"/>
      <c r="G274" s="443"/>
      <c r="H274" s="444"/>
      <c r="I274" s="445"/>
      <c r="J274" s="296">
        <f t="shared" si="32"/>
        <v>0</v>
      </c>
      <c r="K274" s="298">
        <f t="shared" si="33"/>
        <v>0</v>
      </c>
      <c r="L274" s="280"/>
      <c r="M274" s="280"/>
      <c r="N274" s="280"/>
      <c r="O274" s="293"/>
      <c r="P274" s="300"/>
      <c r="Q274" s="280"/>
      <c r="R274" s="281"/>
      <c r="S274" s="15" t="s">
        <v>81</v>
      </c>
      <c r="T274" s="8">
        <v>23</v>
      </c>
      <c r="U274" s="280"/>
      <c r="V274" s="280"/>
      <c r="W274" s="280"/>
      <c r="X274" s="280"/>
      <c r="Y274" s="280"/>
      <c r="Z274" s="280"/>
      <c r="AA274" s="280"/>
      <c r="AB274" s="280"/>
      <c r="AC274" s="280"/>
      <c r="AD274" s="280"/>
      <c r="AE274" s="280"/>
      <c r="AF274" s="280"/>
      <c r="AG274" s="280"/>
      <c r="AH274" s="293"/>
      <c r="AI274" s="444"/>
      <c r="AJ274" s="280"/>
      <c r="AK274" s="281"/>
      <c r="AL274" s="15" t="s">
        <v>81</v>
      </c>
    </row>
    <row r="275" spans="1:38" s="20" customFormat="1" ht="12.75" customHeight="1" x14ac:dyDescent="0.2">
      <c r="A275" s="8">
        <v>24</v>
      </c>
      <c r="B275" s="280"/>
      <c r="C275" s="280"/>
      <c r="D275" s="280"/>
      <c r="E275" s="280"/>
      <c r="F275" s="281"/>
      <c r="G275" s="443"/>
      <c r="H275" s="444"/>
      <c r="I275" s="445"/>
      <c r="J275" s="296">
        <f t="shared" si="32"/>
        <v>0</v>
      </c>
      <c r="K275" s="298">
        <f t="shared" si="33"/>
        <v>0</v>
      </c>
      <c r="L275" s="280"/>
      <c r="M275" s="280"/>
      <c r="N275" s="280"/>
      <c r="O275" s="293"/>
      <c r="P275" s="300"/>
      <c r="Q275" s="280"/>
      <c r="R275" s="281"/>
      <c r="S275" s="15" t="s">
        <v>82</v>
      </c>
      <c r="T275" s="8">
        <v>24</v>
      </c>
      <c r="U275" s="280"/>
      <c r="V275" s="280"/>
      <c r="W275" s="280"/>
      <c r="X275" s="280"/>
      <c r="Y275" s="280"/>
      <c r="Z275" s="280"/>
      <c r="AA275" s="280"/>
      <c r="AB275" s="280"/>
      <c r="AC275" s="280"/>
      <c r="AD275" s="280"/>
      <c r="AE275" s="280"/>
      <c r="AF275" s="280"/>
      <c r="AG275" s="280"/>
      <c r="AH275" s="293"/>
      <c r="AI275" s="444"/>
      <c r="AJ275" s="280"/>
      <c r="AK275" s="281"/>
      <c r="AL275" s="15" t="s">
        <v>82</v>
      </c>
    </row>
    <row r="276" spans="1:38" s="20" customFormat="1" ht="12.75" customHeight="1" x14ac:dyDescent="0.2">
      <c r="A276" s="8">
        <v>25</v>
      </c>
      <c r="B276" s="280"/>
      <c r="C276" s="280"/>
      <c r="D276" s="280"/>
      <c r="E276" s="280"/>
      <c r="F276" s="281"/>
      <c r="G276" s="443"/>
      <c r="H276" s="444"/>
      <c r="I276" s="445"/>
      <c r="J276" s="296">
        <f t="shared" si="32"/>
        <v>0</v>
      </c>
      <c r="K276" s="298">
        <f t="shared" si="33"/>
        <v>0</v>
      </c>
      <c r="L276" s="280"/>
      <c r="M276" s="280"/>
      <c r="N276" s="280"/>
      <c r="O276" s="293"/>
      <c r="P276" s="300"/>
      <c r="Q276" s="280"/>
      <c r="R276" s="281"/>
      <c r="S276" s="15" t="s">
        <v>83</v>
      </c>
      <c r="T276" s="8">
        <v>25</v>
      </c>
      <c r="U276" s="280"/>
      <c r="V276" s="280"/>
      <c r="W276" s="280"/>
      <c r="X276" s="280"/>
      <c r="Y276" s="280"/>
      <c r="Z276" s="280"/>
      <c r="AA276" s="280"/>
      <c r="AB276" s="280"/>
      <c r="AC276" s="280"/>
      <c r="AD276" s="280"/>
      <c r="AE276" s="280"/>
      <c r="AF276" s="280"/>
      <c r="AG276" s="280"/>
      <c r="AH276" s="293"/>
      <c r="AI276" s="444"/>
      <c r="AJ276" s="280"/>
      <c r="AK276" s="281"/>
      <c r="AL276" s="15" t="s">
        <v>83</v>
      </c>
    </row>
    <row r="277" spans="1:38" s="20" customFormat="1" ht="12.75" customHeight="1" x14ac:dyDescent="0.2">
      <c r="A277" s="8">
        <v>26</v>
      </c>
      <c r="B277" s="280"/>
      <c r="C277" s="280"/>
      <c r="D277" s="280"/>
      <c r="E277" s="280"/>
      <c r="F277" s="281"/>
      <c r="G277" s="443"/>
      <c r="H277" s="444"/>
      <c r="I277" s="445"/>
      <c r="J277" s="296">
        <f t="shared" si="32"/>
        <v>0</v>
      </c>
      <c r="K277" s="298">
        <f t="shared" si="33"/>
        <v>0</v>
      </c>
      <c r="L277" s="280"/>
      <c r="M277" s="280"/>
      <c r="N277" s="280"/>
      <c r="O277" s="293"/>
      <c r="P277" s="300"/>
      <c r="Q277" s="280"/>
      <c r="R277" s="281"/>
      <c r="S277" s="15" t="s">
        <v>84</v>
      </c>
      <c r="T277" s="8">
        <v>26</v>
      </c>
      <c r="U277" s="280"/>
      <c r="V277" s="280"/>
      <c r="W277" s="280"/>
      <c r="X277" s="280"/>
      <c r="Y277" s="280"/>
      <c r="Z277" s="280"/>
      <c r="AA277" s="280"/>
      <c r="AB277" s="280"/>
      <c r="AC277" s="280"/>
      <c r="AD277" s="280"/>
      <c r="AE277" s="280"/>
      <c r="AF277" s="280"/>
      <c r="AG277" s="280"/>
      <c r="AH277" s="293"/>
      <c r="AI277" s="444"/>
      <c r="AJ277" s="280"/>
      <c r="AK277" s="281"/>
      <c r="AL277" s="15" t="s">
        <v>84</v>
      </c>
    </row>
    <row r="278" spans="1:38" s="20" customFormat="1" ht="12.75" customHeight="1" x14ac:dyDescent="0.2">
      <c r="A278" s="8">
        <v>27</v>
      </c>
      <c r="B278" s="280"/>
      <c r="C278" s="280"/>
      <c r="D278" s="280"/>
      <c r="E278" s="280"/>
      <c r="F278" s="281"/>
      <c r="G278" s="443"/>
      <c r="H278" s="444"/>
      <c r="I278" s="445"/>
      <c r="J278" s="296">
        <f t="shared" si="32"/>
        <v>0</v>
      </c>
      <c r="K278" s="298">
        <f t="shared" si="33"/>
        <v>0</v>
      </c>
      <c r="L278" s="280"/>
      <c r="M278" s="280"/>
      <c r="N278" s="280"/>
      <c r="O278" s="293"/>
      <c r="P278" s="300"/>
      <c r="Q278" s="280"/>
      <c r="R278" s="281"/>
      <c r="S278" s="15" t="s">
        <v>85</v>
      </c>
      <c r="T278" s="8">
        <v>27</v>
      </c>
      <c r="U278" s="280"/>
      <c r="V278" s="280"/>
      <c r="W278" s="280"/>
      <c r="X278" s="280"/>
      <c r="Y278" s="280"/>
      <c r="Z278" s="280"/>
      <c r="AA278" s="280"/>
      <c r="AB278" s="280"/>
      <c r="AC278" s="280"/>
      <c r="AD278" s="280"/>
      <c r="AE278" s="280"/>
      <c r="AF278" s="280"/>
      <c r="AG278" s="280"/>
      <c r="AH278" s="293"/>
      <c r="AI278" s="444"/>
      <c r="AJ278" s="280"/>
      <c r="AK278" s="281"/>
      <c r="AL278" s="15" t="s">
        <v>85</v>
      </c>
    </row>
    <row r="279" spans="1:38" s="20" customFormat="1" ht="12.75" customHeight="1" x14ac:dyDescent="0.2">
      <c r="A279" s="8">
        <v>28</v>
      </c>
      <c r="B279" s="280"/>
      <c r="C279" s="280"/>
      <c r="D279" s="280"/>
      <c r="E279" s="280"/>
      <c r="F279" s="281"/>
      <c r="G279" s="443"/>
      <c r="H279" s="444"/>
      <c r="I279" s="445"/>
      <c r="J279" s="296">
        <f t="shared" si="32"/>
        <v>0</v>
      </c>
      <c r="K279" s="298">
        <f t="shared" si="33"/>
        <v>0</v>
      </c>
      <c r="L279" s="280"/>
      <c r="M279" s="280"/>
      <c r="N279" s="280"/>
      <c r="O279" s="293"/>
      <c r="P279" s="300"/>
      <c r="Q279" s="280"/>
      <c r="R279" s="281"/>
      <c r="S279" s="15" t="s">
        <v>86</v>
      </c>
      <c r="T279" s="8">
        <v>28</v>
      </c>
      <c r="U279" s="280"/>
      <c r="V279" s="280"/>
      <c r="W279" s="280"/>
      <c r="X279" s="280"/>
      <c r="Y279" s="280"/>
      <c r="Z279" s="280"/>
      <c r="AA279" s="280"/>
      <c r="AB279" s="280"/>
      <c r="AC279" s="280"/>
      <c r="AD279" s="280"/>
      <c r="AE279" s="280"/>
      <c r="AF279" s="280"/>
      <c r="AG279" s="280"/>
      <c r="AH279" s="293"/>
      <c r="AI279" s="444"/>
      <c r="AJ279" s="280"/>
      <c r="AK279" s="281"/>
      <c r="AL279" s="15" t="s">
        <v>86</v>
      </c>
    </row>
    <row r="280" spans="1:38" s="20" customFormat="1" ht="12.75" customHeight="1" x14ac:dyDescent="0.2">
      <c r="A280" s="8">
        <v>29</v>
      </c>
      <c r="B280" s="280"/>
      <c r="C280" s="280"/>
      <c r="D280" s="280"/>
      <c r="E280" s="280"/>
      <c r="F280" s="281"/>
      <c r="G280" s="443"/>
      <c r="H280" s="444"/>
      <c r="I280" s="445"/>
      <c r="J280" s="296">
        <f t="shared" si="32"/>
        <v>0</v>
      </c>
      <c r="K280" s="298">
        <f t="shared" si="33"/>
        <v>0</v>
      </c>
      <c r="L280" s="280"/>
      <c r="M280" s="280"/>
      <c r="N280" s="280"/>
      <c r="O280" s="293"/>
      <c r="P280" s="300"/>
      <c r="Q280" s="280"/>
      <c r="R280" s="281"/>
      <c r="S280" s="15" t="s">
        <v>87</v>
      </c>
      <c r="T280" s="8">
        <v>29</v>
      </c>
      <c r="U280" s="280"/>
      <c r="V280" s="280"/>
      <c r="W280" s="280"/>
      <c r="X280" s="301"/>
      <c r="Y280" s="280"/>
      <c r="Z280" s="280"/>
      <c r="AA280" s="280"/>
      <c r="AB280" s="280"/>
      <c r="AC280" s="280"/>
      <c r="AD280" s="280"/>
      <c r="AE280" s="280"/>
      <c r="AF280" s="280"/>
      <c r="AG280" s="280"/>
      <c r="AH280" s="293"/>
      <c r="AI280" s="444"/>
      <c r="AJ280" s="280"/>
      <c r="AK280" s="281"/>
      <c r="AL280" s="15" t="s">
        <v>87</v>
      </c>
    </row>
    <row r="281" spans="1:38" s="20" customFormat="1" ht="12.75" customHeight="1" x14ac:dyDescent="0.2">
      <c r="A281" s="8">
        <v>30</v>
      </c>
      <c r="B281" s="280"/>
      <c r="C281" s="280"/>
      <c r="D281" s="280"/>
      <c r="E281" s="280"/>
      <c r="F281" s="281"/>
      <c r="G281" s="449"/>
      <c r="H281" s="444"/>
      <c r="I281" s="445"/>
      <c r="J281" s="296">
        <f t="shared" si="32"/>
        <v>0</v>
      </c>
      <c r="K281" s="298">
        <f t="shared" si="33"/>
        <v>0</v>
      </c>
      <c r="L281" s="280"/>
      <c r="M281" s="280"/>
      <c r="N281" s="280"/>
      <c r="O281" s="293"/>
      <c r="P281" s="300"/>
      <c r="Q281" s="280"/>
      <c r="R281" s="281"/>
      <c r="S281" s="15" t="s">
        <v>88</v>
      </c>
      <c r="T281" s="8">
        <v>30</v>
      </c>
      <c r="U281" s="280"/>
      <c r="V281" s="280"/>
      <c r="W281" s="280"/>
      <c r="X281" s="280"/>
      <c r="Y281" s="280"/>
      <c r="Z281" s="280"/>
      <c r="AA281" s="280"/>
      <c r="AB281" s="280"/>
      <c r="AC281" s="280"/>
      <c r="AD281" s="280"/>
      <c r="AE281" s="280"/>
      <c r="AF281" s="280"/>
      <c r="AG281" s="280"/>
      <c r="AH281" s="293"/>
      <c r="AI281" s="444"/>
      <c r="AJ281" s="280"/>
      <c r="AK281" s="281"/>
      <c r="AL281" s="15" t="s">
        <v>88</v>
      </c>
    </row>
    <row r="282" spans="1:38" s="20" customFormat="1" ht="12.75" customHeight="1" x14ac:dyDescent="0.2">
      <c r="A282" s="18">
        <v>31</v>
      </c>
      <c r="B282" s="284"/>
      <c r="C282" s="284"/>
      <c r="D282" s="284"/>
      <c r="E282" s="284"/>
      <c r="F282" s="285"/>
      <c r="G282" s="450"/>
      <c r="H282" s="451"/>
      <c r="I282" s="452"/>
      <c r="J282" s="302">
        <f t="shared" si="32"/>
        <v>0</v>
      </c>
      <c r="K282" s="303">
        <f t="shared" si="33"/>
        <v>0</v>
      </c>
      <c r="L282" s="284"/>
      <c r="M282" s="284"/>
      <c r="N282" s="284"/>
      <c r="O282" s="295"/>
      <c r="P282" s="304"/>
      <c r="Q282" s="284"/>
      <c r="R282" s="285"/>
      <c r="S282" s="19" t="s">
        <v>89</v>
      </c>
      <c r="T282" s="18">
        <v>31</v>
      </c>
      <c r="U282" s="284"/>
      <c r="V282" s="284"/>
      <c r="W282" s="284"/>
      <c r="X282" s="284"/>
      <c r="Y282" s="284"/>
      <c r="Z282" s="284"/>
      <c r="AA282" s="284"/>
      <c r="AB282" s="284"/>
      <c r="AC282" s="284"/>
      <c r="AD282" s="284"/>
      <c r="AE282" s="284"/>
      <c r="AF282" s="284"/>
      <c r="AG282" s="284"/>
      <c r="AH282" s="295"/>
      <c r="AI282" s="451"/>
      <c r="AJ282" s="284"/>
      <c r="AK282" s="285"/>
      <c r="AL282" s="19" t="s">
        <v>89</v>
      </c>
    </row>
    <row r="283" spans="1:38" s="20" customFormat="1" ht="12.75" customHeight="1" thickBot="1" x14ac:dyDescent="0.25">
      <c r="A283" s="342"/>
      <c r="B283" s="343">
        <f>SUM(B251:B282)</f>
        <v>0</v>
      </c>
      <c r="C283" s="343">
        <f>SUM(C251:C282)</f>
        <v>0</v>
      </c>
      <c r="D283" s="343">
        <f>SUM(D251:D282)</f>
        <v>0</v>
      </c>
      <c r="E283" s="344">
        <f>SUM(E251:E282)</f>
        <v>0</v>
      </c>
      <c r="F283" s="345">
        <f>SUM(F251:F282)</f>
        <v>0</v>
      </c>
      <c r="G283" s="346"/>
      <c r="H283" s="347" t="s">
        <v>90</v>
      </c>
      <c r="I283" s="348">
        <f>COUNTA(I252:I282)</f>
        <v>0</v>
      </c>
      <c r="J283" s="343">
        <f t="shared" ref="J283:R283" si="34">SUM(J251:J282)</f>
        <v>0</v>
      </c>
      <c r="K283" s="343">
        <f t="shared" si="34"/>
        <v>0</v>
      </c>
      <c r="L283" s="343">
        <f t="shared" si="34"/>
        <v>0</v>
      </c>
      <c r="M283" s="343">
        <f t="shared" si="34"/>
        <v>0</v>
      </c>
      <c r="N283" s="343">
        <f t="shared" si="34"/>
        <v>0</v>
      </c>
      <c r="O283" s="349">
        <f t="shared" si="34"/>
        <v>0</v>
      </c>
      <c r="P283" s="344">
        <f t="shared" si="34"/>
        <v>0</v>
      </c>
      <c r="Q283" s="343">
        <f t="shared" si="34"/>
        <v>0</v>
      </c>
      <c r="R283" s="350">
        <f t="shared" si="34"/>
        <v>0</v>
      </c>
      <c r="S283" s="351"/>
      <c r="T283" s="342"/>
      <c r="U283" s="343">
        <f t="shared" ref="U283:AH283" si="35">SUM(U251:U282)</f>
        <v>0</v>
      </c>
      <c r="V283" s="343">
        <f t="shared" si="35"/>
        <v>0</v>
      </c>
      <c r="W283" s="343">
        <f t="shared" si="35"/>
        <v>0</v>
      </c>
      <c r="X283" s="343">
        <f t="shared" si="35"/>
        <v>0</v>
      </c>
      <c r="Y283" s="343">
        <f t="shared" si="35"/>
        <v>0</v>
      </c>
      <c r="Z283" s="343">
        <f t="shared" si="35"/>
        <v>0</v>
      </c>
      <c r="AA283" s="343">
        <f t="shared" si="35"/>
        <v>0</v>
      </c>
      <c r="AB283" s="343">
        <f t="shared" si="35"/>
        <v>0</v>
      </c>
      <c r="AC283" s="343">
        <f t="shared" si="35"/>
        <v>0</v>
      </c>
      <c r="AD283" s="343">
        <f t="shared" si="35"/>
        <v>0</v>
      </c>
      <c r="AE283" s="343">
        <f t="shared" si="35"/>
        <v>0</v>
      </c>
      <c r="AF283" s="343">
        <f t="shared" si="35"/>
        <v>0</v>
      </c>
      <c r="AG283" s="343">
        <f t="shared" si="35"/>
        <v>0</v>
      </c>
      <c r="AH283" s="345">
        <f t="shared" si="35"/>
        <v>0</v>
      </c>
      <c r="AI283" s="353"/>
      <c r="AJ283" s="343">
        <f>SUM(AJ251:AJ282)</f>
        <v>0</v>
      </c>
      <c r="AK283" s="350">
        <f>SUM(AK251:AK282)</f>
        <v>0</v>
      </c>
      <c r="AL283" s="351"/>
    </row>
    <row r="284" spans="1:38" ht="12.75" customHeight="1" thickTop="1" x14ac:dyDescent="0.2">
      <c r="A284" s="43"/>
      <c r="B284" s="153"/>
      <c r="C284" s="153"/>
      <c r="D284" s="153"/>
      <c r="E284" s="153"/>
      <c r="F284" s="153"/>
      <c r="G284" s="340"/>
      <c r="H284" s="153"/>
      <c r="I284" s="341"/>
      <c r="J284" s="153"/>
      <c r="K284" s="153"/>
      <c r="L284" s="153"/>
      <c r="M284" s="153"/>
      <c r="N284" s="153"/>
      <c r="O284" s="153"/>
      <c r="P284" s="153"/>
      <c r="Q284" s="153"/>
      <c r="R284" s="153"/>
      <c r="S284" s="43"/>
      <c r="T284" s="4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43"/>
    </row>
    <row r="285" spans="1:38" ht="12.75" customHeight="1" x14ac:dyDescent="0.2">
      <c r="A285" s="43"/>
      <c r="B285" s="153"/>
      <c r="C285" s="153"/>
      <c r="D285" s="153"/>
      <c r="E285" s="153"/>
      <c r="F285" s="153"/>
      <c r="G285" s="340"/>
      <c r="H285" s="153"/>
      <c r="I285" s="341"/>
      <c r="J285" s="153"/>
      <c r="K285" s="153"/>
      <c r="L285" s="153"/>
      <c r="M285" s="153"/>
      <c r="N285" s="153"/>
      <c r="O285" s="153"/>
      <c r="P285" s="153"/>
      <c r="Q285" s="153"/>
      <c r="R285" s="153"/>
      <c r="S285" s="43"/>
      <c r="T285" s="4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43"/>
    </row>
    <row r="286" spans="1:38" ht="12.75" customHeight="1" x14ac:dyDescent="0.2">
      <c r="A286" s="20"/>
      <c r="B286" s="20"/>
      <c r="C286" s="20"/>
      <c r="D286" s="20"/>
      <c r="E286" s="20"/>
      <c r="F286" s="20"/>
      <c r="G286" s="474" t="str">
        <f>JANUARY!G240</f>
        <v>UNITED STEELWORKERS - LOCAL UNION</v>
      </c>
      <c r="H286" s="474"/>
      <c r="I286" s="474"/>
      <c r="J286" s="11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33"/>
      <c r="V286" s="33"/>
      <c r="W286" s="33"/>
      <c r="X286" s="33"/>
      <c r="Y286" s="33"/>
      <c r="Z286" s="33"/>
      <c r="AA286" s="34" t="str">
        <f>$AA$10</f>
        <v>FINANCIAL SECRETARY'S CASH BOOK</v>
      </c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20"/>
    </row>
    <row r="287" spans="1:38" s="148" customFormat="1" ht="12.75" customHeight="1" x14ac:dyDescent="0.2">
      <c r="A287" s="140"/>
      <c r="B287" s="138" t="str">
        <f>$B$11</f>
        <v>Month</v>
      </c>
      <c r="C287" s="73" t="str">
        <f>$C$11</f>
        <v>JANUARY</v>
      </c>
      <c r="D287" s="138" t="str">
        <f>$D$11</f>
        <v>Year</v>
      </c>
      <c r="E287" s="141">
        <f>$E$11</f>
        <v>0</v>
      </c>
      <c r="F287" s="140"/>
      <c r="G287" s="145"/>
      <c r="H287" s="140"/>
      <c r="I287" s="146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38"/>
      <c r="AJ287" s="147" t="str">
        <f>$C$11</f>
        <v>JANUARY</v>
      </c>
      <c r="AK287" s="27">
        <f>$E$11</f>
        <v>0</v>
      </c>
      <c r="AL287" s="140"/>
    </row>
    <row r="288" spans="1:38" s="148" customFormat="1" ht="12.75" customHeight="1" x14ac:dyDescent="0.2">
      <c r="A288" s="140"/>
      <c r="B288" s="138" t="str">
        <f>$B$12</f>
        <v>Page No.</v>
      </c>
      <c r="C288" s="355">
        <f>C242+1</f>
        <v>7</v>
      </c>
      <c r="D288" s="140"/>
      <c r="E288" s="140"/>
      <c r="F288" s="140"/>
      <c r="G288" s="145"/>
      <c r="H288" s="140"/>
      <c r="I288" s="146" t="s">
        <v>53</v>
      </c>
      <c r="J288" s="140"/>
      <c r="K288" s="140"/>
      <c r="L288" s="146"/>
      <c r="M288" s="140"/>
      <c r="N288" s="140"/>
      <c r="O288" s="140"/>
      <c r="P288" s="138"/>
      <c r="Q288" s="140"/>
      <c r="R288" s="138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9" t="s">
        <v>54</v>
      </c>
      <c r="AC288" s="140"/>
      <c r="AD288" s="140"/>
      <c r="AE288" s="140"/>
      <c r="AF288" s="140"/>
      <c r="AG288" s="140"/>
      <c r="AH288" s="140"/>
      <c r="AI288" s="138" t="str">
        <f>$B$12</f>
        <v>Page No.</v>
      </c>
      <c r="AJ288" s="355">
        <f>C288</f>
        <v>7</v>
      </c>
      <c r="AK288" s="150"/>
      <c r="AL288" s="151"/>
    </row>
    <row r="289" spans="1:248" ht="12.75" customHeight="1" x14ac:dyDescent="0.2">
      <c r="A289" s="3"/>
      <c r="B289" s="3"/>
      <c r="C289" s="3"/>
      <c r="D289" s="3"/>
      <c r="E289" s="3"/>
      <c r="F289" s="3"/>
      <c r="G289" s="126"/>
      <c r="H289" s="3"/>
      <c r="I289" s="5"/>
      <c r="J289" s="3"/>
      <c r="K289" s="3"/>
      <c r="L289" s="2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0"/>
      <c r="AF289" s="3"/>
      <c r="AG289" s="3"/>
      <c r="AH289" s="3"/>
      <c r="AI289" s="3"/>
      <c r="AJ289" s="3"/>
      <c r="AK289" s="3"/>
      <c r="AL289" s="3"/>
    </row>
    <row r="290" spans="1:248" ht="12.75" customHeight="1" x14ac:dyDescent="0.2">
      <c r="A290" s="25"/>
      <c r="B290" s="25"/>
      <c r="C290" s="25"/>
      <c r="D290" s="25"/>
      <c r="E290" s="25"/>
      <c r="F290" s="25"/>
      <c r="G290" s="127"/>
      <c r="H290" s="25"/>
      <c r="I290" s="26"/>
      <c r="J290" s="25"/>
      <c r="K290" s="25"/>
      <c r="L290" s="26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6"/>
      <c r="AF290" s="25"/>
      <c r="AG290" s="25"/>
      <c r="AH290" s="25"/>
      <c r="AI290" s="25"/>
      <c r="AJ290" s="25"/>
      <c r="AK290" s="25"/>
      <c r="AL290" s="25"/>
    </row>
    <row r="291" spans="1:248" s="407" customFormat="1" ht="12.75" customHeight="1" x14ac:dyDescent="0.2">
      <c r="A291" s="1"/>
      <c r="B291" s="3"/>
      <c r="C291" s="3" t="s">
        <v>55</v>
      </c>
      <c r="D291" s="3"/>
      <c r="E291" s="3"/>
      <c r="F291" s="13"/>
      <c r="G291" s="433"/>
      <c r="H291" s="2" t="s">
        <v>56</v>
      </c>
      <c r="I291" s="95"/>
      <c r="J291" s="475" t="s">
        <v>477</v>
      </c>
      <c r="K291" s="476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3"/>
      <c r="AJ291" s="3"/>
      <c r="AK291" s="1"/>
      <c r="AL291" s="3"/>
    </row>
    <row r="292" spans="1:248" s="407" customFormat="1" ht="12.75" customHeight="1" x14ac:dyDescent="0.2">
      <c r="A292" s="1"/>
      <c r="B292" s="3"/>
      <c r="C292" s="3"/>
      <c r="D292" s="3"/>
      <c r="E292" s="3"/>
      <c r="F292" s="13"/>
      <c r="G292" s="433"/>
      <c r="H292" s="13"/>
      <c r="I292" s="96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3"/>
      <c r="AJ292" s="3"/>
      <c r="AK292" s="1"/>
      <c r="AL292" s="3"/>
    </row>
    <row r="293" spans="1:248" s="407" customFormat="1" ht="12.75" customHeight="1" thickBot="1" x14ac:dyDescent="0.25">
      <c r="A293" s="422"/>
      <c r="B293" s="423">
        <v>1</v>
      </c>
      <c r="C293" s="423">
        <v>2</v>
      </c>
      <c r="D293" s="423">
        <v>3</v>
      </c>
      <c r="E293" s="423">
        <v>4</v>
      </c>
      <c r="F293" s="424">
        <v>5</v>
      </c>
      <c r="G293" s="434">
        <v>6</v>
      </c>
      <c r="H293" s="425">
        <v>7</v>
      </c>
      <c r="I293" s="435">
        <v>8</v>
      </c>
      <c r="J293" s="423">
        <v>9</v>
      </c>
      <c r="K293" s="425">
        <v>10</v>
      </c>
      <c r="L293" s="423">
        <v>11</v>
      </c>
      <c r="M293" s="423" t="s">
        <v>1</v>
      </c>
      <c r="N293" s="423">
        <v>12</v>
      </c>
      <c r="O293" s="423">
        <v>13</v>
      </c>
      <c r="P293" s="423">
        <v>14</v>
      </c>
      <c r="Q293" s="423">
        <v>15</v>
      </c>
      <c r="R293" s="425" t="s">
        <v>2</v>
      </c>
      <c r="S293" s="426"/>
      <c r="T293" s="422"/>
      <c r="U293" s="423">
        <v>16</v>
      </c>
      <c r="V293" s="423">
        <v>17</v>
      </c>
      <c r="W293" s="423">
        <v>18</v>
      </c>
      <c r="X293" s="423">
        <v>19</v>
      </c>
      <c r="Y293" s="423">
        <v>20</v>
      </c>
      <c r="Z293" s="423" t="s">
        <v>3</v>
      </c>
      <c r="AA293" s="423">
        <v>21</v>
      </c>
      <c r="AB293" s="423">
        <v>22</v>
      </c>
      <c r="AC293" s="423">
        <v>23</v>
      </c>
      <c r="AD293" s="423">
        <v>24</v>
      </c>
      <c r="AE293" s="423">
        <v>25</v>
      </c>
      <c r="AF293" s="423">
        <v>26</v>
      </c>
      <c r="AG293" s="423">
        <v>27</v>
      </c>
      <c r="AH293" s="423">
        <v>28</v>
      </c>
      <c r="AI293" s="424">
        <v>29</v>
      </c>
      <c r="AJ293" s="423">
        <v>30</v>
      </c>
      <c r="AK293" s="425">
        <v>31</v>
      </c>
      <c r="AL293" s="426"/>
    </row>
    <row r="294" spans="1:248" s="4" customFormat="1" ht="12.75" customHeight="1" thickTop="1" x14ac:dyDescent="0.2">
      <c r="A294" s="1"/>
      <c r="B294" s="85" t="s">
        <v>4</v>
      </c>
      <c r="C294" s="97"/>
      <c r="D294" s="85" t="s">
        <v>473</v>
      </c>
      <c r="E294" s="436" t="s">
        <v>6</v>
      </c>
      <c r="F294" s="84" t="s">
        <v>7</v>
      </c>
      <c r="G294" s="128"/>
      <c r="H294" s="84"/>
      <c r="I294" s="99"/>
      <c r="J294" s="85"/>
      <c r="K294" s="84"/>
      <c r="L294" s="85" t="s">
        <v>460</v>
      </c>
      <c r="M294" s="85"/>
      <c r="N294" s="85" t="s">
        <v>474</v>
      </c>
      <c r="O294" s="436" t="s">
        <v>461</v>
      </c>
      <c r="P294" s="437"/>
      <c r="Q294" s="438" t="s">
        <v>8</v>
      </c>
      <c r="R294" s="84" t="s">
        <v>8</v>
      </c>
      <c r="S294" s="102"/>
      <c r="T294" s="67"/>
      <c r="U294" s="471" t="s">
        <v>9</v>
      </c>
      <c r="V294" s="472"/>
      <c r="W294" s="472"/>
      <c r="X294" s="472"/>
      <c r="Y294" s="473"/>
      <c r="Z294" s="85" t="s">
        <v>10</v>
      </c>
      <c r="AA294" s="85" t="s">
        <v>11</v>
      </c>
      <c r="AB294" s="85" t="s">
        <v>204</v>
      </c>
      <c r="AC294" s="85" t="s">
        <v>12</v>
      </c>
      <c r="AD294" s="85" t="s">
        <v>13</v>
      </c>
      <c r="AE294" s="85" t="s">
        <v>14</v>
      </c>
      <c r="AF294" s="85"/>
      <c r="AG294" s="85"/>
      <c r="AH294" s="100"/>
      <c r="AI294" s="101"/>
      <c r="AJ294" s="85" t="s">
        <v>15</v>
      </c>
      <c r="AK294" s="84" t="s">
        <v>7</v>
      </c>
      <c r="AL294" s="102"/>
      <c r="AM294" s="251"/>
      <c r="AN294" s="251"/>
      <c r="AO294" s="251"/>
      <c r="AP294" s="251"/>
      <c r="AQ294" s="251"/>
      <c r="AR294" s="251"/>
      <c r="AS294" s="251"/>
      <c r="AT294" s="251"/>
      <c r="AU294" s="251"/>
      <c r="AV294" s="251"/>
      <c r="AW294" s="251"/>
      <c r="AX294" s="251"/>
      <c r="AY294" s="251"/>
      <c r="AZ294" s="251"/>
      <c r="BA294" s="251"/>
      <c r="BB294" s="251"/>
      <c r="BC294" s="251"/>
      <c r="BD294" s="251"/>
      <c r="BE294" s="251"/>
      <c r="BF294" s="251"/>
      <c r="BG294" s="251"/>
      <c r="BH294" s="251"/>
      <c r="BI294" s="251"/>
      <c r="BJ294" s="251"/>
      <c r="BK294" s="251"/>
      <c r="BL294" s="251"/>
      <c r="BM294" s="251"/>
      <c r="BN294" s="251"/>
      <c r="BO294" s="251"/>
      <c r="BP294" s="251"/>
      <c r="BQ294" s="251"/>
      <c r="BR294" s="251"/>
      <c r="BS294" s="251"/>
      <c r="BT294" s="251"/>
      <c r="BU294" s="251"/>
      <c r="BV294" s="251"/>
      <c r="BW294" s="251"/>
      <c r="BX294" s="251"/>
      <c r="BY294" s="251"/>
      <c r="BZ294" s="251"/>
      <c r="CA294" s="251"/>
      <c r="CB294" s="251"/>
      <c r="CC294" s="251"/>
      <c r="CD294" s="251"/>
      <c r="CE294" s="251"/>
      <c r="CF294" s="251"/>
      <c r="CG294" s="251"/>
      <c r="CH294" s="251"/>
      <c r="CI294" s="251"/>
      <c r="CJ294" s="251"/>
      <c r="CK294" s="251"/>
      <c r="CL294" s="251"/>
      <c r="CM294" s="251"/>
      <c r="CN294" s="251"/>
      <c r="CO294" s="251"/>
      <c r="CP294" s="251"/>
      <c r="CQ294" s="251"/>
      <c r="CR294" s="251"/>
      <c r="CS294" s="251"/>
      <c r="CT294" s="251"/>
      <c r="CU294" s="251"/>
      <c r="CV294" s="251"/>
      <c r="CW294" s="251"/>
      <c r="CX294" s="251"/>
      <c r="CY294" s="251"/>
      <c r="CZ294" s="251"/>
      <c r="DA294" s="251"/>
      <c r="DB294" s="251"/>
      <c r="DC294" s="251"/>
      <c r="DD294" s="251"/>
      <c r="DE294" s="251"/>
      <c r="DF294" s="251"/>
      <c r="DG294" s="251"/>
      <c r="DH294" s="251"/>
      <c r="DI294" s="251"/>
      <c r="DJ294" s="251"/>
      <c r="DK294" s="251"/>
      <c r="DL294" s="251"/>
      <c r="DM294" s="251"/>
      <c r="DN294" s="251"/>
      <c r="DO294" s="251"/>
      <c r="DP294" s="251"/>
      <c r="DQ294" s="251"/>
      <c r="DR294" s="251"/>
      <c r="DS294" s="251"/>
      <c r="DT294" s="251"/>
      <c r="DU294" s="251"/>
      <c r="DV294" s="251"/>
      <c r="DW294" s="251"/>
      <c r="DX294" s="251"/>
      <c r="DY294" s="251"/>
      <c r="DZ294" s="251"/>
      <c r="EA294" s="251"/>
      <c r="EB294" s="251"/>
      <c r="EC294" s="251"/>
      <c r="ED294" s="251"/>
      <c r="EE294" s="251"/>
      <c r="EF294" s="251"/>
      <c r="EG294" s="251"/>
      <c r="EH294" s="251"/>
      <c r="EI294" s="251"/>
      <c r="EJ294" s="251"/>
      <c r="EK294" s="251"/>
      <c r="EL294" s="251"/>
      <c r="EM294" s="251"/>
      <c r="EN294" s="251"/>
      <c r="EO294" s="251"/>
      <c r="EP294" s="251"/>
      <c r="EQ294" s="251"/>
      <c r="ER294" s="251"/>
      <c r="ES294" s="251"/>
      <c r="ET294" s="251"/>
      <c r="EU294" s="251"/>
      <c r="EV294" s="251"/>
      <c r="EW294" s="251"/>
      <c r="EX294" s="251"/>
      <c r="EY294" s="251"/>
      <c r="EZ294" s="251"/>
      <c r="FA294" s="251"/>
      <c r="FB294" s="251"/>
      <c r="FC294" s="251"/>
      <c r="FD294" s="251"/>
      <c r="FE294" s="251"/>
      <c r="FF294" s="251"/>
      <c r="FG294" s="251"/>
      <c r="FH294" s="251"/>
      <c r="FI294" s="251"/>
      <c r="FJ294" s="251"/>
      <c r="FK294" s="251"/>
      <c r="FL294" s="251"/>
      <c r="FM294" s="251"/>
      <c r="FN294" s="251"/>
      <c r="FO294" s="251"/>
      <c r="FP294" s="251"/>
      <c r="FQ294" s="251"/>
      <c r="FR294" s="251"/>
      <c r="FS294" s="251"/>
      <c r="FT294" s="251"/>
      <c r="FU294" s="251"/>
      <c r="FV294" s="251"/>
      <c r="FW294" s="251"/>
      <c r="FX294" s="251"/>
      <c r="FY294" s="251"/>
      <c r="FZ294" s="251"/>
      <c r="GA294" s="251"/>
      <c r="GB294" s="251"/>
      <c r="GC294" s="251"/>
      <c r="GD294" s="251"/>
      <c r="GE294" s="251"/>
      <c r="GF294" s="251"/>
      <c r="GG294" s="251"/>
      <c r="GH294" s="251"/>
      <c r="GI294" s="251"/>
      <c r="GJ294" s="251"/>
      <c r="GK294" s="251"/>
      <c r="GL294" s="251"/>
      <c r="GM294" s="251"/>
      <c r="GN294" s="251"/>
      <c r="GO294" s="251"/>
      <c r="GP294" s="251"/>
      <c r="GQ294" s="251"/>
      <c r="GR294" s="251"/>
      <c r="GS294" s="251"/>
      <c r="GT294" s="251"/>
      <c r="GU294" s="251"/>
      <c r="GV294" s="251"/>
      <c r="GW294" s="251"/>
      <c r="GX294" s="251"/>
      <c r="GY294" s="251"/>
      <c r="GZ294" s="251"/>
      <c r="HA294" s="251"/>
      <c r="HB294" s="251"/>
      <c r="HC294" s="251"/>
      <c r="HD294" s="251"/>
      <c r="HE294" s="251"/>
      <c r="HF294" s="251"/>
      <c r="HG294" s="251"/>
      <c r="HH294" s="251"/>
      <c r="HI294" s="251"/>
      <c r="HJ294" s="251"/>
      <c r="HK294" s="251"/>
      <c r="HL294" s="251"/>
      <c r="HM294" s="251"/>
      <c r="HN294" s="251"/>
      <c r="HO294" s="251"/>
      <c r="HP294" s="251"/>
      <c r="HQ294" s="251"/>
      <c r="HR294" s="251"/>
      <c r="HS294" s="251"/>
      <c r="HT294" s="251"/>
      <c r="HU294" s="251"/>
      <c r="HV294" s="251"/>
      <c r="HW294" s="251"/>
      <c r="HX294" s="251"/>
      <c r="HY294" s="251"/>
      <c r="HZ294" s="251"/>
      <c r="IA294" s="251"/>
      <c r="IB294" s="251"/>
      <c r="IC294" s="251"/>
      <c r="ID294" s="251"/>
      <c r="IE294" s="251"/>
      <c r="IF294" s="251"/>
      <c r="IG294" s="251"/>
      <c r="IH294" s="251"/>
      <c r="II294" s="251"/>
      <c r="IJ294" s="251"/>
      <c r="IK294" s="251"/>
      <c r="IL294" s="251"/>
      <c r="IM294" s="251"/>
      <c r="IN294" s="251"/>
    </row>
    <row r="295" spans="1:248" s="4" customFormat="1" ht="12.75" customHeight="1" x14ac:dyDescent="0.2">
      <c r="A295" s="1"/>
      <c r="B295" s="85" t="s">
        <v>8</v>
      </c>
      <c r="C295" s="85" t="s">
        <v>16</v>
      </c>
      <c r="D295" s="85" t="s">
        <v>202</v>
      </c>
      <c r="E295" s="154" t="s">
        <v>8</v>
      </c>
      <c r="F295" s="84" t="s">
        <v>18</v>
      </c>
      <c r="G295" s="128" t="s">
        <v>19</v>
      </c>
      <c r="H295" s="84" t="s">
        <v>20</v>
      </c>
      <c r="I295" s="99" t="s">
        <v>475</v>
      </c>
      <c r="J295" s="85" t="s">
        <v>21</v>
      </c>
      <c r="K295" s="84" t="s">
        <v>22</v>
      </c>
      <c r="L295" s="85" t="s">
        <v>462</v>
      </c>
      <c r="M295" s="85" t="s">
        <v>463</v>
      </c>
      <c r="N295" s="85" t="s">
        <v>476</v>
      </c>
      <c r="O295" s="154" t="s">
        <v>464</v>
      </c>
      <c r="P295" s="154" t="s">
        <v>23</v>
      </c>
      <c r="Q295" s="85" t="s">
        <v>24</v>
      </c>
      <c r="R295" s="84" t="s">
        <v>24</v>
      </c>
      <c r="S295" s="100" t="s">
        <v>135</v>
      </c>
      <c r="T295" s="84" t="s">
        <v>135</v>
      </c>
      <c r="U295" s="85" t="s">
        <v>25</v>
      </c>
      <c r="V295" s="85" t="s">
        <v>26</v>
      </c>
      <c r="W295" s="85" t="s">
        <v>27</v>
      </c>
      <c r="X295" s="85" t="s">
        <v>28</v>
      </c>
      <c r="Y295" s="85" t="s">
        <v>136</v>
      </c>
      <c r="Z295" s="85" t="s">
        <v>251</v>
      </c>
      <c r="AA295" s="85" t="s">
        <v>137</v>
      </c>
      <c r="AB295" s="85" t="s">
        <v>203</v>
      </c>
      <c r="AC295" s="85" t="s">
        <v>30</v>
      </c>
      <c r="AD295" s="85" t="s">
        <v>140</v>
      </c>
      <c r="AE295" s="85" t="s">
        <v>31</v>
      </c>
      <c r="AF295" s="85" t="s">
        <v>32</v>
      </c>
      <c r="AG295" s="85" t="s">
        <v>205</v>
      </c>
      <c r="AH295" s="100" t="s">
        <v>16</v>
      </c>
      <c r="AI295" s="98" t="s">
        <v>34</v>
      </c>
      <c r="AJ295" s="85" t="s">
        <v>35</v>
      </c>
      <c r="AK295" s="84" t="s">
        <v>18</v>
      </c>
      <c r="AL295" s="102"/>
      <c r="AM295" s="251"/>
      <c r="AN295" s="251"/>
      <c r="AO295" s="251"/>
      <c r="AP295" s="251"/>
      <c r="AQ295" s="251"/>
      <c r="AR295" s="251"/>
      <c r="AS295" s="251"/>
      <c r="AT295" s="251"/>
      <c r="AU295" s="251"/>
      <c r="AV295" s="251"/>
      <c r="AW295" s="251"/>
      <c r="AX295" s="251"/>
      <c r="AY295" s="251"/>
      <c r="AZ295" s="251"/>
      <c r="BA295" s="251"/>
      <c r="BB295" s="251"/>
      <c r="BC295" s="251"/>
      <c r="BD295" s="251"/>
      <c r="BE295" s="251"/>
      <c r="BF295" s="251"/>
      <c r="BG295" s="251"/>
      <c r="BH295" s="251"/>
      <c r="BI295" s="251"/>
      <c r="BJ295" s="251"/>
      <c r="BK295" s="251"/>
      <c r="BL295" s="251"/>
      <c r="BM295" s="251"/>
      <c r="BN295" s="251"/>
      <c r="BO295" s="251"/>
      <c r="BP295" s="251"/>
      <c r="BQ295" s="251"/>
      <c r="BR295" s="251"/>
      <c r="BS295" s="251"/>
      <c r="BT295" s="251"/>
      <c r="BU295" s="251"/>
      <c r="BV295" s="251"/>
      <c r="BW295" s="251"/>
      <c r="BX295" s="251"/>
      <c r="BY295" s="251"/>
      <c r="BZ295" s="251"/>
      <c r="CA295" s="251"/>
      <c r="CB295" s="251"/>
      <c r="CC295" s="251"/>
      <c r="CD295" s="251"/>
      <c r="CE295" s="251"/>
      <c r="CF295" s="251"/>
      <c r="CG295" s="251"/>
      <c r="CH295" s="251"/>
      <c r="CI295" s="251"/>
      <c r="CJ295" s="251"/>
      <c r="CK295" s="251"/>
      <c r="CL295" s="251"/>
      <c r="CM295" s="251"/>
      <c r="CN295" s="251"/>
      <c r="CO295" s="251"/>
      <c r="CP295" s="251"/>
      <c r="CQ295" s="251"/>
      <c r="CR295" s="251"/>
      <c r="CS295" s="251"/>
      <c r="CT295" s="251"/>
      <c r="CU295" s="251"/>
      <c r="CV295" s="251"/>
      <c r="CW295" s="251"/>
      <c r="CX295" s="251"/>
      <c r="CY295" s="251"/>
      <c r="CZ295" s="251"/>
      <c r="DA295" s="251"/>
      <c r="DB295" s="251"/>
      <c r="DC295" s="251"/>
      <c r="DD295" s="251"/>
      <c r="DE295" s="251"/>
      <c r="DF295" s="251"/>
      <c r="DG295" s="251"/>
      <c r="DH295" s="251"/>
      <c r="DI295" s="251"/>
      <c r="DJ295" s="251"/>
      <c r="DK295" s="251"/>
      <c r="DL295" s="251"/>
      <c r="DM295" s="251"/>
      <c r="DN295" s="251"/>
      <c r="DO295" s="251"/>
      <c r="DP295" s="251"/>
      <c r="DQ295" s="251"/>
      <c r="DR295" s="251"/>
      <c r="DS295" s="251"/>
      <c r="DT295" s="251"/>
      <c r="DU295" s="251"/>
      <c r="DV295" s="251"/>
      <c r="DW295" s="251"/>
      <c r="DX295" s="251"/>
      <c r="DY295" s="251"/>
      <c r="DZ295" s="251"/>
      <c r="EA295" s="251"/>
      <c r="EB295" s="251"/>
      <c r="EC295" s="251"/>
      <c r="ED295" s="251"/>
      <c r="EE295" s="251"/>
      <c r="EF295" s="251"/>
      <c r="EG295" s="251"/>
      <c r="EH295" s="251"/>
      <c r="EI295" s="251"/>
      <c r="EJ295" s="251"/>
      <c r="EK295" s="251"/>
      <c r="EL295" s="251"/>
      <c r="EM295" s="251"/>
      <c r="EN295" s="251"/>
      <c r="EO295" s="251"/>
      <c r="EP295" s="251"/>
      <c r="EQ295" s="251"/>
      <c r="ER295" s="251"/>
      <c r="ES295" s="251"/>
      <c r="ET295" s="251"/>
      <c r="EU295" s="251"/>
      <c r="EV295" s="251"/>
      <c r="EW295" s="251"/>
      <c r="EX295" s="251"/>
      <c r="EY295" s="251"/>
      <c r="EZ295" s="251"/>
      <c r="FA295" s="251"/>
      <c r="FB295" s="251"/>
      <c r="FC295" s="251"/>
      <c r="FD295" s="251"/>
      <c r="FE295" s="251"/>
      <c r="FF295" s="251"/>
      <c r="FG295" s="251"/>
      <c r="FH295" s="251"/>
      <c r="FI295" s="251"/>
      <c r="FJ295" s="251"/>
      <c r="FK295" s="251"/>
      <c r="FL295" s="251"/>
      <c r="FM295" s="251"/>
      <c r="FN295" s="251"/>
      <c r="FO295" s="251"/>
      <c r="FP295" s="251"/>
      <c r="FQ295" s="251"/>
      <c r="FR295" s="251"/>
      <c r="FS295" s="251"/>
      <c r="FT295" s="251"/>
      <c r="FU295" s="251"/>
      <c r="FV295" s="251"/>
      <c r="FW295" s="251"/>
      <c r="FX295" s="251"/>
      <c r="FY295" s="251"/>
      <c r="FZ295" s="251"/>
      <c r="GA295" s="251"/>
      <c r="GB295" s="251"/>
      <c r="GC295" s="251"/>
      <c r="GD295" s="251"/>
      <c r="GE295" s="251"/>
      <c r="GF295" s="251"/>
      <c r="GG295" s="251"/>
      <c r="GH295" s="251"/>
      <c r="GI295" s="251"/>
      <c r="GJ295" s="251"/>
      <c r="GK295" s="251"/>
      <c r="GL295" s="251"/>
      <c r="GM295" s="251"/>
      <c r="GN295" s="251"/>
      <c r="GO295" s="251"/>
      <c r="GP295" s="251"/>
      <c r="GQ295" s="251"/>
      <c r="GR295" s="251"/>
      <c r="GS295" s="251"/>
      <c r="GT295" s="251"/>
      <c r="GU295" s="251"/>
      <c r="GV295" s="251"/>
      <c r="GW295" s="251"/>
      <c r="GX295" s="251"/>
      <c r="GY295" s="251"/>
      <c r="GZ295" s="251"/>
      <c r="HA295" s="251"/>
      <c r="HB295" s="251"/>
      <c r="HC295" s="251"/>
      <c r="HD295" s="251"/>
      <c r="HE295" s="251"/>
      <c r="HF295" s="251"/>
      <c r="HG295" s="251"/>
      <c r="HH295" s="251"/>
      <c r="HI295" s="251"/>
      <c r="HJ295" s="251"/>
      <c r="HK295" s="251"/>
      <c r="HL295" s="251"/>
      <c r="HM295" s="251"/>
      <c r="HN295" s="251"/>
      <c r="HO295" s="251"/>
      <c r="HP295" s="251"/>
      <c r="HQ295" s="251"/>
      <c r="HR295" s="251"/>
      <c r="HS295" s="251"/>
      <c r="HT295" s="251"/>
      <c r="HU295" s="251"/>
      <c r="HV295" s="251"/>
      <c r="HW295" s="251"/>
      <c r="HX295" s="251"/>
      <c r="HY295" s="251"/>
      <c r="HZ295" s="251"/>
      <c r="IA295" s="251"/>
      <c r="IB295" s="251"/>
      <c r="IC295" s="251"/>
      <c r="ID295" s="251"/>
      <c r="IE295" s="251"/>
      <c r="IF295" s="251"/>
      <c r="IG295" s="251"/>
      <c r="IH295" s="251"/>
      <c r="II295" s="251"/>
      <c r="IJ295" s="251"/>
      <c r="IK295" s="251"/>
      <c r="IL295" s="251"/>
      <c r="IM295" s="251"/>
      <c r="IN295" s="251"/>
    </row>
    <row r="296" spans="1:248" s="4" customFormat="1" ht="12.75" customHeight="1" thickBot="1" x14ac:dyDescent="0.25">
      <c r="A296" s="6"/>
      <c r="B296" s="86" t="s">
        <v>36</v>
      </c>
      <c r="C296" s="86" t="s">
        <v>37</v>
      </c>
      <c r="D296" s="86" t="s">
        <v>38</v>
      </c>
      <c r="E296" s="439" t="s">
        <v>39</v>
      </c>
      <c r="F296" s="103" t="s">
        <v>40</v>
      </c>
      <c r="G296" s="129"/>
      <c r="H296" s="103"/>
      <c r="I296" s="104" t="s">
        <v>41</v>
      </c>
      <c r="J296" s="86"/>
      <c r="K296" s="103"/>
      <c r="L296" s="86" t="s">
        <v>465</v>
      </c>
      <c r="M296" s="86"/>
      <c r="N296" s="86" t="s">
        <v>235</v>
      </c>
      <c r="O296" s="439" t="s">
        <v>235</v>
      </c>
      <c r="P296" s="155"/>
      <c r="Q296" s="440" t="s">
        <v>258</v>
      </c>
      <c r="R296" s="441" t="s">
        <v>259</v>
      </c>
      <c r="S296" s="105" t="s">
        <v>109</v>
      </c>
      <c r="T296" s="103" t="s">
        <v>187</v>
      </c>
      <c r="U296" s="86" t="s">
        <v>42</v>
      </c>
      <c r="V296" s="86" t="s">
        <v>43</v>
      </c>
      <c r="W296" s="86"/>
      <c r="X296" s="86" t="s">
        <v>44</v>
      </c>
      <c r="Y296" s="86" t="s">
        <v>30</v>
      </c>
      <c r="Z296" s="86" t="s">
        <v>30</v>
      </c>
      <c r="AA296" s="86" t="s">
        <v>138</v>
      </c>
      <c r="AB296" s="86" t="s">
        <v>15</v>
      </c>
      <c r="AC296" s="86" t="s">
        <v>139</v>
      </c>
      <c r="AD296" s="86" t="s">
        <v>141</v>
      </c>
      <c r="AE296" s="86" t="s">
        <v>47</v>
      </c>
      <c r="AF296" s="86" t="s">
        <v>48</v>
      </c>
      <c r="AG296" s="86" t="s">
        <v>15</v>
      </c>
      <c r="AH296" s="105" t="s">
        <v>30</v>
      </c>
      <c r="AI296" s="106"/>
      <c r="AJ296" s="86" t="s">
        <v>49</v>
      </c>
      <c r="AK296" s="103" t="s">
        <v>188</v>
      </c>
      <c r="AL296" s="107"/>
      <c r="AM296" s="251"/>
      <c r="AN296" s="251"/>
      <c r="AO296" s="251"/>
      <c r="AP296" s="251"/>
      <c r="AQ296" s="251"/>
      <c r="AR296" s="251"/>
      <c r="AS296" s="251"/>
      <c r="AT296" s="251"/>
      <c r="AU296" s="251"/>
      <c r="AV296" s="251"/>
      <c r="AW296" s="251"/>
      <c r="AX296" s="251"/>
      <c r="AY296" s="251"/>
      <c r="AZ296" s="251"/>
      <c r="BA296" s="251"/>
      <c r="BB296" s="251"/>
      <c r="BC296" s="251"/>
      <c r="BD296" s="251"/>
      <c r="BE296" s="251"/>
      <c r="BF296" s="251"/>
      <c r="BG296" s="251"/>
      <c r="BH296" s="251"/>
      <c r="BI296" s="251"/>
      <c r="BJ296" s="251"/>
      <c r="BK296" s="251"/>
      <c r="BL296" s="251"/>
      <c r="BM296" s="251"/>
      <c r="BN296" s="251"/>
      <c r="BO296" s="251"/>
      <c r="BP296" s="251"/>
      <c r="BQ296" s="251"/>
      <c r="BR296" s="251"/>
      <c r="BS296" s="251"/>
      <c r="BT296" s="251"/>
      <c r="BU296" s="251"/>
      <c r="BV296" s="251"/>
      <c r="BW296" s="251"/>
      <c r="BX296" s="251"/>
      <c r="BY296" s="251"/>
      <c r="BZ296" s="251"/>
      <c r="CA296" s="251"/>
      <c r="CB296" s="251"/>
      <c r="CC296" s="251"/>
      <c r="CD296" s="251"/>
      <c r="CE296" s="251"/>
      <c r="CF296" s="251"/>
      <c r="CG296" s="251"/>
      <c r="CH296" s="251"/>
      <c r="CI296" s="251"/>
      <c r="CJ296" s="251"/>
      <c r="CK296" s="251"/>
      <c r="CL296" s="251"/>
      <c r="CM296" s="251"/>
      <c r="CN296" s="251"/>
      <c r="CO296" s="251"/>
      <c r="CP296" s="251"/>
      <c r="CQ296" s="251"/>
      <c r="CR296" s="251"/>
      <c r="CS296" s="251"/>
      <c r="CT296" s="251"/>
      <c r="CU296" s="251"/>
      <c r="CV296" s="251"/>
      <c r="CW296" s="251"/>
      <c r="CX296" s="251"/>
      <c r="CY296" s="251"/>
      <c r="CZ296" s="251"/>
      <c r="DA296" s="251"/>
      <c r="DB296" s="251"/>
      <c r="DC296" s="251"/>
      <c r="DD296" s="251"/>
      <c r="DE296" s="251"/>
      <c r="DF296" s="251"/>
      <c r="DG296" s="251"/>
      <c r="DH296" s="251"/>
      <c r="DI296" s="251"/>
      <c r="DJ296" s="251"/>
      <c r="DK296" s="251"/>
      <c r="DL296" s="251"/>
      <c r="DM296" s="251"/>
      <c r="DN296" s="251"/>
      <c r="DO296" s="251"/>
      <c r="DP296" s="251"/>
      <c r="DQ296" s="251"/>
      <c r="DR296" s="251"/>
      <c r="DS296" s="251"/>
      <c r="DT296" s="251"/>
      <c r="DU296" s="251"/>
      <c r="DV296" s="251"/>
      <c r="DW296" s="251"/>
      <c r="DX296" s="251"/>
      <c r="DY296" s="251"/>
      <c r="DZ296" s="251"/>
      <c r="EA296" s="251"/>
      <c r="EB296" s="251"/>
      <c r="EC296" s="251"/>
      <c r="ED296" s="251"/>
      <c r="EE296" s="251"/>
      <c r="EF296" s="251"/>
      <c r="EG296" s="251"/>
      <c r="EH296" s="251"/>
      <c r="EI296" s="251"/>
      <c r="EJ296" s="251"/>
      <c r="EK296" s="251"/>
      <c r="EL296" s="251"/>
      <c r="EM296" s="251"/>
      <c r="EN296" s="251"/>
      <c r="EO296" s="251"/>
      <c r="EP296" s="251"/>
      <c r="EQ296" s="251"/>
      <c r="ER296" s="251"/>
      <c r="ES296" s="251"/>
      <c r="ET296" s="251"/>
      <c r="EU296" s="251"/>
      <c r="EV296" s="251"/>
      <c r="EW296" s="251"/>
      <c r="EX296" s="251"/>
      <c r="EY296" s="251"/>
      <c r="EZ296" s="251"/>
      <c r="FA296" s="251"/>
      <c r="FB296" s="251"/>
      <c r="FC296" s="251"/>
      <c r="FD296" s="251"/>
      <c r="FE296" s="251"/>
      <c r="FF296" s="251"/>
      <c r="FG296" s="251"/>
      <c r="FH296" s="251"/>
      <c r="FI296" s="251"/>
      <c r="FJ296" s="251"/>
      <c r="FK296" s="251"/>
      <c r="FL296" s="251"/>
      <c r="FM296" s="251"/>
      <c r="FN296" s="251"/>
      <c r="FO296" s="251"/>
      <c r="FP296" s="251"/>
      <c r="FQ296" s="251"/>
      <c r="FR296" s="251"/>
      <c r="FS296" s="251"/>
      <c r="FT296" s="251"/>
      <c r="FU296" s="251"/>
      <c r="FV296" s="251"/>
      <c r="FW296" s="251"/>
      <c r="FX296" s="251"/>
      <c r="FY296" s="251"/>
      <c r="FZ296" s="251"/>
      <c r="GA296" s="251"/>
      <c r="GB296" s="251"/>
      <c r="GC296" s="251"/>
      <c r="GD296" s="251"/>
      <c r="GE296" s="251"/>
      <c r="GF296" s="251"/>
      <c r="GG296" s="251"/>
      <c r="GH296" s="251"/>
      <c r="GI296" s="251"/>
      <c r="GJ296" s="251"/>
      <c r="GK296" s="251"/>
      <c r="GL296" s="251"/>
      <c r="GM296" s="251"/>
      <c r="GN296" s="251"/>
      <c r="GO296" s="251"/>
      <c r="GP296" s="251"/>
      <c r="GQ296" s="251"/>
      <c r="GR296" s="251"/>
      <c r="GS296" s="251"/>
      <c r="GT296" s="251"/>
      <c r="GU296" s="251"/>
      <c r="GV296" s="251"/>
      <c r="GW296" s="251"/>
      <c r="GX296" s="251"/>
      <c r="GY296" s="251"/>
      <c r="GZ296" s="251"/>
      <c r="HA296" s="251"/>
      <c r="HB296" s="251"/>
      <c r="HC296" s="251"/>
      <c r="HD296" s="251"/>
      <c r="HE296" s="251"/>
      <c r="HF296" s="251"/>
      <c r="HG296" s="251"/>
      <c r="HH296" s="251"/>
      <c r="HI296" s="251"/>
      <c r="HJ296" s="251"/>
      <c r="HK296" s="251"/>
      <c r="HL296" s="251"/>
      <c r="HM296" s="251"/>
      <c r="HN296" s="251"/>
      <c r="HO296" s="251"/>
      <c r="HP296" s="251"/>
      <c r="HQ296" s="251"/>
      <c r="HR296" s="251"/>
      <c r="HS296" s="251"/>
      <c r="HT296" s="251"/>
      <c r="HU296" s="251"/>
      <c r="HV296" s="251"/>
      <c r="HW296" s="251"/>
      <c r="HX296" s="251"/>
      <c r="HY296" s="251"/>
      <c r="HZ296" s="251"/>
      <c r="IA296" s="251"/>
      <c r="IB296" s="251"/>
      <c r="IC296" s="251"/>
      <c r="ID296" s="251"/>
      <c r="IE296" s="251"/>
      <c r="IF296" s="251"/>
      <c r="IG296" s="251"/>
      <c r="IH296" s="251"/>
      <c r="II296" s="251"/>
      <c r="IJ296" s="251"/>
      <c r="IK296" s="251"/>
      <c r="IL296" s="251"/>
      <c r="IM296" s="251"/>
      <c r="IN296" s="251"/>
    </row>
    <row r="297" spans="1:248" s="20" customFormat="1" ht="12.75" customHeight="1" thickTop="1" x14ac:dyDescent="0.2">
      <c r="A297" s="8"/>
      <c r="B297" s="296">
        <f>B283</f>
        <v>0</v>
      </c>
      <c r="C297" s="296">
        <f>C283</f>
        <v>0</v>
      </c>
      <c r="D297" s="296">
        <f>D283</f>
        <v>0</v>
      </c>
      <c r="E297" s="296">
        <f>E283</f>
        <v>0</v>
      </c>
      <c r="F297" s="298">
        <f>F283</f>
        <v>0</v>
      </c>
      <c r="G297" s="130" t="str">
        <f>G7</f>
        <v>JANUARY</v>
      </c>
      <c r="H297" s="31" t="s">
        <v>58</v>
      </c>
      <c r="I297" s="32"/>
      <c r="J297" s="307">
        <f t="shared" ref="J297:R297" si="36">J283</f>
        <v>0</v>
      </c>
      <c r="K297" s="298">
        <f t="shared" si="36"/>
        <v>0</v>
      </c>
      <c r="L297" s="296">
        <f t="shared" si="36"/>
        <v>0</v>
      </c>
      <c r="M297" s="296">
        <f t="shared" si="36"/>
        <v>0</v>
      </c>
      <c r="N297" s="296">
        <f t="shared" si="36"/>
        <v>0</v>
      </c>
      <c r="O297" s="297">
        <f t="shared" si="36"/>
        <v>0</v>
      </c>
      <c r="P297" s="299">
        <f t="shared" si="36"/>
        <v>0</v>
      </c>
      <c r="Q297" s="296">
        <f t="shared" si="36"/>
        <v>0</v>
      </c>
      <c r="R297" s="298">
        <f t="shared" si="36"/>
        <v>0</v>
      </c>
      <c r="S297" s="9"/>
      <c r="T297" s="8"/>
      <c r="U297" s="296">
        <f t="shared" ref="U297:AH297" si="37">U283</f>
        <v>0</v>
      </c>
      <c r="V297" s="296">
        <f t="shared" si="37"/>
        <v>0</v>
      </c>
      <c r="W297" s="296">
        <f t="shared" si="37"/>
        <v>0</v>
      </c>
      <c r="X297" s="296">
        <f t="shared" si="37"/>
        <v>0</v>
      </c>
      <c r="Y297" s="296">
        <f t="shared" si="37"/>
        <v>0</v>
      </c>
      <c r="Z297" s="296">
        <f t="shared" si="37"/>
        <v>0</v>
      </c>
      <c r="AA297" s="296">
        <f t="shared" si="37"/>
        <v>0</v>
      </c>
      <c r="AB297" s="296">
        <f t="shared" si="37"/>
        <v>0</v>
      </c>
      <c r="AC297" s="296">
        <f t="shared" si="37"/>
        <v>0</v>
      </c>
      <c r="AD297" s="296">
        <f t="shared" si="37"/>
        <v>0</v>
      </c>
      <c r="AE297" s="296">
        <f t="shared" si="37"/>
        <v>0</v>
      </c>
      <c r="AF297" s="296">
        <f t="shared" si="37"/>
        <v>0</v>
      </c>
      <c r="AG297" s="296">
        <f t="shared" si="37"/>
        <v>0</v>
      </c>
      <c r="AH297" s="297">
        <f t="shared" si="37"/>
        <v>0</v>
      </c>
      <c r="AI297" s="305"/>
      <c r="AJ297" s="296">
        <f>AJ283</f>
        <v>0</v>
      </c>
      <c r="AK297" s="298">
        <f>AK283</f>
        <v>0</v>
      </c>
      <c r="AL297" s="9"/>
    </row>
    <row r="298" spans="1:248" s="20" customFormat="1" ht="12.75" customHeight="1" x14ac:dyDescent="0.2">
      <c r="A298" s="8">
        <v>1</v>
      </c>
      <c r="B298" s="280"/>
      <c r="C298" s="280"/>
      <c r="D298" s="280"/>
      <c r="E298" s="280"/>
      <c r="F298" s="281"/>
      <c r="G298" s="443"/>
      <c r="H298" s="444"/>
      <c r="I298" s="445"/>
      <c r="J298" s="296">
        <f t="shared" ref="J298:J328" si="38">SUM(B298:F298)</f>
        <v>0</v>
      </c>
      <c r="K298" s="298">
        <f t="shared" ref="K298:K328" si="39">SUM(U298:AK298)-SUM(L298:R298)</f>
        <v>0</v>
      </c>
      <c r="L298" s="280"/>
      <c r="M298" s="280"/>
      <c r="N298" s="280"/>
      <c r="O298" s="293"/>
      <c r="P298" s="300"/>
      <c r="Q298" s="280"/>
      <c r="R298" s="281"/>
      <c r="S298" s="15" t="s">
        <v>59</v>
      </c>
      <c r="T298" s="8">
        <v>1</v>
      </c>
      <c r="U298" s="280"/>
      <c r="V298" s="280"/>
      <c r="W298" s="280"/>
      <c r="X298" s="280"/>
      <c r="Y298" s="280"/>
      <c r="Z298" s="280"/>
      <c r="AA298" s="280"/>
      <c r="AB298" s="280"/>
      <c r="AC298" s="280"/>
      <c r="AD298" s="280"/>
      <c r="AE298" s="280"/>
      <c r="AF298" s="280"/>
      <c r="AG298" s="280"/>
      <c r="AH298" s="293"/>
      <c r="AI298" s="444"/>
      <c r="AJ298" s="280"/>
      <c r="AK298" s="281"/>
      <c r="AL298" s="15" t="s">
        <v>59</v>
      </c>
    </row>
    <row r="299" spans="1:248" s="20" customFormat="1" ht="12.75" customHeight="1" x14ac:dyDescent="0.2">
      <c r="A299" s="8">
        <v>2</v>
      </c>
      <c r="B299" s="280"/>
      <c r="C299" s="280"/>
      <c r="D299" s="280"/>
      <c r="E299" s="280"/>
      <c r="F299" s="281"/>
      <c r="G299" s="443"/>
      <c r="H299" s="444"/>
      <c r="I299" s="445"/>
      <c r="J299" s="296">
        <f t="shared" si="38"/>
        <v>0</v>
      </c>
      <c r="K299" s="298">
        <f t="shared" si="39"/>
        <v>0</v>
      </c>
      <c r="L299" s="280"/>
      <c r="M299" s="280"/>
      <c r="N299" s="280"/>
      <c r="O299" s="293"/>
      <c r="P299" s="300"/>
      <c r="Q299" s="280"/>
      <c r="R299" s="281"/>
      <c r="S299" s="15" t="s">
        <v>60</v>
      </c>
      <c r="T299" s="8">
        <v>2</v>
      </c>
      <c r="U299" s="280"/>
      <c r="V299" s="280"/>
      <c r="W299" s="280"/>
      <c r="X299" s="280"/>
      <c r="Y299" s="280"/>
      <c r="Z299" s="280"/>
      <c r="AA299" s="280"/>
      <c r="AB299" s="280"/>
      <c r="AC299" s="280"/>
      <c r="AD299" s="280"/>
      <c r="AE299" s="280"/>
      <c r="AF299" s="280"/>
      <c r="AG299" s="280"/>
      <c r="AH299" s="293"/>
      <c r="AI299" s="444"/>
      <c r="AJ299" s="280"/>
      <c r="AK299" s="281"/>
      <c r="AL299" s="15" t="s">
        <v>60</v>
      </c>
    </row>
    <row r="300" spans="1:248" s="20" customFormat="1" ht="12.75" customHeight="1" x14ac:dyDescent="0.2">
      <c r="A300" s="8">
        <v>3</v>
      </c>
      <c r="B300" s="280"/>
      <c r="C300" s="280"/>
      <c r="D300" s="280"/>
      <c r="E300" s="280"/>
      <c r="F300" s="281"/>
      <c r="G300" s="443"/>
      <c r="H300" s="444"/>
      <c r="I300" s="445"/>
      <c r="J300" s="296">
        <f t="shared" si="38"/>
        <v>0</v>
      </c>
      <c r="K300" s="298">
        <f t="shared" si="39"/>
        <v>0</v>
      </c>
      <c r="L300" s="280"/>
      <c r="M300" s="280"/>
      <c r="N300" s="280"/>
      <c r="O300" s="293"/>
      <c r="P300" s="300"/>
      <c r="Q300" s="280"/>
      <c r="R300" s="281"/>
      <c r="S300" s="15" t="s">
        <v>61</v>
      </c>
      <c r="T300" s="8">
        <v>3</v>
      </c>
      <c r="U300" s="280"/>
      <c r="V300" s="280"/>
      <c r="W300" s="280"/>
      <c r="X300" s="280"/>
      <c r="Y300" s="280"/>
      <c r="Z300" s="280"/>
      <c r="AA300" s="280"/>
      <c r="AB300" s="280"/>
      <c r="AC300" s="280"/>
      <c r="AD300" s="280"/>
      <c r="AE300" s="280"/>
      <c r="AF300" s="280"/>
      <c r="AG300" s="280"/>
      <c r="AH300" s="293"/>
      <c r="AI300" s="444"/>
      <c r="AJ300" s="280"/>
      <c r="AK300" s="281"/>
      <c r="AL300" s="15" t="s">
        <v>61</v>
      </c>
    </row>
    <row r="301" spans="1:248" s="20" customFormat="1" ht="12.75" customHeight="1" x14ac:dyDescent="0.2">
      <c r="A301" s="8">
        <v>4</v>
      </c>
      <c r="B301" s="280"/>
      <c r="C301" s="280"/>
      <c r="D301" s="280"/>
      <c r="E301" s="280"/>
      <c r="F301" s="281"/>
      <c r="G301" s="443"/>
      <c r="H301" s="444"/>
      <c r="I301" s="445"/>
      <c r="J301" s="296">
        <f t="shared" si="38"/>
        <v>0</v>
      </c>
      <c r="K301" s="298">
        <f t="shared" si="39"/>
        <v>0</v>
      </c>
      <c r="L301" s="280"/>
      <c r="M301" s="280"/>
      <c r="N301" s="280"/>
      <c r="O301" s="293"/>
      <c r="P301" s="300"/>
      <c r="Q301" s="280"/>
      <c r="R301" s="281"/>
      <c r="S301" s="15" t="s">
        <v>62</v>
      </c>
      <c r="T301" s="8">
        <v>4</v>
      </c>
      <c r="U301" s="280"/>
      <c r="V301" s="280"/>
      <c r="W301" s="280"/>
      <c r="X301" s="280"/>
      <c r="Y301" s="280"/>
      <c r="Z301" s="280"/>
      <c r="AA301" s="280"/>
      <c r="AB301" s="280"/>
      <c r="AC301" s="280"/>
      <c r="AD301" s="280"/>
      <c r="AE301" s="280"/>
      <c r="AF301" s="280"/>
      <c r="AG301" s="280"/>
      <c r="AH301" s="293"/>
      <c r="AI301" s="444"/>
      <c r="AJ301" s="280"/>
      <c r="AK301" s="281"/>
      <c r="AL301" s="15" t="s">
        <v>62</v>
      </c>
    </row>
    <row r="302" spans="1:248" s="20" customFormat="1" ht="12.75" customHeight="1" x14ac:dyDescent="0.2">
      <c r="A302" s="8">
        <v>5</v>
      </c>
      <c r="B302" s="280"/>
      <c r="C302" s="280"/>
      <c r="D302" s="280"/>
      <c r="E302" s="280"/>
      <c r="F302" s="281"/>
      <c r="G302" s="446"/>
      <c r="H302" s="444"/>
      <c r="I302" s="445"/>
      <c r="J302" s="296">
        <f t="shared" si="38"/>
        <v>0</v>
      </c>
      <c r="K302" s="298">
        <f t="shared" si="39"/>
        <v>0</v>
      </c>
      <c r="L302" s="280"/>
      <c r="M302" s="280"/>
      <c r="N302" s="280"/>
      <c r="O302" s="293"/>
      <c r="P302" s="300"/>
      <c r="Q302" s="280"/>
      <c r="R302" s="281"/>
      <c r="S302" s="15" t="s">
        <v>63</v>
      </c>
      <c r="T302" s="8">
        <v>5</v>
      </c>
      <c r="U302" s="280"/>
      <c r="V302" s="280"/>
      <c r="W302" s="280"/>
      <c r="X302" s="280"/>
      <c r="Y302" s="280"/>
      <c r="Z302" s="280"/>
      <c r="AA302" s="280"/>
      <c r="AB302" s="280"/>
      <c r="AC302" s="280"/>
      <c r="AD302" s="280"/>
      <c r="AE302" s="280"/>
      <c r="AF302" s="280"/>
      <c r="AG302" s="280"/>
      <c r="AH302" s="293"/>
      <c r="AI302" s="444"/>
      <c r="AJ302" s="280"/>
      <c r="AK302" s="281"/>
      <c r="AL302" s="15" t="s">
        <v>63</v>
      </c>
    </row>
    <row r="303" spans="1:248" s="20" customFormat="1" ht="12.75" customHeight="1" x14ac:dyDescent="0.2">
      <c r="A303" s="16">
        <v>6</v>
      </c>
      <c r="B303" s="282"/>
      <c r="C303" s="282"/>
      <c r="D303" s="282"/>
      <c r="E303" s="282"/>
      <c r="F303" s="283"/>
      <c r="G303" s="443"/>
      <c r="H303" s="447"/>
      <c r="I303" s="448"/>
      <c r="J303" s="296">
        <f t="shared" si="38"/>
        <v>0</v>
      </c>
      <c r="K303" s="298">
        <f t="shared" si="39"/>
        <v>0</v>
      </c>
      <c r="L303" s="282"/>
      <c r="M303" s="282"/>
      <c r="N303" s="282"/>
      <c r="O303" s="294"/>
      <c r="P303" s="301"/>
      <c r="Q303" s="282"/>
      <c r="R303" s="283"/>
      <c r="S303" s="17" t="s">
        <v>64</v>
      </c>
      <c r="T303" s="16">
        <v>6</v>
      </c>
      <c r="U303" s="282"/>
      <c r="V303" s="282"/>
      <c r="W303" s="282"/>
      <c r="X303" s="282"/>
      <c r="Y303" s="282"/>
      <c r="Z303" s="282"/>
      <c r="AA303" s="282"/>
      <c r="AB303" s="282"/>
      <c r="AC303" s="282"/>
      <c r="AD303" s="282"/>
      <c r="AE303" s="282"/>
      <c r="AF303" s="282"/>
      <c r="AG303" s="282"/>
      <c r="AH303" s="294"/>
      <c r="AI303" s="447"/>
      <c r="AJ303" s="282"/>
      <c r="AK303" s="283"/>
      <c r="AL303" s="17" t="s">
        <v>64</v>
      </c>
    </row>
    <row r="304" spans="1:248" s="20" customFormat="1" ht="12.75" customHeight="1" x14ac:dyDescent="0.2">
      <c r="A304" s="8">
        <v>7</v>
      </c>
      <c r="B304" s="280"/>
      <c r="C304" s="280"/>
      <c r="D304" s="280"/>
      <c r="E304" s="280"/>
      <c r="F304" s="281"/>
      <c r="G304" s="443"/>
      <c r="H304" s="444"/>
      <c r="I304" s="445"/>
      <c r="J304" s="296">
        <f t="shared" si="38"/>
        <v>0</v>
      </c>
      <c r="K304" s="298">
        <f t="shared" si="39"/>
        <v>0</v>
      </c>
      <c r="L304" s="280"/>
      <c r="M304" s="280"/>
      <c r="N304" s="280"/>
      <c r="O304" s="293"/>
      <c r="P304" s="300"/>
      <c r="Q304" s="280"/>
      <c r="R304" s="281"/>
      <c r="S304" s="15" t="s">
        <v>65</v>
      </c>
      <c r="T304" s="8">
        <v>7</v>
      </c>
      <c r="U304" s="280"/>
      <c r="V304" s="280"/>
      <c r="W304" s="280"/>
      <c r="X304" s="280"/>
      <c r="Y304" s="280"/>
      <c r="Z304" s="280"/>
      <c r="AA304" s="280"/>
      <c r="AB304" s="280"/>
      <c r="AC304" s="280"/>
      <c r="AD304" s="280"/>
      <c r="AE304" s="280"/>
      <c r="AF304" s="280"/>
      <c r="AG304" s="280"/>
      <c r="AH304" s="293"/>
      <c r="AI304" s="444"/>
      <c r="AJ304" s="280"/>
      <c r="AK304" s="281"/>
      <c r="AL304" s="15" t="s">
        <v>65</v>
      </c>
    </row>
    <row r="305" spans="1:38" s="20" customFormat="1" ht="12.75" customHeight="1" x14ac:dyDescent="0.2">
      <c r="A305" s="8">
        <v>8</v>
      </c>
      <c r="B305" s="280"/>
      <c r="C305" s="280"/>
      <c r="D305" s="280"/>
      <c r="E305" s="280"/>
      <c r="F305" s="281"/>
      <c r="G305" s="443"/>
      <c r="H305" s="444"/>
      <c r="I305" s="445"/>
      <c r="J305" s="296">
        <f t="shared" si="38"/>
        <v>0</v>
      </c>
      <c r="K305" s="298">
        <f t="shared" si="39"/>
        <v>0</v>
      </c>
      <c r="L305" s="280"/>
      <c r="M305" s="280"/>
      <c r="N305" s="280"/>
      <c r="O305" s="293"/>
      <c r="P305" s="300"/>
      <c r="Q305" s="280"/>
      <c r="R305" s="281"/>
      <c r="S305" s="15" t="s">
        <v>66</v>
      </c>
      <c r="T305" s="8">
        <v>8</v>
      </c>
      <c r="U305" s="280"/>
      <c r="V305" s="280"/>
      <c r="W305" s="280"/>
      <c r="X305" s="280"/>
      <c r="Y305" s="280"/>
      <c r="Z305" s="280"/>
      <c r="AA305" s="280"/>
      <c r="AB305" s="280"/>
      <c r="AC305" s="280"/>
      <c r="AD305" s="280"/>
      <c r="AE305" s="280"/>
      <c r="AF305" s="280"/>
      <c r="AG305" s="280"/>
      <c r="AH305" s="293"/>
      <c r="AI305" s="444"/>
      <c r="AJ305" s="280"/>
      <c r="AK305" s="281"/>
      <c r="AL305" s="15" t="s">
        <v>66</v>
      </c>
    </row>
    <row r="306" spans="1:38" s="20" customFormat="1" ht="12.75" customHeight="1" x14ac:dyDescent="0.2">
      <c r="A306" s="8">
        <v>9</v>
      </c>
      <c r="B306" s="280"/>
      <c r="C306" s="280"/>
      <c r="D306" s="280"/>
      <c r="E306" s="280"/>
      <c r="F306" s="281"/>
      <c r="G306" s="443"/>
      <c r="H306" s="444"/>
      <c r="I306" s="445"/>
      <c r="J306" s="296">
        <f t="shared" si="38"/>
        <v>0</v>
      </c>
      <c r="K306" s="298">
        <f t="shared" si="39"/>
        <v>0</v>
      </c>
      <c r="L306" s="280"/>
      <c r="M306" s="280"/>
      <c r="N306" s="280"/>
      <c r="O306" s="293"/>
      <c r="P306" s="300"/>
      <c r="Q306" s="280"/>
      <c r="R306" s="281"/>
      <c r="S306" s="15" t="s">
        <v>67</v>
      </c>
      <c r="T306" s="8">
        <v>9</v>
      </c>
      <c r="U306" s="280"/>
      <c r="V306" s="280"/>
      <c r="W306" s="280"/>
      <c r="X306" s="280"/>
      <c r="Y306" s="280"/>
      <c r="Z306" s="280"/>
      <c r="AA306" s="280"/>
      <c r="AB306" s="280"/>
      <c r="AC306" s="280"/>
      <c r="AD306" s="280"/>
      <c r="AE306" s="280"/>
      <c r="AF306" s="280"/>
      <c r="AG306" s="280"/>
      <c r="AH306" s="293"/>
      <c r="AI306" s="444"/>
      <c r="AJ306" s="280"/>
      <c r="AK306" s="281"/>
      <c r="AL306" s="15" t="s">
        <v>67</v>
      </c>
    </row>
    <row r="307" spans="1:38" s="20" customFormat="1" ht="12.75" customHeight="1" x14ac:dyDescent="0.2">
      <c r="A307" s="8">
        <v>10</v>
      </c>
      <c r="B307" s="280"/>
      <c r="C307" s="280"/>
      <c r="D307" s="280"/>
      <c r="E307" s="280"/>
      <c r="F307" s="281"/>
      <c r="G307" s="443"/>
      <c r="H307" s="444"/>
      <c r="I307" s="445"/>
      <c r="J307" s="296">
        <f t="shared" si="38"/>
        <v>0</v>
      </c>
      <c r="K307" s="298">
        <f t="shared" si="39"/>
        <v>0</v>
      </c>
      <c r="L307" s="280"/>
      <c r="M307" s="280"/>
      <c r="N307" s="280"/>
      <c r="O307" s="293"/>
      <c r="P307" s="300"/>
      <c r="Q307" s="280"/>
      <c r="R307" s="281"/>
      <c r="S307" s="15" t="s">
        <v>68</v>
      </c>
      <c r="T307" s="8">
        <v>10</v>
      </c>
      <c r="U307" s="280"/>
      <c r="V307" s="280"/>
      <c r="W307" s="280"/>
      <c r="X307" s="280"/>
      <c r="Y307" s="280"/>
      <c r="Z307" s="280"/>
      <c r="AA307" s="280"/>
      <c r="AB307" s="280"/>
      <c r="AC307" s="280"/>
      <c r="AD307" s="280"/>
      <c r="AE307" s="280"/>
      <c r="AF307" s="280"/>
      <c r="AG307" s="280"/>
      <c r="AH307" s="293"/>
      <c r="AI307" s="444"/>
      <c r="AJ307" s="280"/>
      <c r="AK307" s="281"/>
      <c r="AL307" s="15" t="s">
        <v>68</v>
      </c>
    </row>
    <row r="308" spans="1:38" s="20" customFormat="1" ht="12.75" customHeight="1" x14ac:dyDescent="0.2">
      <c r="A308" s="8">
        <v>11</v>
      </c>
      <c r="B308" s="280"/>
      <c r="C308" s="280"/>
      <c r="D308" s="280"/>
      <c r="E308" s="280"/>
      <c r="F308" s="281"/>
      <c r="G308" s="443"/>
      <c r="H308" s="444"/>
      <c r="I308" s="445"/>
      <c r="J308" s="296">
        <f t="shared" si="38"/>
        <v>0</v>
      </c>
      <c r="K308" s="298">
        <f t="shared" si="39"/>
        <v>0</v>
      </c>
      <c r="L308" s="280"/>
      <c r="M308" s="280"/>
      <c r="N308" s="280"/>
      <c r="O308" s="293"/>
      <c r="P308" s="300"/>
      <c r="Q308" s="280"/>
      <c r="R308" s="281"/>
      <c r="S308" s="15" t="s">
        <v>69</v>
      </c>
      <c r="T308" s="8">
        <v>11</v>
      </c>
      <c r="U308" s="280"/>
      <c r="V308" s="280"/>
      <c r="W308" s="280"/>
      <c r="X308" s="280"/>
      <c r="Y308" s="280"/>
      <c r="Z308" s="280"/>
      <c r="AA308" s="280"/>
      <c r="AB308" s="280"/>
      <c r="AC308" s="280"/>
      <c r="AD308" s="280"/>
      <c r="AE308" s="280"/>
      <c r="AF308" s="280"/>
      <c r="AG308" s="280"/>
      <c r="AH308" s="293"/>
      <c r="AI308" s="444"/>
      <c r="AJ308" s="280"/>
      <c r="AK308" s="281"/>
      <c r="AL308" s="15" t="s">
        <v>69</v>
      </c>
    </row>
    <row r="309" spans="1:38" s="20" customFormat="1" ht="12.75" customHeight="1" x14ac:dyDescent="0.2">
      <c r="A309" s="8">
        <v>12</v>
      </c>
      <c r="B309" s="280"/>
      <c r="C309" s="280"/>
      <c r="D309" s="280"/>
      <c r="E309" s="280"/>
      <c r="F309" s="281"/>
      <c r="G309" s="443"/>
      <c r="H309" s="444"/>
      <c r="I309" s="445"/>
      <c r="J309" s="296">
        <f t="shared" si="38"/>
        <v>0</v>
      </c>
      <c r="K309" s="298">
        <f t="shared" si="39"/>
        <v>0</v>
      </c>
      <c r="L309" s="280"/>
      <c r="M309" s="280"/>
      <c r="N309" s="280"/>
      <c r="O309" s="293"/>
      <c r="P309" s="300"/>
      <c r="Q309" s="280"/>
      <c r="R309" s="281"/>
      <c r="S309" s="15" t="s">
        <v>70</v>
      </c>
      <c r="T309" s="8">
        <v>12</v>
      </c>
      <c r="U309" s="280"/>
      <c r="V309" s="280"/>
      <c r="W309" s="280"/>
      <c r="X309" s="280"/>
      <c r="Y309" s="280"/>
      <c r="Z309" s="280"/>
      <c r="AA309" s="280"/>
      <c r="AB309" s="280"/>
      <c r="AC309" s="280"/>
      <c r="AD309" s="280"/>
      <c r="AE309" s="280"/>
      <c r="AF309" s="280"/>
      <c r="AG309" s="280"/>
      <c r="AH309" s="293"/>
      <c r="AI309" s="444"/>
      <c r="AJ309" s="280"/>
      <c r="AK309" s="281"/>
      <c r="AL309" s="15" t="s">
        <v>70</v>
      </c>
    </row>
    <row r="310" spans="1:38" s="20" customFormat="1" ht="12.75" customHeight="1" x14ac:dyDescent="0.2">
      <c r="A310" s="8">
        <v>13</v>
      </c>
      <c r="B310" s="280"/>
      <c r="C310" s="280"/>
      <c r="D310" s="280"/>
      <c r="E310" s="280"/>
      <c r="F310" s="281"/>
      <c r="G310" s="443"/>
      <c r="H310" s="444"/>
      <c r="I310" s="445"/>
      <c r="J310" s="296">
        <f t="shared" si="38"/>
        <v>0</v>
      </c>
      <c r="K310" s="298">
        <f t="shared" si="39"/>
        <v>0</v>
      </c>
      <c r="L310" s="280"/>
      <c r="M310" s="280"/>
      <c r="N310" s="280"/>
      <c r="O310" s="293"/>
      <c r="P310" s="300"/>
      <c r="Q310" s="280"/>
      <c r="R310" s="281"/>
      <c r="S310" s="15" t="s">
        <v>71</v>
      </c>
      <c r="T310" s="8">
        <v>13</v>
      </c>
      <c r="U310" s="280"/>
      <c r="V310" s="280"/>
      <c r="W310" s="280"/>
      <c r="X310" s="280"/>
      <c r="Y310" s="280"/>
      <c r="Z310" s="280"/>
      <c r="AA310" s="280"/>
      <c r="AB310" s="280"/>
      <c r="AC310" s="280"/>
      <c r="AD310" s="280"/>
      <c r="AE310" s="280"/>
      <c r="AF310" s="280"/>
      <c r="AG310" s="280"/>
      <c r="AH310" s="293"/>
      <c r="AI310" s="444"/>
      <c r="AJ310" s="280"/>
      <c r="AK310" s="281"/>
      <c r="AL310" s="15" t="s">
        <v>71</v>
      </c>
    </row>
    <row r="311" spans="1:38" s="20" customFormat="1" ht="12.75" customHeight="1" x14ac:dyDescent="0.2">
      <c r="A311" s="8">
        <v>14</v>
      </c>
      <c r="B311" s="280"/>
      <c r="C311" s="280"/>
      <c r="D311" s="280"/>
      <c r="E311" s="280"/>
      <c r="F311" s="281"/>
      <c r="G311" s="443"/>
      <c r="H311" s="444"/>
      <c r="I311" s="445"/>
      <c r="J311" s="296">
        <f t="shared" si="38"/>
        <v>0</v>
      </c>
      <c r="K311" s="298">
        <f t="shared" si="39"/>
        <v>0</v>
      </c>
      <c r="L311" s="280"/>
      <c r="M311" s="280"/>
      <c r="N311" s="280"/>
      <c r="O311" s="293"/>
      <c r="P311" s="300"/>
      <c r="Q311" s="280"/>
      <c r="R311" s="281"/>
      <c r="S311" s="15" t="s">
        <v>72</v>
      </c>
      <c r="T311" s="8">
        <v>14</v>
      </c>
      <c r="U311" s="280"/>
      <c r="V311" s="280"/>
      <c r="W311" s="280"/>
      <c r="X311" s="280"/>
      <c r="Y311" s="280"/>
      <c r="Z311" s="280"/>
      <c r="AA311" s="280"/>
      <c r="AB311" s="280"/>
      <c r="AC311" s="280"/>
      <c r="AD311" s="280"/>
      <c r="AE311" s="280"/>
      <c r="AF311" s="280"/>
      <c r="AG311" s="280"/>
      <c r="AH311" s="293"/>
      <c r="AI311" s="444"/>
      <c r="AJ311" s="280"/>
      <c r="AK311" s="281"/>
      <c r="AL311" s="15" t="s">
        <v>72</v>
      </c>
    </row>
    <row r="312" spans="1:38" s="20" customFormat="1" ht="12.75" customHeight="1" x14ac:dyDescent="0.2">
      <c r="A312" s="8">
        <v>15</v>
      </c>
      <c r="B312" s="280"/>
      <c r="C312" s="280"/>
      <c r="D312" s="280"/>
      <c r="E312" s="280"/>
      <c r="F312" s="281"/>
      <c r="G312" s="443"/>
      <c r="H312" s="444"/>
      <c r="I312" s="445"/>
      <c r="J312" s="296">
        <f t="shared" si="38"/>
        <v>0</v>
      </c>
      <c r="K312" s="298">
        <f t="shared" si="39"/>
        <v>0</v>
      </c>
      <c r="L312" s="280"/>
      <c r="M312" s="280"/>
      <c r="N312" s="280"/>
      <c r="O312" s="293"/>
      <c r="P312" s="300"/>
      <c r="Q312" s="280"/>
      <c r="R312" s="281"/>
      <c r="S312" s="15" t="s">
        <v>73</v>
      </c>
      <c r="T312" s="8">
        <v>15</v>
      </c>
      <c r="U312" s="280"/>
      <c r="V312" s="280"/>
      <c r="W312" s="280"/>
      <c r="X312" s="280"/>
      <c r="Y312" s="280"/>
      <c r="Z312" s="280"/>
      <c r="AA312" s="280"/>
      <c r="AB312" s="280"/>
      <c r="AC312" s="280"/>
      <c r="AD312" s="280"/>
      <c r="AE312" s="280"/>
      <c r="AF312" s="280"/>
      <c r="AG312" s="280"/>
      <c r="AH312" s="293"/>
      <c r="AI312" s="444"/>
      <c r="AJ312" s="280"/>
      <c r="AK312" s="281"/>
      <c r="AL312" s="15" t="s">
        <v>73</v>
      </c>
    </row>
    <row r="313" spans="1:38" s="20" customFormat="1" ht="12.75" customHeight="1" x14ac:dyDescent="0.2">
      <c r="A313" s="8">
        <v>16</v>
      </c>
      <c r="B313" s="280"/>
      <c r="C313" s="280"/>
      <c r="D313" s="280"/>
      <c r="E313" s="280"/>
      <c r="F313" s="281"/>
      <c r="G313" s="443"/>
      <c r="H313" s="444"/>
      <c r="I313" s="445"/>
      <c r="J313" s="296">
        <f t="shared" si="38"/>
        <v>0</v>
      </c>
      <c r="K313" s="298">
        <f t="shared" si="39"/>
        <v>0</v>
      </c>
      <c r="L313" s="280"/>
      <c r="M313" s="280"/>
      <c r="N313" s="280"/>
      <c r="O313" s="293"/>
      <c r="P313" s="300"/>
      <c r="Q313" s="280"/>
      <c r="R313" s="281"/>
      <c r="S313" s="15" t="s">
        <v>74</v>
      </c>
      <c r="T313" s="8">
        <v>16</v>
      </c>
      <c r="U313" s="280"/>
      <c r="V313" s="280"/>
      <c r="W313" s="280"/>
      <c r="X313" s="280"/>
      <c r="Y313" s="280"/>
      <c r="Z313" s="280"/>
      <c r="AA313" s="280"/>
      <c r="AB313" s="280"/>
      <c r="AC313" s="280"/>
      <c r="AD313" s="280"/>
      <c r="AE313" s="280"/>
      <c r="AF313" s="280"/>
      <c r="AG313" s="280"/>
      <c r="AH313" s="293"/>
      <c r="AI313" s="444"/>
      <c r="AJ313" s="280"/>
      <c r="AK313" s="281"/>
      <c r="AL313" s="15" t="s">
        <v>74</v>
      </c>
    </row>
    <row r="314" spans="1:38" s="20" customFormat="1" ht="12.75" customHeight="1" x14ac:dyDescent="0.2">
      <c r="A314" s="8">
        <v>17</v>
      </c>
      <c r="B314" s="280"/>
      <c r="C314" s="280"/>
      <c r="D314" s="280"/>
      <c r="E314" s="280"/>
      <c r="F314" s="281"/>
      <c r="G314" s="443"/>
      <c r="H314" s="444"/>
      <c r="I314" s="445"/>
      <c r="J314" s="296">
        <f t="shared" si="38"/>
        <v>0</v>
      </c>
      <c r="K314" s="298">
        <f t="shared" si="39"/>
        <v>0</v>
      </c>
      <c r="L314" s="280"/>
      <c r="M314" s="280"/>
      <c r="N314" s="280"/>
      <c r="O314" s="293"/>
      <c r="P314" s="300"/>
      <c r="Q314" s="280"/>
      <c r="R314" s="281"/>
      <c r="S314" s="15" t="s">
        <v>75</v>
      </c>
      <c r="T314" s="8">
        <v>17</v>
      </c>
      <c r="U314" s="280"/>
      <c r="V314" s="280"/>
      <c r="W314" s="280"/>
      <c r="X314" s="280"/>
      <c r="Y314" s="280"/>
      <c r="Z314" s="280"/>
      <c r="AA314" s="280"/>
      <c r="AB314" s="280"/>
      <c r="AC314" s="280"/>
      <c r="AD314" s="280"/>
      <c r="AE314" s="280"/>
      <c r="AF314" s="280"/>
      <c r="AG314" s="280"/>
      <c r="AH314" s="293"/>
      <c r="AI314" s="444"/>
      <c r="AJ314" s="280"/>
      <c r="AK314" s="281"/>
      <c r="AL314" s="15" t="s">
        <v>75</v>
      </c>
    </row>
    <row r="315" spans="1:38" s="20" customFormat="1" ht="12.75" customHeight="1" x14ac:dyDescent="0.2">
      <c r="A315" s="8">
        <v>18</v>
      </c>
      <c r="B315" s="280"/>
      <c r="C315" s="280"/>
      <c r="D315" s="280"/>
      <c r="E315" s="280"/>
      <c r="F315" s="281"/>
      <c r="G315" s="443"/>
      <c r="H315" s="444"/>
      <c r="I315" s="445"/>
      <c r="J315" s="296">
        <f t="shared" si="38"/>
        <v>0</v>
      </c>
      <c r="K315" s="298">
        <f t="shared" si="39"/>
        <v>0</v>
      </c>
      <c r="L315" s="280"/>
      <c r="M315" s="280"/>
      <c r="N315" s="280"/>
      <c r="O315" s="293"/>
      <c r="P315" s="300"/>
      <c r="Q315" s="280"/>
      <c r="R315" s="281"/>
      <c r="S315" s="15" t="s">
        <v>76</v>
      </c>
      <c r="T315" s="8">
        <v>18</v>
      </c>
      <c r="U315" s="280"/>
      <c r="V315" s="280"/>
      <c r="W315" s="280"/>
      <c r="X315" s="280"/>
      <c r="Y315" s="280"/>
      <c r="Z315" s="280"/>
      <c r="AA315" s="280"/>
      <c r="AB315" s="280"/>
      <c r="AC315" s="280"/>
      <c r="AD315" s="280"/>
      <c r="AE315" s="280"/>
      <c r="AF315" s="280"/>
      <c r="AG315" s="280"/>
      <c r="AH315" s="293"/>
      <c r="AI315" s="444"/>
      <c r="AJ315" s="280"/>
      <c r="AK315" s="281"/>
      <c r="AL315" s="15" t="s">
        <v>76</v>
      </c>
    </row>
    <row r="316" spans="1:38" s="20" customFormat="1" ht="12.75" customHeight="1" x14ac:dyDescent="0.2">
      <c r="A316" s="8">
        <v>19</v>
      </c>
      <c r="B316" s="280"/>
      <c r="C316" s="280"/>
      <c r="D316" s="280"/>
      <c r="E316" s="280"/>
      <c r="F316" s="281"/>
      <c r="G316" s="443"/>
      <c r="H316" s="444"/>
      <c r="I316" s="445"/>
      <c r="J316" s="296">
        <f t="shared" si="38"/>
        <v>0</v>
      </c>
      <c r="K316" s="298">
        <f t="shared" si="39"/>
        <v>0</v>
      </c>
      <c r="L316" s="280"/>
      <c r="M316" s="280"/>
      <c r="N316" s="280"/>
      <c r="O316" s="293"/>
      <c r="P316" s="300"/>
      <c r="Q316" s="280"/>
      <c r="R316" s="281"/>
      <c r="S316" s="15" t="s">
        <v>77</v>
      </c>
      <c r="T316" s="8">
        <v>19</v>
      </c>
      <c r="U316" s="280"/>
      <c r="V316" s="280"/>
      <c r="W316" s="280"/>
      <c r="X316" s="280"/>
      <c r="Y316" s="280"/>
      <c r="Z316" s="280"/>
      <c r="AA316" s="280"/>
      <c r="AB316" s="280"/>
      <c r="AC316" s="280"/>
      <c r="AD316" s="280"/>
      <c r="AE316" s="280"/>
      <c r="AF316" s="280"/>
      <c r="AG316" s="280"/>
      <c r="AH316" s="293"/>
      <c r="AI316" s="444"/>
      <c r="AJ316" s="280"/>
      <c r="AK316" s="281"/>
      <c r="AL316" s="15" t="s">
        <v>77</v>
      </c>
    </row>
    <row r="317" spans="1:38" s="20" customFormat="1" ht="12.75" customHeight="1" x14ac:dyDescent="0.2">
      <c r="A317" s="8">
        <v>20</v>
      </c>
      <c r="B317" s="280"/>
      <c r="C317" s="280"/>
      <c r="D317" s="280"/>
      <c r="E317" s="280"/>
      <c r="F317" s="281"/>
      <c r="G317" s="443"/>
      <c r="H317" s="444"/>
      <c r="I317" s="445"/>
      <c r="J317" s="296">
        <f t="shared" si="38"/>
        <v>0</v>
      </c>
      <c r="K317" s="298">
        <f t="shared" si="39"/>
        <v>0</v>
      </c>
      <c r="L317" s="280"/>
      <c r="M317" s="280"/>
      <c r="N317" s="280"/>
      <c r="O317" s="293"/>
      <c r="P317" s="300"/>
      <c r="Q317" s="280"/>
      <c r="R317" s="281"/>
      <c r="S317" s="15" t="s">
        <v>78</v>
      </c>
      <c r="T317" s="8">
        <v>20</v>
      </c>
      <c r="U317" s="280"/>
      <c r="V317" s="280"/>
      <c r="W317" s="280"/>
      <c r="X317" s="280"/>
      <c r="Y317" s="280"/>
      <c r="Z317" s="280"/>
      <c r="AA317" s="280"/>
      <c r="AB317" s="280"/>
      <c r="AC317" s="280"/>
      <c r="AD317" s="280"/>
      <c r="AE317" s="280"/>
      <c r="AF317" s="280"/>
      <c r="AG317" s="280"/>
      <c r="AH317" s="293"/>
      <c r="AI317" s="444"/>
      <c r="AJ317" s="280"/>
      <c r="AK317" s="281"/>
      <c r="AL317" s="15" t="s">
        <v>78</v>
      </c>
    </row>
    <row r="318" spans="1:38" s="20" customFormat="1" ht="12.75" customHeight="1" x14ac:dyDescent="0.2">
      <c r="A318" s="8">
        <v>21</v>
      </c>
      <c r="B318" s="280"/>
      <c r="C318" s="280"/>
      <c r="D318" s="280"/>
      <c r="E318" s="280"/>
      <c r="F318" s="281"/>
      <c r="G318" s="443"/>
      <c r="H318" s="444"/>
      <c r="I318" s="445"/>
      <c r="J318" s="296">
        <f t="shared" si="38"/>
        <v>0</v>
      </c>
      <c r="K318" s="298">
        <f t="shared" si="39"/>
        <v>0</v>
      </c>
      <c r="L318" s="280"/>
      <c r="M318" s="280"/>
      <c r="N318" s="280"/>
      <c r="O318" s="293"/>
      <c r="P318" s="300"/>
      <c r="Q318" s="280"/>
      <c r="R318" s="281"/>
      <c r="S318" s="15" t="s">
        <v>79</v>
      </c>
      <c r="T318" s="8">
        <v>21</v>
      </c>
      <c r="U318" s="280"/>
      <c r="V318" s="280"/>
      <c r="W318" s="280"/>
      <c r="X318" s="280"/>
      <c r="Y318" s="280"/>
      <c r="Z318" s="280"/>
      <c r="AA318" s="280"/>
      <c r="AB318" s="280"/>
      <c r="AC318" s="280"/>
      <c r="AD318" s="280"/>
      <c r="AE318" s="280"/>
      <c r="AF318" s="280"/>
      <c r="AG318" s="280"/>
      <c r="AH318" s="293"/>
      <c r="AI318" s="444"/>
      <c r="AJ318" s="280"/>
      <c r="AK318" s="281"/>
      <c r="AL318" s="15" t="s">
        <v>79</v>
      </c>
    </row>
    <row r="319" spans="1:38" s="20" customFormat="1" ht="12.75" customHeight="1" x14ac:dyDescent="0.2">
      <c r="A319" s="8">
        <v>22</v>
      </c>
      <c r="B319" s="280"/>
      <c r="C319" s="280"/>
      <c r="D319" s="280"/>
      <c r="E319" s="280"/>
      <c r="F319" s="281"/>
      <c r="G319" s="443"/>
      <c r="H319" s="444"/>
      <c r="I319" s="445"/>
      <c r="J319" s="296">
        <f t="shared" si="38"/>
        <v>0</v>
      </c>
      <c r="K319" s="298">
        <f t="shared" si="39"/>
        <v>0</v>
      </c>
      <c r="L319" s="280"/>
      <c r="M319" s="280"/>
      <c r="N319" s="280"/>
      <c r="O319" s="293"/>
      <c r="P319" s="300"/>
      <c r="Q319" s="280"/>
      <c r="R319" s="281"/>
      <c r="S319" s="15" t="s">
        <v>80</v>
      </c>
      <c r="T319" s="8">
        <v>22</v>
      </c>
      <c r="U319" s="280"/>
      <c r="V319" s="280"/>
      <c r="W319" s="280"/>
      <c r="X319" s="280"/>
      <c r="Y319" s="280"/>
      <c r="Z319" s="280"/>
      <c r="AA319" s="280"/>
      <c r="AB319" s="280"/>
      <c r="AC319" s="280"/>
      <c r="AD319" s="280"/>
      <c r="AE319" s="280"/>
      <c r="AF319" s="280"/>
      <c r="AG319" s="280"/>
      <c r="AH319" s="293"/>
      <c r="AI319" s="444"/>
      <c r="AJ319" s="280"/>
      <c r="AK319" s="281"/>
      <c r="AL319" s="15" t="s">
        <v>80</v>
      </c>
    </row>
    <row r="320" spans="1:38" s="20" customFormat="1" ht="12.75" customHeight="1" x14ac:dyDescent="0.2">
      <c r="A320" s="8">
        <v>23</v>
      </c>
      <c r="B320" s="280"/>
      <c r="C320" s="280"/>
      <c r="D320" s="280"/>
      <c r="E320" s="280"/>
      <c r="F320" s="281"/>
      <c r="G320" s="443"/>
      <c r="H320" s="444"/>
      <c r="I320" s="445"/>
      <c r="J320" s="296">
        <f t="shared" si="38"/>
        <v>0</v>
      </c>
      <c r="K320" s="298">
        <f t="shared" si="39"/>
        <v>0</v>
      </c>
      <c r="L320" s="280"/>
      <c r="M320" s="280"/>
      <c r="N320" s="280"/>
      <c r="O320" s="293"/>
      <c r="P320" s="300"/>
      <c r="Q320" s="280"/>
      <c r="R320" s="281"/>
      <c r="S320" s="15" t="s">
        <v>81</v>
      </c>
      <c r="T320" s="8">
        <v>23</v>
      </c>
      <c r="U320" s="280"/>
      <c r="V320" s="280"/>
      <c r="W320" s="280"/>
      <c r="X320" s="280"/>
      <c r="Y320" s="280"/>
      <c r="Z320" s="280"/>
      <c r="AA320" s="280"/>
      <c r="AB320" s="280"/>
      <c r="AC320" s="280"/>
      <c r="AD320" s="280"/>
      <c r="AE320" s="280"/>
      <c r="AF320" s="280"/>
      <c r="AG320" s="280"/>
      <c r="AH320" s="293"/>
      <c r="AI320" s="444"/>
      <c r="AJ320" s="280"/>
      <c r="AK320" s="281"/>
      <c r="AL320" s="15" t="s">
        <v>81</v>
      </c>
    </row>
    <row r="321" spans="1:38" s="20" customFormat="1" ht="12.75" customHeight="1" x14ac:dyDescent="0.2">
      <c r="A321" s="8">
        <v>24</v>
      </c>
      <c r="B321" s="280"/>
      <c r="C321" s="280"/>
      <c r="D321" s="280"/>
      <c r="E321" s="280"/>
      <c r="F321" s="281"/>
      <c r="G321" s="443"/>
      <c r="H321" s="444"/>
      <c r="I321" s="445"/>
      <c r="J321" s="296">
        <f t="shared" si="38"/>
        <v>0</v>
      </c>
      <c r="K321" s="298">
        <f t="shared" si="39"/>
        <v>0</v>
      </c>
      <c r="L321" s="280"/>
      <c r="M321" s="280"/>
      <c r="N321" s="280"/>
      <c r="O321" s="293"/>
      <c r="P321" s="300"/>
      <c r="Q321" s="280"/>
      <c r="R321" s="281"/>
      <c r="S321" s="15" t="s">
        <v>82</v>
      </c>
      <c r="T321" s="8">
        <v>24</v>
      </c>
      <c r="U321" s="280"/>
      <c r="V321" s="280"/>
      <c r="W321" s="280"/>
      <c r="X321" s="280"/>
      <c r="Y321" s="280"/>
      <c r="Z321" s="280"/>
      <c r="AA321" s="280"/>
      <c r="AB321" s="280"/>
      <c r="AC321" s="280"/>
      <c r="AD321" s="280"/>
      <c r="AE321" s="280"/>
      <c r="AF321" s="280"/>
      <c r="AG321" s="280"/>
      <c r="AH321" s="293"/>
      <c r="AI321" s="444"/>
      <c r="AJ321" s="280"/>
      <c r="AK321" s="281"/>
      <c r="AL321" s="15" t="s">
        <v>82</v>
      </c>
    </row>
    <row r="322" spans="1:38" s="20" customFormat="1" ht="12.75" customHeight="1" x14ac:dyDescent="0.2">
      <c r="A322" s="8">
        <v>25</v>
      </c>
      <c r="B322" s="280"/>
      <c r="C322" s="280"/>
      <c r="D322" s="280"/>
      <c r="E322" s="280"/>
      <c r="F322" s="281"/>
      <c r="G322" s="443"/>
      <c r="H322" s="444"/>
      <c r="I322" s="445"/>
      <c r="J322" s="296">
        <f t="shared" si="38"/>
        <v>0</v>
      </c>
      <c r="K322" s="298">
        <f t="shared" si="39"/>
        <v>0</v>
      </c>
      <c r="L322" s="280"/>
      <c r="M322" s="280"/>
      <c r="N322" s="280"/>
      <c r="O322" s="293"/>
      <c r="P322" s="300"/>
      <c r="Q322" s="280"/>
      <c r="R322" s="281"/>
      <c r="S322" s="15" t="s">
        <v>83</v>
      </c>
      <c r="T322" s="8">
        <v>25</v>
      </c>
      <c r="U322" s="280"/>
      <c r="V322" s="280"/>
      <c r="W322" s="280"/>
      <c r="X322" s="280"/>
      <c r="Y322" s="280"/>
      <c r="Z322" s="280"/>
      <c r="AA322" s="280"/>
      <c r="AB322" s="280"/>
      <c r="AC322" s="280"/>
      <c r="AD322" s="280"/>
      <c r="AE322" s="280"/>
      <c r="AF322" s="280"/>
      <c r="AG322" s="280"/>
      <c r="AH322" s="293"/>
      <c r="AI322" s="444"/>
      <c r="AJ322" s="280"/>
      <c r="AK322" s="281"/>
      <c r="AL322" s="15" t="s">
        <v>83</v>
      </c>
    </row>
    <row r="323" spans="1:38" s="20" customFormat="1" ht="12.75" customHeight="1" x14ac:dyDescent="0.2">
      <c r="A323" s="8">
        <v>26</v>
      </c>
      <c r="B323" s="280"/>
      <c r="C323" s="280"/>
      <c r="D323" s="280"/>
      <c r="E323" s="280"/>
      <c r="F323" s="281"/>
      <c r="G323" s="443"/>
      <c r="H323" s="444"/>
      <c r="I323" s="445"/>
      <c r="J323" s="296">
        <f t="shared" si="38"/>
        <v>0</v>
      </c>
      <c r="K323" s="298">
        <f t="shared" si="39"/>
        <v>0</v>
      </c>
      <c r="L323" s="280"/>
      <c r="M323" s="280"/>
      <c r="N323" s="280"/>
      <c r="O323" s="293"/>
      <c r="P323" s="300"/>
      <c r="Q323" s="280"/>
      <c r="R323" s="281"/>
      <c r="S323" s="15" t="s">
        <v>84</v>
      </c>
      <c r="T323" s="8">
        <v>26</v>
      </c>
      <c r="U323" s="280"/>
      <c r="V323" s="280"/>
      <c r="W323" s="280"/>
      <c r="X323" s="280"/>
      <c r="Y323" s="280"/>
      <c r="Z323" s="280"/>
      <c r="AA323" s="280"/>
      <c r="AB323" s="280"/>
      <c r="AC323" s="280"/>
      <c r="AD323" s="280"/>
      <c r="AE323" s="280"/>
      <c r="AF323" s="280"/>
      <c r="AG323" s="280"/>
      <c r="AH323" s="293"/>
      <c r="AI323" s="444"/>
      <c r="AJ323" s="280"/>
      <c r="AK323" s="281"/>
      <c r="AL323" s="15" t="s">
        <v>84</v>
      </c>
    </row>
    <row r="324" spans="1:38" s="20" customFormat="1" ht="12.75" customHeight="1" x14ac:dyDescent="0.2">
      <c r="A324" s="8">
        <v>27</v>
      </c>
      <c r="B324" s="280"/>
      <c r="C324" s="280"/>
      <c r="D324" s="280"/>
      <c r="E324" s="280"/>
      <c r="F324" s="281"/>
      <c r="G324" s="443"/>
      <c r="H324" s="444"/>
      <c r="I324" s="445"/>
      <c r="J324" s="296">
        <f t="shared" si="38"/>
        <v>0</v>
      </c>
      <c r="K324" s="298">
        <f t="shared" si="39"/>
        <v>0</v>
      </c>
      <c r="L324" s="280"/>
      <c r="M324" s="280"/>
      <c r="N324" s="280"/>
      <c r="O324" s="293"/>
      <c r="P324" s="300"/>
      <c r="Q324" s="280"/>
      <c r="R324" s="281"/>
      <c r="S324" s="15" t="s">
        <v>85</v>
      </c>
      <c r="T324" s="8">
        <v>27</v>
      </c>
      <c r="U324" s="280"/>
      <c r="V324" s="280"/>
      <c r="W324" s="280"/>
      <c r="X324" s="280"/>
      <c r="Y324" s="280"/>
      <c r="Z324" s="280"/>
      <c r="AA324" s="280"/>
      <c r="AB324" s="280"/>
      <c r="AC324" s="280"/>
      <c r="AD324" s="280"/>
      <c r="AE324" s="280"/>
      <c r="AF324" s="280"/>
      <c r="AG324" s="280"/>
      <c r="AH324" s="293"/>
      <c r="AI324" s="444"/>
      <c r="AJ324" s="280"/>
      <c r="AK324" s="281"/>
      <c r="AL324" s="15" t="s">
        <v>85</v>
      </c>
    </row>
    <row r="325" spans="1:38" s="20" customFormat="1" ht="12.75" customHeight="1" x14ac:dyDescent="0.2">
      <c r="A325" s="8">
        <v>28</v>
      </c>
      <c r="B325" s="280"/>
      <c r="C325" s="280"/>
      <c r="D325" s="280"/>
      <c r="E325" s="280"/>
      <c r="F325" s="281"/>
      <c r="G325" s="443"/>
      <c r="H325" s="444"/>
      <c r="I325" s="445"/>
      <c r="J325" s="296">
        <f t="shared" si="38"/>
        <v>0</v>
      </c>
      <c r="K325" s="298">
        <f t="shared" si="39"/>
        <v>0</v>
      </c>
      <c r="L325" s="280"/>
      <c r="M325" s="280"/>
      <c r="N325" s="280"/>
      <c r="O325" s="293"/>
      <c r="P325" s="300"/>
      <c r="Q325" s="280"/>
      <c r="R325" s="281"/>
      <c r="S325" s="15" t="s">
        <v>86</v>
      </c>
      <c r="T325" s="8">
        <v>28</v>
      </c>
      <c r="U325" s="280"/>
      <c r="V325" s="280"/>
      <c r="W325" s="280"/>
      <c r="X325" s="280"/>
      <c r="Y325" s="280"/>
      <c r="Z325" s="280"/>
      <c r="AA325" s="280"/>
      <c r="AB325" s="280"/>
      <c r="AC325" s="280"/>
      <c r="AD325" s="280"/>
      <c r="AE325" s="280"/>
      <c r="AF325" s="280"/>
      <c r="AG325" s="280"/>
      <c r="AH325" s="293"/>
      <c r="AI325" s="444"/>
      <c r="AJ325" s="280"/>
      <c r="AK325" s="281"/>
      <c r="AL325" s="15" t="s">
        <v>86</v>
      </c>
    </row>
    <row r="326" spans="1:38" s="20" customFormat="1" ht="12.75" customHeight="1" x14ac:dyDescent="0.2">
      <c r="A326" s="8">
        <v>29</v>
      </c>
      <c r="B326" s="280"/>
      <c r="C326" s="280"/>
      <c r="D326" s="280"/>
      <c r="E326" s="280"/>
      <c r="F326" s="281"/>
      <c r="G326" s="443"/>
      <c r="H326" s="444"/>
      <c r="I326" s="445"/>
      <c r="J326" s="296">
        <f t="shared" si="38"/>
        <v>0</v>
      </c>
      <c r="K326" s="298">
        <f t="shared" si="39"/>
        <v>0</v>
      </c>
      <c r="L326" s="280"/>
      <c r="M326" s="280"/>
      <c r="N326" s="280"/>
      <c r="O326" s="293"/>
      <c r="P326" s="300"/>
      <c r="Q326" s="280"/>
      <c r="R326" s="281"/>
      <c r="S326" s="15" t="s">
        <v>87</v>
      </c>
      <c r="T326" s="8">
        <v>29</v>
      </c>
      <c r="U326" s="280"/>
      <c r="V326" s="280"/>
      <c r="W326" s="280"/>
      <c r="X326" s="301"/>
      <c r="Y326" s="280"/>
      <c r="Z326" s="280"/>
      <c r="AA326" s="280"/>
      <c r="AB326" s="280"/>
      <c r="AC326" s="280"/>
      <c r="AD326" s="280"/>
      <c r="AE326" s="280"/>
      <c r="AF326" s="280"/>
      <c r="AG326" s="280"/>
      <c r="AH326" s="293"/>
      <c r="AI326" s="444"/>
      <c r="AJ326" s="280"/>
      <c r="AK326" s="281"/>
      <c r="AL326" s="15" t="s">
        <v>87</v>
      </c>
    </row>
    <row r="327" spans="1:38" s="20" customFormat="1" ht="12.75" customHeight="1" x14ac:dyDescent="0.2">
      <c r="A327" s="8">
        <v>30</v>
      </c>
      <c r="B327" s="280"/>
      <c r="C327" s="280"/>
      <c r="D327" s="280"/>
      <c r="E327" s="280"/>
      <c r="F327" s="281"/>
      <c r="G327" s="449"/>
      <c r="H327" s="444"/>
      <c r="I327" s="445"/>
      <c r="J327" s="296">
        <f t="shared" si="38"/>
        <v>0</v>
      </c>
      <c r="K327" s="298">
        <f t="shared" si="39"/>
        <v>0</v>
      </c>
      <c r="L327" s="280"/>
      <c r="M327" s="280"/>
      <c r="N327" s="280"/>
      <c r="O327" s="293"/>
      <c r="P327" s="300"/>
      <c r="Q327" s="280"/>
      <c r="R327" s="281"/>
      <c r="S327" s="15" t="s">
        <v>88</v>
      </c>
      <c r="T327" s="8">
        <v>30</v>
      </c>
      <c r="U327" s="280"/>
      <c r="V327" s="280"/>
      <c r="W327" s="280"/>
      <c r="X327" s="280"/>
      <c r="Y327" s="280"/>
      <c r="Z327" s="280"/>
      <c r="AA327" s="280"/>
      <c r="AB327" s="280"/>
      <c r="AC327" s="280"/>
      <c r="AD327" s="280"/>
      <c r="AE327" s="280"/>
      <c r="AF327" s="280"/>
      <c r="AG327" s="280"/>
      <c r="AH327" s="293"/>
      <c r="AI327" s="444"/>
      <c r="AJ327" s="280"/>
      <c r="AK327" s="281"/>
      <c r="AL327" s="15" t="s">
        <v>88</v>
      </c>
    </row>
    <row r="328" spans="1:38" s="20" customFormat="1" ht="12.75" customHeight="1" x14ac:dyDescent="0.2">
      <c r="A328" s="18">
        <v>31</v>
      </c>
      <c r="B328" s="284"/>
      <c r="C328" s="284"/>
      <c r="D328" s="284"/>
      <c r="E328" s="284"/>
      <c r="F328" s="285"/>
      <c r="G328" s="450"/>
      <c r="H328" s="451"/>
      <c r="I328" s="452"/>
      <c r="J328" s="302">
        <f t="shared" si="38"/>
        <v>0</v>
      </c>
      <c r="K328" s="303">
        <f t="shared" si="39"/>
        <v>0</v>
      </c>
      <c r="L328" s="284"/>
      <c r="M328" s="284"/>
      <c r="N328" s="284"/>
      <c r="O328" s="295"/>
      <c r="P328" s="304"/>
      <c r="Q328" s="284"/>
      <c r="R328" s="285"/>
      <c r="S328" s="19" t="s">
        <v>89</v>
      </c>
      <c r="T328" s="18">
        <v>31</v>
      </c>
      <c r="U328" s="284"/>
      <c r="V328" s="284"/>
      <c r="W328" s="284"/>
      <c r="X328" s="284"/>
      <c r="Y328" s="284"/>
      <c r="Z328" s="284"/>
      <c r="AA328" s="284"/>
      <c r="AB328" s="284"/>
      <c r="AC328" s="284"/>
      <c r="AD328" s="284"/>
      <c r="AE328" s="284"/>
      <c r="AF328" s="284"/>
      <c r="AG328" s="284"/>
      <c r="AH328" s="295"/>
      <c r="AI328" s="451"/>
      <c r="AJ328" s="284"/>
      <c r="AK328" s="285"/>
      <c r="AL328" s="19" t="s">
        <v>89</v>
      </c>
    </row>
    <row r="329" spans="1:38" s="20" customFormat="1" ht="12.75" customHeight="1" thickBot="1" x14ac:dyDescent="0.25">
      <c r="A329" s="342"/>
      <c r="B329" s="343">
        <f>SUM(B297:B328)</f>
        <v>0</v>
      </c>
      <c r="C329" s="343">
        <f>SUM(C297:C328)</f>
        <v>0</v>
      </c>
      <c r="D329" s="343">
        <f>SUM(D297:D328)</f>
        <v>0</v>
      </c>
      <c r="E329" s="344">
        <f>SUM(E297:E328)</f>
        <v>0</v>
      </c>
      <c r="F329" s="345">
        <f>SUM(F297:F328)</f>
        <v>0</v>
      </c>
      <c r="G329" s="346"/>
      <c r="H329" s="347" t="s">
        <v>90</v>
      </c>
      <c r="I329" s="348">
        <f>COUNTA(I298:I328)</f>
        <v>0</v>
      </c>
      <c r="J329" s="343">
        <f t="shared" ref="J329:R329" si="40">SUM(J297:J328)</f>
        <v>0</v>
      </c>
      <c r="K329" s="343">
        <f t="shared" si="40"/>
        <v>0</v>
      </c>
      <c r="L329" s="343">
        <f t="shared" si="40"/>
        <v>0</v>
      </c>
      <c r="M329" s="343">
        <f t="shared" si="40"/>
        <v>0</v>
      </c>
      <c r="N329" s="343">
        <f t="shared" si="40"/>
        <v>0</v>
      </c>
      <c r="O329" s="349">
        <f t="shared" si="40"/>
        <v>0</v>
      </c>
      <c r="P329" s="344">
        <f t="shared" si="40"/>
        <v>0</v>
      </c>
      <c r="Q329" s="343">
        <f t="shared" si="40"/>
        <v>0</v>
      </c>
      <c r="R329" s="350">
        <f t="shared" si="40"/>
        <v>0</v>
      </c>
      <c r="S329" s="351"/>
      <c r="T329" s="342"/>
      <c r="U329" s="343">
        <f t="shared" ref="U329:AH329" si="41">SUM(U297:U328)</f>
        <v>0</v>
      </c>
      <c r="V329" s="343">
        <f t="shared" si="41"/>
        <v>0</v>
      </c>
      <c r="W329" s="343">
        <f t="shared" si="41"/>
        <v>0</v>
      </c>
      <c r="X329" s="343">
        <f t="shared" si="41"/>
        <v>0</v>
      </c>
      <c r="Y329" s="343">
        <f t="shared" si="41"/>
        <v>0</v>
      </c>
      <c r="Z329" s="343">
        <f t="shared" si="41"/>
        <v>0</v>
      </c>
      <c r="AA329" s="343">
        <f t="shared" si="41"/>
        <v>0</v>
      </c>
      <c r="AB329" s="343">
        <f t="shared" si="41"/>
        <v>0</v>
      </c>
      <c r="AC329" s="343">
        <f t="shared" si="41"/>
        <v>0</v>
      </c>
      <c r="AD329" s="343">
        <f t="shared" si="41"/>
        <v>0</v>
      </c>
      <c r="AE329" s="343">
        <f t="shared" si="41"/>
        <v>0</v>
      </c>
      <c r="AF329" s="343">
        <f t="shared" si="41"/>
        <v>0</v>
      </c>
      <c r="AG329" s="343">
        <f t="shared" si="41"/>
        <v>0</v>
      </c>
      <c r="AH329" s="345">
        <f t="shared" si="41"/>
        <v>0</v>
      </c>
      <c r="AI329" s="353"/>
      <c r="AJ329" s="343">
        <f>SUM(AJ297:AJ328)</f>
        <v>0</v>
      </c>
      <c r="AK329" s="350">
        <f>SUM(AK297:AK328)</f>
        <v>0</v>
      </c>
      <c r="AL329" s="351"/>
    </row>
    <row r="330" spans="1:38" ht="12.75" customHeight="1" thickTop="1" x14ac:dyDescent="0.2">
      <c r="A330" s="43"/>
      <c r="B330" s="153"/>
      <c r="C330" s="153"/>
      <c r="D330" s="153"/>
      <c r="E330" s="153"/>
      <c r="F330" s="153"/>
      <c r="G330" s="340"/>
      <c r="H330" s="153"/>
      <c r="I330" s="341"/>
      <c r="J330" s="153"/>
      <c r="K330" s="153"/>
      <c r="L330" s="153"/>
      <c r="M330" s="153"/>
      <c r="N330" s="153"/>
      <c r="O330" s="153"/>
      <c r="P330" s="153"/>
      <c r="Q330" s="153"/>
      <c r="R330" s="153"/>
      <c r="S330" s="43"/>
      <c r="T330" s="43"/>
      <c r="U330" s="153"/>
      <c r="V330" s="153"/>
      <c r="W330" s="153"/>
      <c r="X330" s="153"/>
      <c r="Y330" s="153"/>
      <c r="Z330" s="153"/>
      <c r="AA330" s="153"/>
      <c r="AB330" s="153"/>
      <c r="AC330" s="153"/>
      <c r="AD330" s="153"/>
      <c r="AE330" s="153"/>
      <c r="AF330" s="153"/>
      <c r="AG330" s="153"/>
      <c r="AH330" s="153"/>
      <c r="AI330" s="153"/>
      <c r="AJ330" s="153"/>
      <c r="AK330" s="153"/>
      <c r="AL330" s="43"/>
    </row>
    <row r="331" spans="1:38" ht="12.75" customHeight="1" x14ac:dyDescent="0.2">
      <c r="A331" s="43"/>
      <c r="B331" s="153"/>
      <c r="C331" s="153"/>
      <c r="D331" s="153"/>
      <c r="E331" s="153"/>
      <c r="F331" s="153"/>
      <c r="G331" s="340"/>
      <c r="H331" s="153"/>
      <c r="I331" s="341"/>
      <c r="J331" s="153"/>
      <c r="K331" s="153"/>
      <c r="L331" s="153"/>
      <c r="M331" s="153"/>
      <c r="N331" s="153"/>
      <c r="O331" s="153"/>
      <c r="P331" s="153"/>
      <c r="Q331" s="153"/>
      <c r="R331" s="153"/>
      <c r="S331" s="43"/>
      <c r="T331" s="43"/>
      <c r="U331" s="153"/>
      <c r="V331" s="153"/>
      <c r="W331" s="153"/>
      <c r="X331" s="153"/>
      <c r="Y331" s="153"/>
      <c r="Z331" s="153"/>
      <c r="AA331" s="153"/>
      <c r="AB331" s="153"/>
      <c r="AC331" s="153"/>
      <c r="AD331" s="153"/>
      <c r="AE331" s="153"/>
      <c r="AF331" s="153"/>
      <c r="AG331" s="153"/>
      <c r="AH331" s="153"/>
      <c r="AI331" s="153"/>
      <c r="AJ331" s="153"/>
      <c r="AK331" s="153"/>
      <c r="AL331" s="43"/>
    </row>
    <row r="332" spans="1:38" ht="12.75" customHeight="1" x14ac:dyDescent="0.2">
      <c r="A332" s="20"/>
      <c r="B332" s="20"/>
      <c r="C332" s="20"/>
      <c r="D332" s="20"/>
      <c r="E332" s="20"/>
      <c r="F332" s="20"/>
      <c r="G332" s="474" t="str">
        <f>JANUARY!G286</f>
        <v>UNITED STEELWORKERS - LOCAL UNION</v>
      </c>
      <c r="H332" s="474"/>
      <c r="I332" s="474"/>
      <c r="J332" s="11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33"/>
      <c r="V332" s="33"/>
      <c r="W332" s="33"/>
      <c r="X332" s="33"/>
      <c r="Y332" s="33"/>
      <c r="Z332" s="33"/>
      <c r="AA332" s="34" t="str">
        <f>$AA$10</f>
        <v>FINANCIAL SECRETARY'S CASH BOOK</v>
      </c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20"/>
    </row>
    <row r="333" spans="1:38" s="148" customFormat="1" ht="12.75" customHeight="1" x14ac:dyDescent="0.2">
      <c r="A333" s="140"/>
      <c r="B333" s="138" t="str">
        <f>$B$11</f>
        <v>Month</v>
      </c>
      <c r="C333" s="73" t="str">
        <f>$C$11</f>
        <v>JANUARY</v>
      </c>
      <c r="D333" s="138" t="str">
        <f>$D$11</f>
        <v>Year</v>
      </c>
      <c r="E333" s="141">
        <f>$E$11</f>
        <v>0</v>
      </c>
      <c r="F333" s="140"/>
      <c r="G333" s="145"/>
      <c r="H333" s="140"/>
      <c r="I333" s="146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40"/>
      <c r="AD333" s="140"/>
      <c r="AE333" s="140"/>
      <c r="AF333" s="140"/>
      <c r="AG333" s="140"/>
      <c r="AH333" s="140"/>
      <c r="AI333" s="138"/>
      <c r="AJ333" s="147" t="str">
        <f>$C$11</f>
        <v>JANUARY</v>
      </c>
      <c r="AK333" s="27">
        <f>$E$11</f>
        <v>0</v>
      </c>
      <c r="AL333" s="140"/>
    </row>
    <row r="334" spans="1:38" s="148" customFormat="1" ht="12.75" customHeight="1" x14ac:dyDescent="0.2">
      <c r="A334" s="140"/>
      <c r="B334" s="138" t="str">
        <f>$B$12</f>
        <v>Page No.</v>
      </c>
      <c r="C334" s="355">
        <f>C288+1</f>
        <v>8</v>
      </c>
      <c r="D334" s="140"/>
      <c r="E334" s="140"/>
      <c r="F334" s="140"/>
      <c r="G334" s="145"/>
      <c r="H334" s="140"/>
      <c r="I334" s="146" t="s">
        <v>53</v>
      </c>
      <c r="J334" s="140"/>
      <c r="K334" s="140"/>
      <c r="L334" s="146"/>
      <c r="M334" s="140"/>
      <c r="N334" s="140"/>
      <c r="O334" s="140"/>
      <c r="P334" s="138"/>
      <c r="Q334" s="140"/>
      <c r="R334" s="138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9" t="s">
        <v>54</v>
      </c>
      <c r="AC334" s="140"/>
      <c r="AD334" s="140"/>
      <c r="AE334" s="140"/>
      <c r="AF334" s="140"/>
      <c r="AG334" s="140"/>
      <c r="AH334" s="140"/>
      <c r="AI334" s="138" t="str">
        <f>$B$12</f>
        <v>Page No.</v>
      </c>
      <c r="AJ334" s="355">
        <f>C334</f>
        <v>8</v>
      </c>
      <c r="AK334" s="150"/>
      <c r="AL334" s="151"/>
    </row>
    <row r="335" spans="1:38" ht="12.75" customHeight="1" x14ac:dyDescent="0.2">
      <c r="A335" s="3"/>
      <c r="B335" s="3"/>
      <c r="C335" s="3"/>
      <c r="D335" s="3"/>
      <c r="E335" s="3"/>
      <c r="F335" s="3"/>
      <c r="G335" s="126"/>
      <c r="H335" s="3"/>
      <c r="I335" s="5"/>
      <c r="J335" s="3"/>
      <c r="K335" s="3"/>
      <c r="L335" s="20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0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5"/>
      <c r="B336" s="25"/>
      <c r="C336" s="25"/>
      <c r="D336" s="25"/>
      <c r="E336" s="25"/>
      <c r="F336" s="25"/>
      <c r="G336" s="127"/>
      <c r="H336" s="25"/>
      <c r="I336" s="26"/>
      <c r="J336" s="25"/>
      <c r="K336" s="25"/>
      <c r="L336" s="26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6"/>
      <c r="AF336" s="25"/>
      <c r="AG336" s="25"/>
      <c r="AH336" s="25"/>
      <c r="AI336" s="25"/>
      <c r="AJ336" s="25"/>
      <c r="AK336" s="25"/>
      <c r="AL336" s="25"/>
    </row>
    <row r="337" spans="1:248" s="407" customFormat="1" ht="12.75" customHeight="1" x14ac:dyDescent="0.2">
      <c r="A337" s="1"/>
      <c r="B337" s="3"/>
      <c r="C337" s="3" t="s">
        <v>55</v>
      </c>
      <c r="D337" s="3"/>
      <c r="E337" s="3"/>
      <c r="F337" s="13"/>
      <c r="G337" s="433"/>
      <c r="H337" s="2" t="s">
        <v>56</v>
      </c>
      <c r="I337" s="95"/>
      <c r="J337" s="475" t="s">
        <v>477</v>
      </c>
      <c r="K337" s="476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3"/>
      <c r="AJ337" s="3"/>
      <c r="AK337" s="1"/>
      <c r="AL337" s="3"/>
    </row>
    <row r="338" spans="1:248" s="407" customFormat="1" ht="12.75" customHeight="1" x14ac:dyDescent="0.2">
      <c r="A338" s="1"/>
      <c r="B338" s="3"/>
      <c r="C338" s="3"/>
      <c r="D338" s="3"/>
      <c r="E338" s="3"/>
      <c r="F338" s="13"/>
      <c r="G338" s="433"/>
      <c r="H338" s="13"/>
      <c r="I338" s="96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3"/>
      <c r="AJ338" s="3"/>
      <c r="AK338" s="1"/>
      <c r="AL338" s="3"/>
    </row>
    <row r="339" spans="1:248" s="407" customFormat="1" ht="12.75" customHeight="1" thickBot="1" x14ac:dyDescent="0.25">
      <c r="A339" s="422"/>
      <c r="B339" s="423">
        <v>1</v>
      </c>
      <c r="C339" s="423">
        <v>2</v>
      </c>
      <c r="D339" s="423">
        <v>3</v>
      </c>
      <c r="E339" s="423">
        <v>4</v>
      </c>
      <c r="F339" s="424">
        <v>5</v>
      </c>
      <c r="G339" s="434">
        <v>6</v>
      </c>
      <c r="H339" s="425">
        <v>7</v>
      </c>
      <c r="I339" s="435">
        <v>8</v>
      </c>
      <c r="J339" s="423">
        <v>9</v>
      </c>
      <c r="K339" s="425">
        <v>10</v>
      </c>
      <c r="L339" s="423">
        <v>11</v>
      </c>
      <c r="M339" s="423" t="s">
        <v>1</v>
      </c>
      <c r="N339" s="423">
        <v>12</v>
      </c>
      <c r="O339" s="423">
        <v>13</v>
      </c>
      <c r="P339" s="423">
        <v>14</v>
      </c>
      <c r="Q339" s="423">
        <v>15</v>
      </c>
      <c r="R339" s="425" t="s">
        <v>2</v>
      </c>
      <c r="S339" s="426"/>
      <c r="T339" s="422"/>
      <c r="U339" s="423">
        <v>16</v>
      </c>
      <c r="V339" s="423">
        <v>17</v>
      </c>
      <c r="W339" s="423">
        <v>18</v>
      </c>
      <c r="X339" s="423">
        <v>19</v>
      </c>
      <c r="Y339" s="423">
        <v>20</v>
      </c>
      <c r="Z339" s="423" t="s">
        <v>3</v>
      </c>
      <c r="AA339" s="423">
        <v>21</v>
      </c>
      <c r="AB339" s="423">
        <v>22</v>
      </c>
      <c r="AC339" s="423">
        <v>23</v>
      </c>
      <c r="AD339" s="423">
        <v>24</v>
      </c>
      <c r="AE339" s="423">
        <v>25</v>
      </c>
      <c r="AF339" s="423">
        <v>26</v>
      </c>
      <c r="AG339" s="423">
        <v>27</v>
      </c>
      <c r="AH339" s="423">
        <v>28</v>
      </c>
      <c r="AI339" s="424">
        <v>29</v>
      </c>
      <c r="AJ339" s="423">
        <v>30</v>
      </c>
      <c r="AK339" s="425">
        <v>31</v>
      </c>
      <c r="AL339" s="426"/>
    </row>
    <row r="340" spans="1:248" s="4" customFormat="1" ht="12.75" customHeight="1" thickTop="1" x14ac:dyDescent="0.2">
      <c r="A340" s="1"/>
      <c r="B340" s="85" t="s">
        <v>4</v>
      </c>
      <c r="C340" s="97"/>
      <c r="D340" s="85" t="s">
        <v>473</v>
      </c>
      <c r="E340" s="436" t="s">
        <v>6</v>
      </c>
      <c r="F340" s="84" t="s">
        <v>7</v>
      </c>
      <c r="G340" s="128"/>
      <c r="H340" s="84"/>
      <c r="I340" s="99"/>
      <c r="J340" s="85"/>
      <c r="K340" s="84"/>
      <c r="L340" s="85" t="s">
        <v>460</v>
      </c>
      <c r="M340" s="85"/>
      <c r="N340" s="85" t="s">
        <v>474</v>
      </c>
      <c r="O340" s="436" t="s">
        <v>461</v>
      </c>
      <c r="P340" s="437"/>
      <c r="Q340" s="438" t="s">
        <v>8</v>
      </c>
      <c r="R340" s="84" t="s">
        <v>8</v>
      </c>
      <c r="S340" s="102"/>
      <c r="T340" s="67"/>
      <c r="U340" s="471" t="s">
        <v>9</v>
      </c>
      <c r="V340" s="472"/>
      <c r="W340" s="472"/>
      <c r="X340" s="472"/>
      <c r="Y340" s="473"/>
      <c r="Z340" s="85" t="s">
        <v>10</v>
      </c>
      <c r="AA340" s="85" t="s">
        <v>11</v>
      </c>
      <c r="AB340" s="85" t="s">
        <v>204</v>
      </c>
      <c r="AC340" s="85" t="s">
        <v>12</v>
      </c>
      <c r="AD340" s="85" t="s">
        <v>13</v>
      </c>
      <c r="AE340" s="85" t="s">
        <v>14</v>
      </c>
      <c r="AF340" s="85"/>
      <c r="AG340" s="85"/>
      <c r="AH340" s="100"/>
      <c r="AI340" s="101"/>
      <c r="AJ340" s="85" t="s">
        <v>15</v>
      </c>
      <c r="AK340" s="84" t="s">
        <v>7</v>
      </c>
      <c r="AL340" s="102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  <c r="BR340" s="251"/>
      <c r="BS340" s="251"/>
      <c r="BT340" s="251"/>
      <c r="BU340" s="251"/>
      <c r="BV340" s="251"/>
      <c r="BW340" s="251"/>
      <c r="BX340" s="251"/>
      <c r="BY340" s="251"/>
      <c r="BZ340" s="251"/>
      <c r="CA340" s="251"/>
      <c r="CB340" s="251"/>
      <c r="CC340" s="251"/>
      <c r="CD340" s="251"/>
      <c r="CE340" s="251"/>
      <c r="CF340" s="251"/>
      <c r="CG340" s="251"/>
      <c r="CH340" s="251"/>
      <c r="CI340" s="251"/>
      <c r="CJ340" s="251"/>
      <c r="CK340" s="251"/>
      <c r="CL340" s="251"/>
      <c r="CM340" s="251"/>
      <c r="CN340" s="251"/>
      <c r="CO340" s="251"/>
      <c r="CP340" s="251"/>
      <c r="CQ340" s="251"/>
      <c r="CR340" s="251"/>
      <c r="CS340" s="251"/>
      <c r="CT340" s="251"/>
      <c r="CU340" s="251"/>
      <c r="CV340" s="251"/>
      <c r="CW340" s="251"/>
      <c r="CX340" s="251"/>
      <c r="CY340" s="251"/>
      <c r="CZ340" s="251"/>
      <c r="DA340" s="251"/>
      <c r="DB340" s="251"/>
      <c r="DC340" s="251"/>
      <c r="DD340" s="251"/>
      <c r="DE340" s="251"/>
      <c r="DF340" s="251"/>
      <c r="DG340" s="251"/>
      <c r="DH340" s="251"/>
      <c r="DI340" s="251"/>
      <c r="DJ340" s="251"/>
      <c r="DK340" s="251"/>
      <c r="DL340" s="251"/>
      <c r="DM340" s="251"/>
      <c r="DN340" s="251"/>
      <c r="DO340" s="251"/>
      <c r="DP340" s="251"/>
      <c r="DQ340" s="251"/>
      <c r="DR340" s="251"/>
      <c r="DS340" s="251"/>
      <c r="DT340" s="251"/>
      <c r="DU340" s="251"/>
      <c r="DV340" s="251"/>
      <c r="DW340" s="251"/>
      <c r="DX340" s="251"/>
      <c r="DY340" s="251"/>
      <c r="DZ340" s="251"/>
      <c r="EA340" s="251"/>
      <c r="EB340" s="251"/>
      <c r="EC340" s="251"/>
      <c r="ED340" s="251"/>
      <c r="EE340" s="251"/>
      <c r="EF340" s="251"/>
      <c r="EG340" s="251"/>
      <c r="EH340" s="251"/>
      <c r="EI340" s="251"/>
      <c r="EJ340" s="251"/>
      <c r="EK340" s="251"/>
      <c r="EL340" s="251"/>
      <c r="EM340" s="251"/>
      <c r="EN340" s="251"/>
      <c r="EO340" s="251"/>
      <c r="EP340" s="251"/>
      <c r="EQ340" s="251"/>
      <c r="ER340" s="251"/>
      <c r="ES340" s="251"/>
      <c r="ET340" s="251"/>
      <c r="EU340" s="251"/>
      <c r="EV340" s="251"/>
      <c r="EW340" s="251"/>
      <c r="EX340" s="251"/>
      <c r="EY340" s="251"/>
      <c r="EZ340" s="251"/>
      <c r="FA340" s="251"/>
      <c r="FB340" s="251"/>
      <c r="FC340" s="251"/>
      <c r="FD340" s="251"/>
      <c r="FE340" s="251"/>
      <c r="FF340" s="251"/>
      <c r="FG340" s="251"/>
      <c r="FH340" s="251"/>
      <c r="FI340" s="251"/>
      <c r="FJ340" s="251"/>
      <c r="FK340" s="251"/>
      <c r="FL340" s="251"/>
      <c r="FM340" s="251"/>
      <c r="FN340" s="251"/>
      <c r="FO340" s="251"/>
      <c r="FP340" s="251"/>
      <c r="FQ340" s="251"/>
      <c r="FR340" s="251"/>
      <c r="FS340" s="251"/>
      <c r="FT340" s="251"/>
      <c r="FU340" s="251"/>
      <c r="FV340" s="251"/>
      <c r="FW340" s="251"/>
      <c r="FX340" s="251"/>
      <c r="FY340" s="251"/>
      <c r="FZ340" s="251"/>
      <c r="GA340" s="251"/>
      <c r="GB340" s="251"/>
      <c r="GC340" s="251"/>
      <c r="GD340" s="251"/>
      <c r="GE340" s="251"/>
      <c r="GF340" s="251"/>
      <c r="GG340" s="251"/>
      <c r="GH340" s="251"/>
      <c r="GI340" s="251"/>
      <c r="GJ340" s="251"/>
      <c r="GK340" s="251"/>
      <c r="GL340" s="251"/>
      <c r="GM340" s="251"/>
      <c r="GN340" s="251"/>
      <c r="GO340" s="251"/>
      <c r="GP340" s="251"/>
      <c r="GQ340" s="251"/>
      <c r="GR340" s="251"/>
      <c r="GS340" s="251"/>
      <c r="GT340" s="251"/>
      <c r="GU340" s="251"/>
      <c r="GV340" s="251"/>
      <c r="GW340" s="251"/>
      <c r="GX340" s="251"/>
      <c r="GY340" s="251"/>
      <c r="GZ340" s="251"/>
      <c r="HA340" s="251"/>
      <c r="HB340" s="251"/>
      <c r="HC340" s="251"/>
      <c r="HD340" s="251"/>
      <c r="HE340" s="251"/>
      <c r="HF340" s="251"/>
      <c r="HG340" s="251"/>
      <c r="HH340" s="251"/>
      <c r="HI340" s="251"/>
      <c r="HJ340" s="251"/>
      <c r="HK340" s="251"/>
      <c r="HL340" s="251"/>
      <c r="HM340" s="251"/>
      <c r="HN340" s="251"/>
      <c r="HO340" s="251"/>
      <c r="HP340" s="251"/>
      <c r="HQ340" s="251"/>
      <c r="HR340" s="251"/>
      <c r="HS340" s="251"/>
      <c r="HT340" s="251"/>
      <c r="HU340" s="251"/>
      <c r="HV340" s="251"/>
      <c r="HW340" s="251"/>
      <c r="HX340" s="251"/>
      <c r="HY340" s="251"/>
      <c r="HZ340" s="251"/>
      <c r="IA340" s="251"/>
      <c r="IB340" s="251"/>
      <c r="IC340" s="251"/>
      <c r="ID340" s="251"/>
      <c r="IE340" s="251"/>
      <c r="IF340" s="251"/>
      <c r="IG340" s="251"/>
      <c r="IH340" s="251"/>
      <c r="II340" s="251"/>
      <c r="IJ340" s="251"/>
      <c r="IK340" s="251"/>
      <c r="IL340" s="251"/>
      <c r="IM340" s="251"/>
      <c r="IN340" s="251"/>
    </row>
    <row r="341" spans="1:248" s="4" customFormat="1" ht="12.75" customHeight="1" x14ac:dyDescent="0.2">
      <c r="A341" s="1"/>
      <c r="B341" s="85" t="s">
        <v>8</v>
      </c>
      <c r="C341" s="85" t="s">
        <v>16</v>
      </c>
      <c r="D341" s="85" t="s">
        <v>202</v>
      </c>
      <c r="E341" s="154" t="s">
        <v>8</v>
      </c>
      <c r="F341" s="84" t="s">
        <v>18</v>
      </c>
      <c r="G341" s="128" t="s">
        <v>19</v>
      </c>
      <c r="H341" s="84" t="s">
        <v>20</v>
      </c>
      <c r="I341" s="99" t="s">
        <v>475</v>
      </c>
      <c r="J341" s="85" t="s">
        <v>21</v>
      </c>
      <c r="K341" s="84" t="s">
        <v>22</v>
      </c>
      <c r="L341" s="85" t="s">
        <v>462</v>
      </c>
      <c r="M341" s="85" t="s">
        <v>463</v>
      </c>
      <c r="N341" s="85" t="s">
        <v>476</v>
      </c>
      <c r="O341" s="154" t="s">
        <v>464</v>
      </c>
      <c r="P341" s="154" t="s">
        <v>23</v>
      </c>
      <c r="Q341" s="85" t="s">
        <v>24</v>
      </c>
      <c r="R341" s="84" t="s">
        <v>24</v>
      </c>
      <c r="S341" s="100" t="s">
        <v>135</v>
      </c>
      <c r="T341" s="84" t="s">
        <v>135</v>
      </c>
      <c r="U341" s="85" t="s">
        <v>25</v>
      </c>
      <c r="V341" s="85" t="s">
        <v>26</v>
      </c>
      <c r="W341" s="85" t="s">
        <v>27</v>
      </c>
      <c r="X341" s="85" t="s">
        <v>28</v>
      </c>
      <c r="Y341" s="85" t="s">
        <v>136</v>
      </c>
      <c r="Z341" s="85" t="s">
        <v>251</v>
      </c>
      <c r="AA341" s="85" t="s">
        <v>137</v>
      </c>
      <c r="AB341" s="85" t="s">
        <v>203</v>
      </c>
      <c r="AC341" s="85" t="s">
        <v>30</v>
      </c>
      <c r="AD341" s="85" t="s">
        <v>140</v>
      </c>
      <c r="AE341" s="85" t="s">
        <v>31</v>
      </c>
      <c r="AF341" s="85" t="s">
        <v>32</v>
      </c>
      <c r="AG341" s="85" t="s">
        <v>205</v>
      </c>
      <c r="AH341" s="100" t="s">
        <v>16</v>
      </c>
      <c r="AI341" s="98" t="s">
        <v>34</v>
      </c>
      <c r="AJ341" s="85" t="s">
        <v>35</v>
      </c>
      <c r="AK341" s="84" t="s">
        <v>18</v>
      </c>
      <c r="AL341" s="102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  <c r="CA341" s="251"/>
      <c r="CB341" s="251"/>
      <c r="CC341" s="251"/>
      <c r="CD341" s="251"/>
      <c r="CE341" s="251"/>
      <c r="CF341" s="251"/>
      <c r="CG341" s="251"/>
      <c r="CH341" s="251"/>
      <c r="CI341" s="251"/>
      <c r="CJ341" s="251"/>
      <c r="CK341" s="251"/>
      <c r="CL341" s="251"/>
      <c r="CM341" s="251"/>
      <c r="CN341" s="251"/>
      <c r="CO341" s="251"/>
      <c r="CP341" s="251"/>
      <c r="CQ341" s="251"/>
      <c r="CR341" s="251"/>
      <c r="CS341" s="251"/>
      <c r="CT341" s="251"/>
      <c r="CU341" s="251"/>
      <c r="CV341" s="251"/>
      <c r="CW341" s="251"/>
      <c r="CX341" s="251"/>
      <c r="CY341" s="251"/>
      <c r="CZ341" s="251"/>
      <c r="DA341" s="251"/>
      <c r="DB341" s="251"/>
      <c r="DC341" s="251"/>
      <c r="DD341" s="251"/>
      <c r="DE341" s="251"/>
      <c r="DF341" s="251"/>
      <c r="DG341" s="251"/>
      <c r="DH341" s="251"/>
      <c r="DI341" s="251"/>
      <c r="DJ341" s="251"/>
      <c r="DK341" s="251"/>
      <c r="DL341" s="251"/>
      <c r="DM341" s="251"/>
      <c r="DN341" s="251"/>
      <c r="DO341" s="251"/>
      <c r="DP341" s="251"/>
      <c r="DQ341" s="251"/>
      <c r="DR341" s="251"/>
      <c r="DS341" s="251"/>
      <c r="DT341" s="251"/>
      <c r="DU341" s="251"/>
      <c r="DV341" s="251"/>
      <c r="DW341" s="251"/>
      <c r="DX341" s="251"/>
      <c r="DY341" s="251"/>
      <c r="DZ341" s="251"/>
      <c r="EA341" s="251"/>
      <c r="EB341" s="251"/>
      <c r="EC341" s="251"/>
      <c r="ED341" s="251"/>
      <c r="EE341" s="251"/>
      <c r="EF341" s="251"/>
      <c r="EG341" s="251"/>
      <c r="EH341" s="251"/>
      <c r="EI341" s="251"/>
      <c r="EJ341" s="251"/>
      <c r="EK341" s="251"/>
      <c r="EL341" s="251"/>
      <c r="EM341" s="251"/>
      <c r="EN341" s="251"/>
      <c r="EO341" s="251"/>
      <c r="EP341" s="251"/>
      <c r="EQ341" s="251"/>
      <c r="ER341" s="251"/>
      <c r="ES341" s="251"/>
      <c r="ET341" s="251"/>
      <c r="EU341" s="251"/>
      <c r="EV341" s="251"/>
      <c r="EW341" s="251"/>
      <c r="EX341" s="251"/>
      <c r="EY341" s="251"/>
      <c r="EZ341" s="251"/>
      <c r="FA341" s="251"/>
      <c r="FB341" s="251"/>
      <c r="FC341" s="251"/>
      <c r="FD341" s="251"/>
      <c r="FE341" s="251"/>
      <c r="FF341" s="251"/>
      <c r="FG341" s="251"/>
      <c r="FH341" s="251"/>
      <c r="FI341" s="251"/>
      <c r="FJ341" s="251"/>
      <c r="FK341" s="251"/>
      <c r="FL341" s="251"/>
      <c r="FM341" s="251"/>
      <c r="FN341" s="251"/>
      <c r="FO341" s="251"/>
      <c r="FP341" s="251"/>
      <c r="FQ341" s="251"/>
      <c r="FR341" s="251"/>
      <c r="FS341" s="251"/>
      <c r="FT341" s="251"/>
      <c r="FU341" s="251"/>
      <c r="FV341" s="251"/>
      <c r="FW341" s="251"/>
      <c r="FX341" s="251"/>
      <c r="FY341" s="251"/>
      <c r="FZ341" s="251"/>
      <c r="GA341" s="251"/>
      <c r="GB341" s="251"/>
      <c r="GC341" s="251"/>
      <c r="GD341" s="251"/>
      <c r="GE341" s="251"/>
      <c r="GF341" s="251"/>
      <c r="GG341" s="251"/>
      <c r="GH341" s="251"/>
      <c r="GI341" s="251"/>
      <c r="GJ341" s="251"/>
      <c r="GK341" s="251"/>
      <c r="GL341" s="251"/>
      <c r="GM341" s="251"/>
      <c r="GN341" s="251"/>
      <c r="GO341" s="251"/>
      <c r="GP341" s="251"/>
      <c r="GQ341" s="251"/>
      <c r="GR341" s="251"/>
      <c r="GS341" s="251"/>
      <c r="GT341" s="251"/>
      <c r="GU341" s="251"/>
      <c r="GV341" s="251"/>
      <c r="GW341" s="251"/>
      <c r="GX341" s="251"/>
      <c r="GY341" s="251"/>
      <c r="GZ341" s="251"/>
      <c r="HA341" s="251"/>
      <c r="HB341" s="251"/>
      <c r="HC341" s="251"/>
      <c r="HD341" s="251"/>
      <c r="HE341" s="251"/>
      <c r="HF341" s="251"/>
      <c r="HG341" s="251"/>
      <c r="HH341" s="251"/>
      <c r="HI341" s="251"/>
      <c r="HJ341" s="251"/>
      <c r="HK341" s="251"/>
      <c r="HL341" s="251"/>
      <c r="HM341" s="251"/>
      <c r="HN341" s="251"/>
      <c r="HO341" s="251"/>
      <c r="HP341" s="251"/>
      <c r="HQ341" s="251"/>
      <c r="HR341" s="251"/>
      <c r="HS341" s="251"/>
      <c r="HT341" s="251"/>
      <c r="HU341" s="251"/>
      <c r="HV341" s="251"/>
      <c r="HW341" s="251"/>
      <c r="HX341" s="251"/>
      <c r="HY341" s="251"/>
      <c r="HZ341" s="251"/>
      <c r="IA341" s="251"/>
      <c r="IB341" s="251"/>
      <c r="IC341" s="251"/>
      <c r="ID341" s="251"/>
      <c r="IE341" s="251"/>
      <c r="IF341" s="251"/>
      <c r="IG341" s="251"/>
      <c r="IH341" s="251"/>
      <c r="II341" s="251"/>
      <c r="IJ341" s="251"/>
      <c r="IK341" s="251"/>
      <c r="IL341" s="251"/>
      <c r="IM341" s="251"/>
      <c r="IN341" s="251"/>
    </row>
    <row r="342" spans="1:248" s="4" customFormat="1" ht="12.75" customHeight="1" thickBot="1" x14ac:dyDescent="0.25">
      <c r="A342" s="6"/>
      <c r="B342" s="86" t="s">
        <v>36</v>
      </c>
      <c r="C342" s="86" t="s">
        <v>37</v>
      </c>
      <c r="D342" s="86" t="s">
        <v>38</v>
      </c>
      <c r="E342" s="439" t="s">
        <v>39</v>
      </c>
      <c r="F342" s="103" t="s">
        <v>40</v>
      </c>
      <c r="G342" s="129"/>
      <c r="H342" s="103"/>
      <c r="I342" s="104" t="s">
        <v>41</v>
      </c>
      <c r="J342" s="86"/>
      <c r="K342" s="103"/>
      <c r="L342" s="86" t="s">
        <v>465</v>
      </c>
      <c r="M342" s="86"/>
      <c r="N342" s="86" t="s">
        <v>235</v>
      </c>
      <c r="O342" s="439" t="s">
        <v>235</v>
      </c>
      <c r="P342" s="155"/>
      <c r="Q342" s="440" t="s">
        <v>258</v>
      </c>
      <c r="R342" s="441" t="s">
        <v>259</v>
      </c>
      <c r="S342" s="105" t="s">
        <v>109</v>
      </c>
      <c r="T342" s="103" t="s">
        <v>187</v>
      </c>
      <c r="U342" s="86" t="s">
        <v>42</v>
      </c>
      <c r="V342" s="86" t="s">
        <v>43</v>
      </c>
      <c r="W342" s="86"/>
      <c r="X342" s="86" t="s">
        <v>44</v>
      </c>
      <c r="Y342" s="86" t="s">
        <v>30</v>
      </c>
      <c r="Z342" s="86" t="s">
        <v>30</v>
      </c>
      <c r="AA342" s="86" t="s">
        <v>138</v>
      </c>
      <c r="AB342" s="86" t="s">
        <v>15</v>
      </c>
      <c r="AC342" s="86" t="s">
        <v>139</v>
      </c>
      <c r="AD342" s="86" t="s">
        <v>141</v>
      </c>
      <c r="AE342" s="86" t="s">
        <v>47</v>
      </c>
      <c r="AF342" s="86" t="s">
        <v>48</v>
      </c>
      <c r="AG342" s="86" t="s">
        <v>15</v>
      </c>
      <c r="AH342" s="105" t="s">
        <v>30</v>
      </c>
      <c r="AI342" s="106"/>
      <c r="AJ342" s="86" t="s">
        <v>49</v>
      </c>
      <c r="AK342" s="103" t="s">
        <v>188</v>
      </c>
      <c r="AL342" s="107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  <c r="CA342" s="251"/>
      <c r="CB342" s="251"/>
      <c r="CC342" s="251"/>
      <c r="CD342" s="251"/>
      <c r="CE342" s="251"/>
      <c r="CF342" s="251"/>
      <c r="CG342" s="251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  <c r="CY342" s="251"/>
      <c r="CZ342" s="251"/>
      <c r="DA342" s="251"/>
      <c r="DB342" s="251"/>
      <c r="DC342" s="251"/>
      <c r="DD342" s="251"/>
      <c r="DE342" s="251"/>
      <c r="DF342" s="251"/>
      <c r="DG342" s="251"/>
      <c r="DH342" s="251"/>
      <c r="DI342" s="251"/>
      <c r="DJ342" s="251"/>
      <c r="DK342" s="251"/>
      <c r="DL342" s="251"/>
      <c r="DM342" s="251"/>
      <c r="DN342" s="251"/>
      <c r="DO342" s="251"/>
      <c r="DP342" s="251"/>
      <c r="DQ342" s="251"/>
      <c r="DR342" s="251"/>
      <c r="DS342" s="251"/>
      <c r="DT342" s="251"/>
      <c r="DU342" s="251"/>
      <c r="DV342" s="251"/>
      <c r="DW342" s="251"/>
      <c r="DX342" s="251"/>
      <c r="DY342" s="251"/>
      <c r="DZ342" s="251"/>
      <c r="EA342" s="251"/>
      <c r="EB342" s="251"/>
      <c r="EC342" s="251"/>
      <c r="ED342" s="251"/>
      <c r="EE342" s="251"/>
      <c r="EF342" s="251"/>
      <c r="EG342" s="251"/>
      <c r="EH342" s="251"/>
      <c r="EI342" s="251"/>
      <c r="EJ342" s="251"/>
      <c r="EK342" s="251"/>
      <c r="EL342" s="251"/>
      <c r="EM342" s="251"/>
      <c r="EN342" s="251"/>
      <c r="EO342" s="251"/>
      <c r="EP342" s="251"/>
      <c r="EQ342" s="251"/>
      <c r="ER342" s="251"/>
      <c r="ES342" s="251"/>
      <c r="ET342" s="251"/>
      <c r="EU342" s="251"/>
      <c r="EV342" s="251"/>
      <c r="EW342" s="251"/>
      <c r="EX342" s="251"/>
      <c r="EY342" s="251"/>
      <c r="EZ342" s="251"/>
      <c r="FA342" s="251"/>
      <c r="FB342" s="251"/>
      <c r="FC342" s="251"/>
      <c r="FD342" s="251"/>
      <c r="FE342" s="251"/>
      <c r="FF342" s="251"/>
      <c r="FG342" s="251"/>
      <c r="FH342" s="251"/>
      <c r="FI342" s="251"/>
      <c r="FJ342" s="251"/>
      <c r="FK342" s="251"/>
      <c r="FL342" s="251"/>
      <c r="FM342" s="251"/>
      <c r="FN342" s="251"/>
      <c r="FO342" s="251"/>
      <c r="FP342" s="251"/>
      <c r="FQ342" s="251"/>
      <c r="FR342" s="251"/>
      <c r="FS342" s="251"/>
      <c r="FT342" s="251"/>
      <c r="FU342" s="251"/>
      <c r="FV342" s="251"/>
      <c r="FW342" s="251"/>
      <c r="FX342" s="251"/>
      <c r="FY342" s="251"/>
      <c r="FZ342" s="251"/>
      <c r="GA342" s="251"/>
      <c r="GB342" s="251"/>
      <c r="GC342" s="251"/>
      <c r="GD342" s="251"/>
      <c r="GE342" s="251"/>
      <c r="GF342" s="251"/>
      <c r="GG342" s="251"/>
      <c r="GH342" s="251"/>
      <c r="GI342" s="251"/>
      <c r="GJ342" s="251"/>
      <c r="GK342" s="251"/>
      <c r="GL342" s="251"/>
      <c r="GM342" s="251"/>
      <c r="GN342" s="251"/>
      <c r="GO342" s="251"/>
      <c r="GP342" s="251"/>
      <c r="GQ342" s="251"/>
      <c r="GR342" s="251"/>
      <c r="GS342" s="251"/>
      <c r="GT342" s="251"/>
      <c r="GU342" s="251"/>
      <c r="GV342" s="251"/>
      <c r="GW342" s="251"/>
      <c r="GX342" s="251"/>
      <c r="GY342" s="251"/>
      <c r="GZ342" s="251"/>
      <c r="HA342" s="251"/>
      <c r="HB342" s="251"/>
      <c r="HC342" s="251"/>
      <c r="HD342" s="251"/>
      <c r="HE342" s="251"/>
      <c r="HF342" s="251"/>
      <c r="HG342" s="251"/>
      <c r="HH342" s="251"/>
      <c r="HI342" s="251"/>
      <c r="HJ342" s="251"/>
      <c r="HK342" s="251"/>
      <c r="HL342" s="251"/>
      <c r="HM342" s="251"/>
      <c r="HN342" s="251"/>
      <c r="HO342" s="251"/>
      <c r="HP342" s="251"/>
      <c r="HQ342" s="251"/>
      <c r="HR342" s="251"/>
      <c r="HS342" s="251"/>
      <c r="HT342" s="251"/>
      <c r="HU342" s="251"/>
      <c r="HV342" s="251"/>
      <c r="HW342" s="251"/>
      <c r="HX342" s="251"/>
      <c r="HY342" s="251"/>
      <c r="HZ342" s="251"/>
      <c r="IA342" s="251"/>
      <c r="IB342" s="251"/>
      <c r="IC342" s="251"/>
      <c r="ID342" s="251"/>
      <c r="IE342" s="251"/>
      <c r="IF342" s="251"/>
      <c r="IG342" s="251"/>
      <c r="IH342" s="251"/>
      <c r="II342" s="251"/>
      <c r="IJ342" s="251"/>
      <c r="IK342" s="251"/>
      <c r="IL342" s="251"/>
      <c r="IM342" s="251"/>
      <c r="IN342" s="251"/>
    </row>
    <row r="343" spans="1:248" s="20" customFormat="1" ht="12.75" customHeight="1" thickTop="1" x14ac:dyDescent="0.2">
      <c r="A343" s="8"/>
      <c r="B343" s="296">
        <f>B329</f>
        <v>0</v>
      </c>
      <c r="C343" s="296">
        <f>C329</f>
        <v>0</v>
      </c>
      <c r="D343" s="296">
        <f>D329</f>
        <v>0</v>
      </c>
      <c r="E343" s="296">
        <f>E329</f>
        <v>0</v>
      </c>
      <c r="F343" s="298">
        <f>F329</f>
        <v>0</v>
      </c>
      <c r="G343" s="130" t="str">
        <f>G7</f>
        <v>JANUARY</v>
      </c>
      <c r="H343" s="31" t="s">
        <v>58</v>
      </c>
      <c r="I343" s="32"/>
      <c r="J343" s="307">
        <f t="shared" ref="J343:R343" si="42">J329</f>
        <v>0</v>
      </c>
      <c r="K343" s="298">
        <f t="shared" si="42"/>
        <v>0</v>
      </c>
      <c r="L343" s="296">
        <f t="shared" si="42"/>
        <v>0</v>
      </c>
      <c r="M343" s="296">
        <f t="shared" si="42"/>
        <v>0</v>
      </c>
      <c r="N343" s="296">
        <f t="shared" si="42"/>
        <v>0</v>
      </c>
      <c r="O343" s="297">
        <f t="shared" si="42"/>
        <v>0</v>
      </c>
      <c r="P343" s="299">
        <f t="shared" si="42"/>
        <v>0</v>
      </c>
      <c r="Q343" s="296">
        <f t="shared" si="42"/>
        <v>0</v>
      </c>
      <c r="R343" s="298">
        <f t="shared" si="42"/>
        <v>0</v>
      </c>
      <c r="S343" s="9"/>
      <c r="T343" s="8"/>
      <c r="U343" s="296">
        <f t="shared" ref="U343:AH343" si="43">U329</f>
        <v>0</v>
      </c>
      <c r="V343" s="296">
        <f t="shared" si="43"/>
        <v>0</v>
      </c>
      <c r="W343" s="296">
        <f t="shared" si="43"/>
        <v>0</v>
      </c>
      <c r="X343" s="296">
        <f t="shared" si="43"/>
        <v>0</v>
      </c>
      <c r="Y343" s="296">
        <f t="shared" si="43"/>
        <v>0</v>
      </c>
      <c r="Z343" s="296">
        <f t="shared" si="43"/>
        <v>0</v>
      </c>
      <c r="AA343" s="296">
        <f t="shared" si="43"/>
        <v>0</v>
      </c>
      <c r="AB343" s="296">
        <f t="shared" si="43"/>
        <v>0</v>
      </c>
      <c r="AC343" s="296">
        <f t="shared" si="43"/>
        <v>0</v>
      </c>
      <c r="AD343" s="296">
        <f t="shared" si="43"/>
        <v>0</v>
      </c>
      <c r="AE343" s="296">
        <f t="shared" si="43"/>
        <v>0</v>
      </c>
      <c r="AF343" s="296">
        <f t="shared" si="43"/>
        <v>0</v>
      </c>
      <c r="AG343" s="296">
        <f t="shared" si="43"/>
        <v>0</v>
      </c>
      <c r="AH343" s="297">
        <f t="shared" si="43"/>
        <v>0</v>
      </c>
      <c r="AI343" s="305"/>
      <c r="AJ343" s="296">
        <f>AJ329</f>
        <v>0</v>
      </c>
      <c r="AK343" s="298">
        <f>AK329</f>
        <v>0</v>
      </c>
      <c r="AL343" s="9"/>
    </row>
    <row r="344" spans="1:248" s="20" customFormat="1" ht="12.75" customHeight="1" x14ac:dyDescent="0.2">
      <c r="A344" s="8">
        <v>1</v>
      </c>
      <c r="B344" s="280"/>
      <c r="C344" s="280"/>
      <c r="D344" s="280"/>
      <c r="E344" s="280"/>
      <c r="F344" s="281"/>
      <c r="G344" s="443"/>
      <c r="H344" s="444"/>
      <c r="I344" s="445"/>
      <c r="J344" s="296">
        <f t="shared" ref="J344:J374" si="44">SUM(B344:F344)</f>
        <v>0</v>
      </c>
      <c r="K344" s="298">
        <f t="shared" ref="K344:K374" si="45">SUM(U344:AK344)-SUM(L344:R344)</f>
        <v>0</v>
      </c>
      <c r="L344" s="280"/>
      <c r="M344" s="280"/>
      <c r="N344" s="280"/>
      <c r="O344" s="293"/>
      <c r="P344" s="300"/>
      <c r="Q344" s="280"/>
      <c r="R344" s="281"/>
      <c r="S344" s="15" t="s">
        <v>59</v>
      </c>
      <c r="T344" s="8">
        <v>1</v>
      </c>
      <c r="U344" s="280"/>
      <c r="V344" s="280"/>
      <c r="W344" s="280"/>
      <c r="X344" s="280"/>
      <c r="Y344" s="280"/>
      <c r="Z344" s="280"/>
      <c r="AA344" s="280"/>
      <c r="AB344" s="280"/>
      <c r="AC344" s="280"/>
      <c r="AD344" s="280"/>
      <c r="AE344" s="280"/>
      <c r="AF344" s="280"/>
      <c r="AG344" s="280"/>
      <c r="AH344" s="293"/>
      <c r="AI344" s="444"/>
      <c r="AJ344" s="280"/>
      <c r="AK344" s="281"/>
      <c r="AL344" s="15" t="s">
        <v>59</v>
      </c>
    </row>
    <row r="345" spans="1:248" s="20" customFormat="1" ht="12.75" customHeight="1" x14ac:dyDescent="0.2">
      <c r="A345" s="8">
        <v>2</v>
      </c>
      <c r="B345" s="280"/>
      <c r="C345" s="280"/>
      <c r="D345" s="280"/>
      <c r="E345" s="280"/>
      <c r="F345" s="281"/>
      <c r="G345" s="443"/>
      <c r="H345" s="444"/>
      <c r="I345" s="445"/>
      <c r="J345" s="296">
        <f t="shared" si="44"/>
        <v>0</v>
      </c>
      <c r="K345" s="298">
        <f t="shared" si="45"/>
        <v>0</v>
      </c>
      <c r="L345" s="280"/>
      <c r="M345" s="280"/>
      <c r="N345" s="280"/>
      <c r="O345" s="293"/>
      <c r="P345" s="300"/>
      <c r="Q345" s="280"/>
      <c r="R345" s="281"/>
      <c r="S345" s="15" t="s">
        <v>60</v>
      </c>
      <c r="T345" s="8">
        <v>2</v>
      </c>
      <c r="U345" s="280"/>
      <c r="V345" s="280"/>
      <c r="W345" s="280"/>
      <c r="X345" s="280"/>
      <c r="Y345" s="280"/>
      <c r="Z345" s="280"/>
      <c r="AA345" s="280"/>
      <c r="AB345" s="280"/>
      <c r="AC345" s="280"/>
      <c r="AD345" s="280"/>
      <c r="AE345" s="280"/>
      <c r="AF345" s="280"/>
      <c r="AG345" s="280"/>
      <c r="AH345" s="293"/>
      <c r="AI345" s="444"/>
      <c r="AJ345" s="280"/>
      <c r="AK345" s="281"/>
      <c r="AL345" s="15" t="s">
        <v>60</v>
      </c>
    </row>
    <row r="346" spans="1:248" s="20" customFormat="1" ht="12.75" customHeight="1" x14ac:dyDescent="0.2">
      <c r="A346" s="8">
        <v>3</v>
      </c>
      <c r="B346" s="280"/>
      <c r="C346" s="280"/>
      <c r="D346" s="280"/>
      <c r="E346" s="280"/>
      <c r="F346" s="281"/>
      <c r="G346" s="443"/>
      <c r="H346" s="444"/>
      <c r="I346" s="445"/>
      <c r="J346" s="296">
        <f t="shared" si="44"/>
        <v>0</v>
      </c>
      <c r="K346" s="298">
        <f t="shared" si="45"/>
        <v>0</v>
      </c>
      <c r="L346" s="280"/>
      <c r="M346" s="280"/>
      <c r="N346" s="280"/>
      <c r="O346" s="293"/>
      <c r="P346" s="300"/>
      <c r="Q346" s="280"/>
      <c r="R346" s="281"/>
      <c r="S346" s="15" t="s">
        <v>61</v>
      </c>
      <c r="T346" s="8">
        <v>3</v>
      </c>
      <c r="U346" s="280"/>
      <c r="V346" s="280"/>
      <c r="W346" s="280"/>
      <c r="X346" s="280"/>
      <c r="Y346" s="280"/>
      <c r="Z346" s="280"/>
      <c r="AA346" s="280"/>
      <c r="AB346" s="280"/>
      <c r="AC346" s="280"/>
      <c r="AD346" s="280"/>
      <c r="AE346" s="280"/>
      <c r="AF346" s="280"/>
      <c r="AG346" s="280"/>
      <c r="AH346" s="293"/>
      <c r="AI346" s="444"/>
      <c r="AJ346" s="280"/>
      <c r="AK346" s="281"/>
      <c r="AL346" s="15" t="s">
        <v>61</v>
      </c>
    </row>
    <row r="347" spans="1:248" s="20" customFormat="1" ht="12.75" customHeight="1" x14ac:dyDescent="0.2">
      <c r="A347" s="8">
        <v>4</v>
      </c>
      <c r="B347" s="280"/>
      <c r="C347" s="280"/>
      <c r="D347" s="280"/>
      <c r="E347" s="280"/>
      <c r="F347" s="281"/>
      <c r="G347" s="443"/>
      <c r="H347" s="444"/>
      <c r="I347" s="445"/>
      <c r="J347" s="296">
        <f t="shared" si="44"/>
        <v>0</v>
      </c>
      <c r="K347" s="298">
        <f t="shared" si="45"/>
        <v>0</v>
      </c>
      <c r="L347" s="280"/>
      <c r="M347" s="280"/>
      <c r="N347" s="280"/>
      <c r="O347" s="293"/>
      <c r="P347" s="300"/>
      <c r="Q347" s="280"/>
      <c r="R347" s="281"/>
      <c r="S347" s="15" t="s">
        <v>62</v>
      </c>
      <c r="T347" s="8">
        <v>4</v>
      </c>
      <c r="U347" s="280"/>
      <c r="V347" s="280"/>
      <c r="W347" s="280"/>
      <c r="X347" s="280"/>
      <c r="Y347" s="280"/>
      <c r="Z347" s="280"/>
      <c r="AA347" s="280"/>
      <c r="AB347" s="280"/>
      <c r="AC347" s="280"/>
      <c r="AD347" s="280"/>
      <c r="AE347" s="280"/>
      <c r="AF347" s="280"/>
      <c r="AG347" s="280"/>
      <c r="AH347" s="293"/>
      <c r="AI347" s="444"/>
      <c r="AJ347" s="280"/>
      <c r="AK347" s="281"/>
      <c r="AL347" s="15" t="s">
        <v>62</v>
      </c>
    </row>
    <row r="348" spans="1:248" s="20" customFormat="1" ht="12.75" customHeight="1" x14ac:dyDescent="0.2">
      <c r="A348" s="8">
        <v>5</v>
      </c>
      <c r="B348" s="280"/>
      <c r="C348" s="280"/>
      <c r="D348" s="280"/>
      <c r="E348" s="280"/>
      <c r="F348" s="281"/>
      <c r="G348" s="446"/>
      <c r="H348" s="444"/>
      <c r="I348" s="445"/>
      <c r="J348" s="296">
        <f t="shared" si="44"/>
        <v>0</v>
      </c>
      <c r="K348" s="298">
        <f t="shared" si="45"/>
        <v>0</v>
      </c>
      <c r="L348" s="280"/>
      <c r="M348" s="280"/>
      <c r="N348" s="280"/>
      <c r="O348" s="293"/>
      <c r="P348" s="300"/>
      <c r="Q348" s="280"/>
      <c r="R348" s="281"/>
      <c r="S348" s="15" t="s">
        <v>63</v>
      </c>
      <c r="T348" s="8">
        <v>5</v>
      </c>
      <c r="U348" s="280"/>
      <c r="V348" s="280"/>
      <c r="W348" s="280"/>
      <c r="X348" s="280"/>
      <c r="Y348" s="280"/>
      <c r="Z348" s="280"/>
      <c r="AA348" s="280"/>
      <c r="AB348" s="280"/>
      <c r="AC348" s="280"/>
      <c r="AD348" s="280"/>
      <c r="AE348" s="280"/>
      <c r="AF348" s="280"/>
      <c r="AG348" s="280"/>
      <c r="AH348" s="293"/>
      <c r="AI348" s="444"/>
      <c r="AJ348" s="280"/>
      <c r="AK348" s="281"/>
      <c r="AL348" s="15" t="s">
        <v>63</v>
      </c>
    </row>
    <row r="349" spans="1:248" s="20" customFormat="1" ht="12.75" customHeight="1" x14ac:dyDescent="0.2">
      <c r="A349" s="16">
        <v>6</v>
      </c>
      <c r="B349" s="282"/>
      <c r="C349" s="282"/>
      <c r="D349" s="282"/>
      <c r="E349" s="282"/>
      <c r="F349" s="283"/>
      <c r="G349" s="443"/>
      <c r="H349" s="447"/>
      <c r="I349" s="448"/>
      <c r="J349" s="296">
        <f t="shared" si="44"/>
        <v>0</v>
      </c>
      <c r="K349" s="298">
        <f t="shared" si="45"/>
        <v>0</v>
      </c>
      <c r="L349" s="282"/>
      <c r="M349" s="282"/>
      <c r="N349" s="282"/>
      <c r="O349" s="294"/>
      <c r="P349" s="301"/>
      <c r="Q349" s="282"/>
      <c r="R349" s="283"/>
      <c r="S349" s="17" t="s">
        <v>64</v>
      </c>
      <c r="T349" s="16">
        <v>6</v>
      </c>
      <c r="U349" s="282"/>
      <c r="V349" s="282"/>
      <c r="W349" s="282"/>
      <c r="X349" s="282"/>
      <c r="Y349" s="282"/>
      <c r="Z349" s="282"/>
      <c r="AA349" s="282"/>
      <c r="AB349" s="282"/>
      <c r="AC349" s="282"/>
      <c r="AD349" s="282"/>
      <c r="AE349" s="282"/>
      <c r="AF349" s="282"/>
      <c r="AG349" s="282"/>
      <c r="AH349" s="294"/>
      <c r="AI349" s="447"/>
      <c r="AJ349" s="282"/>
      <c r="AK349" s="283"/>
      <c r="AL349" s="17" t="s">
        <v>64</v>
      </c>
    </row>
    <row r="350" spans="1:248" s="20" customFormat="1" ht="12.75" customHeight="1" x14ac:dyDescent="0.2">
      <c r="A350" s="8">
        <v>7</v>
      </c>
      <c r="B350" s="280"/>
      <c r="C350" s="280"/>
      <c r="D350" s="280"/>
      <c r="E350" s="280"/>
      <c r="F350" s="281"/>
      <c r="G350" s="443"/>
      <c r="H350" s="444"/>
      <c r="I350" s="445"/>
      <c r="J350" s="296">
        <f t="shared" si="44"/>
        <v>0</v>
      </c>
      <c r="K350" s="298">
        <f t="shared" si="45"/>
        <v>0</v>
      </c>
      <c r="L350" s="280"/>
      <c r="M350" s="280"/>
      <c r="N350" s="280"/>
      <c r="O350" s="293"/>
      <c r="P350" s="300"/>
      <c r="Q350" s="280"/>
      <c r="R350" s="281"/>
      <c r="S350" s="15" t="s">
        <v>65</v>
      </c>
      <c r="T350" s="8">
        <v>7</v>
      </c>
      <c r="U350" s="280"/>
      <c r="V350" s="280"/>
      <c r="W350" s="280"/>
      <c r="X350" s="280"/>
      <c r="Y350" s="280"/>
      <c r="Z350" s="280"/>
      <c r="AA350" s="280"/>
      <c r="AB350" s="280"/>
      <c r="AC350" s="280"/>
      <c r="AD350" s="280"/>
      <c r="AE350" s="280"/>
      <c r="AF350" s="280"/>
      <c r="AG350" s="280"/>
      <c r="AH350" s="293"/>
      <c r="AI350" s="444"/>
      <c r="AJ350" s="280"/>
      <c r="AK350" s="281"/>
      <c r="AL350" s="15" t="s">
        <v>65</v>
      </c>
    </row>
    <row r="351" spans="1:248" s="20" customFormat="1" ht="12.75" customHeight="1" x14ac:dyDescent="0.2">
      <c r="A351" s="8">
        <v>8</v>
      </c>
      <c r="B351" s="280"/>
      <c r="C351" s="280"/>
      <c r="D351" s="280"/>
      <c r="E351" s="280"/>
      <c r="F351" s="281"/>
      <c r="G351" s="443"/>
      <c r="H351" s="444"/>
      <c r="I351" s="445"/>
      <c r="J351" s="296">
        <f t="shared" si="44"/>
        <v>0</v>
      </c>
      <c r="K351" s="298">
        <f t="shared" si="45"/>
        <v>0</v>
      </c>
      <c r="L351" s="280"/>
      <c r="M351" s="280"/>
      <c r="N351" s="280"/>
      <c r="O351" s="293"/>
      <c r="P351" s="300"/>
      <c r="Q351" s="280"/>
      <c r="R351" s="281"/>
      <c r="S351" s="15" t="s">
        <v>66</v>
      </c>
      <c r="T351" s="8">
        <v>8</v>
      </c>
      <c r="U351" s="280"/>
      <c r="V351" s="280"/>
      <c r="W351" s="280"/>
      <c r="X351" s="280"/>
      <c r="Y351" s="280"/>
      <c r="Z351" s="280"/>
      <c r="AA351" s="280"/>
      <c r="AB351" s="280"/>
      <c r="AC351" s="280"/>
      <c r="AD351" s="280"/>
      <c r="AE351" s="280"/>
      <c r="AF351" s="280"/>
      <c r="AG351" s="280"/>
      <c r="AH351" s="293"/>
      <c r="AI351" s="444"/>
      <c r="AJ351" s="280"/>
      <c r="AK351" s="281"/>
      <c r="AL351" s="15" t="s">
        <v>66</v>
      </c>
    </row>
    <row r="352" spans="1:248" s="20" customFormat="1" ht="12.75" customHeight="1" x14ac:dyDescent="0.2">
      <c r="A352" s="8">
        <v>9</v>
      </c>
      <c r="B352" s="280"/>
      <c r="C352" s="280"/>
      <c r="D352" s="280"/>
      <c r="E352" s="280"/>
      <c r="F352" s="281"/>
      <c r="G352" s="443"/>
      <c r="H352" s="444"/>
      <c r="I352" s="445"/>
      <c r="J352" s="296">
        <f t="shared" si="44"/>
        <v>0</v>
      </c>
      <c r="K352" s="298">
        <f t="shared" si="45"/>
        <v>0</v>
      </c>
      <c r="L352" s="280"/>
      <c r="M352" s="280"/>
      <c r="N352" s="280"/>
      <c r="O352" s="293"/>
      <c r="P352" s="300"/>
      <c r="Q352" s="280"/>
      <c r="R352" s="281"/>
      <c r="S352" s="15" t="s">
        <v>67</v>
      </c>
      <c r="T352" s="8">
        <v>9</v>
      </c>
      <c r="U352" s="280"/>
      <c r="V352" s="280"/>
      <c r="W352" s="280"/>
      <c r="X352" s="280"/>
      <c r="Y352" s="280"/>
      <c r="Z352" s="280"/>
      <c r="AA352" s="280"/>
      <c r="AB352" s="280"/>
      <c r="AC352" s="280"/>
      <c r="AD352" s="280"/>
      <c r="AE352" s="280"/>
      <c r="AF352" s="280"/>
      <c r="AG352" s="280"/>
      <c r="AH352" s="293"/>
      <c r="AI352" s="444"/>
      <c r="AJ352" s="280"/>
      <c r="AK352" s="281"/>
      <c r="AL352" s="15" t="s">
        <v>67</v>
      </c>
    </row>
    <row r="353" spans="1:38" s="20" customFormat="1" ht="12.75" customHeight="1" x14ac:dyDescent="0.2">
      <c r="A353" s="8">
        <v>10</v>
      </c>
      <c r="B353" s="280"/>
      <c r="C353" s="280"/>
      <c r="D353" s="280"/>
      <c r="E353" s="280"/>
      <c r="F353" s="281"/>
      <c r="G353" s="443"/>
      <c r="H353" s="444"/>
      <c r="I353" s="445"/>
      <c r="J353" s="296">
        <f t="shared" si="44"/>
        <v>0</v>
      </c>
      <c r="K353" s="298">
        <f t="shared" si="45"/>
        <v>0</v>
      </c>
      <c r="L353" s="280"/>
      <c r="M353" s="280"/>
      <c r="N353" s="280"/>
      <c r="O353" s="293"/>
      <c r="P353" s="300"/>
      <c r="Q353" s="280"/>
      <c r="R353" s="281"/>
      <c r="S353" s="15" t="s">
        <v>68</v>
      </c>
      <c r="T353" s="8">
        <v>10</v>
      </c>
      <c r="U353" s="280"/>
      <c r="V353" s="280"/>
      <c r="W353" s="280"/>
      <c r="X353" s="280"/>
      <c r="Y353" s="280"/>
      <c r="Z353" s="280"/>
      <c r="AA353" s="280"/>
      <c r="AB353" s="280"/>
      <c r="AC353" s="280"/>
      <c r="AD353" s="280"/>
      <c r="AE353" s="280"/>
      <c r="AF353" s="280"/>
      <c r="AG353" s="280"/>
      <c r="AH353" s="293"/>
      <c r="AI353" s="444"/>
      <c r="AJ353" s="280"/>
      <c r="AK353" s="281"/>
      <c r="AL353" s="15" t="s">
        <v>68</v>
      </c>
    </row>
    <row r="354" spans="1:38" s="20" customFormat="1" ht="12.75" customHeight="1" x14ac:dyDescent="0.2">
      <c r="A354" s="8">
        <v>11</v>
      </c>
      <c r="B354" s="280"/>
      <c r="C354" s="280"/>
      <c r="D354" s="280"/>
      <c r="E354" s="280"/>
      <c r="F354" s="281"/>
      <c r="G354" s="443"/>
      <c r="H354" s="444"/>
      <c r="I354" s="445"/>
      <c r="J354" s="296">
        <f t="shared" si="44"/>
        <v>0</v>
      </c>
      <c r="K354" s="298">
        <f t="shared" si="45"/>
        <v>0</v>
      </c>
      <c r="L354" s="280"/>
      <c r="M354" s="280"/>
      <c r="N354" s="280"/>
      <c r="O354" s="293"/>
      <c r="P354" s="300"/>
      <c r="Q354" s="280"/>
      <c r="R354" s="281"/>
      <c r="S354" s="15" t="s">
        <v>69</v>
      </c>
      <c r="T354" s="8">
        <v>11</v>
      </c>
      <c r="U354" s="280"/>
      <c r="V354" s="280"/>
      <c r="W354" s="280"/>
      <c r="X354" s="280"/>
      <c r="Y354" s="280"/>
      <c r="Z354" s="280"/>
      <c r="AA354" s="280"/>
      <c r="AB354" s="280"/>
      <c r="AC354" s="280"/>
      <c r="AD354" s="280"/>
      <c r="AE354" s="280"/>
      <c r="AF354" s="280"/>
      <c r="AG354" s="280"/>
      <c r="AH354" s="293"/>
      <c r="AI354" s="444"/>
      <c r="AJ354" s="280"/>
      <c r="AK354" s="281"/>
      <c r="AL354" s="15" t="s">
        <v>69</v>
      </c>
    </row>
    <row r="355" spans="1:38" s="20" customFormat="1" ht="12.75" customHeight="1" x14ac:dyDescent="0.2">
      <c r="A355" s="8">
        <v>12</v>
      </c>
      <c r="B355" s="280"/>
      <c r="C355" s="280"/>
      <c r="D355" s="280"/>
      <c r="E355" s="280"/>
      <c r="F355" s="281"/>
      <c r="G355" s="443"/>
      <c r="H355" s="444"/>
      <c r="I355" s="445"/>
      <c r="J355" s="296">
        <f t="shared" si="44"/>
        <v>0</v>
      </c>
      <c r="K355" s="298">
        <f t="shared" si="45"/>
        <v>0</v>
      </c>
      <c r="L355" s="280"/>
      <c r="M355" s="280"/>
      <c r="N355" s="280"/>
      <c r="O355" s="293"/>
      <c r="P355" s="300"/>
      <c r="Q355" s="280"/>
      <c r="R355" s="281"/>
      <c r="S355" s="15" t="s">
        <v>70</v>
      </c>
      <c r="T355" s="8">
        <v>12</v>
      </c>
      <c r="U355" s="280"/>
      <c r="V355" s="280"/>
      <c r="W355" s="280"/>
      <c r="X355" s="280"/>
      <c r="Y355" s="280"/>
      <c r="Z355" s="280"/>
      <c r="AA355" s="280"/>
      <c r="AB355" s="280"/>
      <c r="AC355" s="280"/>
      <c r="AD355" s="280"/>
      <c r="AE355" s="280"/>
      <c r="AF355" s="280"/>
      <c r="AG355" s="280"/>
      <c r="AH355" s="293"/>
      <c r="AI355" s="444"/>
      <c r="AJ355" s="280"/>
      <c r="AK355" s="281"/>
      <c r="AL355" s="15" t="s">
        <v>70</v>
      </c>
    </row>
    <row r="356" spans="1:38" s="20" customFormat="1" ht="12.75" customHeight="1" x14ac:dyDescent="0.2">
      <c r="A356" s="8">
        <v>13</v>
      </c>
      <c r="B356" s="280"/>
      <c r="C356" s="280"/>
      <c r="D356" s="280"/>
      <c r="E356" s="280"/>
      <c r="F356" s="281"/>
      <c r="G356" s="443"/>
      <c r="H356" s="444"/>
      <c r="I356" s="445"/>
      <c r="J356" s="296">
        <f t="shared" si="44"/>
        <v>0</v>
      </c>
      <c r="K356" s="298">
        <f t="shared" si="45"/>
        <v>0</v>
      </c>
      <c r="L356" s="280"/>
      <c r="M356" s="280"/>
      <c r="N356" s="280"/>
      <c r="O356" s="293"/>
      <c r="P356" s="300"/>
      <c r="Q356" s="280"/>
      <c r="R356" s="281"/>
      <c r="S356" s="15" t="s">
        <v>71</v>
      </c>
      <c r="T356" s="8">
        <v>13</v>
      </c>
      <c r="U356" s="280"/>
      <c r="V356" s="280"/>
      <c r="W356" s="280"/>
      <c r="X356" s="280"/>
      <c r="Y356" s="280"/>
      <c r="Z356" s="280"/>
      <c r="AA356" s="280"/>
      <c r="AB356" s="280"/>
      <c r="AC356" s="280"/>
      <c r="AD356" s="280"/>
      <c r="AE356" s="280"/>
      <c r="AF356" s="280"/>
      <c r="AG356" s="280"/>
      <c r="AH356" s="293"/>
      <c r="AI356" s="444"/>
      <c r="AJ356" s="280"/>
      <c r="AK356" s="281"/>
      <c r="AL356" s="15" t="s">
        <v>71</v>
      </c>
    </row>
    <row r="357" spans="1:38" s="20" customFormat="1" ht="12.75" customHeight="1" x14ac:dyDescent="0.2">
      <c r="A357" s="8">
        <v>14</v>
      </c>
      <c r="B357" s="280"/>
      <c r="C357" s="280"/>
      <c r="D357" s="280"/>
      <c r="E357" s="280"/>
      <c r="F357" s="281"/>
      <c r="G357" s="443"/>
      <c r="H357" s="444"/>
      <c r="I357" s="445"/>
      <c r="J357" s="296">
        <f t="shared" si="44"/>
        <v>0</v>
      </c>
      <c r="K357" s="298">
        <f t="shared" si="45"/>
        <v>0</v>
      </c>
      <c r="L357" s="280"/>
      <c r="M357" s="280"/>
      <c r="N357" s="280"/>
      <c r="O357" s="293"/>
      <c r="P357" s="300"/>
      <c r="Q357" s="280"/>
      <c r="R357" s="281"/>
      <c r="S357" s="15" t="s">
        <v>72</v>
      </c>
      <c r="T357" s="8">
        <v>14</v>
      </c>
      <c r="U357" s="280"/>
      <c r="V357" s="280"/>
      <c r="W357" s="280"/>
      <c r="X357" s="280"/>
      <c r="Y357" s="280"/>
      <c r="Z357" s="280"/>
      <c r="AA357" s="280"/>
      <c r="AB357" s="280"/>
      <c r="AC357" s="280"/>
      <c r="AD357" s="280"/>
      <c r="AE357" s="280"/>
      <c r="AF357" s="280"/>
      <c r="AG357" s="280"/>
      <c r="AH357" s="293"/>
      <c r="AI357" s="444"/>
      <c r="AJ357" s="280"/>
      <c r="AK357" s="281"/>
      <c r="AL357" s="15" t="s">
        <v>72</v>
      </c>
    </row>
    <row r="358" spans="1:38" s="20" customFormat="1" ht="12.75" customHeight="1" x14ac:dyDescent="0.2">
      <c r="A358" s="8">
        <v>15</v>
      </c>
      <c r="B358" s="280"/>
      <c r="C358" s="280"/>
      <c r="D358" s="280"/>
      <c r="E358" s="280"/>
      <c r="F358" s="281"/>
      <c r="G358" s="443"/>
      <c r="H358" s="444"/>
      <c r="I358" s="445"/>
      <c r="J358" s="296">
        <f t="shared" si="44"/>
        <v>0</v>
      </c>
      <c r="K358" s="298">
        <f t="shared" si="45"/>
        <v>0</v>
      </c>
      <c r="L358" s="280"/>
      <c r="M358" s="280"/>
      <c r="N358" s="280"/>
      <c r="O358" s="293"/>
      <c r="P358" s="300"/>
      <c r="Q358" s="280"/>
      <c r="R358" s="281"/>
      <c r="S358" s="15" t="s">
        <v>73</v>
      </c>
      <c r="T358" s="8">
        <v>15</v>
      </c>
      <c r="U358" s="280"/>
      <c r="V358" s="280"/>
      <c r="W358" s="280"/>
      <c r="X358" s="280"/>
      <c r="Y358" s="280"/>
      <c r="Z358" s="280"/>
      <c r="AA358" s="280"/>
      <c r="AB358" s="280"/>
      <c r="AC358" s="280"/>
      <c r="AD358" s="280"/>
      <c r="AE358" s="280"/>
      <c r="AF358" s="280"/>
      <c r="AG358" s="280"/>
      <c r="AH358" s="293"/>
      <c r="AI358" s="444"/>
      <c r="AJ358" s="280"/>
      <c r="AK358" s="281"/>
      <c r="AL358" s="15" t="s">
        <v>73</v>
      </c>
    </row>
    <row r="359" spans="1:38" s="20" customFormat="1" ht="12.75" customHeight="1" x14ac:dyDescent="0.2">
      <c r="A359" s="8">
        <v>16</v>
      </c>
      <c r="B359" s="280"/>
      <c r="C359" s="280"/>
      <c r="D359" s="280"/>
      <c r="E359" s="280"/>
      <c r="F359" s="281"/>
      <c r="G359" s="443"/>
      <c r="H359" s="444"/>
      <c r="I359" s="445"/>
      <c r="J359" s="296">
        <f t="shared" si="44"/>
        <v>0</v>
      </c>
      <c r="K359" s="298">
        <f t="shared" si="45"/>
        <v>0</v>
      </c>
      <c r="L359" s="280"/>
      <c r="M359" s="280"/>
      <c r="N359" s="280"/>
      <c r="O359" s="293"/>
      <c r="P359" s="300"/>
      <c r="Q359" s="280"/>
      <c r="R359" s="281"/>
      <c r="S359" s="15" t="s">
        <v>74</v>
      </c>
      <c r="T359" s="8">
        <v>16</v>
      </c>
      <c r="U359" s="280"/>
      <c r="V359" s="280"/>
      <c r="W359" s="280"/>
      <c r="X359" s="280"/>
      <c r="Y359" s="280"/>
      <c r="Z359" s="280"/>
      <c r="AA359" s="280"/>
      <c r="AB359" s="280"/>
      <c r="AC359" s="280"/>
      <c r="AD359" s="280"/>
      <c r="AE359" s="280"/>
      <c r="AF359" s="280"/>
      <c r="AG359" s="280"/>
      <c r="AH359" s="293"/>
      <c r="AI359" s="444"/>
      <c r="AJ359" s="280"/>
      <c r="AK359" s="281"/>
      <c r="AL359" s="15" t="s">
        <v>74</v>
      </c>
    </row>
    <row r="360" spans="1:38" s="20" customFormat="1" ht="12.75" customHeight="1" x14ac:dyDescent="0.2">
      <c r="A360" s="8">
        <v>17</v>
      </c>
      <c r="B360" s="280"/>
      <c r="C360" s="280"/>
      <c r="D360" s="280"/>
      <c r="E360" s="280"/>
      <c r="F360" s="281"/>
      <c r="G360" s="443"/>
      <c r="H360" s="444"/>
      <c r="I360" s="445"/>
      <c r="J360" s="296">
        <f t="shared" si="44"/>
        <v>0</v>
      </c>
      <c r="K360" s="298">
        <f t="shared" si="45"/>
        <v>0</v>
      </c>
      <c r="L360" s="280"/>
      <c r="M360" s="280"/>
      <c r="N360" s="280"/>
      <c r="O360" s="293"/>
      <c r="P360" s="300"/>
      <c r="Q360" s="280"/>
      <c r="R360" s="281"/>
      <c r="S360" s="15" t="s">
        <v>75</v>
      </c>
      <c r="T360" s="8">
        <v>17</v>
      </c>
      <c r="U360" s="280"/>
      <c r="V360" s="280"/>
      <c r="W360" s="280"/>
      <c r="X360" s="280"/>
      <c r="Y360" s="280"/>
      <c r="Z360" s="280"/>
      <c r="AA360" s="280"/>
      <c r="AB360" s="280"/>
      <c r="AC360" s="280"/>
      <c r="AD360" s="280"/>
      <c r="AE360" s="280"/>
      <c r="AF360" s="280"/>
      <c r="AG360" s="280"/>
      <c r="AH360" s="293"/>
      <c r="AI360" s="444"/>
      <c r="AJ360" s="280"/>
      <c r="AK360" s="281"/>
      <c r="AL360" s="15" t="s">
        <v>75</v>
      </c>
    </row>
    <row r="361" spans="1:38" s="20" customFormat="1" ht="12.75" customHeight="1" x14ac:dyDescent="0.2">
      <c r="A361" s="8">
        <v>18</v>
      </c>
      <c r="B361" s="280"/>
      <c r="C361" s="280"/>
      <c r="D361" s="280"/>
      <c r="E361" s="280"/>
      <c r="F361" s="281"/>
      <c r="G361" s="443"/>
      <c r="H361" s="444"/>
      <c r="I361" s="445"/>
      <c r="J361" s="296">
        <f t="shared" si="44"/>
        <v>0</v>
      </c>
      <c r="K361" s="298">
        <f t="shared" si="45"/>
        <v>0</v>
      </c>
      <c r="L361" s="280"/>
      <c r="M361" s="280"/>
      <c r="N361" s="280"/>
      <c r="O361" s="293"/>
      <c r="P361" s="300"/>
      <c r="Q361" s="280"/>
      <c r="R361" s="281"/>
      <c r="S361" s="15" t="s">
        <v>76</v>
      </c>
      <c r="T361" s="8">
        <v>18</v>
      </c>
      <c r="U361" s="280"/>
      <c r="V361" s="280"/>
      <c r="W361" s="280"/>
      <c r="X361" s="280"/>
      <c r="Y361" s="280"/>
      <c r="Z361" s="280"/>
      <c r="AA361" s="280"/>
      <c r="AB361" s="280"/>
      <c r="AC361" s="280"/>
      <c r="AD361" s="280"/>
      <c r="AE361" s="280"/>
      <c r="AF361" s="280"/>
      <c r="AG361" s="280"/>
      <c r="AH361" s="293"/>
      <c r="AI361" s="444"/>
      <c r="AJ361" s="280"/>
      <c r="AK361" s="281"/>
      <c r="AL361" s="15" t="s">
        <v>76</v>
      </c>
    </row>
    <row r="362" spans="1:38" s="20" customFormat="1" ht="12.75" customHeight="1" x14ac:dyDescent="0.2">
      <c r="A362" s="8">
        <v>19</v>
      </c>
      <c r="B362" s="280"/>
      <c r="C362" s="280"/>
      <c r="D362" s="280"/>
      <c r="E362" s="280"/>
      <c r="F362" s="281"/>
      <c r="G362" s="443"/>
      <c r="H362" s="444"/>
      <c r="I362" s="445"/>
      <c r="J362" s="296">
        <f t="shared" si="44"/>
        <v>0</v>
      </c>
      <c r="K362" s="298">
        <f t="shared" si="45"/>
        <v>0</v>
      </c>
      <c r="L362" s="280"/>
      <c r="M362" s="280"/>
      <c r="N362" s="280"/>
      <c r="O362" s="293"/>
      <c r="P362" s="300"/>
      <c r="Q362" s="280"/>
      <c r="R362" s="281"/>
      <c r="S362" s="15" t="s">
        <v>77</v>
      </c>
      <c r="T362" s="8">
        <v>19</v>
      </c>
      <c r="U362" s="280"/>
      <c r="V362" s="280"/>
      <c r="W362" s="280"/>
      <c r="X362" s="280"/>
      <c r="Y362" s="280"/>
      <c r="Z362" s="280"/>
      <c r="AA362" s="280"/>
      <c r="AB362" s="280"/>
      <c r="AC362" s="280"/>
      <c r="AD362" s="280"/>
      <c r="AE362" s="280"/>
      <c r="AF362" s="280"/>
      <c r="AG362" s="280"/>
      <c r="AH362" s="293"/>
      <c r="AI362" s="444"/>
      <c r="AJ362" s="280"/>
      <c r="AK362" s="281"/>
      <c r="AL362" s="15" t="s">
        <v>77</v>
      </c>
    </row>
    <row r="363" spans="1:38" s="20" customFormat="1" ht="12.75" customHeight="1" x14ac:dyDescent="0.2">
      <c r="A363" s="8">
        <v>20</v>
      </c>
      <c r="B363" s="280"/>
      <c r="C363" s="280"/>
      <c r="D363" s="280"/>
      <c r="E363" s="280"/>
      <c r="F363" s="281"/>
      <c r="G363" s="443"/>
      <c r="H363" s="444"/>
      <c r="I363" s="445"/>
      <c r="J363" s="296">
        <f t="shared" si="44"/>
        <v>0</v>
      </c>
      <c r="K363" s="298">
        <f t="shared" si="45"/>
        <v>0</v>
      </c>
      <c r="L363" s="280"/>
      <c r="M363" s="280"/>
      <c r="N363" s="280"/>
      <c r="O363" s="293"/>
      <c r="P363" s="300"/>
      <c r="Q363" s="280"/>
      <c r="R363" s="281"/>
      <c r="S363" s="15" t="s">
        <v>78</v>
      </c>
      <c r="T363" s="8">
        <v>20</v>
      </c>
      <c r="U363" s="280"/>
      <c r="V363" s="280"/>
      <c r="W363" s="280"/>
      <c r="X363" s="280"/>
      <c r="Y363" s="280"/>
      <c r="Z363" s="280"/>
      <c r="AA363" s="280"/>
      <c r="AB363" s="280"/>
      <c r="AC363" s="280"/>
      <c r="AD363" s="280"/>
      <c r="AE363" s="280"/>
      <c r="AF363" s="280"/>
      <c r="AG363" s="280"/>
      <c r="AH363" s="293"/>
      <c r="AI363" s="444"/>
      <c r="AJ363" s="280"/>
      <c r="AK363" s="281"/>
      <c r="AL363" s="15" t="s">
        <v>78</v>
      </c>
    </row>
    <row r="364" spans="1:38" s="20" customFormat="1" ht="12.75" customHeight="1" x14ac:dyDescent="0.2">
      <c r="A364" s="8">
        <v>21</v>
      </c>
      <c r="B364" s="280"/>
      <c r="C364" s="280"/>
      <c r="D364" s="280"/>
      <c r="E364" s="280"/>
      <c r="F364" s="281"/>
      <c r="G364" s="443"/>
      <c r="H364" s="444"/>
      <c r="I364" s="445"/>
      <c r="J364" s="296">
        <f t="shared" si="44"/>
        <v>0</v>
      </c>
      <c r="K364" s="298">
        <f t="shared" si="45"/>
        <v>0</v>
      </c>
      <c r="L364" s="280"/>
      <c r="M364" s="280"/>
      <c r="N364" s="280"/>
      <c r="O364" s="293"/>
      <c r="P364" s="300"/>
      <c r="Q364" s="280"/>
      <c r="R364" s="281"/>
      <c r="S364" s="15" t="s">
        <v>79</v>
      </c>
      <c r="T364" s="8">
        <v>21</v>
      </c>
      <c r="U364" s="280"/>
      <c r="V364" s="280"/>
      <c r="W364" s="280"/>
      <c r="X364" s="280"/>
      <c r="Y364" s="280"/>
      <c r="Z364" s="280"/>
      <c r="AA364" s="280"/>
      <c r="AB364" s="280"/>
      <c r="AC364" s="280"/>
      <c r="AD364" s="280"/>
      <c r="AE364" s="280"/>
      <c r="AF364" s="280"/>
      <c r="AG364" s="280"/>
      <c r="AH364" s="293"/>
      <c r="AI364" s="444"/>
      <c r="AJ364" s="280"/>
      <c r="AK364" s="281"/>
      <c r="AL364" s="15" t="s">
        <v>79</v>
      </c>
    </row>
    <row r="365" spans="1:38" s="20" customFormat="1" ht="12.75" customHeight="1" x14ac:dyDescent="0.2">
      <c r="A365" s="8">
        <v>22</v>
      </c>
      <c r="B365" s="280"/>
      <c r="C365" s="280"/>
      <c r="D365" s="280"/>
      <c r="E365" s="280"/>
      <c r="F365" s="281"/>
      <c r="G365" s="443"/>
      <c r="H365" s="444"/>
      <c r="I365" s="445"/>
      <c r="J365" s="296">
        <f t="shared" si="44"/>
        <v>0</v>
      </c>
      <c r="K365" s="298">
        <f t="shared" si="45"/>
        <v>0</v>
      </c>
      <c r="L365" s="280"/>
      <c r="M365" s="280"/>
      <c r="N365" s="280"/>
      <c r="O365" s="293"/>
      <c r="P365" s="300"/>
      <c r="Q365" s="280"/>
      <c r="R365" s="281"/>
      <c r="S365" s="15" t="s">
        <v>80</v>
      </c>
      <c r="T365" s="8">
        <v>22</v>
      </c>
      <c r="U365" s="280"/>
      <c r="V365" s="280"/>
      <c r="W365" s="280"/>
      <c r="X365" s="280"/>
      <c r="Y365" s="280"/>
      <c r="Z365" s="280"/>
      <c r="AA365" s="280"/>
      <c r="AB365" s="280"/>
      <c r="AC365" s="280"/>
      <c r="AD365" s="280"/>
      <c r="AE365" s="280"/>
      <c r="AF365" s="280"/>
      <c r="AG365" s="280"/>
      <c r="AH365" s="293"/>
      <c r="AI365" s="444"/>
      <c r="AJ365" s="280"/>
      <c r="AK365" s="281"/>
      <c r="AL365" s="15" t="s">
        <v>80</v>
      </c>
    </row>
    <row r="366" spans="1:38" s="20" customFormat="1" ht="12.75" customHeight="1" x14ac:dyDescent="0.2">
      <c r="A366" s="8">
        <v>23</v>
      </c>
      <c r="B366" s="280"/>
      <c r="C366" s="280"/>
      <c r="D366" s="280"/>
      <c r="E366" s="280"/>
      <c r="F366" s="281"/>
      <c r="G366" s="443"/>
      <c r="H366" s="444"/>
      <c r="I366" s="445"/>
      <c r="J366" s="296">
        <f t="shared" si="44"/>
        <v>0</v>
      </c>
      <c r="K366" s="298">
        <f t="shared" si="45"/>
        <v>0</v>
      </c>
      <c r="L366" s="280"/>
      <c r="M366" s="280"/>
      <c r="N366" s="280"/>
      <c r="O366" s="293"/>
      <c r="P366" s="300"/>
      <c r="Q366" s="280"/>
      <c r="R366" s="281"/>
      <c r="S366" s="15" t="s">
        <v>81</v>
      </c>
      <c r="T366" s="8">
        <v>23</v>
      </c>
      <c r="U366" s="280"/>
      <c r="V366" s="280"/>
      <c r="W366" s="280"/>
      <c r="X366" s="280"/>
      <c r="Y366" s="280"/>
      <c r="Z366" s="280"/>
      <c r="AA366" s="280"/>
      <c r="AB366" s="280"/>
      <c r="AC366" s="280"/>
      <c r="AD366" s="280"/>
      <c r="AE366" s="280"/>
      <c r="AF366" s="280"/>
      <c r="AG366" s="280"/>
      <c r="AH366" s="293"/>
      <c r="AI366" s="444"/>
      <c r="AJ366" s="280"/>
      <c r="AK366" s="281"/>
      <c r="AL366" s="15" t="s">
        <v>81</v>
      </c>
    </row>
    <row r="367" spans="1:38" s="20" customFormat="1" ht="12.75" customHeight="1" x14ac:dyDescent="0.2">
      <c r="A367" s="8">
        <v>24</v>
      </c>
      <c r="B367" s="280"/>
      <c r="C367" s="280"/>
      <c r="D367" s="280"/>
      <c r="E367" s="280"/>
      <c r="F367" s="281"/>
      <c r="G367" s="443"/>
      <c r="H367" s="444"/>
      <c r="I367" s="445"/>
      <c r="J367" s="296">
        <f t="shared" si="44"/>
        <v>0</v>
      </c>
      <c r="K367" s="298">
        <f t="shared" si="45"/>
        <v>0</v>
      </c>
      <c r="L367" s="280"/>
      <c r="M367" s="280"/>
      <c r="N367" s="280"/>
      <c r="O367" s="293"/>
      <c r="P367" s="300"/>
      <c r="Q367" s="280"/>
      <c r="R367" s="281"/>
      <c r="S367" s="15" t="s">
        <v>82</v>
      </c>
      <c r="T367" s="8">
        <v>24</v>
      </c>
      <c r="U367" s="280"/>
      <c r="V367" s="280"/>
      <c r="W367" s="280"/>
      <c r="X367" s="280"/>
      <c r="Y367" s="280"/>
      <c r="Z367" s="280"/>
      <c r="AA367" s="280"/>
      <c r="AB367" s="280"/>
      <c r="AC367" s="280"/>
      <c r="AD367" s="280"/>
      <c r="AE367" s="280"/>
      <c r="AF367" s="280"/>
      <c r="AG367" s="280"/>
      <c r="AH367" s="293"/>
      <c r="AI367" s="444"/>
      <c r="AJ367" s="280"/>
      <c r="AK367" s="281"/>
      <c r="AL367" s="15" t="s">
        <v>82</v>
      </c>
    </row>
    <row r="368" spans="1:38" s="20" customFormat="1" ht="12.75" customHeight="1" x14ac:dyDescent="0.2">
      <c r="A368" s="8">
        <v>25</v>
      </c>
      <c r="B368" s="280"/>
      <c r="C368" s="280"/>
      <c r="D368" s="280"/>
      <c r="E368" s="280"/>
      <c r="F368" s="281"/>
      <c r="G368" s="443"/>
      <c r="H368" s="444"/>
      <c r="I368" s="445"/>
      <c r="J368" s="296">
        <f t="shared" si="44"/>
        <v>0</v>
      </c>
      <c r="K368" s="298">
        <f t="shared" si="45"/>
        <v>0</v>
      </c>
      <c r="L368" s="280"/>
      <c r="M368" s="280"/>
      <c r="N368" s="280"/>
      <c r="O368" s="293"/>
      <c r="P368" s="300"/>
      <c r="Q368" s="280"/>
      <c r="R368" s="281"/>
      <c r="S368" s="15" t="s">
        <v>83</v>
      </c>
      <c r="T368" s="8">
        <v>25</v>
      </c>
      <c r="U368" s="280"/>
      <c r="V368" s="280"/>
      <c r="W368" s="280"/>
      <c r="X368" s="280"/>
      <c r="Y368" s="280"/>
      <c r="Z368" s="280"/>
      <c r="AA368" s="280"/>
      <c r="AB368" s="280"/>
      <c r="AC368" s="280"/>
      <c r="AD368" s="280"/>
      <c r="AE368" s="280"/>
      <c r="AF368" s="280"/>
      <c r="AG368" s="280"/>
      <c r="AH368" s="293"/>
      <c r="AI368" s="444"/>
      <c r="AJ368" s="280"/>
      <c r="AK368" s="281"/>
      <c r="AL368" s="15" t="s">
        <v>83</v>
      </c>
    </row>
    <row r="369" spans="1:38" s="20" customFormat="1" ht="12.75" customHeight="1" x14ac:dyDescent="0.2">
      <c r="A369" s="8">
        <v>26</v>
      </c>
      <c r="B369" s="280"/>
      <c r="C369" s="280"/>
      <c r="D369" s="280"/>
      <c r="E369" s="280"/>
      <c r="F369" s="281"/>
      <c r="G369" s="443"/>
      <c r="H369" s="444"/>
      <c r="I369" s="445"/>
      <c r="J369" s="296">
        <f t="shared" si="44"/>
        <v>0</v>
      </c>
      <c r="K369" s="298">
        <f t="shared" si="45"/>
        <v>0</v>
      </c>
      <c r="L369" s="280"/>
      <c r="M369" s="280"/>
      <c r="N369" s="280"/>
      <c r="O369" s="293"/>
      <c r="P369" s="300"/>
      <c r="Q369" s="280"/>
      <c r="R369" s="281"/>
      <c r="S369" s="15" t="s">
        <v>84</v>
      </c>
      <c r="T369" s="8">
        <v>26</v>
      </c>
      <c r="U369" s="280"/>
      <c r="V369" s="280"/>
      <c r="W369" s="280"/>
      <c r="X369" s="280"/>
      <c r="Y369" s="280"/>
      <c r="Z369" s="280"/>
      <c r="AA369" s="280"/>
      <c r="AB369" s="280"/>
      <c r="AC369" s="280"/>
      <c r="AD369" s="280"/>
      <c r="AE369" s="280"/>
      <c r="AF369" s="280"/>
      <c r="AG369" s="280"/>
      <c r="AH369" s="293"/>
      <c r="AI369" s="444"/>
      <c r="AJ369" s="280"/>
      <c r="AK369" s="281"/>
      <c r="AL369" s="15" t="s">
        <v>84</v>
      </c>
    </row>
    <row r="370" spans="1:38" s="20" customFormat="1" ht="12.75" customHeight="1" x14ac:dyDescent="0.2">
      <c r="A370" s="8">
        <v>27</v>
      </c>
      <c r="B370" s="280"/>
      <c r="C370" s="280"/>
      <c r="D370" s="280"/>
      <c r="E370" s="280"/>
      <c r="F370" s="281"/>
      <c r="G370" s="443"/>
      <c r="H370" s="444"/>
      <c r="I370" s="445"/>
      <c r="J370" s="296">
        <f t="shared" si="44"/>
        <v>0</v>
      </c>
      <c r="K370" s="298">
        <f t="shared" si="45"/>
        <v>0</v>
      </c>
      <c r="L370" s="280"/>
      <c r="M370" s="280"/>
      <c r="N370" s="280"/>
      <c r="O370" s="293"/>
      <c r="P370" s="300"/>
      <c r="Q370" s="280"/>
      <c r="R370" s="281"/>
      <c r="S370" s="15" t="s">
        <v>85</v>
      </c>
      <c r="T370" s="8">
        <v>27</v>
      </c>
      <c r="U370" s="280"/>
      <c r="V370" s="280"/>
      <c r="W370" s="280"/>
      <c r="X370" s="280"/>
      <c r="Y370" s="280"/>
      <c r="Z370" s="280"/>
      <c r="AA370" s="280"/>
      <c r="AB370" s="280"/>
      <c r="AC370" s="280"/>
      <c r="AD370" s="280"/>
      <c r="AE370" s="280"/>
      <c r="AF370" s="280"/>
      <c r="AG370" s="280"/>
      <c r="AH370" s="293"/>
      <c r="AI370" s="444"/>
      <c r="AJ370" s="280"/>
      <c r="AK370" s="281"/>
      <c r="AL370" s="15" t="s">
        <v>85</v>
      </c>
    </row>
    <row r="371" spans="1:38" s="20" customFormat="1" ht="12.75" customHeight="1" x14ac:dyDescent="0.2">
      <c r="A371" s="8">
        <v>28</v>
      </c>
      <c r="B371" s="280"/>
      <c r="C371" s="280"/>
      <c r="D371" s="280"/>
      <c r="E371" s="280"/>
      <c r="F371" s="281"/>
      <c r="G371" s="443"/>
      <c r="H371" s="444"/>
      <c r="I371" s="445"/>
      <c r="J371" s="296">
        <f t="shared" si="44"/>
        <v>0</v>
      </c>
      <c r="K371" s="298">
        <f t="shared" si="45"/>
        <v>0</v>
      </c>
      <c r="L371" s="280"/>
      <c r="M371" s="280"/>
      <c r="N371" s="280"/>
      <c r="O371" s="293"/>
      <c r="P371" s="300"/>
      <c r="Q371" s="280"/>
      <c r="R371" s="281"/>
      <c r="S371" s="15" t="s">
        <v>86</v>
      </c>
      <c r="T371" s="8">
        <v>28</v>
      </c>
      <c r="U371" s="280"/>
      <c r="V371" s="280"/>
      <c r="W371" s="280"/>
      <c r="X371" s="280"/>
      <c r="Y371" s="280"/>
      <c r="Z371" s="280"/>
      <c r="AA371" s="280"/>
      <c r="AB371" s="280"/>
      <c r="AC371" s="280"/>
      <c r="AD371" s="280"/>
      <c r="AE371" s="280"/>
      <c r="AF371" s="280"/>
      <c r="AG371" s="280"/>
      <c r="AH371" s="293"/>
      <c r="AI371" s="444"/>
      <c r="AJ371" s="280"/>
      <c r="AK371" s="281"/>
      <c r="AL371" s="15" t="s">
        <v>86</v>
      </c>
    </row>
    <row r="372" spans="1:38" s="20" customFormat="1" ht="12.75" customHeight="1" x14ac:dyDescent="0.2">
      <c r="A372" s="8">
        <v>29</v>
      </c>
      <c r="B372" s="280"/>
      <c r="C372" s="280"/>
      <c r="D372" s="280"/>
      <c r="E372" s="280"/>
      <c r="F372" s="281"/>
      <c r="G372" s="443"/>
      <c r="H372" s="444"/>
      <c r="I372" s="445"/>
      <c r="J372" s="296">
        <f t="shared" si="44"/>
        <v>0</v>
      </c>
      <c r="K372" s="298">
        <f t="shared" si="45"/>
        <v>0</v>
      </c>
      <c r="L372" s="280"/>
      <c r="M372" s="280"/>
      <c r="N372" s="280"/>
      <c r="O372" s="293"/>
      <c r="P372" s="300"/>
      <c r="Q372" s="280"/>
      <c r="R372" s="281"/>
      <c r="S372" s="15" t="s">
        <v>87</v>
      </c>
      <c r="T372" s="8">
        <v>29</v>
      </c>
      <c r="U372" s="280"/>
      <c r="V372" s="280"/>
      <c r="W372" s="280"/>
      <c r="X372" s="301"/>
      <c r="Y372" s="280"/>
      <c r="Z372" s="280"/>
      <c r="AA372" s="280"/>
      <c r="AB372" s="280"/>
      <c r="AC372" s="280"/>
      <c r="AD372" s="280"/>
      <c r="AE372" s="280"/>
      <c r="AF372" s="280"/>
      <c r="AG372" s="280"/>
      <c r="AH372" s="293"/>
      <c r="AI372" s="444"/>
      <c r="AJ372" s="280"/>
      <c r="AK372" s="281"/>
      <c r="AL372" s="15" t="s">
        <v>87</v>
      </c>
    </row>
    <row r="373" spans="1:38" s="20" customFormat="1" ht="12.75" customHeight="1" x14ac:dyDescent="0.2">
      <c r="A373" s="8">
        <v>30</v>
      </c>
      <c r="B373" s="280"/>
      <c r="C373" s="280"/>
      <c r="D373" s="280"/>
      <c r="E373" s="280"/>
      <c r="F373" s="281"/>
      <c r="G373" s="449"/>
      <c r="H373" s="444"/>
      <c r="I373" s="445"/>
      <c r="J373" s="296">
        <f t="shared" si="44"/>
        <v>0</v>
      </c>
      <c r="K373" s="298">
        <f t="shared" si="45"/>
        <v>0</v>
      </c>
      <c r="L373" s="280"/>
      <c r="M373" s="280"/>
      <c r="N373" s="280"/>
      <c r="O373" s="293"/>
      <c r="P373" s="300"/>
      <c r="Q373" s="280"/>
      <c r="R373" s="281"/>
      <c r="S373" s="15" t="s">
        <v>88</v>
      </c>
      <c r="T373" s="8">
        <v>30</v>
      </c>
      <c r="U373" s="280"/>
      <c r="V373" s="280"/>
      <c r="W373" s="280"/>
      <c r="X373" s="280"/>
      <c r="Y373" s="280"/>
      <c r="Z373" s="280"/>
      <c r="AA373" s="280"/>
      <c r="AB373" s="280"/>
      <c r="AC373" s="280"/>
      <c r="AD373" s="280"/>
      <c r="AE373" s="280"/>
      <c r="AF373" s="280"/>
      <c r="AG373" s="280"/>
      <c r="AH373" s="293"/>
      <c r="AI373" s="444"/>
      <c r="AJ373" s="280"/>
      <c r="AK373" s="281"/>
      <c r="AL373" s="15" t="s">
        <v>88</v>
      </c>
    </row>
    <row r="374" spans="1:38" s="20" customFormat="1" ht="12.75" customHeight="1" x14ac:dyDescent="0.2">
      <c r="A374" s="18">
        <v>31</v>
      </c>
      <c r="B374" s="284"/>
      <c r="C374" s="284"/>
      <c r="D374" s="284"/>
      <c r="E374" s="284"/>
      <c r="F374" s="285"/>
      <c r="G374" s="450"/>
      <c r="H374" s="451"/>
      <c r="I374" s="452"/>
      <c r="J374" s="302">
        <f t="shared" si="44"/>
        <v>0</v>
      </c>
      <c r="K374" s="303">
        <f t="shared" si="45"/>
        <v>0</v>
      </c>
      <c r="L374" s="284"/>
      <c r="M374" s="284"/>
      <c r="N374" s="284"/>
      <c r="O374" s="295"/>
      <c r="P374" s="304"/>
      <c r="Q374" s="284"/>
      <c r="R374" s="285"/>
      <c r="S374" s="19" t="s">
        <v>89</v>
      </c>
      <c r="T374" s="18">
        <v>31</v>
      </c>
      <c r="U374" s="284"/>
      <c r="V374" s="284"/>
      <c r="W374" s="284"/>
      <c r="X374" s="284"/>
      <c r="Y374" s="284"/>
      <c r="Z374" s="284"/>
      <c r="AA374" s="284"/>
      <c r="AB374" s="284"/>
      <c r="AC374" s="284"/>
      <c r="AD374" s="284"/>
      <c r="AE374" s="284"/>
      <c r="AF374" s="284"/>
      <c r="AG374" s="284"/>
      <c r="AH374" s="295"/>
      <c r="AI374" s="451"/>
      <c r="AJ374" s="284"/>
      <c r="AK374" s="285"/>
      <c r="AL374" s="19" t="s">
        <v>89</v>
      </c>
    </row>
    <row r="375" spans="1:38" s="20" customFormat="1" ht="12.75" customHeight="1" thickBot="1" x14ac:dyDescent="0.25">
      <c r="A375" s="342"/>
      <c r="B375" s="343">
        <f>SUM(B343:B374)</f>
        <v>0</v>
      </c>
      <c r="C375" s="343">
        <f>SUM(C343:C374)</f>
        <v>0</v>
      </c>
      <c r="D375" s="343">
        <f>SUM(D343:D374)</f>
        <v>0</v>
      </c>
      <c r="E375" s="344">
        <f>SUM(E343:E374)</f>
        <v>0</v>
      </c>
      <c r="F375" s="345">
        <f>SUM(F343:F374)</f>
        <v>0</v>
      </c>
      <c r="G375" s="346"/>
      <c r="H375" s="347" t="s">
        <v>90</v>
      </c>
      <c r="I375" s="348">
        <f>COUNTA(I344:I374)</f>
        <v>0</v>
      </c>
      <c r="J375" s="343">
        <f t="shared" ref="J375:R375" si="46">SUM(J343:J374)</f>
        <v>0</v>
      </c>
      <c r="K375" s="343">
        <f t="shared" si="46"/>
        <v>0</v>
      </c>
      <c r="L375" s="343">
        <f t="shared" si="46"/>
        <v>0</v>
      </c>
      <c r="M375" s="343">
        <f t="shared" si="46"/>
        <v>0</v>
      </c>
      <c r="N375" s="343">
        <f t="shared" si="46"/>
        <v>0</v>
      </c>
      <c r="O375" s="349">
        <f t="shared" si="46"/>
        <v>0</v>
      </c>
      <c r="P375" s="344">
        <f t="shared" si="46"/>
        <v>0</v>
      </c>
      <c r="Q375" s="343">
        <f t="shared" si="46"/>
        <v>0</v>
      </c>
      <c r="R375" s="350">
        <f t="shared" si="46"/>
        <v>0</v>
      </c>
      <c r="S375" s="351"/>
      <c r="T375" s="342"/>
      <c r="U375" s="343">
        <f t="shared" ref="U375:AH375" si="47">SUM(U343:U374)</f>
        <v>0</v>
      </c>
      <c r="V375" s="343">
        <f t="shared" si="47"/>
        <v>0</v>
      </c>
      <c r="W375" s="343">
        <f t="shared" si="47"/>
        <v>0</v>
      </c>
      <c r="X375" s="343">
        <f t="shared" si="47"/>
        <v>0</v>
      </c>
      <c r="Y375" s="343">
        <f t="shared" si="47"/>
        <v>0</v>
      </c>
      <c r="Z375" s="343">
        <f t="shared" si="47"/>
        <v>0</v>
      </c>
      <c r="AA375" s="343">
        <f t="shared" si="47"/>
        <v>0</v>
      </c>
      <c r="AB375" s="343">
        <f t="shared" si="47"/>
        <v>0</v>
      </c>
      <c r="AC375" s="343">
        <f t="shared" si="47"/>
        <v>0</v>
      </c>
      <c r="AD375" s="343">
        <f t="shared" si="47"/>
        <v>0</v>
      </c>
      <c r="AE375" s="343">
        <f t="shared" si="47"/>
        <v>0</v>
      </c>
      <c r="AF375" s="343">
        <f t="shared" si="47"/>
        <v>0</v>
      </c>
      <c r="AG375" s="343">
        <f t="shared" si="47"/>
        <v>0</v>
      </c>
      <c r="AH375" s="345">
        <f t="shared" si="47"/>
        <v>0</v>
      </c>
      <c r="AI375" s="353"/>
      <c r="AJ375" s="343">
        <f>SUM(AJ343:AJ374)</f>
        <v>0</v>
      </c>
      <c r="AK375" s="350">
        <f>SUM(AK343:AK374)</f>
        <v>0</v>
      </c>
      <c r="AL375" s="351"/>
    </row>
    <row r="376" spans="1:38" ht="12.75" customHeight="1" thickTop="1" x14ac:dyDescent="0.2">
      <c r="A376" s="43"/>
      <c r="B376" s="153"/>
      <c r="C376" s="153"/>
      <c r="D376" s="153"/>
      <c r="E376" s="153"/>
      <c r="F376" s="153"/>
      <c r="G376" s="340"/>
      <c r="H376" s="153"/>
      <c r="I376" s="341"/>
      <c r="J376" s="153"/>
      <c r="K376" s="153"/>
      <c r="L376" s="153"/>
      <c r="M376" s="153"/>
      <c r="N376" s="153"/>
      <c r="O376" s="153"/>
      <c r="P376" s="153"/>
      <c r="Q376" s="153"/>
      <c r="R376" s="153"/>
      <c r="S376" s="43"/>
      <c r="T376" s="43"/>
      <c r="U376" s="153"/>
      <c r="V376" s="153"/>
      <c r="W376" s="153"/>
      <c r="X376" s="153"/>
      <c r="Y376" s="153"/>
      <c r="Z376" s="153"/>
      <c r="AA376" s="153"/>
      <c r="AB376" s="153"/>
      <c r="AC376" s="153"/>
      <c r="AD376" s="153"/>
      <c r="AE376" s="153"/>
      <c r="AF376" s="153"/>
      <c r="AG376" s="153"/>
      <c r="AH376" s="153"/>
      <c r="AI376" s="153"/>
      <c r="AJ376" s="153"/>
      <c r="AK376" s="153"/>
      <c r="AL376" s="43"/>
    </row>
    <row r="377" spans="1:38" ht="12.75" customHeight="1" x14ac:dyDescent="0.2">
      <c r="A377" s="43"/>
      <c r="B377" s="153"/>
      <c r="C377" s="153"/>
      <c r="D377" s="153"/>
      <c r="E377" s="153"/>
      <c r="F377" s="153"/>
      <c r="G377" s="340"/>
      <c r="H377" s="153"/>
      <c r="I377" s="341"/>
      <c r="J377" s="153"/>
      <c r="K377" s="153"/>
      <c r="L377" s="153"/>
      <c r="M377" s="153"/>
      <c r="N377" s="153"/>
      <c r="O377" s="153"/>
      <c r="P377" s="153"/>
      <c r="Q377" s="153"/>
      <c r="R377" s="153"/>
      <c r="S377" s="43"/>
      <c r="T377" s="43"/>
      <c r="U377" s="153"/>
      <c r="V377" s="153"/>
      <c r="W377" s="153"/>
      <c r="X377" s="153"/>
      <c r="Y377" s="153"/>
      <c r="Z377" s="153"/>
      <c r="AA377" s="153"/>
      <c r="AB377" s="153"/>
      <c r="AC377" s="153"/>
      <c r="AD377" s="153"/>
      <c r="AE377" s="153"/>
      <c r="AF377" s="153"/>
      <c r="AG377" s="153"/>
      <c r="AH377" s="153"/>
      <c r="AI377" s="153"/>
      <c r="AJ377" s="153"/>
      <c r="AK377" s="153"/>
      <c r="AL377" s="43"/>
    </row>
    <row r="378" spans="1:38" ht="12.75" customHeight="1" x14ac:dyDescent="0.2">
      <c r="A378" s="20"/>
      <c r="B378" s="20"/>
      <c r="C378" s="20"/>
      <c r="D378" s="20"/>
      <c r="E378" s="20"/>
      <c r="F378" s="20"/>
      <c r="G378" s="474" t="str">
        <f>JANUARY!G332</f>
        <v>UNITED STEELWORKERS - LOCAL UNION</v>
      </c>
      <c r="H378" s="474"/>
      <c r="I378" s="474"/>
      <c r="J378" s="11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33"/>
      <c r="V378" s="33"/>
      <c r="W378" s="33"/>
      <c r="X378" s="33"/>
      <c r="Y378" s="33"/>
      <c r="Z378" s="33"/>
      <c r="AA378" s="34" t="str">
        <f>$AA$10</f>
        <v>FINANCIAL SECRETARY'S CASH BOOK</v>
      </c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20"/>
    </row>
    <row r="379" spans="1:38" s="148" customFormat="1" ht="12.75" customHeight="1" x14ac:dyDescent="0.2">
      <c r="A379" s="140"/>
      <c r="B379" s="138" t="str">
        <f>$B$11</f>
        <v>Month</v>
      </c>
      <c r="C379" s="73" t="str">
        <f>$C$11</f>
        <v>JANUARY</v>
      </c>
      <c r="D379" s="138" t="str">
        <f>$D$11</f>
        <v>Year</v>
      </c>
      <c r="E379" s="141">
        <f>$E$11</f>
        <v>0</v>
      </c>
      <c r="F379" s="140"/>
      <c r="G379" s="145"/>
      <c r="H379" s="140"/>
      <c r="I379" s="146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40"/>
      <c r="AD379" s="140"/>
      <c r="AE379" s="140"/>
      <c r="AF379" s="140"/>
      <c r="AG379" s="140"/>
      <c r="AH379" s="140"/>
      <c r="AI379" s="138"/>
      <c r="AJ379" s="147" t="str">
        <f>$C$11</f>
        <v>JANUARY</v>
      </c>
      <c r="AK379" s="27">
        <f>$E$11</f>
        <v>0</v>
      </c>
      <c r="AL379" s="140"/>
    </row>
    <row r="380" spans="1:38" s="148" customFormat="1" ht="12.75" customHeight="1" x14ac:dyDescent="0.2">
      <c r="A380" s="140"/>
      <c r="B380" s="138" t="str">
        <f>$B$12</f>
        <v>Page No.</v>
      </c>
      <c r="C380" s="355">
        <f>C334+1</f>
        <v>9</v>
      </c>
      <c r="D380" s="140"/>
      <c r="E380" s="140"/>
      <c r="F380" s="140"/>
      <c r="G380" s="145"/>
      <c r="H380" s="140"/>
      <c r="I380" s="146" t="s">
        <v>53</v>
      </c>
      <c r="J380" s="140"/>
      <c r="K380" s="140"/>
      <c r="L380" s="146"/>
      <c r="M380" s="140"/>
      <c r="N380" s="140"/>
      <c r="O380" s="140"/>
      <c r="P380" s="138"/>
      <c r="Q380" s="140"/>
      <c r="R380" s="138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9" t="s">
        <v>54</v>
      </c>
      <c r="AC380" s="140"/>
      <c r="AD380" s="140"/>
      <c r="AE380" s="140"/>
      <c r="AF380" s="140"/>
      <c r="AG380" s="140"/>
      <c r="AH380" s="140"/>
      <c r="AI380" s="138" t="str">
        <f>$B$12</f>
        <v>Page No.</v>
      </c>
      <c r="AJ380" s="355">
        <f>C380</f>
        <v>9</v>
      </c>
      <c r="AK380" s="150"/>
      <c r="AL380" s="151"/>
    </row>
    <row r="381" spans="1:38" ht="12.75" customHeight="1" x14ac:dyDescent="0.2">
      <c r="A381" s="3"/>
      <c r="B381" s="3"/>
      <c r="C381" s="3"/>
      <c r="D381" s="3"/>
      <c r="E381" s="3"/>
      <c r="F381" s="3"/>
      <c r="G381" s="126"/>
      <c r="H381" s="3"/>
      <c r="I381" s="5"/>
      <c r="J381" s="3"/>
      <c r="K381" s="3"/>
      <c r="L381" s="20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0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5"/>
      <c r="B382" s="25"/>
      <c r="C382" s="25"/>
      <c r="D382" s="25"/>
      <c r="E382" s="25"/>
      <c r="F382" s="25"/>
      <c r="G382" s="127"/>
      <c r="H382" s="25"/>
      <c r="I382" s="26"/>
      <c r="J382" s="25"/>
      <c r="K382" s="25"/>
      <c r="L382" s="26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6"/>
      <c r="AF382" s="25"/>
      <c r="AG382" s="25"/>
      <c r="AH382" s="25"/>
      <c r="AI382" s="25"/>
      <c r="AJ382" s="25"/>
      <c r="AK382" s="25"/>
      <c r="AL382" s="25"/>
    </row>
    <row r="383" spans="1:38" s="407" customFormat="1" ht="12.75" customHeight="1" x14ac:dyDescent="0.2">
      <c r="A383" s="1"/>
      <c r="B383" s="3"/>
      <c r="C383" s="3" t="s">
        <v>55</v>
      </c>
      <c r="D383" s="3"/>
      <c r="E383" s="3"/>
      <c r="F383" s="13"/>
      <c r="G383" s="433"/>
      <c r="H383" s="2" t="s">
        <v>56</v>
      </c>
      <c r="I383" s="95"/>
      <c r="J383" s="475" t="s">
        <v>477</v>
      </c>
      <c r="K383" s="476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3"/>
      <c r="AJ383" s="3"/>
      <c r="AK383" s="1"/>
      <c r="AL383" s="3"/>
    </row>
    <row r="384" spans="1:38" s="407" customFormat="1" ht="12.75" customHeight="1" x14ac:dyDescent="0.2">
      <c r="A384" s="1"/>
      <c r="B384" s="3"/>
      <c r="C384" s="3"/>
      <c r="D384" s="3"/>
      <c r="E384" s="3"/>
      <c r="F384" s="13"/>
      <c r="G384" s="433"/>
      <c r="H384" s="13"/>
      <c r="I384" s="96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3"/>
      <c r="AJ384" s="3"/>
      <c r="AK384" s="1"/>
      <c r="AL384" s="3"/>
    </row>
    <row r="385" spans="1:248" s="407" customFormat="1" ht="12.75" customHeight="1" thickBot="1" x14ac:dyDescent="0.25">
      <c r="A385" s="422"/>
      <c r="B385" s="423">
        <v>1</v>
      </c>
      <c r="C385" s="423">
        <v>2</v>
      </c>
      <c r="D385" s="423">
        <v>3</v>
      </c>
      <c r="E385" s="423">
        <v>4</v>
      </c>
      <c r="F385" s="424">
        <v>5</v>
      </c>
      <c r="G385" s="434">
        <v>6</v>
      </c>
      <c r="H385" s="425">
        <v>7</v>
      </c>
      <c r="I385" s="435">
        <v>8</v>
      </c>
      <c r="J385" s="423">
        <v>9</v>
      </c>
      <c r="K385" s="425">
        <v>10</v>
      </c>
      <c r="L385" s="423">
        <v>11</v>
      </c>
      <c r="M385" s="423" t="s">
        <v>1</v>
      </c>
      <c r="N385" s="423">
        <v>12</v>
      </c>
      <c r="O385" s="423">
        <v>13</v>
      </c>
      <c r="P385" s="423">
        <v>14</v>
      </c>
      <c r="Q385" s="423">
        <v>15</v>
      </c>
      <c r="R385" s="425" t="s">
        <v>2</v>
      </c>
      <c r="S385" s="426"/>
      <c r="T385" s="422"/>
      <c r="U385" s="423">
        <v>16</v>
      </c>
      <c r="V385" s="423">
        <v>17</v>
      </c>
      <c r="W385" s="423">
        <v>18</v>
      </c>
      <c r="X385" s="423">
        <v>19</v>
      </c>
      <c r="Y385" s="423">
        <v>20</v>
      </c>
      <c r="Z385" s="423" t="s">
        <v>3</v>
      </c>
      <c r="AA385" s="423">
        <v>21</v>
      </c>
      <c r="AB385" s="423">
        <v>22</v>
      </c>
      <c r="AC385" s="423">
        <v>23</v>
      </c>
      <c r="AD385" s="423">
        <v>24</v>
      </c>
      <c r="AE385" s="423">
        <v>25</v>
      </c>
      <c r="AF385" s="423">
        <v>26</v>
      </c>
      <c r="AG385" s="423">
        <v>27</v>
      </c>
      <c r="AH385" s="423">
        <v>28</v>
      </c>
      <c r="AI385" s="424">
        <v>29</v>
      </c>
      <c r="AJ385" s="423">
        <v>30</v>
      </c>
      <c r="AK385" s="425">
        <v>31</v>
      </c>
      <c r="AL385" s="426"/>
    </row>
    <row r="386" spans="1:248" s="4" customFormat="1" ht="12.75" customHeight="1" thickTop="1" x14ac:dyDescent="0.2">
      <c r="A386" s="1"/>
      <c r="B386" s="85" t="s">
        <v>4</v>
      </c>
      <c r="C386" s="97"/>
      <c r="D386" s="85" t="s">
        <v>473</v>
      </c>
      <c r="E386" s="436" t="s">
        <v>6</v>
      </c>
      <c r="F386" s="84" t="s">
        <v>7</v>
      </c>
      <c r="G386" s="128"/>
      <c r="H386" s="84"/>
      <c r="I386" s="99"/>
      <c r="J386" s="85"/>
      <c r="K386" s="84"/>
      <c r="L386" s="85" t="s">
        <v>460</v>
      </c>
      <c r="M386" s="85"/>
      <c r="N386" s="85" t="s">
        <v>474</v>
      </c>
      <c r="O386" s="436" t="s">
        <v>461</v>
      </c>
      <c r="P386" s="437"/>
      <c r="Q386" s="438" t="s">
        <v>8</v>
      </c>
      <c r="R386" s="84" t="s">
        <v>8</v>
      </c>
      <c r="S386" s="102"/>
      <c r="T386" s="67"/>
      <c r="U386" s="471" t="s">
        <v>9</v>
      </c>
      <c r="V386" s="472"/>
      <c r="W386" s="472"/>
      <c r="X386" s="472"/>
      <c r="Y386" s="473"/>
      <c r="Z386" s="85" t="s">
        <v>10</v>
      </c>
      <c r="AA386" s="85" t="s">
        <v>11</v>
      </c>
      <c r="AB386" s="85" t="s">
        <v>204</v>
      </c>
      <c r="AC386" s="85" t="s">
        <v>12</v>
      </c>
      <c r="AD386" s="85" t="s">
        <v>13</v>
      </c>
      <c r="AE386" s="85" t="s">
        <v>14</v>
      </c>
      <c r="AF386" s="85"/>
      <c r="AG386" s="85"/>
      <c r="AH386" s="100"/>
      <c r="AI386" s="101"/>
      <c r="AJ386" s="85" t="s">
        <v>15</v>
      </c>
      <c r="AK386" s="84" t="s">
        <v>7</v>
      </c>
      <c r="AL386" s="102"/>
      <c r="AM386" s="251"/>
      <c r="AN386" s="251"/>
      <c r="AO386" s="251"/>
      <c r="AP386" s="251"/>
      <c r="AQ386" s="251"/>
      <c r="AR386" s="251"/>
      <c r="AS386" s="251"/>
      <c r="AT386" s="251"/>
      <c r="AU386" s="251"/>
      <c r="AV386" s="251"/>
      <c r="AW386" s="251"/>
      <c r="AX386" s="251"/>
      <c r="AY386" s="251"/>
      <c r="AZ386" s="251"/>
      <c r="BA386" s="251"/>
      <c r="BB386" s="251"/>
      <c r="BC386" s="251"/>
      <c r="BD386" s="251"/>
      <c r="BE386" s="251"/>
      <c r="BF386" s="251"/>
      <c r="BG386" s="251"/>
      <c r="BH386" s="251"/>
      <c r="BI386" s="251"/>
      <c r="BJ386" s="251"/>
      <c r="BK386" s="251"/>
      <c r="BL386" s="251"/>
      <c r="BM386" s="251"/>
      <c r="BN386" s="251"/>
      <c r="BO386" s="251"/>
      <c r="BP386" s="251"/>
      <c r="BQ386" s="251"/>
      <c r="BR386" s="251"/>
      <c r="BS386" s="251"/>
      <c r="BT386" s="251"/>
      <c r="BU386" s="251"/>
      <c r="BV386" s="251"/>
      <c r="BW386" s="251"/>
      <c r="BX386" s="251"/>
      <c r="BY386" s="251"/>
      <c r="BZ386" s="251"/>
      <c r="CA386" s="251"/>
      <c r="CB386" s="251"/>
      <c r="CC386" s="251"/>
      <c r="CD386" s="251"/>
      <c r="CE386" s="251"/>
      <c r="CF386" s="251"/>
      <c r="CG386" s="251"/>
      <c r="CH386" s="251"/>
      <c r="CI386" s="251"/>
      <c r="CJ386" s="251"/>
      <c r="CK386" s="251"/>
      <c r="CL386" s="251"/>
      <c r="CM386" s="251"/>
      <c r="CN386" s="251"/>
      <c r="CO386" s="251"/>
      <c r="CP386" s="251"/>
      <c r="CQ386" s="251"/>
      <c r="CR386" s="251"/>
      <c r="CS386" s="251"/>
      <c r="CT386" s="251"/>
      <c r="CU386" s="251"/>
      <c r="CV386" s="251"/>
      <c r="CW386" s="251"/>
      <c r="CX386" s="251"/>
      <c r="CY386" s="251"/>
      <c r="CZ386" s="251"/>
      <c r="DA386" s="251"/>
      <c r="DB386" s="251"/>
      <c r="DC386" s="251"/>
      <c r="DD386" s="251"/>
      <c r="DE386" s="251"/>
      <c r="DF386" s="251"/>
      <c r="DG386" s="251"/>
      <c r="DH386" s="251"/>
      <c r="DI386" s="251"/>
      <c r="DJ386" s="251"/>
      <c r="DK386" s="251"/>
      <c r="DL386" s="251"/>
      <c r="DM386" s="251"/>
      <c r="DN386" s="251"/>
      <c r="DO386" s="251"/>
      <c r="DP386" s="251"/>
      <c r="DQ386" s="251"/>
      <c r="DR386" s="251"/>
      <c r="DS386" s="251"/>
      <c r="DT386" s="251"/>
      <c r="DU386" s="251"/>
      <c r="DV386" s="251"/>
      <c r="DW386" s="251"/>
      <c r="DX386" s="251"/>
      <c r="DY386" s="251"/>
      <c r="DZ386" s="251"/>
      <c r="EA386" s="251"/>
      <c r="EB386" s="251"/>
      <c r="EC386" s="251"/>
      <c r="ED386" s="251"/>
      <c r="EE386" s="251"/>
      <c r="EF386" s="251"/>
      <c r="EG386" s="251"/>
      <c r="EH386" s="251"/>
      <c r="EI386" s="251"/>
      <c r="EJ386" s="251"/>
      <c r="EK386" s="251"/>
      <c r="EL386" s="251"/>
      <c r="EM386" s="251"/>
      <c r="EN386" s="251"/>
      <c r="EO386" s="251"/>
      <c r="EP386" s="251"/>
      <c r="EQ386" s="251"/>
      <c r="ER386" s="251"/>
      <c r="ES386" s="251"/>
      <c r="ET386" s="251"/>
      <c r="EU386" s="251"/>
      <c r="EV386" s="251"/>
      <c r="EW386" s="251"/>
      <c r="EX386" s="251"/>
      <c r="EY386" s="251"/>
      <c r="EZ386" s="251"/>
      <c r="FA386" s="251"/>
      <c r="FB386" s="251"/>
      <c r="FC386" s="251"/>
      <c r="FD386" s="251"/>
      <c r="FE386" s="251"/>
      <c r="FF386" s="251"/>
      <c r="FG386" s="251"/>
      <c r="FH386" s="251"/>
      <c r="FI386" s="251"/>
      <c r="FJ386" s="251"/>
      <c r="FK386" s="251"/>
      <c r="FL386" s="251"/>
      <c r="FM386" s="251"/>
      <c r="FN386" s="251"/>
      <c r="FO386" s="251"/>
      <c r="FP386" s="251"/>
      <c r="FQ386" s="251"/>
      <c r="FR386" s="251"/>
      <c r="FS386" s="251"/>
      <c r="FT386" s="251"/>
      <c r="FU386" s="251"/>
      <c r="FV386" s="251"/>
      <c r="FW386" s="251"/>
      <c r="FX386" s="251"/>
      <c r="FY386" s="251"/>
      <c r="FZ386" s="251"/>
      <c r="GA386" s="251"/>
      <c r="GB386" s="251"/>
      <c r="GC386" s="251"/>
      <c r="GD386" s="251"/>
      <c r="GE386" s="251"/>
      <c r="GF386" s="251"/>
      <c r="GG386" s="251"/>
      <c r="GH386" s="251"/>
      <c r="GI386" s="251"/>
      <c r="GJ386" s="251"/>
      <c r="GK386" s="251"/>
      <c r="GL386" s="251"/>
      <c r="GM386" s="251"/>
      <c r="GN386" s="251"/>
      <c r="GO386" s="251"/>
      <c r="GP386" s="251"/>
      <c r="GQ386" s="251"/>
      <c r="GR386" s="251"/>
      <c r="GS386" s="251"/>
      <c r="GT386" s="251"/>
      <c r="GU386" s="251"/>
      <c r="GV386" s="251"/>
      <c r="GW386" s="251"/>
      <c r="GX386" s="251"/>
      <c r="GY386" s="251"/>
      <c r="GZ386" s="251"/>
      <c r="HA386" s="251"/>
      <c r="HB386" s="251"/>
      <c r="HC386" s="251"/>
      <c r="HD386" s="251"/>
      <c r="HE386" s="251"/>
      <c r="HF386" s="251"/>
      <c r="HG386" s="251"/>
      <c r="HH386" s="251"/>
      <c r="HI386" s="251"/>
      <c r="HJ386" s="251"/>
      <c r="HK386" s="251"/>
      <c r="HL386" s="251"/>
      <c r="HM386" s="251"/>
      <c r="HN386" s="251"/>
      <c r="HO386" s="251"/>
      <c r="HP386" s="251"/>
      <c r="HQ386" s="251"/>
      <c r="HR386" s="251"/>
      <c r="HS386" s="251"/>
      <c r="HT386" s="251"/>
      <c r="HU386" s="251"/>
      <c r="HV386" s="251"/>
      <c r="HW386" s="251"/>
      <c r="HX386" s="251"/>
      <c r="HY386" s="251"/>
      <c r="HZ386" s="251"/>
      <c r="IA386" s="251"/>
      <c r="IB386" s="251"/>
      <c r="IC386" s="251"/>
      <c r="ID386" s="251"/>
      <c r="IE386" s="251"/>
      <c r="IF386" s="251"/>
      <c r="IG386" s="251"/>
      <c r="IH386" s="251"/>
      <c r="II386" s="251"/>
      <c r="IJ386" s="251"/>
      <c r="IK386" s="251"/>
      <c r="IL386" s="251"/>
      <c r="IM386" s="251"/>
      <c r="IN386" s="251"/>
    </row>
    <row r="387" spans="1:248" s="4" customFormat="1" ht="12.75" customHeight="1" x14ac:dyDescent="0.2">
      <c r="A387" s="1"/>
      <c r="B387" s="85" t="s">
        <v>8</v>
      </c>
      <c r="C387" s="85" t="s">
        <v>16</v>
      </c>
      <c r="D387" s="85" t="s">
        <v>202</v>
      </c>
      <c r="E387" s="154" t="s">
        <v>8</v>
      </c>
      <c r="F387" s="84" t="s">
        <v>18</v>
      </c>
      <c r="G387" s="128" t="s">
        <v>19</v>
      </c>
      <c r="H387" s="84" t="s">
        <v>20</v>
      </c>
      <c r="I387" s="99" t="s">
        <v>475</v>
      </c>
      <c r="J387" s="85" t="s">
        <v>21</v>
      </c>
      <c r="K387" s="84" t="s">
        <v>22</v>
      </c>
      <c r="L387" s="85" t="s">
        <v>462</v>
      </c>
      <c r="M387" s="85" t="s">
        <v>463</v>
      </c>
      <c r="N387" s="85" t="s">
        <v>476</v>
      </c>
      <c r="O387" s="154" t="s">
        <v>464</v>
      </c>
      <c r="P387" s="154" t="s">
        <v>23</v>
      </c>
      <c r="Q387" s="85" t="s">
        <v>24</v>
      </c>
      <c r="R387" s="84" t="s">
        <v>24</v>
      </c>
      <c r="S387" s="100" t="s">
        <v>135</v>
      </c>
      <c r="T387" s="84" t="s">
        <v>135</v>
      </c>
      <c r="U387" s="85" t="s">
        <v>25</v>
      </c>
      <c r="V387" s="85" t="s">
        <v>26</v>
      </c>
      <c r="W387" s="85" t="s">
        <v>27</v>
      </c>
      <c r="X387" s="85" t="s">
        <v>28</v>
      </c>
      <c r="Y387" s="85" t="s">
        <v>136</v>
      </c>
      <c r="Z387" s="85" t="s">
        <v>251</v>
      </c>
      <c r="AA387" s="85" t="s">
        <v>137</v>
      </c>
      <c r="AB387" s="85" t="s">
        <v>203</v>
      </c>
      <c r="AC387" s="85" t="s">
        <v>30</v>
      </c>
      <c r="AD387" s="85" t="s">
        <v>140</v>
      </c>
      <c r="AE387" s="85" t="s">
        <v>31</v>
      </c>
      <c r="AF387" s="85" t="s">
        <v>32</v>
      </c>
      <c r="AG387" s="85" t="s">
        <v>205</v>
      </c>
      <c r="AH387" s="100" t="s">
        <v>16</v>
      </c>
      <c r="AI387" s="98" t="s">
        <v>34</v>
      </c>
      <c r="AJ387" s="85" t="s">
        <v>35</v>
      </c>
      <c r="AK387" s="84" t="s">
        <v>18</v>
      </c>
      <c r="AL387" s="102"/>
      <c r="AM387" s="251"/>
      <c r="AN387" s="251"/>
      <c r="AO387" s="251"/>
      <c r="AP387" s="251"/>
      <c r="AQ387" s="251"/>
      <c r="AR387" s="251"/>
      <c r="AS387" s="251"/>
      <c r="AT387" s="251"/>
      <c r="AU387" s="251"/>
      <c r="AV387" s="251"/>
      <c r="AW387" s="251"/>
      <c r="AX387" s="251"/>
      <c r="AY387" s="251"/>
      <c r="AZ387" s="251"/>
      <c r="BA387" s="251"/>
      <c r="BB387" s="251"/>
      <c r="BC387" s="251"/>
      <c r="BD387" s="251"/>
      <c r="BE387" s="251"/>
      <c r="BF387" s="251"/>
      <c r="BG387" s="251"/>
      <c r="BH387" s="251"/>
      <c r="BI387" s="251"/>
      <c r="BJ387" s="251"/>
      <c r="BK387" s="251"/>
      <c r="BL387" s="251"/>
      <c r="BM387" s="251"/>
      <c r="BN387" s="251"/>
      <c r="BO387" s="251"/>
      <c r="BP387" s="251"/>
      <c r="BQ387" s="251"/>
      <c r="BR387" s="251"/>
      <c r="BS387" s="251"/>
      <c r="BT387" s="251"/>
      <c r="BU387" s="251"/>
      <c r="BV387" s="251"/>
      <c r="BW387" s="251"/>
      <c r="BX387" s="251"/>
      <c r="BY387" s="251"/>
      <c r="BZ387" s="251"/>
      <c r="CA387" s="251"/>
      <c r="CB387" s="251"/>
      <c r="CC387" s="251"/>
      <c r="CD387" s="251"/>
      <c r="CE387" s="251"/>
      <c r="CF387" s="251"/>
      <c r="CG387" s="251"/>
      <c r="CH387" s="251"/>
      <c r="CI387" s="251"/>
      <c r="CJ387" s="251"/>
      <c r="CK387" s="251"/>
      <c r="CL387" s="251"/>
      <c r="CM387" s="251"/>
      <c r="CN387" s="251"/>
      <c r="CO387" s="251"/>
      <c r="CP387" s="251"/>
      <c r="CQ387" s="251"/>
      <c r="CR387" s="251"/>
      <c r="CS387" s="251"/>
      <c r="CT387" s="251"/>
      <c r="CU387" s="251"/>
      <c r="CV387" s="251"/>
      <c r="CW387" s="251"/>
      <c r="CX387" s="251"/>
      <c r="CY387" s="251"/>
      <c r="CZ387" s="251"/>
      <c r="DA387" s="251"/>
      <c r="DB387" s="251"/>
      <c r="DC387" s="251"/>
      <c r="DD387" s="251"/>
      <c r="DE387" s="251"/>
      <c r="DF387" s="251"/>
      <c r="DG387" s="251"/>
      <c r="DH387" s="251"/>
      <c r="DI387" s="251"/>
      <c r="DJ387" s="251"/>
      <c r="DK387" s="251"/>
      <c r="DL387" s="251"/>
      <c r="DM387" s="251"/>
      <c r="DN387" s="251"/>
      <c r="DO387" s="251"/>
      <c r="DP387" s="251"/>
      <c r="DQ387" s="251"/>
      <c r="DR387" s="251"/>
      <c r="DS387" s="251"/>
      <c r="DT387" s="251"/>
      <c r="DU387" s="251"/>
      <c r="DV387" s="251"/>
      <c r="DW387" s="251"/>
      <c r="DX387" s="251"/>
      <c r="DY387" s="251"/>
      <c r="DZ387" s="251"/>
      <c r="EA387" s="251"/>
      <c r="EB387" s="251"/>
      <c r="EC387" s="251"/>
      <c r="ED387" s="251"/>
      <c r="EE387" s="251"/>
      <c r="EF387" s="251"/>
      <c r="EG387" s="251"/>
      <c r="EH387" s="251"/>
      <c r="EI387" s="251"/>
      <c r="EJ387" s="251"/>
      <c r="EK387" s="251"/>
      <c r="EL387" s="251"/>
      <c r="EM387" s="251"/>
      <c r="EN387" s="251"/>
      <c r="EO387" s="251"/>
      <c r="EP387" s="251"/>
      <c r="EQ387" s="251"/>
      <c r="ER387" s="251"/>
      <c r="ES387" s="251"/>
      <c r="ET387" s="251"/>
      <c r="EU387" s="251"/>
      <c r="EV387" s="251"/>
      <c r="EW387" s="251"/>
      <c r="EX387" s="251"/>
      <c r="EY387" s="251"/>
      <c r="EZ387" s="251"/>
      <c r="FA387" s="251"/>
      <c r="FB387" s="251"/>
      <c r="FC387" s="251"/>
      <c r="FD387" s="251"/>
      <c r="FE387" s="251"/>
      <c r="FF387" s="251"/>
      <c r="FG387" s="251"/>
      <c r="FH387" s="251"/>
      <c r="FI387" s="251"/>
      <c r="FJ387" s="251"/>
      <c r="FK387" s="251"/>
      <c r="FL387" s="251"/>
      <c r="FM387" s="251"/>
      <c r="FN387" s="251"/>
      <c r="FO387" s="251"/>
      <c r="FP387" s="251"/>
      <c r="FQ387" s="251"/>
      <c r="FR387" s="251"/>
      <c r="FS387" s="251"/>
      <c r="FT387" s="251"/>
      <c r="FU387" s="251"/>
      <c r="FV387" s="251"/>
      <c r="FW387" s="251"/>
      <c r="FX387" s="251"/>
      <c r="FY387" s="251"/>
      <c r="FZ387" s="251"/>
      <c r="GA387" s="251"/>
      <c r="GB387" s="251"/>
      <c r="GC387" s="251"/>
      <c r="GD387" s="251"/>
      <c r="GE387" s="251"/>
      <c r="GF387" s="251"/>
      <c r="GG387" s="251"/>
      <c r="GH387" s="251"/>
      <c r="GI387" s="251"/>
      <c r="GJ387" s="251"/>
      <c r="GK387" s="251"/>
      <c r="GL387" s="251"/>
      <c r="GM387" s="251"/>
      <c r="GN387" s="251"/>
      <c r="GO387" s="251"/>
      <c r="GP387" s="251"/>
      <c r="GQ387" s="251"/>
      <c r="GR387" s="251"/>
      <c r="GS387" s="251"/>
      <c r="GT387" s="251"/>
      <c r="GU387" s="251"/>
      <c r="GV387" s="251"/>
      <c r="GW387" s="251"/>
      <c r="GX387" s="251"/>
      <c r="GY387" s="251"/>
      <c r="GZ387" s="251"/>
      <c r="HA387" s="251"/>
      <c r="HB387" s="251"/>
      <c r="HC387" s="251"/>
      <c r="HD387" s="251"/>
      <c r="HE387" s="251"/>
      <c r="HF387" s="251"/>
      <c r="HG387" s="251"/>
      <c r="HH387" s="251"/>
      <c r="HI387" s="251"/>
      <c r="HJ387" s="251"/>
      <c r="HK387" s="251"/>
      <c r="HL387" s="251"/>
      <c r="HM387" s="251"/>
      <c r="HN387" s="251"/>
      <c r="HO387" s="251"/>
      <c r="HP387" s="251"/>
      <c r="HQ387" s="251"/>
      <c r="HR387" s="251"/>
      <c r="HS387" s="251"/>
      <c r="HT387" s="251"/>
      <c r="HU387" s="251"/>
      <c r="HV387" s="251"/>
      <c r="HW387" s="251"/>
      <c r="HX387" s="251"/>
      <c r="HY387" s="251"/>
      <c r="HZ387" s="251"/>
      <c r="IA387" s="251"/>
      <c r="IB387" s="251"/>
      <c r="IC387" s="251"/>
      <c r="ID387" s="251"/>
      <c r="IE387" s="251"/>
      <c r="IF387" s="251"/>
      <c r="IG387" s="251"/>
      <c r="IH387" s="251"/>
      <c r="II387" s="251"/>
      <c r="IJ387" s="251"/>
      <c r="IK387" s="251"/>
      <c r="IL387" s="251"/>
      <c r="IM387" s="251"/>
      <c r="IN387" s="251"/>
    </row>
    <row r="388" spans="1:248" s="4" customFormat="1" ht="12.75" customHeight="1" thickBot="1" x14ac:dyDescent="0.25">
      <c r="A388" s="6"/>
      <c r="B388" s="86" t="s">
        <v>36</v>
      </c>
      <c r="C388" s="86" t="s">
        <v>37</v>
      </c>
      <c r="D388" s="86" t="s">
        <v>38</v>
      </c>
      <c r="E388" s="439" t="s">
        <v>39</v>
      </c>
      <c r="F388" s="103" t="s">
        <v>40</v>
      </c>
      <c r="G388" s="129"/>
      <c r="H388" s="103"/>
      <c r="I388" s="104" t="s">
        <v>41</v>
      </c>
      <c r="J388" s="86"/>
      <c r="K388" s="103"/>
      <c r="L388" s="86" t="s">
        <v>465</v>
      </c>
      <c r="M388" s="86"/>
      <c r="N388" s="86" t="s">
        <v>235</v>
      </c>
      <c r="O388" s="439" t="s">
        <v>235</v>
      </c>
      <c r="P388" s="155"/>
      <c r="Q388" s="440" t="s">
        <v>258</v>
      </c>
      <c r="R388" s="441" t="s">
        <v>259</v>
      </c>
      <c r="S388" s="105" t="s">
        <v>109</v>
      </c>
      <c r="T388" s="103" t="s">
        <v>187</v>
      </c>
      <c r="U388" s="86" t="s">
        <v>42</v>
      </c>
      <c r="V388" s="86" t="s">
        <v>43</v>
      </c>
      <c r="W388" s="86"/>
      <c r="X388" s="86" t="s">
        <v>44</v>
      </c>
      <c r="Y388" s="86" t="s">
        <v>30</v>
      </c>
      <c r="Z388" s="86" t="s">
        <v>30</v>
      </c>
      <c r="AA388" s="86" t="s">
        <v>138</v>
      </c>
      <c r="AB388" s="86" t="s">
        <v>15</v>
      </c>
      <c r="AC388" s="86" t="s">
        <v>139</v>
      </c>
      <c r="AD388" s="86" t="s">
        <v>141</v>
      </c>
      <c r="AE388" s="86" t="s">
        <v>47</v>
      </c>
      <c r="AF388" s="86" t="s">
        <v>48</v>
      </c>
      <c r="AG388" s="86" t="s">
        <v>15</v>
      </c>
      <c r="AH388" s="105" t="s">
        <v>30</v>
      </c>
      <c r="AI388" s="106"/>
      <c r="AJ388" s="86" t="s">
        <v>49</v>
      </c>
      <c r="AK388" s="103" t="s">
        <v>188</v>
      </c>
      <c r="AL388" s="107"/>
      <c r="AM388" s="251"/>
      <c r="AN388" s="251"/>
      <c r="AO388" s="251"/>
      <c r="AP388" s="251"/>
      <c r="AQ388" s="251"/>
      <c r="AR388" s="251"/>
      <c r="AS388" s="251"/>
      <c r="AT388" s="251"/>
      <c r="AU388" s="251"/>
      <c r="AV388" s="251"/>
      <c r="AW388" s="251"/>
      <c r="AX388" s="251"/>
      <c r="AY388" s="251"/>
      <c r="AZ388" s="251"/>
      <c r="BA388" s="251"/>
      <c r="BB388" s="251"/>
      <c r="BC388" s="251"/>
      <c r="BD388" s="251"/>
      <c r="BE388" s="251"/>
      <c r="BF388" s="251"/>
      <c r="BG388" s="251"/>
      <c r="BH388" s="251"/>
      <c r="BI388" s="251"/>
      <c r="BJ388" s="251"/>
      <c r="BK388" s="251"/>
      <c r="BL388" s="251"/>
      <c r="BM388" s="251"/>
      <c r="BN388" s="251"/>
      <c r="BO388" s="251"/>
      <c r="BP388" s="251"/>
      <c r="BQ388" s="251"/>
      <c r="BR388" s="251"/>
      <c r="BS388" s="251"/>
      <c r="BT388" s="251"/>
      <c r="BU388" s="251"/>
      <c r="BV388" s="251"/>
      <c r="BW388" s="251"/>
      <c r="BX388" s="251"/>
      <c r="BY388" s="251"/>
      <c r="BZ388" s="251"/>
      <c r="CA388" s="251"/>
      <c r="CB388" s="251"/>
      <c r="CC388" s="251"/>
      <c r="CD388" s="251"/>
      <c r="CE388" s="251"/>
      <c r="CF388" s="251"/>
      <c r="CG388" s="251"/>
      <c r="CH388" s="251"/>
      <c r="CI388" s="251"/>
      <c r="CJ388" s="251"/>
      <c r="CK388" s="251"/>
      <c r="CL388" s="251"/>
      <c r="CM388" s="251"/>
      <c r="CN388" s="251"/>
      <c r="CO388" s="251"/>
      <c r="CP388" s="251"/>
      <c r="CQ388" s="251"/>
      <c r="CR388" s="251"/>
      <c r="CS388" s="251"/>
      <c r="CT388" s="251"/>
      <c r="CU388" s="251"/>
      <c r="CV388" s="251"/>
      <c r="CW388" s="251"/>
      <c r="CX388" s="251"/>
      <c r="CY388" s="251"/>
      <c r="CZ388" s="251"/>
      <c r="DA388" s="251"/>
      <c r="DB388" s="251"/>
      <c r="DC388" s="251"/>
      <c r="DD388" s="251"/>
      <c r="DE388" s="251"/>
      <c r="DF388" s="251"/>
      <c r="DG388" s="251"/>
      <c r="DH388" s="251"/>
      <c r="DI388" s="251"/>
      <c r="DJ388" s="251"/>
      <c r="DK388" s="251"/>
      <c r="DL388" s="251"/>
      <c r="DM388" s="251"/>
      <c r="DN388" s="251"/>
      <c r="DO388" s="251"/>
      <c r="DP388" s="251"/>
      <c r="DQ388" s="251"/>
      <c r="DR388" s="251"/>
      <c r="DS388" s="251"/>
      <c r="DT388" s="251"/>
      <c r="DU388" s="251"/>
      <c r="DV388" s="251"/>
      <c r="DW388" s="251"/>
      <c r="DX388" s="251"/>
      <c r="DY388" s="251"/>
      <c r="DZ388" s="251"/>
      <c r="EA388" s="251"/>
      <c r="EB388" s="251"/>
      <c r="EC388" s="251"/>
      <c r="ED388" s="251"/>
      <c r="EE388" s="251"/>
      <c r="EF388" s="251"/>
      <c r="EG388" s="251"/>
      <c r="EH388" s="251"/>
      <c r="EI388" s="251"/>
      <c r="EJ388" s="251"/>
      <c r="EK388" s="251"/>
      <c r="EL388" s="251"/>
      <c r="EM388" s="251"/>
      <c r="EN388" s="251"/>
      <c r="EO388" s="251"/>
      <c r="EP388" s="251"/>
      <c r="EQ388" s="251"/>
      <c r="ER388" s="251"/>
      <c r="ES388" s="251"/>
      <c r="ET388" s="251"/>
      <c r="EU388" s="251"/>
      <c r="EV388" s="251"/>
      <c r="EW388" s="251"/>
      <c r="EX388" s="251"/>
      <c r="EY388" s="251"/>
      <c r="EZ388" s="251"/>
      <c r="FA388" s="251"/>
      <c r="FB388" s="251"/>
      <c r="FC388" s="251"/>
      <c r="FD388" s="251"/>
      <c r="FE388" s="251"/>
      <c r="FF388" s="251"/>
      <c r="FG388" s="251"/>
      <c r="FH388" s="251"/>
      <c r="FI388" s="251"/>
      <c r="FJ388" s="251"/>
      <c r="FK388" s="251"/>
      <c r="FL388" s="251"/>
      <c r="FM388" s="251"/>
      <c r="FN388" s="251"/>
      <c r="FO388" s="251"/>
      <c r="FP388" s="251"/>
      <c r="FQ388" s="251"/>
      <c r="FR388" s="251"/>
      <c r="FS388" s="251"/>
      <c r="FT388" s="251"/>
      <c r="FU388" s="251"/>
      <c r="FV388" s="251"/>
      <c r="FW388" s="251"/>
      <c r="FX388" s="251"/>
      <c r="FY388" s="251"/>
      <c r="FZ388" s="251"/>
      <c r="GA388" s="251"/>
      <c r="GB388" s="251"/>
      <c r="GC388" s="251"/>
      <c r="GD388" s="251"/>
      <c r="GE388" s="251"/>
      <c r="GF388" s="251"/>
      <c r="GG388" s="251"/>
      <c r="GH388" s="251"/>
      <c r="GI388" s="251"/>
      <c r="GJ388" s="251"/>
      <c r="GK388" s="251"/>
      <c r="GL388" s="251"/>
      <c r="GM388" s="251"/>
      <c r="GN388" s="251"/>
      <c r="GO388" s="251"/>
      <c r="GP388" s="251"/>
      <c r="GQ388" s="251"/>
      <c r="GR388" s="251"/>
      <c r="GS388" s="251"/>
      <c r="GT388" s="251"/>
      <c r="GU388" s="251"/>
      <c r="GV388" s="251"/>
      <c r="GW388" s="251"/>
      <c r="GX388" s="251"/>
      <c r="GY388" s="251"/>
      <c r="GZ388" s="251"/>
      <c r="HA388" s="251"/>
      <c r="HB388" s="251"/>
      <c r="HC388" s="251"/>
      <c r="HD388" s="251"/>
      <c r="HE388" s="251"/>
      <c r="HF388" s="251"/>
      <c r="HG388" s="251"/>
      <c r="HH388" s="251"/>
      <c r="HI388" s="251"/>
      <c r="HJ388" s="251"/>
      <c r="HK388" s="251"/>
      <c r="HL388" s="251"/>
      <c r="HM388" s="251"/>
      <c r="HN388" s="251"/>
      <c r="HO388" s="251"/>
      <c r="HP388" s="251"/>
      <c r="HQ388" s="251"/>
      <c r="HR388" s="251"/>
      <c r="HS388" s="251"/>
      <c r="HT388" s="251"/>
      <c r="HU388" s="251"/>
      <c r="HV388" s="251"/>
      <c r="HW388" s="251"/>
      <c r="HX388" s="251"/>
      <c r="HY388" s="251"/>
      <c r="HZ388" s="251"/>
      <c r="IA388" s="251"/>
      <c r="IB388" s="251"/>
      <c r="IC388" s="251"/>
      <c r="ID388" s="251"/>
      <c r="IE388" s="251"/>
      <c r="IF388" s="251"/>
      <c r="IG388" s="251"/>
      <c r="IH388" s="251"/>
      <c r="II388" s="251"/>
      <c r="IJ388" s="251"/>
      <c r="IK388" s="251"/>
      <c r="IL388" s="251"/>
      <c r="IM388" s="251"/>
      <c r="IN388" s="251"/>
    </row>
    <row r="389" spans="1:248" s="20" customFormat="1" ht="12.75" customHeight="1" thickTop="1" x14ac:dyDescent="0.2">
      <c r="A389" s="8"/>
      <c r="B389" s="296">
        <f>B375</f>
        <v>0</v>
      </c>
      <c r="C389" s="296">
        <f>C375</f>
        <v>0</v>
      </c>
      <c r="D389" s="296">
        <f>D375</f>
        <v>0</v>
      </c>
      <c r="E389" s="296">
        <f>E375</f>
        <v>0</v>
      </c>
      <c r="F389" s="298">
        <f>F375</f>
        <v>0</v>
      </c>
      <c r="G389" s="130" t="str">
        <f>G7</f>
        <v>JANUARY</v>
      </c>
      <c r="H389" s="31" t="s">
        <v>58</v>
      </c>
      <c r="I389" s="32"/>
      <c r="J389" s="307">
        <f t="shared" ref="J389:R389" si="48">J375</f>
        <v>0</v>
      </c>
      <c r="K389" s="298">
        <f t="shared" si="48"/>
        <v>0</v>
      </c>
      <c r="L389" s="296">
        <f t="shared" si="48"/>
        <v>0</v>
      </c>
      <c r="M389" s="296">
        <f t="shared" si="48"/>
        <v>0</v>
      </c>
      <c r="N389" s="296">
        <f t="shared" si="48"/>
        <v>0</v>
      </c>
      <c r="O389" s="297">
        <f t="shared" si="48"/>
        <v>0</v>
      </c>
      <c r="P389" s="299">
        <f t="shared" si="48"/>
        <v>0</v>
      </c>
      <c r="Q389" s="296">
        <f t="shared" si="48"/>
        <v>0</v>
      </c>
      <c r="R389" s="298">
        <f t="shared" si="48"/>
        <v>0</v>
      </c>
      <c r="S389" s="9"/>
      <c r="T389" s="8"/>
      <c r="U389" s="296">
        <f t="shared" ref="U389:AH389" si="49">U375</f>
        <v>0</v>
      </c>
      <c r="V389" s="296">
        <f t="shared" si="49"/>
        <v>0</v>
      </c>
      <c r="W389" s="296">
        <f t="shared" si="49"/>
        <v>0</v>
      </c>
      <c r="X389" s="296">
        <f t="shared" si="49"/>
        <v>0</v>
      </c>
      <c r="Y389" s="296">
        <f t="shared" si="49"/>
        <v>0</v>
      </c>
      <c r="Z389" s="296">
        <f t="shared" si="49"/>
        <v>0</v>
      </c>
      <c r="AA389" s="296">
        <f t="shared" si="49"/>
        <v>0</v>
      </c>
      <c r="AB389" s="296">
        <f t="shared" si="49"/>
        <v>0</v>
      </c>
      <c r="AC389" s="296">
        <f t="shared" si="49"/>
        <v>0</v>
      </c>
      <c r="AD389" s="296">
        <f t="shared" si="49"/>
        <v>0</v>
      </c>
      <c r="AE389" s="296">
        <f t="shared" si="49"/>
        <v>0</v>
      </c>
      <c r="AF389" s="296">
        <f t="shared" si="49"/>
        <v>0</v>
      </c>
      <c r="AG389" s="296">
        <f t="shared" si="49"/>
        <v>0</v>
      </c>
      <c r="AH389" s="297">
        <f t="shared" si="49"/>
        <v>0</v>
      </c>
      <c r="AI389" s="305"/>
      <c r="AJ389" s="296">
        <f>AJ375</f>
        <v>0</v>
      </c>
      <c r="AK389" s="298">
        <f>AK375</f>
        <v>0</v>
      </c>
      <c r="AL389" s="9"/>
    </row>
    <row r="390" spans="1:248" s="20" customFormat="1" ht="12.75" customHeight="1" x14ac:dyDescent="0.2">
      <c r="A390" s="8">
        <v>1</v>
      </c>
      <c r="B390" s="280"/>
      <c r="C390" s="280"/>
      <c r="D390" s="280"/>
      <c r="E390" s="280"/>
      <c r="F390" s="281"/>
      <c r="G390" s="443"/>
      <c r="H390" s="444"/>
      <c r="I390" s="445"/>
      <c r="J390" s="296">
        <f t="shared" ref="J390:J420" si="50">SUM(B390:F390)</f>
        <v>0</v>
      </c>
      <c r="K390" s="298">
        <f t="shared" ref="K390:K420" si="51">SUM(U390:AK390)-SUM(L390:R390)</f>
        <v>0</v>
      </c>
      <c r="L390" s="280"/>
      <c r="M390" s="280"/>
      <c r="N390" s="280"/>
      <c r="O390" s="293"/>
      <c r="P390" s="300"/>
      <c r="Q390" s="280"/>
      <c r="R390" s="281"/>
      <c r="S390" s="15" t="s">
        <v>59</v>
      </c>
      <c r="T390" s="8">
        <v>1</v>
      </c>
      <c r="U390" s="280"/>
      <c r="V390" s="280"/>
      <c r="W390" s="280"/>
      <c r="X390" s="280"/>
      <c r="Y390" s="280"/>
      <c r="Z390" s="280"/>
      <c r="AA390" s="280"/>
      <c r="AB390" s="280"/>
      <c r="AC390" s="280"/>
      <c r="AD390" s="280"/>
      <c r="AE390" s="280"/>
      <c r="AF390" s="280"/>
      <c r="AG390" s="280"/>
      <c r="AH390" s="293"/>
      <c r="AI390" s="444"/>
      <c r="AJ390" s="280"/>
      <c r="AK390" s="281"/>
      <c r="AL390" s="15" t="s">
        <v>59</v>
      </c>
    </row>
    <row r="391" spans="1:248" s="20" customFormat="1" ht="12.75" customHeight="1" x14ac:dyDescent="0.2">
      <c r="A391" s="8">
        <v>2</v>
      </c>
      <c r="B391" s="280"/>
      <c r="C391" s="280"/>
      <c r="D391" s="280"/>
      <c r="E391" s="280"/>
      <c r="F391" s="281"/>
      <c r="G391" s="443"/>
      <c r="H391" s="444"/>
      <c r="I391" s="445"/>
      <c r="J391" s="296">
        <f t="shared" si="50"/>
        <v>0</v>
      </c>
      <c r="K391" s="298">
        <f t="shared" si="51"/>
        <v>0</v>
      </c>
      <c r="L391" s="280"/>
      <c r="M391" s="280"/>
      <c r="N391" s="280"/>
      <c r="O391" s="293"/>
      <c r="P391" s="300"/>
      <c r="Q391" s="280"/>
      <c r="R391" s="281"/>
      <c r="S391" s="15" t="s">
        <v>60</v>
      </c>
      <c r="T391" s="8">
        <v>2</v>
      </c>
      <c r="U391" s="280"/>
      <c r="V391" s="280"/>
      <c r="W391" s="280"/>
      <c r="X391" s="280"/>
      <c r="Y391" s="280"/>
      <c r="Z391" s="280"/>
      <c r="AA391" s="280"/>
      <c r="AB391" s="280"/>
      <c r="AC391" s="280"/>
      <c r="AD391" s="280"/>
      <c r="AE391" s="280"/>
      <c r="AF391" s="280"/>
      <c r="AG391" s="280"/>
      <c r="AH391" s="293"/>
      <c r="AI391" s="444"/>
      <c r="AJ391" s="280"/>
      <c r="AK391" s="281"/>
      <c r="AL391" s="15" t="s">
        <v>60</v>
      </c>
    </row>
    <row r="392" spans="1:248" s="20" customFormat="1" ht="12.75" customHeight="1" x14ac:dyDescent="0.2">
      <c r="A392" s="8">
        <v>3</v>
      </c>
      <c r="B392" s="280"/>
      <c r="C392" s="280"/>
      <c r="D392" s="280"/>
      <c r="E392" s="280"/>
      <c r="F392" s="281"/>
      <c r="G392" s="443"/>
      <c r="H392" s="444"/>
      <c r="I392" s="445"/>
      <c r="J392" s="296">
        <f t="shared" si="50"/>
        <v>0</v>
      </c>
      <c r="K392" s="298">
        <f t="shared" si="51"/>
        <v>0</v>
      </c>
      <c r="L392" s="280"/>
      <c r="M392" s="280"/>
      <c r="N392" s="280"/>
      <c r="O392" s="293"/>
      <c r="P392" s="300"/>
      <c r="Q392" s="280"/>
      <c r="R392" s="281"/>
      <c r="S392" s="15" t="s">
        <v>61</v>
      </c>
      <c r="T392" s="8">
        <v>3</v>
      </c>
      <c r="U392" s="280"/>
      <c r="V392" s="280"/>
      <c r="W392" s="280"/>
      <c r="X392" s="280"/>
      <c r="Y392" s="280"/>
      <c r="Z392" s="280"/>
      <c r="AA392" s="280"/>
      <c r="AB392" s="280"/>
      <c r="AC392" s="280"/>
      <c r="AD392" s="280"/>
      <c r="AE392" s="280"/>
      <c r="AF392" s="280"/>
      <c r="AG392" s="280"/>
      <c r="AH392" s="293"/>
      <c r="AI392" s="444"/>
      <c r="AJ392" s="280"/>
      <c r="AK392" s="281"/>
      <c r="AL392" s="15" t="s">
        <v>61</v>
      </c>
    </row>
    <row r="393" spans="1:248" s="20" customFormat="1" ht="12.75" customHeight="1" x14ac:dyDescent="0.2">
      <c r="A393" s="8">
        <v>4</v>
      </c>
      <c r="B393" s="280"/>
      <c r="C393" s="280"/>
      <c r="D393" s="280"/>
      <c r="E393" s="280"/>
      <c r="F393" s="281"/>
      <c r="G393" s="443"/>
      <c r="H393" s="444"/>
      <c r="I393" s="445"/>
      <c r="J393" s="296">
        <f t="shared" si="50"/>
        <v>0</v>
      </c>
      <c r="K393" s="298">
        <f t="shared" si="51"/>
        <v>0</v>
      </c>
      <c r="L393" s="280"/>
      <c r="M393" s="280"/>
      <c r="N393" s="280"/>
      <c r="O393" s="293"/>
      <c r="P393" s="300"/>
      <c r="Q393" s="280"/>
      <c r="R393" s="281"/>
      <c r="S393" s="15" t="s">
        <v>62</v>
      </c>
      <c r="T393" s="8">
        <v>4</v>
      </c>
      <c r="U393" s="280"/>
      <c r="V393" s="280"/>
      <c r="W393" s="280"/>
      <c r="X393" s="280"/>
      <c r="Y393" s="280"/>
      <c r="Z393" s="280"/>
      <c r="AA393" s="280"/>
      <c r="AB393" s="280"/>
      <c r="AC393" s="280"/>
      <c r="AD393" s="280"/>
      <c r="AE393" s="280"/>
      <c r="AF393" s="280"/>
      <c r="AG393" s="280"/>
      <c r="AH393" s="293"/>
      <c r="AI393" s="444"/>
      <c r="AJ393" s="280"/>
      <c r="AK393" s="281"/>
      <c r="AL393" s="15" t="s">
        <v>62</v>
      </c>
    </row>
    <row r="394" spans="1:248" s="20" customFormat="1" ht="12.75" customHeight="1" x14ac:dyDescent="0.2">
      <c r="A394" s="8">
        <v>5</v>
      </c>
      <c r="B394" s="280"/>
      <c r="C394" s="280"/>
      <c r="D394" s="280"/>
      <c r="E394" s="280"/>
      <c r="F394" s="281"/>
      <c r="G394" s="446"/>
      <c r="H394" s="444"/>
      <c r="I394" s="445"/>
      <c r="J394" s="296">
        <f t="shared" si="50"/>
        <v>0</v>
      </c>
      <c r="K394" s="298">
        <f t="shared" si="51"/>
        <v>0</v>
      </c>
      <c r="L394" s="280"/>
      <c r="M394" s="280"/>
      <c r="N394" s="280"/>
      <c r="O394" s="293"/>
      <c r="P394" s="300"/>
      <c r="Q394" s="280"/>
      <c r="R394" s="281"/>
      <c r="S394" s="15" t="s">
        <v>63</v>
      </c>
      <c r="T394" s="8">
        <v>5</v>
      </c>
      <c r="U394" s="280"/>
      <c r="V394" s="280"/>
      <c r="W394" s="280"/>
      <c r="X394" s="280"/>
      <c r="Y394" s="280"/>
      <c r="Z394" s="280"/>
      <c r="AA394" s="280"/>
      <c r="AB394" s="280"/>
      <c r="AC394" s="280"/>
      <c r="AD394" s="280"/>
      <c r="AE394" s="280"/>
      <c r="AF394" s="280"/>
      <c r="AG394" s="280"/>
      <c r="AH394" s="293"/>
      <c r="AI394" s="444"/>
      <c r="AJ394" s="280"/>
      <c r="AK394" s="281"/>
      <c r="AL394" s="15" t="s">
        <v>63</v>
      </c>
    </row>
    <row r="395" spans="1:248" s="20" customFormat="1" ht="12.75" customHeight="1" x14ac:dyDescent="0.2">
      <c r="A395" s="16">
        <v>6</v>
      </c>
      <c r="B395" s="282"/>
      <c r="C395" s="282"/>
      <c r="D395" s="282"/>
      <c r="E395" s="282"/>
      <c r="F395" s="283"/>
      <c r="G395" s="443"/>
      <c r="H395" s="447"/>
      <c r="I395" s="448"/>
      <c r="J395" s="296">
        <f t="shared" si="50"/>
        <v>0</v>
      </c>
      <c r="K395" s="298">
        <f t="shared" si="51"/>
        <v>0</v>
      </c>
      <c r="L395" s="282"/>
      <c r="M395" s="282"/>
      <c r="N395" s="282"/>
      <c r="O395" s="294"/>
      <c r="P395" s="301"/>
      <c r="Q395" s="282"/>
      <c r="R395" s="283"/>
      <c r="S395" s="17" t="s">
        <v>64</v>
      </c>
      <c r="T395" s="16">
        <v>6</v>
      </c>
      <c r="U395" s="282"/>
      <c r="V395" s="282"/>
      <c r="W395" s="282"/>
      <c r="X395" s="282"/>
      <c r="Y395" s="282"/>
      <c r="Z395" s="282"/>
      <c r="AA395" s="282"/>
      <c r="AB395" s="282"/>
      <c r="AC395" s="282"/>
      <c r="AD395" s="282"/>
      <c r="AE395" s="282"/>
      <c r="AF395" s="282"/>
      <c r="AG395" s="282"/>
      <c r="AH395" s="294"/>
      <c r="AI395" s="447"/>
      <c r="AJ395" s="282"/>
      <c r="AK395" s="283"/>
      <c r="AL395" s="17" t="s">
        <v>64</v>
      </c>
    </row>
    <row r="396" spans="1:248" s="20" customFormat="1" ht="12.75" customHeight="1" x14ac:dyDescent="0.2">
      <c r="A396" s="8">
        <v>7</v>
      </c>
      <c r="B396" s="280"/>
      <c r="C396" s="280"/>
      <c r="D396" s="280"/>
      <c r="E396" s="280"/>
      <c r="F396" s="281"/>
      <c r="G396" s="443"/>
      <c r="H396" s="444"/>
      <c r="I396" s="445"/>
      <c r="J396" s="296">
        <f t="shared" si="50"/>
        <v>0</v>
      </c>
      <c r="K396" s="298">
        <f t="shared" si="51"/>
        <v>0</v>
      </c>
      <c r="L396" s="280"/>
      <c r="M396" s="280"/>
      <c r="N396" s="280"/>
      <c r="O396" s="293"/>
      <c r="P396" s="300"/>
      <c r="Q396" s="280"/>
      <c r="R396" s="281"/>
      <c r="S396" s="15" t="s">
        <v>65</v>
      </c>
      <c r="T396" s="8">
        <v>7</v>
      </c>
      <c r="U396" s="280"/>
      <c r="V396" s="280"/>
      <c r="W396" s="280"/>
      <c r="X396" s="280"/>
      <c r="Y396" s="280"/>
      <c r="Z396" s="280"/>
      <c r="AA396" s="280"/>
      <c r="AB396" s="280"/>
      <c r="AC396" s="280"/>
      <c r="AD396" s="280"/>
      <c r="AE396" s="280"/>
      <c r="AF396" s="280"/>
      <c r="AG396" s="280"/>
      <c r="AH396" s="293"/>
      <c r="AI396" s="444"/>
      <c r="AJ396" s="280"/>
      <c r="AK396" s="281"/>
      <c r="AL396" s="15" t="s">
        <v>65</v>
      </c>
    </row>
    <row r="397" spans="1:248" s="20" customFormat="1" ht="12.75" customHeight="1" x14ac:dyDescent="0.2">
      <c r="A397" s="8">
        <v>8</v>
      </c>
      <c r="B397" s="280"/>
      <c r="C397" s="280"/>
      <c r="D397" s="280"/>
      <c r="E397" s="280"/>
      <c r="F397" s="281"/>
      <c r="G397" s="443"/>
      <c r="H397" s="444"/>
      <c r="I397" s="445"/>
      <c r="J397" s="296">
        <f t="shared" si="50"/>
        <v>0</v>
      </c>
      <c r="K397" s="298">
        <f t="shared" si="51"/>
        <v>0</v>
      </c>
      <c r="L397" s="280"/>
      <c r="M397" s="280"/>
      <c r="N397" s="280"/>
      <c r="O397" s="293"/>
      <c r="P397" s="300"/>
      <c r="Q397" s="280"/>
      <c r="R397" s="281"/>
      <c r="S397" s="15" t="s">
        <v>66</v>
      </c>
      <c r="T397" s="8">
        <v>8</v>
      </c>
      <c r="U397" s="280"/>
      <c r="V397" s="280"/>
      <c r="W397" s="280"/>
      <c r="X397" s="280"/>
      <c r="Y397" s="280"/>
      <c r="Z397" s="280"/>
      <c r="AA397" s="280"/>
      <c r="AB397" s="280"/>
      <c r="AC397" s="280"/>
      <c r="AD397" s="280"/>
      <c r="AE397" s="280"/>
      <c r="AF397" s="280"/>
      <c r="AG397" s="280"/>
      <c r="AH397" s="293"/>
      <c r="AI397" s="444"/>
      <c r="AJ397" s="280"/>
      <c r="AK397" s="281"/>
      <c r="AL397" s="15" t="s">
        <v>66</v>
      </c>
    </row>
    <row r="398" spans="1:248" s="20" customFormat="1" ht="12.75" customHeight="1" x14ac:dyDescent="0.2">
      <c r="A398" s="8">
        <v>9</v>
      </c>
      <c r="B398" s="280"/>
      <c r="C398" s="280"/>
      <c r="D398" s="280"/>
      <c r="E398" s="280"/>
      <c r="F398" s="281"/>
      <c r="G398" s="443"/>
      <c r="H398" s="444"/>
      <c r="I398" s="445"/>
      <c r="J398" s="296">
        <f t="shared" si="50"/>
        <v>0</v>
      </c>
      <c r="K398" s="298">
        <f t="shared" si="51"/>
        <v>0</v>
      </c>
      <c r="L398" s="280"/>
      <c r="M398" s="280"/>
      <c r="N398" s="280"/>
      <c r="O398" s="293"/>
      <c r="P398" s="300"/>
      <c r="Q398" s="280"/>
      <c r="R398" s="281"/>
      <c r="S398" s="15" t="s">
        <v>67</v>
      </c>
      <c r="T398" s="8">
        <v>9</v>
      </c>
      <c r="U398" s="280"/>
      <c r="V398" s="280"/>
      <c r="W398" s="280"/>
      <c r="X398" s="280"/>
      <c r="Y398" s="280"/>
      <c r="Z398" s="280"/>
      <c r="AA398" s="280"/>
      <c r="AB398" s="280"/>
      <c r="AC398" s="280"/>
      <c r="AD398" s="280"/>
      <c r="AE398" s="280"/>
      <c r="AF398" s="280"/>
      <c r="AG398" s="280"/>
      <c r="AH398" s="293"/>
      <c r="AI398" s="444"/>
      <c r="AJ398" s="280"/>
      <c r="AK398" s="281"/>
      <c r="AL398" s="15" t="s">
        <v>67</v>
      </c>
    </row>
    <row r="399" spans="1:248" s="20" customFormat="1" ht="12.75" customHeight="1" x14ac:dyDescent="0.2">
      <c r="A399" s="8">
        <v>10</v>
      </c>
      <c r="B399" s="280"/>
      <c r="C399" s="280"/>
      <c r="D399" s="280"/>
      <c r="E399" s="280"/>
      <c r="F399" s="281"/>
      <c r="G399" s="443"/>
      <c r="H399" s="444"/>
      <c r="I399" s="445"/>
      <c r="J399" s="296">
        <f t="shared" si="50"/>
        <v>0</v>
      </c>
      <c r="K399" s="298">
        <f t="shared" si="51"/>
        <v>0</v>
      </c>
      <c r="L399" s="280"/>
      <c r="M399" s="280"/>
      <c r="N399" s="280"/>
      <c r="O399" s="293"/>
      <c r="P399" s="300"/>
      <c r="Q399" s="280"/>
      <c r="R399" s="281"/>
      <c r="S399" s="15" t="s">
        <v>68</v>
      </c>
      <c r="T399" s="8">
        <v>10</v>
      </c>
      <c r="U399" s="280"/>
      <c r="V399" s="280"/>
      <c r="W399" s="280"/>
      <c r="X399" s="280"/>
      <c r="Y399" s="280"/>
      <c r="Z399" s="280"/>
      <c r="AA399" s="280"/>
      <c r="AB399" s="280"/>
      <c r="AC399" s="280"/>
      <c r="AD399" s="280"/>
      <c r="AE399" s="280"/>
      <c r="AF399" s="280"/>
      <c r="AG399" s="280"/>
      <c r="AH399" s="293"/>
      <c r="AI399" s="444"/>
      <c r="AJ399" s="280"/>
      <c r="AK399" s="281"/>
      <c r="AL399" s="15" t="s">
        <v>68</v>
      </c>
    </row>
    <row r="400" spans="1:248" s="20" customFormat="1" ht="12.75" customHeight="1" x14ac:dyDescent="0.2">
      <c r="A400" s="8">
        <v>11</v>
      </c>
      <c r="B400" s="280"/>
      <c r="C400" s="280"/>
      <c r="D400" s="280"/>
      <c r="E400" s="280"/>
      <c r="F400" s="281"/>
      <c r="G400" s="443"/>
      <c r="H400" s="444"/>
      <c r="I400" s="445"/>
      <c r="J400" s="296">
        <f t="shared" si="50"/>
        <v>0</v>
      </c>
      <c r="K400" s="298">
        <f t="shared" si="51"/>
        <v>0</v>
      </c>
      <c r="L400" s="280"/>
      <c r="M400" s="280"/>
      <c r="N400" s="280"/>
      <c r="O400" s="293"/>
      <c r="P400" s="300"/>
      <c r="Q400" s="280"/>
      <c r="R400" s="281"/>
      <c r="S400" s="15" t="s">
        <v>69</v>
      </c>
      <c r="T400" s="8">
        <v>11</v>
      </c>
      <c r="U400" s="280"/>
      <c r="V400" s="280"/>
      <c r="W400" s="280"/>
      <c r="X400" s="280"/>
      <c r="Y400" s="280"/>
      <c r="Z400" s="280"/>
      <c r="AA400" s="280"/>
      <c r="AB400" s="280"/>
      <c r="AC400" s="280"/>
      <c r="AD400" s="280"/>
      <c r="AE400" s="280"/>
      <c r="AF400" s="280"/>
      <c r="AG400" s="280"/>
      <c r="AH400" s="293"/>
      <c r="AI400" s="444"/>
      <c r="AJ400" s="280"/>
      <c r="AK400" s="281"/>
      <c r="AL400" s="15" t="s">
        <v>69</v>
      </c>
    </row>
    <row r="401" spans="1:38" s="20" customFormat="1" ht="12.75" customHeight="1" x14ac:dyDescent="0.2">
      <c r="A401" s="8">
        <v>12</v>
      </c>
      <c r="B401" s="280"/>
      <c r="C401" s="280"/>
      <c r="D401" s="280"/>
      <c r="E401" s="280"/>
      <c r="F401" s="281"/>
      <c r="G401" s="443"/>
      <c r="H401" s="444"/>
      <c r="I401" s="445"/>
      <c r="J401" s="296">
        <f t="shared" si="50"/>
        <v>0</v>
      </c>
      <c r="K401" s="298">
        <f t="shared" si="51"/>
        <v>0</v>
      </c>
      <c r="L401" s="280"/>
      <c r="M401" s="280"/>
      <c r="N401" s="280"/>
      <c r="O401" s="293"/>
      <c r="P401" s="300"/>
      <c r="Q401" s="280"/>
      <c r="R401" s="281"/>
      <c r="S401" s="15" t="s">
        <v>70</v>
      </c>
      <c r="T401" s="8">
        <v>12</v>
      </c>
      <c r="U401" s="280"/>
      <c r="V401" s="280"/>
      <c r="W401" s="280"/>
      <c r="X401" s="280"/>
      <c r="Y401" s="280"/>
      <c r="Z401" s="280"/>
      <c r="AA401" s="280"/>
      <c r="AB401" s="280"/>
      <c r="AC401" s="280"/>
      <c r="AD401" s="280"/>
      <c r="AE401" s="280"/>
      <c r="AF401" s="280"/>
      <c r="AG401" s="280"/>
      <c r="AH401" s="293"/>
      <c r="AI401" s="444"/>
      <c r="AJ401" s="280"/>
      <c r="AK401" s="281"/>
      <c r="AL401" s="15" t="s">
        <v>70</v>
      </c>
    </row>
    <row r="402" spans="1:38" s="20" customFormat="1" ht="12.75" customHeight="1" x14ac:dyDescent="0.2">
      <c r="A402" s="8">
        <v>13</v>
      </c>
      <c r="B402" s="280"/>
      <c r="C402" s="280"/>
      <c r="D402" s="280"/>
      <c r="E402" s="280"/>
      <c r="F402" s="281"/>
      <c r="G402" s="443"/>
      <c r="H402" s="444"/>
      <c r="I402" s="445"/>
      <c r="J402" s="296">
        <f t="shared" si="50"/>
        <v>0</v>
      </c>
      <c r="K402" s="298">
        <f t="shared" si="51"/>
        <v>0</v>
      </c>
      <c r="L402" s="280"/>
      <c r="M402" s="280"/>
      <c r="N402" s="280"/>
      <c r="O402" s="293"/>
      <c r="P402" s="300"/>
      <c r="Q402" s="280"/>
      <c r="R402" s="281"/>
      <c r="S402" s="15" t="s">
        <v>71</v>
      </c>
      <c r="T402" s="8">
        <v>13</v>
      </c>
      <c r="U402" s="280"/>
      <c r="V402" s="280"/>
      <c r="W402" s="280"/>
      <c r="X402" s="280"/>
      <c r="Y402" s="280"/>
      <c r="Z402" s="280"/>
      <c r="AA402" s="280"/>
      <c r="AB402" s="280"/>
      <c r="AC402" s="280"/>
      <c r="AD402" s="280"/>
      <c r="AE402" s="280"/>
      <c r="AF402" s="280"/>
      <c r="AG402" s="280"/>
      <c r="AH402" s="293"/>
      <c r="AI402" s="444"/>
      <c r="AJ402" s="280"/>
      <c r="AK402" s="281"/>
      <c r="AL402" s="15" t="s">
        <v>71</v>
      </c>
    </row>
    <row r="403" spans="1:38" s="20" customFormat="1" ht="12.75" customHeight="1" x14ac:dyDescent="0.2">
      <c r="A403" s="8">
        <v>14</v>
      </c>
      <c r="B403" s="280"/>
      <c r="C403" s="280"/>
      <c r="D403" s="280"/>
      <c r="E403" s="280"/>
      <c r="F403" s="281"/>
      <c r="G403" s="443"/>
      <c r="H403" s="444"/>
      <c r="I403" s="445"/>
      <c r="J403" s="296">
        <f t="shared" si="50"/>
        <v>0</v>
      </c>
      <c r="K403" s="298">
        <f t="shared" si="51"/>
        <v>0</v>
      </c>
      <c r="L403" s="280"/>
      <c r="M403" s="280"/>
      <c r="N403" s="280"/>
      <c r="O403" s="293"/>
      <c r="P403" s="300"/>
      <c r="Q403" s="280"/>
      <c r="R403" s="281"/>
      <c r="S403" s="15" t="s">
        <v>72</v>
      </c>
      <c r="T403" s="8">
        <v>14</v>
      </c>
      <c r="U403" s="280"/>
      <c r="V403" s="280"/>
      <c r="W403" s="280"/>
      <c r="X403" s="280"/>
      <c r="Y403" s="280"/>
      <c r="Z403" s="280"/>
      <c r="AA403" s="280"/>
      <c r="AB403" s="280"/>
      <c r="AC403" s="280"/>
      <c r="AD403" s="280"/>
      <c r="AE403" s="280"/>
      <c r="AF403" s="280"/>
      <c r="AG403" s="280"/>
      <c r="AH403" s="293"/>
      <c r="AI403" s="444"/>
      <c r="AJ403" s="280"/>
      <c r="AK403" s="281"/>
      <c r="AL403" s="15" t="s">
        <v>72</v>
      </c>
    </row>
    <row r="404" spans="1:38" s="20" customFormat="1" ht="12.75" customHeight="1" x14ac:dyDescent="0.2">
      <c r="A404" s="8">
        <v>15</v>
      </c>
      <c r="B404" s="280"/>
      <c r="C404" s="280"/>
      <c r="D404" s="280"/>
      <c r="E404" s="280"/>
      <c r="F404" s="281"/>
      <c r="G404" s="443"/>
      <c r="H404" s="444"/>
      <c r="I404" s="445"/>
      <c r="J404" s="296">
        <f t="shared" si="50"/>
        <v>0</v>
      </c>
      <c r="K404" s="298">
        <f t="shared" si="51"/>
        <v>0</v>
      </c>
      <c r="L404" s="280"/>
      <c r="M404" s="280"/>
      <c r="N404" s="280"/>
      <c r="O404" s="293"/>
      <c r="P404" s="300"/>
      <c r="Q404" s="280"/>
      <c r="R404" s="281"/>
      <c r="S404" s="15" t="s">
        <v>73</v>
      </c>
      <c r="T404" s="8">
        <v>15</v>
      </c>
      <c r="U404" s="280"/>
      <c r="V404" s="280"/>
      <c r="W404" s="280"/>
      <c r="X404" s="280"/>
      <c r="Y404" s="280"/>
      <c r="Z404" s="280"/>
      <c r="AA404" s="280"/>
      <c r="AB404" s="280"/>
      <c r="AC404" s="280"/>
      <c r="AD404" s="280"/>
      <c r="AE404" s="280"/>
      <c r="AF404" s="280"/>
      <c r="AG404" s="280"/>
      <c r="AH404" s="293"/>
      <c r="AI404" s="444"/>
      <c r="AJ404" s="280"/>
      <c r="AK404" s="281"/>
      <c r="AL404" s="15" t="s">
        <v>73</v>
      </c>
    </row>
    <row r="405" spans="1:38" s="20" customFormat="1" ht="12.75" customHeight="1" x14ac:dyDescent="0.2">
      <c r="A405" s="8">
        <v>16</v>
      </c>
      <c r="B405" s="280"/>
      <c r="C405" s="280"/>
      <c r="D405" s="280"/>
      <c r="E405" s="280"/>
      <c r="F405" s="281"/>
      <c r="G405" s="443"/>
      <c r="H405" s="444"/>
      <c r="I405" s="445"/>
      <c r="J405" s="296">
        <f t="shared" si="50"/>
        <v>0</v>
      </c>
      <c r="K405" s="298">
        <f t="shared" si="51"/>
        <v>0</v>
      </c>
      <c r="L405" s="280"/>
      <c r="M405" s="280"/>
      <c r="N405" s="280"/>
      <c r="O405" s="293"/>
      <c r="P405" s="300"/>
      <c r="Q405" s="280"/>
      <c r="R405" s="281"/>
      <c r="S405" s="15" t="s">
        <v>74</v>
      </c>
      <c r="T405" s="8">
        <v>16</v>
      </c>
      <c r="U405" s="280"/>
      <c r="V405" s="280"/>
      <c r="W405" s="280"/>
      <c r="X405" s="280"/>
      <c r="Y405" s="280"/>
      <c r="Z405" s="280"/>
      <c r="AA405" s="280"/>
      <c r="AB405" s="280"/>
      <c r="AC405" s="280"/>
      <c r="AD405" s="280"/>
      <c r="AE405" s="280"/>
      <c r="AF405" s="280"/>
      <c r="AG405" s="280"/>
      <c r="AH405" s="293"/>
      <c r="AI405" s="444"/>
      <c r="AJ405" s="280"/>
      <c r="AK405" s="281"/>
      <c r="AL405" s="15" t="s">
        <v>74</v>
      </c>
    </row>
    <row r="406" spans="1:38" s="20" customFormat="1" ht="12.75" customHeight="1" x14ac:dyDescent="0.2">
      <c r="A406" s="8">
        <v>17</v>
      </c>
      <c r="B406" s="280"/>
      <c r="C406" s="280"/>
      <c r="D406" s="280"/>
      <c r="E406" s="280"/>
      <c r="F406" s="281"/>
      <c r="G406" s="443"/>
      <c r="H406" s="444"/>
      <c r="I406" s="445"/>
      <c r="J406" s="296">
        <f t="shared" si="50"/>
        <v>0</v>
      </c>
      <c r="K406" s="298">
        <f t="shared" si="51"/>
        <v>0</v>
      </c>
      <c r="L406" s="280"/>
      <c r="M406" s="280"/>
      <c r="N406" s="280"/>
      <c r="O406" s="293"/>
      <c r="P406" s="300"/>
      <c r="Q406" s="280"/>
      <c r="R406" s="281"/>
      <c r="S406" s="15" t="s">
        <v>75</v>
      </c>
      <c r="T406" s="8">
        <v>17</v>
      </c>
      <c r="U406" s="280"/>
      <c r="V406" s="280"/>
      <c r="W406" s="280"/>
      <c r="X406" s="280"/>
      <c r="Y406" s="280"/>
      <c r="Z406" s="280"/>
      <c r="AA406" s="280"/>
      <c r="AB406" s="280"/>
      <c r="AC406" s="280"/>
      <c r="AD406" s="280"/>
      <c r="AE406" s="280"/>
      <c r="AF406" s="280"/>
      <c r="AG406" s="280"/>
      <c r="AH406" s="293"/>
      <c r="AI406" s="444"/>
      <c r="AJ406" s="280"/>
      <c r="AK406" s="281"/>
      <c r="AL406" s="15" t="s">
        <v>75</v>
      </c>
    </row>
    <row r="407" spans="1:38" s="20" customFormat="1" ht="12.75" customHeight="1" x14ac:dyDescent="0.2">
      <c r="A407" s="8">
        <v>18</v>
      </c>
      <c r="B407" s="280"/>
      <c r="C407" s="280"/>
      <c r="D407" s="280"/>
      <c r="E407" s="280"/>
      <c r="F407" s="281"/>
      <c r="G407" s="443"/>
      <c r="H407" s="444"/>
      <c r="I407" s="445"/>
      <c r="J407" s="296">
        <f t="shared" si="50"/>
        <v>0</v>
      </c>
      <c r="K407" s="298">
        <f t="shared" si="51"/>
        <v>0</v>
      </c>
      <c r="L407" s="280"/>
      <c r="M407" s="280"/>
      <c r="N407" s="280"/>
      <c r="O407" s="293"/>
      <c r="P407" s="300"/>
      <c r="Q407" s="280"/>
      <c r="R407" s="281"/>
      <c r="S407" s="15" t="s">
        <v>76</v>
      </c>
      <c r="T407" s="8">
        <v>18</v>
      </c>
      <c r="U407" s="280"/>
      <c r="V407" s="280"/>
      <c r="W407" s="280"/>
      <c r="X407" s="280"/>
      <c r="Y407" s="280"/>
      <c r="Z407" s="280"/>
      <c r="AA407" s="280"/>
      <c r="AB407" s="280"/>
      <c r="AC407" s="280"/>
      <c r="AD407" s="280"/>
      <c r="AE407" s="280"/>
      <c r="AF407" s="280"/>
      <c r="AG407" s="280"/>
      <c r="AH407" s="293"/>
      <c r="AI407" s="444"/>
      <c r="AJ407" s="280"/>
      <c r="AK407" s="281"/>
      <c r="AL407" s="15" t="s">
        <v>76</v>
      </c>
    </row>
    <row r="408" spans="1:38" s="20" customFormat="1" ht="12.75" customHeight="1" x14ac:dyDescent="0.2">
      <c r="A408" s="8">
        <v>19</v>
      </c>
      <c r="B408" s="280"/>
      <c r="C408" s="280"/>
      <c r="D408" s="280"/>
      <c r="E408" s="280"/>
      <c r="F408" s="281"/>
      <c r="G408" s="443"/>
      <c r="H408" s="444"/>
      <c r="I408" s="445"/>
      <c r="J408" s="296">
        <f t="shared" si="50"/>
        <v>0</v>
      </c>
      <c r="K408" s="298">
        <f t="shared" si="51"/>
        <v>0</v>
      </c>
      <c r="L408" s="280"/>
      <c r="M408" s="280"/>
      <c r="N408" s="280"/>
      <c r="O408" s="293"/>
      <c r="P408" s="300"/>
      <c r="Q408" s="280"/>
      <c r="R408" s="281"/>
      <c r="S408" s="15" t="s">
        <v>77</v>
      </c>
      <c r="T408" s="8">
        <v>19</v>
      </c>
      <c r="U408" s="280"/>
      <c r="V408" s="280"/>
      <c r="W408" s="280"/>
      <c r="X408" s="280"/>
      <c r="Y408" s="280"/>
      <c r="Z408" s="280"/>
      <c r="AA408" s="280"/>
      <c r="AB408" s="280"/>
      <c r="AC408" s="280"/>
      <c r="AD408" s="280"/>
      <c r="AE408" s="280"/>
      <c r="AF408" s="280"/>
      <c r="AG408" s="280"/>
      <c r="AH408" s="293"/>
      <c r="AI408" s="444"/>
      <c r="AJ408" s="280"/>
      <c r="AK408" s="281"/>
      <c r="AL408" s="15" t="s">
        <v>77</v>
      </c>
    </row>
    <row r="409" spans="1:38" s="20" customFormat="1" ht="12.75" customHeight="1" x14ac:dyDescent="0.2">
      <c r="A409" s="8">
        <v>20</v>
      </c>
      <c r="B409" s="280"/>
      <c r="C409" s="280"/>
      <c r="D409" s="280"/>
      <c r="E409" s="280"/>
      <c r="F409" s="281"/>
      <c r="G409" s="443"/>
      <c r="H409" s="444"/>
      <c r="I409" s="445"/>
      <c r="J409" s="296">
        <f t="shared" si="50"/>
        <v>0</v>
      </c>
      <c r="K409" s="298">
        <f t="shared" si="51"/>
        <v>0</v>
      </c>
      <c r="L409" s="280"/>
      <c r="M409" s="280"/>
      <c r="N409" s="280"/>
      <c r="O409" s="293"/>
      <c r="P409" s="300"/>
      <c r="Q409" s="280"/>
      <c r="R409" s="281"/>
      <c r="S409" s="15" t="s">
        <v>78</v>
      </c>
      <c r="T409" s="8">
        <v>20</v>
      </c>
      <c r="U409" s="280"/>
      <c r="V409" s="280"/>
      <c r="W409" s="280"/>
      <c r="X409" s="280"/>
      <c r="Y409" s="280"/>
      <c r="Z409" s="280"/>
      <c r="AA409" s="280"/>
      <c r="AB409" s="280"/>
      <c r="AC409" s="280"/>
      <c r="AD409" s="280"/>
      <c r="AE409" s="280"/>
      <c r="AF409" s="280"/>
      <c r="AG409" s="280"/>
      <c r="AH409" s="293"/>
      <c r="AI409" s="444"/>
      <c r="AJ409" s="280"/>
      <c r="AK409" s="281"/>
      <c r="AL409" s="15" t="s">
        <v>78</v>
      </c>
    </row>
    <row r="410" spans="1:38" s="20" customFormat="1" ht="12.75" customHeight="1" x14ac:dyDescent="0.2">
      <c r="A410" s="8">
        <v>21</v>
      </c>
      <c r="B410" s="280"/>
      <c r="C410" s="280"/>
      <c r="D410" s="280"/>
      <c r="E410" s="280"/>
      <c r="F410" s="281"/>
      <c r="G410" s="443"/>
      <c r="H410" s="444"/>
      <c r="I410" s="445"/>
      <c r="J410" s="296">
        <f t="shared" si="50"/>
        <v>0</v>
      </c>
      <c r="K410" s="298">
        <f t="shared" si="51"/>
        <v>0</v>
      </c>
      <c r="L410" s="280"/>
      <c r="M410" s="280"/>
      <c r="N410" s="280"/>
      <c r="O410" s="293"/>
      <c r="P410" s="300"/>
      <c r="Q410" s="280"/>
      <c r="R410" s="281"/>
      <c r="S410" s="15" t="s">
        <v>79</v>
      </c>
      <c r="T410" s="8">
        <v>21</v>
      </c>
      <c r="U410" s="280"/>
      <c r="V410" s="280"/>
      <c r="W410" s="280"/>
      <c r="X410" s="280"/>
      <c r="Y410" s="280"/>
      <c r="Z410" s="280"/>
      <c r="AA410" s="280"/>
      <c r="AB410" s="280"/>
      <c r="AC410" s="280"/>
      <c r="AD410" s="280"/>
      <c r="AE410" s="280"/>
      <c r="AF410" s="280"/>
      <c r="AG410" s="280"/>
      <c r="AH410" s="293"/>
      <c r="AI410" s="444"/>
      <c r="AJ410" s="280"/>
      <c r="AK410" s="281"/>
      <c r="AL410" s="15" t="s">
        <v>79</v>
      </c>
    </row>
    <row r="411" spans="1:38" s="20" customFormat="1" ht="12.75" customHeight="1" x14ac:dyDescent="0.2">
      <c r="A411" s="8">
        <v>22</v>
      </c>
      <c r="B411" s="280"/>
      <c r="C411" s="280"/>
      <c r="D411" s="280"/>
      <c r="E411" s="280"/>
      <c r="F411" s="281"/>
      <c r="G411" s="443"/>
      <c r="H411" s="444"/>
      <c r="I411" s="445"/>
      <c r="J411" s="296">
        <f t="shared" si="50"/>
        <v>0</v>
      </c>
      <c r="K411" s="298">
        <f t="shared" si="51"/>
        <v>0</v>
      </c>
      <c r="L411" s="280"/>
      <c r="M411" s="280"/>
      <c r="N411" s="280"/>
      <c r="O411" s="293"/>
      <c r="P411" s="300"/>
      <c r="Q411" s="280"/>
      <c r="R411" s="281"/>
      <c r="S411" s="15" t="s">
        <v>80</v>
      </c>
      <c r="T411" s="8">
        <v>22</v>
      </c>
      <c r="U411" s="280"/>
      <c r="V411" s="280"/>
      <c r="W411" s="280"/>
      <c r="X411" s="280"/>
      <c r="Y411" s="280"/>
      <c r="Z411" s="280"/>
      <c r="AA411" s="280"/>
      <c r="AB411" s="280"/>
      <c r="AC411" s="280"/>
      <c r="AD411" s="280"/>
      <c r="AE411" s="280"/>
      <c r="AF411" s="280"/>
      <c r="AG411" s="280"/>
      <c r="AH411" s="293"/>
      <c r="AI411" s="444"/>
      <c r="AJ411" s="280"/>
      <c r="AK411" s="281"/>
      <c r="AL411" s="15" t="s">
        <v>80</v>
      </c>
    </row>
    <row r="412" spans="1:38" s="20" customFormat="1" ht="12.75" customHeight="1" x14ac:dyDescent="0.2">
      <c r="A412" s="8">
        <v>23</v>
      </c>
      <c r="B412" s="280"/>
      <c r="C412" s="280"/>
      <c r="D412" s="280"/>
      <c r="E412" s="280"/>
      <c r="F412" s="281"/>
      <c r="G412" s="443"/>
      <c r="H412" s="444"/>
      <c r="I412" s="445"/>
      <c r="J412" s="296">
        <f t="shared" si="50"/>
        <v>0</v>
      </c>
      <c r="K412" s="298">
        <f t="shared" si="51"/>
        <v>0</v>
      </c>
      <c r="L412" s="280"/>
      <c r="M412" s="280"/>
      <c r="N412" s="280"/>
      <c r="O412" s="293"/>
      <c r="P412" s="300"/>
      <c r="Q412" s="280"/>
      <c r="R412" s="281"/>
      <c r="S412" s="15" t="s">
        <v>81</v>
      </c>
      <c r="T412" s="8">
        <v>23</v>
      </c>
      <c r="U412" s="280"/>
      <c r="V412" s="280"/>
      <c r="W412" s="280"/>
      <c r="X412" s="280"/>
      <c r="Y412" s="280"/>
      <c r="Z412" s="280"/>
      <c r="AA412" s="280"/>
      <c r="AB412" s="280"/>
      <c r="AC412" s="280"/>
      <c r="AD412" s="280"/>
      <c r="AE412" s="280"/>
      <c r="AF412" s="280"/>
      <c r="AG412" s="280"/>
      <c r="AH412" s="293"/>
      <c r="AI412" s="444"/>
      <c r="AJ412" s="280"/>
      <c r="AK412" s="281"/>
      <c r="AL412" s="15" t="s">
        <v>81</v>
      </c>
    </row>
    <row r="413" spans="1:38" s="20" customFormat="1" ht="12.75" customHeight="1" x14ac:dyDescent="0.2">
      <c r="A413" s="8">
        <v>24</v>
      </c>
      <c r="B413" s="280"/>
      <c r="C413" s="280"/>
      <c r="D413" s="280"/>
      <c r="E413" s="280"/>
      <c r="F413" s="281"/>
      <c r="G413" s="443"/>
      <c r="H413" s="444"/>
      <c r="I413" s="445"/>
      <c r="J413" s="296">
        <f t="shared" si="50"/>
        <v>0</v>
      </c>
      <c r="K413" s="298">
        <f t="shared" si="51"/>
        <v>0</v>
      </c>
      <c r="L413" s="280"/>
      <c r="M413" s="280"/>
      <c r="N413" s="280"/>
      <c r="O413" s="293"/>
      <c r="P413" s="300"/>
      <c r="Q413" s="280"/>
      <c r="R413" s="281"/>
      <c r="S413" s="15" t="s">
        <v>82</v>
      </c>
      <c r="T413" s="8">
        <v>24</v>
      </c>
      <c r="U413" s="280"/>
      <c r="V413" s="280"/>
      <c r="W413" s="280"/>
      <c r="X413" s="280"/>
      <c r="Y413" s="280"/>
      <c r="Z413" s="280"/>
      <c r="AA413" s="280"/>
      <c r="AB413" s="280"/>
      <c r="AC413" s="280"/>
      <c r="AD413" s="280"/>
      <c r="AE413" s="280"/>
      <c r="AF413" s="280"/>
      <c r="AG413" s="280"/>
      <c r="AH413" s="293"/>
      <c r="AI413" s="444"/>
      <c r="AJ413" s="280"/>
      <c r="AK413" s="281"/>
      <c r="AL413" s="15" t="s">
        <v>82</v>
      </c>
    </row>
    <row r="414" spans="1:38" s="20" customFormat="1" ht="12.75" customHeight="1" x14ac:dyDescent="0.2">
      <c r="A414" s="8">
        <v>25</v>
      </c>
      <c r="B414" s="280"/>
      <c r="C414" s="280"/>
      <c r="D414" s="280"/>
      <c r="E414" s="280"/>
      <c r="F414" s="281"/>
      <c r="G414" s="443"/>
      <c r="H414" s="444"/>
      <c r="I414" s="445"/>
      <c r="J414" s="296">
        <f t="shared" si="50"/>
        <v>0</v>
      </c>
      <c r="K414" s="298">
        <f t="shared" si="51"/>
        <v>0</v>
      </c>
      <c r="L414" s="280"/>
      <c r="M414" s="280"/>
      <c r="N414" s="280"/>
      <c r="O414" s="293"/>
      <c r="P414" s="300"/>
      <c r="Q414" s="280"/>
      <c r="R414" s="281"/>
      <c r="S414" s="15" t="s">
        <v>83</v>
      </c>
      <c r="T414" s="8">
        <v>25</v>
      </c>
      <c r="U414" s="280"/>
      <c r="V414" s="280"/>
      <c r="W414" s="280"/>
      <c r="X414" s="280"/>
      <c r="Y414" s="280"/>
      <c r="Z414" s="280"/>
      <c r="AA414" s="280"/>
      <c r="AB414" s="280"/>
      <c r="AC414" s="280"/>
      <c r="AD414" s="280"/>
      <c r="AE414" s="280"/>
      <c r="AF414" s="280"/>
      <c r="AG414" s="280"/>
      <c r="AH414" s="293"/>
      <c r="AI414" s="444"/>
      <c r="AJ414" s="280"/>
      <c r="AK414" s="281"/>
      <c r="AL414" s="15" t="s">
        <v>83</v>
      </c>
    </row>
    <row r="415" spans="1:38" s="20" customFormat="1" ht="12.75" customHeight="1" x14ac:dyDescent="0.2">
      <c r="A415" s="8">
        <v>26</v>
      </c>
      <c r="B415" s="280"/>
      <c r="C415" s="280"/>
      <c r="D415" s="280"/>
      <c r="E415" s="280"/>
      <c r="F415" s="281"/>
      <c r="G415" s="443"/>
      <c r="H415" s="444"/>
      <c r="I415" s="445"/>
      <c r="J415" s="296">
        <f t="shared" si="50"/>
        <v>0</v>
      </c>
      <c r="K415" s="298">
        <f t="shared" si="51"/>
        <v>0</v>
      </c>
      <c r="L415" s="280"/>
      <c r="M415" s="280"/>
      <c r="N415" s="280"/>
      <c r="O415" s="293"/>
      <c r="P415" s="300"/>
      <c r="Q415" s="280"/>
      <c r="R415" s="281"/>
      <c r="S415" s="15" t="s">
        <v>84</v>
      </c>
      <c r="T415" s="8">
        <v>26</v>
      </c>
      <c r="U415" s="280"/>
      <c r="V415" s="280"/>
      <c r="W415" s="280"/>
      <c r="X415" s="280"/>
      <c r="Y415" s="280"/>
      <c r="Z415" s="280"/>
      <c r="AA415" s="280"/>
      <c r="AB415" s="280"/>
      <c r="AC415" s="280"/>
      <c r="AD415" s="280"/>
      <c r="AE415" s="280"/>
      <c r="AF415" s="280"/>
      <c r="AG415" s="280"/>
      <c r="AH415" s="293"/>
      <c r="AI415" s="444"/>
      <c r="AJ415" s="280"/>
      <c r="AK415" s="281"/>
      <c r="AL415" s="15" t="s">
        <v>84</v>
      </c>
    </row>
    <row r="416" spans="1:38" s="20" customFormat="1" ht="12.75" customHeight="1" x14ac:dyDescent="0.2">
      <c r="A416" s="8">
        <v>27</v>
      </c>
      <c r="B416" s="280"/>
      <c r="C416" s="280"/>
      <c r="D416" s="280"/>
      <c r="E416" s="280"/>
      <c r="F416" s="281"/>
      <c r="G416" s="443"/>
      <c r="H416" s="444"/>
      <c r="I416" s="445"/>
      <c r="J416" s="296">
        <f t="shared" si="50"/>
        <v>0</v>
      </c>
      <c r="K416" s="298">
        <f t="shared" si="51"/>
        <v>0</v>
      </c>
      <c r="L416" s="280"/>
      <c r="M416" s="280"/>
      <c r="N416" s="280"/>
      <c r="O416" s="293"/>
      <c r="P416" s="300"/>
      <c r="Q416" s="280"/>
      <c r="R416" s="281"/>
      <c r="S416" s="15" t="s">
        <v>85</v>
      </c>
      <c r="T416" s="8">
        <v>27</v>
      </c>
      <c r="U416" s="280"/>
      <c r="V416" s="280"/>
      <c r="W416" s="280"/>
      <c r="X416" s="280"/>
      <c r="Y416" s="280"/>
      <c r="Z416" s="280"/>
      <c r="AA416" s="280"/>
      <c r="AB416" s="280"/>
      <c r="AC416" s="280"/>
      <c r="AD416" s="280"/>
      <c r="AE416" s="280"/>
      <c r="AF416" s="280"/>
      <c r="AG416" s="280"/>
      <c r="AH416" s="293"/>
      <c r="AI416" s="444"/>
      <c r="AJ416" s="280"/>
      <c r="AK416" s="281"/>
      <c r="AL416" s="15" t="s">
        <v>85</v>
      </c>
    </row>
    <row r="417" spans="1:248" s="20" customFormat="1" ht="12.75" customHeight="1" x14ac:dyDescent="0.2">
      <c r="A417" s="8">
        <v>28</v>
      </c>
      <c r="B417" s="280"/>
      <c r="C417" s="280"/>
      <c r="D417" s="280"/>
      <c r="E417" s="280"/>
      <c r="F417" s="281"/>
      <c r="G417" s="443"/>
      <c r="H417" s="444"/>
      <c r="I417" s="445"/>
      <c r="J417" s="296">
        <f t="shared" si="50"/>
        <v>0</v>
      </c>
      <c r="K417" s="298">
        <f t="shared" si="51"/>
        <v>0</v>
      </c>
      <c r="L417" s="280"/>
      <c r="M417" s="280"/>
      <c r="N417" s="280"/>
      <c r="O417" s="293"/>
      <c r="P417" s="300"/>
      <c r="Q417" s="280"/>
      <c r="R417" s="281"/>
      <c r="S417" s="15" t="s">
        <v>86</v>
      </c>
      <c r="T417" s="8">
        <v>28</v>
      </c>
      <c r="U417" s="280"/>
      <c r="V417" s="280"/>
      <c r="W417" s="280"/>
      <c r="X417" s="280"/>
      <c r="Y417" s="280"/>
      <c r="Z417" s="280"/>
      <c r="AA417" s="280"/>
      <c r="AB417" s="280"/>
      <c r="AC417" s="280"/>
      <c r="AD417" s="280"/>
      <c r="AE417" s="280"/>
      <c r="AF417" s="280"/>
      <c r="AG417" s="280"/>
      <c r="AH417" s="293"/>
      <c r="AI417" s="444"/>
      <c r="AJ417" s="280"/>
      <c r="AK417" s="281"/>
      <c r="AL417" s="15" t="s">
        <v>86</v>
      </c>
    </row>
    <row r="418" spans="1:248" s="20" customFormat="1" ht="12.75" customHeight="1" x14ac:dyDescent="0.2">
      <c r="A418" s="8">
        <v>29</v>
      </c>
      <c r="B418" s="280"/>
      <c r="C418" s="280"/>
      <c r="D418" s="280"/>
      <c r="E418" s="280"/>
      <c r="F418" s="281"/>
      <c r="G418" s="443"/>
      <c r="H418" s="444"/>
      <c r="I418" s="445"/>
      <c r="J418" s="296">
        <f t="shared" si="50"/>
        <v>0</v>
      </c>
      <c r="K418" s="298">
        <f t="shared" si="51"/>
        <v>0</v>
      </c>
      <c r="L418" s="280"/>
      <c r="M418" s="280"/>
      <c r="N418" s="280"/>
      <c r="O418" s="293"/>
      <c r="P418" s="300"/>
      <c r="Q418" s="280"/>
      <c r="R418" s="281"/>
      <c r="S418" s="15" t="s">
        <v>87</v>
      </c>
      <c r="T418" s="8">
        <v>29</v>
      </c>
      <c r="U418" s="280"/>
      <c r="V418" s="280"/>
      <c r="W418" s="280"/>
      <c r="X418" s="301"/>
      <c r="Y418" s="280"/>
      <c r="Z418" s="280"/>
      <c r="AA418" s="280"/>
      <c r="AB418" s="280"/>
      <c r="AC418" s="280"/>
      <c r="AD418" s="280"/>
      <c r="AE418" s="280"/>
      <c r="AF418" s="280"/>
      <c r="AG418" s="280"/>
      <c r="AH418" s="293"/>
      <c r="AI418" s="444"/>
      <c r="AJ418" s="280"/>
      <c r="AK418" s="281"/>
      <c r="AL418" s="15" t="s">
        <v>87</v>
      </c>
    </row>
    <row r="419" spans="1:248" s="20" customFormat="1" ht="12.75" customHeight="1" x14ac:dyDescent="0.2">
      <c r="A419" s="8">
        <v>30</v>
      </c>
      <c r="B419" s="280"/>
      <c r="C419" s="280"/>
      <c r="D419" s="280"/>
      <c r="E419" s="280"/>
      <c r="F419" s="281"/>
      <c r="G419" s="449"/>
      <c r="H419" s="444"/>
      <c r="I419" s="445"/>
      <c r="J419" s="296">
        <f t="shared" si="50"/>
        <v>0</v>
      </c>
      <c r="K419" s="298">
        <f t="shared" si="51"/>
        <v>0</v>
      </c>
      <c r="L419" s="280"/>
      <c r="M419" s="280"/>
      <c r="N419" s="280"/>
      <c r="O419" s="293"/>
      <c r="P419" s="300"/>
      <c r="Q419" s="280"/>
      <c r="R419" s="281"/>
      <c r="S419" s="15" t="s">
        <v>88</v>
      </c>
      <c r="T419" s="8">
        <v>30</v>
      </c>
      <c r="U419" s="280"/>
      <c r="V419" s="280"/>
      <c r="W419" s="280"/>
      <c r="X419" s="280"/>
      <c r="Y419" s="280"/>
      <c r="Z419" s="280"/>
      <c r="AA419" s="280"/>
      <c r="AB419" s="280"/>
      <c r="AC419" s="280"/>
      <c r="AD419" s="280"/>
      <c r="AE419" s="280"/>
      <c r="AF419" s="280"/>
      <c r="AG419" s="280"/>
      <c r="AH419" s="293"/>
      <c r="AI419" s="444"/>
      <c r="AJ419" s="280"/>
      <c r="AK419" s="281"/>
      <c r="AL419" s="15" t="s">
        <v>88</v>
      </c>
    </row>
    <row r="420" spans="1:248" s="20" customFormat="1" ht="12.75" customHeight="1" x14ac:dyDescent="0.2">
      <c r="A420" s="18">
        <v>31</v>
      </c>
      <c r="B420" s="284"/>
      <c r="C420" s="284"/>
      <c r="D420" s="284"/>
      <c r="E420" s="284"/>
      <c r="F420" s="285"/>
      <c r="G420" s="450"/>
      <c r="H420" s="451"/>
      <c r="I420" s="452"/>
      <c r="J420" s="302">
        <f t="shared" si="50"/>
        <v>0</v>
      </c>
      <c r="K420" s="303">
        <f t="shared" si="51"/>
        <v>0</v>
      </c>
      <c r="L420" s="284"/>
      <c r="M420" s="284"/>
      <c r="N420" s="284"/>
      <c r="O420" s="295"/>
      <c r="P420" s="304"/>
      <c r="Q420" s="284"/>
      <c r="R420" s="285"/>
      <c r="S420" s="19" t="s">
        <v>89</v>
      </c>
      <c r="T420" s="18">
        <v>31</v>
      </c>
      <c r="U420" s="284"/>
      <c r="V420" s="284"/>
      <c r="W420" s="284"/>
      <c r="X420" s="284"/>
      <c r="Y420" s="284"/>
      <c r="Z420" s="284"/>
      <c r="AA420" s="284"/>
      <c r="AB420" s="284"/>
      <c r="AC420" s="284"/>
      <c r="AD420" s="284"/>
      <c r="AE420" s="284"/>
      <c r="AF420" s="284"/>
      <c r="AG420" s="284"/>
      <c r="AH420" s="295"/>
      <c r="AI420" s="451"/>
      <c r="AJ420" s="284"/>
      <c r="AK420" s="285"/>
      <c r="AL420" s="19" t="s">
        <v>89</v>
      </c>
    </row>
    <row r="421" spans="1:248" s="20" customFormat="1" ht="12.75" customHeight="1" thickBot="1" x14ac:dyDescent="0.25">
      <c r="A421" s="342"/>
      <c r="B421" s="343">
        <f>SUM(B389:B420)</f>
        <v>0</v>
      </c>
      <c r="C421" s="343">
        <f>SUM(C389:C420)</f>
        <v>0</v>
      </c>
      <c r="D421" s="343">
        <f>SUM(D389:D420)</f>
        <v>0</v>
      </c>
      <c r="E421" s="344">
        <f>SUM(E389:E420)</f>
        <v>0</v>
      </c>
      <c r="F421" s="345">
        <f>SUM(F389:F420)</f>
        <v>0</v>
      </c>
      <c r="G421" s="346"/>
      <c r="H421" s="347" t="s">
        <v>90</v>
      </c>
      <c r="I421" s="348">
        <f>COUNTA(I390:I420)</f>
        <v>0</v>
      </c>
      <c r="J421" s="343">
        <f t="shared" ref="J421:R421" si="52">SUM(J389:J420)</f>
        <v>0</v>
      </c>
      <c r="K421" s="343">
        <f t="shared" si="52"/>
        <v>0</v>
      </c>
      <c r="L421" s="343">
        <f t="shared" si="52"/>
        <v>0</v>
      </c>
      <c r="M421" s="343">
        <f t="shared" si="52"/>
        <v>0</v>
      </c>
      <c r="N421" s="343">
        <f t="shared" si="52"/>
        <v>0</v>
      </c>
      <c r="O421" s="349">
        <f t="shared" si="52"/>
        <v>0</v>
      </c>
      <c r="P421" s="344">
        <f t="shared" si="52"/>
        <v>0</v>
      </c>
      <c r="Q421" s="343">
        <f t="shared" si="52"/>
        <v>0</v>
      </c>
      <c r="R421" s="350">
        <f t="shared" si="52"/>
        <v>0</v>
      </c>
      <c r="S421" s="351"/>
      <c r="T421" s="342"/>
      <c r="U421" s="343">
        <f t="shared" ref="U421:AH421" si="53">SUM(U389:U420)</f>
        <v>0</v>
      </c>
      <c r="V421" s="343">
        <f t="shared" si="53"/>
        <v>0</v>
      </c>
      <c r="W421" s="343">
        <f t="shared" si="53"/>
        <v>0</v>
      </c>
      <c r="X421" s="343">
        <f t="shared" si="53"/>
        <v>0</v>
      </c>
      <c r="Y421" s="343">
        <f t="shared" si="53"/>
        <v>0</v>
      </c>
      <c r="Z421" s="343">
        <f t="shared" si="53"/>
        <v>0</v>
      </c>
      <c r="AA421" s="343">
        <f t="shared" si="53"/>
        <v>0</v>
      </c>
      <c r="AB421" s="343">
        <f t="shared" si="53"/>
        <v>0</v>
      </c>
      <c r="AC421" s="343">
        <f t="shared" si="53"/>
        <v>0</v>
      </c>
      <c r="AD421" s="343">
        <f t="shared" si="53"/>
        <v>0</v>
      </c>
      <c r="AE421" s="343">
        <f t="shared" si="53"/>
        <v>0</v>
      </c>
      <c r="AF421" s="343">
        <f t="shared" si="53"/>
        <v>0</v>
      </c>
      <c r="AG421" s="343">
        <f t="shared" si="53"/>
        <v>0</v>
      </c>
      <c r="AH421" s="345">
        <f t="shared" si="53"/>
        <v>0</v>
      </c>
      <c r="AI421" s="353"/>
      <c r="AJ421" s="343">
        <f>SUM(AJ389:AJ420)</f>
        <v>0</v>
      </c>
      <c r="AK421" s="350">
        <f>SUM(AK389:AK420)</f>
        <v>0</v>
      </c>
      <c r="AL421" s="351"/>
    </row>
    <row r="422" spans="1:248" ht="12.75" customHeight="1" thickTop="1" x14ac:dyDescent="0.2">
      <c r="A422" s="43"/>
      <c r="B422" s="153"/>
      <c r="C422" s="153"/>
      <c r="D422" s="153"/>
      <c r="E422" s="153"/>
      <c r="F422" s="153"/>
      <c r="G422" s="340"/>
      <c r="H422" s="153"/>
      <c r="I422" s="341"/>
      <c r="J422" s="153"/>
      <c r="K422" s="153"/>
      <c r="L422" s="153"/>
      <c r="M422" s="153"/>
      <c r="N422" s="153"/>
      <c r="O422" s="153"/>
      <c r="P422" s="153"/>
      <c r="Q422" s="153"/>
      <c r="R422" s="153"/>
      <c r="S422" s="43"/>
      <c r="T422" s="43"/>
      <c r="U422" s="153"/>
      <c r="V422" s="153"/>
      <c r="W422" s="153"/>
      <c r="X422" s="153"/>
      <c r="Y422" s="153"/>
      <c r="Z422" s="153"/>
      <c r="AA422" s="153"/>
      <c r="AB422" s="153"/>
      <c r="AC422" s="153"/>
      <c r="AD422" s="153"/>
      <c r="AE422" s="153"/>
      <c r="AF422" s="153"/>
      <c r="AG422" s="153"/>
      <c r="AH422" s="153"/>
      <c r="AI422" s="153"/>
      <c r="AJ422" s="153"/>
      <c r="AK422" s="153"/>
      <c r="AL422" s="43"/>
    </row>
    <row r="423" spans="1:248" ht="12.75" customHeight="1" x14ac:dyDescent="0.2">
      <c r="A423" s="43"/>
      <c r="B423" s="153"/>
      <c r="C423" s="153"/>
      <c r="D423" s="153"/>
      <c r="E423" s="153"/>
      <c r="F423" s="153"/>
      <c r="G423" s="340"/>
      <c r="H423" s="153"/>
      <c r="I423" s="341"/>
      <c r="J423" s="153"/>
      <c r="K423" s="153"/>
      <c r="L423" s="153"/>
      <c r="M423" s="153"/>
      <c r="N423" s="153"/>
      <c r="O423" s="153"/>
      <c r="P423" s="153"/>
      <c r="Q423" s="153"/>
      <c r="R423" s="153"/>
      <c r="S423" s="43"/>
      <c r="T423" s="43"/>
      <c r="U423" s="153"/>
      <c r="V423" s="153"/>
      <c r="W423" s="153"/>
      <c r="X423" s="153"/>
      <c r="Y423" s="153"/>
      <c r="Z423" s="153"/>
      <c r="AA423" s="153"/>
      <c r="AB423" s="153"/>
      <c r="AC423" s="153"/>
      <c r="AD423" s="153"/>
      <c r="AE423" s="153"/>
      <c r="AF423" s="153"/>
      <c r="AG423" s="153"/>
      <c r="AH423" s="153"/>
      <c r="AI423" s="153"/>
      <c r="AJ423" s="153"/>
      <c r="AK423" s="153"/>
      <c r="AL423" s="43"/>
    </row>
    <row r="424" spans="1:248" ht="12.75" customHeight="1" x14ac:dyDescent="0.2">
      <c r="A424" s="20"/>
      <c r="B424" s="20"/>
      <c r="C424" s="20"/>
      <c r="D424" s="20"/>
      <c r="E424" s="20"/>
      <c r="F424" s="20"/>
      <c r="G424" s="474" t="str">
        <f>JANUARY!G378</f>
        <v>UNITED STEELWORKERS - LOCAL UNION</v>
      </c>
      <c r="H424" s="474"/>
      <c r="I424" s="474"/>
      <c r="J424" s="11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33"/>
      <c r="V424" s="33"/>
      <c r="W424" s="33"/>
      <c r="X424" s="33"/>
      <c r="Y424" s="33"/>
      <c r="Z424" s="33"/>
      <c r="AA424" s="34" t="str">
        <f>$AA$10</f>
        <v>FINANCIAL SECRETARY'S CASH BOOK</v>
      </c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20"/>
    </row>
    <row r="425" spans="1:248" s="148" customFormat="1" ht="12.75" customHeight="1" x14ac:dyDescent="0.2">
      <c r="A425" s="140"/>
      <c r="B425" s="138" t="str">
        <f>$B$11</f>
        <v>Month</v>
      </c>
      <c r="C425" s="73" t="str">
        <f>$C$11</f>
        <v>JANUARY</v>
      </c>
      <c r="D425" s="138" t="str">
        <f>$D$11</f>
        <v>Year</v>
      </c>
      <c r="E425" s="141">
        <f>$E$11</f>
        <v>0</v>
      </c>
      <c r="F425" s="140"/>
      <c r="G425" s="145"/>
      <c r="H425" s="140"/>
      <c r="I425" s="146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  <c r="AE425" s="140"/>
      <c r="AF425" s="140"/>
      <c r="AG425" s="140"/>
      <c r="AH425" s="140"/>
      <c r="AI425" s="138"/>
      <c r="AJ425" s="147" t="str">
        <f>$C$11</f>
        <v>JANUARY</v>
      </c>
      <c r="AK425" s="27">
        <f>$E$11</f>
        <v>0</v>
      </c>
      <c r="AL425" s="140"/>
    </row>
    <row r="426" spans="1:248" s="148" customFormat="1" ht="12.75" customHeight="1" x14ac:dyDescent="0.2">
      <c r="A426" s="140"/>
      <c r="B426" s="138" t="str">
        <f>$B$12</f>
        <v>Page No.</v>
      </c>
      <c r="C426" s="355">
        <f>C380+1</f>
        <v>10</v>
      </c>
      <c r="D426" s="140"/>
      <c r="E426" s="140"/>
      <c r="F426" s="140"/>
      <c r="G426" s="145"/>
      <c r="H426" s="140"/>
      <c r="I426" s="146" t="s">
        <v>53</v>
      </c>
      <c r="J426" s="140"/>
      <c r="K426" s="140"/>
      <c r="L426" s="146"/>
      <c r="M426" s="140"/>
      <c r="N426" s="140"/>
      <c r="O426" s="140"/>
      <c r="P426" s="138"/>
      <c r="Q426" s="140"/>
      <c r="R426" s="138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9" t="s">
        <v>54</v>
      </c>
      <c r="AC426" s="140"/>
      <c r="AD426" s="140"/>
      <c r="AE426" s="140"/>
      <c r="AF426" s="140"/>
      <c r="AG426" s="140"/>
      <c r="AH426" s="140"/>
      <c r="AI426" s="138" t="str">
        <f>$B$12</f>
        <v>Page No.</v>
      </c>
      <c r="AJ426" s="355">
        <f>C426</f>
        <v>10</v>
      </c>
      <c r="AK426" s="150"/>
      <c r="AL426" s="151"/>
    </row>
    <row r="427" spans="1:248" ht="12.75" customHeight="1" x14ac:dyDescent="0.2">
      <c r="A427" s="3"/>
      <c r="B427" s="3"/>
      <c r="C427" s="3"/>
      <c r="D427" s="3"/>
      <c r="E427" s="3"/>
      <c r="F427" s="3"/>
      <c r="G427" s="126"/>
      <c r="H427" s="3"/>
      <c r="I427" s="5"/>
      <c r="J427" s="3"/>
      <c r="K427" s="3"/>
      <c r="L427" s="2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0"/>
      <c r="AF427" s="3"/>
      <c r="AG427" s="3"/>
      <c r="AH427" s="3"/>
      <c r="AI427" s="3"/>
      <c r="AJ427" s="3"/>
      <c r="AK427" s="3"/>
      <c r="AL427" s="3"/>
    </row>
    <row r="428" spans="1:248" ht="12.75" customHeight="1" x14ac:dyDescent="0.2">
      <c r="A428" s="25"/>
      <c r="B428" s="25"/>
      <c r="C428" s="25"/>
      <c r="D428" s="25"/>
      <c r="E428" s="25"/>
      <c r="F428" s="25"/>
      <c r="G428" s="127"/>
      <c r="H428" s="25"/>
      <c r="I428" s="26"/>
      <c r="J428" s="25"/>
      <c r="K428" s="25"/>
      <c r="L428" s="26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6"/>
      <c r="AF428" s="25"/>
      <c r="AG428" s="25"/>
      <c r="AH428" s="25"/>
      <c r="AI428" s="25"/>
      <c r="AJ428" s="25"/>
      <c r="AK428" s="25"/>
      <c r="AL428" s="25"/>
    </row>
    <row r="429" spans="1:248" s="407" customFormat="1" ht="12.75" customHeight="1" x14ac:dyDescent="0.2">
      <c r="A429" s="1"/>
      <c r="B429" s="3"/>
      <c r="C429" s="3" t="s">
        <v>55</v>
      </c>
      <c r="D429" s="3"/>
      <c r="E429" s="3"/>
      <c r="F429" s="13"/>
      <c r="G429" s="433"/>
      <c r="H429" s="2" t="s">
        <v>56</v>
      </c>
      <c r="I429" s="95"/>
      <c r="J429" s="475" t="s">
        <v>477</v>
      </c>
      <c r="K429" s="476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3"/>
      <c r="AJ429" s="3"/>
      <c r="AK429" s="1"/>
      <c r="AL429" s="3"/>
    </row>
    <row r="430" spans="1:248" s="407" customFormat="1" ht="12.75" customHeight="1" x14ac:dyDescent="0.2">
      <c r="A430" s="1"/>
      <c r="B430" s="3"/>
      <c r="C430" s="3"/>
      <c r="D430" s="3"/>
      <c r="E430" s="3"/>
      <c r="F430" s="13"/>
      <c r="G430" s="433"/>
      <c r="H430" s="13"/>
      <c r="I430" s="96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3"/>
      <c r="AJ430" s="3"/>
      <c r="AK430" s="1"/>
      <c r="AL430" s="3"/>
    </row>
    <row r="431" spans="1:248" s="407" customFormat="1" ht="12.75" customHeight="1" thickBot="1" x14ac:dyDescent="0.25">
      <c r="A431" s="422"/>
      <c r="B431" s="423">
        <v>1</v>
      </c>
      <c r="C431" s="423">
        <v>2</v>
      </c>
      <c r="D431" s="423">
        <v>3</v>
      </c>
      <c r="E431" s="423">
        <v>4</v>
      </c>
      <c r="F431" s="424">
        <v>5</v>
      </c>
      <c r="G431" s="434">
        <v>6</v>
      </c>
      <c r="H431" s="425">
        <v>7</v>
      </c>
      <c r="I431" s="435">
        <v>8</v>
      </c>
      <c r="J431" s="423">
        <v>9</v>
      </c>
      <c r="K431" s="425">
        <v>10</v>
      </c>
      <c r="L431" s="423">
        <v>11</v>
      </c>
      <c r="M431" s="423" t="s">
        <v>1</v>
      </c>
      <c r="N431" s="423">
        <v>12</v>
      </c>
      <c r="O431" s="423">
        <v>13</v>
      </c>
      <c r="P431" s="423">
        <v>14</v>
      </c>
      <c r="Q431" s="423">
        <v>15</v>
      </c>
      <c r="R431" s="425" t="s">
        <v>2</v>
      </c>
      <c r="S431" s="426"/>
      <c r="T431" s="422"/>
      <c r="U431" s="423">
        <v>16</v>
      </c>
      <c r="V431" s="423">
        <v>17</v>
      </c>
      <c r="W431" s="423">
        <v>18</v>
      </c>
      <c r="X431" s="423">
        <v>19</v>
      </c>
      <c r="Y431" s="423">
        <v>20</v>
      </c>
      <c r="Z431" s="423" t="s">
        <v>3</v>
      </c>
      <c r="AA431" s="423">
        <v>21</v>
      </c>
      <c r="AB431" s="423">
        <v>22</v>
      </c>
      <c r="AC431" s="423">
        <v>23</v>
      </c>
      <c r="AD431" s="423">
        <v>24</v>
      </c>
      <c r="AE431" s="423">
        <v>25</v>
      </c>
      <c r="AF431" s="423">
        <v>26</v>
      </c>
      <c r="AG431" s="423">
        <v>27</v>
      </c>
      <c r="AH431" s="423">
        <v>28</v>
      </c>
      <c r="AI431" s="424">
        <v>29</v>
      </c>
      <c r="AJ431" s="423">
        <v>30</v>
      </c>
      <c r="AK431" s="425">
        <v>31</v>
      </c>
      <c r="AL431" s="426"/>
    </row>
    <row r="432" spans="1:248" s="4" customFormat="1" ht="12.75" customHeight="1" thickTop="1" x14ac:dyDescent="0.2">
      <c r="A432" s="1"/>
      <c r="B432" s="85" t="s">
        <v>4</v>
      </c>
      <c r="C432" s="97"/>
      <c r="D432" s="85" t="s">
        <v>473</v>
      </c>
      <c r="E432" s="436" t="s">
        <v>6</v>
      </c>
      <c r="F432" s="84" t="s">
        <v>7</v>
      </c>
      <c r="G432" s="128"/>
      <c r="H432" s="84"/>
      <c r="I432" s="99"/>
      <c r="J432" s="85"/>
      <c r="K432" s="84"/>
      <c r="L432" s="85" t="s">
        <v>460</v>
      </c>
      <c r="M432" s="85"/>
      <c r="N432" s="85" t="s">
        <v>474</v>
      </c>
      <c r="O432" s="436" t="s">
        <v>461</v>
      </c>
      <c r="P432" s="437"/>
      <c r="Q432" s="438" t="s">
        <v>8</v>
      </c>
      <c r="R432" s="84" t="s">
        <v>8</v>
      </c>
      <c r="S432" s="102"/>
      <c r="T432" s="67"/>
      <c r="U432" s="471" t="s">
        <v>9</v>
      </c>
      <c r="V432" s="472"/>
      <c r="W432" s="472"/>
      <c r="X432" s="472"/>
      <c r="Y432" s="473"/>
      <c r="Z432" s="85" t="s">
        <v>10</v>
      </c>
      <c r="AA432" s="85" t="s">
        <v>11</v>
      </c>
      <c r="AB432" s="85" t="s">
        <v>204</v>
      </c>
      <c r="AC432" s="85" t="s">
        <v>12</v>
      </c>
      <c r="AD432" s="85" t="s">
        <v>13</v>
      </c>
      <c r="AE432" s="85" t="s">
        <v>14</v>
      </c>
      <c r="AF432" s="85"/>
      <c r="AG432" s="85"/>
      <c r="AH432" s="100"/>
      <c r="AI432" s="101"/>
      <c r="AJ432" s="85" t="s">
        <v>15</v>
      </c>
      <c r="AK432" s="84" t="s">
        <v>7</v>
      </c>
      <c r="AL432" s="102"/>
      <c r="AM432" s="251"/>
      <c r="AN432" s="251"/>
      <c r="AO432" s="251"/>
      <c r="AP432" s="251"/>
      <c r="AQ432" s="251"/>
      <c r="AR432" s="251"/>
      <c r="AS432" s="251"/>
      <c r="AT432" s="251"/>
      <c r="AU432" s="251"/>
      <c r="AV432" s="251"/>
      <c r="AW432" s="251"/>
      <c r="AX432" s="251"/>
      <c r="AY432" s="251"/>
      <c r="AZ432" s="251"/>
      <c r="BA432" s="251"/>
      <c r="BB432" s="251"/>
      <c r="BC432" s="251"/>
      <c r="BD432" s="251"/>
      <c r="BE432" s="251"/>
      <c r="BF432" s="251"/>
      <c r="BG432" s="251"/>
      <c r="BH432" s="251"/>
      <c r="BI432" s="251"/>
      <c r="BJ432" s="251"/>
      <c r="BK432" s="251"/>
      <c r="BL432" s="251"/>
      <c r="BM432" s="251"/>
      <c r="BN432" s="251"/>
      <c r="BO432" s="251"/>
      <c r="BP432" s="251"/>
      <c r="BQ432" s="251"/>
      <c r="BR432" s="251"/>
      <c r="BS432" s="251"/>
      <c r="BT432" s="251"/>
      <c r="BU432" s="251"/>
      <c r="BV432" s="251"/>
      <c r="BW432" s="251"/>
      <c r="BX432" s="251"/>
      <c r="BY432" s="251"/>
      <c r="BZ432" s="251"/>
      <c r="CA432" s="251"/>
      <c r="CB432" s="251"/>
      <c r="CC432" s="251"/>
      <c r="CD432" s="251"/>
      <c r="CE432" s="251"/>
      <c r="CF432" s="251"/>
      <c r="CG432" s="251"/>
      <c r="CH432" s="251"/>
      <c r="CI432" s="251"/>
      <c r="CJ432" s="251"/>
      <c r="CK432" s="251"/>
      <c r="CL432" s="251"/>
      <c r="CM432" s="251"/>
      <c r="CN432" s="251"/>
      <c r="CO432" s="251"/>
      <c r="CP432" s="251"/>
      <c r="CQ432" s="251"/>
      <c r="CR432" s="251"/>
      <c r="CS432" s="251"/>
      <c r="CT432" s="251"/>
      <c r="CU432" s="251"/>
      <c r="CV432" s="251"/>
      <c r="CW432" s="251"/>
      <c r="CX432" s="251"/>
      <c r="CY432" s="251"/>
      <c r="CZ432" s="251"/>
      <c r="DA432" s="251"/>
      <c r="DB432" s="251"/>
      <c r="DC432" s="251"/>
      <c r="DD432" s="251"/>
      <c r="DE432" s="251"/>
      <c r="DF432" s="251"/>
      <c r="DG432" s="251"/>
      <c r="DH432" s="251"/>
      <c r="DI432" s="251"/>
      <c r="DJ432" s="251"/>
      <c r="DK432" s="251"/>
      <c r="DL432" s="251"/>
      <c r="DM432" s="251"/>
      <c r="DN432" s="251"/>
      <c r="DO432" s="251"/>
      <c r="DP432" s="251"/>
      <c r="DQ432" s="251"/>
      <c r="DR432" s="251"/>
      <c r="DS432" s="251"/>
      <c r="DT432" s="251"/>
      <c r="DU432" s="251"/>
      <c r="DV432" s="251"/>
      <c r="DW432" s="251"/>
      <c r="DX432" s="251"/>
      <c r="DY432" s="251"/>
      <c r="DZ432" s="251"/>
      <c r="EA432" s="251"/>
      <c r="EB432" s="251"/>
      <c r="EC432" s="251"/>
      <c r="ED432" s="251"/>
      <c r="EE432" s="251"/>
      <c r="EF432" s="251"/>
      <c r="EG432" s="251"/>
      <c r="EH432" s="251"/>
      <c r="EI432" s="251"/>
      <c r="EJ432" s="251"/>
      <c r="EK432" s="251"/>
      <c r="EL432" s="251"/>
      <c r="EM432" s="251"/>
      <c r="EN432" s="251"/>
      <c r="EO432" s="251"/>
      <c r="EP432" s="251"/>
      <c r="EQ432" s="251"/>
      <c r="ER432" s="251"/>
      <c r="ES432" s="251"/>
      <c r="ET432" s="251"/>
      <c r="EU432" s="251"/>
      <c r="EV432" s="251"/>
      <c r="EW432" s="251"/>
      <c r="EX432" s="251"/>
      <c r="EY432" s="251"/>
      <c r="EZ432" s="251"/>
      <c r="FA432" s="251"/>
      <c r="FB432" s="251"/>
      <c r="FC432" s="251"/>
      <c r="FD432" s="251"/>
      <c r="FE432" s="251"/>
      <c r="FF432" s="251"/>
      <c r="FG432" s="251"/>
      <c r="FH432" s="251"/>
      <c r="FI432" s="251"/>
      <c r="FJ432" s="251"/>
      <c r="FK432" s="251"/>
      <c r="FL432" s="251"/>
      <c r="FM432" s="251"/>
      <c r="FN432" s="251"/>
      <c r="FO432" s="251"/>
      <c r="FP432" s="251"/>
      <c r="FQ432" s="251"/>
      <c r="FR432" s="251"/>
      <c r="FS432" s="251"/>
      <c r="FT432" s="251"/>
      <c r="FU432" s="251"/>
      <c r="FV432" s="251"/>
      <c r="FW432" s="251"/>
      <c r="FX432" s="251"/>
      <c r="FY432" s="251"/>
      <c r="FZ432" s="251"/>
      <c r="GA432" s="251"/>
      <c r="GB432" s="251"/>
      <c r="GC432" s="251"/>
      <c r="GD432" s="251"/>
      <c r="GE432" s="251"/>
      <c r="GF432" s="251"/>
      <c r="GG432" s="251"/>
      <c r="GH432" s="251"/>
      <c r="GI432" s="251"/>
      <c r="GJ432" s="251"/>
      <c r="GK432" s="251"/>
      <c r="GL432" s="251"/>
      <c r="GM432" s="251"/>
      <c r="GN432" s="251"/>
      <c r="GO432" s="251"/>
      <c r="GP432" s="251"/>
      <c r="GQ432" s="251"/>
      <c r="GR432" s="251"/>
      <c r="GS432" s="251"/>
      <c r="GT432" s="251"/>
      <c r="GU432" s="251"/>
      <c r="GV432" s="251"/>
      <c r="GW432" s="251"/>
      <c r="GX432" s="251"/>
      <c r="GY432" s="251"/>
      <c r="GZ432" s="251"/>
      <c r="HA432" s="251"/>
      <c r="HB432" s="251"/>
      <c r="HC432" s="251"/>
      <c r="HD432" s="251"/>
      <c r="HE432" s="251"/>
      <c r="HF432" s="251"/>
      <c r="HG432" s="251"/>
      <c r="HH432" s="251"/>
      <c r="HI432" s="251"/>
      <c r="HJ432" s="251"/>
      <c r="HK432" s="251"/>
      <c r="HL432" s="251"/>
      <c r="HM432" s="251"/>
      <c r="HN432" s="251"/>
      <c r="HO432" s="251"/>
      <c r="HP432" s="251"/>
      <c r="HQ432" s="251"/>
      <c r="HR432" s="251"/>
      <c r="HS432" s="251"/>
      <c r="HT432" s="251"/>
      <c r="HU432" s="251"/>
      <c r="HV432" s="251"/>
      <c r="HW432" s="251"/>
      <c r="HX432" s="251"/>
      <c r="HY432" s="251"/>
      <c r="HZ432" s="251"/>
      <c r="IA432" s="251"/>
      <c r="IB432" s="251"/>
      <c r="IC432" s="251"/>
      <c r="ID432" s="251"/>
      <c r="IE432" s="251"/>
      <c r="IF432" s="251"/>
      <c r="IG432" s="251"/>
      <c r="IH432" s="251"/>
      <c r="II432" s="251"/>
      <c r="IJ432" s="251"/>
      <c r="IK432" s="251"/>
      <c r="IL432" s="251"/>
      <c r="IM432" s="251"/>
      <c r="IN432" s="251"/>
    </row>
    <row r="433" spans="1:248" s="4" customFormat="1" ht="12.75" customHeight="1" x14ac:dyDescent="0.2">
      <c r="A433" s="1"/>
      <c r="B433" s="85" t="s">
        <v>8</v>
      </c>
      <c r="C433" s="85" t="s">
        <v>16</v>
      </c>
      <c r="D433" s="85" t="s">
        <v>202</v>
      </c>
      <c r="E433" s="154" t="s">
        <v>8</v>
      </c>
      <c r="F433" s="84" t="s">
        <v>18</v>
      </c>
      <c r="G433" s="128" t="s">
        <v>19</v>
      </c>
      <c r="H433" s="84" t="s">
        <v>20</v>
      </c>
      <c r="I433" s="99" t="s">
        <v>475</v>
      </c>
      <c r="J433" s="85" t="s">
        <v>21</v>
      </c>
      <c r="K433" s="84" t="s">
        <v>22</v>
      </c>
      <c r="L433" s="85" t="s">
        <v>462</v>
      </c>
      <c r="M433" s="85" t="s">
        <v>463</v>
      </c>
      <c r="N433" s="85" t="s">
        <v>476</v>
      </c>
      <c r="O433" s="154" t="s">
        <v>464</v>
      </c>
      <c r="P433" s="154" t="s">
        <v>23</v>
      </c>
      <c r="Q433" s="85" t="s">
        <v>24</v>
      </c>
      <c r="R433" s="84" t="s">
        <v>24</v>
      </c>
      <c r="S433" s="100" t="s">
        <v>135</v>
      </c>
      <c r="T433" s="84" t="s">
        <v>135</v>
      </c>
      <c r="U433" s="85" t="s">
        <v>25</v>
      </c>
      <c r="V433" s="85" t="s">
        <v>26</v>
      </c>
      <c r="W433" s="85" t="s">
        <v>27</v>
      </c>
      <c r="X433" s="85" t="s">
        <v>28</v>
      </c>
      <c r="Y433" s="85" t="s">
        <v>136</v>
      </c>
      <c r="Z433" s="85" t="s">
        <v>251</v>
      </c>
      <c r="AA433" s="85" t="s">
        <v>137</v>
      </c>
      <c r="AB433" s="85" t="s">
        <v>203</v>
      </c>
      <c r="AC433" s="85" t="s">
        <v>30</v>
      </c>
      <c r="AD433" s="85" t="s">
        <v>140</v>
      </c>
      <c r="AE433" s="85" t="s">
        <v>31</v>
      </c>
      <c r="AF433" s="85" t="s">
        <v>32</v>
      </c>
      <c r="AG433" s="85" t="s">
        <v>205</v>
      </c>
      <c r="AH433" s="100" t="s">
        <v>16</v>
      </c>
      <c r="AI433" s="98" t="s">
        <v>34</v>
      </c>
      <c r="AJ433" s="85" t="s">
        <v>35</v>
      </c>
      <c r="AK433" s="84" t="s">
        <v>18</v>
      </c>
      <c r="AL433" s="102"/>
      <c r="AM433" s="251"/>
      <c r="AN433" s="251"/>
      <c r="AO433" s="251"/>
      <c r="AP433" s="251"/>
      <c r="AQ433" s="251"/>
      <c r="AR433" s="251"/>
      <c r="AS433" s="251"/>
      <c r="AT433" s="251"/>
      <c r="AU433" s="251"/>
      <c r="AV433" s="251"/>
      <c r="AW433" s="251"/>
      <c r="AX433" s="251"/>
      <c r="AY433" s="251"/>
      <c r="AZ433" s="251"/>
      <c r="BA433" s="251"/>
      <c r="BB433" s="251"/>
      <c r="BC433" s="251"/>
      <c r="BD433" s="251"/>
      <c r="BE433" s="251"/>
      <c r="BF433" s="251"/>
      <c r="BG433" s="251"/>
      <c r="BH433" s="251"/>
      <c r="BI433" s="251"/>
      <c r="BJ433" s="251"/>
      <c r="BK433" s="251"/>
      <c r="BL433" s="251"/>
      <c r="BM433" s="251"/>
      <c r="BN433" s="251"/>
      <c r="BO433" s="251"/>
      <c r="BP433" s="251"/>
      <c r="BQ433" s="251"/>
      <c r="BR433" s="251"/>
      <c r="BS433" s="251"/>
      <c r="BT433" s="251"/>
      <c r="BU433" s="251"/>
      <c r="BV433" s="251"/>
      <c r="BW433" s="251"/>
      <c r="BX433" s="251"/>
      <c r="BY433" s="251"/>
      <c r="BZ433" s="251"/>
      <c r="CA433" s="251"/>
      <c r="CB433" s="251"/>
      <c r="CC433" s="251"/>
      <c r="CD433" s="251"/>
      <c r="CE433" s="251"/>
      <c r="CF433" s="251"/>
      <c r="CG433" s="251"/>
      <c r="CH433" s="251"/>
      <c r="CI433" s="251"/>
      <c r="CJ433" s="251"/>
      <c r="CK433" s="251"/>
      <c r="CL433" s="251"/>
      <c r="CM433" s="251"/>
      <c r="CN433" s="251"/>
      <c r="CO433" s="251"/>
      <c r="CP433" s="251"/>
      <c r="CQ433" s="251"/>
      <c r="CR433" s="251"/>
      <c r="CS433" s="251"/>
      <c r="CT433" s="251"/>
      <c r="CU433" s="251"/>
      <c r="CV433" s="251"/>
      <c r="CW433" s="251"/>
      <c r="CX433" s="251"/>
      <c r="CY433" s="251"/>
      <c r="CZ433" s="251"/>
      <c r="DA433" s="251"/>
      <c r="DB433" s="251"/>
      <c r="DC433" s="251"/>
      <c r="DD433" s="251"/>
      <c r="DE433" s="251"/>
      <c r="DF433" s="251"/>
      <c r="DG433" s="251"/>
      <c r="DH433" s="251"/>
      <c r="DI433" s="251"/>
      <c r="DJ433" s="251"/>
      <c r="DK433" s="251"/>
      <c r="DL433" s="251"/>
      <c r="DM433" s="251"/>
      <c r="DN433" s="251"/>
      <c r="DO433" s="251"/>
      <c r="DP433" s="251"/>
      <c r="DQ433" s="251"/>
      <c r="DR433" s="251"/>
      <c r="DS433" s="251"/>
      <c r="DT433" s="251"/>
      <c r="DU433" s="251"/>
      <c r="DV433" s="251"/>
      <c r="DW433" s="251"/>
      <c r="DX433" s="251"/>
      <c r="DY433" s="251"/>
      <c r="DZ433" s="251"/>
      <c r="EA433" s="251"/>
      <c r="EB433" s="251"/>
      <c r="EC433" s="251"/>
      <c r="ED433" s="251"/>
      <c r="EE433" s="251"/>
      <c r="EF433" s="251"/>
      <c r="EG433" s="251"/>
      <c r="EH433" s="251"/>
      <c r="EI433" s="251"/>
      <c r="EJ433" s="251"/>
      <c r="EK433" s="251"/>
      <c r="EL433" s="251"/>
      <c r="EM433" s="251"/>
      <c r="EN433" s="251"/>
      <c r="EO433" s="251"/>
      <c r="EP433" s="251"/>
      <c r="EQ433" s="251"/>
      <c r="ER433" s="251"/>
      <c r="ES433" s="251"/>
      <c r="ET433" s="251"/>
      <c r="EU433" s="251"/>
      <c r="EV433" s="251"/>
      <c r="EW433" s="251"/>
      <c r="EX433" s="251"/>
      <c r="EY433" s="251"/>
      <c r="EZ433" s="251"/>
      <c r="FA433" s="251"/>
      <c r="FB433" s="251"/>
      <c r="FC433" s="251"/>
      <c r="FD433" s="251"/>
      <c r="FE433" s="251"/>
      <c r="FF433" s="251"/>
      <c r="FG433" s="251"/>
      <c r="FH433" s="251"/>
      <c r="FI433" s="251"/>
      <c r="FJ433" s="251"/>
      <c r="FK433" s="251"/>
      <c r="FL433" s="251"/>
      <c r="FM433" s="251"/>
      <c r="FN433" s="251"/>
      <c r="FO433" s="251"/>
      <c r="FP433" s="251"/>
      <c r="FQ433" s="251"/>
      <c r="FR433" s="251"/>
      <c r="FS433" s="251"/>
      <c r="FT433" s="251"/>
      <c r="FU433" s="251"/>
      <c r="FV433" s="251"/>
      <c r="FW433" s="251"/>
      <c r="FX433" s="251"/>
      <c r="FY433" s="251"/>
      <c r="FZ433" s="251"/>
      <c r="GA433" s="251"/>
      <c r="GB433" s="251"/>
      <c r="GC433" s="251"/>
      <c r="GD433" s="251"/>
      <c r="GE433" s="251"/>
      <c r="GF433" s="251"/>
      <c r="GG433" s="251"/>
      <c r="GH433" s="251"/>
      <c r="GI433" s="251"/>
      <c r="GJ433" s="251"/>
      <c r="GK433" s="251"/>
      <c r="GL433" s="251"/>
      <c r="GM433" s="251"/>
      <c r="GN433" s="251"/>
      <c r="GO433" s="251"/>
      <c r="GP433" s="251"/>
      <c r="GQ433" s="251"/>
      <c r="GR433" s="251"/>
      <c r="GS433" s="251"/>
      <c r="GT433" s="251"/>
      <c r="GU433" s="251"/>
      <c r="GV433" s="251"/>
      <c r="GW433" s="251"/>
      <c r="GX433" s="251"/>
      <c r="GY433" s="251"/>
      <c r="GZ433" s="251"/>
      <c r="HA433" s="251"/>
      <c r="HB433" s="251"/>
      <c r="HC433" s="251"/>
      <c r="HD433" s="251"/>
      <c r="HE433" s="251"/>
      <c r="HF433" s="251"/>
      <c r="HG433" s="251"/>
      <c r="HH433" s="251"/>
      <c r="HI433" s="251"/>
      <c r="HJ433" s="251"/>
      <c r="HK433" s="251"/>
      <c r="HL433" s="251"/>
      <c r="HM433" s="251"/>
      <c r="HN433" s="251"/>
      <c r="HO433" s="251"/>
      <c r="HP433" s="251"/>
      <c r="HQ433" s="251"/>
      <c r="HR433" s="251"/>
      <c r="HS433" s="251"/>
      <c r="HT433" s="251"/>
      <c r="HU433" s="251"/>
      <c r="HV433" s="251"/>
      <c r="HW433" s="251"/>
      <c r="HX433" s="251"/>
      <c r="HY433" s="251"/>
      <c r="HZ433" s="251"/>
      <c r="IA433" s="251"/>
      <c r="IB433" s="251"/>
      <c r="IC433" s="251"/>
      <c r="ID433" s="251"/>
      <c r="IE433" s="251"/>
      <c r="IF433" s="251"/>
      <c r="IG433" s="251"/>
      <c r="IH433" s="251"/>
      <c r="II433" s="251"/>
      <c r="IJ433" s="251"/>
      <c r="IK433" s="251"/>
      <c r="IL433" s="251"/>
      <c r="IM433" s="251"/>
      <c r="IN433" s="251"/>
    </row>
    <row r="434" spans="1:248" s="4" customFormat="1" ht="12.75" customHeight="1" thickBot="1" x14ac:dyDescent="0.25">
      <c r="A434" s="6"/>
      <c r="B434" s="86" t="s">
        <v>36</v>
      </c>
      <c r="C434" s="86" t="s">
        <v>37</v>
      </c>
      <c r="D434" s="86" t="s">
        <v>38</v>
      </c>
      <c r="E434" s="439" t="s">
        <v>39</v>
      </c>
      <c r="F434" s="103" t="s">
        <v>40</v>
      </c>
      <c r="G434" s="129"/>
      <c r="H434" s="103"/>
      <c r="I434" s="104" t="s">
        <v>41</v>
      </c>
      <c r="J434" s="86"/>
      <c r="K434" s="103"/>
      <c r="L434" s="86" t="s">
        <v>465</v>
      </c>
      <c r="M434" s="86"/>
      <c r="N434" s="86" t="s">
        <v>235</v>
      </c>
      <c r="O434" s="439" t="s">
        <v>235</v>
      </c>
      <c r="P434" s="155"/>
      <c r="Q434" s="440" t="s">
        <v>258</v>
      </c>
      <c r="R434" s="441" t="s">
        <v>259</v>
      </c>
      <c r="S434" s="105" t="s">
        <v>109</v>
      </c>
      <c r="T434" s="103" t="s">
        <v>187</v>
      </c>
      <c r="U434" s="86" t="s">
        <v>42</v>
      </c>
      <c r="V434" s="86" t="s">
        <v>43</v>
      </c>
      <c r="W434" s="86"/>
      <c r="X434" s="86" t="s">
        <v>44</v>
      </c>
      <c r="Y434" s="86" t="s">
        <v>30</v>
      </c>
      <c r="Z434" s="86" t="s">
        <v>30</v>
      </c>
      <c r="AA434" s="86" t="s">
        <v>138</v>
      </c>
      <c r="AB434" s="86" t="s">
        <v>15</v>
      </c>
      <c r="AC434" s="86" t="s">
        <v>139</v>
      </c>
      <c r="AD434" s="86" t="s">
        <v>141</v>
      </c>
      <c r="AE434" s="86" t="s">
        <v>47</v>
      </c>
      <c r="AF434" s="86" t="s">
        <v>48</v>
      </c>
      <c r="AG434" s="86" t="s">
        <v>15</v>
      </c>
      <c r="AH434" s="105" t="s">
        <v>30</v>
      </c>
      <c r="AI434" s="106"/>
      <c r="AJ434" s="86" t="s">
        <v>49</v>
      </c>
      <c r="AK434" s="103" t="s">
        <v>188</v>
      </c>
      <c r="AL434" s="107"/>
      <c r="AM434" s="251"/>
      <c r="AN434" s="251"/>
      <c r="AO434" s="251"/>
      <c r="AP434" s="251"/>
      <c r="AQ434" s="251"/>
      <c r="AR434" s="251"/>
      <c r="AS434" s="251"/>
      <c r="AT434" s="251"/>
      <c r="AU434" s="251"/>
      <c r="AV434" s="251"/>
      <c r="AW434" s="251"/>
      <c r="AX434" s="251"/>
      <c r="AY434" s="251"/>
      <c r="AZ434" s="251"/>
      <c r="BA434" s="251"/>
      <c r="BB434" s="251"/>
      <c r="BC434" s="251"/>
      <c r="BD434" s="251"/>
      <c r="BE434" s="251"/>
      <c r="BF434" s="251"/>
      <c r="BG434" s="251"/>
      <c r="BH434" s="251"/>
      <c r="BI434" s="251"/>
      <c r="BJ434" s="251"/>
      <c r="BK434" s="251"/>
      <c r="BL434" s="251"/>
      <c r="BM434" s="251"/>
      <c r="BN434" s="251"/>
      <c r="BO434" s="251"/>
      <c r="BP434" s="251"/>
      <c r="BQ434" s="251"/>
      <c r="BR434" s="251"/>
      <c r="BS434" s="251"/>
      <c r="BT434" s="251"/>
      <c r="BU434" s="251"/>
      <c r="BV434" s="251"/>
      <c r="BW434" s="251"/>
      <c r="BX434" s="251"/>
      <c r="BY434" s="251"/>
      <c r="BZ434" s="251"/>
      <c r="CA434" s="251"/>
      <c r="CB434" s="251"/>
      <c r="CC434" s="251"/>
      <c r="CD434" s="251"/>
      <c r="CE434" s="251"/>
      <c r="CF434" s="251"/>
      <c r="CG434" s="251"/>
      <c r="CH434" s="251"/>
      <c r="CI434" s="251"/>
      <c r="CJ434" s="251"/>
      <c r="CK434" s="251"/>
      <c r="CL434" s="251"/>
      <c r="CM434" s="251"/>
      <c r="CN434" s="251"/>
      <c r="CO434" s="251"/>
      <c r="CP434" s="251"/>
      <c r="CQ434" s="251"/>
      <c r="CR434" s="251"/>
      <c r="CS434" s="251"/>
      <c r="CT434" s="251"/>
      <c r="CU434" s="251"/>
      <c r="CV434" s="251"/>
      <c r="CW434" s="251"/>
      <c r="CX434" s="251"/>
      <c r="CY434" s="251"/>
      <c r="CZ434" s="251"/>
      <c r="DA434" s="251"/>
      <c r="DB434" s="251"/>
      <c r="DC434" s="251"/>
      <c r="DD434" s="251"/>
      <c r="DE434" s="251"/>
      <c r="DF434" s="251"/>
      <c r="DG434" s="251"/>
      <c r="DH434" s="251"/>
      <c r="DI434" s="251"/>
      <c r="DJ434" s="251"/>
      <c r="DK434" s="251"/>
      <c r="DL434" s="251"/>
      <c r="DM434" s="251"/>
      <c r="DN434" s="251"/>
      <c r="DO434" s="251"/>
      <c r="DP434" s="251"/>
      <c r="DQ434" s="251"/>
      <c r="DR434" s="251"/>
      <c r="DS434" s="251"/>
      <c r="DT434" s="251"/>
      <c r="DU434" s="251"/>
      <c r="DV434" s="251"/>
      <c r="DW434" s="251"/>
      <c r="DX434" s="251"/>
      <c r="DY434" s="251"/>
      <c r="DZ434" s="251"/>
      <c r="EA434" s="251"/>
      <c r="EB434" s="251"/>
      <c r="EC434" s="251"/>
      <c r="ED434" s="251"/>
      <c r="EE434" s="251"/>
      <c r="EF434" s="251"/>
      <c r="EG434" s="251"/>
      <c r="EH434" s="251"/>
      <c r="EI434" s="251"/>
      <c r="EJ434" s="251"/>
      <c r="EK434" s="251"/>
      <c r="EL434" s="251"/>
      <c r="EM434" s="251"/>
      <c r="EN434" s="251"/>
      <c r="EO434" s="251"/>
      <c r="EP434" s="251"/>
      <c r="EQ434" s="251"/>
      <c r="ER434" s="251"/>
      <c r="ES434" s="251"/>
      <c r="ET434" s="251"/>
      <c r="EU434" s="251"/>
      <c r="EV434" s="251"/>
      <c r="EW434" s="251"/>
      <c r="EX434" s="251"/>
      <c r="EY434" s="251"/>
      <c r="EZ434" s="251"/>
      <c r="FA434" s="251"/>
      <c r="FB434" s="251"/>
      <c r="FC434" s="251"/>
      <c r="FD434" s="251"/>
      <c r="FE434" s="251"/>
      <c r="FF434" s="251"/>
      <c r="FG434" s="251"/>
      <c r="FH434" s="251"/>
      <c r="FI434" s="251"/>
      <c r="FJ434" s="251"/>
      <c r="FK434" s="251"/>
      <c r="FL434" s="251"/>
      <c r="FM434" s="251"/>
      <c r="FN434" s="251"/>
      <c r="FO434" s="251"/>
      <c r="FP434" s="251"/>
      <c r="FQ434" s="251"/>
      <c r="FR434" s="251"/>
      <c r="FS434" s="251"/>
      <c r="FT434" s="251"/>
      <c r="FU434" s="251"/>
      <c r="FV434" s="251"/>
      <c r="FW434" s="251"/>
      <c r="FX434" s="251"/>
      <c r="FY434" s="251"/>
      <c r="FZ434" s="251"/>
      <c r="GA434" s="251"/>
      <c r="GB434" s="251"/>
      <c r="GC434" s="251"/>
      <c r="GD434" s="251"/>
      <c r="GE434" s="251"/>
      <c r="GF434" s="251"/>
      <c r="GG434" s="251"/>
      <c r="GH434" s="251"/>
      <c r="GI434" s="251"/>
      <c r="GJ434" s="251"/>
      <c r="GK434" s="251"/>
      <c r="GL434" s="251"/>
      <c r="GM434" s="251"/>
      <c r="GN434" s="251"/>
      <c r="GO434" s="251"/>
      <c r="GP434" s="251"/>
      <c r="GQ434" s="251"/>
      <c r="GR434" s="251"/>
      <c r="GS434" s="251"/>
      <c r="GT434" s="251"/>
      <c r="GU434" s="251"/>
      <c r="GV434" s="251"/>
      <c r="GW434" s="251"/>
      <c r="GX434" s="251"/>
      <c r="GY434" s="251"/>
      <c r="GZ434" s="251"/>
      <c r="HA434" s="251"/>
      <c r="HB434" s="251"/>
      <c r="HC434" s="251"/>
      <c r="HD434" s="251"/>
      <c r="HE434" s="251"/>
      <c r="HF434" s="251"/>
      <c r="HG434" s="251"/>
      <c r="HH434" s="251"/>
      <c r="HI434" s="251"/>
      <c r="HJ434" s="251"/>
      <c r="HK434" s="251"/>
      <c r="HL434" s="251"/>
      <c r="HM434" s="251"/>
      <c r="HN434" s="251"/>
      <c r="HO434" s="251"/>
      <c r="HP434" s="251"/>
      <c r="HQ434" s="251"/>
      <c r="HR434" s="251"/>
      <c r="HS434" s="251"/>
      <c r="HT434" s="251"/>
      <c r="HU434" s="251"/>
      <c r="HV434" s="251"/>
      <c r="HW434" s="251"/>
      <c r="HX434" s="251"/>
      <c r="HY434" s="251"/>
      <c r="HZ434" s="251"/>
      <c r="IA434" s="251"/>
      <c r="IB434" s="251"/>
      <c r="IC434" s="251"/>
      <c r="ID434" s="251"/>
      <c r="IE434" s="251"/>
      <c r="IF434" s="251"/>
      <c r="IG434" s="251"/>
      <c r="IH434" s="251"/>
      <c r="II434" s="251"/>
      <c r="IJ434" s="251"/>
      <c r="IK434" s="251"/>
      <c r="IL434" s="251"/>
      <c r="IM434" s="251"/>
      <c r="IN434" s="251"/>
    </row>
    <row r="435" spans="1:248" s="20" customFormat="1" ht="12.75" customHeight="1" thickTop="1" x14ac:dyDescent="0.2">
      <c r="A435" s="8"/>
      <c r="B435" s="296">
        <f>B421</f>
        <v>0</v>
      </c>
      <c r="C435" s="296">
        <f>C421</f>
        <v>0</v>
      </c>
      <c r="D435" s="296">
        <f>D421</f>
        <v>0</v>
      </c>
      <c r="E435" s="296">
        <f>E421</f>
        <v>0</v>
      </c>
      <c r="F435" s="298">
        <f>F421</f>
        <v>0</v>
      </c>
      <c r="G435" s="130" t="str">
        <f>G7</f>
        <v>JANUARY</v>
      </c>
      <c r="H435" s="31" t="s">
        <v>58</v>
      </c>
      <c r="I435" s="32"/>
      <c r="J435" s="307">
        <f t="shared" ref="J435:R435" si="54">J421</f>
        <v>0</v>
      </c>
      <c r="K435" s="298">
        <f t="shared" si="54"/>
        <v>0</v>
      </c>
      <c r="L435" s="296">
        <f t="shared" si="54"/>
        <v>0</v>
      </c>
      <c r="M435" s="296">
        <f t="shared" si="54"/>
        <v>0</v>
      </c>
      <c r="N435" s="296">
        <f t="shared" si="54"/>
        <v>0</v>
      </c>
      <c r="O435" s="297">
        <f t="shared" si="54"/>
        <v>0</v>
      </c>
      <c r="P435" s="299">
        <f t="shared" si="54"/>
        <v>0</v>
      </c>
      <c r="Q435" s="296">
        <f t="shared" si="54"/>
        <v>0</v>
      </c>
      <c r="R435" s="298">
        <f t="shared" si="54"/>
        <v>0</v>
      </c>
      <c r="S435" s="9"/>
      <c r="T435" s="8"/>
      <c r="U435" s="296">
        <f t="shared" ref="U435:AH435" si="55">U421</f>
        <v>0</v>
      </c>
      <c r="V435" s="296">
        <f t="shared" si="55"/>
        <v>0</v>
      </c>
      <c r="W435" s="296">
        <f t="shared" si="55"/>
        <v>0</v>
      </c>
      <c r="X435" s="296">
        <f t="shared" si="55"/>
        <v>0</v>
      </c>
      <c r="Y435" s="296">
        <f t="shared" si="55"/>
        <v>0</v>
      </c>
      <c r="Z435" s="296">
        <f t="shared" si="55"/>
        <v>0</v>
      </c>
      <c r="AA435" s="296">
        <f t="shared" si="55"/>
        <v>0</v>
      </c>
      <c r="AB435" s="296">
        <f t="shared" si="55"/>
        <v>0</v>
      </c>
      <c r="AC435" s="296">
        <f t="shared" si="55"/>
        <v>0</v>
      </c>
      <c r="AD435" s="296">
        <f t="shared" si="55"/>
        <v>0</v>
      </c>
      <c r="AE435" s="296">
        <f t="shared" si="55"/>
        <v>0</v>
      </c>
      <c r="AF435" s="296">
        <f t="shared" si="55"/>
        <v>0</v>
      </c>
      <c r="AG435" s="296">
        <f t="shared" si="55"/>
        <v>0</v>
      </c>
      <c r="AH435" s="297">
        <f t="shared" si="55"/>
        <v>0</v>
      </c>
      <c r="AI435" s="305"/>
      <c r="AJ435" s="296">
        <f>AJ421</f>
        <v>0</v>
      </c>
      <c r="AK435" s="298">
        <f>AK421</f>
        <v>0</v>
      </c>
      <c r="AL435" s="9"/>
    </row>
    <row r="436" spans="1:248" s="20" customFormat="1" ht="12.75" customHeight="1" x14ac:dyDescent="0.2">
      <c r="A436" s="8">
        <v>1</v>
      </c>
      <c r="B436" s="280"/>
      <c r="C436" s="280"/>
      <c r="D436" s="280"/>
      <c r="E436" s="280"/>
      <c r="F436" s="281"/>
      <c r="G436" s="443"/>
      <c r="H436" s="444"/>
      <c r="I436" s="445"/>
      <c r="J436" s="296">
        <f t="shared" ref="J436:J466" si="56">SUM(B436:F436)</f>
        <v>0</v>
      </c>
      <c r="K436" s="298">
        <f t="shared" ref="K436:K466" si="57">SUM(U436:AK436)-SUM(L436:R436)</f>
        <v>0</v>
      </c>
      <c r="L436" s="280"/>
      <c r="M436" s="280"/>
      <c r="N436" s="280"/>
      <c r="O436" s="293"/>
      <c r="P436" s="300"/>
      <c r="Q436" s="280"/>
      <c r="R436" s="281"/>
      <c r="S436" s="15" t="s">
        <v>59</v>
      </c>
      <c r="T436" s="8">
        <v>1</v>
      </c>
      <c r="U436" s="280"/>
      <c r="V436" s="280"/>
      <c r="W436" s="280"/>
      <c r="X436" s="280"/>
      <c r="Y436" s="280"/>
      <c r="Z436" s="280"/>
      <c r="AA436" s="280"/>
      <c r="AB436" s="280"/>
      <c r="AC436" s="280"/>
      <c r="AD436" s="280"/>
      <c r="AE436" s="280"/>
      <c r="AF436" s="280"/>
      <c r="AG436" s="280"/>
      <c r="AH436" s="293"/>
      <c r="AI436" s="444"/>
      <c r="AJ436" s="280"/>
      <c r="AK436" s="281"/>
      <c r="AL436" s="15" t="s">
        <v>59</v>
      </c>
    </row>
    <row r="437" spans="1:248" s="20" customFormat="1" ht="12.75" customHeight="1" x14ac:dyDescent="0.2">
      <c r="A437" s="8">
        <v>2</v>
      </c>
      <c r="B437" s="280"/>
      <c r="C437" s="280"/>
      <c r="D437" s="280"/>
      <c r="E437" s="280"/>
      <c r="F437" s="281"/>
      <c r="G437" s="443"/>
      <c r="H437" s="444"/>
      <c r="I437" s="445"/>
      <c r="J437" s="296">
        <f t="shared" si="56"/>
        <v>0</v>
      </c>
      <c r="K437" s="298">
        <f t="shared" si="57"/>
        <v>0</v>
      </c>
      <c r="L437" s="280"/>
      <c r="M437" s="280"/>
      <c r="N437" s="280"/>
      <c r="O437" s="293"/>
      <c r="P437" s="300"/>
      <c r="Q437" s="280"/>
      <c r="R437" s="281"/>
      <c r="S437" s="15" t="s">
        <v>60</v>
      </c>
      <c r="T437" s="8">
        <v>2</v>
      </c>
      <c r="U437" s="280"/>
      <c r="V437" s="280"/>
      <c r="W437" s="280"/>
      <c r="X437" s="280"/>
      <c r="Y437" s="280"/>
      <c r="Z437" s="280"/>
      <c r="AA437" s="280"/>
      <c r="AB437" s="280"/>
      <c r="AC437" s="280"/>
      <c r="AD437" s="280"/>
      <c r="AE437" s="280"/>
      <c r="AF437" s="280"/>
      <c r="AG437" s="280"/>
      <c r="AH437" s="293"/>
      <c r="AI437" s="444"/>
      <c r="AJ437" s="280"/>
      <c r="AK437" s="281"/>
      <c r="AL437" s="15" t="s">
        <v>60</v>
      </c>
    </row>
    <row r="438" spans="1:248" s="20" customFormat="1" ht="12.75" customHeight="1" x14ac:dyDescent="0.2">
      <c r="A438" s="8">
        <v>3</v>
      </c>
      <c r="B438" s="280"/>
      <c r="C438" s="280"/>
      <c r="D438" s="280"/>
      <c r="E438" s="280"/>
      <c r="F438" s="281"/>
      <c r="G438" s="443"/>
      <c r="H438" s="444"/>
      <c r="I438" s="445"/>
      <c r="J438" s="296">
        <f t="shared" si="56"/>
        <v>0</v>
      </c>
      <c r="K438" s="298">
        <f t="shared" si="57"/>
        <v>0</v>
      </c>
      <c r="L438" s="280"/>
      <c r="M438" s="280"/>
      <c r="N438" s="280"/>
      <c r="O438" s="293"/>
      <c r="P438" s="300"/>
      <c r="Q438" s="280"/>
      <c r="R438" s="281"/>
      <c r="S438" s="15" t="s">
        <v>61</v>
      </c>
      <c r="T438" s="8">
        <v>3</v>
      </c>
      <c r="U438" s="280"/>
      <c r="V438" s="280"/>
      <c r="W438" s="280"/>
      <c r="X438" s="280"/>
      <c r="Y438" s="280"/>
      <c r="Z438" s="280"/>
      <c r="AA438" s="280"/>
      <c r="AB438" s="280"/>
      <c r="AC438" s="280"/>
      <c r="AD438" s="280"/>
      <c r="AE438" s="280"/>
      <c r="AF438" s="280"/>
      <c r="AG438" s="280"/>
      <c r="AH438" s="293"/>
      <c r="AI438" s="444"/>
      <c r="AJ438" s="280"/>
      <c r="AK438" s="281"/>
      <c r="AL438" s="15" t="s">
        <v>61</v>
      </c>
    </row>
    <row r="439" spans="1:248" s="20" customFormat="1" ht="12.75" customHeight="1" x14ac:dyDescent="0.2">
      <c r="A439" s="8">
        <v>4</v>
      </c>
      <c r="B439" s="280"/>
      <c r="C439" s="280"/>
      <c r="D439" s="280"/>
      <c r="E439" s="280"/>
      <c r="F439" s="281"/>
      <c r="G439" s="443"/>
      <c r="H439" s="444"/>
      <c r="I439" s="445"/>
      <c r="J439" s="296">
        <f t="shared" si="56"/>
        <v>0</v>
      </c>
      <c r="K439" s="298">
        <f t="shared" si="57"/>
        <v>0</v>
      </c>
      <c r="L439" s="280"/>
      <c r="M439" s="280"/>
      <c r="N439" s="280"/>
      <c r="O439" s="293"/>
      <c r="P439" s="300"/>
      <c r="Q439" s="280"/>
      <c r="R439" s="281"/>
      <c r="S439" s="15" t="s">
        <v>62</v>
      </c>
      <c r="T439" s="8">
        <v>4</v>
      </c>
      <c r="U439" s="280"/>
      <c r="V439" s="280"/>
      <c r="W439" s="280"/>
      <c r="X439" s="280"/>
      <c r="Y439" s="280"/>
      <c r="Z439" s="280"/>
      <c r="AA439" s="280"/>
      <c r="AB439" s="280"/>
      <c r="AC439" s="280"/>
      <c r="AD439" s="280"/>
      <c r="AE439" s="280"/>
      <c r="AF439" s="280"/>
      <c r="AG439" s="280"/>
      <c r="AH439" s="293"/>
      <c r="AI439" s="444"/>
      <c r="AJ439" s="280"/>
      <c r="AK439" s="281"/>
      <c r="AL439" s="15" t="s">
        <v>62</v>
      </c>
    </row>
    <row r="440" spans="1:248" s="20" customFormat="1" ht="12.75" customHeight="1" x14ac:dyDescent="0.2">
      <c r="A440" s="8">
        <v>5</v>
      </c>
      <c r="B440" s="280"/>
      <c r="C440" s="280"/>
      <c r="D440" s="280"/>
      <c r="E440" s="280"/>
      <c r="F440" s="281"/>
      <c r="G440" s="446"/>
      <c r="H440" s="444"/>
      <c r="I440" s="445"/>
      <c r="J440" s="296">
        <f t="shared" si="56"/>
        <v>0</v>
      </c>
      <c r="K440" s="298">
        <f t="shared" si="57"/>
        <v>0</v>
      </c>
      <c r="L440" s="280"/>
      <c r="M440" s="280"/>
      <c r="N440" s="280"/>
      <c r="O440" s="293"/>
      <c r="P440" s="300"/>
      <c r="Q440" s="280"/>
      <c r="R440" s="281"/>
      <c r="S440" s="15" t="s">
        <v>63</v>
      </c>
      <c r="T440" s="8">
        <v>5</v>
      </c>
      <c r="U440" s="280"/>
      <c r="V440" s="280"/>
      <c r="W440" s="280"/>
      <c r="X440" s="280"/>
      <c r="Y440" s="280"/>
      <c r="Z440" s="280"/>
      <c r="AA440" s="280"/>
      <c r="AB440" s="280"/>
      <c r="AC440" s="280"/>
      <c r="AD440" s="280"/>
      <c r="AE440" s="280"/>
      <c r="AF440" s="280"/>
      <c r="AG440" s="280"/>
      <c r="AH440" s="293"/>
      <c r="AI440" s="444"/>
      <c r="AJ440" s="280"/>
      <c r="AK440" s="281"/>
      <c r="AL440" s="15" t="s">
        <v>63</v>
      </c>
    </row>
    <row r="441" spans="1:248" s="20" customFormat="1" ht="12.75" customHeight="1" x14ac:dyDescent="0.2">
      <c r="A441" s="16">
        <v>6</v>
      </c>
      <c r="B441" s="282"/>
      <c r="C441" s="282"/>
      <c r="D441" s="282"/>
      <c r="E441" s="282"/>
      <c r="F441" s="283"/>
      <c r="G441" s="443"/>
      <c r="H441" s="447"/>
      <c r="I441" s="448"/>
      <c r="J441" s="296">
        <f t="shared" si="56"/>
        <v>0</v>
      </c>
      <c r="K441" s="298">
        <f t="shared" si="57"/>
        <v>0</v>
      </c>
      <c r="L441" s="282"/>
      <c r="M441" s="282"/>
      <c r="N441" s="282"/>
      <c r="O441" s="294"/>
      <c r="P441" s="301"/>
      <c r="Q441" s="282"/>
      <c r="R441" s="283"/>
      <c r="S441" s="17" t="s">
        <v>64</v>
      </c>
      <c r="T441" s="16">
        <v>6</v>
      </c>
      <c r="U441" s="282"/>
      <c r="V441" s="282"/>
      <c r="W441" s="282"/>
      <c r="X441" s="282"/>
      <c r="Y441" s="282"/>
      <c r="Z441" s="282"/>
      <c r="AA441" s="282"/>
      <c r="AB441" s="282"/>
      <c r="AC441" s="282"/>
      <c r="AD441" s="282"/>
      <c r="AE441" s="282"/>
      <c r="AF441" s="282"/>
      <c r="AG441" s="282"/>
      <c r="AH441" s="294"/>
      <c r="AI441" s="447"/>
      <c r="AJ441" s="282"/>
      <c r="AK441" s="283"/>
      <c r="AL441" s="17" t="s">
        <v>64</v>
      </c>
    </row>
    <row r="442" spans="1:248" s="20" customFormat="1" ht="12.75" customHeight="1" x14ac:dyDescent="0.2">
      <c r="A442" s="8">
        <v>7</v>
      </c>
      <c r="B442" s="280"/>
      <c r="C442" s="280"/>
      <c r="D442" s="280"/>
      <c r="E442" s="280"/>
      <c r="F442" s="281"/>
      <c r="G442" s="443"/>
      <c r="H442" s="444"/>
      <c r="I442" s="445"/>
      <c r="J442" s="296">
        <f t="shared" si="56"/>
        <v>0</v>
      </c>
      <c r="K442" s="298">
        <f t="shared" si="57"/>
        <v>0</v>
      </c>
      <c r="L442" s="280"/>
      <c r="M442" s="280"/>
      <c r="N442" s="280"/>
      <c r="O442" s="293"/>
      <c r="P442" s="300"/>
      <c r="Q442" s="280"/>
      <c r="R442" s="281"/>
      <c r="S442" s="15" t="s">
        <v>65</v>
      </c>
      <c r="T442" s="8">
        <v>7</v>
      </c>
      <c r="U442" s="280"/>
      <c r="V442" s="280"/>
      <c r="W442" s="280"/>
      <c r="X442" s="280"/>
      <c r="Y442" s="280"/>
      <c r="Z442" s="280"/>
      <c r="AA442" s="280"/>
      <c r="AB442" s="280"/>
      <c r="AC442" s="280"/>
      <c r="AD442" s="280"/>
      <c r="AE442" s="280"/>
      <c r="AF442" s="280"/>
      <c r="AG442" s="280"/>
      <c r="AH442" s="293"/>
      <c r="AI442" s="444"/>
      <c r="AJ442" s="280"/>
      <c r="AK442" s="281"/>
      <c r="AL442" s="15" t="s">
        <v>65</v>
      </c>
    </row>
    <row r="443" spans="1:248" s="20" customFormat="1" ht="12.75" customHeight="1" x14ac:dyDescent="0.2">
      <c r="A443" s="8">
        <v>8</v>
      </c>
      <c r="B443" s="280"/>
      <c r="C443" s="280"/>
      <c r="D443" s="280"/>
      <c r="E443" s="280"/>
      <c r="F443" s="281"/>
      <c r="G443" s="443"/>
      <c r="H443" s="444"/>
      <c r="I443" s="445"/>
      <c r="J443" s="296">
        <f t="shared" si="56"/>
        <v>0</v>
      </c>
      <c r="K443" s="298">
        <f t="shared" si="57"/>
        <v>0</v>
      </c>
      <c r="L443" s="280"/>
      <c r="M443" s="280"/>
      <c r="N443" s="280"/>
      <c r="O443" s="293"/>
      <c r="P443" s="300"/>
      <c r="Q443" s="280"/>
      <c r="R443" s="281"/>
      <c r="S443" s="15" t="s">
        <v>66</v>
      </c>
      <c r="T443" s="8">
        <v>8</v>
      </c>
      <c r="U443" s="280"/>
      <c r="V443" s="280"/>
      <c r="W443" s="280"/>
      <c r="X443" s="280"/>
      <c r="Y443" s="280"/>
      <c r="Z443" s="280"/>
      <c r="AA443" s="280"/>
      <c r="AB443" s="280"/>
      <c r="AC443" s="280"/>
      <c r="AD443" s="280"/>
      <c r="AE443" s="280"/>
      <c r="AF443" s="280"/>
      <c r="AG443" s="280"/>
      <c r="AH443" s="293"/>
      <c r="AI443" s="444"/>
      <c r="AJ443" s="280"/>
      <c r="AK443" s="281"/>
      <c r="AL443" s="15" t="s">
        <v>66</v>
      </c>
    </row>
    <row r="444" spans="1:248" s="20" customFormat="1" ht="12.75" customHeight="1" x14ac:dyDescent="0.2">
      <c r="A444" s="8">
        <v>9</v>
      </c>
      <c r="B444" s="280"/>
      <c r="C444" s="280"/>
      <c r="D444" s="280"/>
      <c r="E444" s="280"/>
      <c r="F444" s="281"/>
      <c r="G444" s="443"/>
      <c r="H444" s="444"/>
      <c r="I444" s="445"/>
      <c r="J444" s="296">
        <f t="shared" si="56"/>
        <v>0</v>
      </c>
      <c r="K444" s="298">
        <f t="shared" si="57"/>
        <v>0</v>
      </c>
      <c r="L444" s="280"/>
      <c r="M444" s="280"/>
      <c r="N444" s="280"/>
      <c r="O444" s="293"/>
      <c r="P444" s="300"/>
      <c r="Q444" s="280"/>
      <c r="R444" s="281"/>
      <c r="S444" s="15" t="s">
        <v>67</v>
      </c>
      <c r="T444" s="8">
        <v>9</v>
      </c>
      <c r="U444" s="280"/>
      <c r="V444" s="280"/>
      <c r="W444" s="280"/>
      <c r="X444" s="280"/>
      <c r="Y444" s="280"/>
      <c r="Z444" s="280"/>
      <c r="AA444" s="280"/>
      <c r="AB444" s="280"/>
      <c r="AC444" s="280"/>
      <c r="AD444" s="280"/>
      <c r="AE444" s="280"/>
      <c r="AF444" s="280"/>
      <c r="AG444" s="280"/>
      <c r="AH444" s="293"/>
      <c r="AI444" s="444"/>
      <c r="AJ444" s="280"/>
      <c r="AK444" s="281"/>
      <c r="AL444" s="15" t="s">
        <v>67</v>
      </c>
    </row>
    <row r="445" spans="1:248" s="20" customFormat="1" ht="12.75" customHeight="1" x14ac:dyDescent="0.2">
      <c r="A445" s="8">
        <v>10</v>
      </c>
      <c r="B445" s="280"/>
      <c r="C445" s="280"/>
      <c r="D445" s="280"/>
      <c r="E445" s="280"/>
      <c r="F445" s="281"/>
      <c r="G445" s="443"/>
      <c r="H445" s="444"/>
      <c r="I445" s="445"/>
      <c r="J445" s="296">
        <f t="shared" si="56"/>
        <v>0</v>
      </c>
      <c r="K445" s="298">
        <f t="shared" si="57"/>
        <v>0</v>
      </c>
      <c r="L445" s="280"/>
      <c r="M445" s="280"/>
      <c r="N445" s="280"/>
      <c r="O445" s="293"/>
      <c r="P445" s="300"/>
      <c r="Q445" s="280"/>
      <c r="R445" s="281"/>
      <c r="S445" s="15" t="s">
        <v>68</v>
      </c>
      <c r="T445" s="8">
        <v>10</v>
      </c>
      <c r="U445" s="280"/>
      <c r="V445" s="280"/>
      <c r="W445" s="280"/>
      <c r="X445" s="280"/>
      <c r="Y445" s="280"/>
      <c r="Z445" s="280"/>
      <c r="AA445" s="280"/>
      <c r="AB445" s="280"/>
      <c r="AC445" s="280"/>
      <c r="AD445" s="280"/>
      <c r="AE445" s="280"/>
      <c r="AF445" s="280"/>
      <c r="AG445" s="280"/>
      <c r="AH445" s="293"/>
      <c r="AI445" s="444"/>
      <c r="AJ445" s="280"/>
      <c r="AK445" s="281"/>
      <c r="AL445" s="15" t="s">
        <v>68</v>
      </c>
    </row>
    <row r="446" spans="1:248" s="20" customFormat="1" ht="12.75" customHeight="1" x14ac:dyDescent="0.2">
      <c r="A446" s="8">
        <v>11</v>
      </c>
      <c r="B446" s="280"/>
      <c r="C446" s="280"/>
      <c r="D446" s="280"/>
      <c r="E446" s="280"/>
      <c r="F446" s="281"/>
      <c r="G446" s="443"/>
      <c r="H446" s="444"/>
      <c r="I446" s="445"/>
      <c r="J446" s="296">
        <f t="shared" si="56"/>
        <v>0</v>
      </c>
      <c r="K446" s="298">
        <f t="shared" si="57"/>
        <v>0</v>
      </c>
      <c r="L446" s="280"/>
      <c r="M446" s="280"/>
      <c r="N446" s="280"/>
      <c r="O446" s="293"/>
      <c r="P446" s="300"/>
      <c r="Q446" s="280"/>
      <c r="R446" s="281"/>
      <c r="S446" s="15" t="s">
        <v>69</v>
      </c>
      <c r="T446" s="8">
        <v>11</v>
      </c>
      <c r="U446" s="280"/>
      <c r="V446" s="280"/>
      <c r="W446" s="280"/>
      <c r="X446" s="280"/>
      <c r="Y446" s="280"/>
      <c r="Z446" s="280"/>
      <c r="AA446" s="280"/>
      <c r="AB446" s="280"/>
      <c r="AC446" s="280"/>
      <c r="AD446" s="280"/>
      <c r="AE446" s="280"/>
      <c r="AF446" s="280"/>
      <c r="AG446" s="280"/>
      <c r="AH446" s="293"/>
      <c r="AI446" s="444"/>
      <c r="AJ446" s="280"/>
      <c r="AK446" s="281"/>
      <c r="AL446" s="15" t="s">
        <v>69</v>
      </c>
    </row>
    <row r="447" spans="1:248" s="20" customFormat="1" ht="12.75" customHeight="1" x14ac:dyDescent="0.2">
      <c r="A447" s="8">
        <v>12</v>
      </c>
      <c r="B447" s="280"/>
      <c r="C447" s="280"/>
      <c r="D447" s="280"/>
      <c r="E447" s="280"/>
      <c r="F447" s="281"/>
      <c r="G447" s="443"/>
      <c r="H447" s="444"/>
      <c r="I447" s="445"/>
      <c r="J447" s="296">
        <f t="shared" si="56"/>
        <v>0</v>
      </c>
      <c r="K447" s="298">
        <f t="shared" si="57"/>
        <v>0</v>
      </c>
      <c r="L447" s="280"/>
      <c r="M447" s="280"/>
      <c r="N447" s="280"/>
      <c r="O447" s="293"/>
      <c r="P447" s="300"/>
      <c r="Q447" s="280"/>
      <c r="R447" s="281"/>
      <c r="S447" s="15" t="s">
        <v>70</v>
      </c>
      <c r="T447" s="8">
        <v>12</v>
      </c>
      <c r="U447" s="280"/>
      <c r="V447" s="280"/>
      <c r="W447" s="280"/>
      <c r="X447" s="280"/>
      <c r="Y447" s="280"/>
      <c r="Z447" s="280"/>
      <c r="AA447" s="280"/>
      <c r="AB447" s="280"/>
      <c r="AC447" s="280"/>
      <c r="AD447" s="280"/>
      <c r="AE447" s="280"/>
      <c r="AF447" s="280"/>
      <c r="AG447" s="280"/>
      <c r="AH447" s="293"/>
      <c r="AI447" s="444"/>
      <c r="AJ447" s="280"/>
      <c r="AK447" s="281"/>
      <c r="AL447" s="15" t="s">
        <v>70</v>
      </c>
    </row>
    <row r="448" spans="1:248" s="20" customFormat="1" ht="12.75" customHeight="1" x14ac:dyDescent="0.2">
      <c r="A448" s="8">
        <v>13</v>
      </c>
      <c r="B448" s="280"/>
      <c r="C448" s="280"/>
      <c r="D448" s="280"/>
      <c r="E448" s="280"/>
      <c r="F448" s="281"/>
      <c r="G448" s="443"/>
      <c r="H448" s="444"/>
      <c r="I448" s="445"/>
      <c r="J448" s="296">
        <f t="shared" si="56"/>
        <v>0</v>
      </c>
      <c r="K448" s="298">
        <f t="shared" si="57"/>
        <v>0</v>
      </c>
      <c r="L448" s="280"/>
      <c r="M448" s="280"/>
      <c r="N448" s="280"/>
      <c r="O448" s="293"/>
      <c r="P448" s="300"/>
      <c r="Q448" s="280"/>
      <c r="R448" s="281"/>
      <c r="S448" s="15" t="s">
        <v>71</v>
      </c>
      <c r="T448" s="8">
        <v>13</v>
      </c>
      <c r="U448" s="280"/>
      <c r="V448" s="280"/>
      <c r="W448" s="280"/>
      <c r="X448" s="280"/>
      <c r="Y448" s="280"/>
      <c r="Z448" s="280"/>
      <c r="AA448" s="280"/>
      <c r="AB448" s="280"/>
      <c r="AC448" s="280"/>
      <c r="AD448" s="280"/>
      <c r="AE448" s="280"/>
      <c r="AF448" s="280"/>
      <c r="AG448" s="280"/>
      <c r="AH448" s="293"/>
      <c r="AI448" s="444"/>
      <c r="AJ448" s="280"/>
      <c r="AK448" s="281"/>
      <c r="AL448" s="15" t="s">
        <v>71</v>
      </c>
    </row>
    <row r="449" spans="1:38" s="20" customFormat="1" ht="12.75" customHeight="1" x14ac:dyDescent="0.2">
      <c r="A449" s="8">
        <v>14</v>
      </c>
      <c r="B449" s="280"/>
      <c r="C449" s="280"/>
      <c r="D449" s="280"/>
      <c r="E449" s="280"/>
      <c r="F449" s="281"/>
      <c r="G449" s="443"/>
      <c r="H449" s="444"/>
      <c r="I449" s="445"/>
      <c r="J449" s="296">
        <f t="shared" si="56"/>
        <v>0</v>
      </c>
      <c r="K449" s="298">
        <f t="shared" si="57"/>
        <v>0</v>
      </c>
      <c r="L449" s="280"/>
      <c r="M449" s="280"/>
      <c r="N449" s="280"/>
      <c r="O449" s="293"/>
      <c r="P449" s="300"/>
      <c r="Q449" s="280"/>
      <c r="R449" s="281"/>
      <c r="S449" s="15" t="s">
        <v>72</v>
      </c>
      <c r="T449" s="8">
        <v>14</v>
      </c>
      <c r="U449" s="280"/>
      <c r="V449" s="280"/>
      <c r="W449" s="280"/>
      <c r="X449" s="280"/>
      <c r="Y449" s="280"/>
      <c r="Z449" s="280"/>
      <c r="AA449" s="280"/>
      <c r="AB449" s="280"/>
      <c r="AC449" s="280"/>
      <c r="AD449" s="280"/>
      <c r="AE449" s="280"/>
      <c r="AF449" s="280"/>
      <c r="AG449" s="280"/>
      <c r="AH449" s="293"/>
      <c r="AI449" s="444"/>
      <c r="AJ449" s="280"/>
      <c r="AK449" s="281"/>
      <c r="AL449" s="15" t="s">
        <v>72</v>
      </c>
    </row>
    <row r="450" spans="1:38" s="20" customFormat="1" ht="12.75" customHeight="1" x14ac:dyDescent="0.2">
      <c r="A450" s="8">
        <v>15</v>
      </c>
      <c r="B450" s="280"/>
      <c r="C450" s="280"/>
      <c r="D450" s="280"/>
      <c r="E450" s="280"/>
      <c r="F450" s="281"/>
      <c r="G450" s="443"/>
      <c r="H450" s="444"/>
      <c r="I450" s="445"/>
      <c r="J450" s="296">
        <f t="shared" si="56"/>
        <v>0</v>
      </c>
      <c r="K450" s="298">
        <f t="shared" si="57"/>
        <v>0</v>
      </c>
      <c r="L450" s="280"/>
      <c r="M450" s="280"/>
      <c r="N450" s="280"/>
      <c r="O450" s="293"/>
      <c r="P450" s="300"/>
      <c r="Q450" s="280"/>
      <c r="R450" s="281"/>
      <c r="S450" s="15" t="s">
        <v>73</v>
      </c>
      <c r="T450" s="8">
        <v>15</v>
      </c>
      <c r="U450" s="280"/>
      <c r="V450" s="280"/>
      <c r="W450" s="280"/>
      <c r="X450" s="280"/>
      <c r="Y450" s="280"/>
      <c r="Z450" s="280"/>
      <c r="AA450" s="280"/>
      <c r="AB450" s="280"/>
      <c r="AC450" s="280"/>
      <c r="AD450" s="280"/>
      <c r="AE450" s="280"/>
      <c r="AF450" s="280"/>
      <c r="AG450" s="280"/>
      <c r="AH450" s="293"/>
      <c r="AI450" s="444"/>
      <c r="AJ450" s="280"/>
      <c r="AK450" s="281"/>
      <c r="AL450" s="15" t="s">
        <v>73</v>
      </c>
    </row>
    <row r="451" spans="1:38" s="20" customFormat="1" ht="12.75" customHeight="1" x14ac:dyDescent="0.2">
      <c r="A451" s="8">
        <v>16</v>
      </c>
      <c r="B451" s="280"/>
      <c r="C451" s="280"/>
      <c r="D451" s="280"/>
      <c r="E451" s="280"/>
      <c r="F451" s="281"/>
      <c r="G451" s="443"/>
      <c r="H451" s="444"/>
      <c r="I451" s="445"/>
      <c r="J451" s="296">
        <f t="shared" si="56"/>
        <v>0</v>
      </c>
      <c r="K451" s="298">
        <f t="shared" si="57"/>
        <v>0</v>
      </c>
      <c r="L451" s="280"/>
      <c r="M451" s="280"/>
      <c r="N451" s="280"/>
      <c r="O451" s="293"/>
      <c r="P451" s="300"/>
      <c r="Q451" s="280"/>
      <c r="R451" s="281"/>
      <c r="S451" s="15" t="s">
        <v>74</v>
      </c>
      <c r="T451" s="8">
        <v>16</v>
      </c>
      <c r="U451" s="280"/>
      <c r="V451" s="280"/>
      <c r="W451" s="280"/>
      <c r="X451" s="280"/>
      <c r="Y451" s="280"/>
      <c r="Z451" s="280"/>
      <c r="AA451" s="280"/>
      <c r="AB451" s="280"/>
      <c r="AC451" s="280"/>
      <c r="AD451" s="280"/>
      <c r="AE451" s="280"/>
      <c r="AF451" s="280"/>
      <c r="AG451" s="280"/>
      <c r="AH451" s="293"/>
      <c r="AI451" s="444"/>
      <c r="AJ451" s="280"/>
      <c r="AK451" s="281"/>
      <c r="AL451" s="15" t="s">
        <v>74</v>
      </c>
    </row>
    <row r="452" spans="1:38" s="20" customFormat="1" ht="12.75" customHeight="1" x14ac:dyDescent="0.2">
      <c r="A452" s="8">
        <v>17</v>
      </c>
      <c r="B452" s="280"/>
      <c r="C452" s="280"/>
      <c r="D452" s="280"/>
      <c r="E452" s="280"/>
      <c r="F452" s="281"/>
      <c r="G452" s="443"/>
      <c r="H452" s="444"/>
      <c r="I452" s="445"/>
      <c r="J452" s="296">
        <f t="shared" si="56"/>
        <v>0</v>
      </c>
      <c r="K452" s="298">
        <f t="shared" si="57"/>
        <v>0</v>
      </c>
      <c r="L452" s="280"/>
      <c r="M452" s="280"/>
      <c r="N452" s="280"/>
      <c r="O452" s="293"/>
      <c r="P452" s="300"/>
      <c r="Q452" s="280"/>
      <c r="R452" s="281"/>
      <c r="S452" s="15" t="s">
        <v>75</v>
      </c>
      <c r="T452" s="8">
        <v>17</v>
      </c>
      <c r="U452" s="280"/>
      <c r="V452" s="280"/>
      <c r="W452" s="280"/>
      <c r="X452" s="280"/>
      <c r="Y452" s="280"/>
      <c r="Z452" s="280"/>
      <c r="AA452" s="280"/>
      <c r="AB452" s="280"/>
      <c r="AC452" s="280"/>
      <c r="AD452" s="280"/>
      <c r="AE452" s="280"/>
      <c r="AF452" s="280"/>
      <c r="AG452" s="280"/>
      <c r="AH452" s="293"/>
      <c r="AI452" s="444"/>
      <c r="AJ452" s="280"/>
      <c r="AK452" s="281"/>
      <c r="AL452" s="15" t="s">
        <v>75</v>
      </c>
    </row>
    <row r="453" spans="1:38" s="20" customFormat="1" ht="12.75" customHeight="1" x14ac:dyDescent="0.2">
      <c r="A453" s="8">
        <v>18</v>
      </c>
      <c r="B453" s="280"/>
      <c r="C453" s="280"/>
      <c r="D453" s="280"/>
      <c r="E453" s="280"/>
      <c r="F453" s="281"/>
      <c r="G453" s="443"/>
      <c r="H453" s="444"/>
      <c r="I453" s="445"/>
      <c r="J453" s="296">
        <f t="shared" si="56"/>
        <v>0</v>
      </c>
      <c r="K453" s="298">
        <f t="shared" si="57"/>
        <v>0</v>
      </c>
      <c r="L453" s="280"/>
      <c r="M453" s="280"/>
      <c r="N453" s="280"/>
      <c r="O453" s="293"/>
      <c r="P453" s="300"/>
      <c r="Q453" s="280"/>
      <c r="R453" s="281"/>
      <c r="S453" s="15" t="s">
        <v>76</v>
      </c>
      <c r="T453" s="8">
        <v>18</v>
      </c>
      <c r="U453" s="280"/>
      <c r="V453" s="280"/>
      <c r="W453" s="280"/>
      <c r="X453" s="280"/>
      <c r="Y453" s="280"/>
      <c r="Z453" s="280"/>
      <c r="AA453" s="280"/>
      <c r="AB453" s="280"/>
      <c r="AC453" s="280"/>
      <c r="AD453" s="280"/>
      <c r="AE453" s="280"/>
      <c r="AF453" s="280"/>
      <c r="AG453" s="280"/>
      <c r="AH453" s="293"/>
      <c r="AI453" s="444"/>
      <c r="AJ453" s="280"/>
      <c r="AK453" s="281"/>
      <c r="AL453" s="15" t="s">
        <v>76</v>
      </c>
    </row>
    <row r="454" spans="1:38" s="20" customFormat="1" ht="12.75" customHeight="1" x14ac:dyDescent="0.2">
      <c r="A454" s="8">
        <v>19</v>
      </c>
      <c r="B454" s="280"/>
      <c r="C454" s="280"/>
      <c r="D454" s="280"/>
      <c r="E454" s="280"/>
      <c r="F454" s="281"/>
      <c r="G454" s="443"/>
      <c r="H454" s="444"/>
      <c r="I454" s="445"/>
      <c r="J454" s="296">
        <f t="shared" si="56"/>
        <v>0</v>
      </c>
      <c r="K454" s="298">
        <f t="shared" si="57"/>
        <v>0</v>
      </c>
      <c r="L454" s="280"/>
      <c r="M454" s="280"/>
      <c r="N454" s="280"/>
      <c r="O454" s="293"/>
      <c r="P454" s="300"/>
      <c r="Q454" s="280"/>
      <c r="R454" s="281"/>
      <c r="S454" s="15" t="s">
        <v>77</v>
      </c>
      <c r="T454" s="8">
        <v>19</v>
      </c>
      <c r="U454" s="280"/>
      <c r="V454" s="280"/>
      <c r="W454" s="280"/>
      <c r="X454" s="280"/>
      <c r="Y454" s="280"/>
      <c r="Z454" s="280"/>
      <c r="AA454" s="280"/>
      <c r="AB454" s="280"/>
      <c r="AC454" s="280"/>
      <c r="AD454" s="280"/>
      <c r="AE454" s="280"/>
      <c r="AF454" s="280"/>
      <c r="AG454" s="280"/>
      <c r="AH454" s="293"/>
      <c r="AI454" s="444"/>
      <c r="AJ454" s="280"/>
      <c r="AK454" s="281"/>
      <c r="AL454" s="15" t="s">
        <v>77</v>
      </c>
    </row>
    <row r="455" spans="1:38" s="20" customFormat="1" ht="12.75" customHeight="1" x14ac:dyDescent="0.2">
      <c r="A455" s="8">
        <v>20</v>
      </c>
      <c r="B455" s="280"/>
      <c r="C455" s="280"/>
      <c r="D455" s="280"/>
      <c r="E455" s="280"/>
      <c r="F455" s="281"/>
      <c r="G455" s="443"/>
      <c r="H455" s="444"/>
      <c r="I455" s="445"/>
      <c r="J455" s="296">
        <f t="shared" si="56"/>
        <v>0</v>
      </c>
      <c r="K455" s="298">
        <f t="shared" si="57"/>
        <v>0</v>
      </c>
      <c r="L455" s="280"/>
      <c r="M455" s="280"/>
      <c r="N455" s="280"/>
      <c r="O455" s="293"/>
      <c r="P455" s="300"/>
      <c r="Q455" s="280"/>
      <c r="R455" s="281"/>
      <c r="S455" s="15" t="s">
        <v>78</v>
      </c>
      <c r="T455" s="8">
        <v>20</v>
      </c>
      <c r="U455" s="280"/>
      <c r="V455" s="280"/>
      <c r="W455" s="280"/>
      <c r="X455" s="280"/>
      <c r="Y455" s="280"/>
      <c r="Z455" s="280"/>
      <c r="AA455" s="280"/>
      <c r="AB455" s="280"/>
      <c r="AC455" s="280"/>
      <c r="AD455" s="280"/>
      <c r="AE455" s="280"/>
      <c r="AF455" s="280"/>
      <c r="AG455" s="280"/>
      <c r="AH455" s="293"/>
      <c r="AI455" s="444"/>
      <c r="AJ455" s="280"/>
      <c r="AK455" s="281"/>
      <c r="AL455" s="15" t="s">
        <v>78</v>
      </c>
    </row>
    <row r="456" spans="1:38" s="20" customFormat="1" ht="12.75" customHeight="1" x14ac:dyDescent="0.2">
      <c r="A456" s="8">
        <v>21</v>
      </c>
      <c r="B456" s="280"/>
      <c r="C456" s="280"/>
      <c r="D456" s="280"/>
      <c r="E456" s="280"/>
      <c r="F456" s="281"/>
      <c r="G456" s="443"/>
      <c r="H456" s="444"/>
      <c r="I456" s="445"/>
      <c r="J456" s="296">
        <f t="shared" si="56"/>
        <v>0</v>
      </c>
      <c r="K456" s="298">
        <f t="shared" si="57"/>
        <v>0</v>
      </c>
      <c r="L456" s="280"/>
      <c r="M456" s="280"/>
      <c r="N456" s="280"/>
      <c r="O456" s="293"/>
      <c r="P456" s="300"/>
      <c r="Q456" s="280"/>
      <c r="R456" s="281"/>
      <c r="S456" s="15" t="s">
        <v>79</v>
      </c>
      <c r="T456" s="8">
        <v>21</v>
      </c>
      <c r="U456" s="280"/>
      <c r="V456" s="280"/>
      <c r="W456" s="280"/>
      <c r="X456" s="280"/>
      <c r="Y456" s="280"/>
      <c r="Z456" s="280"/>
      <c r="AA456" s="280"/>
      <c r="AB456" s="280"/>
      <c r="AC456" s="280"/>
      <c r="AD456" s="280"/>
      <c r="AE456" s="280"/>
      <c r="AF456" s="280"/>
      <c r="AG456" s="280"/>
      <c r="AH456" s="293"/>
      <c r="AI456" s="444"/>
      <c r="AJ456" s="280"/>
      <c r="AK456" s="281"/>
      <c r="AL456" s="15" t="s">
        <v>79</v>
      </c>
    </row>
    <row r="457" spans="1:38" s="20" customFormat="1" ht="12.75" customHeight="1" x14ac:dyDescent="0.2">
      <c r="A457" s="8">
        <v>22</v>
      </c>
      <c r="B457" s="280"/>
      <c r="C457" s="280"/>
      <c r="D457" s="280"/>
      <c r="E457" s="280"/>
      <c r="F457" s="281"/>
      <c r="G457" s="443"/>
      <c r="H457" s="444"/>
      <c r="I457" s="445"/>
      <c r="J457" s="296">
        <f t="shared" si="56"/>
        <v>0</v>
      </c>
      <c r="K457" s="298">
        <f t="shared" si="57"/>
        <v>0</v>
      </c>
      <c r="L457" s="280"/>
      <c r="M457" s="280"/>
      <c r="N457" s="280"/>
      <c r="O457" s="293"/>
      <c r="P457" s="300"/>
      <c r="Q457" s="280"/>
      <c r="R457" s="281"/>
      <c r="S457" s="15" t="s">
        <v>80</v>
      </c>
      <c r="T457" s="8">
        <v>22</v>
      </c>
      <c r="U457" s="280"/>
      <c r="V457" s="280"/>
      <c r="W457" s="280"/>
      <c r="X457" s="280"/>
      <c r="Y457" s="280"/>
      <c r="Z457" s="280"/>
      <c r="AA457" s="280"/>
      <c r="AB457" s="280"/>
      <c r="AC457" s="280"/>
      <c r="AD457" s="280"/>
      <c r="AE457" s="280"/>
      <c r="AF457" s="280"/>
      <c r="AG457" s="280"/>
      <c r="AH457" s="293"/>
      <c r="AI457" s="444"/>
      <c r="AJ457" s="280"/>
      <c r="AK457" s="281"/>
      <c r="AL457" s="15" t="s">
        <v>80</v>
      </c>
    </row>
    <row r="458" spans="1:38" s="20" customFormat="1" ht="12.75" customHeight="1" x14ac:dyDescent="0.2">
      <c r="A458" s="8">
        <v>23</v>
      </c>
      <c r="B458" s="280"/>
      <c r="C458" s="280"/>
      <c r="D458" s="280"/>
      <c r="E458" s="280"/>
      <c r="F458" s="281"/>
      <c r="G458" s="443"/>
      <c r="H458" s="444"/>
      <c r="I458" s="445"/>
      <c r="J458" s="296">
        <f t="shared" si="56"/>
        <v>0</v>
      </c>
      <c r="K458" s="298">
        <f t="shared" si="57"/>
        <v>0</v>
      </c>
      <c r="L458" s="280"/>
      <c r="M458" s="280"/>
      <c r="N458" s="280"/>
      <c r="O458" s="293"/>
      <c r="P458" s="300"/>
      <c r="Q458" s="280"/>
      <c r="R458" s="281"/>
      <c r="S458" s="15" t="s">
        <v>81</v>
      </c>
      <c r="T458" s="8">
        <v>23</v>
      </c>
      <c r="U458" s="280"/>
      <c r="V458" s="280"/>
      <c r="W458" s="280"/>
      <c r="X458" s="280"/>
      <c r="Y458" s="280"/>
      <c r="Z458" s="280"/>
      <c r="AA458" s="280"/>
      <c r="AB458" s="280"/>
      <c r="AC458" s="280"/>
      <c r="AD458" s="280"/>
      <c r="AE458" s="280"/>
      <c r="AF458" s="280"/>
      <c r="AG458" s="280"/>
      <c r="AH458" s="293"/>
      <c r="AI458" s="444"/>
      <c r="AJ458" s="280"/>
      <c r="AK458" s="281"/>
      <c r="AL458" s="15" t="s">
        <v>81</v>
      </c>
    </row>
    <row r="459" spans="1:38" s="20" customFormat="1" ht="12.75" customHeight="1" x14ac:dyDescent="0.2">
      <c r="A459" s="8">
        <v>24</v>
      </c>
      <c r="B459" s="280"/>
      <c r="C459" s="280"/>
      <c r="D459" s="280"/>
      <c r="E459" s="280"/>
      <c r="F459" s="281"/>
      <c r="G459" s="443"/>
      <c r="H459" s="444"/>
      <c r="I459" s="445"/>
      <c r="J459" s="296">
        <f t="shared" si="56"/>
        <v>0</v>
      </c>
      <c r="K459" s="298">
        <f t="shared" si="57"/>
        <v>0</v>
      </c>
      <c r="L459" s="280"/>
      <c r="M459" s="280"/>
      <c r="N459" s="280"/>
      <c r="O459" s="293"/>
      <c r="P459" s="300"/>
      <c r="Q459" s="280"/>
      <c r="R459" s="281"/>
      <c r="S459" s="15" t="s">
        <v>82</v>
      </c>
      <c r="T459" s="8">
        <v>24</v>
      </c>
      <c r="U459" s="280"/>
      <c r="V459" s="280"/>
      <c r="W459" s="280"/>
      <c r="X459" s="280"/>
      <c r="Y459" s="280"/>
      <c r="Z459" s="280"/>
      <c r="AA459" s="280"/>
      <c r="AB459" s="280"/>
      <c r="AC459" s="280"/>
      <c r="AD459" s="280"/>
      <c r="AE459" s="280"/>
      <c r="AF459" s="280"/>
      <c r="AG459" s="280"/>
      <c r="AH459" s="293"/>
      <c r="AI459" s="444"/>
      <c r="AJ459" s="280"/>
      <c r="AK459" s="281"/>
      <c r="AL459" s="15" t="s">
        <v>82</v>
      </c>
    </row>
    <row r="460" spans="1:38" s="20" customFormat="1" ht="12.75" customHeight="1" x14ac:dyDescent="0.2">
      <c r="A460" s="8">
        <v>25</v>
      </c>
      <c r="B460" s="280"/>
      <c r="C460" s="280"/>
      <c r="D460" s="280"/>
      <c r="E460" s="280"/>
      <c r="F460" s="281"/>
      <c r="G460" s="443"/>
      <c r="H460" s="444"/>
      <c r="I460" s="445"/>
      <c r="J460" s="296">
        <f t="shared" si="56"/>
        <v>0</v>
      </c>
      <c r="K460" s="298">
        <f t="shared" si="57"/>
        <v>0</v>
      </c>
      <c r="L460" s="280"/>
      <c r="M460" s="280"/>
      <c r="N460" s="280"/>
      <c r="O460" s="293"/>
      <c r="P460" s="300"/>
      <c r="Q460" s="280"/>
      <c r="R460" s="281"/>
      <c r="S460" s="15" t="s">
        <v>83</v>
      </c>
      <c r="T460" s="8">
        <v>25</v>
      </c>
      <c r="U460" s="280"/>
      <c r="V460" s="280"/>
      <c r="W460" s="280"/>
      <c r="X460" s="280"/>
      <c r="Y460" s="280"/>
      <c r="Z460" s="280"/>
      <c r="AA460" s="280"/>
      <c r="AB460" s="280"/>
      <c r="AC460" s="280"/>
      <c r="AD460" s="280"/>
      <c r="AE460" s="280"/>
      <c r="AF460" s="280"/>
      <c r="AG460" s="280"/>
      <c r="AH460" s="293"/>
      <c r="AI460" s="444"/>
      <c r="AJ460" s="280"/>
      <c r="AK460" s="281"/>
      <c r="AL460" s="15" t="s">
        <v>83</v>
      </c>
    </row>
    <row r="461" spans="1:38" s="20" customFormat="1" ht="12.75" customHeight="1" x14ac:dyDescent="0.2">
      <c r="A461" s="8">
        <v>26</v>
      </c>
      <c r="B461" s="280"/>
      <c r="C461" s="280"/>
      <c r="D461" s="280"/>
      <c r="E461" s="280"/>
      <c r="F461" s="281"/>
      <c r="G461" s="443"/>
      <c r="H461" s="444"/>
      <c r="I461" s="445"/>
      <c r="J461" s="296">
        <f t="shared" si="56"/>
        <v>0</v>
      </c>
      <c r="K461" s="298">
        <f t="shared" si="57"/>
        <v>0</v>
      </c>
      <c r="L461" s="280"/>
      <c r="M461" s="280"/>
      <c r="N461" s="280"/>
      <c r="O461" s="293"/>
      <c r="P461" s="300"/>
      <c r="Q461" s="280"/>
      <c r="R461" s="281"/>
      <c r="S461" s="15" t="s">
        <v>84</v>
      </c>
      <c r="T461" s="8">
        <v>26</v>
      </c>
      <c r="U461" s="280"/>
      <c r="V461" s="280"/>
      <c r="W461" s="280"/>
      <c r="X461" s="280"/>
      <c r="Y461" s="280"/>
      <c r="Z461" s="280"/>
      <c r="AA461" s="280"/>
      <c r="AB461" s="280"/>
      <c r="AC461" s="280"/>
      <c r="AD461" s="280"/>
      <c r="AE461" s="280"/>
      <c r="AF461" s="280"/>
      <c r="AG461" s="280"/>
      <c r="AH461" s="293"/>
      <c r="AI461" s="444"/>
      <c r="AJ461" s="280"/>
      <c r="AK461" s="281"/>
      <c r="AL461" s="15" t="s">
        <v>84</v>
      </c>
    </row>
    <row r="462" spans="1:38" s="20" customFormat="1" ht="12.75" customHeight="1" x14ac:dyDescent="0.2">
      <c r="A462" s="8">
        <v>27</v>
      </c>
      <c r="B462" s="280"/>
      <c r="C462" s="280"/>
      <c r="D462" s="280"/>
      <c r="E462" s="280"/>
      <c r="F462" s="281"/>
      <c r="G462" s="443"/>
      <c r="H462" s="444"/>
      <c r="I462" s="445"/>
      <c r="J462" s="296">
        <f t="shared" si="56"/>
        <v>0</v>
      </c>
      <c r="K462" s="298">
        <f t="shared" si="57"/>
        <v>0</v>
      </c>
      <c r="L462" s="280"/>
      <c r="M462" s="280"/>
      <c r="N462" s="280"/>
      <c r="O462" s="293"/>
      <c r="P462" s="300"/>
      <c r="Q462" s="280"/>
      <c r="R462" s="281"/>
      <c r="S462" s="15" t="s">
        <v>85</v>
      </c>
      <c r="T462" s="8">
        <v>27</v>
      </c>
      <c r="U462" s="280"/>
      <c r="V462" s="280"/>
      <c r="W462" s="280"/>
      <c r="X462" s="280"/>
      <c r="Y462" s="280"/>
      <c r="Z462" s="280"/>
      <c r="AA462" s="280"/>
      <c r="AB462" s="280"/>
      <c r="AC462" s="280"/>
      <c r="AD462" s="280"/>
      <c r="AE462" s="280"/>
      <c r="AF462" s="280"/>
      <c r="AG462" s="280"/>
      <c r="AH462" s="293"/>
      <c r="AI462" s="444"/>
      <c r="AJ462" s="280"/>
      <c r="AK462" s="281"/>
      <c r="AL462" s="15" t="s">
        <v>85</v>
      </c>
    </row>
    <row r="463" spans="1:38" s="20" customFormat="1" ht="12.75" customHeight="1" x14ac:dyDescent="0.2">
      <c r="A463" s="8">
        <v>28</v>
      </c>
      <c r="B463" s="280"/>
      <c r="C463" s="280"/>
      <c r="D463" s="280"/>
      <c r="E463" s="280"/>
      <c r="F463" s="281"/>
      <c r="G463" s="443"/>
      <c r="H463" s="444"/>
      <c r="I463" s="445"/>
      <c r="J463" s="296">
        <f t="shared" si="56"/>
        <v>0</v>
      </c>
      <c r="K463" s="298">
        <f t="shared" si="57"/>
        <v>0</v>
      </c>
      <c r="L463" s="280"/>
      <c r="M463" s="280"/>
      <c r="N463" s="280"/>
      <c r="O463" s="293"/>
      <c r="P463" s="300"/>
      <c r="Q463" s="280"/>
      <c r="R463" s="281"/>
      <c r="S463" s="15" t="s">
        <v>86</v>
      </c>
      <c r="T463" s="8">
        <v>28</v>
      </c>
      <c r="U463" s="280"/>
      <c r="V463" s="280"/>
      <c r="W463" s="280"/>
      <c r="X463" s="280"/>
      <c r="Y463" s="280"/>
      <c r="Z463" s="280"/>
      <c r="AA463" s="280"/>
      <c r="AB463" s="280"/>
      <c r="AC463" s="280"/>
      <c r="AD463" s="280"/>
      <c r="AE463" s="280"/>
      <c r="AF463" s="280"/>
      <c r="AG463" s="280"/>
      <c r="AH463" s="293"/>
      <c r="AI463" s="444"/>
      <c r="AJ463" s="280"/>
      <c r="AK463" s="281"/>
      <c r="AL463" s="15" t="s">
        <v>86</v>
      </c>
    </row>
    <row r="464" spans="1:38" s="20" customFormat="1" ht="12.75" customHeight="1" x14ac:dyDescent="0.2">
      <c r="A464" s="8">
        <v>29</v>
      </c>
      <c r="B464" s="280"/>
      <c r="C464" s="280"/>
      <c r="D464" s="280"/>
      <c r="E464" s="280"/>
      <c r="F464" s="281"/>
      <c r="G464" s="443"/>
      <c r="H464" s="444"/>
      <c r="I464" s="445"/>
      <c r="J464" s="296">
        <f t="shared" si="56"/>
        <v>0</v>
      </c>
      <c r="K464" s="298">
        <f t="shared" si="57"/>
        <v>0</v>
      </c>
      <c r="L464" s="280"/>
      <c r="M464" s="280"/>
      <c r="N464" s="280"/>
      <c r="O464" s="293"/>
      <c r="P464" s="300"/>
      <c r="Q464" s="280"/>
      <c r="R464" s="281"/>
      <c r="S464" s="15" t="s">
        <v>87</v>
      </c>
      <c r="T464" s="8">
        <v>29</v>
      </c>
      <c r="U464" s="280"/>
      <c r="V464" s="280"/>
      <c r="W464" s="280"/>
      <c r="X464" s="301"/>
      <c r="Y464" s="280"/>
      <c r="Z464" s="280"/>
      <c r="AA464" s="280"/>
      <c r="AB464" s="280"/>
      <c r="AC464" s="280"/>
      <c r="AD464" s="280"/>
      <c r="AE464" s="280"/>
      <c r="AF464" s="280"/>
      <c r="AG464" s="280"/>
      <c r="AH464" s="293"/>
      <c r="AI464" s="444"/>
      <c r="AJ464" s="280"/>
      <c r="AK464" s="281"/>
      <c r="AL464" s="15" t="s">
        <v>87</v>
      </c>
    </row>
    <row r="465" spans="1:38" s="20" customFormat="1" ht="12.75" customHeight="1" x14ac:dyDescent="0.2">
      <c r="A465" s="8">
        <v>30</v>
      </c>
      <c r="B465" s="280"/>
      <c r="C465" s="280"/>
      <c r="D465" s="280"/>
      <c r="E465" s="280"/>
      <c r="F465" s="281"/>
      <c r="G465" s="449"/>
      <c r="H465" s="444"/>
      <c r="I465" s="445"/>
      <c r="J465" s="296">
        <f t="shared" si="56"/>
        <v>0</v>
      </c>
      <c r="K465" s="298">
        <f t="shared" si="57"/>
        <v>0</v>
      </c>
      <c r="L465" s="280"/>
      <c r="M465" s="280"/>
      <c r="N465" s="280"/>
      <c r="O465" s="293"/>
      <c r="P465" s="300"/>
      <c r="Q465" s="280"/>
      <c r="R465" s="281"/>
      <c r="S465" s="15" t="s">
        <v>88</v>
      </c>
      <c r="T465" s="8">
        <v>30</v>
      </c>
      <c r="U465" s="280"/>
      <c r="V465" s="280"/>
      <c r="W465" s="280"/>
      <c r="X465" s="280"/>
      <c r="Y465" s="280"/>
      <c r="Z465" s="280"/>
      <c r="AA465" s="280"/>
      <c r="AB465" s="280"/>
      <c r="AC465" s="280"/>
      <c r="AD465" s="280"/>
      <c r="AE465" s="280"/>
      <c r="AF465" s="280"/>
      <c r="AG465" s="280"/>
      <c r="AH465" s="293"/>
      <c r="AI465" s="444"/>
      <c r="AJ465" s="280"/>
      <c r="AK465" s="281"/>
      <c r="AL465" s="15" t="s">
        <v>88</v>
      </c>
    </row>
    <row r="466" spans="1:38" s="20" customFormat="1" ht="12.75" customHeight="1" x14ac:dyDescent="0.2">
      <c r="A466" s="18">
        <v>31</v>
      </c>
      <c r="B466" s="284"/>
      <c r="C466" s="284"/>
      <c r="D466" s="284"/>
      <c r="E466" s="284"/>
      <c r="F466" s="285"/>
      <c r="G466" s="450"/>
      <c r="H466" s="451"/>
      <c r="I466" s="452"/>
      <c r="J466" s="302">
        <f t="shared" si="56"/>
        <v>0</v>
      </c>
      <c r="K466" s="303">
        <f t="shared" si="57"/>
        <v>0</v>
      </c>
      <c r="L466" s="284"/>
      <c r="M466" s="284"/>
      <c r="N466" s="284"/>
      <c r="O466" s="295"/>
      <c r="P466" s="304"/>
      <c r="Q466" s="284"/>
      <c r="R466" s="285"/>
      <c r="S466" s="19" t="s">
        <v>89</v>
      </c>
      <c r="T466" s="18">
        <v>31</v>
      </c>
      <c r="U466" s="284"/>
      <c r="V466" s="284"/>
      <c r="W466" s="284"/>
      <c r="X466" s="284"/>
      <c r="Y466" s="284"/>
      <c r="Z466" s="284"/>
      <c r="AA466" s="284"/>
      <c r="AB466" s="284"/>
      <c r="AC466" s="284"/>
      <c r="AD466" s="284"/>
      <c r="AE466" s="284"/>
      <c r="AF466" s="284"/>
      <c r="AG466" s="284"/>
      <c r="AH466" s="295"/>
      <c r="AI466" s="451"/>
      <c r="AJ466" s="284"/>
      <c r="AK466" s="285"/>
      <c r="AL466" s="19" t="s">
        <v>89</v>
      </c>
    </row>
    <row r="467" spans="1:38" s="20" customFormat="1" ht="12.75" customHeight="1" thickBot="1" x14ac:dyDescent="0.25">
      <c r="A467" s="342"/>
      <c r="B467" s="343">
        <f>SUM(B435:B466)</f>
        <v>0</v>
      </c>
      <c r="C467" s="343">
        <f>SUM(C435:C466)</f>
        <v>0</v>
      </c>
      <c r="D467" s="343">
        <f>SUM(D435:D466)</f>
        <v>0</v>
      </c>
      <c r="E467" s="344">
        <f>SUM(E435:E466)</f>
        <v>0</v>
      </c>
      <c r="F467" s="345">
        <f>SUM(F435:F466)</f>
        <v>0</v>
      </c>
      <c r="G467" s="346"/>
      <c r="H467" s="347" t="s">
        <v>90</v>
      </c>
      <c r="I467" s="348">
        <f>COUNTA(I436:I466)</f>
        <v>0</v>
      </c>
      <c r="J467" s="343">
        <f t="shared" ref="J467:R467" si="58">SUM(J435:J466)</f>
        <v>0</v>
      </c>
      <c r="K467" s="343">
        <f t="shared" si="58"/>
        <v>0</v>
      </c>
      <c r="L467" s="343">
        <f t="shared" si="58"/>
        <v>0</v>
      </c>
      <c r="M467" s="343">
        <f t="shared" si="58"/>
        <v>0</v>
      </c>
      <c r="N467" s="343">
        <f t="shared" si="58"/>
        <v>0</v>
      </c>
      <c r="O467" s="349">
        <f t="shared" si="58"/>
        <v>0</v>
      </c>
      <c r="P467" s="344">
        <f t="shared" si="58"/>
        <v>0</v>
      </c>
      <c r="Q467" s="343">
        <f t="shared" si="58"/>
        <v>0</v>
      </c>
      <c r="R467" s="350">
        <f t="shared" si="58"/>
        <v>0</v>
      </c>
      <c r="S467" s="351"/>
      <c r="T467" s="342"/>
      <c r="U467" s="343">
        <f t="shared" ref="U467:AH467" si="59">SUM(U435:U466)</f>
        <v>0</v>
      </c>
      <c r="V467" s="343">
        <f t="shared" si="59"/>
        <v>0</v>
      </c>
      <c r="W467" s="343">
        <f t="shared" si="59"/>
        <v>0</v>
      </c>
      <c r="X467" s="343">
        <f t="shared" si="59"/>
        <v>0</v>
      </c>
      <c r="Y467" s="343">
        <f t="shared" si="59"/>
        <v>0</v>
      </c>
      <c r="Z467" s="343">
        <f t="shared" si="59"/>
        <v>0</v>
      </c>
      <c r="AA467" s="343">
        <f t="shared" si="59"/>
        <v>0</v>
      </c>
      <c r="AB467" s="343">
        <f t="shared" si="59"/>
        <v>0</v>
      </c>
      <c r="AC467" s="343">
        <f t="shared" si="59"/>
        <v>0</v>
      </c>
      <c r="AD467" s="343">
        <f t="shared" si="59"/>
        <v>0</v>
      </c>
      <c r="AE467" s="343">
        <f t="shared" si="59"/>
        <v>0</v>
      </c>
      <c r="AF467" s="343">
        <f t="shared" si="59"/>
        <v>0</v>
      </c>
      <c r="AG467" s="343">
        <f t="shared" si="59"/>
        <v>0</v>
      </c>
      <c r="AH467" s="345">
        <f t="shared" si="59"/>
        <v>0</v>
      </c>
      <c r="AI467" s="353"/>
      <c r="AJ467" s="343">
        <f>SUM(AJ435:AJ466)</f>
        <v>0</v>
      </c>
      <c r="AK467" s="350">
        <f>SUM(AK435:AK466)</f>
        <v>0</v>
      </c>
      <c r="AL467" s="351"/>
    </row>
    <row r="468" spans="1:38" ht="12.75" customHeight="1" thickTop="1" x14ac:dyDescent="0.2">
      <c r="A468" s="43"/>
      <c r="B468" s="153"/>
      <c r="C468" s="153"/>
      <c r="D468" s="153"/>
      <c r="E468" s="153"/>
      <c r="F468" s="153"/>
      <c r="G468" s="340"/>
      <c r="H468" s="153"/>
      <c r="I468" s="341"/>
      <c r="J468" s="153"/>
      <c r="K468" s="153"/>
      <c r="L468" s="153"/>
      <c r="M468" s="153"/>
      <c r="N468" s="153"/>
      <c r="O468" s="153"/>
      <c r="P468" s="153"/>
      <c r="Q468" s="153"/>
      <c r="R468" s="153"/>
      <c r="S468" s="43"/>
      <c r="T468" s="43"/>
      <c r="U468" s="153"/>
      <c r="V468" s="153"/>
      <c r="W468" s="153"/>
      <c r="X468" s="153"/>
      <c r="Y468" s="153"/>
      <c r="Z468" s="153"/>
      <c r="AA468" s="153"/>
      <c r="AB468" s="153"/>
      <c r="AC468" s="153"/>
      <c r="AD468" s="153"/>
      <c r="AE468" s="153"/>
      <c r="AF468" s="153"/>
      <c r="AG468" s="153"/>
      <c r="AH468" s="153"/>
      <c r="AI468" s="153"/>
      <c r="AJ468" s="153"/>
      <c r="AK468" s="153"/>
      <c r="AL468" s="43"/>
    </row>
    <row r="469" spans="1:38" s="20" customFormat="1" ht="12.75" customHeight="1" x14ac:dyDescent="0.2">
      <c r="B469" s="33"/>
      <c r="C469" s="33"/>
      <c r="D469" s="33"/>
      <c r="E469" s="33"/>
      <c r="F469" s="33"/>
      <c r="G469" s="121"/>
      <c r="H469" s="33" t="s">
        <v>115</v>
      </c>
      <c r="I469" s="33"/>
      <c r="J469" s="134">
        <f>SUM(J467-K467)</f>
        <v>0</v>
      </c>
      <c r="K469" s="33"/>
      <c r="L469" s="66"/>
      <c r="M469" s="66"/>
      <c r="N469" s="66"/>
      <c r="O469" s="66"/>
      <c r="P469" s="66"/>
      <c r="Q469" s="66"/>
      <c r="R469" s="66"/>
      <c r="U469" s="33"/>
      <c r="V469" s="153"/>
      <c r="W469" s="153"/>
      <c r="X469" s="153"/>
      <c r="Y469" s="153"/>
      <c r="Z469" s="153"/>
      <c r="AA469" s="153"/>
      <c r="AB469" s="153"/>
      <c r="AC469" s="153"/>
      <c r="AD469" s="153"/>
      <c r="AE469" s="33"/>
      <c r="AF469" s="33"/>
      <c r="AG469" s="33"/>
      <c r="AH469" s="33"/>
      <c r="AI469" s="33"/>
      <c r="AJ469" s="33"/>
      <c r="AK469" s="33"/>
    </row>
    <row r="470" spans="1:38" ht="12.75" customHeight="1" thickBot="1" x14ac:dyDescent="0.25">
      <c r="A470" s="20"/>
      <c r="B470" s="20"/>
      <c r="C470" s="20"/>
      <c r="D470" s="20"/>
      <c r="E470" s="20"/>
      <c r="F470" s="20"/>
      <c r="G470" s="131"/>
      <c r="H470" s="63"/>
      <c r="I470" s="64"/>
      <c r="J470" s="64"/>
      <c r="K470" s="6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</row>
    <row r="471" spans="1:38" ht="12.75" customHeight="1" x14ac:dyDescent="0.2">
      <c r="A471" s="20"/>
      <c r="B471" s="487" t="s">
        <v>478</v>
      </c>
      <c r="C471" s="488"/>
      <c r="D471" s="488"/>
      <c r="E471" s="488"/>
      <c r="F471" s="488"/>
      <c r="G471" s="489"/>
      <c r="H471" s="21"/>
      <c r="I471" s="113"/>
      <c r="J471" s="65"/>
      <c r="K471" s="484" t="s">
        <v>142</v>
      </c>
      <c r="L471" s="485"/>
      <c r="M471" s="485"/>
      <c r="N471" s="485"/>
      <c r="O471" s="486"/>
      <c r="P471" s="486"/>
      <c r="Q471" s="50"/>
      <c r="R471" s="41"/>
      <c r="S471" s="41"/>
      <c r="T471" s="481" t="s">
        <v>482</v>
      </c>
      <c r="U471" s="482"/>
      <c r="V471" s="482"/>
      <c r="W471" s="483"/>
      <c r="X471" s="20"/>
      <c r="Y471" s="481" t="s">
        <v>482</v>
      </c>
      <c r="Z471" s="482"/>
      <c r="AA471" s="482"/>
      <c r="AB471" s="483"/>
      <c r="AC471" s="41"/>
      <c r="AD471" s="513" t="s">
        <v>472</v>
      </c>
      <c r="AE471" s="482"/>
      <c r="AF471" s="482"/>
      <c r="AG471" s="483"/>
      <c r="AH471" s="20"/>
      <c r="AI471" s="20"/>
      <c r="AJ471" s="20"/>
      <c r="AK471" s="20"/>
      <c r="AL471" s="20"/>
    </row>
    <row r="472" spans="1:38" ht="12.75" customHeight="1" thickBot="1" x14ac:dyDescent="0.25">
      <c r="A472" s="20"/>
      <c r="B472" s="53" t="s">
        <v>479</v>
      </c>
      <c r="C472" s="54" t="s">
        <v>130</v>
      </c>
      <c r="D472" s="54" t="s">
        <v>479</v>
      </c>
      <c r="E472" s="54" t="s">
        <v>130</v>
      </c>
      <c r="F472" s="54" t="s">
        <v>479</v>
      </c>
      <c r="G472" s="132" t="s">
        <v>130</v>
      </c>
      <c r="H472" s="41"/>
      <c r="I472" s="113"/>
      <c r="J472" s="65"/>
      <c r="K472" s="503" t="s">
        <v>129</v>
      </c>
      <c r="L472" s="504"/>
      <c r="M472" s="504"/>
      <c r="N472" s="504"/>
      <c r="O472" s="477"/>
      <c r="P472" s="477"/>
      <c r="Q472" s="51"/>
      <c r="R472" s="41"/>
      <c r="S472" s="41"/>
      <c r="T472" s="108" t="s">
        <v>229</v>
      </c>
      <c r="U472" s="490"/>
      <c r="V472" s="490"/>
      <c r="W472" s="491"/>
      <c r="X472" s="20"/>
      <c r="Y472" s="108" t="s">
        <v>238</v>
      </c>
      <c r="Z472" s="490"/>
      <c r="AA472" s="490"/>
      <c r="AB472" s="491"/>
      <c r="AC472" s="41"/>
      <c r="AD472" s="277" t="s">
        <v>369</v>
      </c>
      <c r="AE472" s="490"/>
      <c r="AF472" s="490"/>
      <c r="AG472" s="491"/>
      <c r="AH472" s="20"/>
      <c r="AI472" s="20"/>
      <c r="AJ472" s="20"/>
      <c r="AK472" s="20"/>
      <c r="AL472" s="20"/>
    </row>
    <row r="473" spans="1:38" ht="12.75" customHeight="1" x14ac:dyDescent="0.2">
      <c r="A473" s="20"/>
      <c r="B473" s="453"/>
      <c r="C473" s="308">
        <v>0</v>
      </c>
      <c r="D473" s="455"/>
      <c r="E473" s="308">
        <v>0</v>
      </c>
      <c r="F473" s="455"/>
      <c r="G473" s="311">
        <v>0</v>
      </c>
      <c r="H473" s="64"/>
      <c r="I473" s="111"/>
      <c r="J473" s="112"/>
      <c r="K473" s="478" t="s">
        <v>199</v>
      </c>
      <c r="L473" s="479"/>
      <c r="M473" s="479"/>
      <c r="N473" s="479"/>
      <c r="O473" s="480">
        <f>J21</f>
        <v>0</v>
      </c>
      <c r="P473" s="480"/>
      <c r="Q473" s="51"/>
      <c r="R473" s="41"/>
      <c r="S473" s="41"/>
      <c r="T473" s="108" t="s">
        <v>206</v>
      </c>
      <c r="U473" s="490"/>
      <c r="V473" s="490"/>
      <c r="W473" s="491"/>
      <c r="X473" s="20"/>
      <c r="Y473" s="108" t="s">
        <v>206</v>
      </c>
      <c r="Z473" s="490"/>
      <c r="AA473" s="490"/>
      <c r="AB473" s="491"/>
      <c r="AC473" s="41"/>
      <c r="AD473" s="108" t="s">
        <v>206</v>
      </c>
      <c r="AE473" s="490"/>
      <c r="AF473" s="490"/>
      <c r="AG473" s="491"/>
      <c r="AH473" s="20"/>
      <c r="AI473" s="20"/>
      <c r="AJ473" s="20"/>
      <c r="AK473" s="20"/>
      <c r="AL473" s="20"/>
    </row>
    <row r="474" spans="1:38" ht="12.75" customHeight="1" x14ac:dyDescent="0.2">
      <c r="A474" s="20"/>
      <c r="B474" s="453"/>
      <c r="C474" s="308">
        <v>0</v>
      </c>
      <c r="D474" s="455"/>
      <c r="E474" s="308">
        <v>0</v>
      </c>
      <c r="F474" s="455"/>
      <c r="G474" s="312">
        <v>0</v>
      </c>
      <c r="H474" s="64"/>
      <c r="I474" s="112"/>
      <c r="J474" s="112"/>
      <c r="K474" s="496" t="s">
        <v>131</v>
      </c>
      <c r="L474" s="477"/>
      <c r="M474" s="477"/>
      <c r="N474" s="477"/>
      <c r="O474" s="480">
        <f>J7</f>
        <v>0</v>
      </c>
      <c r="P474" s="480"/>
      <c r="Q474" s="51"/>
      <c r="R474" s="41"/>
      <c r="S474" s="41"/>
      <c r="T474" s="108" t="s">
        <v>253</v>
      </c>
      <c r="U474" s="490"/>
      <c r="V474" s="490"/>
      <c r="W474" s="491"/>
      <c r="X474" s="20"/>
      <c r="Y474" s="108" t="s">
        <v>253</v>
      </c>
      <c r="Z474" s="490"/>
      <c r="AA474" s="490"/>
      <c r="AB474" s="491"/>
      <c r="AC474" s="41"/>
      <c r="AD474" s="108" t="s">
        <v>253</v>
      </c>
      <c r="AE474" s="490"/>
      <c r="AF474" s="490"/>
      <c r="AG474" s="491"/>
      <c r="AH474" s="20"/>
      <c r="AI474" s="20"/>
      <c r="AJ474" s="20"/>
      <c r="AK474" s="20"/>
      <c r="AL474" s="20"/>
    </row>
    <row r="475" spans="1:38" ht="12.75" customHeight="1" x14ac:dyDescent="0.2">
      <c r="A475" s="20"/>
      <c r="B475" s="453"/>
      <c r="C475" s="308">
        <v>0</v>
      </c>
      <c r="D475" s="455"/>
      <c r="E475" s="308">
        <v>0</v>
      </c>
      <c r="F475" s="455"/>
      <c r="G475" s="312">
        <v>0</v>
      </c>
      <c r="H475" s="64"/>
      <c r="I475" s="112"/>
      <c r="J475" s="112"/>
      <c r="K475" s="496" t="s">
        <v>132</v>
      </c>
      <c r="L475" s="477"/>
      <c r="M475" s="477"/>
      <c r="N475" s="477"/>
      <c r="O475" s="480">
        <f>SUM(O473:P474)</f>
        <v>0</v>
      </c>
      <c r="P475" s="480"/>
      <c r="Q475" s="51"/>
      <c r="R475" s="41"/>
      <c r="S475" s="41"/>
      <c r="T475" s="108" t="s">
        <v>207</v>
      </c>
      <c r="U475" s="492">
        <v>0</v>
      </c>
      <c r="V475" s="492"/>
      <c r="W475" s="52"/>
      <c r="X475" s="20"/>
      <c r="Y475" s="108" t="s">
        <v>207</v>
      </c>
      <c r="Z475" s="492">
        <v>0</v>
      </c>
      <c r="AA475" s="492"/>
      <c r="AB475" s="52"/>
      <c r="AC475" s="41"/>
      <c r="AD475" s="108" t="s">
        <v>207</v>
      </c>
      <c r="AE475" s="492">
        <v>0</v>
      </c>
      <c r="AF475" s="492"/>
      <c r="AG475" s="52"/>
      <c r="AH475" s="20"/>
      <c r="AI475" s="20"/>
      <c r="AJ475" s="20"/>
      <c r="AK475" s="20"/>
      <c r="AL475" s="20"/>
    </row>
    <row r="476" spans="1:38" ht="12.75" customHeight="1" x14ac:dyDescent="0.2">
      <c r="A476" s="20"/>
      <c r="B476" s="453"/>
      <c r="C476" s="308">
        <v>0</v>
      </c>
      <c r="D476" s="455"/>
      <c r="E476" s="308">
        <v>0</v>
      </c>
      <c r="F476" s="455"/>
      <c r="G476" s="312">
        <v>0</v>
      </c>
      <c r="H476" s="64"/>
      <c r="I476" s="112"/>
      <c r="J476" s="112"/>
      <c r="K476" s="496" t="s">
        <v>133</v>
      </c>
      <c r="L476" s="477"/>
      <c r="M476" s="477"/>
      <c r="N476" s="477"/>
      <c r="O476" s="480">
        <f>K467</f>
        <v>0</v>
      </c>
      <c r="P476" s="480"/>
      <c r="Q476" s="51"/>
      <c r="R476" s="41"/>
      <c r="S476" s="41"/>
      <c r="T476" s="108" t="s">
        <v>208</v>
      </c>
      <c r="U476" s="493">
        <v>0</v>
      </c>
      <c r="V476" s="493"/>
      <c r="W476" s="52"/>
      <c r="X476" s="20"/>
      <c r="Y476" s="108" t="s">
        <v>208</v>
      </c>
      <c r="Z476" s="493">
        <v>0</v>
      </c>
      <c r="AA476" s="493"/>
      <c r="AB476" s="52"/>
      <c r="AC476" s="41"/>
      <c r="AD476" s="108" t="s">
        <v>208</v>
      </c>
      <c r="AE476" s="493">
        <v>0</v>
      </c>
      <c r="AF476" s="493"/>
      <c r="AG476" s="52"/>
      <c r="AH476" s="20"/>
      <c r="AI476" s="20"/>
      <c r="AJ476" s="20"/>
      <c r="AK476" s="20"/>
      <c r="AL476" s="20"/>
    </row>
    <row r="477" spans="1:38" ht="12.75" customHeight="1" x14ac:dyDescent="0.2">
      <c r="A477" s="20"/>
      <c r="B477" s="453"/>
      <c r="C477" s="308">
        <v>0</v>
      </c>
      <c r="D477" s="455"/>
      <c r="E477" s="308">
        <v>0</v>
      </c>
      <c r="F477" s="455"/>
      <c r="G477" s="312">
        <v>0</v>
      </c>
      <c r="H477" s="64"/>
      <c r="I477" s="112"/>
      <c r="J477" s="112"/>
      <c r="K477" s="496" t="s">
        <v>134</v>
      </c>
      <c r="L477" s="477"/>
      <c r="M477" s="477"/>
      <c r="N477" s="477"/>
      <c r="O477" s="495"/>
      <c r="P477" s="495"/>
      <c r="Q477" s="120" t="s">
        <v>191</v>
      </c>
      <c r="R477" s="41"/>
      <c r="S477" s="41"/>
      <c r="T477" s="108" t="s">
        <v>209</v>
      </c>
      <c r="U477" s="493">
        <v>0</v>
      </c>
      <c r="V477" s="493"/>
      <c r="W477" s="52"/>
      <c r="X477" s="20"/>
      <c r="Y477" s="108" t="s">
        <v>209</v>
      </c>
      <c r="Z477" s="493">
        <v>0</v>
      </c>
      <c r="AA477" s="493"/>
      <c r="AB477" s="52"/>
      <c r="AC477" s="41"/>
      <c r="AD477" s="108" t="s">
        <v>209</v>
      </c>
      <c r="AE477" s="493">
        <v>0</v>
      </c>
      <c r="AF477" s="493"/>
      <c r="AG477" s="52"/>
      <c r="AH477" s="20"/>
      <c r="AI477" s="20"/>
      <c r="AJ477" s="20"/>
      <c r="AK477" s="20"/>
      <c r="AL477" s="20"/>
    </row>
    <row r="478" spans="1:38" ht="12.75" customHeight="1" x14ac:dyDescent="0.2">
      <c r="A478" s="20"/>
      <c r="B478" s="453"/>
      <c r="C478" s="308">
        <v>0</v>
      </c>
      <c r="D478" s="455"/>
      <c r="E478" s="308">
        <v>0</v>
      </c>
      <c r="F478" s="455"/>
      <c r="G478" s="312">
        <v>0</v>
      </c>
      <c r="H478" s="64"/>
      <c r="I478" s="112"/>
      <c r="J478" s="112"/>
      <c r="K478" s="497" t="s">
        <v>200</v>
      </c>
      <c r="L478" s="498"/>
      <c r="M478" s="498"/>
      <c r="N478" s="498"/>
      <c r="O478" s="480">
        <f>SUM(O475-O476+O477)</f>
        <v>0</v>
      </c>
      <c r="P478" s="480"/>
      <c r="Q478" s="120"/>
      <c r="R478" s="41"/>
      <c r="S478" s="41"/>
      <c r="T478" s="108" t="s">
        <v>210</v>
      </c>
      <c r="U478" s="493">
        <v>0</v>
      </c>
      <c r="V478" s="493"/>
      <c r="W478" s="52"/>
      <c r="X478" s="20"/>
      <c r="Y478" s="108" t="s">
        <v>210</v>
      </c>
      <c r="Z478" s="493">
        <v>0</v>
      </c>
      <c r="AA478" s="493"/>
      <c r="AB478" s="52"/>
      <c r="AC478" s="41"/>
      <c r="AD478" s="108" t="s">
        <v>210</v>
      </c>
      <c r="AE478" s="493">
        <v>0</v>
      </c>
      <c r="AF478" s="493"/>
      <c r="AG478" s="52"/>
      <c r="AH478" s="20"/>
      <c r="AI478" s="20"/>
      <c r="AJ478" s="20"/>
      <c r="AK478" s="20"/>
      <c r="AL478" s="20"/>
    </row>
    <row r="479" spans="1:38" ht="12.75" customHeight="1" x14ac:dyDescent="0.2">
      <c r="A479" s="20"/>
      <c r="B479" s="453"/>
      <c r="C479" s="308">
        <v>0</v>
      </c>
      <c r="D479" s="455"/>
      <c r="E479" s="308">
        <v>0</v>
      </c>
      <c r="F479" s="455"/>
      <c r="G479" s="312">
        <v>0</v>
      </c>
      <c r="H479" s="64"/>
      <c r="I479" s="112"/>
      <c r="J479" s="112"/>
      <c r="K479" s="496"/>
      <c r="L479" s="477"/>
      <c r="M479" s="477"/>
      <c r="N479" s="477"/>
      <c r="O479" s="499"/>
      <c r="P479" s="499"/>
      <c r="Q479" s="120"/>
      <c r="R479" s="41"/>
      <c r="S479" s="41"/>
      <c r="T479" s="108" t="s">
        <v>211</v>
      </c>
      <c r="U479" s="494">
        <f>U475+U476+U477-U478</f>
        <v>0</v>
      </c>
      <c r="V479" s="494"/>
      <c r="W479" s="52"/>
      <c r="X479" s="20"/>
      <c r="Y479" s="108" t="s">
        <v>211</v>
      </c>
      <c r="Z479" s="494">
        <f>Z475+Z476+Z477-Z478</f>
        <v>0</v>
      </c>
      <c r="AA479" s="494"/>
      <c r="AB479" s="52"/>
      <c r="AC479" s="41"/>
      <c r="AD479" s="108" t="s">
        <v>211</v>
      </c>
      <c r="AE479" s="494">
        <f>AE475+AE476+AE477-AE478</f>
        <v>0</v>
      </c>
      <c r="AF479" s="494"/>
      <c r="AG479" s="52"/>
      <c r="AH479" s="20"/>
      <c r="AI479" s="20"/>
      <c r="AJ479" s="20"/>
      <c r="AK479" s="20"/>
      <c r="AL479" s="20"/>
    </row>
    <row r="480" spans="1:38" ht="12.75" customHeight="1" x14ac:dyDescent="0.2">
      <c r="A480" s="20"/>
      <c r="B480" s="453"/>
      <c r="C480" s="308">
        <v>0</v>
      </c>
      <c r="D480" s="455"/>
      <c r="E480" s="308">
        <v>0</v>
      </c>
      <c r="F480" s="455"/>
      <c r="G480" s="312">
        <v>0</v>
      </c>
      <c r="H480" s="64"/>
      <c r="I480" s="113"/>
      <c r="J480" s="112"/>
      <c r="K480" s="496"/>
      <c r="L480" s="477"/>
      <c r="M480" s="477"/>
      <c r="N480" s="477"/>
      <c r="O480" s="499"/>
      <c r="P480" s="499"/>
      <c r="Q480" s="120"/>
      <c r="R480" s="41"/>
      <c r="S480" s="41"/>
      <c r="T480" s="109"/>
      <c r="U480" s="55"/>
      <c r="V480" s="55"/>
      <c r="W480" s="52"/>
      <c r="X480" s="20"/>
      <c r="Y480" s="109"/>
      <c r="Z480" s="55"/>
      <c r="AA480" s="55"/>
      <c r="AB480" s="52"/>
      <c r="AC480" s="41"/>
      <c r="AD480" s="109"/>
      <c r="AE480" s="55"/>
      <c r="AF480" s="55"/>
      <c r="AG480" s="52"/>
      <c r="AH480" s="20"/>
      <c r="AI480" s="20"/>
      <c r="AJ480" s="20"/>
      <c r="AK480" s="20"/>
      <c r="AL480" s="20"/>
    </row>
    <row r="481" spans="1:38" ht="12.75" customHeight="1" x14ac:dyDescent="0.2">
      <c r="A481" s="20"/>
      <c r="B481" s="453"/>
      <c r="C481" s="308">
        <v>0</v>
      </c>
      <c r="D481" s="455"/>
      <c r="E481" s="308">
        <v>0</v>
      </c>
      <c r="F481" s="455"/>
      <c r="G481" s="312">
        <v>0</v>
      </c>
      <c r="H481" s="64"/>
      <c r="I481" s="113"/>
      <c r="J481" s="112"/>
      <c r="K481" s="497" t="s">
        <v>201</v>
      </c>
      <c r="L481" s="498"/>
      <c r="M481" s="498"/>
      <c r="N481" s="498"/>
      <c r="O481" s="495"/>
      <c r="P481" s="495"/>
      <c r="Q481" s="120"/>
      <c r="R481" s="41"/>
      <c r="S481" s="41"/>
      <c r="T481" s="109"/>
      <c r="U481" s="55"/>
      <c r="V481" s="55"/>
      <c r="W481" s="52"/>
      <c r="X481" s="20"/>
      <c r="Y481" s="109"/>
      <c r="Z481" s="55"/>
      <c r="AA481" s="55"/>
      <c r="AB481" s="52"/>
      <c r="AC481" s="41"/>
      <c r="AD481" s="109"/>
      <c r="AE481" s="55"/>
      <c r="AF481" s="55"/>
      <c r="AG481" s="52"/>
      <c r="AH481" s="20"/>
      <c r="AI481" s="20"/>
      <c r="AJ481" s="20"/>
      <c r="AK481" s="20"/>
      <c r="AL481" s="20"/>
    </row>
    <row r="482" spans="1:38" ht="12.75" customHeight="1" x14ac:dyDescent="0.2">
      <c r="A482" s="20"/>
      <c r="B482" s="453"/>
      <c r="C482" s="308">
        <v>0</v>
      </c>
      <c r="D482" s="455"/>
      <c r="E482" s="308">
        <v>0</v>
      </c>
      <c r="F482" s="455"/>
      <c r="G482" s="312">
        <v>0</v>
      </c>
      <c r="H482" s="64"/>
      <c r="I482" s="113"/>
      <c r="J482" s="112"/>
      <c r="K482" s="496" t="s">
        <v>269</v>
      </c>
      <c r="L482" s="477"/>
      <c r="M482" s="477"/>
      <c r="N482" s="477"/>
      <c r="O482" s="495"/>
      <c r="P482" s="495"/>
      <c r="Q482" s="51"/>
      <c r="R482" s="41"/>
      <c r="S482" s="41"/>
      <c r="T482" s="108" t="s">
        <v>230</v>
      </c>
      <c r="U482" s="490"/>
      <c r="V482" s="490"/>
      <c r="W482" s="491"/>
      <c r="X482" s="20"/>
      <c r="Y482" s="108" t="s">
        <v>239</v>
      </c>
      <c r="Z482" s="490"/>
      <c r="AA482" s="490"/>
      <c r="AB482" s="491"/>
      <c r="AC482" s="41"/>
      <c r="AD482" s="277" t="s">
        <v>370</v>
      </c>
      <c r="AE482" s="490"/>
      <c r="AF482" s="490"/>
      <c r="AG482" s="491"/>
      <c r="AH482" s="20"/>
      <c r="AI482" s="20"/>
      <c r="AJ482" s="20"/>
      <c r="AK482" s="20"/>
      <c r="AL482" s="20"/>
    </row>
    <row r="483" spans="1:38" ht="12.75" customHeight="1" x14ac:dyDescent="0.2">
      <c r="A483" s="20"/>
      <c r="B483" s="453"/>
      <c r="C483" s="308">
        <v>0</v>
      </c>
      <c r="D483" s="455"/>
      <c r="E483" s="308">
        <v>0</v>
      </c>
      <c r="F483" s="455"/>
      <c r="G483" s="312">
        <v>0</v>
      </c>
      <c r="H483" s="64"/>
      <c r="I483" s="113"/>
      <c r="J483" s="112"/>
      <c r="K483" s="496" t="s">
        <v>480</v>
      </c>
      <c r="L483" s="477"/>
      <c r="M483" s="477"/>
      <c r="N483" s="477"/>
      <c r="O483" s="480">
        <f>H514</f>
        <v>0</v>
      </c>
      <c r="P483" s="480"/>
      <c r="Q483" s="120"/>
      <c r="R483" s="56" t="s">
        <v>233</v>
      </c>
      <c r="S483" s="56"/>
      <c r="T483" s="108" t="s">
        <v>206</v>
      </c>
      <c r="U483" s="490"/>
      <c r="V483" s="490"/>
      <c r="W483" s="491"/>
      <c r="X483" s="20"/>
      <c r="Y483" s="108" t="s">
        <v>206</v>
      </c>
      <c r="Z483" s="490"/>
      <c r="AA483" s="490"/>
      <c r="AB483" s="491"/>
      <c r="AC483" s="56"/>
      <c r="AD483" s="108" t="s">
        <v>206</v>
      </c>
      <c r="AE483" s="490"/>
      <c r="AF483" s="490"/>
      <c r="AG483" s="491"/>
      <c r="AH483" s="20"/>
      <c r="AI483" s="20"/>
      <c r="AJ483" s="20"/>
      <c r="AK483" s="20"/>
      <c r="AL483" s="20"/>
    </row>
    <row r="484" spans="1:38" ht="12.75" customHeight="1" x14ac:dyDescent="0.2">
      <c r="A484" s="20"/>
      <c r="B484" s="453"/>
      <c r="C484" s="308">
        <v>0</v>
      </c>
      <c r="D484" s="455"/>
      <c r="E484" s="308">
        <v>0</v>
      </c>
      <c r="F484" s="455"/>
      <c r="G484" s="312">
        <v>0</v>
      </c>
      <c r="H484" s="64"/>
      <c r="I484" s="113"/>
      <c r="J484" s="112"/>
      <c r="K484" s="496" t="s">
        <v>134</v>
      </c>
      <c r="L484" s="477"/>
      <c r="M484" s="477"/>
      <c r="N484" s="477"/>
      <c r="O484" s="495"/>
      <c r="P484" s="495"/>
      <c r="Q484" s="120" t="s">
        <v>191</v>
      </c>
      <c r="R484" s="397">
        <f>SUM(E2-O485)</f>
        <v>0</v>
      </c>
      <c r="S484" s="57"/>
      <c r="T484" s="108" t="s">
        <v>253</v>
      </c>
      <c r="U484" s="490"/>
      <c r="V484" s="490"/>
      <c r="W484" s="491"/>
      <c r="X484" s="20"/>
      <c r="Y484" s="108" t="s">
        <v>253</v>
      </c>
      <c r="Z484" s="490"/>
      <c r="AA484" s="490"/>
      <c r="AB484" s="491"/>
      <c r="AC484" s="57"/>
      <c r="AD484" s="108" t="s">
        <v>253</v>
      </c>
      <c r="AE484" s="490"/>
      <c r="AF484" s="490"/>
      <c r="AG484" s="491"/>
      <c r="AH484" s="20"/>
      <c r="AI484" s="20"/>
      <c r="AJ484" s="20"/>
      <c r="AK484" s="20"/>
      <c r="AL484" s="20"/>
    </row>
    <row r="485" spans="1:38" ht="12.75" customHeight="1" x14ac:dyDescent="0.2">
      <c r="A485" s="20"/>
      <c r="B485" s="453"/>
      <c r="C485" s="308">
        <v>0</v>
      </c>
      <c r="D485" s="455"/>
      <c r="E485" s="308">
        <v>0</v>
      </c>
      <c r="F485" s="455"/>
      <c r="G485" s="312">
        <v>0</v>
      </c>
      <c r="H485" s="64"/>
      <c r="I485" s="113"/>
      <c r="J485" s="112"/>
      <c r="K485" s="497" t="s">
        <v>387</v>
      </c>
      <c r="L485" s="498"/>
      <c r="M485" s="498"/>
      <c r="N485" s="498"/>
      <c r="O485" s="480">
        <f>SUM(O481-O483+O484+O482)</f>
        <v>0</v>
      </c>
      <c r="P485" s="480"/>
      <c r="Q485" s="51"/>
      <c r="R485" s="41"/>
      <c r="S485" s="41"/>
      <c r="T485" s="108" t="s">
        <v>207</v>
      </c>
      <c r="U485" s="492">
        <v>0</v>
      </c>
      <c r="V485" s="492"/>
      <c r="W485" s="52"/>
      <c r="X485" s="20"/>
      <c r="Y485" s="108" t="s">
        <v>207</v>
      </c>
      <c r="Z485" s="492">
        <v>0</v>
      </c>
      <c r="AA485" s="492"/>
      <c r="AB485" s="52"/>
      <c r="AC485" s="41"/>
      <c r="AD485" s="108" t="s">
        <v>207</v>
      </c>
      <c r="AE485" s="492">
        <v>0</v>
      </c>
      <c r="AF485" s="492"/>
      <c r="AG485" s="52"/>
      <c r="AH485" s="20"/>
      <c r="AI485" s="20"/>
      <c r="AJ485" s="20"/>
      <c r="AK485" s="20"/>
      <c r="AL485" s="20"/>
    </row>
    <row r="486" spans="1:38" ht="12.75" customHeight="1" thickBot="1" x14ac:dyDescent="0.25">
      <c r="A486" s="20"/>
      <c r="B486" s="453"/>
      <c r="C486" s="308">
        <v>0</v>
      </c>
      <c r="D486" s="455"/>
      <c r="E486" s="308">
        <v>0</v>
      </c>
      <c r="F486" s="455"/>
      <c r="G486" s="312">
        <v>0</v>
      </c>
      <c r="H486" s="64"/>
      <c r="I486" s="113"/>
      <c r="J486" s="112"/>
      <c r="K486" s="500"/>
      <c r="L486" s="501"/>
      <c r="M486" s="501"/>
      <c r="N486" s="501"/>
      <c r="O486" s="502"/>
      <c r="P486" s="502"/>
      <c r="Q486" s="58"/>
      <c r="R486" s="41"/>
      <c r="S486" s="41"/>
      <c r="T486" s="108" t="s">
        <v>208</v>
      </c>
      <c r="U486" s="493">
        <v>0</v>
      </c>
      <c r="V486" s="493"/>
      <c r="W486" s="52"/>
      <c r="X486" s="20"/>
      <c r="Y486" s="108" t="s">
        <v>208</v>
      </c>
      <c r="Z486" s="493">
        <v>0</v>
      </c>
      <c r="AA486" s="493"/>
      <c r="AB486" s="52"/>
      <c r="AC486" s="41"/>
      <c r="AD486" s="108" t="s">
        <v>208</v>
      </c>
      <c r="AE486" s="493">
        <v>0</v>
      </c>
      <c r="AF486" s="493"/>
      <c r="AG486" s="52"/>
      <c r="AH486" s="20"/>
      <c r="AI486" s="20"/>
      <c r="AJ486" s="20"/>
      <c r="AK486" s="20"/>
      <c r="AL486" s="20"/>
    </row>
    <row r="487" spans="1:38" ht="12.75" customHeight="1" x14ac:dyDescent="0.2">
      <c r="A487" s="20"/>
      <c r="B487" s="453"/>
      <c r="C487" s="308">
        <v>0</v>
      </c>
      <c r="D487" s="455"/>
      <c r="E487" s="308">
        <v>0</v>
      </c>
      <c r="F487" s="455"/>
      <c r="G487" s="312">
        <v>0</v>
      </c>
      <c r="H487" s="64"/>
      <c r="I487" s="118"/>
      <c r="J487" s="119"/>
      <c r="K487" s="20"/>
      <c r="L487" s="20"/>
      <c r="M487" s="20"/>
      <c r="N487" s="20"/>
      <c r="O487" s="20"/>
      <c r="P487" s="20"/>
      <c r="Q487" s="20"/>
      <c r="R487" s="20"/>
      <c r="S487" s="20"/>
      <c r="T487" s="108" t="s">
        <v>209</v>
      </c>
      <c r="U487" s="493">
        <v>0</v>
      </c>
      <c r="V487" s="493"/>
      <c r="W487" s="52"/>
      <c r="X487" s="20"/>
      <c r="Y487" s="108" t="s">
        <v>209</v>
      </c>
      <c r="Z487" s="493">
        <v>0</v>
      </c>
      <c r="AA487" s="493"/>
      <c r="AB487" s="52"/>
      <c r="AC487" s="20"/>
      <c r="AD487" s="108" t="s">
        <v>209</v>
      </c>
      <c r="AE487" s="493">
        <v>0</v>
      </c>
      <c r="AF487" s="493"/>
      <c r="AG487" s="52"/>
      <c r="AH487" s="20"/>
      <c r="AI487" s="20"/>
      <c r="AJ487" s="20"/>
      <c r="AK487" s="20"/>
      <c r="AL487" s="20"/>
    </row>
    <row r="488" spans="1:38" ht="12.75" customHeight="1" x14ac:dyDescent="0.2">
      <c r="A488" s="20"/>
      <c r="B488" s="453"/>
      <c r="C488" s="308">
        <v>0</v>
      </c>
      <c r="D488" s="455"/>
      <c r="E488" s="308">
        <v>0</v>
      </c>
      <c r="F488" s="455"/>
      <c r="G488" s="312">
        <v>0</v>
      </c>
      <c r="H488" s="64"/>
      <c r="I488" s="118"/>
      <c r="J488" s="119"/>
      <c r="K488" s="20"/>
      <c r="L488" s="20"/>
      <c r="M488" s="20"/>
      <c r="N488" s="20"/>
      <c r="O488" s="20"/>
      <c r="P488" s="20"/>
      <c r="Q488" s="20"/>
      <c r="R488" s="20"/>
      <c r="S488" s="20"/>
      <c r="T488" s="108" t="s">
        <v>210</v>
      </c>
      <c r="U488" s="493">
        <v>0</v>
      </c>
      <c r="V488" s="493"/>
      <c r="W488" s="52"/>
      <c r="X488" s="20"/>
      <c r="Y488" s="108" t="s">
        <v>210</v>
      </c>
      <c r="Z488" s="493">
        <v>0</v>
      </c>
      <c r="AA488" s="493"/>
      <c r="AB488" s="52"/>
      <c r="AC488" s="20"/>
      <c r="AD488" s="108" t="s">
        <v>210</v>
      </c>
      <c r="AE488" s="493">
        <v>0</v>
      </c>
      <c r="AF488" s="493"/>
      <c r="AG488" s="52"/>
      <c r="AH488" s="20"/>
      <c r="AI488" s="20"/>
      <c r="AJ488" s="20"/>
      <c r="AK488" s="20"/>
      <c r="AL488" s="20"/>
    </row>
    <row r="489" spans="1:38" ht="12.75" customHeight="1" x14ac:dyDescent="0.2">
      <c r="A489" s="20"/>
      <c r="B489" s="453"/>
      <c r="C489" s="308">
        <v>0</v>
      </c>
      <c r="D489" s="455"/>
      <c r="E489" s="308">
        <v>0</v>
      </c>
      <c r="F489" s="455"/>
      <c r="G489" s="312">
        <v>0</v>
      </c>
      <c r="H489" s="64"/>
      <c r="I489" s="118"/>
      <c r="J489" s="119"/>
      <c r="K489" s="20"/>
      <c r="L489" s="20"/>
      <c r="M489" s="20"/>
      <c r="N489" s="20"/>
      <c r="O489" s="20"/>
      <c r="P489" s="20"/>
      <c r="Q489" s="20"/>
      <c r="R489" s="20"/>
      <c r="S489" s="20"/>
      <c r="T489" s="108" t="s">
        <v>211</v>
      </c>
      <c r="U489" s="494">
        <f>U485+U486+U487-U488</f>
        <v>0</v>
      </c>
      <c r="V489" s="494"/>
      <c r="W489" s="52"/>
      <c r="X489" s="20"/>
      <c r="Y489" s="108" t="s">
        <v>211</v>
      </c>
      <c r="Z489" s="494">
        <f>Z485+Z486+Z487-Z488</f>
        <v>0</v>
      </c>
      <c r="AA489" s="494"/>
      <c r="AB489" s="52"/>
      <c r="AC489" s="20"/>
      <c r="AD489" s="108" t="s">
        <v>211</v>
      </c>
      <c r="AE489" s="494">
        <f>AE485+AE486+AE487-AE488</f>
        <v>0</v>
      </c>
      <c r="AF489" s="494"/>
      <c r="AG489" s="52"/>
      <c r="AH489" s="20"/>
      <c r="AI489" s="20"/>
      <c r="AJ489" s="20"/>
      <c r="AK489" s="20"/>
      <c r="AL489" s="20"/>
    </row>
    <row r="490" spans="1:38" ht="12.75" customHeight="1" x14ac:dyDescent="0.2">
      <c r="A490" s="20"/>
      <c r="B490" s="453"/>
      <c r="C490" s="308">
        <v>0</v>
      </c>
      <c r="D490" s="455"/>
      <c r="E490" s="308">
        <v>0</v>
      </c>
      <c r="F490" s="455"/>
      <c r="G490" s="312">
        <v>0</v>
      </c>
      <c r="H490" s="64"/>
      <c r="I490" s="118"/>
      <c r="J490" s="119"/>
      <c r="K490" s="20"/>
      <c r="L490" s="20"/>
      <c r="M490" s="20"/>
      <c r="N490" s="20"/>
      <c r="O490" s="20"/>
      <c r="P490" s="20"/>
      <c r="Q490" s="20"/>
      <c r="R490" s="20"/>
      <c r="S490" s="20"/>
      <c r="T490" s="109"/>
      <c r="U490" s="55"/>
      <c r="V490" s="55"/>
      <c r="W490" s="52"/>
      <c r="X490" s="20"/>
      <c r="Y490" s="109"/>
      <c r="Z490" s="55"/>
      <c r="AA490" s="55"/>
      <c r="AB490" s="52"/>
      <c r="AC490" s="20"/>
      <c r="AD490" s="109"/>
      <c r="AE490" s="55"/>
      <c r="AF490" s="55"/>
      <c r="AG490" s="52"/>
      <c r="AH490" s="20"/>
      <c r="AI490" s="20"/>
      <c r="AJ490" s="20"/>
      <c r="AK490" s="20"/>
      <c r="AL490" s="20"/>
    </row>
    <row r="491" spans="1:38" ht="12.75" customHeight="1" x14ac:dyDescent="0.2">
      <c r="A491" s="20"/>
      <c r="B491" s="453"/>
      <c r="C491" s="308">
        <v>0</v>
      </c>
      <c r="D491" s="455"/>
      <c r="E491" s="308">
        <v>0</v>
      </c>
      <c r="F491" s="455"/>
      <c r="G491" s="312">
        <v>0</v>
      </c>
      <c r="H491" s="64"/>
      <c r="I491" s="118"/>
      <c r="J491" s="119"/>
      <c r="K491" s="20"/>
      <c r="L491" s="20"/>
      <c r="M491" s="20"/>
      <c r="N491" s="20"/>
      <c r="O491" s="20"/>
      <c r="P491" s="20"/>
      <c r="Q491" s="20"/>
      <c r="R491" s="20"/>
      <c r="S491" s="20"/>
      <c r="T491" s="109"/>
      <c r="U491" s="55"/>
      <c r="V491" s="55"/>
      <c r="W491" s="52"/>
      <c r="X491" s="20"/>
      <c r="Y491" s="109"/>
      <c r="Z491" s="55"/>
      <c r="AA491" s="55"/>
      <c r="AB491" s="52"/>
      <c r="AC491" s="20"/>
      <c r="AD491" s="109"/>
      <c r="AE491" s="55"/>
      <c r="AF491" s="55"/>
      <c r="AG491" s="52"/>
      <c r="AH491" s="20"/>
      <c r="AI491" s="20"/>
      <c r="AJ491" s="20"/>
      <c r="AK491" s="20"/>
      <c r="AL491" s="20"/>
    </row>
    <row r="492" spans="1:38" ht="12.75" customHeight="1" x14ac:dyDescent="0.2">
      <c r="A492" s="20"/>
      <c r="B492" s="453"/>
      <c r="C492" s="308">
        <v>0</v>
      </c>
      <c r="D492" s="455"/>
      <c r="E492" s="308">
        <v>0</v>
      </c>
      <c r="F492" s="455"/>
      <c r="G492" s="312">
        <v>0</v>
      </c>
      <c r="H492" s="64"/>
      <c r="I492" s="118"/>
      <c r="J492" s="119"/>
      <c r="K492" s="20"/>
      <c r="L492" s="20"/>
      <c r="M492" s="20"/>
      <c r="N492" s="20"/>
      <c r="O492" s="20"/>
      <c r="P492" s="20"/>
      <c r="Q492" s="20"/>
      <c r="R492" s="20"/>
      <c r="S492" s="20"/>
      <c r="T492" s="108" t="s">
        <v>231</v>
      </c>
      <c r="U492" s="490"/>
      <c r="V492" s="490"/>
      <c r="W492" s="491"/>
      <c r="X492" s="20"/>
      <c r="Y492" s="108" t="s">
        <v>240</v>
      </c>
      <c r="Z492" s="490"/>
      <c r="AA492" s="490"/>
      <c r="AB492" s="491"/>
      <c r="AC492" s="41"/>
      <c r="AD492" s="277" t="s">
        <v>371</v>
      </c>
      <c r="AE492" s="490"/>
      <c r="AF492" s="490"/>
      <c r="AG492" s="491"/>
      <c r="AH492" s="20"/>
      <c r="AI492" s="20"/>
      <c r="AJ492" s="20"/>
      <c r="AK492" s="20"/>
      <c r="AL492" s="20"/>
    </row>
    <row r="493" spans="1:38" ht="12.75" customHeight="1" x14ac:dyDescent="0.2">
      <c r="A493" s="20"/>
      <c r="B493" s="453"/>
      <c r="C493" s="308">
        <v>0</v>
      </c>
      <c r="D493" s="455"/>
      <c r="E493" s="308">
        <v>0</v>
      </c>
      <c r="F493" s="455"/>
      <c r="G493" s="312">
        <v>0</v>
      </c>
      <c r="H493" s="64"/>
      <c r="I493" s="118"/>
      <c r="J493" s="119"/>
      <c r="K493" s="20"/>
      <c r="L493" s="20"/>
      <c r="M493" s="20"/>
      <c r="N493" s="20"/>
      <c r="O493" s="20"/>
      <c r="P493" s="20"/>
      <c r="Q493" s="20"/>
      <c r="R493" s="20"/>
      <c r="S493" s="20"/>
      <c r="T493" s="108" t="s">
        <v>206</v>
      </c>
      <c r="U493" s="490"/>
      <c r="V493" s="490"/>
      <c r="W493" s="491"/>
      <c r="X493" s="20"/>
      <c r="Y493" s="108" t="s">
        <v>206</v>
      </c>
      <c r="Z493" s="490"/>
      <c r="AA493" s="490"/>
      <c r="AB493" s="491"/>
      <c r="AC493" s="56"/>
      <c r="AD493" s="108" t="s">
        <v>206</v>
      </c>
      <c r="AE493" s="490"/>
      <c r="AF493" s="490"/>
      <c r="AG493" s="491"/>
      <c r="AH493" s="20"/>
      <c r="AI493" s="20"/>
      <c r="AJ493" s="20"/>
      <c r="AK493" s="20"/>
      <c r="AL493" s="20"/>
    </row>
    <row r="494" spans="1:38" ht="12.75" customHeight="1" x14ac:dyDescent="0.2">
      <c r="A494" s="20"/>
      <c r="B494" s="453"/>
      <c r="C494" s="308">
        <v>0</v>
      </c>
      <c r="D494" s="455"/>
      <c r="E494" s="308">
        <v>0</v>
      </c>
      <c r="F494" s="455"/>
      <c r="G494" s="312">
        <v>0</v>
      </c>
      <c r="H494" s="64"/>
      <c r="I494" s="118"/>
      <c r="J494" s="119"/>
      <c r="K494" s="119"/>
      <c r="L494" s="119"/>
      <c r="M494" s="63"/>
      <c r="N494" s="20"/>
      <c r="O494" s="20"/>
      <c r="P494" s="20"/>
      <c r="Q494" s="20"/>
      <c r="R494" s="20"/>
      <c r="S494" s="20"/>
      <c r="T494" s="108" t="s">
        <v>253</v>
      </c>
      <c r="U494" s="490"/>
      <c r="V494" s="490"/>
      <c r="W494" s="491"/>
      <c r="X494" s="20"/>
      <c r="Y494" s="108" t="s">
        <v>253</v>
      </c>
      <c r="Z494" s="490"/>
      <c r="AA494" s="490"/>
      <c r="AB494" s="491"/>
      <c r="AC494" s="57"/>
      <c r="AD494" s="108" t="s">
        <v>253</v>
      </c>
      <c r="AE494" s="490"/>
      <c r="AF494" s="490"/>
      <c r="AG494" s="491"/>
      <c r="AH494" s="20"/>
      <c r="AI494" s="20"/>
      <c r="AJ494" s="20"/>
      <c r="AK494" s="20"/>
      <c r="AL494" s="20"/>
    </row>
    <row r="495" spans="1:38" ht="12.75" customHeight="1" x14ac:dyDescent="0.2">
      <c r="A495" s="20"/>
      <c r="B495" s="453"/>
      <c r="C495" s="308">
        <v>0</v>
      </c>
      <c r="D495" s="455"/>
      <c r="E495" s="308">
        <v>0</v>
      </c>
      <c r="F495" s="455"/>
      <c r="G495" s="312">
        <v>0</v>
      </c>
      <c r="H495" s="64"/>
      <c r="I495" s="118"/>
      <c r="J495" s="119"/>
      <c r="K495" s="119"/>
      <c r="L495" s="119"/>
      <c r="M495" s="63"/>
      <c r="N495" s="20"/>
      <c r="O495" s="20"/>
      <c r="P495" s="20"/>
      <c r="Q495" s="20"/>
      <c r="R495" s="20"/>
      <c r="S495" s="20"/>
      <c r="T495" s="108" t="s">
        <v>207</v>
      </c>
      <c r="U495" s="492">
        <v>0</v>
      </c>
      <c r="V495" s="492"/>
      <c r="W495" s="52"/>
      <c r="X495" s="20"/>
      <c r="Y495" s="108" t="s">
        <v>207</v>
      </c>
      <c r="Z495" s="492">
        <v>0</v>
      </c>
      <c r="AA495" s="492"/>
      <c r="AB495" s="52"/>
      <c r="AC495" s="20"/>
      <c r="AD495" s="108" t="s">
        <v>207</v>
      </c>
      <c r="AE495" s="492">
        <v>0</v>
      </c>
      <c r="AF495" s="492"/>
      <c r="AG495" s="52"/>
      <c r="AH495" s="20"/>
      <c r="AI495" s="20"/>
      <c r="AJ495" s="20"/>
      <c r="AK495" s="20"/>
      <c r="AL495" s="20"/>
    </row>
    <row r="496" spans="1:38" ht="12.75" customHeight="1" x14ac:dyDescent="0.2">
      <c r="A496" s="20"/>
      <c r="B496" s="453"/>
      <c r="C496" s="308">
        <v>0</v>
      </c>
      <c r="D496" s="455"/>
      <c r="E496" s="308">
        <v>0</v>
      </c>
      <c r="F496" s="455"/>
      <c r="G496" s="312">
        <v>0</v>
      </c>
      <c r="H496" s="64"/>
      <c r="I496" s="118"/>
      <c r="J496" s="119"/>
      <c r="K496" s="119"/>
      <c r="L496" s="119"/>
      <c r="M496" s="63"/>
      <c r="N496" s="20"/>
      <c r="O496" s="20"/>
      <c r="P496" s="20"/>
      <c r="Q496" s="20"/>
      <c r="R496" s="20"/>
      <c r="S496" s="20"/>
      <c r="T496" s="108" t="s">
        <v>208</v>
      </c>
      <c r="U496" s="493">
        <v>0</v>
      </c>
      <c r="V496" s="493"/>
      <c r="W496" s="52"/>
      <c r="X496" s="20"/>
      <c r="Y496" s="108" t="s">
        <v>208</v>
      </c>
      <c r="Z496" s="493">
        <v>0</v>
      </c>
      <c r="AA496" s="493"/>
      <c r="AB496" s="52"/>
      <c r="AC496" s="20"/>
      <c r="AD496" s="108" t="s">
        <v>208</v>
      </c>
      <c r="AE496" s="493">
        <v>0</v>
      </c>
      <c r="AF496" s="493"/>
      <c r="AG496" s="52"/>
      <c r="AH496" s="20"/>
      <c r="AI496" s="20"/>
      <c r="AJ496" s="20"/>
      <c r="AK496" s="20"/>
      <c r="AL496" s="20"/>
    </row>
    <row r="497" spans="1:38" ht="12.75" customHeight="1" x14ac:dyDescent="0.2">
      <c r="A497" s="20"/>
      <c r="B497" s="453"/>
      <c r="C497" s="308">
        <v>0</v>
      </c>
      <c r="D497" s="455"/>
      <c r="E497" s="308">
        <v>0</v>
      </c>
      <c r="F497" s="455"/>
      <c r="G497" s="312">
        <v>0</v>
      </c>
      <c r="H497" s="64"/>
      <c r="I497" s="118"/>
      <c r="J497" s="119"/>
      <c r="K497" s="119"/>
      <c r="L497" s="119"/>
      <c r="M497" s="63"/>
      <c r="N497" s="20"/>
      <c r="O497" s="20"/>
      <c r="P497" s="20"/>
      <c r="Q497" s="20"/>
      <c r="R497" s="20"/>
      <c r="S497" s="20"/>
      <c r="T497" s="108" t="s">
        <v>209</v>
      </c>
      <c r="U497" s="493">
        <v>0</v>
      </c>
      <c r="V497" s="493"/>
      <c r="W497" s="52"/>
      <c r="X497" s="20"/>
      <c r="Y497" s="108" t="s">
        <v>209</v>
      </c>
      <c r="Z497" s="493">
        <v>0</v>
      </c>
      <c r="AA497" s="493"/>
      <c r="AB497" s="52"/>
      <c r="AC497" s="20"/>
      <c r="AD497" s="108" t="s">
        <v>209</v>
      </c>
      <c r="AE497" s="493">
        <v>0</v>
      </c>
      <c r="AF497" s="493"/>
      <c r="AG497" s="52"/>
      <c r="AH497" s="20"/>
      <c r="AI497" s="20"/>
      <c r="AJ497" s="20"/>
      <c r="AK497" s="20"/>
      <c r="AL497" s="20"/>
    </row>
    <row r="498" spans="1:38" ht="12.75" customHeight="1" x14ac:dyDescent="0.2">
      <c r="A498" s="20"/>
      <c r="B498" s="453"/>
      <c r="C498" s="308">
        <v>0</v>
      </c>
      <c r="D498" s="455"/>
      <c r="E498" s="308">
        <v>0</v>
      </c>
      <c r="F498" s="455"/>
      <c r="G498" s="312">
        <v>0</v>
      </c>
      <c r="H498" s="64"/>
      <c r="I498" s="118"/>
      <c r="J498" s="119"/>
      <c r="K498" s="119"/>
      <c r="L498" s="119"/>
      <c r="M498" s="63"/>
      <c r="N498" s="20"/>
      <c r="O498" s="20"/>
      <c r="P498" s="20"/>
      <c r="Q498" s="20"/>
      <c r="R498" s="20"/>
      <c r="S498" s="20"/>
      <c r="T498" s="108" t="s">
        <v>210</v>
      </c>
      <c r="U498" s="493">
        <v>0</v>
      </c>
      <c r="V498" s="493"/>
      <c r="W498" s="52"/>
      <c r="X498" s="20"/>
      <c r="Y498" s="108" t="s">
        <v>210</v>
      </c>
      <c r="Z498" s="493">
        <v>0</v>
      </c>
      <c r="AA498" s="493"/>
      <c r="AB498" s="52"/>
      <c r="AC498" s="20"/>
      <c r="AD498" s="108" t="s">
        <v>210</v>
      </c>
      <c r="AE498" s="493">
        <v>0</v>
      </c>
      <c r="AF498" s="493"/>
      <c r="AG498" s="52"/>
      <c r="AH498" s="20"/>
      <c r="AI498" s="20"/>
      <c r="AJ498" s="20"/>
      <c r="AK498" s="20"/>
      <c r="AL498" s="20"/>
    </row>
    <row r="499" spans="1:38" ht="12.75" customHeight="1" x14ac:dyDescent="0.2">
      <c r="A499" s="20"/>
      <c r="B499" s="453"/>
      <c r="C499" s="308">
        <v>0</v>
      </c>
      <c r="D499" s="455"/>
      <c r="E499" s="308">
        <v>0</v>
      </c>
      <c r="F499" s="455"/>
      <c r="G499" s="312">
        <v>0</v>
      </c>
      <c r="H499" s="64"/>
      <c r="I499" s="118"/>
      <c r="J499" s="119"/>
      <c r="K499" s="119"/>
      <c r="L499" s="119"/>
      <c r="M499" s="63"/>
      <c r="N499" s="20"/>
      <c r="O499" s="20"/>
      <c r="P499" s="20"/>
      <c r="Q499" s="20"/>
      <c r="R499" s="20"/>
      <c r="S499" s="20"/>
      <c r="T499" s="108" t="s">
        <v>211</v>
      </c>
      <c r="U499" s="494">
        <f>U495+U496+U497-U498</f>
        <v>0</v>
      </c>
      <c r="V499" s="494"/>
      <c r="W499" s="52"/>
      <c r="X499" s="20"/>
      <c r="Y499" s="108" t="s">
        <v>211</v>
      </c>
      <c r="Z499" s="494">
        <f>Z495+Z496+Z497-Z498</f>
        <v>0</v>
      </c>
      <c r="AA499" s="494"/>
      <c r="AB499" s="52"/>
      <c r="AC499" s="20"/>
      <c r="AD499" s="108" t="s">
        <v>211</v>
      </c>
      <c r="AE499" s="494">
        <f>AE495+AE496+AE497-AE498</f>
        <v>0</v>
      </c>
      <c r="AF499" s="494"/>
      <c r="AG499" s="52"/>
      <c r="AH499" s="20"/>
      <c r="AI499" s="20"/>
      <c r="AJ499" s="20"/>
      <c r="AK499" s="20"/>
      <c r="AL499" s="20"/>
    </row>
    <row r="500" spans="1:38" ht="12.75" customHeight="1" x14ac:dyDescent="0.2">
      <c r="A500" s="20"/>
      <c r="B500" s="453"/>
      <c r="C500" s="308">
        <v>0</v>
      </c>
      <c r="D500" s="455"/>
      <c r="E500" s="308">
        <v>0</v>
      </c>
      <c r="F500" s="455"/>
      <c r="G500" s="312">
        <v>0</v>
      </c>
      <c r="H500" s="64"/>
      <c r="I500" s="118"/>
      <c r="J500" s="119"/>
      <c r="K500" s="119"/>
      <c r="L500" s="119"/>
      <c r="M500" s="63"/>
      <c r="N500" s="20"/>
      <c r="O500" s="20"/>
      <c r="P500" s="20"/>
      <c r="Q500" s="20"/>
      <c r="R500" s="20"/>
      <c r="S500" s="20"/>
      <c r="T500" s="109"/>
      <c r="U500" s="55"/>
      <c r="V500" s="55"/>
      <c r="W500" s="52"/>
      <c r="X500" s="20"/>
      <c r="Y500" s="109"/>
      <c r="Z500" s="55"/>
      <c r="AA500" s="55"/>
      <c r="AB500" s="52"/>
      <c r="AC500" s="20"/>
      <c r="AD500" s="109"/>
      <c r="AE500" s="55"/>
      <c r="AF500" s="55"/>
      <c r="AG500" s="52"/>
      <c r="AH500" s="20"/>
      <c r="AI500" s="20"/>
      <c r="AJ500" s="20"/>
      <c r="AK500" s="20"/>
      <c r="AL500" s="20"/>
    </row>
    <row r="501" spans="1:38" ht="12.75" customHeight="1" x14ac:dyDescent="0.2">
      <c r="A501" s="20"/>
      <c r="B501" s="453"/>
      <c r="C501" s="308">
        <v>0</v>
      </c>
      <c r="D501" s="455"/>
      <c r="E501" s="308">
        <v>0</v>
      </c>
      <c r="F501" s="455"/>
      <c r="G501" s="312">
        <v>0</v>
      </c>
      <c r="H501" s="64"/>
      <c r="I501" s="118"/>
      <c r="J501" s="119"/>
      <c r="K501" s="119"/>
      <c r="L501" s="119"/>
      <c r="M501" s="63"/>
      <c r="N501" s="20"/>
      <c r="O501" s="20"/>
      <c r="P501" s="20"/>
      <c r="Q501" s="20"/>
      <c r="R501" s="20"/>
      <c r="S501" s="20"/>
      <c r="T501" s="109"/>
      <c r="U501" s="55"/>
      <c r="V501" s="55"/>
      <c r="W501" s="52"/>
      <c r="X501" s="20"/>
      <c r="Y501" s="109"/>
      <c r="Z501" s="55"/>
      <c r="AA501" s="55"/>
      <c r="AB501" s="52"/>
      <c r="AC501" s="20"/>
      <c r="AD501" s="109"/>
      <c r="AE501" s="55"/>
      <c r="AF501" s="55"/>
      <c r="AG501" s="52"/>
      <c r="AH501" s="20"/>
      <c r="AI501" s="20"/>
      <c r="AJ501" s="20"/>
      <c r="AK501" s="20"/>
      <c r="AL501" s="20"/>
    </row>
    <row r="502" spans="1:38" ht="12.75" customHeight="1" x14ac:dyDescent="0.2">
      <c r="A502" s="20"/>
      <c r="B502" s="453"/>
      <c r="C502" s="308">
        <v>0</v>
      </c>
      <c r="D502" s="455"/>
      <c r="E502" s="308">
        <v>0</v>
      </c>
      <c r="F502" s="455"/>
      <c r="G502" s="312">
        <v>0</v>
      </c>
      <c r="H502" s="64"/>
      <c r="I502" s="118"/>
      <c r="J502" s="119"/>
      <c r="K502" s="119"/>
      <c r="L502" s="119"/>
      <c r="M502" s="63"/>
      <c r="N502" s="20"/>
      <c r="O502" s="20"/>
      <c r="P502" s="20"/>
      <c r="Q502" s="20"/>
      <c r="R502" s="20"/>
      <c r="S502" s="20"/>
      <c r="T502" s="108" t="s">
        <v>232</v>
      </c>
      <c r="U502" s="490"/>
      <c r="V502" s="490"/>
      <c r="W502" s="491"/>
      <c r="X502" s="20"/>
      <c r="Y502" s="108" t="s">
        <v>241</v>
      </c>
      <c r="Z502" s="490"/>
      <c r="AA502" s="490"/>
      <c r="AB502" s="491"/>
      <c r="AC502" s="41"/>
      <c r="AD502" s="277" t="s">
        <v>411</v>
      </c>
      <c r="AE502" s="490"/>
      <c r="AF502" s="490"/>
      <c r="AG502" s="491"/>
      <c r="AH502" s="20"/>
      <c r="AI502" s="20"/>
      <c r="AJ502" s="20"/>
      <c r="AK502" s="20"/>
      <c r="AL502" s="20"/>
    </row>
    <row r="503" spans="1:38" ht="12.75" customHeight="1" x14ac:dyDescent="0.2">
      <c r="A503" s="20"/>
      <c r="B503" s="453"/>
      <c r="C503" s="308">
        <v>0</v>
      </c>
      <c r="D503" s="455"/>
      <c r="E503" s="308">
        <v>0</v>
      </c>
      <c r="F503" s="455"/>
      <c r="G503" s="312">
        <v>0</v>
      </c>
      <c r="H503" s="64"/>
      <c r="I503" s="118"/>
      <c r="J503" s="119"/>
      <c r="K503" s="119"/>
      <c r="L503" s="119"/>
      <c r="M503" s="63"/>
      <c r="N503" s="20"/>
      <c r="O503" s="20"/>
      <c r="P503" s="20"/>
      <c r="Q503" s="20"/>
      <c r="R503" s="20"/>
      <c r="S503" s="20"/>
      <c r="T503" s="108" t="s">
        <v>206</v>
      </c>
      <c r="U503" s="490"/>
      <c r="V503" s="490"/>
      <c r="W503" s="491"/>
      <c r="X503" s="20"/>
      <c r="Y503" s="108" t="s">
        <v>206</v>
      </c>
      <c r="Z503" s="490"/>
      <c r="AA503" s="490"/>
      <c r="AB503" s="491"/>
      <c r="AC503" s="56"/>
      <c r="AD503" s="108" t="s">
        <v>206</v>
      </c>
      <c r="AE503" s="490"/>
      <c r="AF503" s="490"/>
      <c r="AG503" s="491"/>
      <c r="AH503" s="20"/>
      <c r="AI503" s="20"/>
      <c r="AJ503" s="20"/>
      <c r="AK503" s="20"/>
      <c r="AL503" s="20"/>
    </row>
    <row r="504" spans="1:38" ht="12.75" customHeight="1" x14ac:dyDescent="0.2">
      <c r="A504" s="20"/>
      <c r="B504" s="453"/>
      <c r="C504" s="308">
        <v>0</v>
      </c>
      <c r="D504" s="455"/>
      <c r="E504" s="308">
        <v>0</v>
      </c>
      <c r="F504" s="455"/>
      <c r="G504" s="312">
        <v>0</v>
      </c>
      <c r="H504" s="64"/>
      <c r="I504" s="118"/>
      <c r="J504" s="119"/>
      <c r="K504" s="119"/>
      <c r="L504" s="119"/>
      <c r="M504" s="63"/>
      <c r="N504" s="20"/>
      <c r="O504" s="20"/>
      <c r="P504" s="20"/>
      <c r="Q504" s="20"/>
      <c r="R504" s="20"/>
      <c r="S504" s="20"/>
      <c r="T504" s="108" t="s">
        <v>253</v>
      </c>
      <c r="U504" s="490"/>
      <c r="V504" s="490"/>
      <c r="W504" s="491"/>
      <c r="X504" s="20"/>
      <c r="Y504" s="108" t="s">
        <v>253</v>
      </c>
      <c r="Z504" s="490"/>
      <c r="AA504" s="490"/>
      <c r="AB504" s="491"/>
      <c r="AC504" s="57"/>
      <c r="AD504" s="108" t="s">
        <v>253</v>
      </c>
      <c r="AE504" s="490"/>
      <c r="AF504" s="490"/>
      <c r="AG504" s="491"/>
      <c r="AH504" s="20"/>
      <c r="AI504" s="20"/>
      <c r="AJ504" s="20"/>
      <c r="AK504" s="20"/>
      <c r="AL504" s="20"/>
    </row>
    <row r="505" spans="1:38" ht="12.75" customHeight="1" x14ac:dyDescent="0.2">
      <c r="A505" s="20"/>
      <c r="B505" s="453"/>
      <c r="C505" s="308">
        <v>0</v>
      </c>
      <c r="D505" s="455"/>
      <c r="E505" s="308">
        <v>0</v>
      </c>
      <c r="F505" s="455"/>
      <c r="G505" s="312">
        <v>0</v>
      </c>
      <c r="H505" s="64"/>
      <c r="I505" s="118"/>
      <c r="J505" s="119"/>
      <c r="K505" s="119"/>
      <c r="L505" s="119"/>
      <c r="M505" s="63"/>
      <c r="N505" s="20"/>
      <c r="O505" s="20"/>
      <c r="P505" s="20"/>
      <c r="Q505" s="20"/>
      <c r="R505" s="20"/>
      <c r="S505" s="20"/>
      <c r="T505" s="108" t="s">
        <v>207</v>
      </c>
      <c r="U505" s="492">
        <v>0</v>
      </c>
      <c r="V505" s="492"/>
      <c r="W505" s="52"/>
      <c r="X505" s="20"/>
      <c r="Y505" s="108" t="s">
        <v>207</v>
      </c>
      <c r="Z505" s="492">
        <v>0</v>
      </c>
      <c r="AA505" s="492"/>
      <c r="AB505" s="52"/>
      <c r="AC505" s="20"/>
      <c r="AD505" s="108" t="s">
        <v>207</v>
      </c>
      <c r="AE505" s="492">
        <v>0</v>
      </c>
      <c r="AF505" s="492"/>
      <c r="AG505" s="52"/>
      <c r="AH505" s="20"/>
      <c r="AI505" s="20"/>
      <c r="AJ505" s="20"/>
      <c r="AK505" s="20"/>
      <c r="AL505" s="20"/>
    </row>
    <row r="506" spans="1:38" ht="12.75" customHeight="1" x14ac:dyDescent="0.2">
      <c r="A506" s="20"/>
      <c r="B506" s="453"/>
      <c r="C506" s="308">
        <v>0</v>
      </c>
      <c r="D506" s="455"/>
      <c r="E506" s="308">
        <v>0</v>
      </c>
      <c r="F506" s="455"/>
      <c r="G506" s="312">
        <v>0</v>
      </c>
      <c r="H506" s="64"/>
      <c r="I506" s="118"/>
      <c r="J506" s="119"/>
      <c r="K506" s="119"/>
      <c r="L506" s="119"/>
      <c r="M506" s="63"/>
      <c r="N506" s="20"/>
      <c r="O506" s="20"/>
      <c r="P506" s="20"/>
      <c r="Q506" s="20"/>
      <c r="R506" s="20"/>
      <c r="S506" s="20"/>
      <c r="T506" s="108" t="s">
        <v>208</v>
      </c>
      <c r="U506" s="493">
        <v>0</v>
      </c>
      <c r="V506" s="493"/>
      <c r="W506" s="52"/>
      <c r="X506" s="20"/>
      <c r="Y506" s="108" t="s">
        <v>208</v>
      </c>
      <c r="Z506" s="493">
        <v>0</v>
      </c>
      <c r="AA506" s="493"/>
      <c r="AB506" s="52"/>
      <c r="AC506" s="20"/>
      <c r="AD506" s="108" t="s">
        <v>208</v>
      </c>
      <c r="AE506" s="493">
        <v>0</v>
      </c>
      <c r="AF506" s="493"/>
      <c r="AG506" s="52"/>
      <c r="AH506" s="20"/>
      <c r="AI506" s="20"/>
      <c r="AJ506" s="20"/>
      <c r="AK506" s="20"/>
      <c r="AL506" s="20"/>
    </row>
    <row r="507" spans="1:38" ht="12.75" customHeight="1" x14ac:dyDescent="0.2">
      <c r="A507" s="20"/>
      <c r="B507" s="453"/>
      <c r="C507" s="308">
        <v>0</v>
      </c>
      <c r="D507" s="455"/>
      <c r="E507" s="308">
        <v>0</v>
      </c>
      <c r="F507" s="455"/>
      <c r="G507" s="312">
        <v>0</v>
      </c>
      <c r="H507" s="64"/>
      <c r="I507" s="118"/>
      <c r="J507" s="119"/>
      <c r="K507" s="119"/>
      <c r="L507" s="119"/>
      <c r="M507" s="63"/>
      <c r="N507" s="20"/>
      <c r="O507" s="20"/>
      <c r="P507" s="20"/>
      <c r="Q507" s="20"/>
      <c r="R507" s="20"/>
      <c r="S507" s="20"/>
      <c r="T507" s="108" t="s">
        <v>209</v>
      </c>
      <c r="U507" s="493">
        <v>0</v>
      </c>
      <c r="V507" s="493"/>
      <c r="W507" s="52"/>
      <c r="X507" s="20"/>
      <c r="Y507" s="108" t="s">
        <v>209</v>
      </c>
      <c r="Z507" s="493">
        <v>0</v>
      </c>
      <c r="AA507" s="493"/>
      <c r="AB507" s="52"/>
      <c r="AC507" s="20"/>
      <c r="AD507" s="108" t="s">
        <v>209</v>
      </c>
      <c r="AE507" s="493">
        <v>0</v>
      </c>
      <c r="AF507" s="493"/>
      <c r="AG507" s="52"/>
      <c r="AH507" s="20"/>
      <c r="AI507" s="20"/>
      <c r="AJ507" s="20"/>
      <c r="AK507" s="20"/>
      <c r="AL507" s="20"/>
    </row>
    <row r="508" spans="1:38" ht="12.75" customHeight="1" x14ac:dyDescent="0.2">
      <c r="A508" s="20"/>
      <c r="B508" s="453"/>
      <c r="C508" s="308">
        <v>0</v>
      </c>
      <c r="D508" s="455"/>
      <c r="E508" s="308">
        <v>0</v>
      </c>
      <c r="F508" s="455"/>
      <c r="G508" s="312">
        <v>0</v>
      </c>
      <c r="H508" s="64"/>
      <c r="I508" s="118"/>
      <c r="J508" s="119"/>
      <c r="K508" s="119"/>
      <c r="L508" s="119"/>
      <c r="M508" s="63"/>
      <c r="N508" s="20"/>
      <c r="O508" s="20"/>
      <c r="P508" s="20"/>
      <c r="Q508" s="20"/>
      <c r="R508" s="20"/>
      <c r="S508" s="20"/>
      <c r="T508" s="108" t="s">
        <v>210</v>
      </c>
      <c r="U508" s="493">
        <v>0</v>
      </c>
      <c r="V508" s="493"/>
      <c r="W508" s="52"/>
      <c r="X508" s="20"/>
      <c r="Y508" s="108" t="s">
        <v>210</v>
      </c>
      <c r="Z508" s="493">
        <v>0</v>
      </c>
      <c r="AA508" s="493"/>
      <c r="AB508" s="52"/>
      <c r="AC508" s="20"/>
      <c r="AD508" s="108" t="s">
        <v>210</v>
      </c>
      <c r="AE508" s="493">
        <v>0</v>
      </c>
      <c r="AF508" s="493"/>
      <c r="AG508" s="52"/>
      <c r="AH508" s="20"/>
      <c r="AI508" s="20"/>
      <c r="AJ508" s="20"/>
      <c r="AK508" s="20"/>
      <c r="AL508" s="20"/>
    </row>
    <row r="509" spans="1:38" ht="12.75" customHeight="1" x14ac:dyDescent="0.2">
      <c r="A509" s="20"/>
      <c r="B509" s="453"/>
      <c r="C509" s="308">
        <v>0</v>
      </c>
      <c r="D509" s="455"/>
      <c r="E509" s="308">
        <v>0</v>
      </c>
      <c r="F509" s="455"/>
      <c r="G509" s="312">
        <v>0</v>
      </c>
      <c r="H509" s="64"/>
      <c r="I509" s="118"/>
      <c r="J509" s="119"/>
      <c r="K509" s="119"/>
      <c r="L509" s="119"/>
      <c r="M509" s="63"/>
      <c r="N509" s="20"/>
      <c r="O509" s="20"/>
      <c r="P509" s="20"/>
      <c r="Q509" s="20"/>
      <c r="R509" s="20"/>
      <c r="S509" s="20"/>
      <c r="T509" s="108" t="s">
        <v>211</v>
      </c>
      <c r="U509" s="494">
        <f>U505+U506+U507-U508</f>
        <v>0</v>
      </c>
      <c r="V509" s="494"/>
      <c r="W509" s="52"/>
      <c r="X509" s="20"/>
      <c r="Y509" s="108" t="s">
        <v>211</v>
      </c>
      <c r="Z509" s="494">
        <f>Z505+Z506+Z507-Z508</f>
        <v>0</v>
      </c>
      <c r="AA509" s="494"/>
      <c r="AB509" s="52"/>
      <c r="AC509" s="20"/>
      <c r="AD509" s="108" t="s">
        <v>211</v>
      </c>
      <c r="AE509" s="494">
        <f>AE505+AE506+AE507-AE508</f>
        <v>0</v>
      </c>
      <c r="AF509" s="494"/>
      <c r="AG509" s="52"/>
      <c r="AH509" s="20"/>
      <c r="AI509" s="20"/>
      <c r="AJ509" s="20"/>
      <c r="AK509" s="20"/>
      <c r="AL509" s="20"/>
    </row>
    <row r="510" spans="1:38" ht="12.75" customHeight="1" thickBot="1" x14ac:dyDescent="0.25">
      <c r="A510" s="20"/>
      <c r="B510" s="453"/>
      <c r="C510" s="308">
        <v>0</v>
      </c>
      <c r="D510" s="455"/>
      <c r="E510" s="308">
        <v>0</v>
      </c>
      <c r="F510" s="455"/>
      <c r="G510" s="312">
        <v>0</v>
      </c>
      <c r="I510" s="118"/>
      <c r="J510" s="119"/>
      <c r="K510" s="119"/>
      <c r="L510" s="119"/>
      <c r="M510" s="63"/>
      <c r="N510" s="20"/>
      <c r="O510" s="20"/>
      <c r="P510" s="20"/>
      <c r="Q510" s="20"/>
      <c r="R510" s="20"/>
      <c r="S510" s="20"/>
      <c r="T510" s="59"/>
      <c r="U510" s="60"/>
      <c r="V510" s="60"/>
      <c r="W510" s="61"/>
      <c r="X510" s="20"/>
      <c r="Y510" s="110"/>
      <c r="Z510" s="60"/>
      <c r="AA510" s="60"/>
      <c r="AB510" s="61"/>
      <c r="AC510" s="20"/>
      <c r="AD510" s="110"/>
      <c r="AE510" s="60"/>
      <c r="AF510" s="60"/>
      <c r="AG510" s="61"/>
      <c r="AH510" s="20"/>
      <c r="AI510" s="20"/>
      <c r="AJ510" s="20"/>
      <c r="AK510" s="20"/>
      <c r="AL510" s="20"/>
    </row>
    <row r="511" spans="1:38" ht="12.75" customHeight="1" x14ac:dyDescent="0.2">
      <c r="A511" s="20"/>
      <c r="B511" s="453"/>
      <c r="C511" s="308">
        <v>0</v>
      </c>
      <c r="D511" s="455"/>
      <c r="E511" s="308">
        <v>0</v>
      </c>
      <c r="F511" s="455"/>
      <c r="G511" s="312">
        <v>0</v>
      </c>
      <c r="I511" s="118"/>
      <c r="J511" s="119"/>
      <c r="K511" s="119"/>
      <c r="L511" s="119"/>
      <c r="M511" s="63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</row>
    <row r="512" spans="1:38" ht="12.75" customHeight="1" x14ac:dyDescent="0.2">
      <c r="A512" s="20"/>
      <c r="B512" s="453"/>
      <c r="C512" s="308">
        <v>0</v>
      </c>
      <c r="D512" s="455"/>
      <c r="E512" s="308">
        <v>0</v>
      </c>
      <c r="F512" s="455"/>
      <c r="G512" s="312">
        <v>0</v>
      </c>
      <c r="I512" s="118"/>
      <c r="J512" s="119"/>
      <c r="K512" s="119"/>
      <c r="L512" s="119"/>
      <c r="M512" s="63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</row>
    <row r="513" spans="2:8" ht="12.75" customHeight="1" x14ac:dyDescent="0.2">
      <c r="B513" s="453"/>
      <c r="C513" s="308">
        <v>0</v>
      </c>
      <c r="D513" s="455"/>
      <c r="E513" s="308">
        <v>0</v>
      </c>
      <c r="F513" s="455"/>
      <c r="G513" s="312">
        <v>0</v>
      </c>
      <c r="H513" s="442" t="s">
        <v>481</v>
      </c>
    </row>
    <row r="514" spans="2:8" ht="12.75" customHeight="1" x14ac:dyDescent="0.2">
      <c r="B514" s="453"/>
      <c r="C514" s="308">
        <v>0</v>
      </c>
      <c r="D514" s="455"/>
      <c r="E514" s="308">
        <v>0</v>
      </c>
      <c r="F514" s="455"/>
      <c r="G514" s="312">
        <v>0</v>
      </c>
      <c r="H514" s="314">
        <f>SUM(G516,E516,C516)</f>
        <v>0</v>
      </c>
    </row>
    <row r="515" spans="2:8" ht="12.75" customHeight="1" x14ac:dyDescent="0.2">
      <c r="B515" s="454"/>
      <c r="C515" s="309">
        <v>0</v>
      </c>
      <c r="D515" s="456"/>
      <c r="E515" s="309">
        <v>0</v>
      </c>
      <c r="F515" s="456"/>
      <c r="G515" s="313">
        <v>0</v>
      </c>
    </row>
    <row r="516" spans="2:8" ht="12.75" customHeight="1" x14ac:dyDescent="0.2">
      <c r="B516" s="28" t="s">
        <v>135</v>
      </c>
      <c r="C516" s="310">
        <f>SUM(C473:C515)</f>
        <v>0</v>
      </c>
      <c r="D516" s="62" t="s">
        <v>135</v>
      </c>
      <c r="E516" s="310">
        <f>SUM(E473:E515)</f>
        <v>0</v>
      </c>
      <c r="F516" s="62" t="s">
        <v>135</v>
      </c>
      <c r="G516" s="310">
        <f>SUM(G473:G515)</f>
        <v>0</v>
      </c>
    </row>
    <row r="517" spans="2:8" ht="12.75" customHeight="1" x14ac:dyDescent="0.2">
      <c r="G517" s="46"/>
    </row>
    <row r="518" spans="2:8" ht="12.75" customHeight="1" x14ac:dyDescent="0.2">
      <c r="G518" s="46"/>
    </row>
    <row r="519" spans="2:8" ht="12.75" customHeight="1" x14ac:dyDescent="0.2">
      <c r="G519" s="46"/>
    </row>
    <row r="520" spans="2:8" ht="12.75" customHeight="1" x14ac:dyDescent="0.2">
      <c r="G520" s="46"/>
    </row>
    <row r="521" spans="2:8" ht="12.75" customHeight="1" x14ac:dyDescent="0.2">
      <c r="G521" s="46"/>
    </row>
    <row r="522" spans="2:8" ht="12.75" customHeight="1" x14ac:dyDescent="0.2">
      <c r="G522" s="46"/>
    </row>
    <row r="523" spans="2:8" ht="12.75" customHeight="1" x14ac:dyDescent="0.2">
      <c r="G523" s="46"/>
    </row>
    <row r="524" spans="2:8" ht="12.75" customHeight="1" x14ac:dyDescent="0.2">
      <c r="G524" s="46"/>
    </row>
    <row r="525" spans="2:8" ht="12.75" customHeight="1" x14ac:dyDescent="0.2">
      <c r="G525" s="46"/>
    </row>
    <row r="526" spans="2:8" ht="12.75" customHeight="1" x14ac:dyDescent="0.2">
      <c r="G526" s="46"/>
    </row>
    <row r="527" spans="2:8" ht="12.75" customHeight="1" x14ac:dyDescent="0.2">
      <c r="G527" s="46"/>
    </row>
    <row r="528" spans="2:8" ht="12.75" customHeight="1" x14ac:dyDescent="0.2">
      <c r="G528" s="46"/>
    </row>
    <row r="529" spans="7:7" ht="12.75" customHeight="1" x14ac:dyDescent="0.2">
      <c r="G529" s="46"/>
    </row>
    <row r="530" spans="7:7" ht="12.75" customHeight="1" x14ac:dyDescent="0.2">
      <c r="G530" s="46"/>
    </row>
    <row r="531" spans="7:7" ht="12.75" customHeight="1" x14ac:dyDescent="0.2">
      <c r="G531" s="46"/>
    </row>
    <row r="532" spans="7:7" ht="12.75" customHeight="1" x14ac:dyDescent="0.2">
      <c r="G532" s="46"/>
    </row>
    <row r="533" spans="7:7" ht="12.75" customHeight="1" x14ac:dyDescent="0.2">
      <c r="G533" s="46"/>
    </row>
    <row r="534" spans="7:7" ht="12.75" customHeight="1" x14ac:dyDescent="0.2">
      <c r="G534" s="46"/>
    </row>
    <row r="535" spans="7:7" ht="12.75" customHeight="1" x14ac:dyDescent="0.2">
      <c r="G535" s="46"/>
    </row>
    <row r="536" spans="7:7" ht="12.75" customHeight="1" x14ac:dyDescent="0.2">
      <c r="G536" s="46"/>
    </row>
    <row r="537" spans="7:7" ht="12.75" customHeight="1" x14ac:dyDescent="0.2">
      <c r="G537" s="46"/>
    </row>
    <row r="538" spans="7:7" ht="12.75" customHeight="1" x14ac:dyDescent="0.2">
      <c r="G538" s="46"/>
    </row>
    <row r="539" spans="7:7" ht="12.75" customHeight="1" x14ac:dyDescent="0.2">
      <c r="G539" s="46"/>
    </row>
    <row r="540" spans="7:7" ht="12.75" customHeight="1" x14ac:dyDescent="0.2">
      <c r="G540" s="46"/>
    </row>
    <row r="541" spans="7:7" ht="12.75" customHeight="1" x14ac:dyDescent="0.2">
      <c r="G541" s="46"/>
    </row>
    <row r="542" spans="7:7" ht="12.75" customHeight="1" x14ac:dyDescent="0.2">
      <c r="G542" s="46"/>
    </row>
    <row r="543" spans="7:7" ht="12.75" customHeight="1" x14ac:dyDescent="0.2">
      <c r="G543" s="46"/>
    </row>
    <row r="544" spans="7:7" ht="12.75" customHeight="1" x14ac:dyDescent="0.2">
      <c r="G544" s="46"/>
    </row>
    <row r="545" spans="7:7" ht="12.75" customHeight="1" x14ac:dyDescent="0.2">
      <c r="G545" s="46"/>
    </row>
    <row r="546" spans="7:7" ht="12.75" customHeight="1" x14ac:dyDescent="0.2">
      <c r="G546" s="46"/>
    </row>
    <row r="547" spans="7:7" ht="12.75" customHeight="1" x14ac:dyDescent="0.2">
      <c r="G547" s="46"/>
    </row>
    <row r="548" spans="7:7" ht="12.75" customHeight="1" x14ac:dyDescent="0.2">
      <c r="G548" s="46"/>
    </row>
    <row r="549" spans="7:7" ht="12.75" customHeight="1" x14ac:dyDescent="0.2">
      <c r="G549" s="46"/>
    </row>
    <row r="550" spans="7:7" ht="12.75" customHeight="1" x14ac:dyDescent="0.2">
      <c r="G550" s="46"/>
    </row>
    <row r="551" spans="7:7" ht="12.75" customHeight="1" x14ac:dyDescent="0.2">
      <c r="G551" s="46"/>
    </row>
    <row r="552" spans="7:7" ht="12.75" customHeight="1" x14ac:dyDescent="0.2">
      <c r="G552" s="46"/>
    </row>
    <row r="553" spans="7:7" ht="12.75" customHeight="1" x14ac:dyDescent="0.2">
      <c r="G553" s="46"/>
    </row>
    <row r="554" spans="7:7" ht="12.75" customHeight="1" x14ac:dyDescent="0.2">
      <c r="G554" s="46"/>
    </row>
    <row r="555" spans="7:7" ht="12.75" customHeight="1" x14ac:dyDescent="0.2">
      <c r="G555" s="46"/>
    </row>
    <row r="556" spans="7:7" ht="12.75" customHeight="1" x14ac:dyDescent="0.2">
      <c r="G556" s="46"/>
    </row>
    <row r="557" spans="7:7" ht="12.75" customHeight="1" x14ac:dyDescent="0.2">
      <c r="G557" s="46"/>
    </row>
    <row r="558" spans="7:7" ht="12.75" customHeight="1" x14ac:dyDescent="0.2">
      <c r="G558" s="46"/>
    </row>
    <row r="559" spans="7:7" ht="12.75" customHeight="1" x14ac:dyDescent="0.2">
      <c r="G559" s="46"/>
    </row>
    <row r="560" spans="7:7" ht="12.75" customHeight="1" x14ac:dyDescent="0.2">
      <c r="G560" s="46"/>
    </row>
    <row r="561" spans="7:7" ht="12.75" customHeight="1" x14ac:dyDescent="0.2">
      <c r="G561" s="46"/>
    </row>
    <row r="562" spans="7:7" ht="12.75" customHeight="1" x14ac:dyDescent="0.2">
      <c r="G562" s="46"/>
    </row>
    <row r="563" spans="7:7" ht="12.75" customHeight="1" x14ac:dyDescent="0.2">
      <c r="G563" s="46"/>
    </row>
    <row r="564" spans="7:7" ht="12.75" customHeight="1" x14ac:dyDescent="0.2">
      <c r="G564" s="46"/>
    </row>
    <row r="565" spans="7:7" ht="12.75" customHeight="1" x14ac:dyDescent="0.2">
      <c r="G565" s="46"/>
    </row>
    <row r="566" spans="7:7" ht="12.75" customHeight="1" x14ac:dyDescent="0.2">
      <c r="G566" s="46"/>
    </row>
    <row r="567" spans="7:7" ht="12.75" customHeight="1" x14ac:dyDescent="0.2">
      <c r="G567" s="46"/>
    </row>
    <row r="568" spans="7:7" ht="12.75" customHeight="1" x14ac:dyDescent="0.2">
      <c r="G568" s="46"/>
    </row>
    <row r="569" spans="7:7" ht="12.75" customHeight="1" x14ac:dyDescent="0.2">
      <c r="G569" s="46"/>
    </row>
    <row r="570" spans="7:7" ht="12.75" customHeight="1" x14ac:dyDescent="0.2">
      <c r="G570" s="46"/>
    </row>
    <row r="571" spans="7:7" ht="12.75" customHeight="1" x14ac:dyDescent="0.2">
      <c r="G571" s="46"/>
    </row>
    <row r="572" spans="7:7" ht="12.75" customHeight="1" x14ac:dyDescent="0.2">
      <c r="G572" s="46"/>
    </row>
    <row r="573" spans="7:7" ht="12.75" customHeight="1" x14ac:dyDescent="0.2">
      <c r="G573" s="46"/>
    </row>
    <row r="574" spans="7:7" ht="12.75" customHeight="1" x14ac:dyDescent="0.2">
      <c r="G574" s="46"/>
    </row>
    <row r="575" spans="7:7" ht="12.75" customHeight="1" x14ac:dyDescent="0.2">
      <c r="G575" s="46"/>
    </row>
    <row r="576" spans="7:7" ht="12.75" customHeight="1" x14ac:dyDescent="0.2">
      <c r="G576" s="46"/>
    </row>
    <row r="577" spans="7:7" ht="12.75" customHeight="1" x14ac:dyDescent="0.2">
      <c r="G577" s="46"/>
    </row>
    <row r="578" spans="7:7" ht="12.75" customHeight="1" x14ac:dyDescent="0.2">
      <c r="G578" s="46"/>
    </row>
    <row r="579" spans="7:7" ht="12.75" customHeight="1" x14ac:dyDescent="0.2">
      <c r="G579" s="46"/>
    </row>
    <row r="580" spans="7:7" ht="12.75" customHeight="1" x14ac:dyDescent="0.2">
      <c r="G580" s="46"/>
    </row>
    <row r="581" spans="7:7" ht="12.75" customHeight="1" x14ac:dyDescent="0.2">
      <c r="G581" s="46"/>
    </row>
    <row r="582" spans="7:7" ht="12.75" customHeight="1" x14ac:dyDescent="0.2">
      <c r="G582" s="46"/>
    </row>
    <row r="583" spans="7:7" ht="12.75" customHeight="1" x14ac:dyDescent="0.2">
      <c r="G583" s="46"/>
    </row>
    <row r="584" spans="7:7" ht="12.75" customHeight="1" x14ac:dyDescent="0.2">
      <c r="G584" s="46"/>
    </row>
    <row r="585" spans="7:7" ht="12.75" customHeight="1" x14ac:dyDescent="0.2">
      <c r="G585" s="46"/>
    </row>
    <row r="586" spans="7:7" ht="12.75" customHeight="1" x14ac:dyDescent="0.2">
      <c r="G586" s="46"/>
    </row>
    <row r="587" spans="7:7" ht="12.75" customHeight="1" x14ac:dyDescent="0.2">
      <c r="G587" s="46"/>
    </row>
    <row r="588" spans="7:7" ht="12.75" customHeight="1" x14ac:dyDescent="0.2">
      <c r="G588" s="46"/>
    </row>
    <row r="589" spans="7:7" ht="12.75" customHeight="1" x14ac:dyDescent="0.2">
      <c r="G589" s="46"/>
    </row>
    <row r="590" spans="7:7" ht="12.75" customHeight="1" x14ac:dyDescent="0.2">
      <c r="G590" s="46"/>
    </row>
    <row r="591" spans="7:7" ht="12.75" customHeight="1" x14ac:dyDescent="0.2">
      <c r="G591" s="46"/>
    </row>
    <row r="592" spans="7:7" ht="12.75" customHeight="1" x14ac:dyDescent="0.2">
      <c r="G592" s="46"/>
    </row>
    <row r="593" spans="7:7" ht="12.75" customHeight="1" x14ac:dyDescent="0.2">
      <c r="G593" s="46"/>
    </row>
    <row r="594" spans="7:7" ht="12.75" customHeight="1" x14ac:dyDescent="0.2">
      <c r="G594" s="46"/>
    </row>
    <row r="595" spans="7:7" ht="12.75" customHeight="1" x14ac:dyDescent="0.2">
      <c r="G595" s="46"/>
    </row>
    <row r="596" spans="7:7" ht="12.75" customHeight="1" x14ac:dyDescent="0.2">
      <c r="G596" s="46"/>
    </row>
    <row r="597" spans="7:7" ht="12.75" customHeight="1" x14ac:dyDescent="0.2">
      <c r="G597" s="46"/>
    </row>
    <row r="598" spans="7:7" ht="12.75" customHeight="1" x14ac:dyDescent="0.2">
      <c r="G598" s="46"/>
    </row>
    <row r="599" spans="7:7" ht="12.75" customHeight="1" x14ac:dyDescent="0.2">
      <c r="G599" s="46"/>
    </row>
    <row r="600" spans="7:7" ht="12.75" customHeight="1" x14ac:dyDescent="0.2">
      <c r="G600" s="46"/>
    </row>
    <row r="601" spans="7:7" ht="12.75" customHeight="1" x14ac:dyDescent="0.2">
      <c r="G601" s="46"/>
    </row>
    <row r="602" spans="7:7" ht="12.75" customHeight="1" x14ac:dyDescent="0.2">
      <c r="G602" s="46"/>
    </row>
    <row r="603" spans="7:7" ht="12.75" customHeight="1" x14ac:dyDescent="0.2">
      <c r="G603" s="46"/>
    </row>
    <row r="604" spans="7:7" ht="12.75" customHeight="1" x14ac:dyDescent="0.2">
      <c r="G604" s="46"/>
    </row>
    <row r="605" spans="7:7" ht="12.75" customHeight="1" x14ac:dyDescent="0.2">
      <c r="G605" s="46"/>
    </row>
    <row r="606" spans="7:7" ht="12.75" customHeight="1" x14ac:dyDescent="0.2">
      <c r="G606" s="46"/>
    </row>
    <row r="607" spans="7:7" ht="12.75" customHeight="1" x14ac:dyDescent="0.2">
      <c r="G607" s="46"/>
    </row>
    <row r="608" spans="7:7" ht="12.75" customHeight="1" x14ac:dyDescent="0.2">
      <c r="G608" s="46"/>
    </row>
    <row r="609" spans="7:7" ht="12.75" customHeight="1" x14ac:dyDescent="0.2">
      <c r="G609" s="46"/>
    </row>
    <row r="610" spans="7:7" ht="12.75" customHeight="1" x14ac:dyDescent="0.2">
      <c r="G610" s="46"/>
    </row>
    <row r="611" spans="7:7" ht="12.75" customHeight="1" x14ac:dyDescent="0.2">
      <c r="G611" s="46"/>
    </row>
    <row r="612" spans="7:7" ht="12.75" customHeight="1" x14ac:dyDescent="0.2">
      <c r="G612" s="46"/>
    </row>
    <row r="613" spans="7:7" ht="12.75" customHeight="1" x14ac:dyDescent="0.2">
      <c r="G613" s="46"/>
    </row>
    <row r="614" spans="7:7" ht="12.75" customHeight="1" x14ac:dyDescent="0.2">
      <c r="G614" s="46"/>
    </row>
    <row r="615" spans="7:7" ht="12.75" customHeight="1" x14ac:dyDescent="0.2">
      <c r="G615" s="46"/>
    </row>
    <row r="616" spans="7:7" ht="12.75" customHeight="1" x14ac:dyDescent="0.2">
      <c r="G616" s="46"/>
    </row>
    <row r="617" spans="7:7" ht="12.75" customHeight="1" x14ac:dyDescent="0.2">
      <c r="G617" s="46"/>
    </row>
    <row r="618" spans="7:7" ht="12.75" customHeight="1" x14ac:dyDescent="0.2">
      <c r="G618" s="46"/>
    </row>
    <row r="619" spans="7:7" ht="12.75" customHeight="1" x14ac:dyDescent="0.2">
      <c r="G619" s="46"/>
    </row>
    <row r="620" spans="7:7" ht="12.75" customHeight="1" x14ac:dyDescent="0.2">
      <c r="G620" s="46"/>
    </row>
    <row r="621" spans="7:7" ht="12.75" customHeight="1" x14ac:dyDescent="0.2">
      <c r="G621" s="46"/>
    </row>
    <row r="622" spans="7:7" ht="12.75" customHeight="1" x14ac:dyDescent="0.2">
      <c r="G622" s="46"/>
    </row>
    <row r="623" spans="7:7" ht="12.75" customHeight="1" x14ac:dyDescent="0.2">
      <c r="G623" s="46"/>
    </row>
    <row r="624" spans="7:7" ht="12.75" customHeight="1" x14ac:dyDescent="0.2">
      <c r="G624" s="46"/>
    </row>
    <row r="625" spans="7:7" ht="12.75" customHeight="1" x14ac:dyDescent="0.2">
      <c r="G625" s="46"/>
    </row>
    <row r="626" spans="7:7" ht="12.75" customHeight="1" x14ac:dyDescent="0.2">
      <c r="G626" s="46"/>
    </row>
    <row r="627" spans="7:7" ht="12.75" customHeight="1" x14ac:dyDescent="0.2">
      <c r="G627" s="46"/>
    </row>
    <row r="628" spans="7:7" ht="12.75" customHeight="1" x14ac:dyDescent="0.2">
      <c r="G628" s="46"/>
    </row>
    <row r="629" spans="7:7" ht="12.75" customHeight="1" x14ac:dyDescent="0.2">
      <c r="G629" s="46"/>
    </row>
    <row r="630" spans="7:7" ht="12.75" customHeight="1" x14ac:dyDescent="0.2">
      <c r="G630" s="46"/>
    </row>
    <row r="631" spans="7:7" ht="12.75" customHeight="1" x14ac:dyDescent="0.2">
      <c r="G631" s="46"/>
    </row>
    <row r="632" spans="7:7" ht="12.75" customHeight="1" x14ac:dyDescent="0.2">
      <c r="G632" s="46"/>
    </row>
    <row r="633" spans="7:7" ht="12.75" customHeight="1" x14ac:dyDescent="0.2">
      <c r="G633" s="46"/>
    </row>
    <row r="634" spans="7:7" ht="12.75" customHeight="1" x14ac:dyDescent="0.2">
      <c r="G634" s="46"/>
    </row>
    <row r="635" spans="7:7" ht="12.75" customHeight="1" x14ac:dyDescent="0.2">
      <c r="G635" s="46"/>
    </row>
    <row r="636" spans="7:7" ht="12.75" customHeight="1" x14ac:dyDescent="0.2">
      <c r="G636" s="46"/>
    </row>
    <row r="637" spans="7:7" ht="12.75" customHeight="1" x14ac:dyDescent="0.2">
      <c r="G637" s="46"/>
    </row>
    <row r="638" spans="7:7" ht="12.75" customHeight="1" x14ac:dyDescent="0.2">
      <c r="G638" s="46"/>
    </row>
    <row r="639" spans="7:7" ht="12.75" customHeight="1" x14ac:dyDescent="0.2">
      <c r="G639" s="46"/>
    </row>
    <row r="640" spans="7:7" ht="12.75" customHeight="1" x14ac:dyDescent="0.2">
      <c r="G640" s="46"/>
    </row>
    <row r="641" spans="7:7" ht="12.75" customHeight="1" x14ac:dyDescent="0.2">
      <c r="G641" s="46"/>
    </row>
    <row r="642" spans="7:7" ht="12.75" customHeight="1" x14ac:dyDescent="0.2">
      <c r="G642" s="46"/>
    </row>
    <row r="643" spans="7:7" ht="12.75" customHeight="1" x14ac:dyDescent="0.2">
      <c r="G643" s="46"/>
    </row>
    <row r="644" spans="7:7" ht="12.75" customHeight="1" x14ac:dyDescent="0.2">
      <c r="G644" s="46"/>
    </row>
    <row r="645" spans="7:7" ht="12.75" customHeight="1" x14ac:dyDescent="0.2">
      <c r="G645" s="46"/>
    </row>
    <row r="646" spans="7:7" ht="12.75" customHeight="1" x14ac:dyDescent="0.2">
      <c r="G646" s="46"/>
    </row>
    <row r="647" spans="7:7" ht="12.75" customHeight="1" x14ac:dyDescent="0.2">
      <c r="G647" s="46"/>
    </row>
    <row r="648" spans="7:7" ht="12.75" customHeight="1" x14ac:dyDescent="0.2">
      <c r="G648" s="46"/>
    </row>
    <row r="649" spans="7:7" ht="12.75" customHeight="1" x14ac:dyDescent="0.2">
      <c r="G649" s="46"/>
    </row>
    <row r="650" spans="7:7" ht="12.75" customHeight="1" x14ac:dyDescent="0.2">
      <c r="G650" s="46"/>
    </row>
    <row r="651" spans="7:7" ht="12.75" customHeight="1" x14ac:dyDescent="0.2">
      <c r="G651" s="46"/>
    </row>
    <row r="652" spans="7:7" ht="12.75" customHeight="1" x14ac:dyDescent="0.2">
      <c r="G652" s="46"/>
    </row>
    <row r="653" spans="7:7" ht="12.75" customHeight="1" x14ac:dyDescent="0.2">
      <c r="G653" s="46"/>
    </row>
    <row r="654" spans="7:7" ht="12.75" customHeight="1" x14ac:dyDescent="0.2">
      <c r="G654" s="46"/>
    </row>
    <row r="655" spans="7:7" ht="12.75" customHeight="1" x14ac:dyDescent="0.2">
      <c r="G655" s="46"/>
    </row>
    <row r="656" spans="7:7" ht="12.75" customHeight="1" x14ac:dyDescent="0.2">
      <c r="G656" s="46"/>
    </row>
    <row r="657" spans="7:7" ht="12.75" customHeight="1" x14ac:dyDescent="0.2">
      <c r="G657" s="46"/>
    </row>
    <row r="658" spans="7:7" ht="12.75" customHeight="1" x14ac:dyDescent="0.2">
      <c r="G658" s="46"/>
    </row>
    <row r="659" spans="7:7" ht="12.75" customHeight="1" x14ac:dyDescent="0.2">
      <c r="G659" s="46"/>
    </row>
    <row r="660" spans="7:7" ht="12.75" customHeight="1" x14ac:dyDescent="0.2">
      <c r="G660" s="46"/>
    </row>
    <row r="661" spans="7:7" ht="12.75" customHeight="1" x14ac:dyDescent="0.2">
      <c r="G661" s="46"/>
    </row>
    <row r="662" spans="7:7" ht="12.75" customHeight="1" x14ac:dyDescent="0.2">
      <c r="G662" s="46"/>
    </row>
    <row r="663" spans="7:7" ht="12.75" customHeight="1" x14ac:dyDescent="0.2">
      <c r="G663" s="46"/>
    </row>
    <row r="664" spans="7:7" ht="12.75" customHeight="1" x14ac:dyDescent="0.2">
      <c r="G664" s="46"/>
    </row>
    <row r="665" spans="7:7" ht="12.75" customHeight="1" x14ac:dyDescent="0.2">
      <c r="G665" s="46"/>
    </row>
    <row r="666" spans="7:7" ht="12.75" customHeight="1" x14ac:dyDescent="0.2">
      <c r="G666" s="46"/>
    </row>
    <row r="667" spans="7:7" ht="12.75" customHeight="1" x14ac:dyDescent="0.2">
      <c r="G667" s="46"/>
    </row>
    <row r="668" spans="7:7" ht="12.75" customHeight="1" x14ac:dyDescent="0.2">
      <c r="G668" s="46"/>
    </row>
    <row r="669" spans="7:7" ht="12.75" customHeight="1" x14ac:dyDescent="0.2">
      <c r="G669" s="46"/>
    </row>
    <row r="670" spans="7:7" ht="12.75" customHeight="1" x14ac:dyDescent="0.2">
      <c r="G670" s="46"/>
    </row>
    <row r="671" spans="7:7" ht="12.75" customHeight="1" x14ac:dyDescent="0.2">
      <c r="G671" s="46"/>
    </row>
    <row r="672" spans="7:7" ht="12.75" customHeight="1" x14ac:dyDescent="0.2">
      <c r="G672" s="46"/>
    </row>
    <row r="673" spans="7:7" ht="12.75" customHeight="1" x14ac:dyDescent="0.2">
      <c r="G673" s="46"/>
    </row>
    <row r="674" spans="7:7" ht="12.75" customHeight="1" x14ac:dyDescent="0.2">
      <c r="G674" s="46"/>
    </row>
    <row r="675" spans="7:7" ht="12.75" customHeight="1" x14ac:dyDescent="0.2">
      <c r="G675" s="46"/>
    </row>
    <row r="676" spans="7:7" ht="12.75" customHeight="1" x14ac:dyDescent="0.2">
      <c r="G676" s="46"/>
    </row>
    <row r="677" spans="7:7" ht="12.75" customHeight="1" x14ac:dyDescent="0.2">
      <c r="G677" s="46"/>
    </row>
    <row r="678" spans="7:7" ht="12.75" customHeight="1" x14ac:dyDescent="0.2">
      <c r="G678" s="46"/>
    </row>
    <row r="679" spans="7:7" ht="12.75" customHeight="1" x14ac:dyDescent="0.2">
      <c r="G679" s="46"/>
    </row>
    <row r="680" spans="7:7" ht="12.75" customHeight="1" x14ac:dyDescent="0.2">
      <c r="G680" s="46"/>
    </row>
    <row r="681" spans="7:7" ht="12.75" customHeight="1" x14ac:dyDescent="0.2">
      <c r="G681" s="46"/>
    </row>
    <row r="682" spans="7:7" ht="12.75" customHeight="1" x14ac:dyDescent="0.2">
      <c r="G682" s="46"/>
    </row>
    <row r="683" spans="7:7" ht="12.75" customHeight="1" x14ac:dyDescent="0.2">
      <c r="G683" s="46"/>
    </row>
    <row r="684" spans="7:7" ht="12.75" customHeight="1" x14ac:dyDescent="0.2">
      <c r="G684" s="46"/>
    </row>
    <row r="685" spans="7:7" ht="12.75" customHeight="1" x14ac:dyDescent="0.2">
      <c r="G685" s="46"/>
    </row>
    <row r="686" spans="7:7" ht="12.75" customHeight="1" x14ac:dyDescent="0.2">
      <c r="G686" s="46"/>
    </row>
    <row r="687" spans="7:7" ht="12.75" customHeight="1" x14ac:dyDescent="0.2">
      <c r="G687" s="46"/>
    </row>
    <row r="688" spans="7:7" ht="12.75" customHeight="1" x14ac:dyDescent="0.2">
      <c r="G688" s="46"/>
    </row>
    <row r="689" spans="7:7" ht="12.75" customHeight="1" x14ac:dyDescent="0.2">
      <c r="G689" s="46"/>
    </row>
    <row r="690" spans="7:7" ht="12.75" customHeight="1" x14ac:dyDescent="0.2">
      <c r="G690" s="46"/>
    </row>
    <row r="691" spans="7:7" ht="12.75" customHeight="1" x14ac:dyDescent="0.2">
      <c r="G691" s="46"/>
    </row>
    <row r="692" spans="7:7" ht="12.75" customHeight="1" x14ac:dyDescent="0.2">
      <c r="G692" s="46"/>
    </row>
    <row r="693" spans="7:7" ht="12.75" customHeight="1" x14ac:dyDescent="0.2">
      <c r="G693" s="46"/>
    </row>
    <row r="694" spans="7:7" ht="12.75" customHeight="1" x14ac:dyDescent="0.2">
      <c r="G694" s="46"/>
    </row>
    <row r="695" spans="7:7" ht="12.75" customHeight="1" x14ac:dyDescent="0.2">
      <c r="G695" s="46"/>
    </row>
    <row r="696" spans="7:7" ht="12.75" customHeight="1" x14ac:dyDescent="0.2">
      <c r="G696" s="46"/>
    </row>
    <row r="697" spans="7:7" ht="12.75" customHeight="1" x14ac:dyDescent="0.2">
      <c r="G697" s="46"/>
    </row>
    <row r="698" spans="7:7" ht="12.75" customHeight="1" x14ac:dyDescent="0.2">
      <c r="G698" s="46"/>
    </row>
    <row r="699" spans="7:7" ht="12.75" customHeight="1" x14ac:dyDescent="0.2">
      <c r="G699" s="46"/>
    </row>
    <row r="700" spans="7:7" ht="12.75" customHeight="1" x14ac:dyDescent="0.2">
      <c r="G700" s="46"/>
    </row>
    <row r="701" spans="7:7" ht="12.75" customHeight="1" x14ac:dyDescent="0.2">
      <c r="G701" s="46"/>
    </row>
    <row r="702" spans="7:7" ht="12.75" customHeight="1" x14ac:dyDescent="0.2">
      <c r="G702" s="46"/>
    </row>
    <row r="703" spans="7:7" ht="12.75" customHeight="1" x14ac:dyDescent="0.2">
      <c r="G703" s="46"/>
    </row>
    <row r="704" spans="7:7" ht="12.75" customHeight="1" x14ac:dyDescent="0.2">
      <c r="G704" s="46"/>
    </row>
    <row r="705" spans="7:7" ht="12.75" customHeight="1" x14ac:dyDescent="0.2">
      <c r="G705" s="46"/>
    </row>
    <row r="706" spans="7:7" ht="12.75" customHeight="1" x14ac:dyDescent="0.2">
      <c r="G706" s="46"/>
    </row>
    <row r="707" spans="7:7" ht="12.75" customHeight="1" x14ac:dyDescent="0.2">
      <c r="G707" s="46"/>
    </row>
    <row r="708" spans="7:7" ht="12.75" customHeight="1" x14ac:dyDescent="0.2">
      <c r="G708" s="46"/>
    </row>
    <row r="709" spans="7:7" ht="12.75" customHeight="1" x14ac:dyDescent="0.2">
      <c r="G709" s="46"/>
    </row>
    <row r="710" spans="7:7" ht="12.75" customHeight="1" x14ac:dyDescent="0.2">
      <c r="G710" s="46"/>
    </row>
    <row r="711" spans="7:7" ht="12.75" customHeight="1" x14ac:dyDescent="0.2">
      <c r="G711" s="46"/>
    </row>
    <row r="712" spans="7:7" ht="12.75" customHeight="1" x14ac:dyDescent="0.2">
      <c r="G712" s="46"/>
    </row>
    <row r="713" spans="7:7" ht="12.75" customHeight="1" x14ac:dyDescent="0.2">
      <c r="G713" s="46"/>
    </row>
    <row r="714" spans="7:7" ht="12.75" customHeight="1" x14ac:dyDescent="0.2">
      <c r="G714" s="46"/>
    </row>
    <row r="715" spans="7:7" ht="12.75" customHeight="1" x14ac:dyDescent="0.2">
      <c r="G715" s="46"/>
    </row>
    <row r="716" spans="7:7" ht="12.75" customHeight="1" x14ac:dyDescent="0.2">
      <c r="G716" s="46"/>
    </row>
    <row r="717" spans="7:7" ht="12.75" customHeight="1" x14ac:dyDescent="0.2">
      <c r="G717" s="46"/>
    </row>
    <row r="718" spans="7:7" ht="12.75" customHeight="1" x14ac:dyDescent="0.2">
      <c r="G718" s="46"/>
    </row>
    <row r="719" spans="7:7" ht="12.75" customHeight="1" x14ac:dyDescent="0.2">
      <c r="G719" s="46"/>
    </row>
    <row r="720" spans="7:7" ht="12.75" customHeight="1" x14ac:dyDescent="0.2">
      <c r="G720" s="46"/>
    </row>
    <row r="721" spans="7:7" ht="12.75" customHeight="1" x14ac:dyDescent="0.2">
      <c r="G721" s="46"/>
    </row>
    <row r="722" spans="7:7" ht="12.75" customHeight="1" x14ac:dyDescent="0.2">
      <c r="G722" s="46"/>
    </row>
    <row r="723" spans="7:7" ht="12.75" customHeight="1" x14ac:dyDescent="0.2">
      <c r="G723" s="46"/>
    </row>
    <row r="724" spans="7:7" ht="12.75" customHeight="1" x14ac:dyDescent="0.2">
      <c r="G724" s="46"/>
    </row>
    <row r="725" spans="7:7" ht="12.75" customHeight="1" x14ac:dyDescent="0.2">
      <c r="G725" s="46"/>
    </row>
    <row r="726" spans="7:7" ht="12.75" customHeight="1" x14ac:dyDescent="0.2">
      <c r="G726" s="46"/>
    </row>
    <row r="727" spans="7:7" ht="12.75" customHeight="1" x14ac:dyDescent="0.2">
      <c r="G727" s="46"/>
    </row>
    <row r="728" spans="7:7" ht="12.75" customHeight="1" x14ac:dyDescent="0.2">
      <c r="G728" s="46"/>
    </row>
    <row r="729" spans="7:7" ht="12.75" customHeight="1" x14ac:dyDescent="0.2">
      <c r="G729" s="46"/>
    </row>
    <row r="730" spans="7:7" ht="12.75" customHeight="1" x14ac:dyDescent="0.2">
      <c r="G730" s="46"/>
    </row>
    <row r="731" spans="7:7" ht="12.75" customHeight="1" x14ac:dyDescent="0.2">
      <c r="G731" s="46"/>
    </row>
    <row r="732" spans="7:7" ht="12.75" customHeight="1" x14ac:dyDescent="0.2">
      <c r="G732" s="46"/>
    </row>
    <row r="733" spans="7:7" ht="12.75" customHeight="1" x14ac:dyDescent="0.2">
      <c r="G733" s="46"/>
    </row>
    <row r="734" spans="7:7" ht="12.75" customHeight="1" x14ac:dyDescent="0.2">
      <c r="G734" s="46"/>
    </row>
    <row r="735" spans="7:7" ht="12.75" customHeight="1" x14ac:dyDescent="0.2">
      <c r="G735" s="46"/>
    </row>
    <row r="736" spans="7:7" ht="12.75" customHeight="1" x14ac:dyDescent="0.2">
      <c r="G736" s="46"/>
    </row>
    <row r="737" spans="7:7" ht="12.75" customHeight="1" x14ac:dyDescent="0.2">
      <c r="G737" s="46"/>
    </row>
    <row r="738" spans="7:7" ht="12.75" customHeight="1" x14ac:dyDescent="0.2">
      <c r="G738" s="46"/>
    </row>
    <row r="739" spans="7:7" ht="12.75" customHeight="1" x14ac:dyDescent="0.2">
      <c r="G739" s="46"/>
    </row>
    <row r="740" spans="7:7" ht="12.75" customHeight="1" x14ac:dyDescent="0.2">
      <c r="G740" s="46"/>
    </row>
    <row r="741" spans="7:7" ht="12.75" customHeight="1" x14ac:dyDescent="0.2">
      <c r="G741" s="46"/>
    </row>
    <row r="742" spans="7:7" ht="12.75" customHeight="1" x14ac:dyDescent="0.2">
      <c r="G742" s="46"/>
    </row>
    <row r="743" spans="7:7" ht="12.75" customHeight="1" x14ac:dyDescent="0.2">
      <c r="G743" s="46"/>
    </row>
    <row r="744" spans="7:7" ht="12.75" customHeight="1" x14ac:dyDescent="0.2">
      <c r="G744" s="46"/>
    </row>
    <row r="745" spans="7:7" ht="12.75" customHeight="1" x14ac:dyDescent="0.2">
      <c r="G745" s="46"/>
    </row>
    <row r="746" spans="7:7" ht="12.75" customHeight="1" x14ac:dyDescent="0.2">
      <c r="G746" s="46"/>
    </row>
    <row r="747" spans="7:7" ht="12.75" customHeight="1" x14ac:dyDescent="0.2">
      <c r="G747" s="46"/>
    </row>
    <row r="748" spans="7:7" ht="12.75" customHeight="1" x14ac:dyDescent="0.2">
      <c r="G748" s="46"/>
    </row>
    <row r="749" spans="7:7" ht="12.75" customHeight="1" x14ac:dyDescent="0.2">
      <c r="G749" s="46"/>
    </row>
    <row r="750" spans="7:7" ht="12.75" customHeight="1" x14ac:dyDescent="0.2">
      <c r="G750" s="46"/>
    </row>
    <row r="751" spans="7:7" ht="12.75" customHeight="1" x14ac:dyDescent="0.2">
      <c r="G751" s="46"/>
    </row>
    <row r="752" spans="7:7" ht="12.75" customHeight="1" x14ac:dyDescent="0.2">
      <c r="G752" s="46"/>
    </row>
    <row r="753" spans="7:7" ht="12.75" customHeight="1" x14ac:dyDescent="0.2">
      <c r="G753" s="46"/>
    </row>
    <row r="754" spans="7:7" ht="12.75" customHeight="1" x14ac:dyDescent="0.2">
      <c r="G754" s="46"/>
    </row>
    <row r="755" spans="7:7" ht="12.75" customHeight="1" x14ac:dyDescent="0.2">
      <c r="G755" s="46"/>
    </row>
    <row r="756" spans="7:7" ht="12.75" customHeight="1" x14ac:dyDescent="0.2">
      <c r="G756" s="46"/>
    </row>
    <row r="757" spans="7:7" ht="12.75" customHeight="1" x14ac:dyDescent="0.2">
      <c r="G757" s="46"/>
    </row>
    <row r="758" spans="7:7" ht="12.75" customHeight="1" x14ac:dyDescent="0.2">
      <c r="G758" s="46"/>
    </row>
    <row r="759" spans="7:7" ht="12.75" customHeight="1" x14ac:dyDescent="0.2">
      <c r="G759" s="46"/>
    </row>
    <row r="760" spans="7:7" ht="12.75" customHeight="1" x14ac:dyDescent="0.2">
      <c r="G760" s="46"/>
    </row>
    <row r="761" spans="7:7" ht="12.75" customHeight="1" x14ac:dyDescent="0.2">
      <c r="G761" s="46"/>
    </row>
    <row r="762" spans="7:7" ht="12.75" customHeight="1" x14ac:dyDescent="0.2">
      <c r="G762" s="46"/>
    </row>
    <row r="763" spans="7:7" ht="12.75" customHeight="1" x14ac:dyDescent="0.2">
      <c r="G763" s="46"/>
    </row>
    <row r="764" spans="7:7" ht="12.75" customHeight="1" x14ac:dyDescent="0.2">
      <c r="G764" s="46"/>
    </row>
    <row r="765" spans="7:7" ht="12.75" customHeight="1" x14ac:dyDescent="0.2">
      <c r="G765" s="46"/>
    </row>
    <row r="766" spans="7:7" ht="12.75" customHeight="1" x14ac:dyDescent="0.2">
      <c r="G766" s="46"/>
    </row>
    <row r="767" spans="7:7" ht="12.75" customHeight="1" x14ac:dyDescent="0.2">
      <c r="G767" s="46"/>
    </row>
    <row r="768" spans="7:7" ht="12.75" customHeight="1" x14ac:dyDescent="0.2">
      <c r="G768" s="46"/>
    </row>
    <row r="769" spans="7:7" ht="12.75" customHeight="1" x14ac:dyDescent="0.2">
      <c r="G769" s="46"/>
    </row>
    <row r="770" spans="7:7" ht="12.75" customHeight="1" x14ac:dyDescent="0.2">
      <c r="G770" s="46"/>
    </row>
    <row r="771" spans="7:7" ht="12.75" customHeight="1" x14ac:dyDescent="0.2">
      <c r="G771" s="46"/>
    </row>
    <row r="772" spans="7:7" ht="12.75" customHeight="1" x14ac:dyDescent="0.2">
      <c r="G772" s="46"/>
    </row>
    <row r="773" spans="7:7" ht="12.75" customHeight="1" x14ac:dyDescent="0.2">
      <c r="G773" s="46"/>
    </row>
    <row r="774" spans="7:7" ht="12.75" customHeight="1" x14ac:dyDescent="0.2">
      <c r="G774" s="46"/>
    </row>
    <row r="775" spans="7:7" ht="12.75" customHeight="1" x14ac:dyDescent="0.2">
      <c r="G775" s="46"/>
    </row>
    <row r="776" spans="7:7" ht="12.75" customHeight="1" x14ac:dyDescent="0.2">
      <c r="G776" s="46"/>
    </row>
    <row r="777" spans="7:7" ht="12.75" customHeight="1" x14ac:dyDescent="0.2">
      <c r="G777" s="46"/>
    </row>
    <row r="778" spans="7:7" ht="12.75" customHeight="1" x14ac:dyDescent="0.2">
      <c r="G778" s="46"/>
    </row>
    <row r="779" spans="7:7" ht="12.75" customHeight="1" x14ac:dyDescent="0.2">
      <c r="G779" s="46"/>
    </row>
    <row r="780" spans="7:7" ht="12.75" customHeight="1" x14ac:dyDescent="0.2">
      <c r="G780" s="46"/>
    </row>
    <row r="781" spans="7:7" ht="12.75" customHeight="1" x14ac:dyDescent="0.2">
      <c r="G781" s="46"/>
    </row>
    <row r="782" spans="7:7" ht="12.75" customHeight="1" x14ac:dyDescent="0.2">
      <c r="G782" s="46"/>
    </row>
    <row r="783" spans="7:7" ht="12.75" customHeight="1" x14ac:dyDescent="0.2">
      <c r="G783" s="46"/>
    </row>
    <row r="784" spans="7:7" ht="12.75" customHeight="1" x14ac:dyDescent="0.2">
      <c r="G784" s="46"/>
    </row>
    <row r="785" spans="7:7" ht="12.75" customHeight="1" x14ac:dyDescent="0.2">
      <c r="G785" s="46"/>
    </row>
    <row r="786" spans="7:7" ht="12.75" customHeight="1" x14ac:dyDescent="0.2">
      <c r="G786" s="46"/>
    </row>
    <row r="787" spans="7:7" ht="12.75" customHeight="1" x14ac:dyDescent="0.2">
      <c r="G787" s="46"/>
    </row>
    <row r="788" spans="7:7" ht="12.75" customHeight="1" x14ac:dyDescent="0.2">
      <c r="G788" s="46"/>
    </row>
    <row r="789" spans="7:7" ht="12.75" customHeight="1" x14ac:dyDescent="0.2">
      <c r="G789" s="46"/>
    </row>
    <row r="790" spans="7:7" ht="12.75" customHeight="1" x14ac:dyDescent="0.2">
      <c r="G790" s="46"/>
    </row>
    <row r="791" spans="7:7" ht="12.75" customHeight="1" x14ac:dyDescent="0.2">
      <c r="G791" s="46"/>
    </row>
    <row r="792" spans="7:7" ht="12.75" customHeight="1" x14ac:dyDescent="0.2">
      <c r="G792" s="46"/>
    </row>
    <row r="793" spans="7:7" ht="12.75" customHeight="1" x14ac:dyDescent="0.2">
      <c r="G793" s="46"/>
    </row>
    <row r="794" spans="7:7" ht="12.75" customHeight="1" x14ac:dyDescent="0.2">
      <c r="G794" s="46"/>
    </row>
    <row r="795" spans="7:7" ht="12.75" customHeight="1" x14ac:dyDescent="0.2">
      <c r="G795" s="46"/>
    </row>
    <row r="796" spans="7:7" ht="12.75" customHeight="1" x14ac:dyDescent="0.2">
      <c r="G796" s="46"/>
    </row>
    <row r="797" spans="7:7" ht="12.75" customHeight="1" x14ac:dyDescent="0.2">
      <c r="G797" s="46"/>
    </row>
    <row r="798" spans="7:7" ht="12.75" customHeight="1" x14ac:dyDescent="0.2">
      <c r="G798" s="46"/>
    </row>
    <row r="799" spans="7:7" ht="12.75" customHeight="1" x14ac:dyDescent="0.2">
      <c r="G799" s="46"/>
    </row>
    <row r="800" spans="7:7" ht="12.75" customHeight="1" x14ac:dyDescent="0.2">
      <c r="G800" s="46"/>
    </row>
    <row r="801" spans="7:7" ht="12.75" customHeight="1" x14ac:dyDescent="0.2">
      <c r="G801" s="46"/>
    </row>
    <row r="802" spans="7:7" ht="12.75" customHeight="1" x14ac:dyDescent="0.2">
      <c r="G802" s="46"/>
    </row>
    <row r="803" spans="7:7" ht="12.75" customHeight="1" x14ac:dyDescent="0.2">
      <c r="G803" s="46"/>
    </row>
    <row r="804" spans="7:7" ht="12.75" customHeight="1" x14ac:dyDescent="0.2">
      <c r="G804" s="46"/>
    </row>
    <row r="805" spans="7:7" ht="12.75" customHeight="1" x14ac:dyDescent="0.2">
      <c r="G805" s="46"/>
    </row>
    <row r="806" spans="7:7" ht="12.75" customHeight="1" x14ac:dyDescent="0.2">
      <c r="G806" s="46"/>
    </row>
    <row r="807" spans="7:7" ht="12.75" customHeight="1" x14ac:dyDescent="0.2">
      <c r="G807" s="46"/>
    </row>
    <row r="808" spans="7:7" ht="12.75" customHeight="1" x14ac:dyDescent="0.2">
      <c r="G808" s="46"/>
    </row>
    <row r="809" spans="7:7" ht="12.75" customHeight="1" x14ac:dyDescent="0.2">
      <c r="G809" s="46"/>
    </row>
    <row r="810" spans="7:7" ht="12.75" customHeight="1" x14ac:dyDescent="0.2">
      <c r="G810" s="46"/>
    </row>
    <row r="811" spans="7:7" ht="12.75" customHeight="1" x14ac:dyDescent="0.2">
      <c r="G811" s="46"/>
    </row>
    <row r="812" spans="7:7" ht="12.75" customHeight="1" x14ac:dyDescent="0.2">
      <c r="G812" s="46"/>
    </row>
    <row r="813" spans="7:7" ht="12.75" customHeight="1" x14ac:dyDescent="0.2">
      <c r="G813" s="46"/>
    </row>
    <row r="814" spans="7:7" ht="12.75" customHeight="1" x14ac:dyDescent="0.2">
      <c r="G814" s="46"/>
    </row>
    <row r="815" spans="7:7" ht="12.75" customHeight="1" x14ac:dyDescent="0.2">
      <c r="G815" s="46"/>
    </row>
    <row r="816" spans="7:7" ht="12.75" customHeight="1" x14ac:dyDescent="0.2">
      <c r="G816" s="46"/>
    </row>
    <row r="817" spans="7:7" ht="12.75" customHeight="1" x14ac:dyDescent="0.2">
      <c r="G817" s="46"/>
    </row>
    <row r="818" spans="7:7" ht="12.75" customHeight="1" x14ac:dyDescent="0.2">
      <c r="G818" s="46"/>
    </row>
    <row r="819" spans="7:7" ht="12.75" customHeight="1" x14ac:dyDescent="0.2">
      <c r="G819" s="46"/>
    </row>
    <row r="820" spans="7:7" ht="12.75" customHeight="1" x14ac:dyDescent="0.2">
      <c r="G820" s="46"/>
    </row>
    <row r="821" spans="7:7" ht="12.75" customHeight="1" x14ac:dyDescent="0.2">
      <c r="G821" s="46"/>
    </row>
    <row r="822" spans="7:7" ht="12.75" customHeight="1" x14ac:dyDescent="0.2">
      <c r="G822" s="46"/>
    </row>
    <row r="823" spans="7:7" ht="12.75" customHeight="1" x14ac:dyDescent="0.2">
      <c r="G823" s="46"/>
    </row>
    <row r="824" spans="7:7" ht="12.75" customHeight="1" x14ac:dyDescent="0.2">
      <c r="G824" s="46"/>
    </row>
    <row r="825" spans="7:7" ht="12.75" customHeight="1" x14ac:dyDescent="0.2">
      <c r="G825" s="46"/>
    </row>
    <row r="826" spans="7:7" ht="12.75" customHeight="1" x14ac:dyDescent="0.2">
      <c r="G826" s="46"/>
    </row>
    <row r="827" spans="7:7" ht="12.75" customHeight="1" x14ac:dyDescent="0.2">
      <c r="G827" s="46"/>
    </row>
    <row r="828" spans="7:7" ht="12.75" customHeight="1" x14ac:dyDescent="0.2">
      <c r="G828" s="46"/>
    </row>
    <row r="829" spans="7:7" ht="12.75" customHeight="1" x14ac:dyDescent="0.2">
      <c r="G829" s="46"/>
    </row>
    <row r="830" spans="7:7" ht="12.75" customHeight="1" x14ac:dyDescent="0.2">
      <c r="G830" s="46"/>
    </row>
    <row r="831" spans="7:7" ht="12.75" customHeight="1" x14ac:dyDescent="0.2">
      <c r="G831" s="46"/>
    </row>
    <row r="832" spans="7:7" ht="12.75" customHeight="1" x14ac:dyDescent="0.2">
      <c r="G832" s="46"/>
    </row>
    <row r="833" spans="7:7" ht="12.75" customHeight="1" x14ac:dyDescent="0.2">
      <c r="G833" s="46"/>
    </row>
    <row r="834" spans="7:7" ht="12.75" customHeight="1" x14ac:dyDescent="0.2">
      <c r="G834" s="46"/>
    </row>
    <row r="835" spans="7:7" ht="12.75" customHeight="1" x14ac:dyDescent="0.2">
      <c r="G835" s="46"/>
    </row>
    <row r="836" spans="7:7" ht="12.75" customHeight="1" x14ac:dyDescent="0.2">
      <c r="G836" s="46"/>
    </row>
    <row r="837" spans="7:7" ht="12.75" customHeight="1" x14ac:dyDescent="0.2">
      <c r="G837" s="46"/>
    </row>
    <row r="838" spans="7:7" ht="12.75" customHeight="1" x14ac:dyDescent="0.2">
      <c r="G838" s="46"/>
    </row>
    <row r="839" spans="7:7" ht="12.75" customHeight="1" x14ac:dyDescent="0.2">
      <c r="G839" s="46"/>
    </row>
    <row r="840" spans="7:7" ht="12.75" customHeight="1" x14ac:dyDescent="0.2">
      <c r="G840" s="46"/>
    </row>
    <row r="841" spans="7:7" ht="12.75" customHeight="1" x14ac:dyDescent="0.2">
      <c r="G841" s="46"/>
    </row>
    <row r="842" spans="7:7" ht="12.75" customHeight="1" x14ac:dyDescent="0.2">
      <c r="G842" s="46"/>
    </row>
    <row r="843" spans="7:7" ht="12.75" customHeight="1" x14ac:dyDescent="0.2">
      <c r="G843" s="46"/>
    </row>
    <row r="844" spans="7:7" ht="12.75" customHeight="1" x14ac:dyDescent="0.2">
      <c r="G844" s="46"/>
    </row>
    <row r="845" spans="7:7" ht="12.75" customHeight="1" x14ac:dyDescent="0.2">
      <c r="G845" s="46"/>
    </row>
    <row r="846" spans="7:7" ht="12.75" customHeight="1" x14ac:dyDescent="0.2">
      <c r="G846" s="46"/>
    </row>
    <row r="847" spans="7:7" ht="12.75" customHeight="1" x14ac:dyDescent="0.2">
      <c r="G847" s="46"/>
    </row>
    <row r="848" spans="7:7" ht="12.75" customHeight="1" x14ac:dyDescent="0.2">
      <c r="G848" s="46"/>
    </row>
    <row r="849" spans="7:7" ht="12.75" customHeight="1" x14ac:dyDescent="0.2">
      <c r="G849" s="46"/>
    </row>
    <row r="850" spans="7:7" ht="12.75" customHeight="1" x14ac:dyDescent="0.2">
      <c r="G850" s="46"/>
    </row>
    <row r="851" spans="7:7" ht="12.75" customHeight="1" x14ac:dyDescent="0.2">
      <c r="G851" s="46"/>
    </row>
    <row r="852" spans="7:7" ht="12.75" customHeight="1" x14ac:dyDescent="0.2">
      <c r="G852" s="46"/>
    </row>
    <row r="853" spans="7:7" ht="12.75" customHeight="1" x14ac:dyDescent="0.2">
      <c r="G853" s="46"/>
    </row>
    <row r="854" spans="7:7" ht="12.75" customHeight="1" x14ac:dyDescent="0.2">
      <c r="G854" s="46"/>
    </row>
    <row r="855" spans="7:7" ht="12.75" customHeight="1" x14ac:dyDescent="0.2">
      <c r="G855" s="46"/>
    </row>
    <row r="856" spans="7:7" ht="12.75" customHeight="1" x14ac:dyDescent="0.2">
      <c r="G856" s="46"/>
    </row>
    <row r="857" spans="7:7" ht="12.75" customHeight="1" x14ac:dyDescent="0.2">
      <c r="G857" s="46"/>
    </row>
    <row r="858" spans="7:7" ht="12.75" customHeight="1" x14ac:dyDescent="0.2">
      <c r="G858" s="46"/>
    </row>
    <row r="859" spans="7:7" ht="12.75" customHeight="1" x14ac:dyDescent="0.2">
      <c r="G859" s="46"/>
    </row>
    <row r="860" spans="7:7" ht="12.75" customHeight="1" x14ac:dyDescent="0.2">
      <c r="G860" s="46"/>
    </row>
    <row r="861" spans="7:7" ht="12.75" customHeight="1" x14ac:dyDescent="0.2">
      <c r="G861" s="46"/>
    </row>
    <row r="862" spans="7:7" ht="12.75" customHeight="1" x14ac:dyDescent="0.2">
      <c r="G862" s="46"/>
    </row>
    <row r="863" spans="7:7" ht="12.75" customHeight="1" x14ac:dyDescent="0.2">
      <c r="G863" s="46"/>
    </row>
    <row r="864" spans="7:7" ht="12.75" customHeight="1" x14ac:dyDescent="0.2">
      <c r="G864" s="46"/>
    </row>
    <row r="865" spans="7:7" ht="12.75" customHeight="1" x14ac:dyDescent="0.2">
      <c r="G865" s="46"/>
    </row>
    <row r="866" spans="7:7" ht="12.75" customHeight="1" x14ac:dyDescent="0.2">
      <c r="G866" s="46"/>
    </row>
    <row r="867" spans="7:7" ht="12.75" customHeight="1" x14ac:dyDescent="0.2">
      <c r="G867" s="46"/>
    </row>
    <row r="868" spans="7:7" ht="12.75" customHeight="1" x14ac:dyDescent="0.2">
      <c r="G868" s="46"/>
    </row>
    <row r="869" spans="7:7" ht="12.75" customHeight="1" x14ac:dyDescent="0.2">
      <c r="G869" s="46"/>
    </row>
    <row r="870" spans="7:7" ht="12.75" customHeight="1" x14ac:dyDescent="0.2">
      <c r="G870" s="46"/>
    </row>
    <row r="871" spans="7:7" ht="12.75" customHeight="1" x14ac:dyDescent="0.2">
      <c r="G871" s="46"/>
    </row>
    <row r="872" spans="7:7" ht="12.75" customHeight="1" x14ac:dyDescent="0.2">
      <c r="G872" s="46"/>
    </row>
    <row r="873" spans="7:7" ht="12.75" customHeight="1" x14ac:dyDescent="0.2">
      <c r="G873" s="46"/>
    </row>
    <row r="874" spans="7:7" ht="12.75" customHeight="1" x14ac:dyDescent="0.2">
      <c r="G874" s="46"/>
    </row>
    <row r="875" spans="7:7" ht="12.75" customHeight="1" x14ac:dyDescent="0.2">
      <c r="G875" s="46"/>
    </row>
    <row r="876" spans="7:7" ht="12.75" customHeight="1" x14ac:dyDescent="0.2">
      <c r="G876" s="46"/>
    </row>
    <row r="877" spans="7:7" ht="12.75" customHeight="1" x14ac:dyDescent="0.2">
      <c r="G877" s="46"/>
    </row>
    <row r="878" spans="7:7" ht="12.75" customHeight="1" x14ac:dyDescent="0.2">
      <c r="G878" s="46"/>
    </row>
    <row r="879" spans="7:7" ht="12.75" customHeight="1" x14ac:dyDescent="0.2">
      <c r="G879" s="46"/>
    </row>
    <row r="880" spans="7:7" ht="12.75" customHeight="1" x14ac:dyDescent="0.2">
      <c r="G880" s="46"/>
    </row>
    <row r="881" spans="7:7" ht="12.75" customHeight="1" x14ac:dyDescent="0.2">
      <c r="G881" s="46"/>
    </row>
    <row r="882" spans="7:7" ht="12.75" customHeight="1" x14ac:dyDescent="0.2">
      <c r="G882" s="46"/>
    </row>
    <row r="883" spans="7:7" ht="12.75" customHeight="1" x14ac:dyDescent="0.2">
      <c r="G883" s="46"/>
    </row>
    <row r="884" spans="7:7" ht="12.75" customHeight="1" x14ac:dyDescent="0.2">
      <c r="G884" s="46"/>
    </row>
    <row r="885" spans="7:7" ht="12.75" customHeight="1" x14ac:dyDescent="0.2">
      <c r="G885" s="46"/>
    </row>
    <row r="886" spans="7:7" ht="12.75" customHeight="1" x14ac:dyDescent="0.2">
      <c r="G886" s="46"/>
    </row>
    <row r="887" spans="7:7" ht="12.75" customHeight="1" x14ac:dyDescent="0.2">
      <c r="G887" s="46"/>
    </row>
    <row r="888" spans="7:7" ht="12.75" customHeight="1" x14ac:dyDescent="0.2">
      <c r="G888" s="46"/>
    </row>
    <row r="889" spans="7:7" ht="12.75" customHeight="1" x14ac:dyDescent="0.2">
      <c r="G889" s="46"/>
    </row>
    <row r="890" spans="7:7" ht="12.75" customHeight="1" x14ac:dyDescent="0.2">
      <c r="G890" s="46"/>
    </row>
    <row r="891" spans="7:7" ht="12.75" customHeight="1" x14ac:dyDescent="0.2">
      <c r="G891" s="46"/>
    </row>
    <row r="892" spans="7:7" ht="12.75" customHeight="1" x14ac:dyDescent="0.2">
      <c r="G892" s="46"/>
    </row>
    <row r="893" spans="7:7" ht="12.75" customHeight="1" x14ac:dyDescent="0.2">
      <c r="G893" s="46"/>
    </row>
    <row r="894" spans="7:7" ht="12.75" customHeight="1" x14ac:dyDescent="0.2">
      <c r="G894" s="46"/>
    </row>
    <row r="895" spans="7:7" ht="12.75" customHeight="1" x14ac:dyDescent="0.2">
      <c r="G895" s="46"/>
    </row>
    <row r="896" spans="7:7" ht="12.75" customHeight="1" x14ac:dyDescent="0.2">
      <c r="G896" s="46"/>
    </row>
    <row r="897" spans="7:7" ht="12.75" customHeight="1" x14ac:dyDescent="0.2">
      <c r="G897" s="46"/>
    </row>
    <row r="898" spans="7:7" ht="12.75" customHeight="1" x14ac:dyDescent="0.2">
      <c r="G898" s="46"/>
    </row>
    <row r="899" spans="7:7" ht="12.75" customHeight="1" x14ac:dyDescent="0.2">
      <c r="G899" s="46"/>
    </row>
    <row r="900" spans="7:7" ht="12.75" customHeight="1" x14ac:dyDescent="0.2">
      <c r="G900" s="46"/>
    </row>
    <row r="901" spans="7:7" ht="12.75" customHeight="1" x14ac:dyDescent="0.2">
      <c r="G901" s="46"/>
    </row>
    <row r="902" spans="7:7" ht="12.75" customHeight="1" x14ac:dyDescent="0.2">
      <c r="G902" s="46"/>
    </row>
    <row r="903" spans="7:7" ht="12.75" customHeight="1" x14ac:dyDescent="0.2">
      <c r="G903" s="46"/>
    </row>
    <row r="904" spans="7:7" ht="12.75" customHeight="1" x14ac:dyDescent="0.2">
      <c r="G904" s="46"/>
    </row>
    <row r="905" spans="7:7" ht="12.75" customHeight="1" x14ac:dyDescent="0.2">
      <c r="G905" s="46"/>
    </row>
    <row r="906" spans="7:7" ht="12.75" customHeight="1" x14ac:dyDescent="0.2">
      <c r="G906" s="46"/>
    </row>
    <row r="907" spans="7:7" ht="12.75" customHeight="1" x14ac:dyDescent="0.2">
      <c r="G907" s="46"/>
    </row>
    <row r="908" spans="7:7" ht="12.75" customHeight="1" x14ac:dyDescent="0.2">
      <c r="G908" s="46"/>
    </row>
    <row r="909" spans="7:7" ht="12.75" customHeight="1" x14ac:dyDescent="0.2">
      <c r="G909" s="46"/>
    </row>
    <row r="910" spans="7:7" ht="12.75" customHeight="1" x14ac:dyDescent="0.2">
      <c r="G910" s="46"/>
    </row>
    <row r="911" spans="7:7" ht="12.75" customHeight="1" x14ac:dyDescent="0.2">
      <c r="G911" s="46"/>
    </row>
    <row r="912" spans="7:7" ht="12.75" customHeight="1" x14ac:dyDescent="0.2">
      <c r="G912" s="46"/>
    </row>
    <row r="913" spans="7:7" ht="12.75" customHeight="1" x14ac:dyDescent="0.2">
      <c r="G913" s="46"/>
    </row>
    <row r="914" spans="7:7" ht="12.75" customHeight="1" x14ac:dyDescent="0.2">
      <c r="G914" s="46"/>
    </row>
    <row r="915" spans="7:7" ht="12.75" customHeight="1" x14ac:dyDescent="0.2">
      <c r="G915" s="46"/>
    </row>
    <row r="916" spans="7:7" ht="12.75" customHeight="1" x14ac:dyDescent="0.2">
      <c r="G916" s="46"/>
    </row>
    <row r="917" spans="7:7" ht="12.75" customHeight="1" x14ac:dyDescent="0.2">
      <c r="G917" s="46"/>
    </row>
    <row r="918" spans="7:7" ht="12.75" customHeight="1" x14ac:dyDescent="0.2">
      <c r="G918" s="46"/>
    </row>
    <row r="919" spans="7:7" ht="12.75" customHeight="1" x14ac:dyDescent="0.2">
      <c r="G919" s="46"/>
    </row>
    <row r="920" spans="7:7" ht="12.75" customHeight="1" x14ac:dyDescent="0.2">
      <c r="G920" s="46"/>
    </row>
    <row r="921" spans="7:7" ht="12.75" customHeight="1" x14ac:dyDescent="0.2">
      <c r="G921" s="46"/>
    </row>
    <row r="922" spans="7:7" ht="12.75" customHeight="1" x14ac:dyDescent="0.2">
      <c r="G922" s="46"/>
    </row>
    <row r="923" spans="7:7" ht="12.75" customHeight="1" x14ac:dyDescent="0.2">
      <c r="G923" s="46"/>
    </row>
    <row r="924" spans="7:7" ht="12.75" customHeight="1" x14ac:dyDescent="0.2">
      <c r="G924" s="46"/>
    </row>
    <row r="925" spans="7:7" ht="12.75" customHeight="1" x14ac:dyDescent="0.2">
      <c r="G925" s="46"/>
    </row>
    <row r="926" spans="7:7" ht="12.75" customHeight="1" x14ac:dyDescent="0.2">
      <c r="G926" s="46"/>
    </row>
    <row r="927" spans="7:7" ht="12.75" customHeight="1" x14ac:dyDescent="0.2">
      <c r="G927" s="46"/>
    </row>
    <row r="928" spans="7:7" ht="12.75" customHeight="1" x14ac:dyDescent="0.2">
      <c r="G928" s="46"/>
    </row>
    <row r="929" spans="7:7" ht="12.75" customHeight="1" x14ac:dyDescent="0.2">
      <c r="G929" s="46"/>
    </row>
    <row r="930" spans="7:7" ht="12.75" customHeight="1" x14ac:dyDescent="0.2">
      <c r="G930" s="46"/>
    </row>
    <row r="931" spans="7:7" ht="12.75" customHeight="1" x14ac:dyDescent="0.2">
      <c r="G931" s="46"/>
    </row>
    <row r="932" spans="7:7" ht="12.75" customHeight="1" x14ac:dyDescent="0.2">
      <c r="G932" s="46"/>
    </row>
    <row r="933" spans="7:7" ht="12.75" customHeight="1" x14ac:dyDescent="0.2">
      <c r="G933" s="46"/>
    </row>
    <row r="934" spans="7:7" ht="12.75" customHeight="1" x14ac:dyDescent="0.2">
      <c r="G934" s="46"/>
    </row>
    <row r="935" spans="7:7" ht="12.75" customHeight="1" x14ac:dyDescent="0.2">
      <c r="G935" s="46"/>
    </row>
    <row r="936" spans="7:7" ht="12.75" customHeight="1" x14ac:dyDescent="0.2">
      <c r="G936" s="46"/>
    </row>
    <row r="937" spans="7:7" ht="12.75" customHeight="1" x14ac:dyDescent="0.2">
      <c r="G937" s="46"/>
    </row>
    <row r="938" spans="7:7" ht="12.75" customHeight="1" x14ac:dyDescent="0.2">
      <c r="G938" s="46"/>
    </row>
    <row r="939" spans="7:7" ht="12.75" customHeight="1" x14ac:dyDescent="0.2">
      <c r="G939" s="46"/>
    </row>
    <row r="940" spans="7:7" ht="12.75" customHeight="1" x14ac:dyDescent="0.2">
      <c r="G940" s="46"/>
    </row>
    <row r="941" spans="7:7" ht="12.75" customHeight="1" x14ac:dyDescent="0.2">
      <c r="G941" s="46"/>
    </row>
    <row r="942" spans="7:7" ht="12.75" customHeight="1" x14ac:dyDescent="0.2">
      <c r="G942" s="46"/>
    </row>
    <row r="943" spans="7:7" ht="12.75" customHeight="1" x14ac:dyDescent="0.2">
      <c r="G943" s="46"/>
    </row>
    <row r="944" spans="7:7" ht="12.75" customHeight="1" x14ac:dyDescent="0.2">
      <c r="G944" s="46"/>
    </row>
    <row r="945" spans="7:7" ht="12.75" customHeight="1" x14ac:dyDescent="0.2">
      <c r="G945" s="46"/>
    </row>
    <row r="946" spans="7:7" ht="12.75" customHeight="1" x14ac:dyDescent="0.2">
      <c r="G946" s="46"/>
    </row>
    <row r="947" spans="7:7" ht="12.75" customHeight="1" x14ac:dyDescent="0.2">
      <c r="G947" s="46"/>
    </row>
    <row r="948" spans="7:7" ht="12.75" customHeight="1" x14ac:dyDescent="0.2">
      <c r="G948" s="46"/>
    </row>
    <row r="949" spans="7:7" ht="12.75" customHeight="1" x14ac:dyDescent="0.2">
      <c r="G949" s="46"/>
    </row>
    <row r="950" spans="7:7" ht="12.75" customHeight="1" x14ac:dyDescent="0.2">
      <c r="G950" s="46"/>
    </row>
    <row r="951" spans="7:7" ht="12.75" customHeight="1" x14ac:dyDescent="0.2">
      <c r="G951" s="46"/>
    </row>
    <row r="952" spans="7:7" ht="12.75" customHeight="1" x14ac:dyDescent="0.2">
      <c r="G952" s="46"/>
    </row>
    <row r="953" spans="7:7" ht="12.75" customHeight="1" x14ac:dyDescent="0.2">
      <c r="G953" s="46"/>
    </row>
    <row r="954" spans="7:7" ht="12.75" customHeight="1" x14ac:dyDescent="0.2">
      <c r="G954" s="46"/>
    </row>
    <row r="955" spans="7:7" ht="12.75" customHeight="1" x14ac:dyDescent="0.2">
      <c r="G955" s="46"/>
    </row>
    <row r="956" spans="7:7" ht="12.75" customHeight="1" x14ac:dyDescent="0.2">
      <c r="G956" s="46"/>
    </row>
    <row r="957" spans="7:7" ht="12.75" customHeight="1" x14ac:dyDescent="0.2">
      <c r="G957" s="46"/>
    </row>
    <row r="958" spans="7:7" ht="12.75" customHeight="1" x14ac:dyDescent="0.2">
      <c r="G958" s="46"/>
    </row>
    <row r="959" spans="7:7" ht="12.75" customHeight="1" x14ac:dyDescent="0.2">
      <c r="G959" s="46"/>
    </row>
    <row r="960" spans="7:7" ht="12.75" customHeight="1" x14ac:dyDescent="0.2">
      <c r="G960" s="46"/>
    </row>
    <row r="961" spans="7:7" ht="12.75" customHeight="1" x14ac:dyDescent="0.2">
      <c r="G961" s="46"/>
    </row>
    <row r="962" spans="7:7" ht="12.75" customHeight="1" x14ac:dyDescent="0.2">
      <c r="G962" s="46"/>
    </row>
    <row r="963" spans="7:7" ht="12.75" customHeight="1" x14ac:dyDescent="0.2">
      <c r="G963" s="46"/>
    </row>
    <row r="964" spans="7:7" ht="12.75" customHeight="1" x14ac:dyDescent="0.2">
      <c r="G964" s="46"/>
    </row>
    <row r="965" spans="7:7" ht="12.75" customHeight="1" x14ac:dyDescent="0.2">
      <c r="G965" s="46"/>
    </row>
    <row r="966" spans="7:7" ht="12.75" customHeight="1" x14ac:dyDescent="0.2">
      <c r="G966" s="46"/>
    </row>
    <row r="967" spans="7:7" ht="12.75" customHeight="1" x14ac:dyDescent="0.2">
      <c r="G967" s="46"/>
    </row>
    <row r="968" spans="7:7" ht="12.75" customHeight="1" x14ac:dyDescent="0.2">
      <c r="G968" s="46"/>
    </row>
    <row r="969" spans="7:7" ht="12.75" customHeight="1" x14ac:dyDescent="0.2">
      <c r="G969" s="46"/>
    </row>
    <row r="970" spans="7:7" ht="12.75" customHeight="1" x14ac:dyDescent="0.2">
      <c r="G970" s="46"/>
    </row>
    <row r="971" spans="7:7" ht="12.75" customHeight="1" x14ac:dyDescent="0.2">
      <c r="G971" s="46"/>
    </row>
    <row r="972" spans="7:7" ht="12.75" customHeight="1" x14ac:dyDescent="0.2">
      <c r="G972" s="46"/>
    </row>
    <row r="973" spans="7:7" ht="12.75" customHeight="1" x14ac:dyDescent="0.2">
      <c r="G973" s="46"/>
    </row>
    <row r="974" spans="7:7" ht="12.75" customHeight="1" x14ac:dyDescent="0.2">
      <c r="G974" s="46"/>
    </row>
    <row r="975" spans="7:7" ht="12.75" customHeight="1" x14ac:dyDescent="0.2">
      <c r="G975" s="46"/>
    </row>
    <row r="976" spans="7:7" ht="12.75" customHeight="1" x14ac:dyDescent="0.2">
      <c r="G976" s="46"/>
    </row>
    <row r="977" spans="7:7" ht="12.75" customHeight="1" x14ac:dyDescent="0.2">
      <c r="G977" s="46"/>
    </row>
    <row r="978" spans="7:7" ht="12.75" customHeight="1" x14ac:dyDescent="0.2">
      <c r="G978" s="46"/>
    </row>
    <row r="979" spans="7:7" ht="12.75" customHeight="1" x14ac:dyDescent="0.2">
      <c r="G979" s="46"/>
    </row>
    <row r="980" spans="7:7" ht="12.75" customHeight="1" x14ac:dyDescent="0.2">
      <c r="G980" s="46"/>
    </row>
    <row r="981" spans="7:7" ht="12.75" customHeight="1" x14ac:dyDescent="0.2">
      <c r="G981" s="46"/>
    </row>
    <row r="982" spans="7:7" ht="12.75" customHeight="1" x14ac:dyDescent="0.2">
      <c r="G982" s="46"/>
    </row>
    <row r="983" spans="7:7" ht="12.75" customHeight="1" x14ac:dyDescent="0.2">
      <c r="G983" s="46"/>
    </row>
    <row r="984" spans="7:7" ht="12.75" customHeight="1" x14ac:dyDescent="0.2">
      <c r="G984" s="46"/>
    </row>
    <row r="985" spans="7:7" ht="12.75" customHeight="1" x14ac:dyDescent="0.2">
      <c r="G985" s="46"/>
    </row>
    <row r="986" spans="7:7" ht="12.75" customHeight="1" x14ac:dyDescent="0.2">
      <c r="G986" s="46"/>
    </row>
    <row r="987" spans="7:7" ht="12.75" customHeight="1" x14ac:dyDescent="0.2">
      <c r="G987" s="46"/>
    </row>
    <row r="988" spans="7:7" ht="12.75" customHeight="1" x14ac:dyDescent="0.2">
      <c r="G988" s="46"/>
    </row>
    <row r="989" spans="7:7" ht="12.75" customHeight="1" x14ac:dyDescent="0.2">
      <c r="G989" s="46"/>
    </row>
    <row r="990" spans="7:7" ht="12.75" customHeight="1" x14ac:dyDescent="0.2">
      <c r="G990" s="46"/>
    </row>
    <row r="991" spans="7:7" ht="12.75" customHeight="1" x14ac:dyDescent="0.2">
      <c r="G991" s="46"/>
    </row>
    <row r="992" spans="7:7" ht="12.75" customHeight="1" x14ac:dyDescent="0.2">
      <c r="G992" s="46"/>
    </row>
    <row r="993" spans="7:7" ht="12.75" customHeight="1" x14ac:dyDescent="0.2">
      <c r="G993" s="46"/>
    </row>
    <row r="994" spans="7:7" ht="12.75" customHeight="1" x14ac:dyDescent="0.2">
      <c r="G994" s="46"/>
    </row>
    <row r="995" spans="7:7" ht="12.75" customHeight="1" x14ac:dyDescent="0.2">
      <c r="G995" s="46"/>
    </row>
    <row r="996" spans="7:7" ht="12.75" customHeight="1" x14ac:dyDescent="0.2">
      <c r="G996" s="46"/>
    </row>
    <row r="997" spans="7:7" ht="12.75" customHeight="1" x14ac:dyDescent="0.2">
      <c r="G997" s="46"/>
    </row>
    <row r="998" spans="7:7" ht="12.75" customHeight="1" x14ac:dyDescent="0.2">
      <c r="G998" s="46"/>
    </row>
    <row r="999" spans="7:7" ht="12.75" customHeight="1" x14ac:dyDescent="0.2">
      <c r="G999" s="46"/>
    </row>
    <row r="1000" spans="7:7" ht="12.75" customHeight="1" x14ac:dyDescent="0.2">
      <c r="G1000" s="46"/>
    </row>
    <row r="1001" spans="7:7" ht="12.75" customHeight="1" x14ac:dyDescent="0.2">
      <c r="G1001" s="46"/>
    </row>
    <row r="1002" spans="7:7" ht="12.75" customHeight="1" x14ac:dyDescent="0.2">
      <c r="G1002" s="46"/>
    </row>
    <row r="1003" spans="7:7" ht="12.75" customHeight="1" x14ac:dyDescent="0.2">
      <c r="G1003" s="46"/>
    </row>
    <row r="1004" spans="7:7" ht="12.75" customHeight="1" x14ac:dyDescent="0.2">
      <c r="G1004" s="46"/>
    </row>
    <row r="1005" spans="7:7" ht="12.75" customHeight="1" x14ac:dyDescent="0.2">
      <c r="G1005" s="46"/>
    </row>
    <row r="1006" spans="7:7" ht="12.75" customHeight="1" x14ac:dyDescent="0.2">
      <c r="G1006" s="46"/>
    </row>
    <row r="1007" spans="7:7" ht="12.75" customHeight="1" x14ac:dyDescent="0.2">
      <c r="G1007" s="46"/>
    </row>
    <row r="1008" spans="7:7" ht="12.75" customHeight="1" x14ac:dyDescent="0.2">
      <c r="G1008" s="46"/>
    </row>
    <row r="1009" spans="7:7" ht="12.75" customHeight="1" x14ac:dyDescent="0.2">
      <c r="G1009" s="46"/>
    </row>
    <row r="1010" spans="7:7" ht="12.75" customHeight="1" x14ac:dyDescent="0.2">
      <c r="G1010" s="46"/>
    </row>
    <row r="1011" spans="7:7" ht="12.75" customHeight="1" x14ac:dyDescent="0.2">
      <c r="G1011" s="46"/>
    </row>
    <row r="1012" spans="7:7" ht="12.75" customHeight="1" x14ac:dyDescent="0.2">
      <c r="G1012" s="46"/>
    </row>
    <row r="1013" spans="7:7" ht="12.75" customHeight="1" x14ac:dyDescent="0.2">
      <c r="G1013" s="46"/>
    </row>
    <row r="1014" spans="7:7" ht="12.75" customHeight="1" x14ac:dyDescent="0.2">
      <c r="G1014" s="46"/>
    </row>
    <row r="1015" spans="7:7" ht="12.75" customHeight="1" x14ac:dyDescent="0.2">
      <c r="G1015" s="46"/>
    </row>
    <row r="1016" spans="7:7" ht="12.75" customHeight="1" x14ac:dyDescent="0.2">
      <c r="G1016" s="46"/>
    </row>
    <row r="1017" spans="7:7" ht="12.75" customHeight="1" x14ac:dyDescent="0.2">
      <c r="G1017" s="46"/>
    </row>
    <row r="1018" spans="7:7" ht="12.75" customHeight="1" x14ac:dyDescent="0.2">
      <c r="G1018" s="46"/>
    </row>
    <row r="1019" spans="7:7" ht="12.75" customHeight="1" x14ac:dyDescent="0.2">
      <c r="G1019" s="46"/>
    </row>
    <row r="1020" spans="7:7" ht="12.75" customHeight="1" x14ac:dyDescent="0.2">
      <c r="G1020" s="46"/>
    </row>
    <row r="1021" spans="7:7" ht="12.75" customHeight="1" x14ac:dyDescent="0.2">
      <c r="G1021" s="46"/>
    </row>
    <row r="1022" spans="7:7" ht="12.75" customHeight="1" x14ac:dyDescent="0.2">
      <c r="G1022" s="46"/>
    </row>
    <row r="1023" spans="7:7" ht="12.75" customHeight="1" x14ac:dyDescent="0.2">
      <c r="G1023" s="46"/>
    </row>
    <row r="1024" spans="7:7" ht="12.75" customHeight="1" x14ac:dyDescent="0.2">
      <c r="G1024" s="46"/>
    </row>
    <row r="1025" spans="7:7" ht="12.75" customHeight="1" x14ac:dyDescent="0.2">
      <c r="G1025" s="46"/>
    </row>
    <row r="1026" spans="7:7" ht="12.75" customHeight="1" x14ac:dyDescent="0.2">
      <c r="G1026" s="46"/>
    </row>
    <row r="1027" spans="7:7" ht="12.75" customHeight="1" x14ac:dyDescent="0.2">
      <c r="G1027" s="46"/>
    </row>
    <row r="1028" spans="7:7" ht="12.75" customHeight="1" x14ac:dyDescent="0.2">
      <c r="G1028" s="46"/>
    </row>
    <row r="1029" spans="7:7" ht="12.75" customHeight="1" x14ac:dyDescent="0.2">
      <c r="G1029" s="46"/>
    </row>
    <row r="1030" spans="7:7" ht="12.75" customHeight="1" x14ac:dyDescent="0.2">
      <c r="G1030" s="46"/>
    </row>
    <row r="1031" spans="7:7" ht="12.75" customHeight="1" x14ac:dyDescent="0.2">
      <c r="G1031" s="46"/>
    </row>
    <row r="1032" spans="7:7" ht="12.75" customHeight="1" x14ac:dyDescent="0.2">
      <c r="G1032" s="46"/>
    </row>
    <row r="1033" spans="7:7" ht="12.75" customHeight="1" x14ac:dyDescent="0.2">
      <c r="G1033" s="46"/>
    </row>
    <row r="1034" spans="7:7" ht="12.75" customHeight="1" x14ac:dyDescent="0.2">
      <c r="G1034" s="46"/>
    </row>
    <row r="1035" spans="7:7" ht="12.75" customHeight="1" x14ac:dyDescent="0.2">
      <c r="G1035" s="46"/>
    </row>
    <row r="1036" spans="7:7" ht="12.75" customHeight="1" x14ac:dyDescent="0.2">
      <c r="G1036" s="46"/>
    </row>
    <row r="1037" spans="7:7" ht="12.75" customHeight="1" x14ac:dyDescent="0.2">
      <c r="G1037" s="46"/>
    </row>
    <row r="1038" spans="7:7" ht="12.75" customHeight="1" x14ac:dyDescent="0.2">
      <c r="G1038" s="46"/>
    </row>
    <row r="1039" spans="7:7" ht="12.75" customHeight="1" x14ac:dyDescent="0.2">
      <c r="G1039" s="46"/>
    </row>
    <row r="1040" spans="7:7" ht="12.75" customHeight="1" x14ac:dyDescent="0.2">
      <c r="G1040" s="46"/>
    </row>
    <row r="1041" spans="7:7" ht="12.75" customHeight="1" x14ac:dyDescent="0.2">
      <c r="G1041" s="46"/>
    </row>
    <row r="1042" spans="7:7" ht="12.75" customHeight="1" x14ac:dyDescent="0.2">
      <c r="G1042" s="46"/>
    </row>
    <row r="1043" spans="7:7" ht="12.75" customHeight="1" x14ac:dyDescent="0.2">
      <c r="G1043" s="46"/>
    </row>
    <row r="1044" spans="7:7" ht="12.75" customHeight="1" x14ac:dyDescent="0.2">
      <c r="G1044" s="46"/>
    </row>
    <row r="1045" spans="7:7" ht="12.75" customHeight="1" x14ac:dyDescent="0.2">
      <c r="G1045" s="46"/>
    </row>
    <row r="1046" spans="7:7" ht="12.75" customHeight="1" x14ac:dyDescent="0.2">
      <c r="G1046" s="46"/>
    </row>
    <row r="1047" spans="7:7" ht="12.75" customHeight="1" x14ac:dyDescent="0.2">
      <c r="G1047" s="46"/>
    </row>
    <row r="1048" spans="7:7" ht="12.75" customHeight="1" x14ac:dyDescent="0.2">
      <c r="G1048" s="46"/>
    </row>
    <row r="1049" spans="7:7" ht="12.75" customHeight="1" x14ac:dyDescent="0.2">
      <c r="G1049" s="46"/>
    </row>
    <row r="1050" spans="7:7" ht="12.75" customHeight="1" x14ac:dyDescent="0.2">
      <c r="G1050" s="46"/>
    </row>
    <row r="1051" spans="7:7" ht="12.75" customHeight="1" x14ac:dyDescent="0.2">
      <c r="G1051" s="46"/>
    </row>
    <row r="1052" spans="7:7" ht="12.75" customHeight="1" x14ac:dyDescent="0.2">
      <c r="G1052" s="46"/>
    </row>
    <row r="1053" spans="7:7" ht="12.75" customHeight="1" x14ac:dyDescent="0.2">
      <c r="G1053" s="46"/>
    </row>
    <row r="1054" spans="7:7" ht="12.75" customHeight="1" x14ac:dyDescent="0.2">
      <c r="G1054" s="46"/>
    </row>
    <row r="1055" spans="7:7" ht="12.75" customHeight="1" x14ac:dyDescent="0.2">
      <c r="G1055" s="46"/>
    </row>
    <row r="1056" spans="7:7" ht="12.75" customHeight="1" x14ac:dyDescent="0.2">
      <c r="G1056" s="46"/>
    </row>
    <row r="1057" spans="7:7" ht="12.75" customHeight="1" x14ac:dyDescent="0.2">
      <c r="G1057" s="46"/>
    </row>
    <row r="1058" spans="7:7" ht="12.75" customHeight="1" x14ac:dyDescent="0.2">
      <c r="G1058" s="46"/>
    </row>
    <row r="1059" spans="7:7" ht="12.75" customHeight="1" x14ac:dyDescent="0.2">
      <c r="G1059" s="46"/>
    </row>
    <row r="1060" spans="7:7" ht="12.75" customHeight="1" x14ac:dyDescent="0.2">
      <c r="G1060" s="46"/>
    </row>
    <row r="1061" spans="7:7" ht="12.75" customHeight="1" x14ac:dyDescent="0.2">
      <c r="G1061" s="46"/>
    </row>
    <row r="1062" spans="7:7" ht="12.75" customHeight="1" x14ac:dyDescent="0.2">
      <c r="G1062" s="46"/>
    </row>
    <row r="1063" spans="7:7" ht="12.75" customHeight="1" x14ac:dyDescent="0.2">
      <c r="G1063" s="46"/>
    </row>
    <row r="1064" spans="7:7" ht="12.75" customHeight="1" x14ac:dyDescent="0.2">
      <c r="G1064" s="46"/>
    </row>
    <row r="1065" spans="7:7" ht="12.75" customHeight="1" x14ac:dyDescent="0.2">
      <c r="G1065" s="46"/>
    </row>
    <row r="1066" spans="7:7" ht="12.75" customHeight="1" x14ac:dyDescent="0.2">
      <c r="G1066" s="46"/>
    </row>
    <row r="1067" spans="7:7" ht="12.75" customHeight="1" x14ac:dyDescent="0.2">
      <c r="G1067" s="46"/>
    </row>
    <row r="1068" spans="7:7" ht="12.75" customHeight="1" x14ac:dyDescent="0.2">
      <c r="G1068" s="46"/>
    </row>
    <row r="1069" spans="7:7" ht="12.75" customHeight="1" x14ac:dyDescent="0.2">
      <c r="G1069" s="46"/>
    </row>
    <row r="1070" spans="7:7" ht="12.75" customHeight="1" x14ac:dyDescent="0.2">
      <c r="G1070" s="46"/>
    </row>
    <row r="1071" spans="7:7" ht="12.75" customHeight="1" x14ac:dyDescent="0.2">
      <c r="G1071" s="46"/>
    </row>
    <row r="1072" spans="7:7" ht="12.75" customHeight="1" x14ac:dyDescent="0.2">
      <c r="G1072" s="46"/>
    </row>
    <row r="1073" spans="7:7" ht="12.75" customHeight="1" x14ac:dyDescent="0.2">
      <c r="G1073" s="46"/>
    </row>
    <row r="1074" spans="7:7" ht="12.75" customHeight="1" x14ac:dyDescent="0.2">
      <c r="G1074" s="46"/>
    </row>
    <row r="1075" spans="7:7" ht="12.75" customHeight="1" x14ac:dyDescent="0.2">
      <c r="G1075" s="46"/>
    </row>
    <row r="1076" spans="7:7" ht="12.75" customHeight="1" x14ac:dyDescent="0.2">
      <c r="G1076" s="46"/>
    </row>
    <row r="1077" spans="7:7" ht="12.75" customHeight="1" x14ac:dyDescent="0.2">
      <c r="G1077" s="46"/>
    </row>
    <row r="1078" spans="7:7" ht="12.75" customHeight="1" x14ac:dyDescent="0.2">
      <c r="G1078" s="46"/>
    </row>
    <row r="1079" spans="7:7" ht="12.75" customHeight="1" x14ac:dyDescent="0.2">
      <c r="G1079" s="46"/>
    </row>
    <row r="1080" spans="7:7" ht="12.75" customHeight="1" x14ac:dyDescent="0.2">
      <c r="G1080" s="46"/>
    </row>
    <row r="1081" spans="7:7" ht="12.75" customHeight="1" x14ac:dyDescent="0.2">
      <c r="G1081" s="46"/>
    </row>
    <row r="1082" spans="7:7" ht="12.75" customHeight="1" x14ac:dyDescent="0.2">
      <c r="G1082" s="46"/>
    </row>
    <row r="1083" spans="7:7" ht="12.75" customHeight="1" x14ac:dyDescent="0.2">
      <c r="G1083" s="46"/>
    </row>
    <row r="1084" spans="7:7" ht="12.75" customHeight="1" x14ac:dyDescent="0.2">
      <c r="G1084" s="46"/>
    </row>
    <row r="1085" spans="7:7" ht="12.75" customHeight="1" x14ac:dyDescent="0.2">
      <c r="G1085" s="46"/>
    </row>
    <row r="1086" spans="7:7" ht="12.75" customHeight="1" x14ac:dyDescent="0.2">
      <c r="G1086" s="46"/>
    </row>
    <row r="1087" spans="7:7" ht="12.75" customHeight="1" x14ac:dyDescent="0.2">
      <c r="G1087" s="46"/>
    </row>
    <row r="1088" spans="7:7" ht="12.75" customHeight="1" x14ac:dyDescent="0.2">
      <c r="G1088" s="46"/>
    </row>
    <row r="1089" spans="7:7" ht="12.75" customHeight="1" x14ac:dyDescent="0.2">
      <c r="G1089" s="46"/>
    </row>
    <row r="1090" spans="7:7" ht="12.75" customHeight="1" x14ac:dyDescent="0.2">
      <c r="G1090" s="46"/>
    </row>
    <row r="1091" spans="7:7" ht="12.75" customHeight="1" x14ac:dyDescent="0.2">
      <c r="G1091" s="46"/>
    </row>
    <row r="1092" spans="7:7" ht="12.75" customHeight="1" x14ac:dyDescent="0.2">
      <c r="G1092" s="46"/>
    </row>
    <row r="1093" spans="7:7" ht="12.75" customHeight="1" x14ac:dyDescent="0.2">
      <c r="G1093" s="46"/>
    </row>
    <row r="1094" spans="7:7" ht="12.75" customHeight="1" x14ac:dyDescent="0.2">
      <c r="G1094" s="46"/>
    </row>
    <row r="1095" spans="7:7" ht="12.75" customHeight="1" x14ac:dyDescent="0.2">
      <c r="G1095" s="46"/>
    </row>
    <row r="1096" spans="7:7" ht="12.75" customHeight="1" x14ac:dyDescent="0.2">
      <c r="G1096" s="46"/>
    </row>
    <row r="1097" spans="7:7" ht="12.75" customHeight="1" x14ac:dyDescent="0.2">
      <c r="G1097" s="46"/>
    </row>
    <row r="1098" spans="7:7" ht="12.75" customHeight="1" x14ac:dyDescent="0.2">
      <c r="G1098" s="46"/>
    </row>
    <row r="1099" spans="7:7" ht="12.75" customHeight="1" x14ac:dyDescent="0.2">
      <c r="G1099" s="46"/>
    </row>
    <row r="1100" spans="7:7" ht="12.75" customHeight="1" x14ac:dyDescent="0.2">
      <c r="G1100" s="46"/>
    </row>
    <row r="1101" spans="7:7" ht="12.75" customHeight="1" x14ac:dyDescent="0.2">
      <c r="G1101" s="46"/>
    </row>
    <row r="1102" spans="7:7" ht="12.75" customHeight="1" x14ac:dyDescent="0.2">
      <c r="G1102" s="46"/>
    </row>
    <row r="1103" spans="7:7" ht="12.75" customHeight="1" x14ac:dyDescent="0.2">
      <c r="G1103" s="46"/>
    </row>
    <row r="1104" spans="7:7" ht="12.75" customHeight="1" x14ac:dyDescent="0.2">
      <c r="G1104" s="46"/>
    </row>
    <row r="1105" spans="7:7" ht="12.75" customHeight="1" x14ac:dyDescent="0.2">
      <c r="G1105" s="46"/>
    </row>
    <row r="1106" spans="7:7" ht="12.75" customHeight="1" x14ac:dyDescent="0.2">
      <c r="G1106" s="46"/>
    </row>
    <row r="1107" spans="7:7" ht="12.75" customHeight="1" x14ac:dyDescent="0.2">
      <c r="G1107" s="46"/>
    </row>
    <row r="1108" spans="7:7" ht="12.75" customHeight="1" x14ac:dyDescent="0.2">
      <c r="G1108" s="46"/>
    </row>
    <row r="1109" spans="7:7" ht="12.75" customHeight="1" x14ac:dyDescent="0.2">
      <c r="G1109" s="46"/>
    </row>
    <row r="1110" spans="7:7" ht="12.75" customHeight="1" x14ac:dyDescent="0.2">
      <c r="G1110" s="46"/>
    </row>
    <row r="1111" spans="7:7" ht="12.75" customHeight="1" x14ac:dyDescent="0.2">
      <c r="G1111" s="46"/>
    </row>
    <row r="1112" spans="7:7" ht="12.75" customHeight="1" x14ac:dyDescent="0.2">
      <c r="G1112" s="46"/>
    </row>
    <row r="1113" spans="7:7" ht="12.75" customHeight="1" x14ac:dyDescent="0.2">
      <c r="G1113" s="46"/>
    </row>
    <row r="1114" spans="7:7" ht="12.75" customHeight="1" x14ac:dyDescent="0.2">
      <c r="G1114" s="46"/>
    </row>
    <row r="1115" spans="7:7" ht="12.75" customHeight="1" x14ac:dyDescent="0.2">
      <c r="G1115" s="46"/>
    </row>
    <row r="1116" spans="7:7" ht="12.75" customHeight="1" x14ac:dyDescent="0.2">
      <c r="G1116" s="46"/>
    </row>
    <row r="1117" spans="7:7" ht="12.75" customHeight="1" x14ac:dyDescent="0.2">
      <c r="G1117" s="46"/>
    </row>
    <row r="1118" spans="7:7" ht="12.75" customHeight="1" x14ac:dyDescent="0.2">
      <c r="G1118" s="46"/>
    </row>
    <row r="1119" spans="7:7" ht="12.75" customHeight="1" x14ac:dyDescent="0.2">
      <c r="G1119" s="46"/>
    </row>
    <row r="1120" spans="7:7" ht="12.75" customHeight="1" x14ac:dyDescent="0.2">
      <c r="G1120" s="46"/>
    </row>
    <row r="1121" spans="7:7" ht="12.75" customHeight="1" x14ac:dyDescent="0.2">
      <c r="G1121" s="46"/>
    </row>
    <row r="1122" spans="7:7" ht="12.75" customHeight="1" x14ac:dyDescent="0.2">
      <c r="G1122" s="46"/>
    </row>
    <row r="1123" spans="7:7" ht="12.75" customHeight="1" x14ac:dyDescent="0.2">
      <c r="G1123" s="46"/>
    </row>
    <row r="1124" spans="7:7" ht="12.75" customHeight="1" x14ac:dyDescent="0.2">
      <c r="G1124" s="46"/>
    </row>
    <row r="1125" spans="7:7" ht="12.75" customHeight="1" x14ac:dyDescent="0.2">
      <c r="G1125" s="46"/>
    </row>
    <row r="1126" spans="7:7" ht="12.75" customHeight="1" x14ac:dyDescent="0.2">
      <c r="G1126" s="46"/>
    </row>
    <row r="1127" spans="7:7" ht="12.75" customHeight="1" x14ac:dyDescent="0.2">
      <c r="G1127" s="46"/>
    </row>
    <row r="1128" spans="7:7" ht="12.75" customHeight="1" x14ac:dyDescent="0.2">
      <c r="G1128" s="46"/>
    </row>
    <row r="1129" spans="7:7" ht="12.75" customHeight="1" x14ac:dyDescent="0.2">
      <c r="G1129" s="46"/>
    </row>
    <row r="1130" spans="7:7" ht="12.75" customHeight="1" x14ac:dyDescent="0.2">
      <c r="G1130" s="46"/>
    </row>
    <row r="1131" spans="7:7" ht="12.75" customHeight="1" x14ac:dyDescent="0.2">
      <c r="G1131" s="46"/>
    </row>
    <row r="1132" spans="7:7" ht="12.75" customHeight="1" x14ac:dyDescent="0.2">
      <c r="G1132" s="46"/>
    </row>
    <row r="1133" spans="7:7" ht="12.75" customHeight="1" x14ac:dyDescent="0.2">
      <c r="G1133" s="46"/>
    </row>
    <row r="1134" spans="7:7" ht="12.75" customHeight="1" x14ac:dyDescent="0.2">
      <c r="G1134" s="46"/>
    </row>
    <row r="1135" spans="7:7" ht="12.75" customHeight="1" x14ac:dyDescent="0.2">
      <c r="G1135" s="46"/>
    </row>
    <row r="1136" spans="7:7" ht="12.75" customHeight="1" x14ac:dyDescent="0.2">
      <c r="G1136" s="46"/>
    </row>
    <row r="1137" spans="7:7" ht="12.75" customHeight="1" x14ac:dyDescent="0.2">
      <c r="G1137" s="46"/>
    </row>
    <row r="1138" spans="7:7" ht="12.75" customHeight="1" x14ac:dyDescent="0.2">
      <c r="G1138" s="46"/>
    </row>
    <row r="1139" spans="7:7" ht="12.75" customHeight="1" x14ac:dyDescent="0.2">
      <c r="G1139" s="46"/>
    </row>
    <row r="1140" spans="7:7" ht="12.75" customHeight="1" x14ac:dyDescent="0.2">
      <c r="G1140" s="46"/>
    </row>
    <row r="1141" spans="7:7" ht="12.75" customHeight="1" x14ac:dyDescent="0.2">
      <c r="G1141" s="46"/>
    </row>
    <row r="1142" spans="7:7" ht="12.75" customHeight="1" x14ac:dyDescent="0.2">
      <c r="G1142" s="46"/>
    </row>
    <row r="1143" spans="7:7" ht="12.75" customHeight="1" x14ac:dyDescent="0.2">
      <c r="G1143" s="46"/>
    </row>
    <row r="1144" spans="7:7" ht="12.75" customHeight="1" x14ac:dyDescent="0.2">
      <c r="G1144" s="46"/>
    </row>
    <row r="1145" spans="7:7" ht="12.75" customHeight="1" x14ac:dyDescent="0.2">
      <c r="G1145" s="46"/>
    </row>
    <row r="1146" spans="7:7" ht="12.75" customHeight="1" x14ac:dyDescent="0.2">
      <c r="G1146" s="46"/>
    </row>
    <row r="1147" spans="7:7" ht="12.75" customHeight="1" x14ac:dyDescent="0.2">
      <c r="G1147" s="46"/>
    </row>
    <row r="1148" spans="7:7" ht="12.75" customHeight="1" x14ac:dyDescent="0.2">
      <c r="G1148" s="46"/>
    </row>
    <row r="1149" spans="7:7" ht="12.75" customHeight="1" x14ac:dyDescent="0.2">
      <c r="G1149" s="46"/>
    </row>
    <row r="1150" spans="7:7" ht="12.75" customHeight="1" x14ac:dyDescent="0.2">
      <c r="G1150" s="46"/>
    </row>
    <row r="1151" spans="7:7" ht="12.75" customHeight="1" x14ac:dyDescent="0.2">
      <c r="G1151" s="46"/>
    </row>
    <row r="1152" spans="7:7" ht="12.75" customHeight="1" x14ac:dyDescent="0.2">
      <c r="G1152" s="46"/>
    </row>
    <row r="1153" spans="7:7" ht="12.75" customHeight="1" x14ac:dyDescent="0.2">
      <c r="G1153" s="46"/>
    </row>
    <row r="1154" spans="7:7" ht="12.75" customHeight="1" x14ac:dyDescent="0.2">
      <c r="G1154" s="46"/>
    </row>
    <row r="1155" spans="7:7" ht="12.75" customHeight="1" x14ac:dyDescent="0.2">
      <c r="G1155" s="46"/>
    </row>
    <row r="1156" spans="7:7" ht="12.75" customHeight="1" x14ac:dyDescent="0.2">
      <c r="G1156" s="46"/>
    </row>
    <row r="1157" spans="7:7" ht="12.75" customHeight="1" x14ac:dyDescent="0.2">
      <c r="G1157" s="46"/>
    </row>
    <row r="1158" spans="7:7" ht="12.75" customHeight="1" x14ac:dyDescent="0.2">
      <c r="G1158" s="46"/>
    </row>
    <row r="1159" spans="7:7" ht="12.75" customHeight="1" x14ac:dyDescent="0.2">
      <c r="G1159" s="46"/>
    </row>
    <row r="1160" spans="7:7" ht="12.75" customHeight="1" x14ac:dyDescent="0.2">
      <c r="G1160" s="46"/>
    </row>
    <row r="1161" spans="7:7" ht="12.75" customHeight="1" x14ac:dyDescent="0.2">
      <c r="G1161" s="46"/>
    </row>
    <row r="1162" spans="7:7" ht="12.75" customHeight="1" x14ac:dyDescent="0.2">
      <c r="G1162" s="46"/>
    </row>
    <row r="1163" spans="7:7" ht="12.75" customHeight="1" x14ac:dyDescent="0.2">
      <c r="G1163" s="46"/>
    </row>
    <row r="1164" spans="7:7" ht="12.75" customHeight="1" x14ac:dyDescent="0.2">
      <c r="G1164" s="46"/>
    </row>
    <row r="1165" spans="7:7" ht="12.75" customHeight="1" x14ac:dyDescent="0.2">
      <c r="G1165" s="46"/>
    </row>
    <row r="1166" spans="7:7" ht="12.75" customHeight="1" x14ac:dyDescent="0.2">
      <c r="G1166" s="46"/>
    </row>
    <row r="1167" spans="7:7" ht="12.75" customHeight="1" x14ac:dyDescent="0.2">
      <c r="G1167" s="46"/>
    </row>
    <row r="1168" spans="7:7" ht="12.75" customHeight="1" x14ac:dyDescent="0.2">
      <c r="G1168" s="46"/>
    </row>
    <row r="1169" spans="7:7" ht="12.75" customHeight="1" x14ac:dyDescent="0.2">
      <c r="G1169" s="46"/>
    </row>
    <row r="1170" spans="7:7" ht="12.75" customHeight="1" x14ac:dyDescent="0.2">
      <c r="G1170" s="46"/>
    </row>
    <row r="1171" spans="7:7" ht="12.75" customHeight="1" x14ac:dyDescent="0.2">
      <c r="G1171" s="46"/>
    </row>
    <row r="1172" spans="7:7" ht="12.75" customHeight="1" x14ac:dyDescent="0.2">
      <c r="G1172" s="46"/>
    </row>
    <row r="1173" spans="7:7" ht="12.75" customHeight="1" x14ac:dyDescent="0.2">
      <c r="G1173" s="46"/>
    </row>
    <row r="1174" spans="7:7" ht="12.75" customHeight="1" x14ac:dyDescent="0.2">
      <c r="G1174" s="46"/>
    </row>
    <row r="1175" spans="7:7" ht="12.75" customHeight="1" x14ac:dyDescent="0.2">
      <c r="G1175" s="46"/>
    </row>
    <row r="1176" spans="7:7" ht="12.75" customHeight="1" x14ac:dyDescent="0.2">
      <c r="G1176" s="46"/>
    </row>
    <row r="1177" spans="7:7" ht="12.75" customHeight="1" x14ac:dyDescent="0.2">
      <c r="G1177" s="46"/>
    </row>
    <row r="1178" spans="7:7" ht="12.75" customHeight="1" x14ac:dyDescent="0.2">
      <c r="G1178" s="46"/>
    </row>
    <row r="1179" spans="7:7" ht="12.75" customHeight="1" x14ac:dyDescent="0.2">
      <c r="G1179" s="46"/>
    </row>
    <row r="1180" spans="7:7" ht="12.75" customHeight="1" x14ac:dyDescent="0.2">
      <c r="G1180" s="46"/>
    </row>
    <row r="1181" spans="7:7" ht="12.75" customHeight="1" x14ac:dyDescent="0.2">
      <c r="G1181" s="46"/>
    </row>
    <row r="1182" spans="7:7" ht="12.75" customHeight="1" x14ac:dyDescent="0.2">
      <c r="G1182" s="46"/>
    </row>
    <row r="1183" spans="7:7" ht="12.75" customHeight="1" x14ac:dyDescent="0.2">
      <c r="G1183" s="46"/>
    </row>
    <row r="1184" spans="7:7" ht="12.75" customHeight="1" x14ac:dyDescent="0.2">
      <c r="G1184" s="46"/>
    </row>
    <row r="1185" spans="7:7" ht="12.75" customHeight="1" x14ac:dyDescent="0.2">
      <c r="G1185" s="46"/>
    </row>
    <row r="1186" spans="7:7" ht="12.75" customHeight="1" x14ac:dyDescent="0.2">
      <c r="G1186" s="46"/>
    </row>
    <row r="1187" spans="7:7" ht="12.75" customHeight="1" x14ac:dyDescent="0.2">
      <c r="G1187" s="46"/>
    </row>
    <row r="1188" spans="7:7" ht="12.75" customHeight="1" x14ac:dyDescent="0.2">
      <c r="G1188" s="46"/>
    </row>
    <row r="1189" spans="7:7" ht="12.75" customHeight="1" x14ac:dyDescent="0.2">
      <c r="G1189" s="46"/>
    </row>
    <row r="1190" spans="7:7" ht="12.75" customHeight="1" x14ac:dyDescent="0.2">
      <c r="G1190" s="46"/>
    </row>
    <row r="1191" spans="7:7" ht="12.75" customHeight="1" x14ac:dyDescent="0.2">
      <c r="G1191" s="46"/>
    </row>
    <row r="1192" spans="7:7" ht="12.75" customHeight="1" x14ac:dyDescent="0.2">
      <c r="G1192" s="46"/>
    </row>
    <row r="1193" spans="7:7" ht="12.75" customHeight="1" x14ac:dyDescent="0.2">
      <c r="G1193" s="46"/>
    </row>
    <row r="1194" spans="7:7" ht="12.75" customHeight="1" x14ac:dyDescent="0.2">
      <c r="G1194" s="46"/>
    </row>
    <row r="1195" spans="7:7" ht="12.75" customHeight="1" x14ac:dyDescent="0.2">
      <c r="G1195" s="46"/>
    </row>
    <row r="1196" spans="7:7" ht="12.75" customHeight="1" x14ac:dyDescent="0.2">
      <c r="G1196" s="46"/>
    </row>
    <row r="1197" spans="7:7" ht="12.75" customHeight="1" x14ac:dyDescent="0.2">
      <c r="G1197" s="46"/>
    </row>
    <row r="1198" spans="7:7" ht="12.75" customHeight="1" x14ac:dyDescent="0.2">
      <c r="G1198" s="46"/>
    </row>
    <row r="1199" spans="7:7" ht="12.75" customHeight="1" x14ac:dyDescent="0.2">
      <c r="G1199" s="46"/>
    </row>
    <row r="1200" spans="7:7" ht="12.75" customHeight="1" x14ac:dyDescent="0.2">
      <c r="G1200" s="46"/>
    </row>
    <row r="1201" spans="7:7" ht="12.75" customHeight="1" x14ac:dyDescent="0.2">
      <c r="G1201" s="46"/>
    </row>
    <row r="1202" spans="7:7" ht="12.75" customHeight="1" x14ac:dyDescent="0.2">
      <c r="G1202" s="46"/>
    </row>
    <row r="1203" spans="7:7" ht="12.75" customHeight="1" x14ac:dyDescent="0.2">
      <c r="G1203" s="46"/>
    </row>
    <row r="1204" spans="7:7" ht="12.75" customHeight="1" x14ac:dyDescent="0.2">
      <c r="G1204" s="46"/>
    </row>
    <row r="1205" spans="7:7" ht="12.75" customHeight="1" x14ac:dyDescent="0.2">
      <c r="G1205" s="46"/>
    </row>
    <row r="1206" spans="7:7" ht="12.75" customHeight="1" x14ac:dyDescent="0.2">
      <c r="G1206" s="46"/>
    </row>
    <row r="1207" spans="7:7" ht="12.75" customHeight="1" x14ac:dyDescent="0.2">
      <c r="G1207" s="46"/>
    </row>
    <row r="1208" spans="7:7" ht="12.75" customHeight="1" x14ac:dyDescent="0.2">
      <c r="G1208" s="46"/>
    </row>
    <row r="1209" spans="7:7" ht="12.75" customHeight="1" x14ac:dyDescent="0.2">
      <c r="G1209" s="46"/>
    </row>
    <row r="1210" spans="7:7" ht="12.75" customHeight="1" x14ac:dyDescent="0.2">
      <c r="G1210" s="46"/>
    </row>
    <row r="1211" spans="7:7" ht="12.75" customHeight="1" x14ac:dyDescent="0.2">
      <c r="G1211" s="46"/>
    </row>
    <row r="1212" spans="7:7" ht="12.75" customHeight="1" x14ac:dyDescent="0.2">
      <c r="G1212" s="46"/>
    </row>
    <row r="1213" spans="7:7" ht="12.75" customHeight="1" x14ac:dyDescent="0.2">
      <c r="G1213" s="46"/>
    </row>
    <row r="1214" spans="7:7" ht="12.75" customHeight="1" x14ac:dyDescent="0.2">
      <c r="G1214" s="46"/>
    </row>
    <row r="1215" spans="7:7" ht="12.75" customHeight="1" x14ac:dyDescent="0.2">
      <c r="G1215" s="46"/>
    </row>
    <row r="1216" spans="7:7" ht="12.75" customHeight="1" x14ac:dyDescent="0.2">
      <c r="G1216" s="46"/>
    </row>
    <row r="1217" spans="7:7" ht="12.75" customHeight="1" x14ac:dyDescent="0.2">
      <c r="G1217" s="46"/>
    </row>
    <row r="1218" spans="7:7" ht="12.75" customHeight="1" x14ac:dyDescent="0.2">
      <c r="G1218" s="46"/>
    </row>
    <row r="1219" spans="7:7" ht="12.75" customHeight="1" x14ac:dyDescent="0.2">
      <c r="G1219" s="46"/>
    </row>
    <row r="1220" spans="7:7" ht="12.75" customHeight="1" x14ac:dyDescent="0.2">
      <c r="G1220" s="46"/>
    </row>
    <row r="1221" spans="7:7" ht="12.75" customHeight="1" x14ac:dyDescent="0.2">
      <c r="G1221" s="46"/>
    </row>
    <row r="1222" spans="7:7" ht="12.75" customHeight="1" x14ac:dyDescent="0.2">
      <c r="G1222" s="46"/>
    </row>
    <row r="1223" spans="7:7" ht="12.75" customHeight="1" x14ac:dyDescent="0.2">
      <c r="G1223" s="46"/>
    </row>
    <row r="1224" spans="7:7" ht="12.75" customHeight="1" x14ac:dyDescent="0.2">
      <c r="G1224" s="46"/>
    </row>
    <row r="1225" spans="7:7" ht="12.75" customHeight="1" x14ac:dyDescent="0.2">
      <c r="G1225" s="46"/>
    </row>
    <row r="1226" spans="7:7" ht="12.75" customHeight="1" x14ac:dyDescent="0.2">
      <c r="G1226" s="46"/>
    </row>
    <row r="1227" spans="7:7" ht="12.75" customHeight="1" x14ac:dyDescent="0.2">
      <c r="G1227" s="46"/>
    </row>
    <row r="1228" spans="7:7" ht="12.75" customHeight="1" x14ac:dyDescent="0.2">
      <c r="G1228" s="46"/>
    </row>
    <row r="1229" spans="7:7" ht="12.75" customHeight="1" x14ac:dyDescent="0.2">
      <c r="G1229" s="46"/>
    </row>
    <row r="1230" spans="7:7" ht="12.75" customHeight="1" x14ac:dyDescent="0.2">
      <c r="G1230" s="46"/>
    </row>
    <row r="1231" spans="7:7" ht="12.75" customHeight="1" x14ac:dyDescent="0.2">
      <c r="G1231" s="46"/>
    </row>
    <row r="1232" spans="7:7" ht="12.75" customHeight="1" x14ac:dyDescent="0.2">
      <c r="G1232" s="46"/>
    </row>
    <row r="1233" spans="7:7" ht="12.75" customHeight="1" x14ac:dyDescent="0.2">
      <c r="G1233" s="46"/>
    </row>
    <row r="1234" spans="7:7" ht="12.75" customHeight="1" x14ac:dyDescent="0.2">
      <c r="G1234" s="46"/>
    </row>
    <row r="1235" spans="7:7" ht="12.75" customHeight="1" x14ac:dyDescent="0.2">
      <c r="G1235" s="46"/>
    </row>
    <row r="1236" spans="7:7" ht="12.75" customHeight="1" x14ac:dyDescent="0.2">
      <c r="G1236" s="46"/>
    </row>
    <row r="1237" spans="7:7" ht="12.75" customHeight="1" x14ac:dyDescent="0.2">
      <c r="G1237" s="46"/>
    </row>
    <row r="1238" spans="7:7" ht="12.75" customHeight="1" x14ac:dyDescent="0.2">
      <c r="G1238" s="46"/>
    </row>
    <row r="1239" spans="7:7" ht="12.75" customHeight="1" x14ac:dyDescent="0.2">
      <c r="G1239" s="46"/>
    </row>
    <row r="1240" spans="7:7" ht="12.75" customHeight="1" x14ac:dyDescent="0.2">
      <c r="G1240" s="46"/>
    </row>
    <row r="1241" spans="7:7" ht="12.75" customHeight="1" x14ac:dyDescent="0.2">
      <c r="G1241" s="46"/>
    </row>
    <row r="1242" spans="7:7" ht="12.75" customHeight="1" x14ac:dyDescent="0.2">
      <c r="G1242" s="46"/>
    </row>
    <row r="1243" spans="7:7" ht="12.75" customHeight="1" x14ac:dyDescent="0.2">
      <c r="G1243" s="46"/>
    </row>
    <row r="1244" spans="7:7" ht="12.75" customHeight="1" x14ac:dyDescent="0.2">
      <c r="G1244" s="46"/>
    </row>
    <row r="1245" spans="7:7" ht="12.75" customHeight="1" x14ac:dyDescent="0.2">
      <c r="G1245" s="46"/>
    </row>
    <row r="1246" spans="7:7" ht="12.75" customHeight="1" x14ac:dyDescent="0.2">
      <c r="G1246" s="46"/>
    </row>
    <row r="1247" spans="7:7" ht="12.75" customHeight="1" x14ac:dyDescent="0.2">
      <c r="G1247" s="46"/>
    </row>
    <row r="1248" spans="7:7" ht="12.75" customHeight="1" x14ac:dyDescent="0.2">
      <c r="G1248" s="46"/>
    </row>
    <row r="1249" spans="7:7" ht="12.75" customHeight="1" x14ac:dyDescent="0.2">
      <c r="G1249" s="46"/>
    </row>
    <row r="1250" spans="7:7" ht="12.75" customHeight="1" x14ac:dyDescent="0.2">
      <c r="G1250" s="46"/>
    </row>
    <row r="1251" spans="7:7" ht="12.75" customHeight="1" x14ac:dyDescent="0.2">
      <c r="G1251" s="46"/>
    </row>
    <row r="1252" spans="7:7" ht="12.75" customHeight="1" x14ac:dyDescent="0.2">
      <c r="G1252" s="46"/>
    </row>
    <row r="1253" spans="7:7" ht="12.75" customHeight="1" x14ac:dyDescent="0.2">
      <c r="G1253" s="46"/>
    </row>
    <row r="1254" spans="7:7" ht="12.75" customHeight="1" x14ac:dyDescent="0.2">
      <c r="G1254" s="46"/>
    </row>
    <row r="1255" spans="7:7" ht="12.75" customHeight="1" x14ac:dyDescent="0.2">
      <c r="G1255" s="46"/>
    </row>
    <row r="1256" spans="7:7" ht="12.75" customHeight="1" x14ac:dyDescent="0.2">
      <c r="G1256" s="46"/>
    </row>
    <row r="1257" spans="7:7" ht="12.75" customHeight="1" x14ac:dyDescent="0.2">
      <c r="G1257" s="46"/>
    </row>
    <row r="1258" spans="7:7" ht="12.75" customHeight="1" x14ac:dyDescent="0.2">
      <c r="G1258" s="46"/>
    </row>
    <row r="1259" spans="7:7" ht="12.75" customHeight="1" x14ac:dyDescent="0.2">
      <c r="G1259" s="46"/>
    </row>
    <row r="1260" spans="7:7" ht="12.75" customHeight="1" x14ac:dyDescent="0.2">
      <c r="G1260" s="46"/>
    </row>
    <row r="1261" spans="7:7" ht="12.75" customHeight="1" x14ac:dyDescent="0.2">
      <c r="G1261" s="46"/>
    </row>
    <row r="1262" spans="7:7" ht="12.75" customHeight="1" x14ac:dyDescent="0.2">
      <c r="G1262" s="46"/>
    </row>
    <row r="1263" spans="7:7" ht="12.75" customHeight="1" x14ac:dyDescent="0.2">
      <c r="G1263" s="46"/>
    </row>
    <row r="1264" spans="7:7" ht="12.75" customHeight="1" x14ac:dyDescent="0.2">
      <c r="G1264" s="46"/>
    </row>
    <row r="1265" spans="7:7" ht="12.75" customHeight="1" x14ac:dyDescent="0.2">
      <c r="G1265" s="46"/>
    </row>
    <row r="1266" spans="7:7" ht="12.75" customHeight="1" x14ac:dyDescent="0.2">
      <c r="G1266" s="46"/>
    </row>
    <row r="1267" spans="7:7" ht="12.75" customHeight="1" x14ac:dyDescent="0.2">
      <c r="G1267" s="46"/>
    </row>
    <row r="1268" spans="7:7" ht="12.75" customHeight="1" x14ac:dyDescent="0.2">
      <c r="G1268" s="46"/>
    </row>
    <row r="1269" spans="7:7" ht="12.75" customHeight="1" x14ac:dyDescent="0.2">
      <c r="G1269" s="46"/>
    </row>
    <row r="1270" spans="7:7" ht="12.75" customHeight="1" x14ac:dyDescent="0.2">
      <c r="G1270" s="46"/>
    </row>
    <row r="1271" spans="7:7" ht="12.75" customHeight="1" x14ac:dyDescent="0.2">
      <c r="G1271" s="46"/>
    </row>
    <row r="1272" spans="7:7" ht="12.75" customHeight="1" x14ac:dyDescent="0.2">
      <c r="G1272" s="46"/>
    </row>
    <row r="1273" spans="7:7" ht="12.75" customHeight="1" x14ac:dyDescent="0.2">
      <c r="G1273" s="46"/>
    </row>
    <row r="1274" spans="7:7" ht="12.75" customHeight="1" x14ac:dyDescent="0.2">
      <c r="G1274" s="46"/>
    </row>
    <row r="1275" spans="7:7" ht="12.75" customHeight="1" x14ac:dyDescent="0.2">
      <c r="G1275" s="46"/>
    </row>
    <row r="1276" spans="7:7" ht="12.75" customHeight="1" x14ac:dyDescent="0.2">
      <c r="G1276" s="46"/>
    </row>
    <row r="1277" spans="7:7" ht="12.75" customHeight="1" x14ac:dyDescent="0.2">
      <c r="G1277" s="46"/>
    </row>
    <row r="1278" spans="7:7" ht="12.75" customHeight="1" x14ac:dyDescent="0.2">
      <c r="G1278" s="46"/>
    </row>
    <row r="1279" spans="7:7" ht="12.75" customHeight="1" x14ac:dyDescent="0.2">
      <c r="G1279" s="46"/>
    </row>
    <row r="1280" spans="7:7" ht="12.75" customHeight="1" x14ac:dyDescent="0.2">
      <c r="G1280" s="46"/>
    </row>
    <row r="1281" spans="7:7" ht="12.75" customHeight="1" x14ac:dyDescent="0.2">
      <c r="G1281" s="46"/>
    </row>
    <row r="1282" spans="7:7" ht="12.75" customHeight="1" x14ac:dyDescent="0.2">
      <c r="G1282" s="46"/>
    </row>
    <row r="1283" spans="7:7" ht="12.75" customHeight="1" x14ac:dyDescent="0.2">
      <c r="G1283" s="46"/>
    </row>
    <row r="1284" spans="7:7" ht="12.75" customHeight="1" x14ac:dyDescent="0.2">
      <c r="G1284" s="46"/>
    </row>
    <row r="1285" spans="7:7" ht="12.75" customHeight="1" x14ac:dyDescent="0.2">
      <c r="G1285" s="46"/>
    </row>
    <row r="1286" spans="7:7" ht="12.75" customHeight="1" x14ac:dyDescent="0.2">
      <c r="G1286" s="46"/>
    </row>
    <row r="1287" spans="7:7" ht="12.75" customHeight="1" x14ac:dyDescent="0.2">
      <c r="G1287" s="46"/>
    </row>
    <row r="1288" spans="7:7" ht="12.75" customHeight="1" x14ac:dyDescent="0.2">
      <c r="G1288" s="46"/>
    </row>
    <row r="1289" spans="7:7" ht="12.75" customHeight="1" x14ac:dyDescent="0.2">
      <c r="G1289" s="46"/>
    </row>
    <row r="1290" spans="7:7" ht="12.75" customHeight="1" x14ac:dyDescent="0.2">
      <c r="G1290" s="46"/>
    </row>
    <row r="1291" spans="7:7" ht="12.75" customHeight="1" x14ac:dyDescent="0.2">
      <c r="G1291" s="46"/>
    </row>
    <row r="1292" spans="7:7" ht="12.75" customHeight="1" x14ac:dyDescent="0.2">
      <c r="G1292" s="46"/>
    </row>
    <row r="1293" spans="7:7" ht="12.75" customHeight="1" x14ac:dyDescent="0.2">
      <c r="G1293" s="46"/>
    </row>
    <row r="1294" spans="7:7" ht="12.75" customHeight="1" x14ac:dyDescent="0.2">
      <c r="G1294" s="46"/>
    </row>
    <row r="1295" spans="7:7" ht="12.75" customHeight="1" x14ac:dyDescent="0.2">
      <c r="G1295" s="46"/>
    </row>
    <row r="1296" spans="7:7" ht="12.75" customHeight="1" x14ac:dyDescent="0.2">
      <c r="G1296" s="46"/>
    </row>
    <row r="1297" spans="7:7" ht="12.75" customHeight="1" x14ac:dyDescent="0.2">
      <c r="G1297" s="46"/>
    </row>
    <row r="1298" spans="7:7" ht="12.75" customHeight="1" x14ac:dyDescent="0.2">
      <c r="G1298" s="46"/>
    </row>
    <row r="1299" spans="7:7" ht="12.75" customHeight="1" x14ac:dyDescent="0.2">
      <c r="G1299" s="46"/>
    </row>
    <row r="1300" spans="7:7" ht="12.75" customHeight="1" x14ac:dyDescent="0.2">
      <c r="G1300" s="46"/>
    </row>
    <row r="1301" spans="7:7" ht="12.75" customHeight="1" x14ac:dyDescent="0.2">
      <c r="G1301" s="46"/>
    </row>
    <row r="1302" spans="7:7" ht="12.75" customHeight="1" x14ac:dyDescent="0.2">
      <c r="G1302" s="46"/>
    </row>
    <row r="1303" spans="7:7" ht="12.75" customHeight="1" x14ac:dyDescent="0.2">
      <c r="G1303" s="46"/>
    </row>
    <row r="1304" spans="7:7" ht="12.75" customHeight="1" x14ac:dyDescent="0.2">
      <c r="G1304" s="46"/>
    </row>
    <row r="1305" spans="7:7" ht="12.75" customHeight="1" x14ac:dyDescent="0.2">
      <c r="G1305" s="46"/>
    </row>
    <row r="1306" spans="7:7" ht="12.75" customHeight="1" x14ac:dyDescent="0.2">
      <c r="G1306" s="46"/>
    </row>
    <row r="1307" spans="7:7" ht="12.75" customHeight="1" x14ac:dyDescent="0.2">
      <c r="G1307" s="46"/>
    </row>
    <row r="1308" spans="7:7" ht="12.75" customHeight="1" x14ac:dyDescent="0.2">
      <c r="G1308" s="46"/>
    </row>
    <row r="1309" spans="7:7" ht="12.75" customHeight="1" x14ac:dyDescent="0.2">
      <c r="G1309" s="46"/>
    </row>
    <row r="1310" spans="7:7" ht="12.75" customHeight="1" x14ac:dyDescent="0.2">
      <c r="G1310" s="46"/>
    </row>
    <row r="1311" spans="7:7" ht="12.75" customHeight="1" x14ac:dyDescent="0.2">
      <c r="G1311" s="46"/>
    </row>
    <row r="1312" spans="7:7" ht="12.75" customHeight="1" x14ac:dyDescent="0.2">
      <c r="G1312" s="46"/>
    </row>
    <row r="1313" spans="7:7" ht="12.75" customHeight="1" x14ac:dyDescent="0.2">
      <c r="G1313" s="46"/>
    </row>
    <row r="1314" spans="7:7" ht="12.75" customHeight="1" x14ac:dyDescent="0.2">
      <c r="G1314" s="46"/>
    </row>
    <row r="1315" spans="7:7" ht="12.75" customHeight="1" x14ac:dyDescent="0.2">
      <c r="G1315" s="46"/>
    </row>
    <row r="1316" spans="7:7" ht="12.75" customHeight="1" x14ac:dyDescent="0.2">
      <c r="G1316" s="46"/>
    </row>
    <row r="1317" spans="7:7" ht="12.75" customHeight="1" x14ac:dyDescent="0.2">
      <c r="G1317" s="46"/>
    </row>
    <row r="1318" spans="7:7" ht="12.75" customHeight="1" x14ac:dyDescent="0.2">
      <c r="G1318" s="46"/>
    </row>
    <row r="1319" spans="7:7" ht="12.75" customHeight="1" x14ac:dyDescent="0.2">
      <c r="G1319" s="46"/>
    </row>
    <row r="1320" spans="7:7" ht="12.75" customHeight="1" x14ac:dyDescent="0.2">
      <c r="G1320" s="46"/>
    </row>
    <row r="1321" spans="7:7" ht="12.75" customHeight="1" x14ac:dyDescent="0.2">
      <c r="G1321" s="46"/>
    </row>
    <row r="1322" spans="7:7" ht="12.75" customHeight="1" x14ac:dyDescent="0.2">
      <c r="G1322" s="46"/>
    </row>
    <row r="1323" spans="7:7" ht="12.75" customHeight="1" x14ac:dyDescent="0.2">
      <c r="G1323" s="46"/>
    </row>
    <row r="1324" spans="7:7" ht="12.75" customHeight="1" x14ac:dyDescent="0.2">
      <c r="G1324" s="46"/>
    </row>
    <row r="1325" spans="7:7" ht="12.75" customHeight="1" x14ac:dyDescent="0.2">
      <c r="G1325" s="46"/>
    </row>
    <row r="1326" spans="7:7" ht="12.75" customHeight="1" x14ac:dyDescent="0.2">
      <c r="G1326" s="46"/>
    </row>
    <row r="1327" spans="7:7" ht="12.75" customHeight="1" x14ac:dyDescent="0.2">
      <c r="G1327" s="46"/>
    </row>
    <row r="1328" spans="7:7" ht="12.75" customHeight="1" x14ac:dyDescent="0.2">
      <c r="G1328" s="46"/>
    </row>
    <row r="1329" spans="7:7" ht="12.75" customHeight="1" x14ac:dyDescent="0.2">
      <c r="G1329" s="46"/>
    </row>
    <row r="1330" spans="7:7" ht="12.75" customHeight="1" x14ac:dyDescent="0.2">
      <c r="G1330" s="46"/>
    </row>
    <row r="1331" spans="7:7" ht="12.75" customHeight="1" x14ac:dyDescent="0.2">
      <c r="G1331" s="46"/>
    </row>
    <row r="1332" spans="7:7" ht="12.75" customHeight="1" x14ac:dyDescent="0.2">
      <c r="G1332" s="46"/>
    </row>
    <row r="1333" spans="7:7" ht="12.75" customHeight="1" x14ac:dyDescent="0.2">
      <c r="G1333" s="46"/>
    </row>
    <row r="1334" spans="7:7" ht="12.75" customHeight="1" x14ac:dyDescent="0.2">
      <c r="G1334" s="46"/>
    </row>
    <row r="1335" spans="7:7" ht="12.75" customHeight="1" x14ac:dyDescent="0.2">
      <c r="G1335" s="46"/>
    </row>
    <row r="1336" spans="7:7" ht="12.75" customHeight="1" x14ac:dyDescent="0.2">
      <c r="G1336" s="46"/>
    </row>
    <row r="1337" spans="7:7" ht="12.75" customHeight="1" x14ac:dyDescent="0.2">
      <c r="G1337" s="46"/>
    </row>
    <row r="1338" spans="7:7" ht="12.75" customHeight="1" x14ac:dyDescent="0.2">
      <c r="G1338" s="46"/>
    </row>
    <row r="1339" spans="7:7" ht="12.75" customHeight="1" x14ac:dyDescent="0.2">
      <c r="G1339" s="46"/>
    </row>
    <row r="1340" spans="7:7" ht="12.75" customHeight="1" x14ac:dyDescent="0.2">
      <c r="G1340" s="46"/>
    </row>
    <row r="1341" spans="7:7" ht="12.75" customHeight="1" x14ac:dyDescent="0.2">
      <c r="G1341" s="46"/>
    </row>
    <row r="1342" spans="7:7" ht="12.75" customHeight="1" x14ac:dyDescent="0.2">
      <c r="G1342" s="46"/>
    </row>
    <row r="1343" spans="7:7" ht="12.75" customHeight="1" x14ac:dyDescent="0.2">
      <c r="G1343" s="46"/>
    </row>
    <row r="1344" spans="7:7" ht="12.75" customHeight="1" x14ac:dyDescent="0.2">
      <c r="G1344" s="46"/>
    </row>
    <row r="1345" spans="7:7" ht="12.75" customHeight="1" x14ac:dyDescent="0.2">
      <c r="G1345" s="46"/>
    </row>
    <row r="1346" spans="7:7" ht="12.75" customHeight="1" x14ac:dyDescent="0.2">
      <c r="G1346" s="46"/>
    </row>
    <row r="1347" spans="7:7" ht="12.75" customHeight="1" x14ac:dyDescent="0.2">
      <c r="G1347" s="46"/>
    </row>
    <row r="1348" spans="7:7" ht="12.75" customHeight="1" x14ac:dyDescent="0.2">
      <c r="G1348" s="46"/>
    </row>
    <row r="1349" spans="7:7" ht="12.75" customHeight="1" x14ac:dyDescent="0.2">
      <c r="G1349" s="46"/>
    </row>
    <row r="1350" spans="7:7" ht="12.75" customHeight="1" x14ac:dyDescent="0.2">
      <c r="G1350" s="46"/>
    </row>
    <row r="1351" spans="7:7" ht="12.75" customHeight="1" x14ac:dyDescent="0.2">
      <c r="G1351" s="46"/>
    </row>
    <row r="1352" spans="7:7" ht="12.75" customHeight="1" x14ac:dyDescent="0.2">
      <c r="G1352" s="46"/>
    </row>
    <row r="1353" spans="7:7" ht="12.75" customHeight="1" x14ac:dyDescent="0.2">
      <c r="G1353" s="46"/>
    </row>
    <row r="1354" spans="7:7" ht="12.75" customHeight="1" x14ac:dyDescent="0.2">
      <c r="G1354" s="46"/>
    </row>
    <row r="1355" spans="7:7" ht="12.75" customHeight="1" x14ac:dyDescent="0.2">
      <c r="G1355" s="46"/>
    </row>
    <row r="1356" spans="7:7" ht="12.75" customHeight="1" x14ac:dyDescent="0.2">
      <c r="G1356" s="46"/>
    </row>
    <row r="1357" spans="7:7" ht="12.75" customHeight="1" x14ac:dyDescent="0.2">
      <c r="G1357" s="46"/>
    </row>
    <row r="1358" spans="7:7" ht="12.75" customHeight="1" x14ac:dyDescent="0.2">
      <c r="G1358" s="46"/>
    </row>
    <row r="1359" spans="7:7" ht="12.75" customHeight="1" x14ac:dyDescent="0.2">
      <c r="G1359" s="46"/>
    </row>
    <row r="1360" spans="7:7" ht="12.75" customHeight="1" x14ac:dyDescent="0.2">
      <c r="G1360" s="46"/>
    </row>
    <row r="1361" spans="7:7" ht="12.75" customHeight="1" x14ac:dyDescent="0.2">
      <c r="G1361" s="46"/>
    </row>
    <row r="1362" spans="7:7" ht="12.75" customHeight="1" x14ac:dyDescent="0.2">
      <c r="G1362" s="46"/>
    </row>
    <row r="1363" spans="7:7" ht="12.75" customHeight="1" x14ac:dyDescent="0.2">
      <c r="G1363" s="46"/>
    </row>
    <row r="1364" spans="7:7" ht="12.75" customHeight="1" x14ac:dyDescent="0.2">
      <c r="G1364" s="46"/>
    </row>
    <row r="1365" spans="7:7" ht="12.75" customHeight="1" x14ac:dyDescent="0.2">
      <c r="G1365" s="46"/>
    </row>
    <row r="1366" spans="7:7" ht="12.75" customHeight="1" x14ac:dyDescent="0.2">
      <c r="G1366" s="46"/>
    </row>
    <row r="1367" spans="7:7" ht="12.75" customHeight="1" x14ac:dyDescent="0.2">
      <c r="G1367" s="46"/>
    </row>
    <row r="1368" spans="7:7" ht="12.75" customHeight="1" x14ac:dyDescent="0.2">
      <c r="G1368" s="46"/>
    </row>
    <row r="1369" spans="7:7" ht="12.75" customHeight="1" x14ac:dyDescent="0.2">
      <c r="G1369" s="46"/>
    </row>
    <row r="1370" spans="7:7" ht="12.75" customHeight="1" x14ac:dyDescent="0.2">
      <c r="G1370" s="46"/>
    </row>
    <row r="1371" spans="7:7" ht="12.75" customHeight="1" x14ac:dyDescent="0.2">
      <c r="G1371" s="46"/>
    </row>
    <row r="1372" spans="7:7" ht="12.75" customHeight="1" x14ac:dyDescent="0.2">
      <c r="G1372" s="46"/>
    </row>
    <row r="1373" spans="7:7" ht="12.75" customHeight="1" x14ac:dyDescent="0.2">
      <c r="G1373" s="46"/>
    </row>
    <row r="1374" spans="7:7" ht="12.75" customHeight="1" x14ac:dyDescent="0.2">
      <c r="G1374" s="46"/>
    </row>
    <row r="1375" spans="7:7" ht="12.75" customHeight="1" x14ac:dyDescent="0.2">
      <c r="G1375" s="46"/>
    </row>
    <row r="1376" spans="7:7" ht="12.75" customHeight="1" x14ac:dyDescent="0.2">
      <c r="G1376" s="46"/>
    </row>
    <row r="1377" spans="7:7" ht="12.75" customHeight="1" x14ac:dyDescent="0.2">
      <c r="G1377" s="46"/>
    </row>
    <row r="1378" spans="7:7" ht="12.75" customHeight="1" x14ac:dyDescent="0.2">
      <c r="G1378" s="46"/>
    </row>
    <row r="1379" spans="7:7" ht="12.75" customHeight="1" x14ac:dyDescent="0.2">
      <c r="G1379" s="46"/>
    </row>
    <row r="1380" spans="7:7" ht="12.75" customHeight="1" x14ac:dyDescent="0.2">
      <c r="G1380" s="46"/>
    </row>
    <row r="1381" spans="7:7" ht="12.75" customHeight="1" x14ac:dyDescent="0.2">
      <c r="G1381" s="46"/>
    </row>
    <row r="1382" spans="7:7" ht="12.75" customHeight="1" x14ac:dyDescent="0.2">
      <c r="G1382" s="46"/>
    </row>
    <row r="1383" spans="7:7" ht="12.75" customHeight="1" x14ac:dyDescent="0.2">
      <c r="G1383" s="46"/>
    </row>
    <row r="1384" spans="7:7" ht="12.75" customHeight="1" x14ac:dyDescent="0.2">
      <c r="G1384" s="46"/>
    </row>
    <row r="1385" spans="7:7" ht="12.75" customHeight="1" x14ac:dyDescent="0.2">
      <c r="G1385" s="46"/>
    </row>
    <row r="1386" spans="7:7" ht="12.75" customHeight="1" x14ac:dyDescent="0.2">
      <c r="G1386" s="46"/>
    </row>
    <row r="1387" spans="7:7" ht="12.75" customHeight="1" x14ac:dyDescent="0.2">
      <c r="G1387" s="46"/>
    </row>
    <row r="1388" spans="7:7" ht="12.75" customHeight="1" x14ac:dyDescent="0.2">
      <c r="G1388" s="46"/>
    </row>
    <row r="1389" spans="7:7" ht="12.75" customHeight="1" x14ac:dyDescent="0.2">
      <c r="G1389" s="46"/>
    </row>
    <row r="1390" spans="7:7" ht="12.75" customHeight="1" x14ac:dyDescent="0.2">
      <c r="G1390" s="46"/>
    </row>
    <row r="1391" spans="7:7" ht="12.75" customHeight="1" x14ac:dyDescent="0.2">
      <c r="G1391" s="46"/>
    </row>
    <row r="1392" spans="7:7" ht="12.75" customHeight="1" x14ac:dyDescent="0.2">
      <c r="G1392" s="46"/>
    </row>
    <row r="1393" spans="7:7" ht="12.75" customHeight="1" x14ac:dyDescent="0.2">
      <c r="G1393" s="46"/>
    </row>
    <row r="1394" spans="7:7" ht="12.75" customHeight="1" x14ac:dyDescent="0.2">
      <c r="G1394" s="46"/>
    </row>
    <row r="1395" spans="7:7" ht="12.75" customHeight="1" x14ac:dyDescent="0.2">
      <c r="G1395" s="46"/>
    </row>
    <row r="1396" spans="7:7" ht="12.75" customHeight="1" x14ac:dyDescent="0.2">
      <c r="G1396" s="46"/>
    </row>
    <row r="1397" spans="7:7" ht="12.75" customHeight="1" x14ac:dyDescent="0.2">
      <c r="G1397" s="46"/>
    </row>
    <row r="1398" spans="7:7" ht="12.75" customHeight="1" x14ac:dyDescent="0.2">
      <c r="G1398" s="46"/>
    </row>
    <row r="1399" spans="7:7" ht="12.75" customHeight="1" x14ac:dyDescent="0.2">
      <c r="G1399" s="46"/>
    </row>
    <row r="1400" spans="7:7" ht="12.75" customHeight="1" x14ac:dyDescent="0.2">
      <c r="G1400" s="46"/>
    </row>
    <row r="1401" spans="7:7" ht="12.75" customHeight="1" x14ac:dyDescent="0.2">
      <c r="G1401" s="46"/>
    </row>
    <row r="1402" spans="7:7" ht="12.75" customHeight="1" x14ac:dyDescent="0.2">
      <c r="G1402" s="46"/>
    </row>
    <row r="1403" spans="7:7" ht="12.75" customHeight="1" x14ac:dyDescent="0.2">
      <c r="G1403" s="46"/>
    </row>
    <row r="1404" spans="7:7" ht="12.75" customHeight="1" x14ac:dyDescent="0.2">
      <c r="G1404" s="46"/>
    </row>
    <row r="1405" spans="7:7" ht="12.75" customHeight="1" x14ac:dyDescent="0.2">
      <c r="G1405" s="46"/>
    </row>
    <row r="1406" spans="7:7" ht="12.75" customHeight="1" x14ac:dyDescent="0.2">
      <c r="G1406" s="46"/>
    </row>
    <row r="1407" spans="7:7" ht="12.75" customHeight="1" x14ac:dyDescent="0.2">
      <c r="G1407" s="46"/>
    </row>
    <row r="1408" spans="7:7" ht="12.75" customHeight="1" x14ac:dyDescent="0.2">
      <c r="G1408" s="46"/>
    </row>
    <row r="1409" spans="7:7" ht="12.75" customHeight="1" x14ac:dyDescent="0.2">
      <c r="G1409" s="46"/>
    </row>
    <row r="1410" spans="7:7" ht="12.75" customHeight="1" x14ac:dyDescent="0.2">
      <c r="G1410" s="46"/>
    </row>
    <row r="1411" spans="7:7" ht="12.75" customHeight="1" x14ac:dyDescent="0.2">
      <c r="G1411" s="46"/>
    </row>
    <row r="1412" spans="7:7" ht="12.75" customHeight="1" x14ac:dyDescent="0.2">
      <c r="G1412" s="46"/>
    </row>
    <row r="1413" spans="7:7" ht="12.75" customHeight="1" x14ac:dyDescent="0.2">
      <c r="G1413" s="46"/>
    </row>
    <row r="1414" spans="7:7" ht="12.75" customHeight="1" x14ac:dyDescent="0.2">
      <c r="G1414" s="46"/>
    </row>
    <row r="1415" spans="7:7" ht="12.75" customHeight="1" x14ac:dyDescent="0.2">
      <c r="G1415" s="46"/>
    </row>
    <row r="1416" spans="7:7" ht="12.75" customHeight="1" x14ac:dyDescent="0.2">
      <c r="G1416" s="46"/>
    </row>
    <row r="1417" spans="7:7" ht="12.75" customHeight="1" x14ac:dyDescent="0.2">
      <c r="G1417" s="46"/>
    </row>
    <row r="1418" spans="7:7" ht="12.75" customHeight="1" x14ac:dyDescent="0.2">
      <c r="G1418" s="46"/>
    </row>
    <row r="1419" spans="7:7" ht="12.75" customHeight="1" x14ac:dyDescent="0.2">
      <c r="G1419" s="46"/>
    </row>
    <row r="1420" spans="7:7" ht="12.75" customHeight="1" x14ac:dyDescent="0.2">
      <c r="G1420" s="46"/>
    </row>
    <row r="1421" spans="7:7" ht="12.75" customHeight="1" x14ac:dyDescent="0.2">
      <c r="G1421" s="46"/>
    </row>
    <row r="1422" spans="7:7" ht="12.75" customHeight="1" x14ac:dyDescent="0.2">
      <c r="G1422" s="46"/>
    </row>
    <row r="1423" spans="7:7" ht="12.75" customHeight="1" x14ac:dyDescent="0.2">
      <c r="G1423" s="46"/>
    </row>
    <row r="1424" spans="7:7" ht="12.75" customHeight="1" x14ac:dyDescent="0.2">
      <c r="G1424" s="46"/>
    </row>
    <row r="1425" spans="7:7" ht="12.75" customHeight="1" x14ac:dyDescent="0.2">
      <c r="G1425" s="46"/>
    </row>
    <row r="1426" spans="7:7" ht="12.75" customHeight="1" x14ac:dyDescent="0.2">
      <c r="G1426" s="46"/>
    </row>
    <row r="1427" spans="7:7" ht="12.75" customHeight="1" x14ac:dyDescent="0.2">
      <c r="G1427" s="46"/>
    </row>
    <row r="1428" spans="7:7" ht="12.75" customHeight="1" x14ac:dyDescent="0.2">
      <c r="G1428" s="46"/>
    </row>
    <row r="1429" spans="7:7" ht="12.75" customHeight="1" x14ac:dyDescent="0.2">
      <c r="G1429" s="46"/>
    </row>
    <row r="1430" spans="7:7" ht="12.75" customHeight="1" x14ac:dyDescent="0.2">
      <c r="G1430" s="46"/>
    </row>
    <row r="1431" spans="7:7" ht="12.75" customHeight="1" x14ac:dyDescent="0.2">
      <c r="G1431" s="46"/>
    </row>
    <row r="1432" spans="7:7" ht="12.75" customHeight="1" x14ac:dyDescent="0.2">
      <c r="G1432" s="46"/>
    </row>
    <row r="1433" spans="7:7" ht="12.75" customHeight="1" x14ac:dyDescent="0.2">
      <c r="G1433" s="46"/>
    </row>
    <row r="1434" spans="7:7" ht="12.75" customHeight="1" x14ac:dyDescent="0.2">
      <c r="G1434" s="46"/>
    </row>
    <row r="1435" spans="7:7" ht="12.75" customHeight="1" x14ac:dyDescent="0.2">
      <c r="G1435" s="46"/>
    </row>
    <row r="1436" spans="7:7" ht="12.75" customHeight="1" x14ac:dyDescent="0.2">
      <c r="G1436" s="46"/>
    </row>
    <row r="1437" spans="7:7" ht="12.75" customHeight="1" x14ac:dyDescent="0.2">
      <c r="G1437" s="46"/>
    </row>
    <row r="1438" spans="7:7" ht="12.75" customHeight="1" x14ac:dyDescent="0.2">
      <c r="G1438" s="46"/>
    </row>
    <row r="1439" spans="7:7" ht="12.75" customHeight="1" x14ac:dyDescent="0.2">
      <c r="G1439" s="46"/>
    </row>
    <row r="1440" spans="7:7" ht="12.75" customHeight="1" x14ac:dyDescent="0.2">
      <c r="G1440" s="46"/>
    </row>
    <row r="1441" spans="7:7" ht="12.75" customHeight="1" x14ac:dyDescent="0.2">
      <c r="G1441" s="46"/>
    </row>
    <row r="1442" spans="7:7" ht="12.75" customHeight="1" x14ac:dyDescent="0.2">
      <c r="G1442" s="46"/>
    </row>
    <row r="1443" spans="7:7" ht="12.75" customHeight="1" x14ac:dyDescent="0.2">
      <c r="G1443" s="46"/>
    </row>
    <row r="1444" spans="7:7" ht="12.75" customHeight="1" x14ac:dyDescent="0.2">
      <c r="G1444" s="46"/>
    </row>
    <row r="1445" spans="7:7" ht="12.75" customHeight="1" x14ac:dyDescent="0.2">
      <c r="G1445" s="46"/>
    </row>
    <row r="1446" spans="7:7" ht="12.75" customHeight="1" x14ac:dyDescent="0.2">
      <c r="G1446" s="46"/>
    </row>
    <row r="1447" spans="7:7" ht="12.75" customHeight="1" x14ac:dyDescent="0.2">
      <c r="G1447" s="46"/>
    </row>
    <row r="1448" spans="7:7" ht="12.75" customHeight="1" x14ac:dyDescent="0.2">
      <c r="G1448" s="46"/>
    </row>
    <row r="1449" spans="7:7" ht="12.75" customHeight="1" x14ac:dyDescent="0.2">
      <c r="G1449" s="46"/>
    </row>
    <row r="1450" spans="7:7" ht="12.75" customHeight="1" x14ac:dyDescent="0.2">
      <c r="G1450" s="46"/>
    </row>
    <row r="1451" spans="7:7" ht="12.75" customHeight="1" x14ac:dyDescent="0.2">
      <c r="G1451" s="46"/>
    </row>
    <row r="1452" spans="7:7" ht="12.75" customHeight="1" x14ac:dyDescent="0.2">
      <c r="G1452" s="46"/>
    </row>
    <row r="1453" spans="7:7" ht="12.75" customHeight="1" x14ac:dyDescent="0.2">
      <c r="G1453" s="46"/>
    </row>
    <row r="1454" spans="7:7" ht="12.75" customHeight="1" x14ac:dyDescent="0.2">
      <c r="G1454" s="46"/>
    </row>
    <row r="1455" spans="7:7" ht="12.75" customHeight="1" x14ac:dyDescent="0.2">
      <c r="G1455" s="46"/>
    </row>
    <row r="1456" spans="7:7" ht="12.75" customHeight="1" x14ac:dyDescent="0.2">
      <c r="G1456" s="46"/>
    </row>
    <row r="1457" spans="7:7" ht="12.75" customHeight="1" x14ac:dyDescent="0.2">
      <c r="G1457" s="46"/>
    </row>
    <row r="1458" spans="7:7" ht="12.75" customHeight="1" x14ac:dyDescent="0.2">
      <c r="G1458" s="46"/>
    </row>
    <row r="1459" spans="7:7" ht="12.75" customHeight="1" x14ac:dyDescent="0.2">
      <c r="G1459" s="46"/>
    </row>
  </sheetData>
  <sheetProtection sheet="1" objects="1" scenarios="1" formatColumns="0" formatRows="0"/>
  <mergeCells count="165"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AE482:AG482"/>
    <mergeCell ref="AE485:AF485"/>
    <mergeCell ref="AE486:AF486"/>
    <mergeCell ref="AE487:AF487"/>
    <mergeCell ref="AE488:AF488"/>
    <mergeCell ref="AE489:AF489"/>
    <mergeCell ref="AE492:AG492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U110:Y110"/>
    <mergeCell ref="J153:K153"/>
    <mergeCell ref="G240:I240"/>
    <mergeCell ref="J245:K245"/>
    <mergeCell ref="U248:Y248"/>
    <mergeCell ref="U156:Y156"/>
    <mergeCell ref="G194:I194"/>
    <mergeCell ref="J199:K199"/>
    <mergeCell ref="U202:Y202"/>
    <mergeCell ref="U4:Y4"/>
    <mergeCell ref="J15:K15"/>
    <mergeCell ref="U18:Y18"/>
    <mergeCell ref="J61:K61"/>
    <mergeCell ref="U64:Y64"/>
    <mergeCell ref="J107:K107"/>
    <mergeCell ref="B2:D2"/>
    <mergeCell ref="E2:F2"/>
    <mergeCell ref="G10:I10"/>
    <mergeCell ref="G286:I286"/>
    <mergeCell ref="J291:K291"/>
    <mergeCell ref="J429:K429"/>
    <mergeCell ref="G56:I56"/>
    <mergeCell ref="G102:I102"/>
    <mergeCell ref="G148:I148"/>
    <mergeCell ref="K475:N475"/>
    <mergeCell ref="O475:P475"/>
    <mergeCell ref="K474:N474"/>
    <mergeCell ref="O474:P474"/>
    <mergeCell ref="K472:N472"/>
    <mergeCell ref="U475:V475"/>
    <mergeCell ref="U476:V476"/>
    <mergeCell ref="U477:V477"/>
    <mergeCell ref="Z472:AB472"/>
    <mergeCell ref="U472:W472"/>
    <mergeCell ref="Z475:AA475"/>
    <mergeCell ref="Z476:AA476"/>
    <mergeCell ref="Z477:AA477"/>
    <mergeCell ref="Z473:AB473"/>
    <mergeCell ref="Z474:AB474"/>
    <mergeCell ref="U473:W473"/>
    <mergeCell ref="U474:W474"/>
    <mergeCell ref="O484:P484"/>
    <mergeCell ref="K485:N485"/>
    <mergeCell ref="O485:P485"/>
    <mergeCell ref="K483:N483"/>
    <mergeCell ref="O483:P483"/>
    <mergeCell ref="K480:N480"/>
    <mergeCell ref="K476:N476"/>
    <mergeCell ref="O476:P476"/>
    <mergeCell ref="K482:N482"/>
    <mergeCell ref="O482:P482"/>
    <mergeCell ref="Z478:AA478"/>
    <mergeCell ref="O481:P481"/>
    <mergeCell ref="K477:N477"/>
    <mergeCell ref="O477:P477"/>
    <mergeCell ref="Z497:AA497"/>
    <mergeCell ref="Z498:AA498"/>
    <mergeCell ref="Z499:AA499"/>
    <mergeCell ref="U495:V495"/>
    <mergeCell ref="U496:V496"/>
    <mergeCell ref="U498:V498"/>
    <mergeCell ref="Z482:AB482"/>
    <mergeCell ref="U482:W482"/>
    <mergeCell ref="U478:V478"/>
    <mergeCell ref="U479:V479"/>
    <mergeCell ref="K478:N478"/>
    <mergeCell ref="O478:P478"/>
    <mergeCell ref="K479:N479"/>
    <mergeCell ref="O479:P479"/>
    <mergeCell ref="O480:P480"/>
    <mergeCell ref="K481:N481"/>
    <mergeCell ref="Z479:AA479"/>
    <mergeCell ref="K486:N486"/>
    <mergeCell ref="O486:P486"/>
    <mergeCell ref="K484:N48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502:W502"/>
    <mergeCell ref="U503:W503"/>
    <mergeCell ref="U504:W504"/>
    <mergeCell ref="Z504:AB504"/>
    <mergeCell ref="Z485:AA485"/>
    <mergeCell ref="Z486:AA486"/>
    <mergeCell ref="Z487:AA487"/>
    <mergeCell ref="Z488:AA488"/>
    <mergeCell ref="Z489:AA489"/>
    <mergeCell ref="Z502:AB502"/>
    <mergeCell ref="U488:V488"/>
    <mergeCell ref="U497:V497"/>
    <mergeCell ref="U489:V489"/>
    <mergeCell ref="U485:V485"/>
    <mergeCell ref="U486:V486"/>
    <mergeCell ref="U487:V487"/>
    <mergeCell ref="U492:W492"/>
    <mergeCell ref="Z492:AB492"/>
    <mergeCell ref="U499:V499"/>
    <mergeCell ref="Z495:AA495"/>
    <mergeCell ref="Z503:AB503"/>
    <mergeCell ref="Z496:AA496"/>
    <mergeCell ref="U294:Y294"/>
    <mergeCell ref="G332:I332"/>
    <mergeCell ref="J337:K337"/>
    <mergeCell ref="U340:Y340"/>
    <mergeCell ref="O472:P472"/>
    <mergeCell ref="K473:N473"/>
    <mergeCell ref="O473:P473"/>
    <mergeCell ref="U432:Y432"/>
    <mergeCell ref="T471:W471"/>
    <mergeCell ref="K471:N471"/>
    <mergeCell ref="O471:P471"/>
    <mergeCell ref="B471:G471"/>
    <mergeCell ref="G378:I378"/>
    <mergeCell ref="J383:K383"/>
    <mergeCell ref="U386:Y386"/>
    <mergeCell ref="G424:I424"/>
    <mergeCell ref="Y471:AB471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IN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6" customWidth="1"/>
    <col min="2" max="6" width="9.140625" style="46" customWidth="1"/>
    <col min="7" max="7" width="9.140625" style="133" customWidth="1"/>
    <col min="8" max="8" width="32.85546875" style="46" customWidth="1"/>
    <col min="9" max="34" width="9.140625" style="46" customWidth="1"/>
    <col min="35" max="35" width="37" style="46" customWidth="1"/>
    <col min="36" max="37" width="9.140625" style="46" customWidth="1"/>
    <col min="38" max="38" width="2.5703125" style="46" customWidth="1"/>
    <col min="39" max="16384" width="9.140625" style="46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21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08" t="s">
        <v>128</v>
      </c>
      <c r="C2" s="509"/>
      <c r="D2" s="509"/>
      <c r="E2" s="510">
        <f>J469</f>
        <v>0</v>
      </c>
      <c r="F2" s="511"/>
      <c r="G2" s="121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6"/>
      <c r="B3" s="157">
        <v>1</v>
      </c>
      <c r="C3" s="157">
        <v>2</v>
      </c>
      <c r="D3" s="157">
        <v>3</v>
      </c>
      <c r="E3" s="158">
        <v>4</v>
      </c>
      <c r="F3" s="159">
        <v>5</v>
      </c>
      <c r="G3" s="160"/>
      <c r="H3" s="159">
        <v>7</v>
      </c>
      <c r="I3" s="161">
        <v>8</v>
      </c>
      <c r="J3" s="157">
        <v>9</v>
      </c>
      <c r="K3" s="159">
        <v>10</v>
      </c>
      <c r="L3" s="157">
        <v>11</v>
      </c>
      <c r="M3" s="157" t="s">
        <v>1</v>
      </c>
      <c r="N3" s="157">
        <v>12</v>
      </c>
      <c r="O3" s="157">
        <v>13</v>
      </c>
      <c r="P3" s="157">
        <v>14</v>
      </c>
      <c r="Q3" s="157">
        <v>15</v>
      </c>
      <c r="R3" s="159" t="s">
        <v>2</v>
      </c>
      <c r="S3" s="162"/>
      <c r="T3" s="156"/>
      <c r="U3" s="157">
        <v>16</v>
      </c>
      <c r="V3" s="157">
        <v>17</v>
      </c>
      <c r="W3" s="157">
        <v>18</v>
      </c>
      <c r="X3" s="157">
        <v>19</v>
      </c>
      <c r="Y3" s="157">
        <v>20</v>
      </c>
      <c r="Z3" s="157" t="s">
        <v>3</v>
      </c>
      <c r="AA3" s="157">
        <v>21</v>
      </c>
      <c r="AB3" s="157">
        <v>22</v>
      </c>
      <c r="AC3" s="157">
        <v>23</v>
      </c>
      <c r="AD3" s="157">
        <v>24</v>
      </c>
      <c r="AE3" s="157">
        <v>25</v>
      </c>
      <c r="AF3" s="157">
        <v>26</v>
      </c>
      <c r="AG3" s="157">
        <v>27</v>
      </c>
      <c r="AH3" s="157">
        <v>28</v>
      </c>
      <c r="AI3" s="163">
        <v>29</v>
      </c>
      <c r="AJ3" s="157">
        <v>30</v>
      </c>
      <c r="AK3" s="159">
        <v>31</v>
      </c>
      <c r="AL3" s="162"/>
    </row>
    <row r="4" spans="1:248" s="91" customFormat="1" ht="12.75" customHeight="1" thickTop="1" x14ac:dyDescent="0.2">
      <c r="A4" s="10"/>
      <c r="B4" s="68" t="s">
        <v>4</v>
      </c>
      <c r="C4" s="69"/>
      <c r="D4" s="68" t="s">
        <v>473</v>
      </c>
      <c r="E4" s="419" t="s">
        <v>6</v>
      </c>
      <c r="F4" s="70" t="s">
        <v>7</v>
      </c>
      <c r="G4" s="122"/>
      <c r="H4" s="70"/>
      <c r="I4" s="88"/>
      <c r="J4" s="68"/>
      <c r="K4" s="70"/>
      <c r="L4" s="68" t="s">
        <v>460</v>
      </c>
      <c r="M4" s="68"/>
      <c r="N4" s="68" t="s">
        <v>474</v>
      </c>
      <c r="O4" s="419" t="s">
        <v>461</v>
      </c>
      <c r="P4" s="421"/>
      <c r="Q4" s="430" t="s">
        <v>8</v>
      </c>
      <c r="R4" s="70" t="s">
        <v>8</v>
      </c>
      <c r="S4" s="89"/>
      <c r="T4" s="427"/>
      <c r="U4" s="505" t="s">
        <v>9</v>
      </c>
      <c r="V4" s="506"/>
      <c r="W4" s="506"/>
      <c r="X4" s="506"/>
      <c r="Y4" s="507"/>
      <c r="Z4" s="68" t="s">
        <v>10</v>
      </c>
      <c r="AA4" s="68" t="s">
        <v>11</v>
      </c>
      <c r="AB4" s="68" t="s">
        <v>204</v>
      </c>
      <c r="AC4" s="68" t="s">
        <v>12</v>
      </c>
      <c r="AD4" s="68" t="s">
        <v>13</v>
      </c>
      <c r="AE4" s="68" t="s">
        <v>14</v>
      </c>
      <c r="AF4" s="68"/>
      <c r="AG4" s="68"/>
      <c r="AH4" s="74"/>
      <c r="AI4" s="431"/>
      <c r="AJ4" s="68" t="s">
        <v>15</v>
      </c>
      <c r="AK4" s="70" t="s">
        <v>7</v>
      </c>
      <c r="AL4" s="89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0"/>
      <c r="ET4" s="90"/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0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0"/>
      <c r="GH4" s="90"/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0"/>
      <c r="GU4" s="90"/>
      <c r="GV4" s="90"/>
      <c r="GW4" s="90"/>
      <c r="GX4" s="90"/>
      <c r="GY4" s="90"/>
      <c r="GZ4" s="90"/>
      <c r="HA4" s="90"/>
      <c r="HB4" s="90"/>
      <c r="HC4" s="90"/>
      <c r="HD4" s="90"/>
      <c r="HE4" s="90"/>
      <c r="HF4" s="90"/>
      <c r="HG4" s="90"/>
      <c r="HH4" s="90"/>
      <c r="HI4" s="90"/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0"/>
      <c r="HV4" s="90"/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0"/>
      <c r="II4" s="90"/>
      <c r="IJ4" s="90"/>
      <c r="IK4" s="90"/>
      <c r="IL4" s="90"/>
      <c r="IM4" s="90"/>
      <c r="IN4" s="90"/>
    </row>
    <row r="5" spans="1:248" s="91" customFormat="1" ht="12.75" customHeight="1" x14ac:dyDescent="0.2">
      <c r="A5" s="10"/>
      <c r="B5" s="68" t="s">
        <v>8</v>
      </c>
      <c r="C5" s="68" t="s">
        <v>16</v>
      </c>
      <c r="D5" s="68" t="s">
        <v>202</v>
      </c>
      <c r="E5" s="76" t="s">
        <v>8</v>
      </c>
      <c r="F5" s="70" t="s">
        <v>18</v>
      </c>
      <c r="G5" s="122" t="s">
        <v>19</v>
      </c>
      <c r="H5" s="70" t="s">
        <v>20</v>
      </c>
      <c r="I5" s="88" t="s">
        <v>475</v>
      </c>
      <c r="J5" s="68" t="s">
        <v>21</v>
      </c>
      <c r="K5" s="70" t="s">
        <v>22</v>
      </c>
      <c r="L5" s="68" t="s">
        <v>462</v>
      </c>
      <c r="M5" s="68" t="s">
        <v>463</v>
      </c>
      <c r="N5" s="68" t="s">
        <v>476</v>
      </c>
      <c r="O5" s="76" t="s">
        <v>464</v>
      </c>
      <c r="P5" s="76" t="s">
        <v>23</v>
      </c>
      <c r="Q5" s="68" t="s">
        <v>24</v>
      </c>
      <c r="R5" s="70" t="s">
        <v>24</v>
      </c>
      <c r="S5" s="74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251</v>
      </c>
      <c r="AA5" s="68" t="s">
        <v>137</v>
      </c>
      <c r="AB5" s="68" t="s">
        <v>203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205</v>
      </c>
      <c r="AH5" s="74" t="s">
        <v>16</v>
      </c>
      <c r="AI5" s="71" t="s">
        <v>34</v>
      </c>
      <c r="AJ5" s="68" t="s">
        <v>35</v>
      </c>
      <c r="AK5" s="70" t="s">
        <v>18</v>
      </c>
      <c r="AL5" s="89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</row>
    <row r="6" spans="1:248" s="91" customFormat="1" ht="12.75" customHeight="1" thickBot="1" x14ac:dyDescent="0.25">
      <c r="A6" s="12"/>
      <c r="B6" s="78" t="s">
        <v>36</v>
      </c>
      <c r="C6" s="78" t="s">
        <v>37</v>
      </c>
      <c r="D6" s="78" t="s">
        <v>38</v>
      </c>
      <c r="E6" s="81" t="s">
        <v>39</v>
      </c>
      <c r="F6" s="79" t="s">
        <v>40</v>
      </c>
      <c r="G6" s="123"/>
      <c r="H6" s="79"/>
      <c r="I6" s="92" t="s">
        <v>41</v>
      </c>
      <c r="J6" s="78"/>
      <c r="K6" s="79"/>
      <c r="L6" s="78" t="s">
        <v>465</v>
      </c>
      <c r="M6" s="78"/>
      <c r="N6" s="78" t="s">
        <v>235</v>
      </c>
      <c r="O6" s="81" t="s">
        <v>235</v>
      </c>
      <c r="P6" s="82"/>
      <c r="Q6" s="432" t="s">
        <v>258</v>
      </c>
      <c r="R6" s="83" t="s">
        <v>259</v>
      </c>
      <c r="S6" s="80" t="s">
        <v>109</v>
      </c>
      <c r="T6" s="79" t="s">
        <v>187</v>
      </c>
      <c r="U6" s="78" t="s">
        <v>42</v>
      </c>
      <c r="V6" s="78" t="s">
        <v>43</v>
      </c>
      <c r="W6" s="78"/>
      <c r="X6" s="78" t="s">
        <v>44</v>
      </c>
      <c r="Y6" s="78" t="s">
        <v>30</v>
      </c>
      <c r="Z6" s="78" t="s">
        <v>30</v>
      </c>
      <c r="AA6" s="78" t="s">
        <v>138</v>
      </c>
      <c r="AB6" s="78" t="s">
        <v>15</v>
      </c>
      <c r="AC6" s="78" t="s">
        <v>139</v>
      </c>
      <c r="AD6" s="78" t="s">
        <v>141</v>
      </c>
      <c r="AE6" s="78" t="s">
        <v>47</v>
      </c>
      <c r="AF6" s="78" t="s">
        <v>48</v>
      </c>
      <c r="AG6" s="78" t="s">
        <v>15</v>
      </c>
      <c r="AH6" s="80" t="s">
        <v>30</v>
      </c>
      <c r="AI6" s="93"/>
      <c r="AJ6" s="78" t="s">
        <v>49</v>
      </c>
      <c r="AK6" s="79" t="s">
        <v>188</v>
      </c>
      <c r="AL6" s="94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90"/>
      <c r="FC6" s="90"/>
      <c r="FD6" s="90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0"/>
      <c r="GC6" s="90"/>
      <c r="GD6" s="90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90"/>
      <c r="HX6" s="90"/>
      <c r="HY6" s="90"/>
      <c r="HZ6" s="90"/>
      <c r="IA6" s="90"/>
      <c r="IB6" s="90"/>
      <c r="IC6" s="90"/>
      <c r="ID6" s="90"/>
      <c r="IE6" s="90"/>
      <c r="IF6" s="90"/>
      <c r="IG6" s="90"/>
      <c r="IH6" s="90"/>
      <c r="II6" s="90"/>
      <c r="IJ6" s="90"/>
      <c r="IK6" s="90"/>
      <c r="IL6" s="90"/>
      <c r="IM6" s="90"/>
      <c r="IN6" s="90"/>
    </row>
    <row r="7" spans="1:248" s="115" customFormat="1" ht="12.75" customHeight="1" thickTop="1" x14ac:dyDescent="0.2">
      <c r="A7" s="35"/>
      <c r="B7" s="286">
        <f>B467</f>
        <v>0</v>
      </c>
      <c r="C7" s="286">
        <f>C467</f>
        <v>0</v>
      </c>
      <c r="D7" s="286">
        <f>D467</f>
        <v>0</v>
      </c>
      <c r="E7" s="287">
        <f>E467</f>
        <v>0</v>
      </c>
      <c r="F7" s="288">
        <f>F467</f>
        <v>0</v>
      </c>
      <c r="G7" s="124" t="str">
        <f>C11</f>
        <v>SEPTEMBER</v>
      </c>
      <c r="H7" s="39"/>
      <c r="I7" s="114"/>
      <c r="J7" s="286">
        <f>J467-J21</f>
        <v>0</v>
      </c>
      <c r="K7" s="289">
        <f t="shared" ref="K7:R7" si="0">K467</f>
        <v>0</v>
      </c>
      <c r="L7" s="286">
        <f t="shared" si="0"/>
        <v>0</v>
      </c>
      <c r="M7" s="286">
        <f t="shared" si="0"/>
        <v>0</v>
      </c>
      <c r="N7" s="286">
        <f t="shared" si="0"/>
        <v>0</v>
      </c>
      <c r="O7" s="290">
        <f t="shared" si="0"/>
        <v>0</v>
      </c>
      <c r="P7" s="287">
        <f t="shared" si="0"/>
        <v>0</v>
      </c>
      <c r="Q7" s="286">
        <f t="shared" si="0"/>
        <v>0</v>
      </c>
      <c r="R7" s="289">
        <f t="shared" si="0"/>
        <v>0</v>
      </c>
      <c r="S7" s="291">
        <f>SUM(L7:R7)</f>
        <v>0</v>
      </c>
      <c r="T7" s="288">
        <f>SUM(U7:AK7)</f>
        <v>0</v>
      </c>
      <c r="U7" s="286">
        <f t="shared" ref="U7:AH7" si="1">U467</f>
        <v>0</v>
      </c>
      <c r="V7" s="286">
        <f t="shared" si="1"/>
        <v>0</v>
      </c>
      <c r="W7" s="286">
        <f t="shared" si="1"/>
        <v>0</v>
      </c>
      <c r="X7" s="286">
        <f t="shared" si="1"/>
        <v>0</v>
      </c>
      <c r="Y7" s="286">
        <f t="shared" si="1"/>
        <v>0</v>
      </c>
      <c r="Z7" s="286">
        <f t="shared" si="1"/>
        <v>0</v>
      </c>
      <c r="AA7" s="286">
        <f t="shared" si="1"/>
        <v>0</v>
      </c>
      <c r="AB7" s="286">
        <f t="shared" si="1"/>
        <v>0</v>
      </c>
      <c r="AC7" s="286">
        <f t="shared" si="1"/>
        <v>0</v>
      </c>
      <c r="AD7" s="286">
        <f t="shared" si="1"/>
        <v>0</v>
      </c>
      <c r="AE7" s="286">
        <f t="shared" si="1"/>
        <v>0</v>
      </c>
      <c r="AF7" s="286">
        <f t="shared" si="1"/>
        <v>0</v>
      </c>
      <c r="AG7" s="286">
        <f t="shared" si="1"/>
        <v>0</v>
      </c>
      <c r="AH7" s="289">
        <f t="shared" si="1"/>
        <v>0</v>
      </c>
      <c r="AI7" s="38"/>
      <c r="AJ7" s="286">
        <f>AJ467</f>
        <v>0</v>
      </c>
      <c r="AK7" s="289">
        <f>AK467</f>
        <v>0</v>
      </c>
      <c r="AL7" s="36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292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0"/>
      <c r="B9" s="20"/>
      <c r="C9" s="20"/>
      <c r="D9" s="20"/>
      <c r="E9" s="20"/>
      <c r="F9" s="20"/>
      <c r="G9" s="125"/>
      <c r="H9" s="20"/>
      <c r="I9" s="23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474" t="str">
        <f>AUGUST!G10</f>
        <v>UNITED STEELWORKERS - LOCAL UNION</v>
      </c>
      <c r="H10" s="474" t="str">
        <f>JANUARY!G10</f>
        <v>UNITED STEELWORKERS - LOCAL UNION</v>
      </c>
      <c r="I10" s="474"/>
      <c r="J10" s="11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">
        <v>420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8" customFormat="1" ht="12.75" customHeight="1" x14ac:dyDescent="0.2">
      <c r="A11" s="140"/>
      <c r="B11" s="138" t="s">
        <v>51</v>
      </c>
      <c r="C11" s="73" t="s">
        <v>169</v>
      </c>
      <c r="D11" s="138" t="s">
        <v>237</v>
      </c>
      <c r="E11" s="27">
        <f>AUGUST!E11</f>
        <v>0</v>
      </c>
      <c r="F11" s="140"/>
      <c r="G11" s="145"/>
      <c r="H11" s="140"/>
      <c r="I11" s="146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38"/>
      <c r="AJ11" s="147" t="str">
        <f>$C$11</f>
        <v>SEPTEMBER</v>
      </c>
      <c r="AK11" s="27">
        <f>$E$11</f>
        <v>0</v>
      </c>
      <c r="AL11" s="140"/>
    </row>
    <row r="12" spans="1:248" s="148" customFormat="1" ht="12.75" customHeight="1" x14ac:dyDescent="0.2">
      <c r="A12" s="140"/>
      <c r="B12" s="138" t="s">
        <v>52</v>
      </c>
      <c r="C12" s="355" t="s">
        <v>143</v>
      </c>
      <c r="D12" s="140"/>
      <c r="E12" s="140"/>
      <c r="F12" s="140"/>
      <c r="G12" s="145"/>
      <c r="H12" s="140"/>
      <c r="I12" s="146" t="s">
        <v>53</v>
      </c>
      <c r="J12" s="140"/>
      <c r="K12" s="140"/>
      <c r="L12" s="146"/>
      <c r="M12" s="140"/>
      <c r="N12" s="140"/>
      <c r="O12" s="140"/>
      <c r="P12" s="138"/>
      <c r="Q12" s="140"/>
      <c r="R12" s="138"/>
      <c r="S12" s="140"/>
      <c r="T12" s="140"/>
      <c r="U12" s="140"/>
      <c r="V12" s="140"/>
      <c r="W12" s="140"/>
      <c r="X12" s="140"/>
      <c r="Y12" s="140"/>
      <c r="Z12" s="140"/>
      <c r="AA12" s="140"/>
      <c r="AB12" s="149" t="s">
        <v>54</v>
      </c>
      <c r="AC12" s="140"/>
      <c r="AD12" s="140"/>
      <c r="AE12" s="140"/>
      <c r="AF12" s="140"/>
      <c r="AG12" s="140"/>
      <c r="AH12" s="140"/>
      <c r="AI12" s="138" t="str">
        <f>$B$12</f>
        <v>Page No.</v>
      </c>
      <c r="AJ12" s="355" t="str">
        <f>C12</f>
        <v>1</v>
      </c>
      <c r="AK12" s="150"/>
      <c r="AL12" s="152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3"/>
      <c r="K13" s="3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17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7"/>
      <c r="H14" s="25"/>
      <c r="I14" s="26"/>
      <c r="J14" s="25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40"/>
      <c r="AK14" s="25"/>
      <c r="AL14" s="25"/>
    </row>
    <row r="15" spans="1:248" s="407" customFormat="1" ht="12.75" customHeight="1" x14ac:dyDescent="0.2">
      <c r="A15" s="1"/>
      <c r="B15" s="3"/>
      <c r="C15" s="3" t="s">
        <v>55</v>
      </c>
      <c r="D15" s="3"/>
      <c r="E15" s="3"/>
      <c r="F15" s="13"/>
      <c r="G15" s="433"/>
      <c r="H15" s="2" t="s">
        <v>56</v>
      </c>
      <c r="I15" s="95"/>
      <c r="J15" s="475" t="s">
        <v>477</v>
      </c>
      <c r="K15" s="47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07" customFormat="1" ht="12.75" customHeight="1" x14ac:dyDescent="0.2">
      <c r="A16" s="1"/>
      <c r="B16" s="3"/>
      <c r="C16" s="3"/>
      <c r="D16" s="3"/>
      <c r="E16" s="3"/>
      <c r="F16" s="13"/>
      <c r="G16" s="433"/>
      <c r="H16" s="13"/>
      <c r="I16" s="9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07" customFormat="1" ht="12.75" customHeight="1" thickBot="1" x14ac:dyDescent="0.25">
      <c r="A17" s="422"/>
      <c r="B17" s="423">
        <v>1</v>
      </c>
      <c r="C17" s="423">
        <v>2</v>
      </c>
      <c r="D17" s="423">
        <v>3</v>
      </c>
      <c r="E17" s="423">
        <v>4</v>
      </c>
      <c r="F17" s="424">
        <v>5</v>
      </c>
      <c r="G17" s="434">
        <v>6</v>
      </c>
      <c r="H17" s="425">
        <v>7</v>
      </c>
      <c r="I17" s="435">
        <v>8</v>
      </c>
      <c r="J17" s="423">
        <v>9</v>
      </c>
      <c r="K17" s="425">
        <v>10</v>
      </c>
      <c r="L17" s="423">
        <v>11</v>
      </c>
      <c r="M17" s="423" t="s">
        <v>1</v>
      </c>
      <c r="N17" s="423">
        <v>12</v>
      </c>
      <c r="O17" s="423">
        <v>13</v>
      </c>
      <c r="P17" s="423">
        <v>14</v>
      </c>
      <c r="Q17" s="423">
        <v>15</v>
      </c>
      <c r="R17" s="425" t="s">
        <v>2</v>
      </c>
      <c r="S17" s="426"/>
      <c r="T17" s="422"/>
      <c r="U17" s="423">
        <v>16</v>
      </c>
      <c r="V17" s="423">
        <v>17</v>
      </c>
      <c r="W17" s="423">
        <v>18</v>
      </c>
      <c r="X17" s="423">
        <v>19</v>
      </c>
      <c r="Y17" s="423">
        <v>20</v>
      </c>
      <c r="Z17" s="423" t="s">
        <v>3</v>
      </c>
      <c r="AA17" s="423">
        <v>21</v>
      </c>
      <c r="AB17" s="423">
        <v>22</v>
      </c>
      <c r="AC17" s="423">
        <v>23</v>
      </c>
      <c r="AD17" s="423">
        <v>24</v>
      </c>
      <c r="AE17" s="423">
        <v>25</v>
      </c>
      <c r="AF17" s="423">
        <v>26</v>
      </c>
      <c r="AG17" s="423">
        <v>27</v>
      </c>
      <c r="AH17" s="423">
        <v>28</v>
      </c>
      <c r="AI17" s="424">
        <v>29</v>
      </c>
      <c r="AJ17" s="423">
        <v>30</v>
      </c>
      <c r="AK17" s="425">
        <v>31</v>
      </c>
      <c r="AL17" s="426"/>
    </row>
    <row r="18" spans="1:248" s="4" customFormat="1" ht="12.75" customHeight="1" thickTop="1" x14ac:dyDescent="0.2">
      <c r="A18" s="1"/>
      <c r="B18" s="85" t="s">
        <v>4</v>
      </c>
      <c r="C18" s="97"/>
      <c r="D18" s="85" t="s">
        <v>473</v>
      </c>
      <c r="E18" s="436" t="s">
        <v>6</v>
      </c>
      <c r="F18" s="84" t="s">
        <v>7</v>
      </c>
      <c r="G18" s="128"/>
      <c r="H18" s="84"/>
      <c r="I18" s="99"/>
      <c r="J18" s="85"/>
      <c r="K18" s="84"/>
      <c r="L18" s="85" t="s">
        <v>460</v>
      </c>
      <c r="M18" s="85"/>
      <c r="N18" s="85" t="s">
        <v>474</v>
      </c>
      <c r="O18" s="436" t="s">
        <v>461</v>
      </c>
      <c r="P18" s="437"/>
      <c r="Q18" s="438" t="s">
        <v>8</v>
      </c>
      <c r="R18" s="84" t="s">
        <v>8</v>
      </c>
      <c r="S18" s="102"/>
      <c r="T18" s="67"/>
      <c r="U18" s="471" t="s">
        <v>9</v>
      </c>
      <c r="V18" s="472"/>
      <c r="W18" s="472"/>
      <c r="X18" s="472"/>
      <c r="Y18" s="473"/>
      <c r="Z18" s="85" t="s">
        <v>10</v>
      </c>
      <c r="AA18" s="85" t="s">
        <v>11</v>
      </c>
      <c r="AB18" s="85" t="s">
        <v>204</v>
      </c>
      <c r="AC18" s="85" t="s">
        <v>12</v>
      </c>
      <c r="AD18" s="85" t="s">
        <v>13</v>
      </c>
      <c r="AE18" s="85" t="s">
        <v>14</v>
      </c>
      <c r="AF18" s="85"/>
      <c r="AG18" s="85"/>
      <c r="AH18" s="100"/>
      <c r="AI18" s="101"/>
      <c r="AJ18" s="85" t="s">
        <v>15</v>
      </c>
      <c r="AK18" s="84" t="s">
        <v>7</v>
      </c>
      <c r="AL18" s="102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1"/>
      <c r="BZ18" s="251"/>
      <c r="CA18" s="251"/>
      <c r="CB18" s="251"/>
      <c r="CC18" s="251"/>
      <c r="CD18" s="251"/>
      <c r="CE18" s="251"/>
      <c r="CF18" s="251"/>
      <c r="CG18" s="251"/>
      <c r="CH18" s="251"/>
      <c r="CI18" s="251"/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1"/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51"/>
      <c r="EU18" s="251"/>
      <c r="EV18" s="251"/>
      <c r="EW18" s="251"/>
      <c r="EX18" s="251"/>
      <c r="EY18" s="251"/>
      <c r="EZ18" s="251"/>
      <c r="FA18" s="251"/>
      <c r="FB18" s="251"/>
      <c r="FC18" s="251"/>
      <c r="FD18" s="251"/>
      <c r="FE18" s="251"/>
      <c r="FF18" s="251"/>
      <c r="FG18" s="251"/>
      <c r="FH18" s="251"/>
      <c r="FI18" s="251"/>
      <c r="FJ18" s="251"/>
      <c r="FK18" s="251"/>
      <c r="FL18" s="251"/>
      <c r="FM18" s="251"/>
      <c r="FN18" s="251"/>
      <c r="FO18" s="251"/>
      <c r="FP18" s="251"/>
      <c r="FQ18" s="251"/>
      <c r="FR18" s="251"/>
      <c r="FS18" s="251"/>
      <c r="FT18" s="251"/>
      <c r="FU18" s="251"/>
      <c r="FV18" s="251"/>
      <c r="FW18" s="251"/>
      <c r="FX18" s="251"/>
      <c r="FY18" s="251"/>
      <c r="FZ18" s="251"/>
      <c r="GA18" s="251"/>
      <c r="GB18" s="251"/>
      <c r="GC18" s="251"/>
      <c r="GD18" s="251"/>
      <c r="GE18" s="251"/>
      <c r="GF18" s="251"/>
      <c r="GG18" s="251"/>
      <c r="GH18" s="251"/>
      <c r="GI18" s="251"/>
      <c r="GJ18" s="251"/>
      <c r="GK18" s="251"/>
      <c r="GL18" s="251"/>
      <c r="GM18" s="251"/>
      <c r="GN18" s="251"/>
      <c r="GO18" s="251"/>
      <c r="GP18" s="251"/>
      <c r="GQ18" s="251"/>
      <c r="GR18" s="251"/>
      <c r="GS18" s="251"/>
      <c r="GT18" s="251"/>
      <c r="GU18" s="251"/>
      <c r="GV18" s="251"/>
      <c r="GW18" s="251"/>
      <c r="GX18" s="251"/>
      <c r="GY18" s="251"/>
      <c r="GZ18" s="251"/>
      <c r="HA18" s="251"/>
      <c r="HB18" s="251"/>
      <c r="HC18" s="251"/>
      <c r="HD18" s="251"/>
      <c r="HE18" s="251"/>
      <c r="HF18" s="251"/>
      <c r="HG18" s="251"/>
      <c r="HH18" s="251"/>
      <c r="HI18" s="251"/>
      <c r="HJ18" s="251"/>
      <c r="HK18" s="251"/>
      <c r="HL18" s="251"/>
      <c r="HM18" s="251"/>
      <c r="HN18" s="251"/>
      <c r="HO18" s="251"/>
      <c r="HP18" s="251"/>
      <c r="HQ18" s="251"/>
      <c r="HR18" s="251"/>
      <c r="HS18" s="251"/>
      <c r="HT18" s="251"/>
      <c r="HU18" s="251"/>
      <c r="HV18" s="251"/>
      <c r="HW18" s="251"/>
      <c r="HX18" s="251"/>
      <c r="HY18" s="251"/>
      <c r="HZ18" s="251"/>
      <c r="IA18" s="251"/>
      <c r="IB18" s="251"/>
      <c r="IC18" s="251"/>
      <c r="ID18" s="251"/>
      <c r="IE18" s="251"/>
      <c r="IF18" s="251"/>
      <c r="IG18" s="251"/>
      <c r="IH18" s="251"/>
      <c r="II18" s="251"/>
      <c r="IJ18" s="251"/>
      <c r="IK18" s="251"/>
      <c r="IL18" s="251"/>
      <c r="IM18" s="251"/>
      <c r="IN18" s="251"/>
    </row>
    <row r="19" spans="1:248" s="4" customFormat="1" ht="12.75" customHeight="1" x14ac:dyDescent="0.2">
      <c r="A19" s="1"/>
      <c r="B19" s="85" t="s">
        <v>8</v>
      </c>
      <c r="C19" s="85" t="s">
        <v>16</v>
      </c>
      <c r="D19" s="85" t="s">
        <v>202</v>
      </c>
      <c r="E19" s="154" t="s">
        <v>8</v>
      </c>
      <c r="F19" s="84" t="s">
        <v>18</v>
      </c>
      <c r="G19" s="128" t="s">
        <v>19</v>
      </c>
      <c r="H19" s="84" t="s">
        <v>20</v>
      </c>
      <c r="I19" s="99" t="s">
        <v>475</v>
      </c>
      <c r="J19" s="85" t="s">
        <v>21</v>
      </c>
      <c r="K19" s="84" t="s">
        <v>22</v>
      </c>
      <c r="L19" s="85" t="s">
        <v>462</v>
      </c>
      <c r="M19" s="85" t="s">
        <v>463</v>
      </c>
      <c r="N19" s="85" t="s">
        <v>476</v>
      </c>
      <c r="O19" s="154" t="s">
        <v>464</v>
      </c>
      <c r="P19" s="154" t="s">
        <v>23</v>
      </c>
      <c r="Q19" s="85" t="s">
        <v>24</v>
      </c>
      <c r="R19" s="84" t="s">
        <v>24</v>
      </c>
      <c r="S19" s="100" t="s">
        <v>135</v>
      </c>
      <c r="T19" s="84" t="s">
        <v>135</v>
      </c>
      <c r="U19" s="85" t="s">
        <v>25</v>
      </c>
      <c r="V19" s="85" t="s">
        <v>26</v>
      </c>
      <c r="W19" s="85" t="s">
        <v>27</v>
      </c>
      <c r="X19" s="85" t="s">
        <v>28</v>
      </c>
      <c r="Y19" s="85" t="s">
        <v>136</v>
      </c>
      <c r="Z19" s="85" t="s">
        <v>251</v>
      </c>
      <c r="AA19" s="85" t="s">
        <v>137</v>
      </c>
      <c r="AB19" s="85" t="s">
        <v>203</v>
      </c>
      <c r="AC19" s="85" t="s">
        <v>30</v>
      </c>
      <c r="AD19" s="85" t="s">
        <v>140</v>
      </c>
      <c r="AE19" s="85" t="s">
        <v>31</v>
      </c>
      <c r="AF19" s="85" t="s">
        <v>32</v>
      </c>
      <c r="AG19" s="85" t="s">
        <v>205</v>
      </c>
      <c r="AH19" s="100" t="s">
        <v>16</v>
      </c>
      <c r="AI19" s="98" t="s">
        <v>34</v>
      </c>
      <c r="AJ19" s="85" t="s">
        <v>35</v>
      </c>
      <c r="AK19" s="84" t="s">
        <v>18</v>
      </c>
      <c r="AL19" s="102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51"/>
      <c r="CF19" s="251"/>
      <c r="CG19" s="251"/>
      <c r="CH19" s="251"/>
      <c r="CI19" s="251"/>
      <c r="CJ19" s="251"/>
      <c r="CK19" s="251"/>
      <c r="CL19" s="251"/>
      <c r="CM19" s="251"/>
      <c r="CN19" s="251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51"/>
      <c r="EU19" s="251"/>
      <c r="EV19" s="251"/>
      <c r="EW19" s="251"/>
      <c r="EX19" s="251"/>
      <c r="EY19" s="251"/>
      <c r="EZ19" s="251"/>
      <c r="FA19" s="251"/>
      <c r="FB19" s="251"/>
      <c r="FC19" s="251"/>
      <c r="FD19" s="251"/>
      <c r="FE19" s="251"/>
      <c r="FF19" s="251"/>
      <c r="FG19" s="251"/>
      <c r="FH19" s="251"/>
      <c r="FI19" s="251"/>
      <c r="FJ19" s="251"/>
      <c r="FK19" s="251"/>
      <c r="FL19" s="251"/>
      <c r="FM19" s="251"/>
      <c r="FN19" s="251"/>
      <c r="FO19" s="251"/>
      <c r="FP19" s="251"/>
      <c r="FQ19" s="251"/>
      <c r="FR19" s="251"/>
      <c r="FS19" s="251"/>
      <c r="FT19" s="251"/>
      <c r="FU19" s="251"/>
      <c r="FV19" s="251"/>
      <c r="FW19" s="251"/>
      <c r="FX19" s="251"/>
      <c r="FY19" s="251"/>
      <c r="FZ19" s="251"/>
      <c r="GA19" s="251"/>
      <c r="GB19" s="251"/>
      <c r="GC19" s="251"/>
      <c r="GD19" s="251"/>
      <c r="GE19" s="251"/>
      <c r="GF19" s="251"/>
      <c r="GG19" s="251"/>
      <c r="GH19" s="251"/>
      <c r="GI19" s="251"/>
      <c r="GJ19" s="251"/>
      <c r="GK19" s="251"/>
      <c r="GL19" s="251"/>
      <c r="GM19" s="251"/>
      <c r="GN19" s="251"/>
      <c r="GO19" s="251"/>
      <c r="GP19" s="251"/>
      <c r="GQ19" s="251"/>
      <c r="GR19" s="251"/>
      <c r="GS19" s="251"/>
      <c r="GT19" s="251"/>
      <c r="GU19" s="251"/>
      <c r="GV19" s="251"/>
      <c r="GW19" s="251"/>
      <c r="GX19" s="251"/>
      <c r="GY19" s="251"/>
      <c r="GZ19" s="251"/>
      <c r="HA19" s="251"/>
      <c r="HB19" s="251"/>
      <c r="HC19" s="251"/>
      <c r="HD19" s="251"/>
      <c r="HE19" s="251"/>
      <c r="HF19" s="251"/>
      <c r="HG19" s="251"/>
      <c r="HH19" s="251"/>
      <c r="HI19" s="251"/>
      <c r="HJ19" s="251"/>
      <c r="HK19" s="251"/>
      <c r="HL19" s="251"/>
      <c r="HM19" s="251"/>
      <c r="HN19" s="251"/>
      <c r="HO19" s="251"/>
      <c r="HP19" s="251"/>
      <c r="HQ19" s="251"/>
      <c r="HR19" s="251"/>
      <c r="HS19" s="251"/>
      <c r="HT19" s="251"/>
      <c r="HU19" s="251"/>
      <c r="HV19" s="251"/>
      <c r="HW19" s="251"/>
      <c r="HX19" s="251"/>
      <c r="HY19" s="251"/>
      <c r="HZ19" s="251"/>
      <c r="IA19" s="251"/>
      <c r="IB19" s="251"/>
      <c r="IC19" s="251"/>
      <c r="ID19" s="251"/>
      <c r="IE19" s="251"/>
      <c r="IF19" s="251"/>
      <c r="IG19" s="251"/>
      <c r="IH19" s="251"/>
      <c r="II19" s="251"/>
      <c r="IJ19" s="251"/>
      <c r="IK19" s="251"/>
      <c r="IL19" s="251"/>
      <c r="IM19" s="251"/>
      <c r="IN19" s="251"/>
    </row>
    <row r="20" spans="1:248" s="4" customFormat="1" ht="12.75" customHeight="1" thickBot="1" x14ac:dyDescent="0.25">
      <c r="A20" s="6"/>
      <c r="B20" s="86" t="s">
        <v>36</v>
      </c>
      <c r="C20" s="86" t="s">
        <v>37</v>
      </c>
      <c r="D20" s="86" t="s">
        <v>38</v>
      </c>
      <c r="E20" s="439" t="s">
        <v>39</v>
      </c>
      <c r="F20" s="103" t="s">
        <v>40</v>
      </c>
      <c r="G20" s="129"/>
      <c r="H20" s="103"/>
      <c r="I20" s="104" t="s">
        <v>41</v>
      </c>
      <c r="J20" s="86"/>
      <c r="K20" s="103"/>
      <c r="L20" s="86" t="s">
        <v>465</v>
      </c>
      <c r="M20" s="86"/>
      <c r="N20" s="86" t="s">
        <v>235</v>
      </c>
      <c r="O20" s="439" t="s">
        <v>235</v>
      </c>
      <c r="P20" s="155"/>
      <c r="Q20" s="440" t="s">
        <v>258</v>
      </c>
      <c r="R20" s="441" t="s">
        <v>259</v>
      </c>
      <c r="S20" s="105" t="s">
        <v>109</v>
      </c>
      <c r="T20" s="103" t="s">
        <v>187</v>
      </c>
      <c r="U20" s="86" t="s">
        <v>42</v>
      </c>
      <c r="V20" s="86" t="s">
        <v>43</v>
      </c>
      <c r="W20" s="86"/>
      <c r="X20" s="86" t="s">
        <v>44</v>
      </c>
      <c r="Y20" s="86" t="s">
        <v>30</v>
      </c>
      <c r="Z20" s="86" t="s">
        <v>30</v>
      </c>
      <c r="AA20" s="86" t="s">
        <v>138</v>
      </c>
      <c r="AB20" s="86" t="s">
        <v>15</v>
      </c>
      <c r="AC20" s="86" t="s">
        <v>139</v>
      </c>
      <c r="AD20" s="86" t="s">
        <v>141</v>
      </c>
      <c r="AE20" s="86" t="s">
        <v>47</v>
      </c>
      <c r="AF20" s="86" t="s">
        <v>48</v>
      </c>
      <c r="AG20" s="86" t="s">
        <v>15</v>
      </c>
      <c r="AH20" s="105" t="s">
        <v>30</v>
      </c>
      <c r="AI20" s="106"/>
      <c r="AJ20" s="86" t="s">
        <v>49</v>
      </c>
      <c r="AK20" s="103" t="s">
        <v>188</v>
      </c>
      <c r="AL20" s="107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1"/>
      <c r="BZ20" s="251"/>
      <c r="CA20" s="251"/>
      <c r="CB20" s="251"/>
      <c r="CC20" s="251"/>
      <c r="CD20" s="251"/>
      <c r="CE20" s="251"/>
      <c r="CF20" s="251"/>
      <c r="CG20" s="251"/>
      <c r="CH20" s="251"/>
      <c r="CI20" s="251"/>
      <c r="CJ20" s="251"/>
      <c r="CK20" s="251"/>
      <c r="CL20" s="251"/>
      <c r="CM20" s="251"/>
      <c r="CN20" s="251"/>
      <c r="CO20" s="251"/>
      <c r="CP20" s="251"/>
      <c r="CQ20" s="251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51"/>
      <c r="DK20" s="251"/>
      <c r="DL20" s="251"/>
      <c r="DM20" s="251"/>
      <c r="DN20" s="251"/>
      <c r="DO20" s="251"/>
      <c r="DP20" s="251"/>
      <c r="DQ20" s="251"/>
      <c r="DR20" s="251"/>
      <c r="DS20" s="251"/>
      <c r="DT20" s="251"/>
      <c r="DU20" s="251"/>
      <c r="DV20" s="251"/>
      <c r="DW20" s="251"/>
      <c r="DX20" s="251"/>
      <c r="DY20" s="251"/>
      <c r="DZ20" s="251"/>
      <c r="EA20" s="251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51"/>
      <c r="EU20" s="251"/>
      <c r="EV20" s="251"/>
      <c r="EW20" s="251"/>
      <c r="EX20" s="251"/>
      <c r="EY20" s="251"/>
      <c r="EZ20" s="251"/>
      <c r="FA20" s="251"/>
      <c r="FB20" s="251"/>
      <c r="FC20" s="251"/>
      <c r="FD20" s="251"/>
      <c r="FE20" s="251"/>
      <c r="FF20" s="251"/>
      <c r="FG20" s="251"/>
      <c r="FH20" s="251"/>
      <c r="FI20" s="251"/>
      <c r="FJ20" s="251"/>
      <c r="FK20" s="251"/>
      <c r="FL20" s="251"/>
      <c r="FM20" s="251"/>
      <c r="FN20" s="251"/>
      <c r="FO20" s="251"/>
      <c r="FP20" s="251"/>
      <c r="FQ20" s="251"/>
      <c r="FR20" s="251"/>
      <c r="FS20" s="251"/>
      <c r="FT20" s="251"/>
      <c r="FU20" s="251"/>
      <c r="FV20" s="251"/>
      <c r="FW20" s="251"/>
      <c r="FX20" s="251"/>
      <c r="FY20" s="251"/>
      <c r="FZ20" s="251"/>
      <c r="GA20" s="251"/>
      <c r="GB20" s="251"/>
      <c r="GC20" s="251"/>
      <c r="GD20" s="251"/>
      <c r="GE20" s="251"/>
      <c r="GF20" s="251"/>
      <c r="GG20" s="251"/>
      <c r="GH20" s="251"/>
      <c r="GI20" s="251"/>
      <c r="GJ20" s="251"/>
      <c r="GK20" s="251"/>
      <c r="GL20" s="251"/>
      <c r="GM20" s="251"/>
      <c r="GN20" s="251"/>
      <c r="GO20" s="251"/>
      <c r="GP20" s="251"/>
      <c r="GQ20" s="251"/>
      <c r="GR20" s="251"/>
      <c r="GS20" s="251"/>
      <c r="GT20" s="251"/>
      <c r="GU20" s="251"/>
      <c r="GV20" s="251"/>
      <c r="GW20" s="251"/>
      <c r="GX20" s="251"/>
      <c r="GY20" s="251"/>
      <c r="GZ20" s="251"/>
      <c r="HA20" s="251"/>
      <c r="HB20" s="251"/>
      <c r="HC20" s="251"/>
      <c r="HD20" s="251"/>
      <c r="HE20" s="251"/>
      <c r="HF20" s="251"/>
      <c r="HG20" s="251"/>
      <c r="HH20" s="251"/>
      <c r="HI20" s="251"/>
      <c r="HJ20" s="251"/>
      <c r="HK20" s="251"/>
      <c r="HL20" s="251"/>
      <c r="HM20" s="251"/>
      <c r="HN20" s="251"/>
      <c r="HO20" s="251"/>
      <c r="HP20" s="251"/>
      <c r="HQ20" s="251"/>
      <c r="HR20" s="251"/>
      <c r="HS20" s="251"/>
      <c r="HT20" s="251"/>
      <c r="HU20" s="251"/>
      <c r="HV20" s="251"/>
      <c r="HW20" s="251"/>
      <c r="HX20" s="251"/>
      <c r="HY20" s="251"/>
      <c r="HZ20" s="251"/>
      <c r="IA20" s="251"/>
      <c r="IB20" s="251"/>
      <c r="IC20" s="251"/>
      <c r="ID20" s="251"/>
      <c r="IE20" s="251"/>
      <c r="IF20" s="251"/>
      <c r="IG20" s="251"/>
      <c r="IH20" s="251"/>
      <c r="II20" s="251"/>
      <c r="IJ20" s="251"/>
      <c r="IK20" s="251"/>
      <c r="IL20" s="251"/>
      <c r="IM20" s="251"/>
      <c r="IN20" s="251"/>
    </row>
    <row r="21" spans="1:248" s="20" customFormat="1" ht="12.75" customHeight="1" thickTop="1" x14ac:dyDescent="0.2">
      <c r="A21" s="8"/>
      <c r="B21" s="296"/>
      <c r="C21" s="296"/>
      <c r="D21" s="296"/>
      <c r="E21" s="296"/>
      <c r="F21" s="298"/>
      <c r="G21" s="130" t="str">
        <f>G7</f>
        <v>SEPTEMBER</v>
      </c>
      <c r="H21" s="31" t="s">
        <v>58</v>
      </c>
      <c r="I21" s="32"/>
      <c r="J21" s="469">
        <f>AUGUST!E2</f>
        <v>0</v>
      </c>
      <c r="K21" s="298"/>
      <c r="L21" s="296"/>
      <c r="M21" s="296"/>
      <c r="N21" s="296"/>
      <c r="O21" s="297"/>
      <c r="P21" s="299"/>
      <c r="Q21" s="296"/>
      <c r="R21" s="298"/>
      <c r="S21" s="9"/>
      <c r="T21" s="8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7"/>
      <c r="AI21" s="305"/>
      <c r="AJ21" s="296"/>
      <c r="AK21" s="298"/>
      <c r="AL21" s="9"/>
    </row>
    <row r="22" spans="1:248" s="20" customFormat="1" ht="12.75" customHeight="1" x14ac:dyDescent="0.2">
      <c r="A22" s="8">
        <v>1</v>
      </c>
      <c r="B22" s="280"/>
      <c r="C22" s="280"/>
      <c r="D22" s="280"/>
      <c r="E22" s="280"/>
      <c r="F22" s="281"/>
      <c r="G22" s="443"/>
      <c r="H22" s="444"/>
      <c r="I22" s="445"/>
      <c r="J22" s="296">
        <f t="shared" ref="J22:J52" si="2">SUM(B22:F22)</f>
        <v>0</v>
      </c>
      <c r="K22" s="298">
        <f>SUM(U22:AK22)-SUM(L22:R22)</f>
        <v>0</v>
      </c>
      <c r="L22" s="280"/>
      <c r="M22" s="280"/>
      <c r="N22" s="280"/>
      <c r="O22" s="293"/>
      <c r="P22" s="300"/>
      <c r="Q22" s="280"/>
      <c r="R22" s="281"/>
      <c r="S22" s="15" t="s">
        <v>59</v>
      </c>
      <c r="T22" s="8">
        <v>1</v>
      </c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93"/>
      <c r="AI22" s="444"/>
      <c r="AJ22" s="280"/>
      <c r="AK22" s="281"/>
      <c r="AL22" s="15" t="s">
        <v>59</v>
      </c>
    </row>
    <row r="23" spans="1:248" s="20" customFormat="1" ht="12.75" customHeight="1" x14ac:dyDescent="0.2">
      <c r="A23" s="8">
        <v>2</v>
      </c>
      <c r="B23" s="280"/>
      <c r="C23" s="280"/>
      <c r="D23" s="280"/>
      <c r="E23" s="280"/>
      <c r="F23" s="281"/>
      <c r="G23" s="443"/>
      <c r="H23" s="444"/>
      <c r="I23" s="445"/>
      <c r="J23" s="296">
        <f t="shared" si="2"/>
        <v>0</v>
      </c>
      <c r="K23" s="298">
        <f t="shared" ref="K23:K52" si="3">SUM(U23:AK23)-SUM(L23:R23)</f>
        <v>0</v>
      </c>
      <c r="L23" s="280"/>
      <c r="M23" s="280"/>
      <c r="N23" s="280"/>
      <c r="O23" s="293"/>
      <c r="P23" s="300"/>
      <c r="Q23" s="280"/>
      <c r="R23" s="281"/>
      <c r="S23" s="15" t="s">
        <v>60</v>
      </c>
      <c r="T23" s="8">
        <v>2</v>
      </c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93"/>
      <c r="AI23" s="444"/>
      <c r="AJ23" s="280"/>
      <c r="AK23" s="281"/>
      <c r="AL23" s="15" t="s">
        <v>60</v>
      </c>
    </row>
    <row r="24" spans="1:248" s="20" customFormat="1" ht="12.75" customHeight="1" x14ac:dyDescent="0.2">
      <c r="A24" s="8">
        <v>3</v>
      </c>
      <c r="B24" s="280"/>
      <c r="C24" s="280"/>
      <c r="D24" s="280"/>
      <c r="E24" s="280"/>
      <c r="F24" s="281"/>
      <c r="G24" s="443"/>
      <c r="H24" s="444"/>
      <c r="I24" s="445"/>
      <c r="J24" s="296">
        <f t="shared" si="2"/>
        <v>0</v>
      </c>
      <c r="K24" s="298">
        <f t="shared" si="3"/>
        <v>0</v>
      </c>
      <c r="L24" s="280"/>
      <c r="M24" s="280"/>
      <c r="N24" s="280"/>
      <c r="O24" s="293"/>
      <c r="P24" s="300"/>
      <c r="Q24" s="280"/>
      <c r="R24" s="281"/>
      <c r="S24" s="15" t="s">
        <v>61</v>
      </c>
      <c r="T24" s="8">
        <v>3</v>
      </c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93"/>
      <c r="AI24" s="444"/>
      <c r="AJ24" s="280"/>
      <c r="AK24" s="281"/>
      <c r="AL24" s="15" t="s">
        <v>61</v>
      </c>
    </row>
    <row r="25" spans="1:248" s="20" customFormat="1" ht="12.75" customHeight="1" x14ac:dyDescent="0.2">
      <c r="A25" s="8">
        <v>4</v>
      </c>
      <c r="B25" s="280"/>
      <c r="C25" s="280"/>
      <c r="D25" s="280"/>
      <c r="E25" s="280"/>
      <c r="F25" s="281"/>
      <c r="G25" s="443"/>
      <c r="H25" s="444"/>
      <c r="I25" s="445"/>
      <c r="J25" s="296">
        <f t="shared" si="2"/>
        <v>0</v>
      </c>
      <c r="K25" s="298">
        <f t="shared" si="3"/>
        <v>0</v>
      </c>
      <c r="L25" s="280"/>
      <c r="M25" s="280"/>
      <c r="N25" s="280"/>
      <c r="O25" s="293"/>
      <c r="P25" s="300"/>
      <c r="Q25" s="280"/>
      <c r="R25" s="281"/>
      <c r="S25" s="15" t="s">
        <v>62</v>
      </c>
      <c r="T25" s="8">
        <v>4</v>
      </c>
      <c r="U25" s="280"/>
      <c r="V25" s="280"/>
      <c r="W25" s="280"/>
      <c r="X25" s="280"/>
      <c r="Y25" s="280"/>
      <c r="Z25" s="280"/>
      <c r="AA25" s="280"/>
      <c r="AB25" s="280"/>
      <c r="AC25" s="280"/>
      <c r="AD25" s="280"/>
      <c r="AE25" s="280"/>
      <c r="AF25" s="280"/>
      <c r="AG25" s="280"/>
      <c r="AH25" s="293"/>
      <c r="AI25" s="444"/>
      <c r="AJ25" s="280"/>
      <c r="AK25" s="281"/>
      <c r="AL25" s="15" t="s">
        <v>62</v>
      </c>
    </row>
    <row r="26" spans="1:248" s="20" customFormat="1" ht="12.75" customHeight="1" x14ac:dyDescent="0.2">
      <c r="A26" s="8">
        <v>5</v>
      </c>
      <c r="B26" s="280"/>
      <c r="C26" s="280"/>
      <c r="D26" s="280"/>
      <c r="E26" s="280"/>
      <c r="F26" s="281"/>
      <c r="G26" s="446"/>
      <c r="H26" s="444"/>
      <c r="I26" s="445"/>
      <c r="J26" s="296">
        <f t="shared" si="2"/>
        <v>0</v>
      </c>
      <c r="K26" s="298">
        <f t="shared" si="3"/>
        <v>0</v>
      </c>
      <c r="L26" s="280"/>
      <c r="M26" s="280"/>
      <c r="N26" s="280"/>
      <c r="O26" s="293"/>
      <c r="P26" s="300"/>
      <c r="Q26" s="280"/>
      <c r="R26" s="281"/>
      <c r="S26" s="15" t="s">
        <v>63</v>
      </c>
      <c r="T26" s="8">
        <v>5</v>
      </c>
      <c r="U26" s="280"/>
      <c r="V26" s="280"/>
      <c r="W26" s="280"/>
      <c r="X26" s="280"/>
      <c r="Y26" s="280"/>
      <c r="Z26" s="280"/>
      <c r="AA26" s="280"/>
      <c r="AB26" s="280"/>
      <c r="AC26" s="280"/>
      <c r="AD26" s="280"/>
      <c r="AE26" s="280"/>
      <c r="AF26" s="280"/>
      <c r="AG26" s="280"/>
      <c r="AH26" s="293"/>
      <c r="AI26" s="444"/>
      <c r="AJ26" s="280"/>
      <c r="AK26" s="281"/>
      <c r="AL26" s="15" t="s">
        <v>63</v>
      </c>
    </row>
    <row r="27" spans="1:248" s="20" customFormat="1" ht="12.75" customHeight="1" x14ac:dyDescent="0.2">
      <c r="A27" s="16">
        <v>6</v>
      </c>
      <c r="B27" s="282"/>
      <c r="C27" s="282"/>
      <c r="D27" s="282"/>
      <c r="E27" s="282"/>
      <c r="F27" s="283"/>
      <c r="G27" s="443"/>
      <c r="H27" s="447"/>
      <c r="I27" s="448"/>
      <c r="J27" s="296">
        <f t="shared" si="2"/>
        <v>0</v>
      </c>
      <c r="K27" s="298">
        <f t="shared" si="3"/>
        <v>0</v>
      </c>
      <c r="L27" s="282"/>
      <c r="M27" s="282"/>
      <c r="N27" s="282"/>
      <c r="O27" s="294"/>
      <c r="P27" s="301"/>
      <c r="Q27" s="282"/>
      <c r="R27" s="283"/>
      <c r="S27" s="17" t="s">
        <v>64</v>
      </c>
      <c r="T27" s="16">
        <v>6</v>
      </c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94"/>
      <c r="AI27" s="447"/>
      <c r="AJ27" s="282"/>
      <c r="AK27" s="283"/>
      <c r="AL27" s="17" t="s">
        <v>64</v>
      </c>
    </row>
    <row r="28" spans="1:248" s="20" customFormat="1" ht="12.75" customHeight="1" x14ac:dyDescent="0.2">
      <c r="A28" s="8">
        <v>7</v>
      </c>
      <c r="B28" s="280"/>
      <c r="C28" s="280"/>
      <c r="D28" s="280"/>
      <c r="E28" s="280"/>
      <c r="F28" s="281"/>
      <c r="G28" s="443"/>
      <c r="H28" s="444"/>
      <c r="I28" s="445"/>
      <c r="J28" s="296">
        <f t="shared" si="2"/>
        <v>0</v>
      </c>
      <c r="K28" s="298">
        <f t="shared" si="3"/>
        <v>0</v>
      </c>
      <c r="L28" s="280"/>
      <c r="M28" s="280"/>
      <c r="N28" s="280"/>
      <c r="O28" s="293"/>
      <c r="P28" s="300"/>
      <c r="Q28" s="280"/>
      <c r="R28" s="281"/>
      <c r="S28" s="15" t="s">
        <v>65</v>
      </c>
      <c r="T28" s="8">
        <v>7</v>
      </c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93"/>
      <c r="AI28" s="444"/>
      <c r="AJ28" s="280"/>
      <c r="AK28" s="281"/>
      <c r="AL28" s="15" t="s">
        <v>65</v>
      </c>
    </row>
    <row r="29" spans="1:248" s="20" customFormat="1" ht="12.75" customHeight="1" x14ac:dyDescent="0.2">
      <c r="A29" s="8">
        <v>8</v>
      </c>
      <c r="B29" s="280"/>
      <c r="C29" s="280"/>
      <c r="D29" s="280"/>
      <c r="E29" s="280"/>
      <c r="F29" s="281"/>
      <c r="G29" s="443"/>
      <c r="H29" s="444"/>
      <c r="I29" s="445"/>
      <c r="J29" s="296">
        <f t="shared" si="2"/>
        <v>0</v>
      </c>
      <c r="K29" s="298">
        <f t="shared" si="3"/>
        <v>0</v>
      </c>
      <c r="L29" s="280"/>
      <c r="M29" s="280"/>
      <c r="N29" s="280"/>
      <c r="O29" s="293"/>
      <c r="P29" s="300"/>
      <c r="Q29" s="280"/>
      <c r="R29" s="281"/>
      <c r="S29" s="15" t="s">
        <v>66</v>
      </c>
      <c r="T29" s="8">
        <v>8</v>
      </c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93"/>
      <c r="AI29" s="444"/>
      <c r="AJ29" s="280"/>
      <c r="AK29" s="281"/>
      <c r="AL29" s="15" t="s">
        <v>66</v>
      </c>
    </row>
    <row r="30" spans="1:248" s="20" customFormat="1" ht="12.75" customHeight="1" x14ac:dyDescent="0.2">
      <c r="A30" s="8">
        <v>9</v>
      </c>
      <c r="B30" s="280"/>
      <c r="C30" s="280"/>
      <c r="D30" s="280"/>
      <c r="E30" s="280"/>
      <c r="F30" s="281"/>
      <c r="G30" s="443"/>
      <c r="H30" s="444"/>
      <c r="I30" s="445"/>
      <c r="J30" s="296">
        <f t="shared" si="2"/>
        <v>0</v>
      </c>
      <c r="K30" s="298">
        <f t="shared" si="3"/>
        <v>0</v>
      </c>
      <c r="L30" s="280"/>
      <c r="M30" s="280"/>
      <c r="N30" s="280"/>
      <c r="O30" s="293"/>
      <c r="P30" s="300"/>
      <c r="Q30" s="280"/>
      <c r="R30" s="281"/>
      <c r="S30" s="15" t="s">
        <v>67</v>
      </c>
      <c r="T30" s="8">
        <v>9</v>
      </c>
      <c r="U30" s="280"/>
      <c r="V30" s="280"/>
      <c r="W30" s="280"/>
      <c r="X30" s="280"/>
      <c r="Y30" s="280"/>
      <c r="Z30" s="280"/>
      <c r="AA30" s="280"/>
      <c r="AB30" s="280"/>
      <c r="AC30" s="280"/>
      <c r="AD30" s="280"/>
      <c r="AE30" s="280"/>
      <c r="AF30" s="280"/>
      <c r="AG30" s="280"/>
      <c r="AH30" s="293"/>
      <c r="AI30" s="444"/>
      <c r="AJ30" s="280"/>
      <c r="AK30" s="281"/>
      <c r="AL30" s="15" t="s">
        <v>67</v>
      </c>
    </row>
    <row r="31" spans="1:248" s="20" customFormat="1" ht="12.75" customHeight="1" x14ac:dyDescent="0.2">
      <c r="A31" s="8">
        <v>10</v>
      </c>
      <c r="B31" s="280"/>
      <c r="C31" s="280"/>
      <c r="D31" s="280"/>
      <c r="E31" s="280"/>
      <c r="F31" s="281"/>
      <c r="G31" s="443"/>
      <c r="H31" s="444"/>
      <c r="I31" s="445"/>
      <c r="J31" s="296">
        <f t="shared" si="2"/>
        <v>0</v>
      </c>
      <c r="K31" s="298">
        <f t="shared" si="3"/>
        <v>0</v>
      </c>
      <c r="L31" s="280"/>
      <c r="M31" s="280"/>
      <c r="N31" s="280"/>
      <c r="O31" s="293"/>
      <c r="P31" s="300"/>
      <c r="Q31" s="280"/>
      <c r="R31" s="281"/>
      <c r="S31" s="15" t="s">
        <v>68</v>
      </c>
      <c r="T31" s="8">
        <v>10</v>
      </c>
      <c r="U31" s="280"/>
      <c r="V31" s="280"/>
      <c r="W31" s="280"/>
      <c r="X31" s="280"/>
      <c r="Y31" s="280"/>
      <c r="Z31" s="280"/>
      <c r="AA31" s="280"/>
      <c r="AB31" s="280"/>
      <c r="AC31" s="280"/>
      <c r="AD31" s="280"/>
      <c r="AE31" s="280"/>
      <c r="AF31" s="280"/>
      <c r="AG31" s="280"/>
      <c r="AH31" s="293"/>
      <c r="AI31" s="444"/>
      <c r="AJ31" s="280"/>
      <c r="AK31" s="281"/>
      <c r="AL31" s="15" t="s">
        <v>68</v>
      </c>
    </row>
    <row r="32" spans="1:248" s="20" customFormat="1" ht="12.75" customHeight="1" x14ac:dyDescent="0.2">
      <c r="A32" s="8">
        <v>11</v>
      </c>
      <c r="B32" s="280"/>
      <c r="C32" s="280"/>
      <c r="D32" s="280"/>
      <c r="E32" s="280"/>
      <c r="F32" s="281"/>
      <c r="G32" s="443"/>
      <c r="H32" s="444"/>
      <c r="I32" s="445"/>
      <c r="J32" s="296">
        <f t="shared" si="2"/>
        <v>0</v>
      </c>
      <c r="K32" s="298">
        <f t="shared" si="3"/>
        <v>0</v>
      </c>
      <c r="L32" s="280"/>
      <c r="M32" s="280"/>
      <c r="N32" s="280"/>
      <c r="O32" s="293"/>
      <c r="P32" s="300"/>
      <c r="Q32" s="280"/>
      <c r="R32" s="281"/>
      <c r="S32" s="15" t="s">
        <v>69</v>
      </c>
      <c r="T32" s="8">
        <v>11</v>
      </c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93"/>
      <c r="AI32" s="444"/>
      <c r="AJ32" s="280"/>
      <c r="AK32" s="281"/>
      <c r="AL32" s="15" t="s">
        <v>69</v>
      </c>
    </row>
    <row r="33" spans="1:38" s="20" customFormat="1" ht="12.75" customHeight="1" x14ac:dyDescent="0.2">
      <c r="A33" s="8">
        <v>12</v>
      </c>
      <c r="B33" s="280"/>
      <c r="C33" s="280"/>
      <c r="D33" s="280"/>
      <c r="E33" s="280"/>
      <c r="F33" s="281"/>
      <c r="G33" s="443"/>
      <c r="H33" s="444"/>
      <c r="I33" s="445"/>
      <c r="J33" s="296">
        <f t="shared" si="2"/>
        <v>0</v>
      </c>
      <c r="K33" s="298">
        <f t="shared" si="3"/>
        <v>0</v>
      </c>
      <c r="L33" s="280"/>
      <c r="M33" s="280"/>
      <c r="N33" s="280"/>
      <c r="O33" s="293"/>
      <c r="P33" s="300"/>
      <c r="Q33" s="280"/>
      <c r="R33" s="281"/>
      <c r="S33" s="15" t="s">
        <v>70</v>
      </c>
      <c r="T33" s="8">
        <v>12</v>
      </c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93"/>
      <c r="AI33" s="444"/>
      <c r="AJ33" s="280"/>
      <c r="AK33" s="281"/>
      <c r="AL33" s="15" t="s">
        <v>70</v>
      </c>
    </row>
    <row r="34" spans="1:38" s="20" customFormat="1" ht="12.75" customHeight="1" x14ac:dyDescent="0.2">
      <c r="A34" s="8">
        <v>13</v>
      </c>
      <c r="B34" s="280"/>
      <c r="C34" s="280"/>
      <c r="D34" s="280"/>
      <c r="E34" s="280"/>
      <c r="F34" s="281"/>
      <c r="G34" s="443"/>
      <c r="H34" s="444"/>
      <c r="I34" s="445"/>
      <c r="J34" s="296">
        <f t="shared" si="2"/>
        <v>0</v>
      </c>
      <c r="K34" s="298">
        <f t="shared" si="3"/>
        <v>0</v>
      </c>
      <c r="L34" s="280"/>
      <c r="M34" s="280"/>
      <c r="N34" s="280"/>
      <c r="O34" s="293"/>
      <c r="P34" s="300"/>
      <c r="Q34" s="280"/>
      <c r="R34" s="281"/>
      <c r="S34" s="15" t="s">
        <v>71</v>
      </c>
      <c r="T34" s="8">
        <v>13</v>
      </c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93"/>
      <c r="AI34" s="444"/>
      <c r="AJ34" s="280"/>
      <c r="AK34" s="281"/>
      <c r="AL34" s="15" t="s">
        <v>71</v>
      </c>
    </row>
    <row r="35" spans="1:38" s="20" customFormat="1" ht="12.75" customHeight="1" x14ac:dyDescent="0.2">
      <c r="A35" s="8">
        <v>14</v>
      </c>
      <c r="B35" s="280"/>
      <c r="C35" s="280"/>
      <c r="D35" s="280"/>
      <c r="E35" s="280"/>
      <c r="F35" s="281"/>
      <c r="G35" s="443"/>
      <c r="H35" s="444"/>
      <c r="I35" s="445"/>
      <c r="J35" s="296">
        <f t="shared" si="2"/>
        <v>0</v>
      </c>
      <c r="K35" s="298">
        <f t="shared" si="3"/>
        <v>0</v>
      </c>
      <c r="L35" s="280"/>
      <c r="M35" s="280"/>
      <c r="N35" s="280"/>
      <c r="O35" s="293"/>
      <c r="P35" s="300"/>
      <c r="Q35" s="280"/>
      <c r="R35" s="281"/>
      <c r="S35" s="15" t="s">
        <v>72</v>
      </c>
      <c r="T35" s="8">
        <v>14</v>
      </c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93"/>
      <c r="AI35" s="444"/>
      <c r="AJ35" s="280"/>
      <c r="AK35" s="281"/>
      <c r="AL35" s="15" t="s">
        <v>72</v>
      </c>
    </row>
    <row r="36" spans="1:38" s="20" customFormat="1" ht="12.75" customHeight="1" x14ac:dyDescent="0.2">
      <c r="A36" s="8">
        <v>15</v>
      </c>
      <c r="B36" s="280"/>
      <c r="C36" s="280"/>
      <c r="D36" s="280"/>
      <c r="E36" s="280"/>
      <c r="F36" s="281"/>
      <c r="G36" s="443"/>
      <c r="H36" s="444"/>
      <c r="I36" s="445"/>
      <c r="J36" s="296">
        <f t="shared" si="2"/>
        <v>0</v>
      </c>
      <c r="K36" s="298">
        <f t="shared" si="3"/>
        <v>0</v>
      </c>
      <c r="L36" s="280"/>
      <c r="M36" s="280"/>
      <c r="N36" s="280"/>
      <c r="O36" s="293"/>
      <c r="P36" s="300"/>
      <c r="Q36" s="280"/>
      <c r="R36" s="281"/>
      <c r="S36" s="15" t="s">
        <v>73</v>
      </c>
      <c r="T36" s="8">
        <v>15</v>
      </c>
      <c r="U36" s="280"/>
      <c r="V36" s="280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  <c r="AG36" s="280"/>
      <c r="AH36" s="293"/>
      <c r="AI36" s="444"/>
      <c r="AJ36" s="280"/>
      <c r="AK36" s="281"/>
      <c r="AL36" s="15" t="s">
        <v>73</v>
      </c>
    </row>
    <row r="37" spans="1:38" s="20" customFormat="1" ht="12.75" customHeight="1" x14ac:dyDescent="0.2">
      <c r="A37" s="8">
        <v>16</v>
      </c>
      <c r="B37" s="280"/>
      <c r="C37" s="280"/>
      <c r="D37" s="280"/>
      <c r="E37" s="280"/>
      <c r="F37" s="281"/>
      <c r="G37" s="443"/>
      <c r="H37" s="444"/>
      <c r="I37" s="445"/>
      <c r="J37" s="296">
        <f t="shared" si="2"/>
        <v>0</v>
      </c>
      <c r="K37" s="298">
        <f t="shared" si="3"/>
        <v>0</v>
      </c>
      <c r="L37" s="280"/>
      <c r="M37" s="280"/>
      <c r="N37" s="280"/>
      <c r="O37" s="293"/>
      <c r="P37" s="300"/>
      <c r="Q37" s="280"/>
      <c r="R37" s="281"/>
      <c r="S37" s="15" t="s">
        <v>74</v>
      </c>
      <c r="T37" s="8">
        <v>16</v>
      </c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93"/>
      <c r="AI37" s="444"/>
      <c r="AJ37" s="280"/>
      <c r="AK37" s="281"/>
      <c r="AL37" s="15" t="s">
        <v>74</v>
      </c>
    </row>
    <row r="38" spans="1:38" s="20" customFormat="1" ht="12.75" customHeight="1" x14ac:dyDescent="0.2">
      <c r="A38" s="8">
        <v>17</v>
      </c>
      <c r="B38" s="280"/>
      <c r="C38" s="280"/>
      <c r="D38" s="280"/>
      <c r="E38" s="280"/>
      <c r="F38" s="281"/>
      <c r="G38" s="443"/>
      <c r="H38" s="444"/>
      <c r="I38" s="445"/>
      <c r="J38" s="296">
        <f t="shared" si="2"/>
        <v>0</v>
      </c>
      <c r="K38" s="298">
        <f t="shared" si="3"/>
        <v>0</v>
      </c>
      <c r="L38" s="280"/>
      <c r="M38" s="280"/>
      <c r="N38" s="280"/>
      <c r="O38" s="293"/>
      <c r="P38" s="300"/>
      <c r="Q38" s="280"/>
      <c r="R38" s="281"/>
      <c r="S38" s="15" t="s">
        <v>75</v>
      </c>
      <c r="T38" s="8">
        <v>17</v>
      </c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93"/>
      <c r="AI38" s="444"/>
      <c r="AJ38" s="280"/>
      <c r="AK38" s="281"/>
      <c r="AL38" s="15" t="s">
        <v>75</v>
      </c>
    </row>
    <row r="39" spans="1:38" s="20" customFormat="1" ht="12.75" customHeight="1" x14ac:dyDescent="0.2">
      <c r="A39" s="8">
        <v>18</v>
      </c>
      <c r="B39" s="280"/>
      <c r="C39" s="280"/>
      <c r="D39" s="280"/>
      <c r="E39" s="280"/>
      <c r="F39" s="281"/>
      <c r="G39" s="443"/>
      <c r="H39" s="444"/>
      <c r="I39" s="445"/>
      <c r="J39" s="296">
        <f t="shared" si="2"/>
        <v>0</v>
      </c>
      <c r="K39" s="298">
        <f t="shared" si="3"/>
        <v>0</v>
      </c>
      <c r="L39" s="280"/>
      <c r="M39" s="280"/>
      <c r="N39" s="280"/>
      <c r="O39" s="293"/>
      <c r="P39" s="300"/>
      <c r="Q39" s="280"/>
      <c r="R39" s="281"/>
      <c r="S39" s="15" t="s">
        <v>76</v>
      </c>
      <c r="T39" s="8">
        <v>18</v>
      </c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93"/>
      <c r="AI39" s="444"/>
      <c r="AJ39" s="280"/>
      <c r="AK39" s="281"/>
      <c r="AL39" s="15" t="s">
        <v>76</v>
      </c>
    </row>
    <row r="40" spans="1:38" s="20" customFormat="1" ht="12.75" customHeight="1" x14ac:dyDescent="0.2">
      <c r="A40" s="8">
        <v>19</v>
      </c>
      <c r="B40" s="280"/>
      <c r="C40" s="280"/>
      <c r="D40" s="280"/>
      <c r="E40" s="280"/>
      <c r="F40" s="281"/>
      <c r="G40" s="443"/>
      <c r="H40" s="444"/>
      <c r="I40" s="445"/>
      <c r="J40" s="296">
        <f t="shared" si="2"/>
        <v>0</v>
      </c>
      <c r="K40" s="298">
        <f t="shared" si="3"/>
        <v>0</v>
      </c>
      <c r="L40" s="280"/>
      <c r="M40" s="280"/>
      <c r="N40" s="280"/>
      <c r="O40" s="293"/>
      <c r="P40" s="300"/>
      <c r="Q40" s="280"/>
      <c r="R40" s="281"/>
      <c r="S40" s="15" t="s">
        <v>77</v>
      </c>
      <c r="T40" s="8">
        <v>19</v>
      </c>
      <c r="U40" s="280"/>
      <c r="V40" s="280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  <c r="AG40" s="280"/>
      <c r="AH40" s="293"/>
      <c r="AI40" s="444"/>
      <c r="AJ40" s="280"/>
      <c r="AK40" s="281"/>
      <c r="AL40" s="15" t="s">
        <v>77</v>
      </c>
    </row>
    <row r="41" spans="1:38" s="20" customFormat="1" ht="12.75" customHeight="1" x14ac:dyDescent="0.2">
      <c r="A41" s="8">
        <v>20</v>
      </c>
      <c r="B41" s="280"/>
      <c r="C41" s="280"/>
      <c r="D41" s="280"/>
      <c r="E41" s="280"/>
      <c r="F41" s="281"/>
      <c r="G41" s="443"/>
      <c r="H41" s="444"/>
      <c r="I41" s="445"/>
      <c r="J41" s="296">
        <f t="shared" si="2"/>
        <v>0</v>
      </c>
      <c r="K41" s="298">
        <f t="shared" si="3"/>
        <v>0</v>
      </c>
      <c r="L41" s="280"/>
      <c r="M41" s="280"/>
      <c r="N41" s="280"/>
      <c r="O41" s="293"/>
      <c r="P41" s="300"/>
      <c r="Q41" s="280"/>
      <c r="R41" s="281"/>
      <c r="S41" s="15" t="s">
        <v>78</v>
      </c>
      <c r="T41" s="8">
        <v>20</v>
      </c>
      <c r="U41" s="280"/>
      <c r="V41" s="280"/>
      <c r="W41" s="280"/>
      <c r="X41" s="280"/>
      <c r="Y41" s="280"/>
      <c r="Z41" s="280"/>
      <c r="AA41" s="280"/>
      <c r="AB41" s="280"/>
      <c r="AC41" s="280"/>
      <c r="AD41" s="280"/>
      <c r="AE41" s="280"/>
      <c r="AF41" s="280"/>
      <c r="AG41" s="280"/>
      <c r="AH41" s="293"/>
      <c r="AI41" s="444"/>
      <c r="AJ41" s="280"/>
      <c r="AK41" s="281"/>
      <c r="AL41" s="15" t="s">
        <v>78</v>
      </c>
    </row>
    <row r="42" spans="1:38" s="20" customFormat="1" ht="12.75" customHeight="1" x14ac:dyDescent="0.2">
      <c r="A42" s="8">
        <v>21</v>
      </c>
      <c r="B42" s="280"/>
      <c r="C42" s="280"/>
      <c r="D42" s="280"/>
      <c r="E42" s="280"/>
      <c r="F42" s="281"/>
      <c r="G42" s="443"/>
      <c r="H42" s="444"/>
      <c r="I42" s="445"/>
      <c r="J42" s="296">
        <f t="shared" si="2"/>
        <v>0</v>
      </c>
      <c r="K42" s="298">
        <f t="shared" si="3"/>
        <v>0</v>
      </c>
      <c r="L42" s="280"/>
      <c r="M42" s="280"/>
      <c r="N42" s="280"/>
      <c r="O42" s="293"/>
      <c r="P42" s="300"/>
      <c r="Q42" s="280"/>
      <c r="R42" s="281"/>
      <c r="S42" s="15" t="s">
        <v>79</v>
      </c>
      <c r="T42" s="8">
        <v>21</v>
      </c>
      <c r="U42" s="280"/>
      <c r="V42" s="280"/>
      <c r="W42" s="280"/>
      <c r="X42" s="280"/>
      <c r="Y42" s="280"/>
      <c r="Z42" s="280"/>
      <c r="AA42" s="280"/>
      <c r="AB42" s="280"/>
      <c r="AC42" s="280"/>
      <c r="AD42" s="280"/>
      <c r="AE42" s="280"/>
      <c r="AF42" s="280"/>
      <c r="AG42" s="280"/>
      <c r="AH42" s="293"/>
      <c r="AI42" s="444"/>
      <c r="AJ42" s="280"/>
      <c r="AK42" s="281"/>
      <c r="AL42" s="15" t="s">
        <v>79</v>
      </c>
    </row>
    <row r="43" spans="1:38" s="20" customFormat="1" ht="12.75" customHeight="1" x14ac:dyDescent="0.2">
      <c r="A43" s="8">
        <v>22</v>
      </c>
      <c r="B43" s="280"/>
      <c r="C43" s="280"/>
      <c r="D43" s="280"/>
      <c r="E43" s="280"/>
      <c r="F43" s="281"/>
      <c r="G43" s="443"/>
      <c r="H43" s="444"/>
      <c r="I43" s="445"/>
      <c r="J43" s="296">
        <f t="shared" si="2"/>
        <v>0</v>
      </c>
      <c r="K43" s="298">
        <f t="shared" si="3"/>
        <v>0</v>
      </c>
      <c r="L43" s="280"/>
      <c r="M43" s="280"/>
      <c r="N43" s="280"/>
      <c r="O43" s="293"/>
      <c r="P43" s="300"/>
      <c r="Q43" s="280"/>
      <c r="R43" s="281"/>
      <c r="S43" s="15" t="s">
        <v>80</v>
      </c>
      <c r="T43" s="8">
        <v>22</v>
      </c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0"/>
      <c r="AH43" s="293"/>
      <c r="AI43" s="444"/>
      <c r="AJ43" s="280"/>
      <c r="AK43" s="281"/>
      <c r="AL43" s="15" t="s">
        <v>80</v>
      </c>
    </row>
    <row r="44" spans="1:38" s="20" customFormat="1" ht="12.75" customHeight="1" x14ac:dyDescent="0.2">
      <c r="A44" s="8">
        <v>23</v>
      </c>
      <c r="B44" s="280"/>
      <c r="C44" s="280"/>
      <c r="D44" s="280"/>
      <c r="E44" s="280"/>
      <c r="F44" s="281"/>
      <c r="G44" s="443"/>
      <c r="H44" s="444"/>
      <c r="I44" s="445"/>
      <c r="J44" s="296">
        <f t="shared" si="2"/>
        <v>0</v>
      </c>
      <c r="K44" s="298">
        <f t="shared" si="3"/>
        <v>0</v>
      </c>
      <c r="L44" s="280"/>
      <c r="M44" s="280"/>
      <c r="N44" s="280"/>
      <c r="O44" s="293"/>
      <c r="P44" s="300"/>
      <c r="Q44" s="280"/>
      <c r="R44" s="281"/>
      <c r="S44" s="15" t="s">
        <v>81</v>
      </c>
      <c r="T44" s="8">
        <v>23</v>
      </c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  <c r="AG44" s="280"/>
      <c r="AH44" s="293"/>
      <c r="AI44" s="444"/>
      <c r="AJ44" s="280"/>
      <c r="AK44" s="281"/>
      <c r="AL44" s="15" t="s">
        <v>81</v>
      </c>
    </row>
    <row r="45" spans="1:38" s="20" customFormat="1" ht="12.75" customHeight="1" x14ac:dyDescent="0.2">
      <c r="A45" s="8">
        <v>24</v>
      </c>
      <c r="B45" s="280"/>
      <c r="C45" s="280"/>
      <c r="D45" s="280"/>
      <c r="E45" s="280"/>
      <c r="F45" s="281"/>
      <c r="G45" s="443"/>
      <c r="H45" s="444"/>
      <c r="I45" s="445"/>
      <c r="J45" s="296">
        <f t="shared" si="2"/>
        <v>0</v>
      </c>
      <c r="K45" s="298">
        <f t="shared" si="3"/>
        <v>0</v>
      </c>
      <c r="L45" s="280"/>
      <c r="M45" s="280"/>
      <c r="N45" s="280"/>
      <c r="O45" s="293"/>
      <c r="P45" s="300"/>
      <c r="Q45" s="280"/>
      <c r="R45" s="281"/>
      <c r="S45" s="15" t="s">
        <v>82</v>
      </c>
      <c r="T45" s="8">
        <v>24</v>
      </c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93"/>
      <c r="AI45" s="444"/>
      <c r="AJ45" s="280"/>
      <c r="AK45" s="281"/>
      <c r="AL45" s="15" t="s">
        <v>82</v>
      </c>
    </row>
    <row r="46" spans="1:38" s="20" customFormat="1" ht="12.75" customHeight="1" x14ac:dyDescent="0.2">
      <c r="A46" s="8">
        <v>25</v>
      </c>
      <c r="B46" s="280"/>
      <c r="C46" s="280"/>
      <c r="D46" s="280"/>
      <c r="E46" s="280"/>
      <c r="F46" s="281"/>
      <c r="G46" s="443"/>
      <c r="H46" s="444"/>
      <c r="I46" s="445"/>
      <c r="J46" s="296">
        <f t="shared" si="2"/>
        <v>0</v>
      </c>
      <c r="K46" s="298">
        <f t="shared" si="3"/>
        <v>0</v>
      </c>
      <c r="L46" s="280"/>
      <c r="M46" s="280"/>
      <c r="N46" s="280"/>
      <c r="O46" s="293"/>
      <c r="P46" s="300"/>
      <c r="Q46" s="280"/>
      <c r="R46" s="281"/>
      <c r="S46" s="15" t="s">
        <v>83</v>
      </c>
      <c r="T46" s="8">
        <v>25</v>
      </c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  <c r="AG46" s="280"/>
      <c r="AH46" s="293"/>
      <c r="AI46" s="444"/>
      <c r="AJ46" s="280"/>
      <c r="AK46" s="281"/>
      <c r="AL46" s="15" t="s">
        <v>83</v>
      </c>
    </row>
    <row r="47" spans="1:38" s="20" customFormat="1" ht="12.75" customHeight="1" x14ac:dyDescent="0.2">
      <c r="A47" s="8">
        <v>26</v>
      </c>
      <c r="B47" s="280"/>
      <c r="C47" s="280"/>
      <c r="D47" s="280"/>
      <c r="E47" s="280"/>
      <c r="F47" s="281"/>
      <c r="G47" s="443"/>
      <c r="H47" s="444"/>
      <c r="I47" s="445"/>
      <c r="J47" s="296">
        <f t="shared" si="2"/>
        <v>0</v>
      </c>
      <c r="K47" s="298">
        <f t="shared" si="3"/>
        <v>0</v>
      </c>
      <c r="L47" s="280"/>
      <c r="M47" s="280"/>
      <c r="N47" s="280"/>
      <c r="O47" s="293"/>
      <c r="P47" s="300"/>
      <c r="Q47" s="280"/>
      <c r="R47" s="281"/>
      <c r="S47" s="15" t="s">
        <v>84</v>
      </c>
      <c r="T47" s="8">
        <v>26</v>
      </c>
      <c r="U47" s="280"/>
      <c r="V47" s="280"/>
      <c r="W47" s="280"/>
      <c r="X47" s="280"/>
      <c r="Y47" s="280"/>
      <c r="Z47" s="280"/>
      <c r="AA47" s="280"/>
      <c r="AB47" s="280"/>
      <c r="AC47" s="280"/>
      <c r="AD47" s="280"/>
      <c r="AE47" s="280"/>
      <c r="AF47" s="280"/>
      <c r="AG47" s="280"/>
      <c r="AH47" s="293"/>
      <c r="AI47" s="444"/>
      <c r="AJ47" s="280"/>
      <c r="AK47" s="281"/>
      <c r="AL47" s="15" t="s">
        <v>84</v>
      </c>
    </row>
    <row r="48" spans="1:38" s="20" customFormat="1" ht="12.75" customHeight="1" x14ac:dyDescent="0.2">
      <c r="A48" s="8">
        <v>27</v>
      </c>
      <c r="B48" s="280"/>
      <c r="C48" s="280"/>
      <c r="D48" s="280"/>
      <c r="E48" s="280"/>
      <c r="F48" s="281"/>
      <c r="G48" s="443"/>
      <c r="H48" s="444"/>
      <c r="I48" s="445"/>
      <c r="J48" s="296">
        <f t="shared" si="2"/>
        <v>0</v>
      </c>
      <c r="K48" s="298">
        <f t="shared" si="3"/>
        <v>0</v>
      </c>
      <c r="L48" s="280"/>
      <c r="M48" s="280"/>
      <c r="N48" s="280"/>
      <c r="O48" s="293"/>
      <c r="P48" s="300"/>
      <c r="Q48" s="280"/>
      <c r="R48" s="281"/>
      <c r="S48" s="15" t="s">
        <v>85</v>
      </c>
      <c r="T48" s="8">
        <v>27</v>
      </c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280"/>
      <c r="AF48" s="280"/>
      <c r="AG48" s="280"/>
      <c r="AH48" s="293"/>
      <c r="AI48" s="444"/>
      <c r="AJ48" s="280"/>
      <c r="AK48" s="281"/>
      <c r="AL48" s="15" t="s">
        <v>85</v>
      </c>
    </row>
    <row r="49" spans="1:248" s="20" customFormat="1" ht="12.75" customHeight="1" x14ac:dyDescent="0.2">
      <c r="A49" s="8">
        <v>28</v>
      </c>
      <c r="B49" s="280"/>
      <c r="C49" s="280"/>
      <c r="D49" s="280"/>
      <c r="E49" s="280"/>
      <c r="F49" s="281"/>
      <c r="G49" s="443"/>
      <c r="H49" s="444"/>
      <c r="I49" s="445"/>
      <c r="J49" s="296">
        <f t="shared" si="2"/>
        <v>0</v>
      </c>
      <c r="K49" s="298">
        <f t="shared" si="3"/>
        <v>0</v>
      </c>
      <c r="L49" s="280"/>
      <c r="M49" s="280"/>
      <c r="N49" s="280"/>
      <c r="O49" s="293"/>
      <c r="P49" s="300"/>
      <c r="Q49" s="280"/>
      <c r="R49" s="281"/>
      <c r="S49" s="15" t="s">
        <v>86</v>
      </c>
      <c r="T49" s="8">
        <v>28</v>
      </c>
      <c r="U49" s="280"/>
      <c r="V49" s="280"/>
      <c r="W49" s="280"/>
      <c r="X49" s="280"/>
      <c r="Y49" s="280"/>
      <c r="Z49" s="280"/>
      <c r="AA49" s="280"/>
      <c r="AB49" s="280"/>
      <c r="AC49" s="280"/>
      <c r="AD49" s="280"/>
      <c r="AE49" s="280"/>
      <c r="AF49" s="280"/>
      <c r="AG49" s="280"/>
      <c r="AH49" s="293"/>
      <c r="AI49" s="444"/>
      <c r="AJ49" s="280"/>
      <c r="AK49" s="281"/>
      <c r="AL49" s="15" t="s">
        <v>86</v>
      </c>
    </row>
    <row r="50" spans="1:248" s="20" customFormat="1" ht="12.75" customHeight="1" x14ac:dyDescent="0.2">
      <c r="A50" s="8">
        <v>29</v>
      </c>
      <c r="B50" s="280"/>
      <c r="C50" s="280"/>
      <c r="D50" s="280"/>
      <c r="E50" s="280"/>
      <c r="F50" s="281"/>
      <c r="G50" s="443"/>
      <c r="H50" s="444"/>
      <c r="I50" s="445"/>
      <c r="J50" s="296">
        <f t="shared" si="2"/>
        <v>0</v>
      </c>
      <c r="K50" s="298">
        <f t="shared" si="3"/>
        <v>0</v>
      </c>
      <c r="L50" s="280"/>
      <c r="M50" s="280"/>
      <c r="N50" s="280"/>
      <c r="O50" s="293"/>
      <c r="P50" s="300"/>
      <c r="Q50" s="280"/>
      <c r="R50" s="281"/>
      <c r="S50" s="15" t="s">
        <v>87</v>
      </c>
      <c r="T50" s="8">
        <v>29</v>
      </c>
      <c r="U50" s="280"/>
      <c r="V50" s="280"/>
      <c r="W50" s="280"/>
      <c r="X50" s="301"/>
      <c r="Y50" s="280"/>
      <c r="Z50" s="280"/>
      <c r="AA50" s="280"/>
      <c r="AB50" s="280"/>
      <c r="AC50" s="280"/>
      <c r="AD50" s="280"/>
      <c r="AE50" s="280"/>
      <c r="AF50" s="280"/>
      <c r="AG50" s="280"/>
      <c r="AH50" s="293"/>
      <c r="AI50" s="444"/>
      <c r="AJ50" s="280"/>
      <c r="AK50" s="281"/>
      <c r="AL50" s="15" t="s">
        <v>87</v>
      </c>
    </row>
    <row r="51" spans="1:248" s="20" customFormat="1" ht="12.75" customHeight="1" x14ac:dyDescent="0.2">
      <c r="A51" s="8">
        <v>30</v>
      </c>
      <c r="B51" s="280"/>
      <c r="C51" s="280"/>
      <c r="D51" s="280"/>
      <c r="E51" s="280"/>
      <c r="F51" s="281"/>
      <c r="G51" s="449"/>
      <c r="H51" s="444"/>
      <c r="I51" s="445"/>
      <c r="J51" s="296">
        <f t="shared" si="2"/>
        <v>0</v>
      </c>
      <c r="K51" s="298">
        <f t="shared" si="3"/>
        <v>0</v>
      </c>
      <c r="L51" s="280"/>
      <c r="M51" s="280"/>
      <c r="N51" s="280"/>
      <c r="O51" s="293"/>
      <c r="P51" s="300"/>
      <c r="Q51" s="280"/>
      <c r="R51" s="281"/>
      <c r="S51" s="15" t="s">
        <v>88</v>
      </c>
      <c r="T51" s="8">
        <v>30</v>
      </c>
      <c r="U51" s="280"/>
      <c r="V51" s="280"/>
      <c r="W51" s="280"/>
      <c r="X51" s="280"/>
      <c r="Y51" s="280"/>
      <c r="Z51" s="280"/>
      <c r="AA51" s="280"/>
      <c r="AB51" s="280"/>
      <c r="AC51" s="280"/>
      <c r="AD51" s="280"/>
      <c r="AE51" s="280"/>
      <c r="AF51" s="280"/>
      <c r="AG51" s="280"/>
      <c r="AH51" s="293"/>
      <c r="AI51" s="444"/>
      <c r="AJ51" s="280"/>
      <c r="AK51" s="281"/>
      <c r="AL51" s="15" t="s">
        <v>88</v>
      </c>
    </row>
    <row r="52" spans="1:248" s="20" customFormat="1" ht="12.75" customHeight="1" x14ac:dyDescent="0.2">
      <c r="A52" s="18">
        <v>31</v>
      </c>
      <c r="B52" s="284"/>
      <c r="C52" s="284"/>
      <c r="D52" s="284"/>
      <c r="E52" s="284"/>
      <c r="F52" s="285"/>
      <c r="G52" s="450"/>
      <c r="H52" s="451"/>
      <c r="I52" s="452"/>
      <c r="J52" s="302">
        <f t="shared" si="2"/>
        <v>0</v>
      </c>
      <c r="K52" s="303">
        <f t="shared" si="3"/>
        <v>0</v>
      </c>
      <c r="L52" s="284"/>
      <c r="M52" s="284"/>
      <c r="N52" s="284"/>
      <c r="O52" s="295"/>
      <c r="P52" s="304"/>
      <c r="Q52" s="284"/>
      <c r="R52" s="285"/>
      <c r="S52" s="19" t="s">
        <v>89</v>
      </c>
      <c r="T52" s="18">
        <v>31</v>
      </c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  <c r="AH52" s="295"/>
      <c r="AI52" s="451"/>
      <c r="AJ52" s="284"/>
      <c r="AK52" s="285"/>
      <c r="AL52" s="19" t="s">
        <v>89</v>
      </c>
    </row>
    <row r="53" spans="1:248" s="20" customFormat="1" ht="12.75" customHeight="1" thickBot="1" x14ac:dyDescent="0.25">
      <c r="A53" s="342"/>
      <c r="B53" s="343">
        <f>SUM(B22:B52)</f>
        <v>0</v>
      </c>
      <c r="C53" s="343">
        <f>SUM(C22:C52)</f>
        <v>0</v>
      </c>
      <c r="D53" s="343">
        <f>SUM(D22:D52)</f>
        <v>0</v>
      </c>
      <c r="E53" s="344">
        <f>SUM(E22:E52)</f>
        <v>0</v>
      </c>
      <c r="F53" s="345">
        <f>SUM(F22:F52)</f>
        <v>0</v>
      </c>
      <c r="G53" s="346"/>
      <c r="H53" s="347" t="s">
        <v>90</v>
      </c>
      <c r="I53" s="348">
        <f>COUNTA(I22:I52)</f>
        <v>0</v>
      </c>
      <c r="J53" s="343">
        <f>SUM(J21:J52)</f>
        <v>0</v>
      </c>
      <c r="K53" s="343">
        <f t="shared" ref="K53:R53" si="4">SUM(K22:K52)</f>
        <v>0</v>
      </c>
      <c r="L53" s="343">
        <f t="shared" si="4"/>
        <v>0</v>
      </c>
      <c r="M53" s="343">
        <f t="shared" si="4"/>
        <v>0</v>
      </c>
      <c r="N53" s="343">
        <f t="shared" si="4"/>
        <v>0</v>
      </c>
      <c r="O53" s="349">
        <f t="shared" si="4"/>
        <v>0</v>
      </c>
      <c r="P53" s="344">
        <f t="shared" si="4"/>
        <v>0</v>
      </c>
      <c r="Q53" s="343">
        <f t="shared" si="4"/>
        <v>0</v>
      </c>
      <c r="R53" s="350">
        <f t="shared" si="4"/>
        <v>0</v>
      </c>
      <c r="S53" s="351"/>
      <c r="T53" s="342"/>
      <c r="U53" s="343">
        <f t="shared" ref="U53:AH53" si="5">SUM(U22:U52)</f>
        <v>0</v>
      </c>
      <c r="V53" s="343">
        <f t="shared" si="5"/>
        <v>0</v>
      </c>
      <c r="W53" s="343">
        <f t="shared" si="5"/>
        <v>0</v>
      </c>
      <c r="X53" s="343">
        <f t="shared" si="5"/>
        <v>0</v>
      </c>
      <c r="Y53" s="343">
        <f t="shared" si="5"/>
        <v>0</v>
      </c>
      <c r="Z53" s="343">
        <f t="shared" si="5"/>
        <v>0</v>
      </c>
      <c r="AA53" s="343">
        <f t="shared" si="5"/>
        <v>0</v>
      </c>
      <c r="AB53" s="343">
        <f t="shared" si="5"/>
        <v>0</v>
      </c>
      <c r="AC53" s="343">
        <f t="shared" si="5"/>
        <v>0</v>
      </c>
      <c r="AD53" s="343">
        <f t="shared" si="5"/>
        <v>0</v>
      </c>
      <c r="AE53" s="343">
        <f t="shared" si="5"/>
        <v>0</v>
      </c>
      <c r="AF53" s="343">
        <f t="shared" si="5"/>
        <v>0</v>
      </c>
      <c r="AG53" s="343">
        <f t="shared" si="5"/>
        <v>0</v>
      </c>
      <c r="AH53" s="345">
        <f t="shared" si="5"/>
        <v>0</v>
      </c>
      <c r="AI53" s="352"/>
      <c r="AJ53" s="343">
        <f>SUM(AJ22:AJ52)</f>
        <v>0</v>
      </c>
      <c r="AK53" s="350">
        <f>SUM(AK22:AK52)</f>
        <v>0</v>
      </c>
      <c r="AL53" s="351"/>
    </row>
    <row r="54" spans="1:248" ht="12.75" customHeight="1" thickTop="1" x14ac:dyDescent="0.2">
      <c r="A54" s="43"/>
      <c r="B54" s="153"/>
      <c r="C54" s="153"/>
      <c r="D54" s="153"/>
      <c r="E54" s="153"/>
      <c r="F54" s="153"/>
      <c r="G54" s="340"/>
      <c r="H54" s="153"/>
      <c r="I54" s="341"/>
      <c r="J54" s="153"/>
      <c r="K54" s="153"/>
      <c r="L54" s="153"/>
      <c r="M54" s="153"/>
      <c r="N54" s="153"/>
      <c r="O54" s="153"/>
      <c r="P54" s="153"/>
      <c r="Q54" s="153"/>
      <c r="R54" s="153"/>
      <c r="S54" s="43"/>
      <c r="T54" s="4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43"/>
    </row>
    <row r="55" spans="1:248" ht="12.75" customHeight="1" x14ac:dyDescent="0.2">
      <c r="A55" s="43"/>
      <c r="B55" s="153"/>
      <c r="C55" s="153"/>
      <c r="D55" s="153"/>
      <c r="E55" s="153"/>
      <c r="F55" s="153"/>
      <c r="G55" s="340"/>
      <c r="H55" s="153"/>
      <c r="I55" s="341"/>
      <c r="J55" s="153"/>
      <c r="K55" s="153"/>
      <c r="L55" s="153"/>
      <c r="M55" s="153"/>
      <c r="N55" s="153"/>
      <c r="O55" s="153"/>
      <c r="P55" s="153"/>
      <c r="Q55" s="153"/>
      <c r="R55" s="153"/>
      <c r="S55" s="43"/>
      <c r="T55" s="4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43"/>
    </row>
    <row r="56" spans="1:248" ht="12.75" customHeight="1" x14ac:dyDescent="0.2">
      <c r="A56" s="20"/>
      <c r="B56" s="20"/>
      <c r="C56" s="20"/>
      <c r="D56" s="20"/>
      <c r="E56" s="20"/>
      <c r="F56" s="20"/>
      <c r="G56" s="474" t="str">
        <f>AUGUST!G10</f>
        <v>UNITED STEELWORKERS - LOCAL UNION</v>
      </c>
      <c r="H56" s="474"/>
      <c r="I56" s="474"/>
      <c r="J56" s="11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33"/>
      <c r="V56" s="33"/>
      <c r="W56" s="33"/>
      <c r="X56" s="33"/>
      <c r="Y56" s="33"/>
      <c r="Z56" s="33"/>
      <c r="AA56" s="34" t="str">
        <f>$AA$10</f>
        <v>FINANCIAL SECRETARY'S CASH BOOK</v>
      </c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20"/>
    </row>
    <row r="57" spans="1:248" s="148" customFormat="1" ht="12.75" customHeight="1" x14ac:dyDescent="0.2">
      <c r="A57" s="140"/>
      <c r="B57" s="138" t="str">
        <f>$B$11</f>
        <v>Month</v>
      </c>
      <c r="C57" s="73" t="str">
        <f>$C$11</f>
        <v>SEPTEMBER</v>
      </c>
      <c r="D57" s="138" t="str">
        <f>$D$11</f>
        <v>Year</v>
      </c>
      <c r="E57" s="27">
        <f>$E$11</f>
        <v>0</v>
      </c>
      <c r="F57" s="140"/>
      <c r="G57" s="145"/>
      <c r="H57" s="140"/>
      <c r="I57" s="146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38"/>
      <c r="AJ57" s="147" t="str">
        <f>$C$11</f>
        <v>SEPTEMBER</v>
      </c>
      <c r="AK57" s="27">
        <f>$E$11</f>
        <v>0</v>
      </c>
      <c r="AL57" s="140"/>
    </row>
    <row r="58" spans="1:248" s="148" customFormat="1" ht="12.75" customHeight="1" x14ac:dyDescent="0.2">
      <c r="A58" s="140"/>
      <c r="B58" s="138" t="str">
        <f>$B$12</f>
        <v>Page No.</v>
      </c>
      <c r="C58" s="355">
        <f>C12+1</f>
        <v>2</v>
      </c>
      <c r="D58" s="140"/>
      <c r="E58" s="140"/>
      <c r="F58" s="140"/>
      <c r="G58" s="145"/>
      <c r="H58" s="140"/>
      <c r="I58" s="146" t="s">
        <v>53</v>
      </c>
      <c r="J58" s="140"/>
      <c r="K58" s="140"/>
      <c r="L58" s="146"/>
      <c r="M58" s="140"/>
      <c r="N58" s="140"/>
      <c r="O58" s="140"/>
      <c r="P58" s="138"/>
      <c r="Q58" s="140"/>
      <c r="R58" s="138"/>
      <c r="S58" s="140"/>
      <c r="T58" s="140"/>
      <c r="U58" s="140"/>
      <c r="V58" s="140"/>
      <c r="W58" s="140"/>
      <c r="X58" s="140"/>
      <c r="Y58" s="140"/>
      <c r="Z58" s="140"/>
      <c r="AA58" s="140"/>
      <c r="AB58" s="149" t="s">
        <v>54</v>
      </c>
      <c r="AC58" s="140"/>
      <c r="AD58" s="140"/>
      <c r="AE58" s="140"/>
      <c r="AF58" s="140"/>
      <c r="AG58" s="140"/>
      <c r="AH58" s="140"/>
      <c r="AI58" s="138" t="str">
        <f>$B$12</f>
        <v>Page No.</v>
      </c>
      <c r="AJ58" s="355">
        <f>C58</f>
        <v>2</v>
      </c>
      <c r="AK58" s="150"/>
      <c r="AL58" s="151"/>
    </row>
    <row r="59" spans="1:248" ht="12.75" customHeight="1" x14ac:dyDescent="0.2">
      <c r="A59" s="3"/>
      <c r="B59" s="3"/>
      <c r="C59" s="3"/>
      <c r="D59" s="3"/>
      <c r="E59" s="3"/>
      <c r="F59" s="3"/>
      <c r="G59" s="126"/>
      <c r="H59" s="3"/>
      <c r="I59" s="5"/>
      <c r="J59" s="3"/>
      <c r="K59" s="3"/>
      <c r="L59" s="20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0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25"/>
      <c r="B60" s="25"/>
      <c r="C60" s="25"/>
      <c r="D60" s="25"/>
      <c r="E60" s="25"/>
      <c r="F60" s="25"/>
      <c r="G60" s="127"/>
      <c r="H60" s="25"/>
      <c r="I60" s="26"/>
      <c r="J60" s="25"/>
      <c r="K60" s="25"/>
      <c r="L60" s="26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6"/>
      <c r="AF60" s="25"/>
      <c r="AG60" s="25"/>
      <c r="AH60" s="25"/>
      <c r="AI60" s="25"/>
      <c r="AJ60" s="25"/>
      <c r="AK60" s="25"/>
      <c r="AL60" s="25"/>
    </row>
    <row r="61" spans="1:248" s="407" customFormat="1" ht="12.75" customHeight="1" x14ac:dyDescent="0.2">
      <c r="A61" s="1"/>
      <c r="B61" s="3"/>
      <c r="C61" s="3" t="s">
        <v>55</v>
      </c>
      <c r="D61" s="3"/>
      <c r="E61" s="3"/>
      <c r="F61" s="13"/>
      <c r="G61" s="433"/>
      <c r="H61" s="2" t="s">
        <v>56</v>
      </c>
      <c r="I61" s="95"/>
      <c r="J61" s="475" t="s">
        <v>477</v>
      </c>
      <c r="K61" s="476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07" customFormat="1" ht="12.75" customHeight="1" x14ac:dyDescent="0.2">
      <c r="A62" s="1"/>
      <c r="B62" s="3"/>
      <c r="C62" s="3"/>
      <c r="D62" s="3"/>
      <c r="E62" s="3"/>
      <c r="F62" s="13"/>
      <c r="G62" s="433"/>
      <c r="H62" s="13"/>
      <c r="I62" s="96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07" customFormat="1" ht="12.75" customHeight="1" thickBot="1" x14ac:dyDescent="0.25">
      <c r="A63" s="422"/>
      <c r="B63" s="423">
        <v>1</v>
      </c>
      <c r="C63" s="423">
        <v>2</v>
      </c>
      <c r="D63" s="423">
        <v>3</v>
      </c>
      <c r="E63" s="423">
        <v>4</v>
      </c>
      <c r="F63" s="424">
        <v>5</v>
      </c>
      <c r="G63" s="434">
        <v>6</v>
      </c>
      <c r="H63" s="425">
        <v>7</v>
      </c>
      <c r="I63" s="435">
        <v>8</v>
      </c>
      <c r="J63" s="423">
        <v>9</v>
      </c>
      <c r="K63" s="425">
        <v>10</v>
      </c>
      <c r="L63" s="423">
        <v>11</v>
      </c>
      <c r="M63" s="423" t="s">
        <v>1</v>
      </c>
      <c r="N63" s="423">
        <v>12</v>
      </c>
      <c r="O63" s="423">
        <v>13</v>
      </c>
      <c r="P63" s="423">
        <v>14</v>
      </c>
      <c r="Q63" s="423">
        <v>15</v>
      </c>
      <c r="R63" s="425" t="s">
        <v>2</v>
      </c>
      <c r="S63" s="426"/>
      <c r="T63" s="422"/>
      <c r="U63" s="423">
        <v>16</v>
      </c>
      <c r="V63" s="423">
        <v>17</v>
      </c>
      <c r="W63" s="423">
        <v>18</v>
      </c>
      <c r="X63" s="423">
        <v>19</v>
      </c>
      <c r="Y63" s="423">
        <v>20</v>
      </c>
      <c r="Z63" s="423" t="s">
        <v>3</v>
      </c>
      <c r="AA63" s="423">
        <v>21</v>
      </c>
      <c r="AB63" s="423">
        <v>22</v>
      </c>
      <c r="AC63" s="423">
        <v>23</v>
      </c>
      <c r="AD63" s="423">
        <v>24</v>
      </c>
      <c r="AE63" s="423">
        <v>25</v>
      </c>
      <c r="AF63" s="423">
        <v>26</v>
      </c>
      <c r="AG63" s="423">
        <v>27</v>
      </c>
      <c r="AH63" s="423">
        <v>28</v>
      </c>
      <c r="AI63" s="424">
        <v>29</v>
      </c>
      <c r="AJ63" s="423">
        <v>30</v>
      </c>
      <c r="AK63" s="425">
        <v>31</v>
      </c>
      <c r="AL63" s="426"/>
    </row>
    <row r="64" spans="1:248" s="4" customFormat="1" ht="12.75" customHeight="1" thickTop="1" x14ac:dyDescent="0.2">
      <c r="A64" s="1"/>
      <c r="B64" s="85" t="s">
        <v>4</v>
      </c>
      <c r="C64" s="97"/>
      <c r="D64" s="85" t="s">
        <v>473</v>
      </c>
      <c r="E64" s="436" t="s">
        <v>6</v>
      </c>
      <c r="F64" s="84" t="s">
        <v>7</v>
      </c>
      <c r="G64" s="128"/>
      <c r="H64" s="84"/>
      <c r="I64" s="99"/>
      <c r="J64" s="85"/>
      <c r="K64" s="84"/>
      <c r="L64" s="85" t="s">
        <v>460</v>
      </c>
      <c r="M64" s="85"/>
      <c r="N64" s="85" t="s">
        <v>474</v>
      </c>
      <c r="O64" s="436" t="s">
        <v>461</v>
      </c>
      <c r="P64" s="437"/>
      <c r="Q64" s="438" t="s">
        <v>8</v>
      </c>
      <c r="R64" s="84" t="s">
        <v>8</v>
      </c>
      <c r="S64" s="102"/>
      <c r="T64" s="67"/>
      <c r="U64" s="471" t="s">
        <v>9</v>
      </c>
      <c r="V64" s="472"/>
      <c r="W64" s="472"/>
      <c r="X64" s="472"/>
      <c r="Y64" s="473"/>
      <c r="Z64" s="85" t="s">
        <v>10</v>
      </c>
      <c r="AA64" s="85" t="s">
        <v>11</v>
      </c>
      <c r="AB64" s="85" t="s">
        <v>204</v>
      </c>
      <c r="AC64" s="85" t="s">
        <v>12</v>
      </c>
      <c r="AD64" s="85" t="s">
        <v>13</v>
      </c>
      <c r="AE64" s="85" t="s">
        <v>14</v>
      </c>
      <c r="AF64" s="85"/>
      <c r="AG64" s="85"/>
      <c r="AH64" s="100"/>
      <c r="AI64" s="101"/>
      <c r="AJ64" s="85" t="s">
        <v>15</v>
      </c>
      <c r="AK64" s="84" t="s">
        <v>7</v>
      </c>
      <c r="AL64" s="102"/>
      <c r="AM64" s="251"/>
      <c r="AN64" s="251"/>
      <c r="AO64" s="251"/>
      <c r="AP64" s="251"/>
      <c r="AQ64" s="251"/>
      <c r="AR64" s="251"/>
      <c r="AS64" s="251"/>
      <c r="AT64" s="251"/>
      <c r="AU64" s="251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/>
      <c r="BJ64" s="251"/>
      <c r="BK64" s="251"/>
      <c r="BL64" s="251"/>
      <c r="BM64" s="251"/>
      <c r="BN64" s="251"/>
      <c r="BO64" s="251"/>
      <c r="BP64" s="251"/>
      <c r="BQ64" s="251"/>
      <c r="BR64" s="251"/>
      <c r="BS64" s="251"/>
      <c r="BT64" s="251"/>
      <c r="BU64" s="251"/>
      <c r="BV64" s="251"/>
      <c r="BW64" s="251"/>
      <c r="BX64" s="251"/>
      <c r="BY64" s="251"/>
      <c r="BZ64" s="251"/>
      <c r="CA64" s="251"/>
      <c r="CB64" s="251"/>
      <c r="CC64" s="251"/>
      <c r="CD64" s="251"/>
      <c r="CE64" s="251"/>
      <c r="CF64" s="251"/>
      <c r="CG64" s="251"/>
      <c r="CH64" s="251"/>
      <c r="CI64" s="251"/>
      <c r="CJ64" s="251"/>
      <c r="CK64" s="251"/>
      <c r="CL64" s="251"/>
      <c r="CM64" s="251"/>
      <c r="CN64" s="251"/>
      <c r="CO64" s="251"/>
      <c r="CP64" s="251"/>
      <c r="CQ64" s="251"/>
      <c r="CR64" s="251"/>
      <c r="CS64" s="251"/>
      <c r="CT64" s="251"/>
      <c r="CU64" s="251"/>
      <c r="CV64" s="251"/>
      <c r="CW64" s="251"/>
      <c r="CX64" s="251"/>
      <c r="CY64" s="251"/>
      <c r="CZ64" s="251"/>
      <c r="DA64" s="251"/>
      <c r="DB64" s="251"/>
      <c r="DC64" s="251"/>
      <c r="DD64" s="251"/>
      <c r="DE64" s="251"/>
      <c r="DF64" s="251"/>
      <c r="DG64" s="251"/>
      <c r="DH64" s="251"/>
      <c r="DI64" s="251"/>
      <c r="DJ64" s="251"/>
      <c r="DK64" s="251"/>
      <c r="DL64" s="251"/>
      <c r="DM64" s="251"/>
      <c r="DN64" s="251"/>
      <c r="DO64" s="251"/>
      <c r="DP64" s="251"/>
      <c r="DQ64" s="251"/>
      <c r="DR64" s="251"/>
      <c r="DS64" s="251"/>
      <c r="DT64" s="251"/>
      <c r="DU64" s="251"/>
      <c r="DV64" s="251"/>
      <c r="DW64" s="251"/>
      <c r="DX64" s="251"/>
      <c r="DY64" s="251"/>
      <c r="DZ64" s="251"/>
      <c r="EA64" s="251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51"/>
      <c r="EU64" s="251"/>
      <c r="EV64" s="251"/>
      <c r="EW64" s="251"/>
      <c r="EX64" s="251"/>
      <c r="EY64" s="251"/>
      <c r="EZ64" s="251"/>
      <c r="FA64" s="251"/>
      <c r="FB64" s="251"/>
      <c r="FC64" s="251"/>
      <c r="FD64" s="251"/>
      <c r="FE64" s="251"/>
      <c r="FF64" s="251"/>
      <c r="FG64" s="251"/>
      <c r="FH64" s="251"/>
      <c r="FI64" s="251"/>
      <c r="FJ64" s="251"/>
      <c r="FK64" s="251"/>
      <c r="FL64" s="251"/>
      <c r="FM64" s="251"/>
      <c r="FN64" s="251"/>
      <c r="FO64" s="251"/>
      <c r="FP64" s="251"/>
      <c r="FQ64" s="251"/>
      <c r="FR64" s="251"/>
      <c r="FS64" s="251"/>
      <c r="FT64" s="251"/>
      <c r="FU64" s="251"/>
      <c r="FV64" s="251"/>
      <c r="FW64" s="251"/>
      <c r="FX64" s="251"/>
      <c r="FY64" s="251"/>
      <c r="FZ64" s="251"/>
      <c r="GA64" s="251"/>
      <c r="GB64" s="251"/>
      <c r="GC64" s="251"/>
      <c r="GD64" s="251"/>
      <c r="GE64" s="251"/>
      <c r="GF64" s="251"/>
      <c r="GG64" s="251"/>
      <c r="GH64" s="251"/>
      <c r="GI64" s="251"/>
      <c r="GJ64" s="251"/>
      <c r="GK64" s="251"/>
      <c r="GL64" s="251"/>
      <c r="GM64" s="251"/>
      <c r="GN64" s="251"/>
      <c r="GO64" s="251"/>
      <c r="GP64" s="251"/>
      <c r="GQ64" s="251"/>
      <c r="GR64" s="251"/>
      <c r="GS64" s="251"/>
      <c r="GT64" s="251"/>
      <c r="GU64" s="251"/>
      <c r="GV64" s="251"/>
      <c r="GW64" s="251"/>
      <c r="GX64" s="251"/>
      <c r="GY64" s="251"/>
      <c r="GZ64" s="251"/>
      <c r="HA64" s="251"/>
      <c r="HB64" s="251"/>
      <c r="HC64" s="251"/>
      <c r="HD64" s="251"/>
      <c r="HE64" s="251"/>
      <c r="HF64" s="251"/>
      <c r="HG64" s="251"/>
      <c r="HH64" s="251"/>
      <c r="HI64" s="251"/>
      <c r="HJ64" s="251"/>
      <c r="HK64" s="251"/>
      <c r="HL64" s="251"/>
      <c r="HM64" s="251"/>
      <c r="HN64" s="251"/>
      <c r="HO64" s="251"/>
      <c r="HP64" s="251"/>
      <c r="HQ64" s="251"/>
      <c r="HR64" s="251"/>
      <c r="HS64" s="251"/>
      <c r="HT64" s="251"/>
      <c r="HU64" s="251"/>
      <c r="HV64" s="251"/>
      <c r="HW64" s="251"/>
      <c r="HX64" s="251"/>
      <c r="HY64" s="251"/>
      <c r="HZ64" s="251"/>
      <c r="IA64" s="251"/>
      <c r="IB64" s="251"/>
      <c r="IC64" s="251"/>
      <c r="ID64" s="251"/>
      <c r="IE64" s="251"/>
      <c r="IF64" s="251"/>
      <c r="IG64" s="251"/>
      <c r="IH64" s="251"/>
      <c r="II64" s="251"/>
      <c r="IJ64" s="251"/>
      <c r="IK64" s="251"/>
      <c r="IL64" s="251"/>
      <c r="IM64" s="251"/>
      <c r="IN64" s="251"/>
    </row>
    <row r="65" spans="1:248" s="4" customFormat="1" ht="12.75" customHeight="1" x14ac:dyDescent="0.2">
      <c r="A65" s="1"/>
      <c r="B65" s="85" t="s">
        <v>8</v>
      </c>
      <c r="C65" s="85" t="s">
        <v>16</v>
      </c>
      <c r="D65" s="85" t="s">
        <v>202</v>
      </c>
      <c r="E65" s="154" t="s">
        <v>8</v>
      </c>
      <c r="F65" s="84" t="s">
        <v>18</v>
      </c>
      <c r="G65" s="128" t="s">
        <v>19</v>
      </c>
      <c r="H65" s="84" t="s">
        <v>20</v>
      </c>
      <c r="I65" s="99" t="s">
        <v>475</v>
      </c>
      <c r="J65" s="85" t="s">
        <v>21</v>
      </c>
      <c r="K65" s="84" t="s">
        <v>22</v>
      </c>
      <c r="L65" s="85" t="s">
        <v>462</v>
      </c>
      <c r="M65" s="85" t="s">
        <v>463</v>
      </c>
      <c r="N65" s="85" t="s">
        <v>476</v>
      </c>
      <c r="O65" s="154" t="s">
        <v>464</v>
      </c>
      <c r="P65" s="154" t="s">
        <v>23</v>
      </c>
      <c r="Q65" s="85" t="s">
        <v>24</v>
      </c>
      <c r="R65" s="84" t="s">
        <v>24</v>
      </c>
      <c r="S65" s="100" t="s">
        <v>135</v>
      </c>
      <c r="T65" s="84" t="s">
        <v>135</v>
      </c>
      <c r="U65" s="85" t="s">
        <v>25</v>
      </c>
      <c r="V65" s="85" t="s">
        <v>26</v>
      </c>
      <c r="W65" s="85" t="s">
        <v>27</v>
      </c>
      <c r="X65" s="85" t="s">
        <v>28</v>
      </c>
      <c r="Y65" s="85" t="s">
        <v>136</v>
      </c>
      <c r="Z65" s="85" t="s">
        <v>251</v>
      </c>
      <c r="AA65" s="85" t="s">
        <v>137</v>
      </c>
      <c r="AB65" s="85" t="s">
        <v>203</v>
      </c>
      <c r="AC65" s="85" t="s">
        <v>30</v>
      </c>
      <c r="AD65" s="85" t="s">
        <v>140</v>
      </c>
      <c r="AE65" s="85" t="s">
        <v>31</v>
      </c>
      <c r="AF65" s="85" t="s">
        <v>32</v>
      </c>
      <c r="AG65" s="85" t="s">
        <v>205</v>
      </c>
      <c r="AH65" s="100" t="s">
        <v>16</v>
      </c>
      <c r="AI65" s="98" t="s">
        <v>34</v>
      </c>
      <c r="AJ65" s="85" t="s">
        <v>35</v>
      </c>
      <c r="AK65" s="84" t="s">
        <v>18</v>
      </c>
      <c r="AL65" s="102"/>
      <c r="AM65" s="251"/>
      <c r="AN65" s="251"/>
      <c r="AO65" s="251"/>
      <c r="AP65" s="251"/>
      <c r="AQ65" s="251"/>
      <c r="AR65" s="251"/>
      <c r="AS65" s="251"/>
      <c r="AT65" s="251"/>
      <c r="AU65" s="251"/>
      <c r="AV65" s="251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G65" s="251"/>
      <c r="BH65" s="251"/>
      <c r="BI65" s="251"/>
      <c r="BJ65" s="251"/>
      <c r="BK65" s="251"/>
      <c r="BL65" s="251"/>
      <c r="BM65" s="251"/>
      <c r="BN65" s="251"/>
      <c r="BO65" s="251"/>
      <c r="BP65" s="251"/>
      <c r="BQ65" s="251"/>
      <c r="BR65" s="251"/>
      <c r="BS65" s="251"/>
      <c r="BT65" s="251"/>
      <c r="BU65" s="251"/>
      <c r="BV65" s="251"/>
      <c r="BW65" s="251"/>
      <c r="BX65" s="251"/>
      <c r="BY65" s="251"/>
      <c r="BZ65" s="251"/>
      <c r="CA65" s="251"/>
      <c r="CB65" s="251"/>
      <c r="CC65" s="251"/>
      <c r="CD65" s="251"/>
      <c r="CE65" s="251"/>
      <c r="CF65" s="251"/>
      <c r="CG65" s="251"/>
      <c r="CH65" s="251"/>
      <c r="CI65" s="251"/>
      <c r="CJ65" s="251"/>
      <c r="CK65" s="251"/>
      <c r="CL65" s="251"/>
      <c r="CM65" s="251"/>
      <c r="CN65" s="251"/>
      <c r="CO65" s="251"/>
      <c r="CP65" s="251"/>
      <c r="CQ65" s="251"/>
      <c r="CR65" s="251"/>
      <c r="CS65" s="251"/>
      <c r="CT65" s="251"/>
      <c r="CU65" s="251"/>
      <c r="CV65" s="251"/>
      <c r="CW65" s="251"/>
      <c r="CX65" s="251"/>
      <c r="CY65" s="251"/>
      <c r="CZ65" s="251"/>
      <c r="DA65" s="251"/>
      <c r="DB65" s="251"/>
      <c r="DC65" s="251"/>
      <c r="DD65" s="251"/>
      <c r="DE65" s="251"/>
      <c r="DF65" s="251"/>
      <c r="DG65" s="251"/>
      <c r="DH65" s="251"/>
      <c r="DI65" s="251"/>
      <c r="DJ65" s="251"/>
      <c r="DK65" s="251"/>
      <c r="DL65" s="251"/>
      <c r="DM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  <c r="DY65" s="251"/>
      <c r="DZ65" s="251"/>
      <c r="EA65" s="251"/>
      <c r="EB65" s="251"/>
      <c r="EC65" s="251"/>
      <c r="ED65" s="251"/>
      <c r="EE65" s="251"/>
      <c r="EF65" s="251"/>
      <c r="EG65" s="251"/>
      <c r="EH65" s="251"/>
      <c r="EI65" s="251"/>
      <c r="EJ65" s="251"/>
      <c r="EK65" s="251"/>
      <c r="EL65" s="251"/>
      <c r="EM65" s="251"/>
      <c r="EN65" s="251"/>
      <c r="EO65" s="251"/>
      <c r="EP65" s="251"/>
      <c r="EQ65" s="251"/>
      <c r="ER65" s="251"/>
      <c r="ES65" s="251"/>
      <c r="ET65" s="251"/>
      <c r="EU65" s="251"/>
      <c r="EV65" s="251"/>
      <c r="EW65" s="251"/>
      <c r="EX65" s="251"/>
      <c r="EY65" s="251"/>
      <c r="EZ65" s="251"/>
      <c r="FA65" s="251"/>
      <c r="FB65" s="251"/>
      <c r="FC65" s="251"/>
      <c r="FD65" s="251"/>
      <c r="FE65" s="251"/>
      <c r="FF65" s="251"/>
      <c r="FG65" s="251"/>
      <c r="FH65" s="251"/>
      <c r="FI65" s="251"/>
      <c r="FJ65" s="251"/>
      <c r="FK65" s="251"/>
      <c r="FL65" s="251"/>
      <c r="FM65" s="251"/>
      <c r="FN65" s="251"/>
      <c r="FO65" s="251"/>
      <c r="FP65" s="251"/>
      <c r="FQ65" s="251"/>
      <c r="FR65" s="251"/>
      <c r="FS65" s="251"/>
      <c r="FT65" s="251"/>
      <c r="FU65" s="251"/>
      <c r="FV65" s="251"/>
      <c r="FW65" s="251"/>
      <c r="FX65" s="251"/>
      <c r="FY65" s="251"/>
      <c r="FZ65" s="251"/>
      <c r="GA65" s="251"/>
      <c r="GB65" s="251"/>
      <c r="GC65" s="251"/>
      <c r="GD65" s="251"/>
      <c r="GE65" s="251"/>
      <c r="GF65" s="251"/>
      <c r="GG65" s="251"/>
      <c r="GH65" s="251"/>
      <c r="GI65" s="251"/>
      <c r="GJ65" s="251"/>
      <c r="GK65" s="251"/>
      <c r="GL65" s="251"/>
      <c r="GM65" s="251"/>
      <c r="GN65" s="251"/>
      <c r="GO65" s="251"/>
      <c r="GP65" s="251"/>
      <c r="GQ65" s="251"/>
      <c r="GR65" s="251"/>
      <c r="GS65" s="251"/>
      <c r="GT65" s="251"/>
      <c r="GU65" s="251"/>
      <c r="GV65" s="251"/>
      <c r="GW65" s="251"/>
      <c r="GX65" s="251"/>
      <c r="GY65" s="251"/>
      <c r="GZ65" s="251"/>
      <c r="HA65" s="251"/>
      <c r="HB65" s="251"/>
      <c r="HC65" s="251"/>
      <c r="HD65" s="251"/>
      <c r="HE65" s="251"/>
      <c r="HF65" s="251"/>
      <c r="HG65" s="251"/>
      <c r="HH65" s="251"/>
      <c r="HI65" s="251"/>
      <c r="HJ65" s="251"/>
      <c r="HK65" s="251"/>
      <c r="HL65" s="251"/>
      <c r="HM65" s="251"/>
      <c r="HN65" s="251"/>
      <c r="HO65" s="251"/>
      <c r="HP65" s="251"/>
      <c r="HQ65" s="251"/>
      <c r="HR65" s="251"/>
      <c r="HS65" s="251"/>
      <c r="HT65" s="251"/>
      <c r="HU65" s="251"/>
      <c r="HV65" s="251"/>
      <c r="HW65" s="251"/>
      <c r="HX65" s="251"/>
      <c r="HY65" s="251"/>
      <c r="HZ65" s="251"/>
      <c r="IA65" s="251"/>
      <c r="IB65" s="251"/>
      <c r="IC65" s="251"/>
      <c r="ID65" s="251"/>
      <c r="IE65" s="251"/>
      <c r="IF65" s="251"/>
      <c r="IG65" s="251"/>
      <c r="IH65" s="251"/>
      <c r="II65" s="251"/>
      <c r="IJ65" s="251"/>
      <c r="IK65" s="251"/>
      <c r="IL65" s="251"/>
      <c r="IM65" s="251"/>
      <c r="IN65" s="251"/>
    </row>
    <row r="66" spans="1:248" s="4" customFormat="1" ht="12.75" customHeight="1" thickBot="1" x14ac:dyDescent="0.25">
      <c r="A66" s="6"/>
      <c r="B66" s="86" t="s">
        <v>36</v>
      </c>
      <c r="C66" s="86" t="s">
        <v>37</v>
      </c>
      <c r="D66" s="86" t="s">
        <v>38</v>
      </c>
      <c r="E66" s="439" t="s">
        <v>39</v>
      </c>
      <c r="F66" s="103" t="s">
        <v>40</v>
      </c>
      <c r="G66" s="129"/>
      <c r="H66" s="103"/>
      <c r="I66" s="104" t="s">
        <v>41</v>
      </c>
      <c r="J66" s="86"/>
      <c r="K66" s="103"/>
      <c r="L66" s="86" t="s">
        <v>465</v>
      </c>
      <c r="M66" s="86"/>
      <c r="N66" s="86" t="s">
        <v>235</v>
      </c>
      <c r="O66" s="439" t="s">
        <v>235</v>
      </c>
      <c r="P66" s="155"/>
      <c r="Q66" s="440" t="s">
        <v>258</v>
      </c>
      <c r="R66" s="441" t="s">
        <v>259</v>
      </c>
      <c r="S66" s="105" t="s">
        <v>109</v>
      </c>
      <c r="T66" s="103" t="s">
        <v>187</v>
      </c>
      <c r="U66" s="86" t="s">
        <v>42</v>
      </c>
      <c r="V66" s="86" t="s">
        <v>43</v>
      </c>
      <c r="W66" s="86"/>
      <c r="X66" s="86" t="s">
        <v>44</v>
      </c>
      <c r="Y66" s="86" t="s">
        <v>30</v>
      </c>
      <c r="Z66" s="86" t="s">
        <v>30</v>
      </c>
      <c r="AA66" s="86" t="s">
        <v>138</v>
      </c>
      <c r="AB66" s="86" t="s">
        <v>15</v>
      </c>
      <c r="AC66" s="86" t="s">
        <v>139</v>
      </c>
      <c r="AD66" s="86" t="s">
        <v>141</v>
      </c>
      <c r="AE66" s="86" t="s">
        <v>47</v>
      </c>
      <c r="AF66" s="86" t="s">
        <v>48</v>
      </c>
      <c r="AG66" s="86" t="s">
        <v>15</v>
      </c>
      <c r="AH66" s="105" t="s">
        <v>30</v>
      </c>
      <c r="AI66" s="106"/>
      <c r="AJ66" s="86" t="s">
        <v>49</v>
      </c>
      <c r="AK66" s="103" t="s">
        <v>188</v>
      </c>
      <c r="AL66" s="107"/>
      <c r="AM66" s="251"/>
      <c r="AN66" s="251"/>
      <c r="AO66" s="251"/>
      <c r="AP66" s="251"/>
      <c r="AQ66" s="251"/>
      <c r="AR66" s="251"/>
      <c r="AS66" s="251"/>
      <c r="AT66" s="251"/>
      <c r="AU66" s="251"/>
      <c r="AV66" s="251"/>
      <c r="AW66" s="251"/>
      <c r="AX66" s="251"/>
      <c r="AY66" s="251"/>
      <c r="AZ66" s="251"/>
      <c r="BA66" s="251"/>
      <c r="BB66" s="251"/>
      <c r="BC66" s="251"/>
      <c r="BD66" s="251"/>
      <c r="BE66" s="251"/>
      <c r="BF66" s="251"/>
      <c r="BG66" s="251"/>
      <c r="BH66" s="251"/>
      <c r="BI66" s="251"/>
      <c r="BJ66" s="251"/>
      <c r="BK66" s="251"/>
      <c r="BL66" s="251"/>
      <c r="BM66" s="251"/>
      <c r="BN66" s="251"/>
      <c r="BO66" s="251"/>
      <c r="BP66" s="251"/>
      <c r="BQ66" s="251"/>
      <c r="BR66" s="251"/>
      <c r="BS66" s="251"/>
      <c r="BT66" s="251"/>
      <c r="BU66" s="251"/>
      <c r="BV66" s="251"/>
      <c r="BW66" s="251"/>
      <c r="BX66" s="251"/>
      <c r="BY66" s="251"/>
      <c r="BZ66" s="251"/>
      <c r="CA66" s="251"/>
      <c r="CB66" s="251"/>
      <c r="CC66" s="251"/>
      <c r="CD66" s="251"/>
      <c r="CE66" s="251"/>
      <c r="CF66" s="251"/>
      <c r="CG66" s="251"/>
      <c r="CH66" s="251"/>
      <c r="CI66" s="251"/>
      <c r="CJ66" s="251"/>
      <c r="CK66" s="251"/>
      <c r="CL66" s="251"/>
      <c r="CM66" s="251"/>
      <c r="CN66" s="251"/>
      <c r="CO66" s="251"/>
      <c r="CP66" s="251"/>
      <c r="CQ66" s="251"/>
      <c r="CR66" s="251"/>
      <c r="CS66" s="251"/>
      <c r="CT66" s="251"/>
      <c r="CU66" s="251"/>
      <c r="CV66" s="251"/>
      <c r="CW66" s="251"/>
      <c r="CX66" s="251"/>
      <c r="CY66" s="251"/>
      <c r="CZ66" s="251"/>
      <c r="DA66" s="251"/>
      <c r="DB66" s="251"/>
      <c r="DC66" s="251"/>
      <c r="DD66" s="251"/>
      <c r="DE66" s="251"/>
      <c r="DF66" s="251"/>
      <c r="DG66" s="251"/>
      <c r="DH66" s="251"/>
      <c r="DI66" s="251"/>
      <c r="DJ66" s="251"/>
      <c r="DK66" s="251"/>
      <c r="DL66" s="251"/>
      <c r="DM66" s="251"/>
      <c r="DN66" s="251"/>
      <c r="DO66" s="251"/>
      <c r="DP66" s="251"/>
      <c r="DQ66" s="251"/>
      <c r="DR66" s="251"/>
      <c r="DS66" s="251"/>
      <c r="DT66" s="251"/>
      <c r="DU66" s="251"/>
      <c r="DV66" s="251"/>
      <c r="DW66" s="251"/>
      <c r="DX66" s="251"/>
      <c r="DY66" s="251"/>
      <c r="DZ66" s="251"/>
      <c r="EA66" s="251"/>
      <c r="EB66" s="251"/>
      <c r="EC66" s="251"/>
      <c r="ED66" s="251"/>
      <c r="EE66" s="251"/>
      <c r="EF66" s="251"/>
      <c r="EG66" s="251"/>
      <c r="EH66" s="251"/>
      <c r="EI66" s="251"/>
      <c r="EJ66" s="251"/>
      <c r="EK66" s="251"/>
      <c r="EL66" s="251"/>
      <c r="EM66" s="251"/>
      <c r="EN66" s="251"/>
      <c r="EO66" s="251"/>
      <c r="EP66" s="251"/>
      <c r="EQ66" s="251"/>
      <c r="ER66" s="251"/>
      <c r="ES66" s="251"/>
      <c r="ET66" s="251"/>
      <c r="EU66" s="251"/>
      <c r="EV66" s="251"/>
      <c r="EW66" s="251"/>
      <c r="EX66" s="251"/>
      <c r="EY66" s="251"/>
      <c r="EZ66" s="251"/>
      <c r="FA66" s="251"/>
      <c r="FB66" s="251"/>
      <c r="FC66" s="251"/>
      <c r="FD66" s="251"/>
      <c r="FE66" s="251"/>
      <c r="FF66" s="251"/>
      <c r="FG66" s="251"/>
      <c r="FH66" s="251"/>
      <c r="FI66" s="251"/>
      <c r="FJ66" s="251"/>
      <c r="FK66" s="251"/>
      <c r="FL66" s="251"/>
      <c r="FM66" s="251"/>
      <c r="FN66" s="251"/>
      <c r="FO66" s="251"/>
      <c r="FP66" s="251"/>
      <c r="FQ66" s="251"/>
      <c r="FR66" s="251"/>
      <c r="FS66" s="251"/>
      <c r="FT66" s="251"/>
      <c r="FU66" s="251"/>
      <c r="FV66" s="251"/>
      <c r="FW66" s="251"/>
      <c r="FX66" s="251"/>
      <c r="FY66" s="251"/>
      <c r="FZ66" s="251"/>
      <c r="GA66" s="251"/>
      <c r="GB66" s="251"/>
      <c r="GC66" s="251"/>
      <c r="GD66" s="251"/>
      <c r="GE66" s="251"/>
      <c r="GF66" s="251"/>
      <c r="GG66" s="251"/>
      <c r="GH66" s="251"/>
      <c r="GI66" s="251"/>
      <c r="GJ66" s="251"/>
      <c r="GK66" s="251"/>
      <c r="GL66" s="251"/>
      <c r="GM66" s="251"/>
      <c r="GN66" s="251"/>
      <c r="GO66" s="251"/>
      <c r="GP66" s="251"/>
      <c r="GQ66" s="251"/>
      <c r="GR66" s="251"/>
      <c r="GS66" s="251"/>
      <c r="GT66" s="251"/>
      <c r="GU66" s="251"/>
      <c r="GV66" s="251"/>
      <c r="GW66" s="251"/>
      <c r="GX66" s="251"/>
      <c r="GY66" s="251"/>
      <c r="GZ66" s="251"/>
      <c r="HA66" s="251"/>
      <c r="HB66" s="251"/>
      <c r="HC66" s="251"/>
      <c r="HD66" s="251"/>
      <c r="HE66" s="251"/>
      <c r="HF66" s="251"/>
      <c r="HG66" s="251"/>
      <c r="HH66" s="251"/>
      <c r="HI66" s="251"/>
      <c r="HJ66" s="251"/>
      <c r="HK66" s="251"/>
      <c r="HL66" s="251"/>
      <c r="HM66" s="251"/>
      <c r="HN66" s="251"/>
      <c r="HO66" s="251"/>
      <c r="HP66" s="251"/>
      <c r="HQ66" s="251"/>
      <c r="HR66" s="251"/>
      <c r="HS66" s="251"/>
      <c r="HT66" s="251"/>
      <c r="HU66" s="251"/>
      <c r="HV66" s="251"/>
      <c r="HW66" s="251"/>
      <c r="HX66" s="251"/>
      <c r="HY66" s="251"/>
      <c r="HZ66" s="251"/>
      <c r="IA66" s="251"/>
      <c r="IB66" s="251"/>
      <c r="IC66" s="251"/>
      <c r="ID66" s="251"/>
      <c r="IE66" s="251"/>
      <c r="IF66" s="251"/>
      <c r="IG66" s="251"/>
      <c r="IH66" s="251"/>
      <c r="II66" s="251"/>
      <c r="IJ66" s="251"/>
      <c r="IK66" s="251"/>
      <c r="IL66" s="251"/>
      <c r="IM66" s="251"/>
      <c r="IN66" s="251"/>
    </row>
    <row r="67" spans="1:248" s="20" customFormat="1" ht="12.75" customHeight="1" thickTop="1" x14ac:dyDescent="0.2">
      <c r="A67" s="8"/>
      <c r="B67" s="296">
        <f>B53</f>
        <v>0</v>
      </c>
      <c r="C67" s="296">
        <f>C53</f>
        <v>0</v>
      </c>
      <c r="D67" s="296">
        <f>D53</f>
        <v>0</v>
      </c>
      <c r="E67" s="296">
        <f>E53</f>
        <v>0</v>
      </c>
      <c r="F67" s="298">
        <f>F53</f>
        <v>0</v>
      </c>
      <c r="G67" s="130" t="str">
        <f>G7</f>
        <v>SEPTEMBER</v>
      </c>
      <c r="H67" s="31" t="s">
        <v>58</v>
      </c>
      <c r="I67" s="32"/>
      <c r="J67" s="306">
        <f t="shared" ref="J67:R67" si="6">J53</f>
        <v>0</v>
      </c>
      <c r="K67" s="298">
        <f t="shared" si="6"/>
        <v>0</v>
      </c>
      <c r="L67" s="296">
        <f t="shared" si="6"/>
        <v>0</v>
      </c>
      <c r="M67" s="296">
        <f t="shared" si="6"/>
        <v>0</v>
      </c>
      <c r="N67" s="296">
        <f t="shared" si="6"/>
        <v>0</v>
      </c>
      <c r="O67" s="297">
        <f t="shared" si="6"/>
        <v>0</v>
      </c>
      <c r="P67" s="299">
        <f t="shared" si="6"/>
        <v>0</v>
      </c>
      <c r="Q67" s="296">
        <f t="shared" si="6"/>
        <v>0</v>
      </c>
      <c r="R67" s="298">
        <f t="shared" si="6"/>
        <v>0</v>
      </c>
      <c r="S67" s="9"/>
      <c r="T67" s="8"/>
      <c r="U67" s="296">
        <f t="shared" ref="U67:AH67" si="7">U53</f>
        <v>0</v>
      </c>
      <c r="V67" s="296">
        <f t="shared" si="7"/>
        <v>0</v>
      </c>
      <c r="W67" s="296">
        <f t="shared" si="7"/>
        <v>0</v>
      </c>
      <c r="X67" s="296">
        <f t="shared" si="7"/>
        <v>0</v>
      </c>
      <c r="Y67" s="296">
        <f t="shared" si="7"/>
        <v>0</v>
      </c>
      <c r="Z67" s="296">
        <f t="shared" si="7"/>
        <v>0</v>
      </c>
      <c r="AA67" s="296">
        <f t="shared" si="7"/>
        <v>0</v>
      </c>
      <c r="AB67" s="296">
        <f t="shared" si="7"/>
        <v>0</v>
      </c>
      <c r="AC67" s="296">
        <f t="shared" si="7"/>
        <v>0</v>
      </c>
      <c r="AD67" s="296">
        <f t="shared" si="7"/>
        <v>0</v>
      </c>
      <c r="AE67" s="296">
        <f t="shared" si="7"/>
        <v>0</v>
      </c>
      <c r="AF67" s="296">
        <f t="shared" si="7"/>
        <v>0</v>
      </c>
      <c r="AG67" s="296">
        <f t="shared" si="7"/>
        <v>0</v>
      </c>
      <c r="AH67" s="297">
        <f t="shared" si="7"/>
        <v>0</v>
      </c>
      <c r="AI67" s="305"/>
      <c r="AJ67" s="296">
        <f>AJ53</f>
        <v>0</v>
      </c>
      <c r="AK67" s="298">
        <f>AK53</f>
        <v>0</v>
      </c>
      <c r="AL67" s="9"/>
    </row>
    <row r="68" spans="1:248" s="20" customFormat="1" ht="12.75" customHeight="1" x14ac:dyDescent="0.2">
      <c r="A68" s="8">
        <v>1</v>
      </c>
      <c r="B68" s="280"/>
      <c r="C68" s="280"/>
      <c r="D68" s="280"/>
      <c r="E68" s="280"/>
      <c r="F68" s="281"/>
      <c r="G68" s="443"/>
      <c r="H68" s="444"/>
      <c r="I68" s="445"/>
      <c r="J68" s="296">
        <f t="shared" ref="J68:J98" si="8">SUM(B68:F68)</f>
        <v>0</v>
      </c>
      <c r="K68" s="298">
        <f t="shared" ref="K68:K98" si="9">SUM(U68:AK68)-SUM(L68:R68)</f>
        <v>0</v>
      </c>
      <c r="L68" s="280"/>
      <c r="M68" s="280"/>
      <c r="N68" s="280"/>
      <c r="O68" s="293"/>
      <c r="P68" s="300"/>
      <c r="Q68" s="280"/>
      <c r="R68" s="281"/>
      <c r="S68" s="15" t="s">
        <v>59</v>
      </c>
      <c r="T68" s="8">
        <v>1</v>
      </c>
      <c r="U68" s="280"/>
      <c r="V68" s="280"/>
      <c r="W68" s="280"/>
      <c r="X68" s="280"/>
      <c r="Y68" s="280"/>
      <c r="Z68" s="280"/>
      <c r="AA68" s="280"/>
      <c r="AB68" s="280"/>
      <c r="AC68" s="280"/>
      <c r="AD68" s="280"/>
      <c r="AE68" s="280"/>
      <c r="AF68" s="280"/>
      <c r="AG68" s="280"/>
      <c r="AH68" s="293"/>
      <c r="AI68" s="444"/>
      <c r="AJ68" s="280"/>
      <c r="AK68" s="281"/>
      <c r="AL68" s="15" t="s">
        <v>59</v>
      </c>
    </row>
    <row r="69" spans="1:248" s="20" customFormat="1" ht="12.75" customHeight="1" x14ac:dyDescent="0.2">
      <c r="A69" s="8">
        <v>2</v>
      </c>
      <c r="B69" s="280"/>
      <c r="C69" s="280"/>
      <c r="D69" s="280"/>
      <c r="E69" s="280"/>
      <c r="F69" s="281"/>
      <c r="G69" s="443"/>
      <c r="H69" s="444"/>
      <c r="I69" s="445"/>
      <c r="J69" s="296">
        <f t="shared" si="8"/>
        <v>0</v>
      </c>
      <c r="K69" s="298">
        <f t="shared" si="9"/>
        <v>0</v>
      </c>
      <c r="L69" s="280"/>
      <c r="M69" s="280"/>
      <c r="N69" s="280"/>
      <c r="O69" s="293"/>
      <c r="P69" s="300"/>
      <c r="Q69" s="280"/>
      <c r="R69" s="281"/>
      <c r="S69" s="15" t="s">
        <v>60</v>
      </c>
      <c r="T69" s="8">
        <v>2</v>
      </c>
      <c r="U69" s="280"/>
      <c r="V69" s="280"/>
      <c r="W69" s="280"/>
      <c r="X69" s="280"/>
      <c r="Y69" s="280"/>
      <c r="Z69" s="280"/>
      <c r="AA69" s="280"/>
      <c r="AB69" s="280"/>
      <c r="AC69" s="280"/>
      <c r="AD69" s="280"/>
      <c r="AE69" s="280"/>
      <c r="AF69" s="280"/>
      <c r="AG69" s="280"/>
      <c r="AH69" s="293"/>
      <c r="AI69" s="444"/>
      <c r="AJ69" s="280"/>
      <c r="AK69" s="281"/>
      <c r="AL69" s="15" t="s">
        <v>60</v>
      </c>
    </row>
    <row r="70" spans="1:248" s="20" customFormat="1" ht="12.75" customHeight="1" x14ac:dyDescent="0.2">
      <c r="A70" s="8">
        <v>3</v>
      </c>
      <c r="B70" s="280"/>
      <c r="C70" s="280"/>
      <c r="D70" s="280"/>
      <c r="E70" s="280"/>
      <c r="F70" s="281"/>
      <c r="G70" s="443"/>
      <c r="H70" s="444"/>
      <c r="I70" s="445"/>
      <c r="J70" s="296">
        <f t="shared" si="8"/>
        <v>0</v>
      </c>
      <c r="K70" s="298">
        <f t="shared" si="9"/>
        <v>0</v>
      </c>
      <c r="L70" s="280"/>
      <c r="M70" s="280"/>
      <c r="N70" s="280"/>
      <c r="O70" s="293"/>
      <c r="P70" s="300"/>
      <c r="Q70" s="280"/>
      <c r="R70" s="281"/>
      <c r="S70" s="15" t="s">
        <v>61</v>
      </c>
      <c r="T70" s="8">
        <v>3</v>
      </c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93"/>
      <c r="AI70" s="444"/>
      <c r="AJ70" s="280"/>
      <c r="AK70" s="281"/>
      <c r="AL70" s="15" t="s">
        <v>61</v>
      </c>
    </row>
    <row r="71" spans="1:248" s="20" customFormat="1" ht="12.75" customHeight="1" x14ac:dyDescent="0.2">
      <c r="A71" s="8">
        <v>4</v>
      </c>
      <c r="B71" s="280"/>
      <c r="C71" s="280"/>
      <c r="D71" s="280"/>
      <c r="E71" s="280"/>
      <c r="F71" s="281"/>
      <c r="G71" s="443"/>
      <c r="H71" s="444"/>
      <c r="I71" s="445"/>
      <c r="J71" s="296">
        <f t="shared" si="8"/>
        <v>0</v>
      </c>
      <c r="K71" s="298">
        <f t="shared" si="9"/>
        <v>0</v>
      </c>
      <c r="L71" s="280"/>
      <c r="M71" s="280"/>
      <c r="N71" s="280"/>
      <c r="O71" s="293"/>
      <c r="P71" s="300"/>
      <c r="Q71" s="280"/>
      <c r="R71" s="281"/>
      <c r="S71" s="15" t="s">
        <v>62</v>
      </c>
      <c r="T71" s="8">
        <v>4</v>
      </c>
      <c r="U71" s="280"/>
      <c r="V71" s="280"/>
      <c r="W71" s="280"/>
      <c r="X71" s="280"/>
      <c r="Y71" s="280"/>
      <c r="Z71" s="280"/>
      <c r="AA71" s="280"/>
      <c r="AB71" s="280"/>
      <c r="AC71" s="280"/>
      <c r="AD71" s="280"/>
      <c r="AE71" s="280"/>
      <c r="AF71" s="280"/>
      <c r="AG71" s="280"/>
      <c r="AH71" s="293"/>
      <c r="AI71" s="444"/>
      <c r="AJ71" s="280"/>
      <c r="AK71" s="281"/>
      <c r="AL71" s="15" t="s">
        <v>62</v>
      </c>
    </row>
    <row r="72" spans="1:248" s="20" customFormat="1" ht="12.75" customHeight="1" x14ac:dyDescent="0.2">
      <c r="A72" s="8">
        <v>5</v>
      </c>
      <c r="B72" s="280"/>
      <c r="C72" s="280"/>
      <c r="D72" s="280"/>
      <c r="E72" s="280"/>
      <c r="F72" s="281"/>
      <c r="G72" s="446"/>
      <c r="H72" s="444"/>
      <c r="I72" s="445"/>
      <c r="J72" s="296">
        <f t="shared" si="8"/>
        <v>0</v>
      </c>
      <c r="K72" s="298">
        <f t="shared" si="9"/>
        <v>0</v>
      </c>
      <c r="L72" s="280"/>
      <c r="M72" s="280"/>
      <c r="N72" s="280"/>
      <c r="O72" s="293"/>
      <c r="P72" s="300"/>
      <c r="Q72" s="280"/>
      <c r="R72" s="281"/>
      <c r="S72" s="15" t="s">
        <v>63</v>
      </c>
      <c r="T72" s="8">
        <v>5</v>
      </c>
      <c r="U72" s="280"/>
      <c r="V72" s="280"/>
      <c r="W72" s="280"/>
      <c r="X72" s="280"/>
      <c r="Y72" s="280"/>
      <c r="Z72" s="280"/>
      <c r="AA72" s="280"/>
      <c r="AB72" s="280"/>
      <c r="AC72" s="280"/>
      <c r="AD72" s="280"/>
      <c r="AE72" s="280"/>
      <c r="AF72" s="280"/>
      <c r="AG72" s="280"/>
      <c r="AH72" s="293"/>
      <c r="AI72" s="444"/>
      <c r="AJ72" s="280"/>
      <c r="AK72" s="281"/>
      <c r="AL72" s="15" t="s">
        <v>63</v>
      </c>
    </row>
    <row r="73" spans="1:248" s="20" customFormat="1" ht="12.75" customHeight="1" x14ac:dyDescent="0.2">
      <c r="A73" s="16">
        <v>6</v>
      </c>
      <c r="B73" s="282"/>
      <c r="C73" s="282"/>
      <c r="D73" s="282"/>
      <c r="E73" s="282"/>
      <c r="F73" s="283"/>
      <c r="G73" s="443"/>
      <c r="H73" s="447"/>
      <c r="I73" s="448"/>
      <c r="J73" s="296">
        <f t="shared" si="8"/>
        <v>0</v>
      </c>
      <c r="K73" s="298">
        <f t="shared" si="9"/>
        <v>0</v>
      </c>
      <c r="L73" s="282"/>
      <c r="M73" s="282"/>
      <c r="N73" s="282"/>
      <c r="O73" s="294"/>
      <c r="P73" s="301"/>
      <c r="Q73" s="282"/>
      <c r="R73" s="283"/>
      <c r="S73" s="17" t="s">
        <v>64</v>
      </c>
      <c r="T73" s="16">
        <v>6</v>
      </c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94"/>
      <c r="AI73" s="447"/>
      <c r="AJ73" s="282"/>
      <c r="AK73" s="283"/>
      <c r="AL73" s="17" t="s">
        <v>64</v>
      </c>
    </row>
    <row r="74" spans="1:248" s="20" customFormat="1" ht="12.75" customHeight="1" x14ac:dyDescent="0.2">
      <c r="A74" s="8">
        <v>7</v>
      </c>
      <c r="B74" s="280"/>
      <c r="C74" s="280"/>
      <c r="D74" s="280"/>
      <c r="E74" s="280"/>
      <c r="F74" s="281"/>
      <c r="G74" s="443"/>
      <c r="H74" s="444"/>
      <c r="I74" s="445"/>
      <c r="J74" s="296">
        <f t="shared" si="8"/>
        <v>0</v>
      </c>
      <c r="K74" s="298">
        <f t="shared" si="9"/>
        <v>0</v>
      </c>
      <c r="L74" s="280"/>
      <c r="M74" s="280"/>
      <c r="N74" s="280"/>
      <c r="O74" s="293"/>
      <c r="P74" s="300"/>
      <c r="Q74" s="280"/>
      <c r="R74" s="281"/>
      <c r="S74" s="15" t="s">
        <v>65</v>
      </c>
      <c r="T74" s="8">
        <v>7</v>
      </c>
      <c r="U74" s="280"/>
      <c r="V74" s="280"/>
      <c r="W74" s="280"/>
      <c r="X74" s="280"/>
      <c r="Y74" s="280"/>
      <c r="Z74" s="280"/>
      <c r="AA74" s="280"/>
      <c r="AB74" s="280"/>
      <c r="AC74" s="280"/>
      <c r="AD74" s="280"/>
      <c r="AE74" s="280"/>
      <c r="AF74" s="280"/>
      <c r="AG74" s="280"/>
      <c r="AH74" s="293"/>
      <c r="AI74" s="444"/>
      <c r="AJ74" s="280"/>
      <c r="AK74" s="281"/>
      <c r="AL74" s="15" t="s">
        <v>65</v>
      </c>
    </row>
    <row r="75" spans="1:248" s="20" customFormat="1" ht="12.75" customHeight="1" x14ac:dyDescent="0.2">
      <c r="A75" s="8">
        <v>8</v>
      </c>
      <c r="B75" s="280"/>
      <c r="C75" s="280"/>
      <c r="D75" s="280"/>
      <c r="E75" s="280"/>
      <c r="F75" s="281"/>
      <c r="G75" s="443"/>
      <c r="H75" s="444"/>
      <c r="I75" s="445"/>
      <c r="J75" s="296">
        <f t="shared" si="8"/>
        <v>0</v>
      </c>
      <c r="K75" s="298">
        <f t="shared" si="9"/>
        <v>0</v>
      </c>
      <c r="L75" s="280"/>
      <c r="M75" s="280"/>
      <c r="N75" s="280"/>
      <c r="O75" s="293"/>
      <c r="P75" s="300"/>
      <c r="Q75" s="280"/>
      <c r="R75" s="281"/>
      <c r="S75" s="15" t="s">
        <v>66</v>
      </c>
      <c r="T75" s="8">
        <v>8</v>
      </c>
      <c r="U75" s="280"/>
      <c r="V75" s="280"/>
      <c r="W75" s="280"/>
      <c r="X75" s="280"/>
      <c r="Y75" s="280"/>
      <c r="Z75" s="280"/>
      <c r="AA75" s="280"/>
      <c r="AB75" s="280"/>
      <c r="AC75" s="280"/>
      <c r="AD75" s="280"/>
      <c r="AE75" s="280"/>
      <c r="AF75" s="280"/>
      <c r="AG75" s="280"/>
      <c r="AH75" s="293"/>
      <c r="AI75" s="444"/>
      <c r="AJ75" s="280"/>
      <c r="AK75" s="281"/>
      <c r="AL75" s="15" t="s">
        <v>66</v>
      </c>
    </row>
    <row r="76" spans="1:248" s="20" customFormat="1" ht="12.75" customHeight="1" x14ac:dyDescent="0.2">
      <c r="A76" s="8">
        <v>9</v>
      </c>
      <c r="B76" s="280"/>
      <c r="C76" s="280"/>
      <c r="D76" s="280"/>
      <c r="E76" s="280"/>
      <c r="F76" s="281"/>
      <c r="G76" s="443"/>
      <c r="H76" s="444"/>
      <c r="I76" s="445"/>
      <c r="J76" s="296">
        <f t="shared" si="8"/>
        <v>0</v>
      </c>
      <c r="K76" s="298">
        <f t="shared" si="9"/>
        <v>0</v>
      </c>
      <c r="L76" s="280"/>
      <c r="M76" s="280"/>
      <c r="N76" s="280"/>
      <c r="O76" s="293"/>
      <c r="P76" s="300"/>
      <c r="Q76" s="280"/>
      <c r="R76" s="281"/>
      <c r="S76" s="15" t="s">
        <v>67</v>
      </c>
      <c r="T76" s="8">
        <v>9</v>
      </c>
      <c r="U76" s="280"/>
      <c r="V76" s="280"/>
      <c r="W76" s="280"/>
      <c r="X76" s="280"/>
      <c r="Y76" s="280"/>
      <c r="Z76" s="280"/>
      <c r="AA76" s="280"/>
      <c r="AB76" s="280"/>
      <c r="AC76" s="280"/>
      <c r="AD76" s="280"/>
      <c r="AE76" s="280"/>
      <c r="AF76" s="280"/>
      <c r="AG76" s="280"/>
      <c r="AH76" s="293"/>
      <c r="AI76" s="444"/>
      <c r="AJ76" s="280"/>
      <c r="AK76" s="281"/>
      <c r="AL76" s="15" t="s">
        <v>67</v>
      </c>
    </row>
    <row r="77" spans="1:248" s="20" customFormat="1" ht="12.75" customHeight="1" x14ac:dyDescent="0.2">
      <c r="A77" s="8">
        <v>10</v>
      </c>
      <c r="B77" s="280"/>
      <c r="C77" s="280"/>
      <c r="D77" s="280"/>
      <c r="E77" s="280"/>
      <c r="F77" s="281"/>
      <c r="G77" s="443"/>
      <c r="H77" s="444"/>
      <c r="I77" s="445"/>
      <c r="J77" s="296">
        <f t="shared" si="8"/>
        <v>0</v>
      </c>
      <c r="K77" s="298">
        <f t="shared" si="9"/>
        <v>0</v>
      </c>
      <c r="L77" s="280"/>
      <c r="M77" s="280"/>
      <c r="N77" s="280"/>
      <c r="O77" s="293"/>
      <c r="P77" s="300"/>
      <c r="Q77" s="280"/>
      <c r="R77" s="281"/>
      <c r="S77" s="15" t="s">
        <v>68</v>
      </c>
      <c r="T77" s="8">
        <v>10</v>
      </c>
      <c r="U77" s="280"/>
      <c r="V77" s="280"/>
      <c r="W77" s="280"/>
      <c r="X77" s="280"/>
      <c r="Y77" s="280"/>
      <c r="Z77" s="280"/>
      <c r="AA77" s="280"/>
      <c r="AB77" s="280"/>
      <c r="AC77" s="280"/>
      <c r="AD77" s="280"/>
      <c r="AE77" s="280"/>
      <c r="AF77" s="280"/>
      <c r="AG77" s="280"/>
      <c r="AH77" s="293"/>
      <c r="AI77" s="444"/>
      <c r="AJ77" s="280"/>
      <c r="AK77" s="281"/>
      <c r="AL77" s="15" t="s">
        <v>68</v>
      </c>
    </row>
    <row r="78" spans="1:248" s="20" customFormat="1" ht="12.75" customHeight="1" x14ac:dyDescent="0.2">
      <c r="A78" s="8">
        <v>11</v>
      </c>
      <c r="B78" s="280"/>
      <c r="C78" s="280"/>
      <c r="D78" s="280"/>
      <c r="E78" s="280"/>
      <c r="F78" s="281"/>
      <c r="G78" s="443"/>
      <c r="H78" s="444"/>
      <c r="I78" s="445"/>
      <c r="J78" s="296">
        <f t="shared" si="8"/>
        <v>0</v>
      </c>
      <c r="K78" s="298">
        <f t="shared" si="9"/>
        <v>0</v>
      </c>
      <c r="L78" s="280"/>
      <c r="M78" s="280"/>
      <c r="N78" s="280"/>
      <c r="O78" s="293"/>
      <c r="P78" s="300"/>
      <c r="Q78" s="280"/>
      <c r="R78" s="281"/>
      <c r="S78" s="15" t="s">
        <v>69</v>
      </c>
      <c r="T78" s="8">
        <v>11</v>
      </c>
      <c r="U78" s="280"/>
      <c r="V78" s="280"/>
      <c r="W78" s="280"/>
      <c r="X78" s="280"/>
      <c r="Y78" s="280"/>
      <c r="Z78" s="280"/>
      <c r="AA78" s="280"/>
      <c r="AB78" s="280"/>
      <c r="AC78" s="280"/>
      <c r="AD78" s="280"/>
      <c r="AE78" s="280"/>
      <c r="AF78" s="280"/>
      <c r="AG78" s="280"/>
      <c r="AH78" s="293"/>
      <c r="AI78" s="444"/>
      <c r="AJ78" s="280"/>
      <c r="AK78" s="281"/>
      <c r="AL78" s="15" t="s">
        <v>69</v>
      </c>
    </row>
    <row r="79" spans="1:248" s="20" customFormat="1" ht="12.75" customHeight="1" x14ac:dyDescent="0.2">
      <c r="A79" s="8">
        <v>12</v>
      </c>
      <c r="B79" s="280"/>
      <c r="C79" s="280"/>
      <c r="D79" s="280"/>
      <c r="E79" s="280"/>
      <c r="F79" s="281"/>
      <c r="G79" s="443"/>
      <c r="H79" s="444"/>
      <c r="I79" s="445"/>
      <c r="J79" s="296">
        <f t="shared" si="8"/>
        <v>0</v>
      </c>
      <c r="K79" s="298">
        <f t="shared" si="9"/>
        <v>0</v>
      </c>
      <c r="L79" s="280"/>
      <c r="M79" s="280"/>
      <c r="N79" s="280"/>
      <c r="O79" s="293"/>
      <c r="P79" s="300"/>
      <c r="Q79" s="280"/>
      <c r="R79" s="281"/>
      <c r="S79" s="15" t="s">
        <v>70</v>
      </c>
      <c r="T79" s="8">
        <v>12</v>
      </c>
      <c r="U79" s="280"/>
      <c r="V79" s="280"/>
      <c r="W79" s="280"/>
      <c r="X79" s="280"/>
      <c r="Y79" s="280"/>
      <c r="Z79" s="280"/>
      <c r="AA79" s="280"/>
      <c r="AB79" s="280"/>
      <c r="AC79" s="280"/>
      <c r="AD79" s="280"/>
      <c r="AE79" s="280"/>
      <c r="AF79" s="280"/>
      <c r="AG79" s="280"/>
      <c r="AH79" s="293"/>
      <c r="AI79" s="444"/>
      <c r="AJ79" s="280"/>
      <c r="AK79" s="281"/>
      <c r="AL79" s="15" t="s">
        <v>70</v>
      </c>
    </row>
    <row r="80" spans="1:248" s="20" customFormat="1" ht="12.75" customHeight="1" x14ac:dyDescent="0.2">
      <c r="A80" s="8">
        <v>13</v>
      </c>
      <c r="B80" s="280"/>
      <c r="C80" s="280"/>
      <c r="D80" s="280"/>
      <c r="E80" s="280"/>
      <c r="F80" s="281"/>
      <c r="G80" s="443"/>
      <c r="H80" s="444"/>
      <c r="I80" s="445"/>
      <c r="J80" s="296">
        <f t="shared" si="8"/>
        <v>0</v>
      </c>
      <c r="K80" s="298">
        <f t="shared" si="9"/>
        <v>0</v>
      </c>
      <c r="L80" s="280"/>
      <c r="M80" s="280"/>
      <c r="N80" s="280"/>
      <c r="O80" s="293"/>
      <c r="P80" s="300"/>
      <c r="Q80" s="280"/>
      <c r="R80" s="281"/>
      <c r="S80" s="15" t="s">
        <v>71</v>
      </c>
      <c r="T80" s="8">
        <v>13</v>
      </c>
      <c r="U80" s="280"/>
      <c r="V80" s="280"/>
      <c r="W80" s="280"/>
      <c r="X80" s="280"/>
      <c r="Y80" s="280"/>
      <c r="Z80" s="280"/>
      <c r="AA80" s="280"/>
      <c r="AB80" s="280"/>
      <c r="AC80" s="280"/>
      <c r="AD80" s="280"/>
      <c r="AE80" s="280"/>
      <c r="AF80" s="280"/>
      <c r="AG80" s="280"/>
      <c r="AH80" s="293"/>
      <c r="AI80" s="444"/>
      <c r="AJ80" s="280"/>
      <c r="AK80" s="281"/>
      <c r="AL80" s="15" t="s">
        <v>71</v>
      </c>
    </row>
    <row r="81" spans="1:38" s="20" customFormat="1" ht="12.75" customHeight="1" x14ac:dyDescent="0.2">
      <c r="A81" s="8">
        <v>14</v>
      </c>
      <c r="B81" s="280"/>
      <c r="C81" s="280"/>
      <c r="D81" s="280"/>
      <c r="E81" s="280"/>
      <c r="F81" s="281"/>
      <c r="G81" s="443"/>
      <c r="H81" s="444"/>
      <c r="I81" s="445"/>
      <c r="J81" s="296">
        <f t="shared" si="8"/>
        <v>0</v>
      </c>
      <c r="K81" s="298">
        <f t="shared" si="9"/>
        <v>0</v>
      </c>
      <c r="L81" s="280"/>
      <c r="M81" s="280"/>
      <c r="N81" s="280"/>
      <c r="O81" s="293"/>
      <c r="P81" s="300"/>
      <c r="Q81" s="280"/>
      <c r="R81" s="281"/>
      <c r="S81" s="15" t="s">
        <v>72</v>
      </c>
      <c r="T81" s="8">
        <v>14</v>
      </c>
      <c r="U81" s="280"/>
      <c r="V81" s="280"/>
      <c r="W81" s="280"/>
      <c r="X81" s="280"/>
      <c r="Y81" s="280"/>
      <c r="Z81" s="280"/>
      <c r="AA81" s="280"/>
      <c r="AB81" s="280"/>
      <c r="AC81" s="280"/>
      <c r="AD81" s="280"/>
      <c r="AE81" s="280"/>
      <c r="AF81" s="280"/>
      <c r="AG81" s="280"/>
      <c r="AH81" s="293"/>
      <c r="AI81" s="444"/>
      <c r="AJ81" s="280"/>
      <c r="AK81" s="281"/>
      <c r="AL81" s="15" t="s">
        <v>72</v>
      </c>
    </row>
    <row r="82" spans="1:38" s="20" customFormat="1" ht="12.75" customHeight="1" x14ac:dyDescent="0.2">
      <c r="A82" s="8">
        <v>15</v>
      </c>
      <c r="B82" s="280"/>
      <c r="C82" s="280"/>
      <c r="D82" s="280"/>
      <c r="E82" s="280"/>
      <c r="F82" s="281"/>
      <c r="G82" s="443"/>
      <c r="H82" s="444"/>
      <c r="I82" s="445"/>
      <c r="J82" s="296">
        <f t="shared" si="8"/>
        <v>0</v>
      </c>
      <c r="K82" s="298">
        <f t="shared" si="9"/>
        <v>0</v>
      </c>
      <c r="L82" s="280"/>
      <c r="M82" s="280"/>
      <c r="N82" s="280"/>
      <c r="O82" s="293"/>
      <c r="P82" s="300"/>
      <c r="Q82" s="280"/>
      <c r="R82" s="281"/>
      <c r="S82" s="15" t="s">
        <v>73</v>
      </c>
      <c r="T82" s="8">
        <v>15</v>
      </c>
      <c r="U82" s="280"/>
      <c r="V82" s="280"/>
      <c r="W82" s="280"/>
      <c r="X82" s="280"/>
      <c r="Y82" s="280"/>
      <c r="Z82" s="280"/>
      <c r="AA82" s="280"/>
      <c r="AB82" s="280"/>
      <c r="AC82" s="280"/>
      <c r="AD82" s="280"/>
      <c r="AE82" s="280"/>
      <c r="AF82" s="280"/>
      <c r="AG82" s="280"/>
      <c r="AH82" s="293"/>
      <c r="AI82" s="444"/>
      <c r="AJ82" s="280"/>
      <c r="AK82" s="281"/>
      <c r="AL82" s="15" t="s">
        <v>73</v>
      </c>
    </row>
    <row r="83" spans="1:38" s="20" customFormat="1" ht="12.75" customHeight="1" x14ac:dyDescent="0.2">
      <c r="A83" s="8">
        <v>16</v>
      </c>
      <c r="B83" s="280"/>
      <c r="C83" s="280"/>
      <c r="D83" s="280"/>
      <c r="E83" s="280"/>
      <c r="F83" s="281"/>
      <c r="G83" s="443"/>
      <c r="H83" s="444"/>
      <c r="I83" s="445"/>
      <c r="J83" s="296">
        <f t="shared" si="8"/>
        <v>0</v>
      </c>
      <c r="K83" s="298">
        <f t="shared" si="9"/>
        <v>0</v>
      </c>
      <c r="L83" s="280"/>
      <c r="M83" s="280"/>
      <c r="N83" s="280"/>
      <c r="O83" s="293"/>
      <c r="P83" s="300"/>
      <c r="Q83" s="280"/>
      <c r="R83" s="281"/>
      <c r="S83" s="15" t="s">
        <v>74</v>
      </c>
      <c r="T83" s="8">
        <v>16</v>
      </c>
      <c r="U83" s="280"/>
      <c r="V83" s="280"/>
      <c r="W83" s="280"/>
      <c r="X83" s="280"/>
      <c r="Y83" s="280"/>
      <c r="Z83" s="280"/>
      <c r="AA83" s="280"/>
      <c r="AB83" s="280"/>
      <c r="AC83" s="280"/>
      <c r="AD83" s="280"/>
      <c r="AE83" s="280"/>
      <c r="AF83" s="280"/>
      <c r="AG83" s="280"/>
      <c r="AH83" s="293"/>
      <c r="AI83" s="444"/>
      <c r="AJ83" s="280"/>
      <c r="AK83" s="281"/>
      <c r="AL83" s="15" t="s">
        <v>74</v>
      </c>
    </row>
    <row r="84" spans="1:38" s="20" customFormat="1" ht="12.75" customHeight="1" x14ac:dyDescent="0.2">
      <c r="A84" s="8">
        <v>17</v>
      </c>
      <c r="B84" s="280"/>
      <c r="C84" s="280"/>
      <c r="D84" s="280"/>
      <c r="E84" s="280"/>
      <c r="F84" s="281"/>
      <c r="G84" s="443"/>
      <c r="H84" s="444"/>
      <c r="I84" s="445"/>
      <c r="J84" s="296">
        <f t="shared" si="8"/>
        <v>0</v>
      </c>
      <c r="K84" s="298">
        <f t="shared" si="9"/>
        <v>0</v>
      </c>
      <c r="L84" s="280"/>
      <c r="M84" s="280"/>
      <c r="N84" s="280"/>
      <c r="O84" s="293"/>
      <c r="P84" s="300"/>
      <c r="Q84" s="280"/>
      <c r="R84" s="281"/>
      <c r="S84" s="15" t="s">
        <v>75</v>
      </c>
      <c r="T84" s="8">
        <v>17</v>
      </c>
      <c r="U84" s="280"/>
      <c r="V84" s="280"/>
      <c r="W84" s="280"/>
      <c r="X84" s="280"/>
      <c r="Y84" s="280"/>
      <c r="Z84" s="280"/>
      <c r="AA84" s="280"/>
      <c r="AB84" s="280"/>
      <c r="AC84" s="280"/>
      <c r="AD84" s="280"/>
      <c r="AE84" s="280"/>
      <c r="AF84" s="280"/>
      <c r="AG84" s="280"/>
      <c r="AH84" s="293"/>
      <c r="AI84" s="444"/>
      <c r="AJ84" s="280"/>
      <c r="AK84" s="281"/>
      <c r="AL84" s="15" t="s">
        <v>75</v>
      </c>
    </row>
    <row r="85" spans="1:38" s="20" customFormat="1" ht="12.75" customHeight="1" x14ac:dyDescent="0.2">
      <c r="A85" s="8">
        <v>18</v>
      </c>
      <c r="B85" s="280"/>
      <c r="C85" s="280"/>
      <c r="D85" s="280"/>
      <c r="E85" s="280"/>
      <c r="F85" s="281"/>
      <c r="G85" s="443"/>
      <c r="H85" s="444"/>
      <c r="I85" s="445"/>
      <c r="J85" s="296">
        <f t="shared" si="8"/>
        <v>0</v>
      </c>
      <c r="K85" s="298">
        <f t="shared" si="9"/>
        <v>0</v>
      </c>
      <c r="L85" s="280"/>
      <c r="M85" s="280"/>
      <c r="N85" s="280"/>
      <c r="O85" s="293"/>
      <c r="P85" s="300"/>
      <c r="Q85" s="280"/>
      <c r="R85" s="281"/>
      <c r="S85" s="15" t="s">
        <v>76</v>
      </c>
      <c r="T85" s="8">
        <v>18</v>
      </c>
      <c r="U85" s="280"/>
      <c r="V85" s="280"/>
      <c r="W85" s="280"/>
      <c r="X85" s="280"/>
      <c r="Y85" s="280"/>
      <c r="Z85" s="280"/>
      <c r="AA85" s="280"/>
      <c r="AB85" s="280"/>
      <c r="AC85" s="280"/>
      <c r="AD85" s="280"/>
      <c r="AE85" s="280"/>
      <c r="AF85" s="280"/>
      <c r="AG85" s="280"/>
      <c r="AH85" s="293"/>
      <c r="AI85" s="444"/>
      <c r="AJ85" s="280"/>
      <c r="AK85" s="281"/>
      <c r="AL85" s="15" t="s">
        <v>76</v>
      </c>
    </row>
    <row r="86" spans="1:38" s="20" customFormat="1" ht="12.75" customHeight="1" x14ac:dyDescent="0.2">
      <c r="A86" s="8">
        <v>19</v>
      </c>
      <c r="B86" s="280"/>
      <c r="C86" s="280"/>
      <c r="D86" s="280"/>
      <c r="E86" s="280"/>
      <c r="F86" s="281"/>
      <c r="G86" s="443"/>
      <c r="H86" s="444"/>
      <c r="I86" s="445"/>
      <c r="J86" s="296">
        <f t="shared" si="8"/>
        <v>0</v>
      </c>
      <c r="K86" s="298">
        <f t="shared" si="9"/>
        <v>0</v>
      </c>
      <c r="L86" s="280"/>
      <c r="M86" s="280"/>
      <c r="N86" s="280"/>
      <c r="O86" s="293"/>
      <c r="P86" s="300"/>
      <c r="Q86" s="280"/>
      <c r="R86" s="281"/>
      <c r="S86" s="15" t="s">
        <v>77</v>
      </c>
      <c r="T86" s="8">
        <v>19</v>
      </c>
      <c r="U86" s="280"/>
      <c r="V86" s="280"/>
      <c r="W86" s="280"/>
      <c r="X86" s="280"/>
      <c r="Y86" s="280"/>
      <c r="Z86" s="280"/>
      <c r="AA86" s="280"/>
      <c r="AB86" s="280"/>
      <c r="AC86" s="280"/>
      <c r="AD86" s="280"/>
      <c r="AE86" s="280"/>
      <c r="AF86" s="280"/>
      <c r="AG86" s="280"/>
      <c r="AH86" s="293"/>
      <c r="AI86" s="444"/>
      <c r="AJ86" s="280"/>
      <c r="AK86" s="281"/>
      <c r="AL86" s="15" t="s">
        <v>77</v>
      </c>
    </row>
    <row r="87" spans="1:38" s="20" customFormat="1" ht="12.75" customHeight="1" x14ac:dyDescent="0.2">
      <c r="A87" s="8">
        <v>20</v>
      </c>
      <c r="B87" s="280"/>
      <c r="C87" s="280"/>
      <c r="D87" s="280"/>
      <c r="E87" s="280"/>
      <c r="F87" s="281"/>
      <c r="G87" s="443"/>
      <c r="H87" s="444"/>
      <c r="I87" s="445"/>
      <c r="J87" s="296">
        <f t="shared" si="8"/>
        <v>0</v>
      </c>
      <c r="K87" s="298">
        <f t="shared" si="9"/>
        <v>0</v>
      </c>
      <c r="L87" s="280"/>
      <c r="M87" s="280"/>
      <c r="N87" s="280"/>
      <c r="O87" s="293"/>
      <c r="P87" s="300"/>
      <c r="Q87" s="280"/>
      <c r="R87" s="281"/>
      <c r="S87" s="15" t="s">
        <v>78</v>
      </c>
      <c r="T87" s="8">
        <v>20</v>
      </c>
      <c r="U87" s="280"/>
      <c r="V87" s="280"/>
      <c r="W87" s="280"/>
      <c r="X87" s="280"/>
      <c r="Y87" s="280"/>
      <c r="Z87" s="280"/>
      <c r="AA87" s="280"/>
      <c r="AB87" s="280"/>
      <c r="AC87" s="280"/>
      <c r="AD87" s="280"/>
      <c r="AE87" s="280"/>
      <c r="AF87" s="280"/>
      <c r="AG87" s="280"/>
      <c r="AH87" s="293"/>
      <c r="AI87" s="444"/>
      <c r="AJ87" s="280"/>
      <c r="AK87" s="281"/>
      <c r="AL87" s="15" t="s">
        <v>78</v>
      </c>
    </row>
    <row r="88" spans="1:38" s="20" customFormat="1" ht="12.75" customHeight="1" x14ac:dyDescent="0.2">
      <c r="A88" s="8">
        <v>21</v>
      </c>
      <c r="B88" s="280"/>
      <c r="C88" s="280"/>
      <c r="D88" s="280"/>
      <c r="E88" s="280"/>
      <c r="F88" s="281"/>
      <c r="G88" s="443"/>
      <c r="H88" s="444"/>
      <c r="I88" s="445"/>
      <c r="J88" s="296">
        <f t="shared" si="8"/>
        <v>0</v>
      </c>
      <c r="K88" s="298">
        <f t="shared" si="9"/>
        <v>0</v>
      </c>
      <c r="L88" s="280"/>
      <c r="M88" s="280"/>
      <c r="N88" s="280"/>
      <c r="O88" s="293"/>
      <c r="P88" s="300"/>
      <c r="Q88" s="280"/>
      <c r="R88" s="281"/>
      <c r="S88" s="15" t="s">
        <v>79</v>
      </c>
      <c r="T88" s="8">
        <v>21</v>
      </c>
      <c r="U88" s="280"/>
      <c r="V88" s="280"/>
      <c r="W88" s="280"/>
      <c r="X88" s="280"/>
      <c r="Y88" s="280"/>
      <c r="Z88" s="280"/>
      <c r="AA88" s="280"/>
      <c r="AB88" s="280"/>
      <c r="AC88" s="280"/>
      <c r="AD88" s="280"/>
      <c r="AE88" s="280"/>
      <c r="AF88" s="280"/>
      <c r="AG88" s="280"/>
      <c r="AH88" s="293"/>
      <c r="AI88" s="444"/>
      <c r="AJ88" s="280"/>
      <c r="AK88" s="281"/>
      <c r="AL88" s="15" t="s">
        <v>79</v>
      </c>
    </row>
    <row r="89" spans="1:38" s="20" customFormat="1" ht="12.75" customHeight="1" x14ac:dyDescent="0.2">
      <c r="A89" s="8">
        <v>22</v>
      </c>
      <c r="B89" s="280"/>
      <c r="C89" s="280"/>
      <c r="D89" s="280"/>
      <c r="E89" s="280"/>
      <c r="F89" s="281"/>
      <c r="G89" s="443"/>
      <c r="H89" s="444"/>
      <c r="I89" s="445"/>
      <c r="J89" s="296">
        <f t="shared" si="8"/>
        <v>0</v>
      </c>
      <c r="K89" s="298">
        <f t="shared" si="9"/>
        <v>0</v>
      </c>
      <c r="L89" s="280"/>
      <c r="M89" s="280"/>
      <c r="N89" s="280"/>
      <c r="O89" s="293"/>
      <c r="P89" s="300"/>
      <c r="Q89" s="280"/>
      <c r="R89" s="281"/>
      <c r="S89" s="15" t="s">
        <v>80</v>
      </c>
      <c r="T89" s="8">
        <v>22</v>
      </c>
      <c r="U89" s="280"/>
      <c r="V89" s="280"/>
      <c r="W89" s="280"/>
      <c r="X89" s="280"/>
      <c r="Y89" s="280"/>
      <c r="Z89" s="280"/>
      <c r="AA89" s="280"/>
      <c r="AB89" s="280"/>
      <c r="AC89" s="280"/>
      <c r="AD89" s="280"/>
      <c r="AE89" s="280"/>
      <c r="AF89" s="280"/>
      <c r="AG89" s="280"/>
      <c r="AH89" s="293"/>
      <c r="AI89" s="444"/>
      <c r="AJ89" s="280"/>
      <c r="AK89" s="281"/>
      <c r="AL89" s="15" t="s">
        <v>80</v>
      </c>
    </row>
    <row r="90" spans="1:38" s="20" customFormat="1" ht="12.75" customHeight="1" x14ac:dyDescent="0.2">
      <c r="A90" s="8">
        <v>23</v>
      </c>
      <c r="B90" s="280"/>
      <c r="C90" s="280"/>
      <c r="D90" s="280"/>
      <c r="E90" s="280"/>
      <c r="F90" s="281"/>
      <c r="G90" s="443"/>
      <c r="H90" s="444"/>
      <c r="I90" s="445"/>
      <c r="J90" s="296">
        <f t="shared" si="8"/>
        <v>0</v>
      </c>
      <c r="K90" s="298">
        <f t="shared" si="9"/>
        <v>0</v>
      </c>
      <c r="L90" s="280"/>
      <c r="M90" s="280"/>
      <c r="N90" s="280"/>
      <c r="O90" s="293"/>
      <c r="P90" s="300"/>
      <c r="Q90" s="280"/>
      <c r="R90" s="281"/>
      <c r="S90" s="15" t="s">
        <v>81</v>
      </c>
      <c r="T90" s="8">
        <v>23</v>
      </c>
      <c r="U90" s="280"/>
      <c r="V90" s="280"/>
      <c r="W90" s="280"/>
      <c r="X90" s="280"/>
      <c r="Y90" s="280"/>
      <c r="Z90" s="280"/>
      <c r="AA90" s="280"/>
      <c r="AB90" s="280"/>
      <c r="AC90" s="280"/>
      <c r="AD90" s="280"/>
      <c r="AE90" s="280"/>
      <c r="AF90" s="280"/>
      <c r="AG90" s="280"/>
      <c r="AH90" s="293"/>
      <c r="AI90" s="444"/>
      <c r="AJ90" s="280"/>
      <c r="AK90" s="281"/>
      <c r="AL90" s="15" t="s">
        <v>81</v>
      </c>
    </row>
    <row r="91" spans="1:38" s="20" customFormat="1" ht="12.75" customHeight="1" x14ac:dyDescent="0.2">
      <c r="A91" s="8">
        <v>24</v>
      </c>
      <c r="B91" s="280"/>
      <c r="C91" s="280"/>
      <c r="D91" s="280"/>
      <c r="E91" s="280"/>
      <c r="F91" s="281"/>
      <c r="G91" s="443"/>
      <c r="H91" s="444"/>
      <c r="I91" s="445"/>
      <c r="J91" s="296">
        <f t="shared" si="8"/>
        <v>0</v>
      </c>
      <c r="K91" s="298">
        <f t="shared" si="9"/>
        <v>0</v>
      </c>
      <c r="L91" s="280"/>
      <c r="M91" s="280"/>
      <c r="N91" s="280"/>
      <c r="O91" s="293"/>
      <c r="P91" s="300"/>
      <c r="Q91" s="280"/>
      <c r="R91" s="281"/>
      <c r="S91" s="15" t="s">
        <v>82</v>
      </c>
      <c r="T91" s="8">
        <v>24</v>
      </c>
      <c r="U91" s="280"/>
      <c r="V91" s="280"/>
      <c r="W91" s="280"/>
      <c r="X91" s="280"/>
      <c r="Y91" s="280"/>
      <c r="Z91" s="280"/>
      <c r="AA91" s="280"/>
      <c r="AB91" s="280"/>
      <c r="AC91" s="280"/>
      <c r="AD91" s="280"/>
      <c r="AE91" s="280"/>
      <c r="AF91" s="280"/>
      <c r="AG91" s="280"/>
      <c r="AH91" s="293"/>
      <c r="AI91" s="444"/>
      <c r="AJ91" s="280"/>
      <c r="AK91" s="281"/>
      <c r="AL91" s="15" t="s">
        <v>82</v>
      </c>
    </row>
    <row r="92" spans="1:38" s="20" customFormat="1" ht="12.75" customHeight="1" x14ac:dyDescent="0.2">
      <c r="A92" s="8">
        <v>25</v>
      </c>
      <c r="B92" s="280"/>
      <c r="C92" s="280"/>
      <c r="D92" s="280"/>
      <c r="E92" s="280"/>
      <c r="F92" s="281"/>
      <c r="G92" s="443"/>
      <c r="H92" s="444"/>
      <c r="I92" s="445"/>
      <c r="J92" s="296">
        <f t="shared" si="8"/>
        <v>0</v>
      </c>
      <c r="K92" s="298">
        <f t="shared" si="9"/>
        <v>0</v>
      </c>
      <c r="L92" s="280"/>
      <c r="M92" s="280"/>
      <c r="N92" s="280"/>
      <c r="O92" s="293"/>
      <c r="P92" s="300"/>
      <c r="Q92" s="280"/>
      <c r="R92" s="281"/>
      <c r="S92" s="15" t="s">
        <v>83</v>
      </c>
      <c r="T92" s="8">
        <v>25</v>
      </c>
      <c r="U92" s="280"/>
      <c r="V92" s="280"/>
      <c r="W92" s="280"/>
      <c r="X92" s="280"/>
      <c r="Y92" s="280"/>
      <c r="Z92" s="280"/>
      <c r="AA92" s="280"/>
      <c r="AB92" s="280"/>
      <c r="AC92" s="280"/>
      <c r="AD92" s="280"/>
      <c r="AE92" s="280"/>
      <c r="AF92" s="280"/>
      <c r="AG92" s="280"/>
      <c r="AH92" s="293"/>
      <c r="AI92" s="444"/>
      <c r="AJ92" s="280"/>
      <c r="AK92" s="281"/>
      <c r="AL92" s="15" t="s">
        <v>83</v>
      </c>
    </row>
    <row r="93" spans="1:38" s="20" customFormat="1" ht="12.75" customHeight="1" x14ac:dyDescent="0.2">
      <c r="A93" s="8">
        <v>26</v>
      </c>
      <c r="B93" s="280"/>
      <c r="C93" s="280"/>
      <c r="D93" s="280"/>
      <c r="E93" s="280"/>
      <c r="F93" s="281"/>
      <c r="G93" s="443"/>
      <c r="H93" s="444"/>
      <c r="I93" s="445"/>
      <c r="J93" s="296">
        <f t="shared" si="8"/>
        <v>0</v>
      </c>
      <c r="K93" s="298">
        <f t="shared" si="9"/>
        <v>0</v>
      </c>
      <c r="L93" s="280"/>
      <c r="M93" s="280"/>
      <c r="N93" s="280"/>
      <c r="O93" s="293"/>
      <c r="P93" s="300"/>
      <c r="Q93" s="280"/>
      <c r="R93" s="281"/>
      <c r="S93" s="15" t="s">
        <v>84</v>
      </c>
      <c r="T93" s="8">
        <v>26</v>
      </c>
      <c r="U93" s="280"/>
      <c r="V93" s="280"/>
      <c r="W93" s="280"/>
      <c r="X93" s="280"/>
      <c r="Y93" s="280"/>
      <c r="Z93" s="280"/>
      <c r="AA93" s="280"/>
      <c r="AB93" s="280"/>
      <c r="AC93" s="280"/>
      <c r="AD93" s="280"/>
      <c r="AE93" s="280"/>
      <c r="AF93" s="280"/>
      <c r="AG93" s="280"/>
      <c r="AH93" s="293"/>
      <c r="AI93" s="444"/>
      <c r="AJ93" s="280"/>
      <c r="AK93" s="281"/>
      <c r="AL93" s="15" t="s">
        <v>84</v>
      </c>
    </row>
    <row r="94" spans="1:38" s="20" customFormat="1" ht="12.75" customHeight="1" x14ac:dyDescent="0.2">
      <c r="A94" s="8">
        <v>27</v>
      </c>
      <c r="B94" s="280"/>
      <c r="C94" s="280"/>
      <c r="D94" s="280"/>
      <c r="E94" s="280"/>
      <c r="F94" s="281"/>
      <c r="G94" s="443"/>
      <c r="H94" s="444"/>
      <c r="I94" s="445"/>
      <c r="J94" s="296">
        <f t="shared" si="8"/>
        <v>0</v>
      </c>
      <c r="K94" s="298">
        <f t="shared" si="9"/>
        <v>0</v>
      </c>
      <c r="L94" s="280"/>
      <c r="M94" s="280"/>
      <c r="N94" s="280"/>
      <c r="O94" s="293"/>
      <c r="P94" s="300"/>
      <c r="Q94" s="280"/>
      <c r="R94" s="281"/>
      <c r="S94" s="15" t="s">
        <v>85</v>
      </c>
      <c r="T94" s="8">
        <v>27</v>
      </c>
      <c r="U94" s="280"/>
      <c r="V94" s="280"/>
      <c r="W94" s="280"/>
      <c r="X94" s="280"/>
      <c r="Y94" s="280"/>
      <c r="Z94" s="280"/>
      <c r="AA94" s="280"/>
      <c r="AB94" s="280"/>
      <c r="AC94" s="280"/>
      <c r="AD94" s="280"/>
      <c r="AE94" s="280"/>
      <c r="AF94" s="280"/>
      <c r="AG94" s="280"/>
      <c r="AH94" s="293"/>
      <c r="AI94" s="444"/>
      <c r="AJ94" s="280"/>
      <c r="AK94" s="281"/>
      <c r="AL94" s="15" t="s">
        <v>85</v>
      </c>
    </row>
    <row r="95" spans="1:38" s="20" customFormat="1" ht="12.75" customHeight="1" x14ac:dyDescent="0.2">
      <c r="A95" s="8">
        <v>28</v>
      </c>
      <c r="B95" s="280"/>
      <c r="C95" s="280"/>
      <c r="D95" s="280"/>
      <c r="E95" s="280"/>
      <c r="F95" s="281"/>
      <c r="G95" s="443"/>
      <c r="H95" s="444"/>
      <c r="I95" s="445"/>
      <c r="J95" s="296">
        <f t="shared" si="8"/>
        <v>0</v>
      </c>
      <c r="K95" s="298">
        <f t="shared" si="9"/>
        <v>0</v>
      </c>
      <c r="L95" s="280"/>
      <c r="M95" s="280"/>
      <c r="N95" s="280"/>
      <c r="O95" s="293"/>
      <c r="P95" s="300"/>
      <c r="Q95" s="280"/>
      <c r="R95" s="281"/>
      <c r="S95" s="15" t="s">
        <v>86</v>
      </c>
      <c r="T95" s="8">
        <v>28</v>
      </c>
      <c r="U95" s="280"/>
      <c r="V95" s="280"/>
      <c r="W95" s="280"/>
      <c r="X95" s="280"/>
      <c r="Y95" s="280"/>
      <c r="Z95" s="280"/>
      <c r="AA95" s="280"/>
      <c r="AB95" s="280"/>
      <c r="AC95" s="280"/>
      <c r="AD95" s="280"/>
      <c r="AE95" s="280"/>
      <c r="AF95" s="280"/>
      <c r="AG95" s="280"/>
      <c r="AH95" s="293"/>
      <c r="AI95" s="444"/>
      <c r="AJ95" s="280"/>
      <c r="AK95" s="281"/>
      <c r="AL95" s="15" t="s">
        <v>86</v>
      </c>
    </row>
    <row r="96" spans="1:38" s="20" customFormat="1" ht="12.75" customHeight="1" x14ac:dyDescent="0.2">
      <c r="A96" s="8">
        <v>29</v>
      </c>
      <c r="B96" s="280"/>
      <c r="C96" s="280"/>
      <c r="D96" s="280"/>
      <c r="E96" s="280"/>
      <c r="F96" s="281"/>
      <c r="G96" s="443"/>
      <c r="H96" s="444"/>
      <c r="I96" s="445"/>
      <c r="J96" s="296">
        <f t="shared" si="8"/>
        <v>0</v>
      </c>
      <c r="K96" s="298">
        <f t="shared" si="9"/>
        <v>0</v>
      </c>
      <c r="L96" s="280"/>
      <c r="M96" s="280"/>
      <c r="N96" s="280"/>
      <c r="O96" s="293"/>
      <c r="P96" s="300"/>
      <c r="Q96" s="280"/>
      <c r="R96" s="281"/>
      <c r="S96" s="15" t="s">
        <v>87</v>
      </c>
      <c r="T96" s="8">
        <v>29</v>
      </c>
      <c r="U96" s="280"/>
      <c r="V96" s="280"/>
      <c r="W96" s="280"/>
      <c r="X96" s="301"/>
      <c r="Y96" s="280"/>
      <c r="Z96" s="280"/>
      <c r="AA96" s="280"/>
      <c r="AB96" s="280"/>
      <c r="AC96" s="280"/>
      <c r="AD96" s="280"/>
      <c r="AE96" s="280"/>
      <c r="AF96" s="280"/>
      <c r="AG96" s="280"/>
      <c r="AH96" s="293"/>
      <c r="AI96" s="444"/>
      <c r="AJ96" s="280"/>
      <c r="AK96" s="281"/>
      <c r="AL96" s="15" t="s">
        <v>87</v>
      </c>
    </row>
    <row r="97" spans="1:248" s="20" customFormat="1" ht="12.75" customHeight="1" x14ac:dyDescent="0.2">
      <c r="A97" s="8">
        <v>30</v>
      </c>
      <c r="B97" s="280"/>
      <c r="C97" s="280"/>
      <c r="D97" s="280"/>
      <c r="E97" s="280"/>
      <c r="F97" s="281"/>
      <c r="G97" s="449"/>
      <c r="H97" s="444"/>
      <c r="I97" s="445"/>
      <c r="J97" s="296">
        <f t="shared" si="8"/>
        <v>0</v>
      </c>
      <c r="K97" s="298">
        <f t="shared" si="9"/>
        <v>0</v>
      </c>
      <c r="L97" s="280"/>
      <c r="M97" s="280"/>
      <c r="N97" s="280"/>
      <c r="O97" s="293"/>
      <c r="P97" s="300"/>
      <c r="Q97" s="280"/>
      <c r="R97" s="281"/>
      <c r="S97" s="15" t="s">
        <v>88</v>
      </c>
      <c r="T97" s="8">
        <v>30</v>
      </c>
      <c r="U97" s="280"/>
      <c r="V97" s="280"/>
      <c r="W97" s="280"/>
      <c r="X97" s="280"/>
      <c r="Y97" s="280"/>
      <c r="Z97" s="280"/>
      <c r="AA97" s="280"/>
      <c r="AB97" s="280"/>
      <c r="AC97" s="280"/>
      <c r="AD97" s="280"/>
      <c r="AE97" s="280"/>
      <c r="AF97" s="280"/>
      <c r="AG97" s="280"/>
      <c r="AH97" s="293"/>
      <c r="AI97" s="444"/>
      <c r="AJ97" s="280"/>
      <c r="AK97" s="281"/>
      <c r="AL97" s="15" t="s">
        <v>88</v>
      </c>
    </row>
    <row r="98" spans="1:248" s="20" customFormat="1" ht="12.75" customHeight="1" x14ac:dyDescent="0.2">
      <c r="A98" s="18">
        <v>31</v>
      </c>
      <c r="B98" s="284"/>
      <c r="C98" s="284"/>
      <c r="D98" s="284"/>
      <c r="E98" s="284"/>
      <c r="F98" s="285"/>
      <c r="G98" s="450"/>
      <c r="H98" s="451"/>
      <c r="I98" s="452"/>
      <c r="J98" s="302">
        <f t="shared" si="8"/>
        <v>0</v>
      </c>
      <c r="K98" s="303">
        <f t="shared" si="9"/>
        <v>0</v>
      </c>
      <c r="L98" s="284"/>
      <c r="M98" s="284"/>
      <c r="N98" s="284"/>
      <c r="O98" s="295"/>
      <c r="P98" s="304"/>
      <c r="Q98" s="284"/>
      <c r="R98" s="285"/>
      <c r="S98" s="19" t="s">
        <v>89</v>
      </c>
      <c r="T98" s="18">
        <v>31</v>
      </c>
      <c r="U98" s="284"/>
      <c r="V98" s="284"/>
      <c r="W98" s="284"/>
      <c r="X98" s="284"/>
      <c r="Y98" s="284"/>
      <c r="Z98" s="284"/>
      <c r="AA98" s="284"/>
      <c r="AB98" s="284"/>
      <c r="AC98" s="284"/>
      <c r="AD98" s="284"/>
      <c r="AE98" s="284"/>
      <c r="AF98" s="284"/>
      <c r="AG98" s="284"/>
      <c r="AH98" s="295"/>
      <c r="AI98" s="451"/>
      <c r="AJ98" s="284"/>
      <c r="AK98" s="285"/>
      <c r="AL98" s="19" t="s">
        <v>89</v>
      </c>
    </row>
    <row r="99" spans="1:248" s="20" customFormat="1" ht="12.75" customHeight="1" thickBot="1" x14ac:dyDescent="0.25">
      <c r="A99" s="342"/>
      <c r="B99" s="343">
        <f>SUM(B67:B98)</f>
        <v>0</v>
      </c>
      <c r="C99" s="343">
        <f>SUM(C67:C98)</f>
        <v>0</v>
      </c>
      <c r="D99" s="343">
        <f>SUM(D67:D98)</f>
        <v>0</v>
      </c>
      <c r="E99" s="344">
        <f>SUM(E67:E98)</f>
        <v>0</v>
      </c>
      <c r="F99" s="345">
        <f>SUM(F67:F98)</f>
        <v>0</v>
      </c>
      <c r="G99" s="346"/>
      <c r="H99" s="347" t="s">
        <v>90</v>
      </c>
      <c r="I99" s="348">
        <f>COUNTA(I68:I98)</f>
        <v>0</v>
      </c>
      <c r="J99" s="343">
        <f t="shared" ref="J99:R99" si="10">SUM(J67:J98)</f>
        <v>0</v>
      </c>
      <c r="K99" s="343">
        <f t="shared" si="10"/>
        <v>0</v>
      </c>
      <c r="L99" s="343">
        <f t="shared" si="10"/>
        <v>0</v>
      </c>
      <c r="M99" s="343">
        <f t="shared" si="10"/>
        <v>0</v>
      </c>
      <c r="N99" s="343">
        <f t="shared" si="10"/>
        <v>0</v>
      </c>
      <c r="O99" s="349">
        <f t="shared" si="10"/>
        <v>0</v>
      </c>
      <c r="P99" s="344">
        <f t="shared" si="10"/>
        <v>0</v>
      </c>
      <c r="Q99" s="343">
        <f t="shared" si="10"/>
        <v>0</v>
      </c>
      <c r="R99" s="350">
        <f t="shared" si="10"/>
        <v>0</v>
      </c>
      <c r="S99" s="351"/>
      <c r="T99" s="342"/>
      <c r="U99" s="343">
        <f t="shared" ref="U99:AH99" si="11">SUM(U67:U98)</f>
        <v>0</v>
      </c>
      <c r="V99" s="343">
        <f t="shared" si="11"/>
        <v>0</v>
      </c>
      <c r="W99" s="343">
        <f t="shared" si="11"/>
        <v>0</v>
      </c>
      <c r="X99" s="343">
        <f t="shared" si="11"/>
        <v>0</v>
      </c>
      <c r="Y99" s="343">
        <f t="shared" si="11"/>
        <v>0</v>
      </c>
      <c r="Z99" s="343">
        <f t="shared" si="11"/>
        <v>0</v>
      </c>
      <c r="AA99" s="343">
        <f t="shared" si="11"/>
        <v>0</v>
      </c>
      <c r="AB99" s="343">
        <f t="shared" si="11"/>
        <v>0</v>
      </c>
      <c r="AC99" s="343">
        <f t="shared" si="11"/>
        <v>0</v>
      </c>
      <c r="AD99" s="343">
        <f t="shared" si="11"/>
        <v>0</v>
      </c>
      <c r="AE99" s="343">
        <f t="shared" si="11"/>
        <v>0</v>
      </c>
      <c r="AF99" s="343">
        <f t="shared" si="11"/>
        <v>0</v>
      </c>
      <c r="AG99" s="343">
        <f t="shared" si="11"/>
        <v>0</v>
      </c>
      <c r="AH99" s="345">
        <f t="shared" si="11"/>
        <v>0</v>
      </c>
      <c r="AI99" s="352"/>
      <c r="AJ99" s="343">
        <f>SUM(AJ67:AJ98)</f>
        <v>0</v>
      </c>
      <c r="AK99" s="350">
        <f>SUM(AK67:AK98)</f>
        <v>0</v>
      </c>
      <c r="AL99" s="351"/>
    </row>
    <row r="100" spans="1:248" ht="12.75" customHeight="1" thickTop="1" x14ac:dyDescent="0.2">
      <c r="A100" s="43"/>
      <c r="B100" s="153"/>
      <c r="C100" s="153"/>
      <c r="D100" s="153"/>
      <c r="E100" s="153"/>
      <c r="F100" s="153"/>
      <c r="G100" s="340"/>
      <c r="H100" s="153"/>
      <c r="I100" s="341"/>
      <c r="J100" s="153"/>
      <c r="K100" s="153"/>
      <c r="L100" s="153"/>
      <c r="M100" s="153"/>
      <c r="N100" s="153"/>
      <c r="O100" s="153"/>
      <c r="P100" s="153"/>
      <c r="Q100" s="153"/>
      <c r="R100" s="153"/>
      <c r="S100" s="43"/>
      <c r="T100" s="4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43"/>
    </row>
    <row r="101" spans="1:248" ht="12.75" customHeight="1" x14ac:dyDescent="0.2">
      <c r="A101" s="43"/>
      <c r="B101" s="153"/>
      <c r="C101" s="153"/>
      <c r="D101" s="153"/>
      <c r="E101" s="153"/>
      <c r="F101" s="153"/>
      <c r="G101" s="340"/>
      <c r="H101" s="153"/>
      <c r="I101" s="341"/>
      <c r="J101" s="153"/>
      <c r="K101" s="153"/>
      <c r="L101" s="153"/>
      <c r="M101" s="153"/>
      <c r="N101" s="153"/>
      <c r="O101" s="153"/>
      <c r="P101" s="153"/>
      <c r="Q101" s="153"/>
      <c r="R101" s="153"/>
      <c r="S101" s="43"/>
      <c r="T101" s="4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43"/>
    </row>
    <row r="102" spans="1:248" ht="12.75" customHeight="1" x14ac:dyDescent="0.2">
      <c r="A102" s="20"/>
      <c r="B102" s="20"/>
      <c r="C102" s="20"/>
      <c r="D102" s="20"/>
      <c r="E102" s="20"/>
      <c r="F102" s="20"/>
      <c r="G102" s="474" t="str">
        <f>AUGUST!G56</f>
        <v>UNITED STEELWORKERS - LOCAL UNION</v>
      </c>
      <c r="H102" s="474"/>
      <c r="I102" s="474"/>
      <c r="J102" s="11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33"/>
      <c r="V102" s="33"/>
      <c r="W102" s="33"/>
      <c r="X102" s="33"/>
      <c r="Y102" s="33"/>
      <c r="Z102" s="33"/>
      <c r="AA102" s="34" t="str">
        <f>$AA$10</f>
        <v>FINANCIAL SECRETARY'S CASH BOOK</v>
      </c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20"/>
    </row>
    <row r="103" spans="1:248" s="148" customFormat="1" ht="12.75" customHeight="1" x14ac:dyDescent="0.2">
      <c r="A103" s="140"/>
      <c r="B103" s="138" t="str">
        <f>$B$11</f>
        <v>Month</v>
      </c>
      <c r="C103" s="73" t="str">
        <f>$C$11</f>
        <v>SEPTEMBER</v>
      </c>
      <c r="D103" s="138" t="str">
        <f>$D$11</f>
        <v>Year</v>
      </c>
      <c r="E103" s="27">
        <f>$E$11</f>
        <v>0</v>
      </c>
      <c r="F103" s="140"/>
      <c r="G103" s="145"/>
      <c r="H103" s="140"/>
      <c r="I103" s="146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38"/>
      <c r="AJ103" s="147" t="str">
        <f>$C$11</f>
        <v>SEPTEMBER</v>
      </c>
      <c r="AK103" s="27">
        <f>$E$11</f>
        <v>0</v>
      </c>
      <c r="AL103" s="140"/>
    </row>
    <row r="104" spans="1:248" s="148" customFormat="1" ht="12.75" customHeight="1" x14ac:dyDescent="0.2">
      <c r="A104" s="140"/>
      <c r="B104" s="138" t="str">
        <f>$B$12</f>
        <v>Page No.</v>
      </c>
      <c r="C104" s="355">
        <f>C58+1</f>
        <v>3</v>
      </c>
      <c r="D104" s="140"/>
      <c r="E104" s="140"/>
      <c r="F104" s="140"/>
      <c r="G104" s="145"/>
      <c r="H104" s="140"/>
      <c r="I104" s="146" t="s">
        <v>53</v>
      </c>
      <c r="J104" s="140"/>
      <c r="K104" s="140"/>
      <c r="L104" s="146"/>
      <c r="M104" s="140"/>
      <c r="N104" s="140"/>
      <c r="O104" s="140"/>
      <c r="P104" s="138"/>
      <c r="Q104" s="140"/>
      <c r="R104" s="138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9" t="s">
        <v>54</v>
      </c>
      <c r="AC104" s="140"/>
      <c r="AD104" s="140"/>
      <c r="AE104" s="140"/>
      <c r="AF104" s="140"/>
      <c r="AG104" s="140"/>
      <c r="AH104" s="140"/>
      <c r="AI104" s="138" t="str">
        <f>$B$12</f>
        <v>Page No.</v>
      </c>
      <c r="AJ104" s="355">
        <f>C104</f>
        <v>3</v>
      </c>
      <c r="AK104" s="150"/>
      <c r="AL104" s="151"/>
    </row>
    <row r="105" spans="1:248" ht="12.75" customHeight="1" x14ac:dyDescent="0.2">
      <c r="A105" s="3"/>
      <c r="B105" s="3"/>
      <c r="C105" s="3"/>
      <c r="D105" s="3"/>
      <c r="E105" s="3"/>
      <c r="F105" s="3"/>
      <c r="G105" s="126"/>
      <c r="H105" s="3"/>
      <c r="I105" s="5"/>
      <c r="J105" s="3"/>
      <c r="K105" s="3"/>
      <c r="L105" s="20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0"/>
      <c r="AF105" s="3"/>
      <c r="AG105" s="3"/>
      <c r="AH105" s="3"/>
      <c r="AI105" s="3"/>
      <c r="AJ105" s="3"/>
      <c r="AK105" s="3"/>
      <c r="AL105" s="3"/>
    </row>
    <row r="106" spans="1:248" ht="12.75" customHeight="1" x14ac:dyDescent="0.2">
      <c r="A106" s="25"/>
      <c r="B106" s="25"/>
      <c r="C106" s="25"/>
      <c r="D106" s="25"/>
      <c r="E106" s="25"/>
      <c r="F106" s="25"/>
      <c r="G106" s="127"/>
      <c r="H106" s="25"/>
      <c r="I106" s="26"/>
      <c r="J106" s="25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6"/>
      <c r="AF106" s="25"/>
      <c r="AG106" s="25"/>
      <c r="AH106" s="25"/>
      <c r="AI106" s="25"/>
      <c r="AJ106" s="25"/>
      <c r="AK106" s="25"/>
      <c r="AL106" s="25"/>
    </row>
    <row r="107" spans="1:248" s="407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433"/>
      <c r="H107" s="2" t="s">
        <v>56</v>
      </c>
      <c r="I107" s="95"/>
      <c r="J107" s="475" t="s">
        <v>477</v>
      </c>
      <c r="K107" s="476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07" customFormat="1" ht="12.75" customHeight="1" x14ac:dyDescent="0.2">
      <c r="A108" s="1"/>
      <c r="B108" s="3"/>
      <c r="C108" s="3"/>
      <c r="D108" s="3"/>
      <c r="E108" s="3"/>
      <c r="F108" s="13"/>
      <c r="G108" s="433"/>
      <c r="H108" s="13"/>
      <c r="I108" s="96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07" customFormat="1" ht="12.75" customHeight="1" thickBot="1" x14ac:dyDescent="0.25">
      <c r="A109" s="422"/>
      <c r="B109" s="423">
        <v>1</v>
      </c>
      <c r="C109" s="423">
        <v>2</v>
      </c>
      <c r="D109" s="423">
        <v>3</v>
      </c>
      <c r="E109" s="423">
        <v>4</v>
      </c>
      <c r="F109" s="424">
        <v>5</v>
      </c>
      <c r="G109" s="434">
        <v>6</v>
      </c>
      <c r="H109" s="425">
        <v>7</v>
      </c>
      <c r="I109" s="435">
        <v>8</v>
      </c>
      <c r="J109" s="423">
        <v>9</v>
      </c>
      <c r="K109" s="425">
        <v>10</v>
      </c>
      <c r="L109" s="423">
        <v>11</v>
      </c>
      <c r="M109" s="423" t="s">
        <v>1</v>
      </c>
      <c r="N109" s="423">
        <v>12</v>
      </c>
      <c r="O109" s="423">
        <v>13</v>
      </c>
      <c r="P109" s="423">
        <v>14</v>
      </c>
      <c r="Q109" s="423">
        <v>15</v>
      </c>
      <c r="R109" s="425" t="s">
        <v>2</v>
      </c>
      <c r="S109" s="426"/>
      <c r="T109" s="422"/>
      <c r="U109" s="423">
        <v>16</v>
      </c>
      <c r="V109" s="423">
        <v>17</v>
      </c>
      <c r="W109" s="423">
        <v>18</v>
      </c>
      <c r="X109" s="423">
        <v>19</v>
      </c>
      <c r="Y109" s="423">
        <v>20</v>
      </c>
      <c r="Z109" s="423" t="s">
        <v>3</v>
      </c>
      <c r="AA109" s="423">
        <v>21</v>
      </c>
      <c r="AB109" s="423">
        <v>22</v>
      </c>
      <c r="AC109" s="423">
        <v>23</v>
      </c>
      <c r="AD109" s="423">
        <v>24</v>
      </c>
      <c r="AE109" s="423">
        <v>25</v>
      </c>
      <c r="AF109" s="423">
        <v>26</v>
      </c>
      <c r="AG109" s="423">
        <v>27</v>
      </c>
      <c r="AH109" s="423">
        <v>28</v>
      </c>
      <c r="AI109" s="424">
        <v>29</v>
      </c>
      <c r="AJ109" s="423">
        <v>30</v>
      </c>
      <c r="AK109" s="425">
        <v>31</v>
      </c>
      <c r="AL109" s="426"/>
    </row>
    <row r="110" spans="1:248" s="4" customFormat="1" ht="12.75" customHeight="1" thickTop="1" x14ac:dyDescent="0.2">
      <c r="A110" s="1"/>
      <c r="B110" s="85" t="s">
        <v>4</v>
      </c>
      <c r="C110" s="97"/>
      <c r="D110" s="85" t="s">
        <v>473</v>
      </c>
      <c r="E110" s="436" t="s">
        <v>6</v>
      </c>
      <c r="F110" s="84" t="s">
        <v>7</v>
      </c>
      <c r="G110" s="128"/>
      <c r="H110" s="84"/>
      <c r="I110" s="99"/>
      <c r="J110" s="85"/>
      <c r="K110" s="84"/>
      <c r="L110" s="85" t="s">
        <v>460</v>
      </c>
      <c r="M110" s="85"/>
      <c r="N110" s="85" t="s">
        <v>474</v>
      </c>
      <c r="O110" s="436" t="s">
        <v>461</v>
      </c>
      <c r="P110" s="437"/>
      <c r="Q110" s="438" t="s">
        <v>8</v>
      </c>
      <c r="R110" s="84" t="s">
        <v>8</v>
      </c>
      <c r="S110" s="102"/>
      <c r="T110" s="67"/>
      <c r="U110" s="471" t="s">
        <v>9</v>
      </c>
      <c r="V110" s="472"/>
      <c r="W110" s="472"/>
      <c r="X110" s="472"/>
      <c r="Y110" s="473"/>
      <c r="Z110" s="85" t="s">
        <v>10</v>
      </c>
      <c r="AA110" s="85" t="s">
        <v>11</v>
      </c>
      <c r="AB110" s="85" t="s">
        <v>204</v>
      </c>
      <c r="AC110" s="85" t="s">
        <v>12</v>
      </c>
      <c r="AD110" s="85" t="s">
        <v>13</v>
      </c>
      <c r="AE110" s="85" t="s">
        <v>14</v>
      </c>
      <c r="AF110" s="85"/>
      <c r="AG110" s="85"/>
      <c r="AH110" s="100"/>
      <c r="AI110" s="101"/>
      <c r="AJ110" s="85" t="s">
        <v>15</v>
      </c>
      <c r="AK110" s="84" t="s">
        <v>7</v>
      </c>
      <c r="AL110" s="102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251"/>
      <c r="AZ110" s="251"/>
      <c r="BA110" s="251"/>
      <c r="BB110" s="251"/>
      <c r="BC110" s="251"/>
      <c r="BD110" s="251"/>
      <c r="BE110" s="251"/>
      <c r="BF110" s="251"/>
      <c r="BG110" s="251"/>
      <c r="BH110" s="251"/>
      <c r="BI110" s="251"/>
      <c r="BJ110" s="251"/>
      <c r="BK110" s="251"/>
      <c r="BL110" s="251"/>
      <c r="BM110" s="251"/>
      <c r="BN110" s="251"/>
      <c r="BO110" s="251"/>
      <c r="BP110" s="251"/>
      <c r="BQ110" s="251"/>
      <c r="BR110" s="251"/>
      <c r="BS110" s="251"/>
      <c r="BT110" s="251"/>
      <c r="BU110" s="251"/>
      <c r="BV110" s="251"/>
      <c r="BW110" s="251"/>
      <c r="BX110" s="251"/>
      <c r="BY110" s="251"/>
      <c r="BZ110" s="251"/>
      <c r="CA110" s="251"/>
      <c r="CB110" s="251"/>
      <c r="CC110" s="251"/>
      <c r="CD110" s="251"/>
      <c r="CE110" s="251"/>
      <c r="CF110" s="251"/>
      <c r="CG110" s="251"/>
      <c r="CH110" s="251"/>
      <c r="CI110" s="251"/>
      <c r="CJ110" s="251"/>
      <c r="CK110" s="251"/>
      <c r="CL110" s="251"/>
      <c r="CM110" s="251"/>
      <c r="CN110" s="251"/>
      <c r="CO110" s="251"/>
      <c r="CP110" s="251"/>
      <c r="CQ110" s="251"/>
      <c r="CR110" s="251"/>
      <c r="CS110" s="251"/>
      <c r="CT110" s="251"/>
      <c r="CU110" s="251"/>
      <c r="CV110" s="251"/>
      <c r="CW110" s="251"/>
      <c r="CX110" s="251"/>
      <c r="CY110" s="251"/>
      <c r="CZ110" s="251"/>
      <c r="DA110" s="251"/>
      <c r="DB110" s="251"/>
      <c r="DC110" s="251"/>
      <c r="DD110" s="251"/>
      <c r="DE110" s="251"/>
      <c r="DF110" s="251"/>
      <c r="DG110" s="251"/>
      <c r="DH110" s="251"/>
      <c r="DI110" s="251"/>
      <c r="DJ110" s="251"/>
      <c r="DK110" s="251"/>
      <c r="DL110" s="251"/>
      <c r="DM110" s="251"/>
      <c r="DN110" s="251"/>
      <c r="DO110" s="251"/>
      <c r="DP110" s="251"/>
      <c r="DQ110" s="251"/>
      <c r="DR110" s="251"/>
      <c r="DS110" s="251"/>
      <c r="DT110" s="251"/>
      <c r="DU110" s="251"/>
      <c r="DV110" s="251"/>
      <c r="DW110" s="251"/>
      <c r="DX110" s="251"/>
      <c r="DY110" s="251"/>
      <c r="DZ110" s="251"/>
      <c r="EA110" s="251"/>
      <c r="EB110" s="251"/>
      <c r="EC110" s="251"/>
      <c r="ED110" s="251"/>
      <c r="EE110" s="251"/>
      <c r="EF110" s="251"/>
      <c r="EG110" s="251"/>
      <c r="EH110" s="251"/>
      <c r="EI110" s="251"/>
      <c r="EJ110" s="251"/>
      <c r="EK110" s="251"/>
      <c r="EL110" s="251"/>
      <c r="EM110" s="251"/>
      <c r="EN110" s="251"/>
      <c r="EO110" s="251"/>
      <c r="EP110" s="251"/>
      <c r="EQ110" s="251"/>
      <c r="ER110" s="251"/>
      <c r="ES110" s="251"/>
      <c r="ET110" s="251"/>
      <c r="EU110" s="251"/>
      <c r="EV110" s="251"/>
      <c r="EW110" s="251"/>
      <c r="EX110" s="251"/>
      <c r="EY110" s="251"/>
      <c r="EZ110" s="251"/>
      <c r="FA110" s="251"/>
      <c r="FB110" s="251"/>
      <c r="FC110" s="251"/>
      <c r="FD110" s="251"/>
      <c r="FE110" s="251"/>
      <c r="FF110" s="251"/>
      <c r="FG110" s="251"/>
      <c r="FH110" s="251"/>
      <c r="FI110" s="251"/>
      <c r="FJ110" s="251"/>
      <c r="FK110" s="251"/>
      <c r="FL110" s="251"/>
      <c r="FM110" s="251"/>
      <c r="FN110" s="251"/>
      <c r="FO110" s="251"/>
      <c r="FP110" s="251"/>
      <c r="FQ110" s="251"/>
      <c r="FR110" s="251"/>
      <c r="FS110" s="251"/>
      <c r="FT110" s="251"/>
      <c r="FU110" s="251"/>
      <c r="FV110" s="251"/>
      <c r="FW110" s="251"/>
      <c r="FX110" s="251"/>
      <c r="FY110" s="251"/>
      <c r="FZ110" s="251"/>
      <c r="GA110" s="251"/>
      <c r="GB110" s="251"/>
      <c r="GC110" s="251"/>
      <c r="GD110" s="251"/>
      <c r="GE110" s="251"/>
      <c r="GF110" s="251"/>
      <c r="GG110" s="251"/>
      <c r="GH110" s="251"/>
      <c r="GI110" s="251"/>
      <c r="GJ110" s="251"/>
      <c r="GK110" s="251"/>
      <c r="GL110" s="251"/>
      <c r="GM110" s="251"/>
      <c r="GN110" s="251"/>
      <c r="GO110" s="251"/>
      <c r="GP110" s="251"/>
      <c r="GQ110" s="251"/>
      <c r="GR110" s="251"/>
      <c r="GS110" s="251"/>
      <c r="GT110" s="251"/>
      <c r="GU110" s="251"/>
      <c r="GV110" s="251"/>
      <c r="GW110" s="251"/>
      <c r="GX110" s="251"/>
      <c r="GY110" s="251"/>
      <c r="GZ110" s="251"/>
      <c r="HA110" s="251"/>
      <c r="HB110" s="251"/>
      <c r="HC110" s="251"/>
      <c r="HD110" s="251"/>
      <c r="HE110" s="251"/>
      <c r="HF110" s="251"/>
      <c r="HG110" s="251"/>
      <c r="HH110" s="251"/>
      <c r="HI110" s="251"/>
      <c r="HJ110" s="251"/>
      <c r="HK110" s="251"/>
      <c r="HL110" s="251"/>
      <c r="HM110" s="251"/>
      <c r="HN110" s="251"/>
      <c r="HO110" s="251"/>
      <c r="HP110" s="251"/>
      <c r="HQ110" s="251"/>
      <c r="HR110" s="251"/>
      <c r="HS110" s="251"/>
      <c r="HT110" s="251"/>
      <c r="HU110" s="251"/>
      <c r="HV110" s="251"/>
      <c r="HW110" s="251"/>
      <c r="HX110" s="251"/>
      <c r="HY110" s="251"/>
      <c r="HZ110" s="251"/>
      <c r="IA110" s="251"/>
      <c r="IB110" s="251"/>
      <c r="IC110" s="251"/>
      <c r="ID110" s="251"/>
      <c r="IE110" s="251"/>
      <c r="IF110" s="251"/>
      <c r="IG110" s="251"/>
      <c r="IH110" s="251"/>
      <c r="II110" s="251"/>
      <c r="IJ110" s="251"/>
      <c r="IK110" s="251"/>
      <c r="IL110" s="251"/>
      <c r="IM110" s="251"/>
      <c r="IN110" s="251"/>
    </row>
    <row r="111" spans="1:248" s="4" customFormat="1" ht="12.75" customHeight="1" x14ac:dyDescent="0.2">
      <c r="A111" s="1"/>
      <c r="B111" s="85" t="s">
        <v>8</v>
      </c>
      <c r="C111" s="85" t="s">
        <v>16</v>
      </c>
      <c r="D111" s="85" t="s">
        <v>202</v>
      </c>
      <c r="E111" s="154" t="s">
        <v>8</v>
      </c>
      <c r="F111" s="84" t="s">
        <v>18</v>
      </c>
      <c r="G111" s="128" t="s">
        <v>19</v>
      </c>
      <c r="H111" s="84" t="s">
        <v>20</v>
      </c>
      <c r="I111" s="99" t="s">
        <v>475</v>
      </c>
      <c r="J111" s="85" t="s">
        <v>21</v>
      </c>
      <c r="K111" s="84" t="s">
        <v>22</v>
      </c>
      <c r="L111" s="85" t="s">
        <v>462</v>
      </c>
      <c r="M111" s="85" t="s">
        <v>463</v>
      </c>
      <c r="N111" s="85" t="s">
        <v>476</v>
      </c>
      <c r="O111" s="154" t="s">
        <v>464</v>
      </c>
      <c r="P111" s="154" t="s">
        <v>23</v>
      </c>
      <c r="Q111" s="85" t="s">
        <v>24</v>
      </c>
      <c r="R111" s="84" t="s">
        <v>24</v>
      </c>
      <c r="S111" s="100" t="s">
        <v>135</v>
      </c>
      <c r="T111" s="84" t="s">
        <v>135</v>
      </c>
      <c r="U111" s="85" t="s">
        <v>25</v>
      </c>
      <c r="V111" s="85" t="s">
        <v>26</v>
      </c>
      <c r="W111" s="85" t="s">
        <v>27</v>
      </c>
      <c r="X111" s="85" t="s">
        <v>28</v>
      </c>
      <c r="Y111" s="85" t="s">
        <v>136</v>
      </c>
      <c r="Z111" s="85" t="s">
        <v>251</v>
      </c>
      <c r="AA111" s="85" t="s">
        <v>137</v>
      </c>
      <c r="AB111" s="85" t="s">
        <v>203</v>
      </c>
      <c r="AC111" s="85" t="s">
        <v>30</v>
      </c>
      <c r="AD111" s="85" t="s">
        <v>140</v>
      </c>
      <c r="AE111" s="85" t="s">
        <v>31</v>
      </c>
      <c r="AF111" s="85" t="s">
        <v>32</v>
      </c>
      <c r="AG111" s="85" t="s">
        <v>205</v>
      </c>
      <c r="AH111" s="100" t="s">
        <v>16</v>
      </c>
      <c r="AI111" s="98" t="s">
        <v>34</v>
      </c>
      <c r="AJ111" s="85" t="s">
        <v>35</v>
      </c>
      <c r="AK111" s="84" t="s">
        <v>18</v>
      </c>
      <c r="AL111" s="102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251"/>
      <c r="AZ111" s="251"/>
      <c r="BA111" s="251"/>
      <c r="BB111" s="251"/>
      <c r="BC111" s="251"/>
      <c r="BD111" s="251"/>
      <c r="BE111" s="251"/>
      <c r="BF111" s="251"/>
      <c r="BG111" s="251"/>
      <c r="BH111" s="251"/>
      <c r="BI111" s="251"/>
      <c r="BJ111" s="251"/>
      <c r="BK111" s="251"/>
      <c r="BL111" s="251"/>
      <c r="BM111" s="251"/>
      <c r="BN111" s="251"/>
      <c r="BO111" s="251"/>
      <c r="BP111" s="251"/>
      <c r="BQ111" s="251"/>
      <c r="BR111" s="251"/>
      <c r="BS111" s="251"/>
      <c r="BT111" s="251"/>
      <c r="BU111" s="251"/>
      <c r="BV111" s="251"/>
      <c r="BW111" s="251"/>
      <c r="BX111" s="251"/>
      <c r="BY111" s="251"/>
      <c r="BZ111" s="251"/>
      <c r="CA111" s="251"/>
      <c r="CB111" s="251"/>
      <c r="CC111" s="251"/>
      <c r="CD111" s="251"/>
      <c r="CE111" s="251"/>
      <c r="CF111" s="251"/>
      <c r="CG111" s="251"/>
      <c r="CH111" s="251"/>
      <c r="CI111" s="251"/>
      <c r="CJ111" s="251"/>
      <c r="CK111" s="251"/>
      <c r="CL111" s="251"/>
      <c r="CM111" s="251"/>
      <c r="CN111" s="251"/>
      <c r="CO111" s="251"/>
      <c r="CP111" s="251"/>
      <c r="CQ111" s="251"/>
      <c r="CR111" s="251"/>
      <c r="CS111" s="251"/>
      <c r="CT111" s="251"/>
      <c r="CU111" s="251"/>
      <c r="CV111" s="251"/>
      <c r="CW111" s="251"/>
      <c r="CX111" s="251"/>
      <c r="CY111" s="251"/>
      <c r="CZ111" s="251"/>
      <c r="DA111" s="251"/>
      <c r="DB111" s="251"/>
      <c r="DC111" s="251"/>
      <c r="DD111" s="251"/>
      <c r="DE111" s="251"/>
      <c r="DF111" s="251"/>
      <c r="DG111" s="251"/>
      <c r="DH111" s="251"/>
      <c r="DI111" s="251"/>
      <c r="DJ111" s="251"/>
      <c r="DK111" s="251"/>
      <c r="DL111" s="251"/>
      <c r="DM111" s="251"/>
      <c r="DN111" s="251"/>
      <c r="DO111" s="251"/>
      <c r="DP111" s="251"/>
      <c r="DQ111" s="251"/>
      <c r="DR111" s="251"/>
      <c r="DS111" s="251"/>
      <c r="DT111" s="251"/>
      <c r="DU111" s="251"/>
      <c r="DV111" s="251"/>
      <c r="DW111" s="251"/>
      <c r="DX111" s="251"/>
      <c r="DY111" s="251"/>
      <c r="DZ111" s="251"/>
      <c r="EA111" s="251"/>
      <c r="EB111" s="251"/>
      <c r="EC111" s="251"/>
      <c r="ED111" s="251"/>
      <c r="EE111" s="251"/>
      <c r="EF111" s="251"/>
      <c r="EG111" s="251"/>
      <c r="EH111" s="251"/>
      <c r="EI111" s="251"/>
      <c r="EJ111" s="251"/>
      <c r="EK111" s="251"/>
      <c r="EL111" s="251"/>
      <c r="EM111" s="251"/>
      <c r="EN111" s="251"/>
      <c r="EO111" s="251"/>
      <c r="EP111" s="251"/>
      <c r="EQ111" s="251"/>
      <c r="ER111" s="251"/>
      <c r="ES111" s="251"/>
      <c r="ET111" s="251"/>
      <c r="EU111" s="251"/>
      <c r="EV111" s="251"/>
      <c r="EW111" s="251"/>
      <c r="EX111" s="251"/>
      <c r="EY111" s="251"/>
      <c r="EZ111" s="251"/>
      <c r="FA111" s="251"/>
      <c r="FB111" s="251"/>
      <c r="FC111" s="251"/>
      <c r="FD111" s="251"/>
      <c r="FE111" s="251"/>
      <c r="FF111" s="251"/>
      <c r="FG111" s="251"/>
      <c r="FH111" s="251"/>
      <c r="FI111" s="251"/>
      <c r="FJ111" s="251"/>
      <c r="FK111" s="251"/>
      <c r="FL111" s="251"/>
      <c r="FM111" s="251"/>
      <c r="FN111" s="251"/>
      <c r="FO111" s="251"/>
      <c r="FP111" s="251"/>
      <c r="FQ111" s="251"/>
      <c r="FR111" s="251"/>
      <c r="FS111" s="251"/>
      <c r="FT111" s="251"/>
      <c r="FU111" s="251"/>
      <c r="FV111" s="251"/>
      <c r="FW111" s="251"/>
      <c r="FX111" s="251"/>
      <c r="FY111" s="251"/>
      <c r="FZ111" s="251"/>
      <c r="GA111" s="251"/>
      <c r="GB111" s="251"/>
      <c r="GC111" s="251"/>
      <c r="GD111" s="251"/>
      <c r="GE111" s="251"/>
      <c r="GF111" s="251"/>
      <c r="GG111" s="251"/>
      <c r="GH111" s="251"/>
      <c r="GI111" s="251"/>
      <c r="GJ111" s="251"/>
      <c r="GK111" s="251"/>
      <c r="GL111" s="251"/>
      <c r="GM111" s="251"/>
      <c r="GN111" s="251"/>
      <c r="GO111" s="251"/>
      <c r="GP111" s="251"/>
      <c r="GQ111" s="251"/>
      <c r="GR111" s="251"/>
      <c r="GS111" s="251"/>
      <c r="GT111" s="251"/>
      <c r="GU111" s="251"/>
      <c r="GV111" s="251"/>
      <c r="GW111" s="251"/>
      <c r="GX111" s="251"/>
      <c r="GY111" s="251"/>
      <c r="GZ111" s="251"/>
      <c r="HA111" s="251"/>
      <c r="HB111" s="251"/>
      <c r="HC111" s="251"/>
      <c r="HD111" s="251"/>
      <c r="HE111" s="251"/>
      <c r="HF111" s="251"/>
      <c r="HG111" s="251"/>
      <c r="HH111" s="251"/>
      <c r="HI111" s="251"/>
      <c r="HJ111" s="251"/>
      <c r="HK111" s="251"/>
      <c r="HL111" s="251"/>
      <c r="HM111" s="251"/>
      <c r="HN111" s="251"/>
      <c r="HO111" s="251"/>
      <c r="HP111" s="251"/>
      <c r="HQ111" s="251"/>
      <c r="HR111" s="251"/>
      <c r="HS111" s="251"/>
      <c r="HT111" s="251"/>
      <c r="HU111" s="251"/>
      <c r="HV111" s="251"/>
      <c r="HW111" s="251"/>
      <c r="HX111" s="251"/>
      <c r="HY111" s="251"/>
      <c r="HZ111" s="251"/>
      <c r="IA111" s="251"/>
      <c r="IB111" s="251"/>
      <c r="IC111" s="251"/>
      <c r="ID111" s="251"/>
      <c r="IE111" s="251"/>
      <c r="IF111" s="251"/>
      <c r="IG111" s="251"/>
      <c r="IH111" s="251"/>
      <c r="II111" s="251"/>
      <c r="IJ111" s="251"/>
      <c r="IK111" s="251"/>
      <c r="IL111" s="251"/>
      <c r="IM111" s="251"/>
      <c r="IN111" s="251"/>
    </row>
    <row r="112" spans="1:248" s="4" customFormat="1" ht="12.75" customHeight="1" thickBot="1" x14ac:dyDescent="0.25">
      <c r="A112" s="6"/>
      <c r="B112" s="86" t="s">
        <v>36</v>
      </c>
      <c r="C112" s="86" t="s">
        <v>37</v>
      </c>
      <c r="D112" s="86" t="s">
        <v>38</v>
      </c>
      <c r="E112" s="439" t="s">
        <v>39</v>
      </c>
      <c r="F112" s="103" t="s">
        <v>40</v>
      </c>
      <c r="G112" s="129"/>
      <c r="H112" s="103"/>
      <c r="I112" s="104" t="s">
        <v>41</v>
      </c>
      <c r="J112" s="86"/>
      <c r="K112" s="103"/>
      <c r="L112" s="86" t="s">
        <v>465</v>
      </c>
      <c r="M112" s="86"/>
      <c r="N112" s="86" t="s">
        <v>235</v>
      </c>
      <c r="O112" s="439" t="s">
        <v>235</v>
      </c>
      <c r="P112" s="155"/>
      <c r="Q112" s="440" t="s">
        <v>258</v>
      </c>
      <c r="R112" s="441" t="s">
        <v>259</v>
      </c>
      <c r="S112" s="105" t="s">
        <v>109</v>
      </c>
      <c r="T112" s="103" t="s">
        <v>187</v>
      </c>
      <c r="U112" s="86" t="s">
        <v>42</v>
      </c>
      <c r="V112" s="86" t="s">
        <v>43</v>
      </c>
      <c r="W112" s="86"/>
      <c r="X112" s="86" t="s">
        <v>44</v>
      </c>
      <c r="Y112" s="86" t="s">
        <v>30</v>
      </c>
      <c r="Z112" s="86" t="s">
        <v>30</v>
      </c>
      <c r="AA112" s="86" t="s">
        <v>138</v>
      </c>
      <c r="AB112" s="86" t="s">
        <v>15</v>
      </c>
      <c r="AC112" s="86" t="s">
        <v>139</v>
      </c>
      <c r="AD112" s="86" t="s">
        <v>141</v>
      </c>
      <c r="AE112" s="86" t="s">
        <v>47</v>
      </c>
      <c r="AF112" s="86" t="s">
        <v>48</v>
      </c>
      <c r="AG112" s="86" t="s">
        <v>15</v>
      </c>
      <c r="AH112" s="105" t="s">
        <v>30</v>
      </c>
      <c r="AI112" s="106"/>
      <c r="AJ112" s="86" t="s">
        <v>49</v>
      </c>
      <c r="AK112" s="103" t="s">
        <v>188</v>
      </c>
      <c r="AL112" s="107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  <c r="BS112" s="251"/>
      <c r="BT112" s="251"/>
      <c r="BU112" s="251"/>
      <c r="BV112" s="251"/>
      <c r="BW112" s="251"/>
      <c r="BX112" s="251"/>
      <c r="BY112" s="251"/>
      <c r="BZ112" s="251"/>
      <c r="CA112" s="251"/>
      <c r="CB112" s="251"/>
      <c r="CC112" s="251"/>
      <c r="CD112" s="251"/>
      <c r="CE112" s="251"/>
      <c r="CF112" s="251"/>
      <c r="CG112" s="251"/>
      <c r="CH112" s="251"/>
      <c r="CI112" s="251"/>
      <c r="CJ112" s="251"/>
      <c r="CK112" s="251"/>
      <c r="CL112" s="251"/>
      <c r="CM112" s="251"/>
      <c r="CN112" s="251"/>
      <c r="CO112" s="251"/>
      <c r="CP112" s="251"/>
      <c r="CQ112" s="251"/>
      <c r="CR112" s="251"/>
      <c r="CS112" s="251"/>
      <c r="CT112" s="251"/>
      <c r="CU112" s="251"/>
      <c r="CV112" s="251"/>
      <c r="CW112" s="251"/>
      <c r="CX112" s="251"/>
      <c r="CY112" s="251"/>
      <c r="CZ112" s="251"/>
      <c r="DA112" s="251"/>
      <c r="DB112" s="251"/>
      <c r="DC112" s="251"/>
      <c r="DD112" s="251"/>
      <c r="DE112" s="251"/>
      <c r="DF112" s="251"/>
      <c r="DG112" s="251"/>
      <c r="DH112" s="251"/>
      <c r="DI112" s="251"/>
      <c r="DJ112" s="251"/>
      <c r="DK112" s="251"/>
      <c r="DL112" s="251"/>
      <c r="DM112" s="251"/>
      <c r="DN112" s="251"/>
      <c r="DO112" s="251"/>
      <c r="DP112" s="251"/>
      <c r="DQ112" s="251"/>
      <c r="DR112" s="251"/>
      <c r="DS112" s="251"/>
      <c r="DT112" s="251"/>
      <c r="DU112" s="251"/>
      <c r="DV112" s="251"/>
      <c r="DW112" s="251"/>
      <c r="DX112" s="251"/>
      <c r="DY112" s="251"/>
      <c r="DZ112" s="251"/>
      <c r="EA112" s="251"/>
      <c r="EB112" s="251"/>
      <c r="EC112" s="251"/>
      <c r="ED112" s="251"/>
      <c r="EE112" s="251"/>
      <c r="EF112" s="251"/>
      <c r="EG112" s="251"/>
      <c r="EH112" s="251"/>
      <c r="EI112" s="251"/>
      <c r="EJ112" s="251"/>
      <c r="EK112" s="251"/>
      <c r="EL112" s="251"/>
      <c r="EM112" s="251"/>
      <c r="EN112" s="251"/>
      <c r="EO112" s="251"/>
      <c r="EP112" s="251"/>
      <c r="EQ112" s="251"/>
      <c r="ER112" s="251"/>
      <c r="ES112" s="251"/>
      <c r="ET112" s="251"/>
      <c r="EU112" s="251"/>
      <c r="EV112" s="251"/>
      <c r="EW112" s="251"/>
      <c r="EX112" s="251"/>
      <c r="EY112" s="251"/>
      <c r="EZ112" s="251"/>
      <c r="FA112" s="251"/>
      <c r="FB112" s="251"/>
      <c r="FC112" s="251"/>
      <c r="FD112" s="251"/>
      <c r="FE112" s="251"/>
      <c r="FF112" s="251"/>
      <c r="FG112" s="251"/>
      <c r="FH112" s="251"/>
      <c r="FI112" s="251"/>
      <c r="FJ112" s="251"/>
      <c r="FK112" s="251"/>
      <c r="FL112" s="251"/>
      <c r="FM112" s="251"/>
      <c r="FN112" s="251"/>
      <c r="FO112" s="251"/>
      <c r="FP112" s="251"/>
      <c r="FQ112" s="251"/>
      <c r="FR112" s="251"/>
      <c r="FS112" s="251"/>
      <c r="FT112" s="251"/>
      <c r="FU112" s="251"/>
      <c r="FV112" s="251"/>
      <c r="FW112" s="251"/>
      <c r="FX112" s="251"/>
      <c r="FY112" s="251"/>
      <c r="FZ112" s="251"/>
      <c r="GA112" s="251"/>
      <c r="GB112" s="251"/>
      <c r="GC112" s="251"/>
      <c r="GD112" s="251"/>
      <c r="GE112" s="251"/>
      <c r="GF112" s="251"/>
      <c r="GG112" s="251"/>
      <c r="GH112" s="251"/>
      <c r="GI112" s="251"/>
      <c r="GJ112" s="251"/>
      <c r="GK112" s="251"/>
      <c r="GL112" s="251"/>
      <c r="GM112" s="251"/>
      <c r="GN112" s="251"/>
      <c r="GO112" s="251"/>
      <c r="GP112" s="251"/>
      <c r="GQ112" s="251"/>
      <c r="GR112" s="251"/>
      <c r="GS112" s="251"/>
      <c r="GT112" s="251"/>
      <c r="GU112" s="251"/>
      <c r="GV112" s="251"/>
      <c r="GW112" s="251"/>
      <c r="GX112" s="251"/>
      <c r="GY112" s="251"/>
      <c r="GZ112" s="251"/>
      <c r="HA112" s="251"/>
      <c r="HB112" s="251"/>
      <c r="HC112" s="251"/>
      <c r="HD112" s="251"/>
      <c r="HE112" s="251"/>
      <c r="HF112" s="251"/>
      <c r="HG112" s="251"/>
      <c r="HH112" s="251"/>
      <c r="HI112" s="251"/>
      <c r="HJ112" s="251"/>
      <c r="HK112" s="251"/>
      <c r="HL112" s="251"/>
      <c r="HM112" s="251"/>
      <c r="HN112" s="251"/>
      <c r="HO112" s="251"/>
      <c r="HP112" s="251"/>
      <c r="HQ112" s="251"/>
      <c r="HR112" s="251"/>
      <c r="HS112" s="251"/>
      <c r="HT112" s="251"/>
      <c r="HU112" s="251"/>
      <c r="HV112" s="251"/>
      <c r="HW112" s="251"/>
      <c r="HX112" s="251"/>
      <c r="HY112" s="251"/>
      <c r="HZ112" s="251"/>
      <c r="IA112" s="251"/>
      <c r="IB112" s="251"/>
      <c r="IC112" s="251"/>
      <c r="ID112" s="251"/>
      <c r="IE112" s="251"/>
      <c r="IF112" s="251"/>
      <c r="IG112" s="251"/>
      <c r="IH112" s="251"/>
      <c r="II112" s="251"/>
      <c r="IJ112" s="251"/>
      <c r="IK112" s="251"/>
      <c r="IL112" s="251"/>
      <c r="IM112" s="251"/>
      <c r="IN112" s="251"/>
    </row>
    <row r="113" spans="1:38" s="20" customFormat="1" ht="12.75" customHeight="1" thickTop="1" x14ac:dyDescent="0.2">
      <c r="A113" s="8"/>
      <c r="B113" s="296">
        <f>B99</f>
        <v>0</v>
      </c>
      <c r="C113" s="296">
        <f>C99</f>
        <v>0</v>
      </c>
      <c r="D113" s="296">
        <f>D99</f>
        <v>0</v>
      </c>
      <c r="E113" s="296">
        <f>E99</f>
        <v>0</v>
      </c>
      <c r="F113" s="298">
        <f>F99</f>
        <v>0</v>
      </c>
      <c r="G113" s="130" t="str">
        <f>G7</f>
        <v>SEPTEMBER</v>
      </c>
      <c r="H113" s="31" t="s">
        <v>58</v>
      </c>
      <c r="I113" s="32"/>
      <c r="J113" s="306">
        <f t="shared" ref="J113:R113" si="12">J99</f>
        <v>0</v>
      </c>
      <c r="K113" s="298">
        <f t="shared" si="12"/>
        <v>0</v>
      </c>
      <c r="L113" s="296">
        <f t="shared" si="12"/>
        <v>0</v>
      </c>
      <c r="M113" s="296">
        <f t="shared" si="12"/>
        <v>0</v>
      </c>
      <c r="N113" s="296">
        <f t="shared" si="12"/>
        <v>0</v>
      </c>
      <c r="O113" s="297">
        <f t="shared" si="12"/>
        <v>0</v>
      </c>
      <c r="P113" s="299">
        <f t="shared" si="12"/>
        <v>0</v>
      </c>
      <c r="Q113" s="296">
        <f t="shared" si="12"/>
        <v>0</v>
      </c>
      <c r="R113" s="298">
        <f t="shared" si="12"/>
        <v>0</v>
      </c>
      <c r="S113" s="9"/>
      <c r="T113" s="8"/>
      <c r="U113" s="296">
        <f t="shared" ref="U113:AH113" si="13">U99</f>
        <v>0</v>
      </c>
      <c r="V113" s="296">
        <f t="shared" si="13"/>
        <v>0</v>
      </c>
      <c r="W113" s="296">
        <f t="shared" si="13"/>
        <v>0</v>
      </c>
      <c r="X113" s="296">
        <f t="shared" si="13"/>
        <v>0</v>
      </c>
      <c r="Y113" s="296">
        <f t="shared" si="13"/>
        <v>0</v>
      </c>
      <c r="Z113" s="296">
        <f t="shared" si="13"/>
        <v>0</v>
      </c>
      <c r="AA113" s="296">
        <f t="shared" si="13"/>
        <v>0</v>
      </c>
      <c r="AB113" s="296">
        <f t="shared" si="13"/>
        <v>0</v>
      </c>
      <c r="AC113" s="296">
        <f t="shared" si="13"/>
        <v>0</v>
      </c>
      <c r="AD113" s="296">
        <f t="shared" si="13"/>
        <v>0</v>
      </c>
      <c r="AE113" s="296">
        <f t="shared" si="13"/>
        <v>0</v>
      </c>
      <c r="AF113" s="296">
        <f t="shared" si="13"/>
        <v>0</v>
      </c>
      <c r="AG113" s="296">
        <f t="shared" si="13"/>
        <v>0</v>
      </c>
      <c r="AH113" s="297">
        <f t="shared" si="13"/>
        <v>0</v>
      </c>
      <c r="AI113" s="305"/>
      <c r="AJ113" s="296">
        <f>AJ99</f>
        <v>0</v>
      </c>
      <c r="AK113" s="298">
        <f>AK99</f>
        <v>0</v>
      </c>
      <c r="AL113" s="9"/>
    </row>
    <row r="114" spans="1:38" s="20" customFormat="1" ht="12.75" customHeight="1" x14ac:dyDescent="0.2">
      <c r="A114" s="8">
        <v>1</v>
      </c>
      <c r="B114" s="280"/>
      <c r="C114" s="280"/>
      <c r="D114" s="280"/>
      <c r="E114" s="280"/>
      <c r="F114" s="281"/>
      <c r="G114" s="443"/>
      <c r="H114" s="444"/>
      <c r="I114" s="445"/>
      <c r="J114" s="296">
        <f t="shared" ref="J114:J144" si="14">SUM(B114:F114)</f>
        <v>0</v>
      </c>
      <c r="K114" s="298">
        <f t="shared" ref="K114:K144" si="15">SUM(U114:AK114)-SUM(L114:R114)</f>
        <v>0</v>
      </c>
      <c r="L114" s="280"/>
      <c r="M114" s="280"/>
      <c r="N114" s="280"/>
      <c r="O114" s="293"/>
      <c r="P114" s="300"/>
      <c r="Q114" s="280"/>
      <c r="R114" s="281"/>
      <c r="S114" s="15" t="s">
        <v>59</v>
      </c>
      <c r="T114" s="8">
        <v>1</v>
      </c>
      <c r="U114" s="280"/>
      <c r="V114" s="280"/>
      <c r="W114" s="280"/>
      <c r="X114" s="280"/>
      <c r="Y114" s="280"/>
      <c r="Z114" s="280"/>
      <c r="AA114" s="280"/>
      <c r="AB114" s="280"/>
      <c r="AC114" s="280"/>
      <c r="AD114" s="280"/>
      <c r="AE114" s="280"/>
      <c r="AF114" s="280"/>
      <c r="AG114" s="280"/>
      <c r="AH114" s="293"/>
      <c r="AI114" s="444"/>
      <c r="AJ114" s="280"/>
      <c r="AK114" s="281"/>
      <c r="AL114" s="15" t="s">
        <v>59</v>
      </c>
    </row>
    <row r="115" spans="1:38" s="20" customFormat="1" ht="12.75" customHeight="1" x14ac:dyDescent="0.2">
      <c r="A115" s="8">
        <v>2</v>
      </c>
      <c r="B115" s="280"/>
      <c r="C115" s="280"/>
      <c r="D115" s="280"/>
      <c r="E115" s="280"/>
      <c r="F115" s="281"/>
      <c r="G115" s="443"/>
      <c r="H115" s="444"/>
      <c r="I115" s="445"/>
      <c r="J115" s="296">
        <f t="shared" si="14"/>
        <v>0</v>
      </c>
      <c r="K115" s="298">
        <f t="shared" si="15"/>
        <v>0</v>
      </c>
      <c r="L115" s="280"/>
      <c r="M115" s="280"/>
      <c r="N115" s="280"/>
      <c r="O115" s="293"/>
      <c r="P115" s="300"/>
      <c r="Q115" s="280"/>
      <c r="R115" s="281"/>
      <c r="S115" s="15" t="s">
        <v>60</v>
      </c>
      <c r="T115" s="8">
        <v>2</v>
      </c>
      <c r="U115" s="280"/>
      <c r="V115" s="280"/>
      <c r="W115" s="280"/>
      <c r="X115" s="280"/>
      <c r="Y115" s="280"/>
      <c r="Z115" s="280"/>
      <c r="AA115" s="280"/>
      <c r="AB115" s="280"/>
      <c r="AC115" s="280"/>
      <c r="AD115" s="280"/>
      <c r="AE115" s="280"/>
      <c r="AF115" s="280"/>
      <c r="AG115" s="280"/>
      <c r="AH115" s="293"/>
      <c r="AI115" s="444"/>
      <c r="AJ115" s="280"/>
      <c r="AK115" s="281"/>
      <c r="AL115" s="15" t="s">
        <v>60</v>
      </c>
    </row>
    <row r="116" spans="1:38" s="20" customFormat="1" ht="12.75" customHeight="1" x14ac:dyDescent="0.2">
      <c r="A116" s="8">
        <v>3</v>
      </c>
      <c r="B116" s="280"/>
      <c r="C116" s="280"/>
      <c r="D116" s="280"/>
      <c r="E116" s="280"/>
      <c r="F116" s="281"/>
      <c r="G116" s="443"/>
      <c r="H116" s="444"/>
      <c r="I116" s="445"/>
      <c r="J116" s="296">
        <f t="shared" si="14"/>
        <v>0</v>
      </c>
      <c r="K116" s="298">
        <f t="shared" si="15"/>
        <v>0</v>
      </c>
      <c r="L116" s="280"/>
      <c r="M116" s="280"/>
      <c r="N116" s="280"/>
      <c r="O116" s="293"/>
      <c r="P116" s="300"/>
      <c r="Q116" s="280"/>
      <c r="R116" s="281"/>
      <c r="S116" s="15" t="s">
        <v>61</v>
      </c>
      <c r="T116" s="8">
        <v>3</v>
      </c>
      <c r="U116" s="280"/>
      <c r="V116" s="280"/>
      <c r="W116" s="280"/>
      <c r="X116" s="280"/>
      <c r="Y116" s="280"/>
      <c r="Z116" s="280"/>
      <c r="AA116" s="280"/>
      <c r="AB116" s="280"/>
      <c r="AC116" s="280"/>
      <c r="AD116" s="280"/>
      <c r="AE116" s="280"/>
      <c r="AF116" s="280"/>
      <c r="AG116" s="280"/>
      <c r="AH116" s="293"/>
      <c r="AI116" s="444"/>
      <c r="AJ116" s="280"/>
      <c r="AK116" s="281"/>
      <c r="AL116" s="15" t="s">
        <v>61</v>
      </c>
    </row>
    <row r="117" spans="1:38" s="20" customFormat="1" ht="12.75" customHeight="1" x14ac:dyDescent="0.2">
      <c r="A117" s="8">
        <v>4</v>
      </c>
      <c r="B117" s="280"/>
      <c r="C117" s="280"/>
      <c r="D117" s="280"/>
      <c r="E117" s="280"/>
      <c r="F117" s="281"/>
      <c r="G117" s="443"/>
      <c r="H117" s="444"/>
      <c r="I117" s="445"/>
      <c r="J117" s="296">
        <f t="shared" si="14"/>
        <v>0</v>
      </c>
      <c r="K117" s="298">
        <f t="shared" si="15"/>
        <v>0</v>
      </c>
      <c r="L117" s="280"/>
      <c r="M117" s="280"/>
      <c r="N117" s="280"/>
      <c r="O117" s="293"/>
      <c r="P117" s="300"/>
      <c r="Q117" s="280"/>
      <c r="R117" s="281"/>
      <c r="S117" s="15" t="s">
        <v>62</v>
      </c>
      <c r="T117" s="8">
        <v>4</v>
      </c>
      <c r="U117" s="280"/>
      <c r="V117" s="280"/>
      <c r="W117" s="280"/>
      <c r="X117" s="280"/>
      <c r="Y117" s="280"/>
      <c r="Z117" s="280"/>
      <c r="AA117" s="280"/>
      <c r="AB117" s="280"/>
      <c r="AC117" s="280"/>
      <c r="AD117" s="280"/>
      <c r="AE117" s="280"/>
      <c r="AF117" s="280"/>
      <c r="AG117" s="280"/>
      <c r="AH117" s="293"/>
      <c r="AI117" s="444"/>
      <c r="AJ117" s="280"/>
      <c r="AK117" s="281"/>
      <c r="AL117" s="15" t="s">
        <v>62</v>
      </c>
    </row>
    <row r="118" spans="1:38" s="20" customFormat="1" ht="12.75" customHeight="1" x14ac:dyDescent="0.2">
      <c r="A118" s="8">
        <v>5</v>
      </c>
      <c r="B118" s="280"/>
      <c r="C118" s="280"/>
      <c r="D118" s="280"/>
      <c r="E118" s="280"/>
      <c r="F118" s="281"/>
      <c r="G118" s="446"/>
      <c r="H118" s="444"/>
      <c r="I118" s="445"/>
      <c r="J118" s="296">
        <f t="shared" si="14"/>
        <v>0</v>
      </c>
      <c r="K118" s="298">
        <f t="shared" si="15"/>
        <v>0</v>
      </c>
      <c r="L118" s="280"/>
      <c r="M118" s="280"/>
      <c r="N118" s="280"/>
      <c r="O118" s="293"/>
      <c r="P118" s="300"/>
      <c r="Q118" s="280"/>
      <c r="R118" s="281"/>
      <c r="S118" s="15" t="s">
        <v>63</v>
      </c>
      <c r="T118" s="8">
        <v>5</v>
      </c>
      <c r="U118" s="280"/>
      <c r="V118" s="280"/>
      <c r="W118" s="280"/>
      <c r="X118" s="280"/>
      <c r="Y118" s="280"/>
      <c r="Z118" s="280"/>
      <c r="AA118" s="280"/>
      <c r="AB118" s="280"/>
      <c r="AC118" s="280"/>
      <c r="AD118" s="280"/>
      <c r="AE118" s="280"/>
      <c r="AF118" s="280"/>
      <c r="AG118" s="280"/>
      <c r="AH118" s="293"/>
      <c r="AI118" s="444"/>
      <c r="AJ118" s="280"/>
      <c r="AK118" s="281"/>
      <c r="AL118" s="15" t="s">
        <v>63</v>
      </c>
    </row>
    <row r="119" spans="1:38" s="20" customFormat="1" ht="12.75" customHeight="1" x14ac:dyDescent="0.2">
      <c r="A119" s="16">
        <v>6</v>
      </c>
      <c r="B119" s="282"/>
      <c r="C119" s="282"/>
      <c r="D119" s="282"/>
      <c r="E119" s="282"/>
      <c r="F119" s="283"/>
      <c r="G119" s="443"/>
      <c r="H119" s="447"/>
      <c r="I119" s="448"/>
      <c r="J119" s="296">
        <f t="shared" si="14"/>
        <v>0</v>
      </c>
      <c r="K119" s="298">
        <f t="shared" si="15"/>
        <v>0</v>
      </c>
      <c r="L119" s="282"/>
      <c r="M119" s="282"/>
      <c r="N119" s="282"/>
      <c r="O119" s="294"/>
      <c r="P119" s="301"/>
      <c r="Q119" s="282"/>
      <c r="R119" s="283"/>
      <c r="S119" s="17" t="s">
        <v>64</v>
      </c>
      <c r="T119" s="16">
        <v>6</v>
      </c>
      <c r="U119" s="282"/>
      <c r="V119" s="282"/>
      <c r="W119" s="282"/>
      <c r="X119" s="282"/>
      <c r="Y119" s="282"/>
      <c r="Z119" s="282"/>
      <c r="AA119" s="282"/>
      <c r="AB119" s="282"/>
      <c r="AC119" s="282"/>
      <c r="AD119" s="282"/>
      <c r="AE119" s="282"/>
      <c r="AF119" s="282"/>
      <c r="AG119" s="282"/>
      <c r="AH119" s="294"/>
      <c r="AI119" s="447"/>
      <c r="AJ119" s="282"/>
      <c r="AK119" s="283"/>
      <c r="AL119" s="17" t="s">
        <v>64</v>
      </c>
    </row>
    <row r="120" spans="1:38" s="20" customFormat="1" ht="12.75" customHeight="1" x14ac:dyDescent="0.2">
      <c r="A120" s="8">
        <v>7</v>
      </c>
      <c r="B120" s="280"/>
      <c r="C120" s="280"/>
      <c r="D120" s="280"/>
      <c r="E120" s="280"/>
      <c r="F120" s="281"/>
      <c r="G120" s="443"/>
      <c r="H120" s="444"/>
      <c r="I120" s="445"/>
      <c r="J120" s="296">
        <f t="shared" si="14"/>
        <v>0</v>
      </c>
      <c r="K120" s="298">
        <f t="shared" si="15"/>
        <v>0</v>
      </c>
      <c r="L120" s="280"/>
      <c r="M120" s="280"/>
      <c r="N120" s="280"/>
      <c r="O120" s="293"/>
      <c r="P120" s="300"/>
      <c r="Q120" s="280"/>
      <c r="R120" s="281"/>
      <c r="S120" s="15" t="s">
        <v>65</v>
      </c>
      <c r="T120" s="8">
        <v>7</v>
      </c>
      <c r="U120" s="280"/>
      <c r="V120" s="280"/>
      <c r="W120" s="280"/>
      <c r="X120" s="280"/>
      <c r="Y120" s="280"/>
      <c r="Z120" s="280"/>
      <c r="AA120" s="280"/>
      <c r="AB120" s="280"/>
      <c r="AC120" s="280"/>
      <c r="AD120" s="280"/>
      <c r="AE120" s="280"/>
      <c r="AF120" s="280"/>
      <c r="AG120" s="280"/>
      <c r="AH120" s="293"/>
      <c r="AI120" s="444"/>
      <c r="AJ120" s="280"/>
      <c r="AK120" s="281"/>
      <c r="AL120" s="15" t="s">
        <v>65</v>
      </c>
    </row>
    <row r="121" spans="1:38" s="20" customFormat="1" ht="12.75" customHeight="1" x14ac:dyDescent="0.2">
      <c r="A121" s="8">
        <v>8</v>
      </c>
      <c r="B121" s="280"/>
      <c r="C121" s="280"/>
      <c r="D121" s="280"/>
      <c r="E121" s="280"/>
      <c r="F121" s="281"/>
      <c r="G121" s="443"/>
      <c r="H121" s="444"/>
      <c r="I121" s="445"/>
      <c r="J121" s="296">
        <f t="shared" si="14"/>
        <v>0</v>
      </c>
      <c r="K121" s="298">
        <f t="shared" si="15"/>
        <v>0</v>
      </c>
      <c r="L121" s="280"/>
      <c r="M121" s="280"/>
      <c r="N121" s="280"/>
      <c r="O121" s="293"/>
      <c r="P121" s="300"/>
      <c r="Q121" s="280"/>
      <c r="R121" s="281"/>
      <c r="S121" s="15" t="s">
        <v>66</v>
      </c>
      <c r="T121" s="8">
        <v>8</v>
      </c>
      <c r="U121" s="280"/>
      <c r="V121" s="280"/>
      <c r="W121" s="280"/>
      <c r="X121" s="280"/>
      <c r="Y121" s="280"/>
      <c r="Z121" s="280"/>
      <c r="AA121" s="280"/>
      <c r="AB121" s="280"/>
      <c r="AC121" s="280"/>
      <c r="AD121" s="280"/>
      <c r="AE121" s="280"/>
      <c r="AF121" s="280"/>
      <c r="AG121" s="280"/>
      <c r="AH121" s="293"/>
      <c r="AI121" s="444"/>
      <c r="AJ121" s="280"/>
      <c r="AK121" s="281"/>
      <c r="AL121" s="15" t="s">
        <v>66</v>
      </c>
    </row>
    <row r="122" spans="1:38" s="20" customFormat="1" ht="12.75" customHeight="1" x14ac:dyDescent="0.2">
      <c r="A122" s="8">
        <v>9</v>
      </c>
      <c r="B122" s="280"/>
      <c r="C122" s="280"/>
      <c r="D122" s="280"/>
      <c r="E122" s="280"/>
      <c r="F122" s="281"/>
      <c r="G122" s="443"/>
      <c r="H122" s="444"/>
      <c r="I122" s="445"/>
      <c r="J122" s="296">
        <f t="shared" si="14"/>
        <v>0</v>
      </c>
      <c r="K122" s="298">
        <f t="shared" si="15"/>
        <v>0</v>
      </c>
      <c r="L122" s="280"/>
      <c r="M122" s="280"/>
      <c r="N122" s="280"/>
      <c r="O122" s="293"/>
      <c r="P122" s="300"/>
      <c r="Q122" s="280"/>
      <c r="R122" s="281"/>
      <c r="S122" s="15" t="s">
        <v>67</v>
      </c>
      <c r="T122" s="8">
        <v>9</v>
      </c>
      <c r="U122" s="280"/>
      <c r="V122" s="280"/>
      <c r="W122" s="280"/>
      <c r="X122" s="280"/>
      <c r="Y122" s="280"/>
      <c r="Z122" s="280"/>
      <c r="AA122" s="280"/>
      <c r="AB122" s="280"/>
      <c r="AC122" s="280"/>
      <c r="AD122" s="280"/>
      <c r="AE122" s="280"/>
      <c r="AF122" s="280"/>
      <c r="AG122" s="280"/>
      <c r="AH122" s="293"/>
      <c r="AI122" s="444"/>
      <c r="AJ122" s="280"/>
      <c r="AK122" s="281"/>
      <c r="AL122" s="15" t="s">
        <v>67</v>
      </c>
    </row>
    <row r="123" spans="1:38" s="20" customFormat="1" ht="12.75" customHeight="1" x14ac:dyDescent="0.2">
      <c r="A123" s="8">
        <v>10</v>
      </c>
      <c r="B123" s="280"/>
      <c r="C123" s="280"/>
      <c r="D123" s="280"/>
      <c r="E123" s="280"/>
      <c r="F123" s="281"/>
      <c r="G123" s="443"/>
      <c r="H123" s="444"/>
      <c r="I123" s="445"/>
      <c r="J123" s="296">
        <f t="shared" si="14"/>
        <v>0</v>
      </c>
      <c r="K123" s="298">
        <f t="shared" si="15"/>
        <v>0</v>
      </c>
      <c r="L123" s="280"/>
      <c r="M123" s="280"/>
      <c r="N123" s="280"/>
      <c r="O123" s="293"/>
      <c r="P123" s="300"/>
      <c r="Q123" s="280"/>
      <c r="R123" s="281"/>
      <c r="S123" s="15" t="s">
        <v>68</v>
      </c>
      <c r="T123" s="8">
        <v>10</v>
      </c>
      <c r="U123" s="280"/>
      <c r="V123" s="280"/>
      <c r="W123" s="280"/>
      <c r="X123" s="280"/>
      <c r="Y123" s="280"/>
      <c r="Z123" s="280"/>
      <c r="AA123" s="280"/>
      <c r="AB123" s="280"/>
      <c r="AC123" s="280"/>
      <c r="AD123" s="280"/>
      <c r="AE123" s="280"/>
      <c r="AF123" s="280"/>
      <c r="AG123" s="280"/>
      <c r="AH123" s="293"/>
      <c r="AI123" s="444"/>
      <c r="AJ123" s="280"/>
      <c r="AK123" s="281"/>
      <c r="AL123" s="15" t="s">
        <v>68</v>
      </c>
    </row>
    <row r="124" spans="1:38" s="20" customFormat="1" ht="12.75" customHeight="1" x14ac:dyDescent="0.2">
      <c r="A124" s="8">
        <v>11</v>
      </c>
      <c r="B124" s="280"/>
      <c r="C124" s="280"/>
      <c r="D124" s="280"/>
      <c r="E124" s="280"/>
      <c r="F124" s="281"/>
      <c r="G124" s="443"/>
      <c r="H124" s="444"/>
      <c r="I124" s="445"/>
      <c r="J124" s="296">
        <f t="shared" si="14"/>
        <v>0</v>
      </c>
      <c r="K124" s="298">
        <f t="shared" si="15"/>
        <v>0</v>
      </c>
      <c r="L124" s="280"/>
      <c r="M124" s="280"/>
      <c r="N124" s="280"/>
      <c r="O124" s="293"/>
      <c r="P124" s="300"/>
      <c r="Q124" s="280"/>
      <c r="R124" s="281"/>
      <c r="S124" s="15" t="s">
        <v>69</v>
      </c>
      <c r="T124" s="8">
        <v>11</v>
      </c>
      <c r="U124" s="280"/>
      <c r="V124" s="280"/>
      <c r="W124" s="280"/>
      <c r="X124" s="280"/>
      <c r="Y124" s="280"/>
      <c r="Z124" s="280"/>
      <c r="AA124" s="280"/>
      <c r="AB124" s="280"/>
      <c r="AC124" s="280"/>
      <c r="AD124" s="280"/>
      <c r="AE124" s="280"/>
      <c r="AF124" s="280"/>
      <c r="AG124" s="280"/>
      <c r="AH124" s="293"/>
      <c r="AI124" s="444"/>
      <c r="AJ124" s="280"/>
      <c r="AK124" s="281"/>
      <c r="AL124" s="15" t="s">
        <v>69</v>
      </c>
    </row>
    <row r="125" spans="1:38" s="20" customFormat="1" ht="12.75" customHeight="1" x14ac:dyDescent="0.2">
      <c r="A125" s="8">
        <v>12</v>
      </c>
      <c r="B125" s="280"/>
      <c r="C125" s="280"/>
      <c r="D125" s="280"/>
      <c r="E125" s="280"/>
      <c r="F125" s="281"/>
      <c r="G125" s="443"/>
      <c r="H125" s="444"/>
      <c r="I125" s="445"/>
      <c r="J125" s="296">
        <f t="shared" si="14"/>
        <v>0</v>
      </c>
      <c r="K125" s="298">
        <f t="shared" si="15"/>
        <v>0</v>
      </c>
      <c r="L125" s="280"/>
      <c r="M125" s="280"/>
      <c r="N125" s="280"/>
      <c r="O125" s="293"/>
      <c r="P125" s="300"/>
      <c r="Q125" s="280"/>
      <c r="R125" s="281"/>
      <c r="S125" s="15" t="s">
        <v>70</v>
      </c>
      <c r="T125" s="8">
        <v>12</v>
      </c>
      <c r="U125" s="280"/>
      <c r="V125" s="280"/>
      <c r="W125" s="280"/>
      <c r="X125" s="280"/>
      <c r="Y125" s="280"/>
      <c r="Z125" s="280"/>
      <c r="AA125" s="280"/>
      <c r="AB125" s="280"/>
      <c r="AC125" s="280"/>
      <c r="AD125" s="280"/>
      <c r="AE125" s="280"/>
      <c r="AF125" s="280"/>
      <c r="AG125" s="280"/>
      <c r="AH125" s="293"/>
      <c r="AI125" s="444"/>
      <c r="AJ125" s="280"/>
      <c r="AK125" s="281"/>
      <c r="AL125" s="15" t="s">
        <v>70</v>
      </c>
    </row>
    <row r="126" spans="1:38" s="20" customFormat="1" ht="12.75" customHeight="1" x14ac:dyDescent="0.2">
      <c r="A126" s="8">
        <v>13</v>
      </c>
      <c r="B126" s="280"/>
      <c r="C126" s="280"/>
      <c r="D126" s="280"/>
      <c r="E126" s="280"/>
      <c r="F126" s="281"/>
      <c r="G126" s="443"/>
      <c r="H126" s="444"/>
      <c r="I126" s="445"/>
      <c r="J126" s="296">
        <f t="shared" si="14"/>
        <v>0</v>
      </c>
      <c r="K126" s="298">
        <f t="shared" si="15"/>
        <v>0</v>
      </c>
      <c r="L126" s="280"/>
      <c r="M126" s="280"/>
      <c r="N126" s="280"/>
      <c r="O126" s="293"/>
      <c r="P126" s="300"/>
      <c r="Q126" s="280"/>
      <c r="R126" s="281"/>
      <c r="S126" s="15" t="s">
        <v>71</v>
      </c>
      <c r="T126" s="8">
        <v>13</v>
      </c>
      <c r="U126" s="280"/>
      <c r="V126" s="280"/>
      <c r="W126" s="280"/>
      <c r="X126" s="280"/>
      <c r="Y126" s="280"/>
      <c r="Z126" s="280"/>
      <c r="AA126" s="280"/>
      <c r="AB126" s="280"/>
      <c r="AC126" s="280"/>
      <c r="AD126" s="280"/>
      <c r="AE126" s="280"/>
      <c r="AF126" s="280"/>
      <c r="AG126" s="280"/>
      <c r="AH126" s="293"/>
      <c r="AI126" s="444"/>
      <c r="AJ126" s="280"/>
      <c r="AK126" s="281"/>
      <c r="AL126" s="15" t="s">
        <v>71</v>
      </c>
    </row>
    <row r="127" spans="1:38" s="20" customFormat="1" ht="12.75" customHeight="1" x14ac:dyDescent="0.2">
      <c r="A127" s="8">
        <v>14</v>
      </c>
      <c r="B127" s="280"/>
      <c r="C127" s="280"/>
      <c r="D127" s="280"/>
      <c r="E127" s="280"/>
      <c r="F127" s="281"/>
      <c r="G127" s="443"/>
      <c r="H127" s="444"/>
      <c r="I127" s="445"/>
      <c r="J127" s="296">
        <f t="shared" si="14"/>
        <v>0</v>
      </c>
      <c r="K127" s="298">
        <f t="shared" si="15"/>
        <v>0</v>
      </c>
      <c r="L127" s="280"/>
      <c r="M127" s="280"/>
      <c r="N127" s="280"/>
      <c r="O127" s="293"/>
      <c r="P127" s="300"/>
      <c r="Q127" s="280"/>
      <c r="R127" s="281"/>
      <c r="S127" s="15" t="s">
        <v>72</v>
      </c>
      <c r="T127" s="8">
        <v>14</v>
      </c>
      <c r="U127" s="280"/>
      <c r="V127" s="280"/>
      <c r="W127" s="280"/>
      <c r="X127" s="280"/>
      <c r="Y127" s="280"/>
      <c r="Z127" s="280"/>
      <c r="AA127" s="280"/>
      <c r="AB127" s="280"/>
      <c r="AC127" s="280"/>
      <c r="AD127" s="280"/>
      <c r="AE127" s="280"/>
      <c r="AF127" s="280"/>
      <c r="AG127" s="280"/>
      <c r="AH127" s="293"/>
      <c r="AI127" s="444"/>
      <c r="AJ127" s="280"/>
      <c r="AK127" s="281"/>
      <c r="AL127" s="15" t="s">
        <v>72</v>
      </c>
    </row>
    <row r="128" spans="1:38" s="20" customFormat="1" ht="12.75" customHeight="1" x14ac:dyDescent="0.2">
      <c r="A128" s="8">
        <v>15</v>
      </c>
      <c r="B128" s="280"/>
      <c r="C128" s="280"/>
      <c r="D128" s="280"/>
      <c r="E128" s="280"/>
      <c r="F128" s="281"/>
      <c r="G128" s="443"/>
      <c r="H128" s="444"/>
      <c r="I128" s="445"/>
      <c r="J128" s="296">
        <f t="shared" si="14"/>
        <v>0</v>
      </c>
      <c r="K128" s="298">
        <f t="shared" si="15"/>
        <v>0</v>
      </c>
      <c r="L128" s="280"/>
      <c r="M128" s="280"/>
      <c r="N128" s="280"/>
      <c r="O128" s="293"/>
      <c r="P128" s="300"/>
      <c r="Q128" s="280"/>
      <c r="R128" s="281"/>
      <c r="S128" s="15" t="s">
        <v>73</v>
      </c>
      <c r="T128" s="8">
        <v>15</v>
      </c>
      <c r="U128" s="280"/>
      <c r="V128" s="280"/>
      <c r="W128" s="280"/>
      <c r="X128" s="280"/>
      <c r="Y128" s="280"/>
      <c r="Z128" s="280"/>
      <c r="AA128" s="280"/>
      <c r="AB128" s="280"/>
      <c r="AC128" s="280"/>
      <c r="AD128" s="280"/>
      <c r="AE128" s="280"/>
      <c r="AF128" s="280"/>
      <c r="AG128" s="280"/>
      <c r="AH128" s="293"/>
      <c r="AI128" s="444"/>
      <c r="AJ128" s="280"/>
      <c r="AK128" s="281"/>
      <c r="AL128" s="15" t="s">
        <v>73</v>
      </c>
    </row>
    <row r="129" spans="1:38" s="20" customFormat="1" ht="12.75" customHeight="1" x14ac:dyDescent="0.2">
      <c r="A129" s="8">
        <v>16</v>
      </c>
      <c r="B129" s="280"/>
      <c r="C129" s="280"/>
      <c r="D129" s="280"/>
      <c r="E129" s="280"/>
      <c r="F129" s="281"/>
      <c r="G129" s="443"/>
      <c r="H129" s="444"/>
      <c r="I129" s="445"/>
      <c r="J129" s="296">
        <f t="shared" si="14"/>
        <v>0</v>
      </c>
      <c r="K129" s="298">
        <f t="shared" si="15"/>
        <v>0</v>
      </c>
      <c r="L129" s="280"/>
      <c r="M129" s="280"/>
      <c r="N129" s="280"/>
      <c r="O129" s="293"/>
      <c r="P129" s="300"/>
      <c r="Q129" s="280"/>
      <c r="R129" s="281"/>
      <c r="S129" s="15" t="s">
        <v>74</v>
      </c>
      <c r="T129" s="8">
        <v>16</v>
      </c>
      <c r="U129" s="280"/>
      <c r="V129" s="280"/>
      <c r="W129" s="280"/>
      <c r="X129" s="280"/>
      <c r="Y129" s="280"/>
      <c r="Z129" s="280"/>
      <c r="AA129" s="280"/>
      <c r="AB129" s="280"/>
      <c r="AC129" s="280"/>
      <c r="AD129" s="280"/>
      <c r="AE129" s="280"/>
      <c r="AF129" s="280"/>
      <c r="AG129" s="280"/>
      <c r="AH129" s="293"/>
      <c r="AI129" s="444"/>
      <c r="AJ129" s="280"/>
      <c r="AK129" s="281"/>
      <c r="AL129" s="15" t="s">
        <v>74</v>
      </c>
    </row>
    <row r="130" spans="1:38" s="20" customFormat="1" ht="12.75" customHeight="1" x14ac:dyDescent="0.2">
      <c r="A130" s="8">
        <v>17</v>
      </c>
      <c r="B130" s="280"/>
      <c r="C130" s="280"/>
      <c r="D130" s="280"/>
      <c r="E130" s="280"/>
      <c r="F130" s="281"/>
      <c r="G130" s="443"/>
      <c r="H130" s="444"/>
      <c r="I130" s="445"/>
      <c r="J130" s="296">
        <f t="shared" si="14"/>
        <v>0</v>
      </c>
      <c r="K130" s="298">
        <f t="shared" si="15"/>
        <v>0</v>
      </c>
      <c r="L130" s="280"/>
      <c r="M130" s="280"/>
      <c r="N130" s="280"/>
      <c r="O130" s="293"/>
      <c r="P130" s="300"/>
      <c r="Q130" s="280"/>
      <c r="R130" s="281"/>
      <c r="S130" s="15" t="s">
        <v>75</v>
      </c>
      <c r="T130" s="8">
        <v>17</v>
      </c>
      <c r="U130" s="280"/>
      <c r="V130" s="280"/>
      <c r="W130" s="280"/>
      <c r="X130" s="280"/>
      <c r="Y130" s="280"/>
      <c r="Z130" s="280"/>
      <c r="AA130" s="280"/>
      <c r="AB130" s="280"/>
      <c r="AC130" s="280"/>
      <c r="AD130" s="280"/>
      <c r="AE130" s="280"/>
      <c r="AF130" s="280"/>
      <c r="AG130" s="280"/>
      <c r="AH130" s="293"/>
      <c r="AI130" s="444"/>
      <c r="AJ130" s="280"/>
      <c r="AK130" s="281"/>
      <c r="AL130" s="15" t="s">
        <v>75</v>
      </c>
    </row>
    <row r="131" spans="1:38" s="20" customFormat="1" ht="12.75" customHeight="1" x14ac:dyDescent="0.2">
      <c r="A131" s="8">
        <v>18</v>
      </c>
      <c r="B131" s="280"/>
      <c r="C131" s="280"/>
      <c r="D131" s="280"/>
      <c r="E131" s="280"/>
      <c r="F131" s="281"/>
      <c r="G131" s="443"/>
      <c r="H131" s="444"/>
      <c r="I131" s="445"/>
      <c r="J131" s="296">
        <f t="shared" si="14"/>
        <v>0</v>
      </c>
      <c r="K131" s="298">
        <f t="shared" si="15"/>
        <v>0</v>
      </c>
      <c r="L131" s="280"/>
      <c r="M131" s="280"/>
      <c r="N131" s="280"/>
      <c r="O131" s="293"/>
      <c r="P131" s="300"/>
      <c r="Q131" s="280"/>
      <c r="R131" s="281"/>
      <c r="S131" s="15" t="s">
        <v>76</v>
      </c>
      <c r="T131" s="8">
        <v>18</v>
      </c>
      <c r="U131" s="280"/>
      <c r="V131" s="280"/>
      <c r="W131" s="280"/>
      <c r="X131" s="280"/>
      <c r="Y131" s="280"/>
      <c r="Z131" s="280"/>
      <c r="AA131" s="280"/>
      <c r="AB131" s="280"/>
      <c r="AC131" s="280"/>
      <c r="AD131" s="280"/>
      <c r="AE131" s="280"/>
      <c r="AF131" s="280"/>
      <c r="AG131" s="280"/>
      <c r="AH131" s="293"/>
      <c r="AI131" s="444"/>
      <c r="AJ131" s="280"/>
      <c r="AK131" s="281"/>
      <c r="AL131" s="15" t="s">
        <v>76</v>
      </c>
    </row>
    <row r="132" spans="1:38" s="20" customFormat="1" ht="12.75" customHeight="1" x14ac:dyDescent="0.2">
      <c r="A132" s="8">
        <v>19</v>
      </c>
      <c r="B132" s="280"/>
      <c r="C132" s="280"/>
      <c r="D132" s="280"/>
      <c r="E132" s="280"/>
      <c r="F132" s="281"/>
      <c r="G132" s="443"/>
      <c r="H132" s="444"/>
      <c r="I132" s="445"/>
      <c r="J132" s="296">
        <f t="shared" si="14"/>
        <v>0</v>
      </c>
      <c r="K132" s="298">
        <f t="shared" si="15"/>
        <v>0</v>
      </c>
      <c r="L132" s="280"/>
      <c r="M132" s="280"/>
      <c r="N132" s="280"/>
      <c r="O132" s="293"/>
      <c r="P132" s="300"/>
      <c r="Q132" s="280"/>
      <c r="R132" s="281"/>
      <c r="S132" s="15" t="s">
        <v>77</v>
      </c>
      <c r="T132" s="8">
        <v>19</v>
      </c>
      <c r="U132" s="280"/>
      <c r="V132" s="280"/>
      <c r="W132" s="280"/>
      <c r="X132" s="280"/>
      <c r="Y132" s="280"/>
      <c r="Z132" s="280"/>
      <c r="AA132" s="280"/>
      <c r="AB132" s="280"/>
      <c r="AC132" s="280"/>
      <c r="AD132" s="280"/>
      <c r="AE132" s="280"/>
      <c r="AF132" s="280"/>
      <c r="AG132" s="280"/>
      <c r="AH132" s="293"/>
      <c r="AI132" s="444"/>
      <c r="AJ132" s="280"/>
      <c r="AK132" s="281"/>
      <c r="AL132" s="15" t="s">
        <v>77</v>
      </c>
    </row>
    <row r="133" spans="1:38" s="20" customFormat="1" ht="12.75" customHeight="1" x14ac:dyDescent="0.2">
      <c r="A133" s="8">
        <v>20</v>
      </c>
      <c r="B133" s="280"/>
      <c r="C133" s="280"/>
      <c r="D133" s="280"/>
      <c r="E133" s="280"/>
      <c r="F133" s="281"/>
      <c r="G133" s="443"/>
      <c r="H133" s="444"/>
      <c r="I133" s="445"/>
      <c r="J133" s="296">
        <f t="shared" si="14"/>
        <v>0</v>
      </c>
      <c r="K133" s="298">
        <f t="shared" si="15"/>
        <v>0</v>
      </c>
      <c r="L133" s="280"/>
      <c r="M133" s="280"/>
      <c r="N133" s="280"/>
      <c r="O133" s="293"/>
      <c r="P133" s="300"/>
      <c r="Q133" s="280"/>
      <c r="R133" s="281"/>
      <c r="S133" s="15" t="s">
        <v>78</v>
      </c>
      <c r="T133" s="8">
        <v>20</v>
      </c>
      <c r="U133" s="280"/>
      <c r="V133" s="280"/>
      <c r="W133" s="280"/>
      <c r="X133" s="280"/>
      <c r="Y133" s="280"/>
      <c r="Z133" s="280"/>
      <c r="AA133" s="280"/>
      <c r="AB133" s="280"/>
      <c r="AC133" s="280"/>
      <c r="AD133" s="280"/>
      <c r="AE133" s="280"/>
      <c r="AF133" s="280"/>
      <c r="AG133" s="280"/>
      <c r="AH133" s="293"/>
      <c r="AI133" s="444"/>
      <c r="AJ133" s="280"/>
      <c r="AK133" s="281"/>
      <c r="AL133" s="15" t="s">
        <v>78</v>
      </c>
    </row>
    <row r="134" spans="1:38" s="20" customFormat="1" ht="12.75" customHeight="1" x14ac:dyDescent="0.2">
      <c r="A134" s="8">
        <v>21</v>
      </c>
      <c r="B134" s="280"/>
      <c r="C134" s="280"/>
      <c r="D134" s="280"/>
      <c r="E134" s="280"/>
      <c r="F134" s="281"/>
      <c r="G134" s="443"/>
      <c r="H134" s="444"/>
      <c r="I134" s="445"/>
      <c r="J134" s="296">
        <f t="shared" si="14"/>
        <v>0</v>
      </c>
      <c r="K134" s="298">
        <f t="shared" si="15"/>
        <v>0</v>
      </c>
      <c r="L134" s="280"/>
      <c r="M134" s="280"/>
      <c r="N134" s="280"/>
      <c r="O134" s="293"/>
      <c r="P134" s="300"/>
      <c r="Q134" s="280"/>
      <c r="R134" s="281"/>
      <c r="S134" s="15" t="s">
        <v>79</v>
      </c>
      <c r="T134" s="8">
        <v>21</v>
      </c>
      <c r="U134" s="280"/>
      <c r="V134" s="280"/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280"/>
      <c r="AG134" s="280"/>
      <c r="AH134" s="293"/>
      <c r="AI134" s="444"/>
      <c r="AJ134" s="280"/>
      <c r="AK134" s="281"/>
      <c r="AL134" s="15" t="s">
        <v>79</v>
      </c>
    </row>
    <row r="135" spans="1:38" s="20" customFormat="1" ht="12.75" customHeight="1" x14ac:dyDescent="0.2">
      <c r="A135" s="8">
        <v>22</v>
      </c>
      <c r="B135" s="280"/>
      <c r="C135" s="280"/>
      <c r="D135" s="280"/>
      <c r="E135" s="280"/>
      <c r="F135" s="281"/>
      <c r="G135" s="443"/>
      <c r="H135" s="444"/>
      <c r="I135" s="445"/>
      <c r="J135" s="296">
        <f t="shared" si="14"/>
        <v>0</v>
      </c>
      <c r="K135" s="298">
        <f t="shared" si="15"/>
        <v>0</v>
      </c>
      <c r="L135" s="280"/>
      <c r="M135" s="280"/>
      <c r="N135" s="280"/>
      <c r="O135" s="293"/>
      <c r="P135" s="300"/>
      <c r="Q135" s="280"/>
      <c r="R135" s="281"/>
      <c r="S135" s="15" t="s">
        <v>80</v>
      </c>
      <c r="T135" s="8">
        <v>22</v>
      </c>
      <c r="U135" s="280"/>
      <c r="V135" s="280"/>
      <c r="W135" s="280"/>
      <c r="X135" s="280"/>
      <c r="Y135" s="280"/>
      <c r="Z135" s="280"/>
      <c r="AA135" s="280"/>
      <c r="AB135" s="280"/>
      <c r="AC135" s="280"/>
      <c r="AD135" s="280"/>
      <c r="AE135" s="280"/>
      <c r="AF135" s="280"/>
      <c r="AG135" s="280"/>
      <c r="AH135" s="293"/>
      <c r="AI135" s="444"/>
      <c r="AJ135" s="280"/>
      <c r="AK135" s="281"/>
      <c r="AL135" s="15" t="s">
        <v>80</v>
      </c>
    </row>
    <row r="136" spans="1:38" s="20" customFormat="1" ht="12.75" customHeight="1" x14ac:dyDescent="0.2">
      <c r="A136" s="8">
        <v>23</v>
      </c>
      <c r="B136" s="280"/>
      <c r="C136" s="280"/>
      <c r="D136" s="280"/>
      <c r="E136" s="280"/>
      <c r="F136" s="281"/>
      <c r="G136" s="443"/>
      <c r="H136" s="444"/>
      <c r="I136" s="445"/>
      <c r="J136" s="296">
        <f t="shared" si="14"/>
        <v>0</v>
      </c>
      <c r="K136" s="298">
        <f t="shared" si="15"/>
        <v>0</v>
      </c>
      <c r="L136" s="280"/>
      <c r="M136" s="280"/>
      <c r="N136" s="280"/>
      <c r="O136" s="293"/>
      <c r="P136" s="300"/>
      <c r="Q136" s="280"/>
      <c r="R136" s="281"/>
      <c r="S136" s="15" t="s">
        <v>81</v>
      </c>
      <c r="T136" s="8">
        <v>23</v>
      </c>
      <c r="U136" s="280"/>
      <c r="V136" s="280"/>
      <c r="W136" s="280"/>
      <c r="X136" s="280"/>
      <c r="Y136" s="280"/>
      <c r="Z136" s="280"/>
      <c r="AA136" s="280"/>
      <c r="AB136" s="280"/>
      <c r="AC136" s="280"/>
      <c r="AD136" s="280"/>
      <c r="AE136" s="280"/>
      <c r="AF136" s="280"/>
      <c r="AG136" s="280"/>
      <c r="AH136" s="293"/>
      <c r="AI136" s="444"/>
      <c r="AJ136" s="280"/>
      <c r="AK136" s="281"/>
      <c r="AL136" s="15" t="s">
        <v>81</v>
      </c>
    </row>
    <row r="137" spans="1:38" s="20" customFormat="1" ht="12.75" customHeight="1" x14ac:dyDescent="0.2">
      <c r="A137" s="8">
        <v>24</v>
      </c>
      <c r="B137" s="280"/>
      <c r="C137" s="280"/>
      <c r="D137" s="280"/>
      <c r="E137" s="280"/>
      <c r="F137" s="281"/>
      <c r="G137" s="443"/>
      <c r="H137" s="444"/>
      <c r="I137" s="445"/>
      <c r="J137" s="296">
        <f t="shared" si="14"/>
        <v>0</v>
      </c>
      <c r="K137" s="298">
        <f t="shared" si="15"/>
        <v>0</v>
      </c>
      <c r="L137" s="280"/>
      <c r="M137" s="280"/>
      <c r="N137" s="280"/>
      <c r="O137" s="293"/>
      <c r="P137" s="300"/>
      <c r="Q137" s="280"/>
      <c r="R137" s="281"/>
      <c r="S137" s="15" t="s">
        <v>82</v>
      </c>
      <c r="T137" s="8">
        <v>24</v>
      </c>
      <c r="U137" s="280"/>
      <c r="V137" s="280"/>
      <c r="W137" s="280"/>
      <c r="X137" s="280"/>
      <c r="Y137" s="280"/>
      <c r="Z137" s="280"/>
      <c r="AA137" s="280"/>
      <c r="AB137" s="280"/>
      <c r="AC137" s="280"/>
      <c r="AD137" s="280"/>
      <c r="AE137" s="280"/>
      <c r="AF137" s="280"/>
      <c r="AG137" s="280"/>
      <c r="AH137" s="293"/>
      <c r="AI137" s="444"/>
      <c r="AJ137" s="280"/>
      <c r="AK137" s="281"/>
      <c r="AL137" s="15" t="s">
        <v>82</v>
      </c>
    </row>
    <row r="138" spans="1:38" s="20" customFormat="1" ht="12.75" customHeight="1" x14ac:dyDescent="0.2">
      <c r="A138" s="8">
        <v>25</v>
      </c>
      <c r="B138" s="280"/>
      <c r="C138" s="280"/>
      <c r="D138" s="280"/>
      <c r="E138" s="280"/>
      <c r="F138" s="281"/>
      <c r="G138" s="443"/>
      <c r="H138" s="444"/>
      <c r="I138" s="445"/>
      <c r="J138" s="296">
        <f t="shared" si="14"/>
        <v>0</v>
      </c>
      <c r="K138" s="298">
        <f t="shared" si="15"/>
        <v>0</v>
      </c>
      <c r="L138" s="280"/>
      <c r="M138" s="280"/>
      <c r="N138" s="280"/>
      <c r="O138" s="293"/>
      <c r="P138" s="300"/>
      <c r="Q138" s="280"/>
      <c r="R138" s="281"/>
      <c r="S138" s="15" t="s">
        <v>83</v>
      </c>
      <c r="T138" s="8">
        <v>25</v>
      </c>
      <c r="U138" s="280"/>
      <c r="V138" s="280"/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280"/>
      <c r="AG138" s="280"/>
      <c r="AH138" s="293"/>
      <c r="AI138" s="444"/>
      <c r="AJ138" s="280"/>
      <c r="AK138" s="281"/>
      <c r="AL138" s="15" t="s">
        <v>83</v>
      </c>
    </row>
    <row r="139" spans="1:38" s="20" customFormat="1" ht="12.75" customHeight="1" x14ac:dyDescent="0.2">
      <c r="A139" s="8">
        <v>26</v>
      </c>
      <c r="B139" s="280"/>
      <c r="C139" s="280"/>
      <c r="D139" s="280"/>
      <c r="E139" s="280"/>
      <c r="F139" s="281"/>
      <c r="G139" s="443"/>
      <c r="H139" s="444"/>
      <c r="I139" s="445"/>
      <c r="J139" s="296">
        <f t="shared" si="14"/>
        <v>0</v>
      </c>
      <c r="K139" s="298">
        <f t="shared" si="15"/>
        <v>0</v>
      </c>
      <c r="L139" s="280"/>
      <c r="M139" s="280"/>
      <c r="N139" s="280"/>
      <c r="O139" s="293"/>
      <c r="P139" s="300"/>
      <c r="Q139" s="280"/>
      <c r="R139" s="281"/>
      <c r="S139" s="15" t="s">
        <v>84</v>
      </c>
      <c r="T139" s="8">
        <v>26</v>
      </c>
      <c r="U139" s="280"/>
      <c r="V139" s="280"/>
      <c r="W139" s="280"/>
      <c r="X139" s="280"/>
      <c r="Y139" s="280"/>
      <c r="Z139" s="280"/>
      <c r="AA139" s="280"/>
      <c r="AB139" s="280"/>
      <c r="AC139" s="280"/>
      <c r="AD139" s="280"/>
      <c r="AE139" s="280"/>
      <c r="AF139" s="280"/>
      <c r="AG139" s="280"/>
      <c r="AH139" s="293"/>
      <c r="AI139" s="444"/>
      <c r="AJ139" s="280"/>
      <c r="AK139" s="281"/>
      <c r="AL139" s="15" t="s">
        <v>84</v>
      </c>
    </row>
    <row r="140" spans="1:38" s="20" customFormat="1" ht="12.75" customHeight="1" x14ac:dyDescent="0.2">
      <c r="A140" s="8">
        <v>27</v>
      </c>
      <c r="B140" s="280"/>
      <c r="C140" s="280"/>
      <c r="D140" s="280"/>
      <c r="E140" s="280"/>
      <c r="F140" s="281"/>
      <c r="G140" s="443"/>
      <c r="H140" s="444"/>
      <c r="I140" s="445"/>
      <c r="J140" s="296">
        <f t="shared" si="14"/>
        <v>0</v>
      </c>
      <c r="K140" s="298">
        <f t="shared" si="15"/>
        <v>0</v>
      </c>
      <c r="L140" s="280"/>
      <c r="M140" s="280"/>
      <c r="N140" s="280"/>
      <c r="O140" s="293"/>
      <c r="P140" s="300"/>
      <c r="Q140" s="280"/>
      <c r="R140" s="281"/>
      <c r="S140" s="15" t="s">
        <v>85</v>
      </c>
      <c r="T140" s="8">
        <v>27</v>
      </c>
      <c r="U140" s="280"/>
      <c r="V140" s="280"/>
      <c r="W140" s="280"/>
      <c r="X140" s="280"/>
      <c r="Y140" s="280"/>
      <c r="Z140" s="280"/>
      <c r="AA140" s="280"/>
      <c r="AB140" s="280"/>
      <c r="AC140" s="280"/>
      <c r="AD140" s="280"/>
      <c r="AE140" s="280"/>
      <c r="AF140" s="280"/>
      <c r="AG140" s="280"/>
      <c r="AH140" s="293"/>
      <c r="AI140" s="444"/>
      <c r="AJ140" s="280"/>
      <c r="AK140" s="281"/>
      <c r="AL140" s="15" t="s">
        <v>85</v>
      </c>
    </row>
    <row r="141" spans="1:38" s="20" customFormat="1" ht="12.75" customHeight="1" x14ac:dyDescent="0.2">
      <c r="A141" s="8">
        <v>28</v>
      </c>
      <c r="B141" s="280"/>
      <c r="C141" s="280"/>
      <c r="D141" s="280"/>
      <c r="E141" s="280"/>
      <c r="F141" s="281"/>
      <c r="G141" s="443"/>
      <c r="H141" s="444"/>
      <c r="I141" s="445"/>
      <c r="J141" s="296">
        <f t="shared" si="14"/>
        <v>0</v>
      </c>
      <c r="K141" s="298">
        <f t="shared" si="15"/>
        <v>0</v>
      </c>
      <c r="L141" s="280"/>
      <c r="M141" s="280"/>
      <c r="N141" s="280"/>
      <c r="O141" s="293"/>
      <c r="P141" s="300"/>
      <c r="Q141" s="280"/>
      <c r="R141" s="281"/>
      <c r="S141" s="15" t="s">
        <v>86</v>
      </c>
      <c r="T141" s="8">
        <v>28</v>
      </c>
      <c r="U141" s="280"/>
      <c r="V141" s="280"/>
      <c r="W141" s="280"/>
      <c r="X141" s="280"/>
      <c r="Y141" s="280"/>
      <c r="Z141" s="280"/>
      <c r="AA141" s="280"/>
      <c r="AB141" s="280"/>
      <c r="AC141" s="280"/>
      <c r="AD141" s="280"/>
      <c r="AE141" s="280"/>
      <c r="AF141" s="280"/>
      <c r="AG141" s="280"/>
      <c r="AH141" s="293"/>
      <c r="AI141" s="444"/>
      <c r="AJ141" s="280"/>
      <c r="AK141" s="281"/>
      <c r="AL141" s="15" t="s">
        <v>86</v>
      </c>
    </row>
    <row r="142" spans="1:38" s="20" customFormat="1" ht="12.75" customHeight="1" x14ac:dyDescent="0.2">
      <c r="A142" s="8">
        <v>29</v>
      </c>
      <c r="B142" s="280"/>
      <c r="C142" s="280"/>
      <c r="D142" s="280"/>
      <c r="E142" s="280"/>
      <c r="F142" s="281"/>
      <c r="G142" s="443"/>
      <c r="H142" s="444"/>
      <c r="I142" s="445"/>
      <c r="J142" s="296">
        <f t="shared" si="14"/>
        <v>0</v>
      </c>
      <c r="K142" s="298">
        <f t="shared" si="15"/>
        <v>0</v>
      </c>
      <c r="L142" s="280"/>
      <c r="M142" s="280"/>
      <c r="N142" s="280"/>
      <c r="O142" s="293"/>
      <c r="P142" s="300"/>
      <c r="Q142" s="280"/>
      <c r="R142" s="281"/>
      <c r="S142" s="15" t="s">
        <v>87</v>
      </c>
      <c r="T142" s="8">
        <v>29</v>
      </c>
      <c r="U142" s="280"/>
      <c r="V142" s="280"/>
      <c r="W142" s="280"/>
      <c r="X142" s="301"/>
      <c r="Y142" s="280"/>
      <c r="Z142" s="280"/>
      <c r="AA142" s="280"/>
      <c r="AB142" s="280"/>
      <c r="AC142" s="280"/>
      <c r="AD142" s="280"/>
      <c r="AE142" s="280"/>
      <c r="AF142" s="280"/>
      <c r="AG142" s="280"/>
      <c r="AH142" s="293"/>
      <c r="AI142" s="444"/>
      <c r="AJ142" s="280"/>
      <c r="AK142" s="281"/>
      <c r="AL142" s="15" t="s">
        <v>87</v>
      </c>
    </row>
    <row r="143" spans="1:38" s="20" customFormat="1" ht="12.75" customHeight="1" x14ac:dyDescent="0.2">
      <c r="A143" s="8">
        <v>30</v>
      </c>
      <c r="B143" s="280"/>
      <c r="C143" s="280"/>
      <c r="D143" s="280"/>
      <c r="E143" s="280"/>
      <c r="F143" s="281"/>
      <c r="G143" s="449"/>
      <c r="H143" s="444"/>
      <c r="I143" s="445"/>
      <c r="J143" s="296">
        <f t="shared" si="14"/>
        <v>0</v>
      </c>
      <c r="K143" s="298">
        <f t="shared" si="15"/>
        <v>0</v>
      </c>
      <c r="L143" s="280"/>
      <c r="M143" s="280"/>
      <c r="N143" s="280"/>
      <c r="O143" s="293"/>
      <c r="P143" s="300"/>
      <c r="Q143" s="280"/>
      <c r="R143" s="281"/>
      <c r="S143" s="15" t="s">
        <v>88</v>
      </c>
      <c r="T143" s="8">
        <v>30</v>
      </c>
      <c r="U143" s="280"/>
      <c r="V143" s="280"/>
      <c r="W143" s="280"/>
      <c r="X143" s="280"/>
      <c r="Y143" s="280"/>
      <c r="Z143" s="280"/>
      <c r="AA143" s="280"/>
      <c r="AB143" s="280"/>
      <c r="AC143" s="280"/>
      <c r="AD143" s="280"/>
      <c r="AE143" s="280"/>
      <c r="AF143" s="280"/>
      <c r="AG143" s="280"/>
      <c r="AH143" s="293"/>
      <c r="AI143" s="444"/>
      <c r="AJ143" s="280"/>
      <c r="AK143" s="281"/>
      <c r="AL143" s="15" t="s">
        <v>88</v>
      </c>
    </row>
    <row r="144" spans="1:38" s="20" customFormat="1" ht="12.75" customHeight="1" x14ac:dyDescent="0.2">
      <c r="A144" s="18">
        <v>31</v>
      </c>
      <c r="B144" s="284"/>
      <c r="C144" s="284"/>
      <c r="D144" s="284"/>
      <c r="E144" s="284"/>
      <c r="F144" s="285"/>
      <c r="G144" s="450"/>
      <c r="H144" s="451"/>
      <c r="I144" s="452"/>
      <c r="J144" s="302">
        <f t="shared" si="14"/>
        <v>0</v>
      </c>
      <c r="K144" s="303">
        <f t="shared" si="15"/>
        <v>0</v>
      </c>
      <c r="L144" s="284"/>
      <c r="M144" s="284"/>
      <c r="N144" s="284"/>
      <c r="O144" s="295"/>
      <c r="P144" s="304"/>
      <c r="Q144" s="284"/>
      <c r="R144" s="285"/>
      <c r="S144" s="19" t="s">
        <v>89</v>
      </c>
      <c r="T144" s="18">
        <v>31</v>
      </c>
      <c r="U144" s="284"/>
      <c r="V144" s="284"/>
      <c r="W144" s="284"/>
      <c r="X144" s="284"/>
      <c r="Y144" s="284"/>
      <c r="Z144" s="284"/>
      <c r="AA144" s="284"/>
      <c r="AB144" s="284"/>
      <c r="AC144" s="284"/>
      <c r="AD144" s="284"/>
      <c r="AE144" s="284"/>
      <c r="AF144" s="284"/>
      <c r="AG144" s="284"/>
      <c r="AH144" s="295"/>
      <c r="AI144" s="451"/>
      <c r="AJ144" s="284"/>
      <c r="AK144" s="285"/>
      <c r="AL144" s="19" t="s">
        <v>89</v>
      </c>
    </row>
    <row r="145" spans="1:248" s="20" customFormat="1" ht="12.75" customHeight="1" thickBot="1" x14ac:dyDescent="0.25">
      <c r="A145" s="342"/>
      <c r="B145" s="343">
        <f>SUM(B113:B144)</f>
        <v>0</v>
      </c>
      <c r="C145" s="343">
        <f>SUM(C113:C144)</f>
        <v>0</v>
      </c>
      <c r="D145" s="343">
        <f>SUM(D113:D144)</f>
        <v>0</v>
      </c>
      <c r="E145" s="344">
        <f>SUM(E113:E144)</f>
        <v>0</v>
      </c>
      <c r="F145" s="345">
        <f>SUM(F113:F144)</f>
        <v>0</v>
      </c>
      <c r="G145" s="346"/>
      <c r="H145" s="347" t="s">
        <v>90</v>
      </c>
      <c r="I145" s="348">
        <f>COUNTA(I114:I144)</f>
        <v>0</v>
      </c>
      <c r="J145" s="343">
        <f t="shared" ref="J145:R145" si="16">SUM(J113:J144)</f>
        <v>0</v>
      </c>
      <c r="K145" s="343">
        <f t="shared" si="16"/>
        <v>0</v>
      </c>
      <c r="L145" s="343">
        <f t="shared" si="16"/>
        <v>0</v>
      </c>
      <c r="M145" s="343">
        <f t="shared" si="16"/>
        <v>0</v>
      </c>
      <c r="N145" s="343">
        <f t="shared" si="16"/>
        <v>0</v>
      </c>
      <c r="O145" s="349">
        <f t="shared" si="16"/>
        <v>0</v>
      </c>
      <c r="P145" s="344">
        <f t="shared" si="16"/>
        <v>0</v>
      </c>
      <c r="Q145" s="343">
        <f t="shared" si="16"/>
        <v>0</v>
      </c>
      <c r="R145" s="350">
        <f t="shared" si="16"/>
        <v>0</v>
      </c>
      <c r="S145" s="351"/>
      <c r="T145" s="342"/>
      <c r="U145" s="343">
        <f t="shared" ref="U145:AH145" si="17">SUM(U113:U144)</f>
        <v>0</v>
      </c>
      <c r="V145" s="343">
        <f t="shared" si="17"/>
        <v>0</v>
      </c>
      <c r="W145" s="343">
        <f t="shared" si="17"/>
        <v>0</v>
      </c>
      <c r="X145" s="343">
        <f t="shared" si="17"/>
        <v>0</v>
      </c>
      <c r="Y145" s="343">
        <f t="shared" si="17"/>
        <v>0</v>
      </c>
      <c r="Z145" s="343">
        <f t="shared" si="17"/>
        <v>0</v>
      </c>
      <c r="AA145" s="343">
        <f t="shared" si="17"/>
        <v>0</v>
      </c>
      <c r="AB145" s="343">
        <f t="shared" si="17"/>
        <v>0</v>
      </c>
      <c r="AC145" s="343">
        <f t="shared" si="17"/>
        <v>0</v>
      </c>
      <c r="AD145" s="343">
        <f t="shared" si="17"/>
        <v>0</v>
      </c>
      <c r="AE145" s="343">
        <f t="shared" si="17"/>
        <v>0</v>
      </c>
      <c r="AF145" s="343">
        <f t="shared" si="17"/>
        <v>0</v>
      </c>
      <c r="AG145" s="343">
        <f t="shared" si="17"/>
        <v>0</v>
      </c>
      <c r="AH145" s="345">
        <f t="shared" si="17"/>
        <v>0</v>
      </c>
      <c r="AI145" s="352"/>
      <c r="AJ145" s="343">
        <f>SUM(AJ113:AJ144)</f>
        <v>0</v>
      </c>
      <c r="AK145" s="350">
        <f>SUM(AK113:AK144)</f>
        <v>0</v>
      </c>
      <c r="AL145" s="351"/>
    </row>
    <row r="146" spans="1:248" ht="12.75" customHeight="1" thickTop="1" x14ac:dyDescent="0.2">
      <c r="A146" s="43"/>
      <c r="B146" s="153"/>
      <c r="C146" s="153"/>
      <c r="D146" s="153"/>
      <c r="E146" s="153"/>
      <c r="F146" s="153"/>
      <c r="G146" s="340"/>
      <c r="H146" s="153"/>
      <c r="I146" s="341"/>
      <c r="J146" s="153"/>
      <c r="K146" s="153"/>
      <c r="L146" s="153"/>
      <c r="M146" s="153"/>
      <c r="N146" s="153"/>
      <c r="O146" s="153"/>
      <c r="P146" s="153"/>
      <c r="Q146" s="153"/>
      <c r="R146" s="153"/>
      <c r="S146" s="43"/>
      <c r="T146" s="4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43"/>
    </row>
    <row r="147" spans="1:248" ht="12.75" customHeight="1" x14ac:dyDescent="0.2">
      <c r="A147" s="43"/>
      <c r="B147" s="153"/>
      <c r="C147" s="153"/>
      <c r="D147" s="153"/>
      <c r="E147" s="153"/>
      <c r="F147" s="153"/>
      <c r="G147" s="340"/>
      <c r="H147" s="153"/>
      <c r="I147" s="341"/>
      <c r="J147" s="153"/>
      <c r="K147" s="153"/>
      <c r="L147" s="153"/>
      <c r="M147" s="153"/>
      <c r="N147" s="153"/>
      <c r="O147" s="153"/>
      <c r="P147" s="153"/>
      <c r="Q147" s="153"/>
      <c r="R147" s="153"/>
      <c r="S147" s="43"/>
      <c r="T147" s="4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43"/>
    </row>
    <row r="148" spans="1:248" ht="12.75" customHeight="1" x14ac:dyDescent="0.2">
      <c r="A148" s="20"/>
      <c r="B148" s="20"/>
      <c r="C148" s="20"/>
      <c r="D148" s="20"/>
      <c r="E148" s="20"/>
      <c r="F148" s="20"/>
      <c r="G148" s="474" t="str">
        <f>AUGUST!G102</f>
        <v>UNITED STEELWORKERS - LOCAL UNION</v>
      </c>
      <c r="H148" s="474"/>
      <c r="I148" s="474"/>
      <c r="J148" s="11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33"/>
      <c r="V148" s="33"/>
      <c r="W148" s="33"/>
      <c r="X148" s="33"/>
      <c r="Y148" s="33"/>
      <c r="Z148" s="33"/>
      <c r="AA148" s="34" t="str">
        <f>$AA$10</f>
        <v>FINANCIAL SECRETARY'S CASH BOOK</v>
      </c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20"/>
    </row>
    <row r="149" spans="1:248" s="148" customFormat="1" ht="12.75" customHeight="1" x14ac:dyDescent="0.2">
      <c r="A149" s="140"/>
      <c r="B149" s="138" t="str">
        <f>$B$11</f>
        <v>Month</v>
      </c>
      <c r="C149" s="73" t="str">
        <f>$C$11</f>
        <v>SEPTEMBER</v>
      </c>
      <c r="D149" s="138" t="str">
        <f>$D$11</f>
        <v>Year</v>
      </c>
      <c r="E149" s="27">
        <f>$E$11</f>
        <v>0</v>
      </c>
      <c r="F149" s="140"/>
      <c r="G149" s="145"/>
      <c r="H149" s="140"/>
      <c r="I149" s="146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38"/>
      <c r="AJ149" s="147" t="str">
        <f>$C$11</f>
        <v>SEPTEMBER</v>
      </c>
      <c r="AK149" s="27">
        <f>$E$11</f>
        <v>0</v>
      </c>
      <c r="AL149" s="140"/>
    </row>
    <row r="150" spans="1:248" s="148" customFormat="1" ht="12.75" customHeight="1" x14ac:dyDescent="0.2">
      <c r="A150" s="140"/>
      <c r="B150" s="138" t="str">
        <f>$B$12</f>
        <v>Page No.</v>
      </c>
      <c r="C150" s="355">
        <f>C104+1</f>
        <v>4</v>
      </c>
      <c r="D150" s="140"/>
      <c r="E150" s="140"/>
      <c r="F150" s="140"/>
      <c r="G150" s="145"/>
      <c r="H150" s="140"/>
      <c r="I150" s="146" t="s">
        <v>53</v>
      </c>
      <c r="J150" s="140"/>
      <c r="K150" s="140"/>
      <c r="L150" s="146"/>
      <c r="M150" s="140"/>
      <c r="N150" s="140"/>
      <c r="O150" s="140"/>
      <c r="P150" s="138"/>
      <c r="Q150" s="140"/>
      <c r="R150" s="138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9" t="s">
        <v>54</v>
      </c>
      <c r="AC150" s="140"/>
      <c r="AD150" s="140"/>
      <c r="AE150" s="140"/>
      <c r="AF150" s="140"/>
      <c r="AG150" s="140"/>
      <c r="AH150" s="140"/>
      <c r="AI150" s="138" t="str">
        <f>$B$12</f>
        <v>Page No.</v>
      </c>
      <c r="AJ150" s="355">
        <f>C150</f>
        <v>4</v>
      </c>
      <c r="AK150" s="150"/>
      <c r="AL150" s="151"/>
    </row>
    <row r="151" spans="1:248" ht="12.75" customHeight="1" x14ac:dyDescent="0.2">
      <c r="A151" s="3"/>
      <c r="B151" s="3"/>
      <c r="C151" s="3"/>
      <c r="D151" s="3"/>
      <c r="E151" s="3"/>
      <c r="F151" s="3"/>
      <c r="G151" s="126"/>
      <c r="H151" s="3"/>
      <c r="I151" s="5"/>
      <c r="J151" s="3"/>
      <c r="K151" s="3"/>
      <c r="L151" s="20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0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25"/>
      <c r="B152" s="25"/>
      <c r="C152" s="25"/>
      <c r="D152" s="25"/>
      <c r="E152" s="25"/>
      <c r="F152" s="25"/>
      <c r="G152" s="127"/>
      <c r="H152" s="25"/>
      <c r="I152" s="26"/>
      <c r="J152" s="25"/>
      <c r="K152" s="25"/>
      <c r="L152" s="26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6"/>
      <c r="AF152" s="25"/>
      <c r="AG152" s="25"/>
      <c r="AH152" s="25"/>
      <c r="AI152" s="25"/>
      <c r="AJ152" s="25"/>
      <c r="AK152" s="25"/>
      <c r="AL152" s="25"/>
    </row>
    <row r="153" spans="1:248" s="407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433"/>
      <c r="H153" s="2" t="s">
        <v>56</v>
      </c>
      <c r="I153" s="95"/>
      <c r="J153" s="475" t="s">
        <v>477</v>
      </c>
      <c r="K153" s="476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07" customFormat="1" ht="12.75" customHeight="1" x14ac:dyDescent="0.2">
      <c r="A154" s="1"/>
      <c r="B154" s="3"/>
      <c r="C154" s="3"/>
      <c r="D154" s="3"/>
      <c r="E154" s="3"/>
      <c r="F154" s="13"/>
      <c r="G154" s="433"/>
      <c r="H154" s="13"/>
      <c r="I154" s="96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07" customFormat="1" ht="12.75" customHeight="1" thickBot="1" x14ac:dyDescent="0.25">
      <c r="A155" s="422"/>
      <c r="B155" s="423">
        <v>1</v>
      </c>
      <c r="C155" s="423">
        <v>2</v>
      </c>
      <c r="D155" s="423">
        <v>3</v>
      </c>
      <c r="E155" s="423">
        <v>4</v>
      </c>
      <c r="F155" s="424">
        <v>5</v>
      </c>
      <c r="G155" s="434">
        <v>6</v>
      </c>
      <c r="H155" s="425">
        <v>7</v>
      </c>
      <c r="I155" s="435">
        <v>8</v>
      </c>
      <c r="J155" s="423">
        <v>9</v>
      </c>
      <c r="K155" s="425">
        <v>10</v>
      </c>
      <c r="L155" s="423">
        <v>11</v>
      </c>
      <c r="M155" s="423" t="s">
        <v>1</v>
      </c>
      <c r="N155" s="423">
        <v>12</v>
      </c>
      <c r="O155" s="423">
        <v>13</v>
      </c>
      <c r="P155" s="423">
        <v>14</v>
      </c>
      <c r="Q155" s="423">
        <v>15</v>
      </c>
      <c r="R155" s="425" t="s">
        <v>2</v>
      </c>
      <c r="S155" s="426"/>
      <c r="T155" s="422"/>
      <c r="U155" s="423">
        <v>16</v>
      </c>
      <c r="V155" s="423">
        <v>17</v>
      </c>
      <c r="W155" s="423">
        <v>18</v>
      </c>
      <c r="X155" s="423">
        <v>19</v>
      </c>
      <c r="Y155" s="423">
        <v>20</v>
      </c>
      <c r="Z155" s="423" t="s">
        <v>3</v>
      </c>
      <c r="AA155" s="423">
        <v>21</v>
      </c>
      <c r="AB155" s="423">
        <v>22</v>
      </c>
      <c r="AC155" s="423">
        <v>23</v>
      </c>
      <c r="AD155" s="423">
        <v>24</v>
      </c>
      <c r="AE155" s="423">
        <v>25</v>
      </c>
      <c r="AF155" s="423">
        <v>26</v>
      </c>
      <c r="AG155" s="423">
        <v>27</v>
      </c>
      <c r="AH155" s="423">
        <v>28</v>
      </c>
      <c r="AI155" s="424">
        <v>29</v>
      </c>
      <c r="AJ155" s="423">
        <v>30</v>
      </c>
      <c r="AK155" s="425">
        <v>31</v>
      </c>
      <c r="AL155" s="426"/>
    </row>
    <row r="156" spans="1:248" s="4" customFormat="1" ht="12.75" customHeight="1" thickTop="1" x14ac:dyDescent="0.2">
      <c r="A156" s="1"/>
      <c r="B156" s="85" t="s">
        <v>4</v>
      </c>
      <c r="C156" s="97"/>
      <c r="D156" s="85" t="s">
        <v>473</v>
      </c>
      <c r="E156" s="436" t="s">
        <v>6</v>
      </c>
      <c r="F156" s="84" t="s">
        <v>7</v>
      </c>
      <c r="G156" s="128"/>
      <c r="H156" s="84"/>
      <c r="I156" s="99"/>
      <c r="J156" s="85"/>
      <c r="K156" s="84"/>
      <c r="L156" s="85" t="s">
        <v>460</v>
      </c>
      <c r="M156" s="85"/>
      <c r="N156" s="85" t="s">
        <v>474</v>
      </c>
      <c r="O156" s="436" t="s">
        <v>461</v>
      </c>
      <c r="P156" s="437"/>
      <c r="Q156" s="438" t="s">
        <v>8</v>
      </c>
      <c r="R156" s="84" t="s">
        <v>8</v>
      </c>
      <c r="S156" s="102"/>
      <c r="T156" s="67"/>
      <c r="U156" s="471" t="s">
        <v>9</v>
      </c>
      <c r="V156" s="472"/>
      <c r="W156" s="472"/>
      <c r="X156" s="472"/>
      <c r="Y156" s="473"/>
      <c r="Z156" s="85" t="s">
        <v>10</v>
      </c>
      <c r="AA156" s="85" t="s">
        <v>11</v>
      </c>
      <c r="AB156" s="85" t="s">
        <v>204</v>
      </c>
      <c r="AC156" s="85" t="s">
        <v>12</v>
      </c>
      <c r="AD156" s="85" t="s">
        <v>13</v>
      </c>
      <c r="AE156" s="85" t="s">
        <v>14</v>
      </c>
      <c r="AF156" s="85"/>
      <c r="AG156" s="85"/>
      <c r="AH156" s="100"/>
      <c r="AI156" s="101"/>
      <c r="AJ156" s="85" t="s">
        <v>15</v>
      </c>
      <c r="AK156" s="84" t="s">
        <v>7</v>
      </c>
      <c r="AL156" s="102"/>
      <c r="AM156" s="251"/>
      <c r="AN156" s="251"/>
      <c r="AO156" s="251"/>
      <c r="AP156" s="251"/>
      <c r="AQ156" s="251"/>
      <c r="AR156" s="251"/>
      <c r="AS156" s="251"/>
      <c r="AT156" s="251"/>
      <c r="AU156" s="251"/>
      <c r="AV156" s="251"/>
      <c r="AW156" s="251"/>
      <c r="AX156" s="251"/>
      <c r="AY156" s="251"/>
      <c r="AZ156" s="251"/>
      <c r="BA156" s="251"/>
      <c r="BB156" s="251"/>
      <c r="BC156" s="251"/>
      <c r="BD156" s="251"/>
      <c r="BE156" s="251"/>
      <c r="BF156" s="251"/>
      <c r="BG156" s="251"/>
      <c r="BH156" s="251"/>
      <c r="BI156" s="251"/>
      <c r="BJ156" s="251"/>
      <c r="BK156" s="251"/>
      <c r="BL156" s="251"/>
      <c r="BM156" s="251"/>
      <c r="BN156" s="251"/>
      <c r="BO156" s="251"/>
      <c r="BP156" s="251"/>
      <c r="BQ156" s="251"/>
      <c r="BR156" s="251"/>
      <c r="BS156" s="251"/>
      <c r="BT156" s="251"/>
      <c r="BU156" s="251"/>
      <c r="BV156" s="251"/>
      <c r="BW156" s="251"/>
      <c r="BX156" s="251"/>
      <c r="BY156" s="251"/>
      <c r="BZ156" s="251"/>
      <c r="CA156" s="251"/>
      <c r="CB156" s="251"/>
      <c r="CC156" s="251"/>
      <c r="CD156" s="251"/>
      <c r="CE156" s="251"/>
      <c r="CF156" s="251"/>
      <c r="CG156" s="251"/>
      <c r="CH156" s="251"/>
      <c r="CI156" s="251"/>
      <c r="CJ156" s="251"/>
      <c r="CK156" s="251"/>
      <c r="CL156" s="251"/>
      <c r="CM156" s="251"/>
      <c r="CN156" s="251"/>
      <c r="CO156" s="251"/>
      <c r="CP156" s="251"/>
      <c r="CQ156" s="251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251"/>
      <c r="DC156" s="251"/>
      <c r="DD156" s="251"/>
      <c r="DE156" s="251"/>
      <c r="DF156" s="251"/>
      <c r="DG156" s="251"/>
      <c r="DH156" s="251"/>
      <c r="DI156" s="251"/>
      <c r="DJ156" s="251"/>
      <c r="DK156" s="251"/>
      <c r="DL156" s="251"/>
      <c r="DM156" s="251"/>
      <c r="DN156" s="251"/>
      <c r="DO156" s="251"/>
      <c r="DP156" s="251"/>
      <c r="DQ156" s="251"/>
      <c r="DR156" s="251"/>
      <c r="DS156" s="251"/>
      <c r="DT156" s="251"/>
      <c r="DU156" s="251"/>
      <c r="DV156" s="251"/>
      <c r="DW156" s="251"/>
      <c r="DX156" s="251"/>
      <c r="DY156" s="251"/>
      <c r="DZ156" s="251"/>
      <c r="EA156" s="251"/>
      <c r="EB156" s="251"/>
      <c r="EC156" s="251"/>
      <c r="ED156" s="251"/>
      <c r="EE156" s="251"/>
      <c r="EF156" s="251"/>
      <c r="EG156" s="251"/>
      <c r="EH156" s="251"/>
      <c r="EI156" s="251"/>
      <c r="EJ156" s="251"/>
      <c r="EK156" s="251"/>
      <c r="EL156" s="251"/>
      <c r="EM156" s="251"/>
      <c r="EN156" s="251"/>
      <c r="EO156" s="251"/>
      <c r="EP156" s="251"/>
      <c r="EQ156" s="251"/>
      <c r="ER156" s="251"/>
      <c r="ES156" s="251"/>
      <c r="ET156" s="251"/>
      <c r="EU156" s="251"/>
      <c r="EV156" s="251"/>
      <c r="EW156" s="251"/>
      <c r="EX156" s="251"/>
      <c r="EY156" s="251"/>
      <c r="EZ156" s="251"/>
      <c r="FA156" s="251"/>
      <c r="FB156" s="251"/>
      <c r="FC156" s="251"/>
      <c r="FD156" s="251"/>
      <c r="FE156" s="251"/>
      <c r="FF156" s="251"/>
      <c r="FG156" s="251"/>
      <c r="FH156" s="251"/>
      <c r="FI156" s="251"/>
      <c r="FJ156" s="251"/>
      <c r="FK156" s="251"/>
      <c r="FL156" s="251"/>
      <c r="FM156" s="251"/>
      <c r="FN156" s="251"/>
      <c r="FO156" s="251"/>
      <c r="FP156" s="251"/>
      <c r="FQ156" s="251"/>
      <c r="FR156" s="251"/>
      <c r="FS156" s="251"/>
      <c r="FT156" s="251"/>
      <c r="FU156" s="251"/>
      <c r="FV156" s="251"/>
      <c r="FW156" s="251"/>
      <c r="FX156" s="251"/>
      <c r="FY156" s="251"/>
      <c r="FZ156" s="251"/>
      <c r="GA156" s="251"/>
      <c r="GB156" s="251"/>
      <c r="GC156" s="251"/>
      <c r="GD156" s="251"/>
      <c r="GE156" s="251"/>
      <c r="GF156" s="251"/>
      <c r="GG156" s="251"/>
      <c r="GH156" s="251"/>
      <c r="GI156" s="251"/>
      <c r="GJ156" s="251"/>
      <c r="GK156" s="251"/>
      <c r="GL156" s="251"/>
      <c r="GM156" s="251"/>
      <c r="GN156" s="251"/>
      <c r="GO156" s="251"/>
      <c r="GP156" s="251"/>
      <c r="GQ156" s="251"/>
      <c r="GR156" s="251"/>
      <c r="GS156" s="251"/>
      <c r="GT156" s="251"/>
      <c r="GU156" s="251"/>
      <c r="GV156" s="251"/>
      <c r="GW156" s="251"/>
      <c r="GX156" s="251"/>
      <c r="GY156" s="251"/>
      <c r="GZ156" s="251"/>
      <c r="HA156" s="251"/>
      <c r="HB156" s="251"/>
      <c r="HC156" s="251"/>
      <c r="HD156" s="251"/>
      <c r="HE156" s="251"/>
      <c r="HF156" s="251"/>
      <c r="HG156" s="251"/>
      <c r="HH156" s="251"/>
      <c r="HI156" s="251"/>
      <c r="HJ156" s="251"/>
      <c r="HK156" s="251"/>
      <c r="HL156" s="251"/>
      <c r="HM156" s="251"/>
      <c r="HN156" s="251"/>
      <c r="HO156" s="251"/>
      <c r="HP156" s="251"/>
      <c r="HQ156" s="251"/>
      <c r="HR156" s="251"/>
      <c r="HS156" s="251"/>
      <c r="HT156" s="251"/>
      <c r="HU156" s="251"/>
      <c r="HV156" s="251"/>
      <c r="HW156" s="251"/>
      <c r="HX156" s="251"/>
      <c r="HY156" s="251"/>
      <c r="HZ156" s="251"/>
      <c r="IA156" s="251"/>
      <c r="IB156" s="251"/>
      <c r="IC156" s="251"/>
      <c r="ID156" s="251"/>
      <c r="IE156" s="251"/>
      <c r="IF156" s="251"/>
      <c r="IG156" s="251"/>
      <c r="IH156" s="251"/>
      <c r="II156" s="251"/>
      <c r="IJ156" s="251"/>
      <c r="IK156" s="251"/>
      <c r="IL156" s="251"/>
      <c r="IM156" s="251"/>
      <c r="IN156" s="251"/>
    </row>
    <row r="157" spans="1:248" s="4" customFormat="1" ht="12.75" customHeight="1" x14ac:dyDescent="0.2">
      <c r="A157" s="1"/>
      <c r="B157" s="85" t="s">
        <v>8</v>
      </c>
      <c r="C157" s="85" t="s">
        <v>16</v>
      </c>
      <c r="D157" s="85" t="s">
        <v>202</v>
      </c>
      <c r="E157" s="154" t="s">
        <v>8</v>
      </c>
      <c r="F157" s="84" t="s">
        <v>18</v>
      </c>
      <c r="G157" s="128" t="s">
        <v>19</v>
      </c>
      <c r="H157" s="84" t="s">
        <v>20</v>
      </c>
      <c r="I157" s="99" t="s">
        <v>475</v>
      </c>
      <c r="J157" s="85" t="s">
        <v>21</v>
      </c>
      <c r="K157" s="84" t="s">
        <v>22</v>
      </c>
      <c r="L157" s="85" t="s">
        <v>462</v>
      </c>
      <c r="M157" s="85" t="s">
        <v>463</v>
      </c>
      <c r="N157" s="85" t="s">
        <v>476</v>
      </c>
      <c r="O157" s="154" t="s">
        <v>464</v>
      </c>
      <c r="P157" s="154" t="s">
        <v>23</v>
      </c>
      <c r="Q157" s="85" t="s">
        <v>24</v>
      </c>
      <c r="R157" s="84" t="s">
        <v>24</v>
      </c>
      <c r="S157" s="100" t="s">
        <v>135</v>
      </c>
      <c r="T157" s="84" t="s">
        <v>135</v>
      </c>
      <c r="U157" s="85" t="s">
        <v>25</v>
      </c>
      <c r="V157" s="85" t="s">
        <v>26</v>
      </c>
      <c r="W157" s="85" t="s">
        <v>27</v>
      </c>
      <c r="X157" s="85" t="s">
        <v>28</v>
      </c>
      <c r="Y157" s="85" t="s">
        <v>136</v>
      </c>
      <c r="Z157" s="85" t="s">
        <v>251</v>
      </c>
      <c r="AA157" s="85" t="s">
        <v>137</v>
      </c>
      <c r="AB157" s="85" t="s">
        <v>203</v>
      </c>
      <c r="AC157" s="85" t="s">
        <v>30</v>
      </c>
      <c r="AD157" s="85" t="s">
        <v>140</v>
      </c>
      <c r="AE157" s="85" t="s">
        <v>31</v>
      </c>
      <c r="AF157" s="85" t="s">
        <v>32</v>
      </c>
      <c r="AG157" s="85" t="s">
        <v>205</v>
      </c>
      <c r="AH157" s="100" t="s">
        <v>16</v>
      </c>
      <c r="AI157" s="98" t="s">
        <v>34</v>
      </c>
      <c r="AJ157" s="85" t="s">
        <v>35</v>
      </c>
      <c r="AK157" s="84" t="s">
        <v>18</v>
      </c>
      <c r="AL157" s="102"/>
      <c r="AM157" s="251"/>
      <c r="AN157" s="251"/>
      <c r="AO157" s="251"/>
      <c r="AP157" s="251"/>
      <c r="AQ157" s="251"/>
      <c r="AR157" s="251"/>
      <c r="AS157" s="251"/>
      <c r="AT157" s="251"/>
      <c r="AU157" s="251"/>
      <c r="AV157" s="251"/>
      <c r="AW157" s="251"/>
      <c r="AX157" s="251"/>
      <c r="AY157" s="251"/>
      <c r="AZ157" s="251"/>
      <c r="BA157" s="251"/>
      <c r="BB157" s="251"/>
      <c r="BC157" s="251"/>
      <c r="BD157" s="251"/>
      <c r="BE157" s="251"/>
      <c r="BF157" s="251"/>
      <c r="BG157" s="251"/>
      <c r="BH157" s="251"/>
      <c r="BI157" s="251"/>
      <c r="BJ157" s="251"/>
      <c r="BK157" s="251"/>
      <c r="BL157" s="251"/>
      <c r="BM157" s="251"/>
      <c r="BN157" s="251"/>
      <c r="BO157" s="251"/>
      <c r="BP157" s="251"/>
      <c r="BQ157" s="251"/>
      <c r="BR157" s="251"/>
      <c r="BS157" s="251"/>
      <c r="BT157" s="251"/>
      <c r="BU157" s="251"/>
      <c r="BV157" s="251"/>
      <c r="BW157" s="251"/>
      <c r="BX157" s="251"/>
      <c r="BY157" s="251"/>
      <c r="BZ157" s="251"/>
      <c r="CA157" s="251"/>
      <c r="CB157" s="251"/>
      <c r="CC157" s="251"/>
      <c r="CD157" s="251"/>
      <c r="CE157" s="251"/>
      <c r="CF157" s="251"/>
      <c r="CG157" s="251"/>
      <c r="CH157" s="251"/>
      <c r="CI157" s="251"/>
      <c r="CJ157" s="251"/>
      <c r="CK157" s="251"/>
      <c r="CL157" s="251"/>
      <c r="CM157" s="251"/>
      <c r="CN157" s="251"/>
      <c r="CO157" s="251"/>
      <c r="CP157" s="251"/>
      <c r="CQ157" s="251"/>
      <c r="CR157" s="251"/>
      <c r="CS157" s="251"/>
      <c r="CT157" s="251"/>
      <c r="CU157" s="251"/>
      <c r="CV157" s="251"/>
      <c r="CW157" s="251"/>
      <c r="CX157" s="251"/>
      <c r="CY157" s="251"/>
      <c r="CZ157" s="251"/>
      <c r="DA157" s="251"/>
      <c r="DB157" s="251"/>
      <c r="DC157" s="251"/>
      <c r="DD157" s="251"/>
      <c r="DE157" s="251"/>
      <c r="DF157" s="251"/>
      <c r="DG157" s="251"/>
      <c r="DH157" s="251"/>
      <c r="DI157" s="251"/>
      <c r="DJ157" s="251"/>
      <c r="DK157" s="251"/>
      <c r="DL157" s="251"/>
      <c r="DM157" s="251"/>
      <c r="DN157" s="251"/>
      <c r="DO157" s="251"/>
      <c r="DP157" s="251"/>
      <c r="DQ157" s="251"/>
      <c r="DR157" s="251"/>
      <c r="DS157" s="251"/>
      <c r="DT157" s="251"/>
      <c r="DU157" s="251"/>
      <c r="DV157" s="251"/>
      <c r="DW157" s="251"/>
      <c r="DX157" s="251"/>
      <c r="DY157" s="251"/>
      <c r="DZ157" s="251"/>
      <c r="EA157" s="251"/>
      <c r="EB157" s="251"/>
      <c r="EC157" s="251"/>
      <c r="ED157" s="251"/>
      <c r="EE157" s="251"/>
      <c r="EF157" s="251"/>
      <c r="EG157" s="251"/>
      <c r="EH157" s="251"/>
      <c r="EI157" s="251"/>
      <c r="EJ157" s="251"/>
      <c r="EK157" s="251"/>
      <c r="EL157" s="251"/>
      <c r="EM157" s="251"/>
      <c r="EN157" s="251"/>
      <c r="EO157" s="251"/>
      <c r="EP157" s="251"/>
      <c r="EQ157" s="251"/>
      <c r="ER157" s="251"/>
      <c r="ES157" s="251"/>
      <c r="ET157" s="251"/>
      <c r="EU157" s="251"/>
      <c r="EV157" s="251"/>
      <c r="EW157" s="251"/>
      <c r="EX157" s="251"/>
      <c r="EY157" s="251"/>
      <c r="EZ157" s="251"/>
      <c r="FA157" s="251"/>
      <c r="FB157" s="251"/>
      <c r="FC157" s="251"/>
      <c r="FD157" s="251"/>
      <c r="FE157" s="251"/>
      <c r="FF157" s="251"/>
      <c r="FG157" s="251"/>
      <c r="FH157" s="251"/>
      <c r="FI157" s="251"/>
      <c r="FJ157" s="251"/>
      <c r="FK157" s="251"/>
      <c r="FL157" s="251"/>
      <c r="FM157" s="251"/>
      <c r="FN157" s="251"/>
      <c r="FO157" s="251"/>
      <c r="FP157" s="251"/>
      <c r="FQ157" s="251"/>
      <c r="FR157" s="251"/>
      <c r="FS157" s="251"/>
      <c r="FT157" s="251"/>
      <c r="FU157" s="251"/>
      <c r="FV157" s="251"/>
      <c r="FW157" s="251"/>
      <c r="FX157" s="251"/>
      <c r="FY157" s="251"/>
      <c r="FZ157" s="251"/>
      <c r="GA157" s="251"/>
      <c r="GB157" s="251"/>
      <c r="GC157" s="251"/>
      <c r="GD157" s="251"/>
      <c r="GE157" s="251"/>
      <c r="GF157" s="251"/>
      <c r="GG157" s="251"/>
      <c r="GH157" s="251"/>
      <c r="GI157" s="251"/>
      <c r="GJ157" s="251"/>
      <c r="GK157" s="251"/>
      <c r="GL157" s="251"/>
      <c r="GM157" s="251"/>
      <c r="GN157" s="251"/>
      <c r="GO157" s="251"/>
      <c r="GP157" s="251"/>
      <c r="GQ157" s="251"/>
      <c r="GR157" s="251"/>
      <c r="GS157" s="251"/>
      <c r="GT157" s="251"/>
      <c r="GU157" s="251"/>
      <c r="GV157" s="251"/>
      <c r="GW157" s="251"/>
      <c r="GX157" s="251"/>
      <c r="GY157" s="251"/>
      <c r="GZ157" s="251"/>
      <c r="HA157" s="251"/>
      <c r="HB157" s="251"/>
      <c r="HC157" s="251"/>
      <c r="HD157" s="251"/>
      <c r="HE157" s="251"/>
      <c r="HF157" s="251"/>
      <c r="HG157" s="251"/>
      <c r="HH157" s="251"/>
      <c r="HI157" s="251"/>
      <c r="HJ157" s="251"/>
      <c r="HK157" s="251"/>
      <c r="HL157" s="251"/>
      <c r="HM157" s="251"/>
      <c r="HN157" s="251"/>
      <c r="HO157" s="251"/>
      <c r="HP157" s="251"/>
      <c r="HQ157" s="251"/>
      <c r="HR157" s="251"/>
      <c r="HS157" s="251"/>
      <c r="HT157" s="251"/>
      <c r="HU157" s="251"/>
      <c r="HV157" s="251"/>
      <c r="HW157" s="251"/>
      <c r="HX157" s="251"/>
      <c r="HY157" s="251"/>
      <c r="HZ157" s="251"/>
      <c r="IA157" s="251"/>
      <c r="IB157" s="251"/>
      <c r="IC157" s="251"/>
      <c r="ID157" s="251"/>
      <c r="IE157" s="251"/>
      <c r="IF157" s="251"/>
      <c r="IG157" s="251"/>
      <c r="IH157" s="251"/>
      <c r="II157" s="251"/>
      <c r="IJ157" s="251"/>
      <c r="IK157" s="251"/>
      <c r="IL157" s="251"/>
      <c r="IM157" s="251"/>
      <c r="IN157" s="251"/>
    </row>
    <row r="158" spans="1:248" s="4" customFormat="1" ht="12.75" customHeight="1" thickBot="1" x14ac:dyDescent="0.25">
      <c r="A158" s="6"/>
      <c r="B158" s="86" t="s">
        <v>36</v>
      </c>
      <c r="C158" s="86" t="s">
        <v>37</v>
      </c>
      <c r="D158" s="86" t="s">
        <v>38</v>
      </c>
      <c r="E158" s="439" t="s">
        <v>39</v>
      </c>
      <c r="F158" s="103" t="s">
        <v>40</v>
      </c>
      <c r="G158" s="129"/>
      <c r="H158" s="103"/>
      <c r="I158" s="104" t="s">
        <v>41</v>
      </c>
      <c r="J158" s="86"/>
      <c r="K158" s="103"/>
      <c r="L158" s="86" t="s">
        <v>465</v>
      </c>
      <c r="M158" s="86"/>
      <c r="N158" s="86" t="s">
        <v>235</v>
      </c>
      <c r="O158" s="439" t="s">
        <v>235</v>
      </c>
      <c r="P158" s="155"/>
      <c r="Q158" s="440" t="s">
        <v>258</v>
      </c>
      <c r="R158" s="441" t="s">
        <v>259</v>
      </c>
      <c r="S158" s="105" t="s">
        <v>109</v>
      </c>
      <c r="T158" s="103" t="s">
        <v>187</v>
      </c>
      <c r="U158" s="86" t="s">
        <v>42</v>
      </c>
      <c r="V158" s="86" t="s">
        <v>43</v>
      </c>
      <c r="W158" s="86"/>
      <c r="X158" s="86" t="s">
        <v>44</v>
      </c>
      <c r="Y158" s="86" t="s">
        <v>30</v>
      </c>
      <c r="Z158" s="86" t="s">
        <v>30</v>
      </c>
      <c r="AA158" s="86" t="s">
        <v>138</v>
      </c>
      <c r="AB158" s="86" t="s">
        <v>15</v>
      </c>
      <c r="AC158" s="86" t="s">
        <v>139</v>
      </c>
      <c r="AD158" s="86" t="s">
        <v>141</v>
      </c>
      <c r="AE158" s="86" t="s">
        <v>47</v>
      </c>
      <c r="AF158" s="86" t="s">
        <v>48</v>
      </c>
      <c r="AG158" s="86" t="s">
        <v>15</v>
      </c>
      <c r="AH158" s="105" t="s">
        <v>30</v>
      </c>
      <c r="AI158" s="106"/>
      <c r="AJ158" s="86" t="s">
        <v>49</v>
      </c>
      <c r="AK158" s="103" t="s">
        <v>188</v>
      </c>
      <c r="AL158" s="107"/>
      <c r="AM158" s="251"/>
      <c r="AN158" s="251"/>
      <c r="AO158" s="251"/>
      <c r="AP158" s="251"/>
      <c r="AQ158" s="251"/>
      <c r="AR158" s="251"/>
      <c r="AS158" s="251"/>
      <c r="AT158" s="251"/>
      <c r="AU158" s="251"/>
      <c r="AV158" s="251"/>
      <c r="AW158" s="251"/>
      <c r="AX158" s="251"/>
      <c r="AY158" s="251"/>
      <c r="AZ158" s="251"/>
      <c r="BA158" s="251"/>
      <c r="BB158" s="251"/>
      <c r="BC158" s="251"/>
      <c r="BD158" s="251"/>
      <c r="BE158" s="251"/>
      <c r="BF158" s="251"/>
      <c r="BG158" s="251"/>
      <c r="BH158" s="251"/>
      <c r="BI158" s="251"/>
      <c r="BJ158" s="251"/>
      <c r="BK158" s="251"/>
      <c r="BL158" s="251"/>
      <c r="BM158" s="251"/>
      <c r="BN158" s="251"/>
      <c r="BO158" s="251"/>
      <c r="BP158" s="251"/>
      <c r="BQ158" s="251"/>
      <c r="BR158" s="251"/>
      <c r="BS158" s="251"/>
      <c r="BT158" s="251"/>
      <c r="BU158" s="251"/>
      <c r="BV158" s="251"/>
      <c r="BW158" s="251"/>
      <c r="BX158" s="251"/>
      <c r="BY158" s="251"/>
      <c r="BZ158" s="251"/>
      <c r="CA158" s="251"/>
      <c r="CB158" s="251"/>
      <c r="CC158" s="251"/>
      <c r="CD158" s="251"/>
      <c r="CE158" s="251"/>
      <c r="CF158" s="251"/>
      <c r="CG158" s="251"/>
      <c r="CH158" s="251"/>
      <c r="CI158" s="251"/>
      <c r="CJ158" s="251"/>
      <c r="CK158" s="251"/>
      <c r="CL158" s="251"/>
      <c r="CM158" s="251"/>
      <c r="CN158" s="251"/>
      <c r="CO158" s="251"/>
      <c r="CP158" s="251"/>
      <c r="CQ158" s="251"/>
      <c r="CR158" s="251"/>
      <c r="CS158" s="251"/>
      <c r="CT158" s="251"/>
      <c r="CU158" s="251"/>
      <c r="CV158" s="251"/>
      <c r="CW158" s="251"/>
      <c r="CX158" s="251"/>
      <c r="CY158" s="251"/>
      <c r="CZ158" s="251"/>
      <c r="DA158" s="251"/>
      <c r="DB158" s="251"/>
      <c r="DC158" s="251"/>
      <c r="DD158" s="251"/>
      <c r="DE158" s="251"/>
      <c r="DF158" s="251"/>
      <c r="DG158" s="251"/>
      <c r="DH158" s="251"/>
      <c r="DI158" s="251"/>
      <c r="DJ158" s="251"/>
      <c r="DK158" s="251"/>
      <c r="DL158" s="251"/>
      <c r="DM158" s="251"/>
      <c r="DN158" s="251"/>
      <c r="DO158" s="251"/>
      <c r="DP158" s="251"/>
      <c r="DQ158" s="251"/>
      <c r="DR158" s="251"/>
      <c r="DS158" s="251"/>
      <c r="DT158" s="251"/>
      <c r="DU158" s="251"/>
      <c r="DV158" s="251"/>
      <c r="DW158" s="251"/>
      <c r="DX158" s="251"/>
      <c r="DY158" s="251"/>
      <c r="DZ158" s="251"/>
      <c r="EA158" s="251"/>
      <c r="EB158" s="251"/>
      <c r="EC158" s="251"/>
      <c r="ED158" s="251"/>
      <c r="EE158" s="251"/>
      <c r="EF158" s="251"/>
      <c r="EG158" s="251"/>
      <c r="EH158" s="251"/>
      <c r="EI158" s="251"/>
      <c r="EJ158" s="251"/>
      <c r="EK158" s="251"/>
      <c r="EL158" s="251"/>
      <c r="EM158" s="251"/>
      <c r="EN158" s="251"/>
      <c r="EO158" s="251"/>
      <c r="EP158" s="251"/>
      <c r="EQ158" s="251"/>
      <c r="ER158" s="251"/>
      <c r="ES158" s="251"/>
      <c r="ET158" s="251"/>
      <c r="EU158" s="251"/>
      <c r="EV158" s="251"/>
      <c r="EW158" s="251"/>
      <c r="EX158" s="251"/>
      <c r="EY158" s="251"/>
      <c r="EZ158" s="251"/>
      <c r="FA158" s="251"/>
      <c r="FB158" s="251"/>
      <c r="FC158" s="251"/>
      <c r="FD158" s="251"/>
      <c r="FE158" s="251"/>
      <c r="FF158" s="251"/>
      <c r="FG158" s="251"/>
      <c r="FH158" s="251"/>
      <c r="FI158" s="251"/>
      <c r="FJ158" s="251"/>
      <c r="FK158" s="251"/>
      <c r="FL158" s="251"/>
      <c r="FM158" s="251"/>
      <c r="FN158" s="251"/>
      <c r="FO158" s="251"/>
      <c r="FP158" s="251"/>
      <c r="FQ158" s="251"/>
      <c r="FR158" s="251"/>
      <c r="FS158" s="251"/>
      <c r="FT158" s="251"/>
      <c r="FU158" s="251"/>
      <c r="FV158" s="251"/>
      <c r="FW158" s="251"/>
      <c r="FX158" s="251"/>
      <c r="FY158" s="251"/>
      <c r="FZ158" s="251"/>
      <c r="GA158" s="251"/>
      <c r="GB158" s="251"/>
      <c r="GC158" s="251"/>
      <c r="GD158" s="251"/>
      <c r="GE158" s="251"/>
      <c r="GF158" s="251"/>
      <c r="GG158" s="251"/>
      <c r="GH158" s="251"/>
      <c r="GI158" s="251"/>
      <c r="GJ158" s="251"/>
      <c r="GK158" s="251"/>
      <c r="GL158" s="251"/>
      <c r="GM158" s="251"/>
      <c r="GN158" s="251"/>
      <c r="GO158" s="251"/>
      <c r="GP158" s="251"/>
      <c r="GQ158" s="251"/>
      <c r="GR158" s="251"/>
      <c r="GS158" s="251"/>
      <c r="GT158" s="251"/>
      <c r="GU158" s="251"/>
      <c r="GV158" s="251"/>
      <c r="GW158" s="251"/>
      <c r="GX158" s="251"/>
      <c r="GY158" s="251"/>
      <c r="GZ158" s="251"/>
      <c r="HA158" s="251"/>
      <c r="HB158" s="251"/>
      <c r="HC158" s="251"/>
      <c r="HD158" s="251"/>
      <c r="HE158" s="251"/>
      <c r="HF158" s="251"/>
      <c r="HG158" s="251"/>
      <c r="HH158" s="251"/>
      <c r="HI158" s="251"/>
      <c r="HJ158" s="251"/>
      <c r="HK158" s="251"/>
      <c r="HL158" s="251"/>
      <c r="HM158" s="251"/>
      <c r="HN158" s="251"/>
      <c r="HO158" s="251"/>
      <c r="HP158" s="251"/>
      <c r="HQ158" s="251"/>
      <c r="HR158" s="251"/>
      <c r="HS158" s="251"/>
      <c r="HT158" s="251"/>
      <c r="HU158" s="251"/>
      <c r="HV158" s="251"/>
      <c r="HW158" s="251"/>
      <c r="HX158" s="251"/>
      <c r="HY158" s="251"/>
      <c r="HZ158" s="251"/>
      <c r="IA158" s="251"/>
      <c r="IB158" s="251"/>
      <c r="IC158" s="251"/>
      <c r="ID158" s="251"/>
      <c r="IE158" s="251"/>
      <c r="IF158" s="251"/>
      <c r="IG158" s="251"/>
      <c r="IH158" s="251"/>
      <c r="II158" s="251"/>
      <c r="IJ158" s="251"/>
      <c r="IK158" s="251"/>
      <c r="IL158" s="251"/>
      <c r="IM158" s="251"/>
      <c r="IN158" s="251"/>
    </row>
    <row r="159" spans="1:248" s="20" customFormat="1" ht="12.75" customHeight="1" thickTop="1" x14ac:dyDescent="0.2">
      <c r="A159" s="8"/>
      <c r="B159" s="296">
        <f>B145</f>
        <v>0</v>
      </c>
      <c r="C159" s="296">
        <f>C145</f>
        <v>0</v>
      </c>
      <c r="D159" s="296">
        <f>D145</f>
        <v>0</v>
      </c>
      <c r="E159" s="296">
        <f>E145</f>
        <v>0</v>
      </c>
      <c r="F159" s="298">
        <f>F145</f>
        <v>0</v>
      </c>
      <c r="G159" s="130" t="str">
        <f>G7</f>
        <v>SEPTEMBER</v>
      </c>
      <c r="H159" s="31" t="s">
        <v>58</v>
      </c>
      <c r="I159" s="32"/>
      <c r="J159" s="306">
        <f t="shared" ref="J159:R159" si="18">J145</f>
        <v>0</v>
      </c>
      <c r="K159" s="298">
        <f t="shared" si="18"/>
        <v>0</v>
      </c>
      <c r="L159" s="296">
        <f t="shared" si="18"/>
        <v>0</v>
      </c>
      <c r="M159" s="296">
        <f t="shared" si="18"/>
        <v>0</v>
      </c>
      <c r="N159" s="296">
        <f t="shared" si="18"/>
        <v>0</v>
      </c>
      <c r="O159" s="297">
        <f t="shared" si="18"/>
        <v>0</v>
      </c>
      <c r="P159" s="299">
        <f t="shared" si="18"/>
        <v>0</v>
      </c>
      <c r="Q159" s="296">
        <f t="shared" si="18"/>
        <v>0</v>
      </c>
      <c r="R159" s="298">
        <f t="shared" si="18"/>
        <v>0</v>
      </c>
      <c r="S159" s="9"/>
      <c r="T159" s="8"/>
      <c r="U159" s="296">
        <f t="shared" ref="U159:AH159" si="19">U145</f>
        <v>0</v>
      </c>
      <c r="V159" s="296">
        <f t="shared" si="19"/>
        <v>0</v>
      </c>
      <c r="W159" s="296">
        <f t="shared" si="19"/>
        <v>0</v>
      </c>
      <c r="X159" s="296">
        <f t="shared" si="19"/>
        <v>0</v>
      </c>
      <c r="Y159" s="296">
        <f t="shared" si="19"/>
        <v>0</v>
      </c>
      <c r="Z159" s="296">
        <f t="shared" si="19"/>
        <v>0</v>
      </c>
      <c r="AA159" s="296">
        <f t="shared" si="19"/>
        <v>0</v>
      </c>
      <c r="AB159" s="296">
        <f t="shared" si="19"/>
        <v>0</v>
      </c>
      <c r="AC159" s="296">
        <f t="shared" si="19"/>
        <v>0</v>
      </c>
      <c r="AD159" s="296">
        <f t="shared" si="19"/>
        <v>0</v>
      </c>
      <c r="AE159" s="296">
        <f t="shared" si="19"/>
        <v>0</v>
      </c>
      <c r="AF159" s="296">
        <f t="shared" si="19"/>
        <v>0</v>
      </c>
      <c r="AG159" s="296">
        <f t="shared" si="19"/>
        <v>0</v>
      </c>
      <c r="AH159" s="297">
        <f t="shared" si="19"/>
        <v>0</v>
      </c>
      <c r="AI159" s="305"/>
      <c r="AJ159" s="296">
        <f>AJ145</f>
        <v>0</v>
      </c>
      <c r="AK159" s="298">
        <f>AK145</f>
        <v>0</v>
      </c>
      <c r="AL159" s="9"/>
    </row>
    <row r="160" spans="1:248" s="20" customFormat="1" ht="12.75" customHeight="1" x14ac:dyDescent="0.2">
      <c r="A160" s="8">
        <v>1</v>
      </c>
      <c r="B160" s="280"/>
      <c r="C160" s="280"/>
      <c r="D160" s="280"/>
      <c r="E160" s="280"/>
      <c r="F160" s="281"/>
      <c r="G160" s="443"/>
      <c r="H160" s="444"/>
      <c r="I160" s="445"/>
      <c r="J160" s="296">
        <f t="shared" ref="J160:J190" si="20">SUM(B160:F160)</f>
        <v>0</v>
      </c>
      <c r="K160" s="298">
        <f t="shared" ref="K160:K190" si="21">SUM(U160:AK160)-SUM(L160:R160)</f>
        <v>0</v>
      </c>
      <c r="L160" s="280"/>
      <c r="M160" s="280"/>
      <c r="N160" s="280"/>
      <c r="O160" s="293"/>
      <c r="P160" s="300"/>
      <c r="Q160" s="280"/>
      <c r="R160" s="281"/>
      <c r="S160" s="15" t="s">
        <v>59</v>
      </c>
      <c r="T160" s="8">
        <v>1</v>
      </c>
      <c r="U160" s="280"/>
      <c r="V160" s="280"/>
      <c r="W160" s="280"/>
      <c r="X160" s="280"/>
      <c r="Y160" s="280"/>
      <c r="Z160" s="280"/>
      <c r="AA160" s="280"/>
      <c r="AB160" s="280"/>
      <c r="AC160" s="280"/>
      <c r="AD160" s="280"/>
      <c r="AE160" s="280"/>
      <c r="AF160" s="280"/>
      <c r="AG160" s="280"/>
      <c r="AH160" s="293"/>
      <c r="AI160" s="444"/>
      <c r="AJ160" s="280"/>
      <c r="AK160" s="281"/>
      <c r="AL160" s="15" t="s">
        <v>59</v>
      </c>
    </row>
    <row r="161" spans="1:38" s="20" customFormat="1" ht="12.75" customHeight="1" x14ac:dyDescent="0.2">
      <c r="A161" s="8">
        <v>2</v>
      </c>
      <c r="B161" s="280"/>
      <c r="C161" s="280"/>
      <c r="D161" s="280"/>
      <c r="E161" s="280"/>
      <c r="F161" s="281"/>
      <c r="G161" s="443"/>
      <c r="H161" s="444"/>
      <c r="I161" s="445"/>
      <c r="J161" s="296">
        <f t="shared" si="20"/>
        <v>0</v>
      </c>
      <c r="K161" s="298">
        <f t="shared" si="21"/>
        <v>0</v>
      </c>
      <c r="L161" s="280"/>
      <c r="M161" s="280"/>
      <c r="N161" s="280"/>
      <c r="O161" s="293"/>
      <c r="P161" s="300"/>
      <c r="Q161" s="280"/>
      <c r="R161" s="281"/>
      <c r="S161" s="15" t="s">
        <v>60</v>
      </c>
      <c r="T161" s="8">
        <v>2</v>
      </c>
      <c r="U161" s="280"/>
      <c r="V161" s="280"/>
      <c r="W161" s="280"/>
      <c r="X161" s="280"/>
      <c r="Y161" s="280"/>
      <c r="Z161" s="280"/>
      <c r="AA161" s="280"/>
      <c r="AB161" s="280"/>
      <c r="AC161" s="280"/>
      <c r="AD161" s="280"/>
      <c r="AE161" s="280"/>
      <c r="AF161" s="280"/>
      <c r="AG161" s="280"/>
      <c r="AH161" s="293"/>
      <c r="AI161" s="444"/>
      <c r="AJ161" s="280"/>
      <c r="AK161" s="281"/>
      <c r="AL161" s="15" t="s">
        <v>60</v>
      </c>
    </row>
    <row r="162" spans="1:38" s="20" customFormat="1" ht="12.75" customHeight="1" x14ac:dyDescent="0.2">
      <c r="A162" s="8">
        <v>3</v>
      </c>
      <c r="B162" s="280"/>
      <c r="C162" s="280"/>
      <c r="D162" s="280"/>
      <c r="E162" s="280"/>
      <c r="F162" s="281"/>
      <c r="G162" s="443"/>
      <c r="H162" s="444"/>
      <c r="I162" s="445"/>
      <c r="J162" s="296">
        <f t="shared" si="20"/>
        <v>0</v>
      </c>
      <c r="K162" s="298">
        <f t="shared" si="21"/>
        <v>0</v>
      </c>
      <c r="L162" s="280"/>
      <c r="M162" s="280"/>
      <c r="N162" s="280"/>
      <c r="O162" s="293"/>
      <c r="P162" s="300"/>
      <c r="Q162" s="280"/>
      <c r="R162" s="281"/>
      <c r="S162" s="15" t="s">
        <v>61</v>
      </c>
      <c r="T162" s="8">
        <v>3</v>
      </c>
      <c r="U162" s="280"/>
      <c r="V162" s="280"/>
      <c r="W162" s="280"/>
      <c r="X162" s="280"/>
      <c r="Y162" s="280"/>
      <c r="Z162" s="280"/>
      <c r="AA162" s="280"/>
      <c r="AB162" s="280"/>
      <c r="AC162" s="280"/>
      <c r="AD162" s="280"/>
      <c r="AE162" s="280"/>
      <c r="AF162" s="280"/>
      <c r="AG162" s="280"/>
      <c r="AH162" s="293"/>
      <c r="AI162" s="444"/>
      <c r="AJ162" s="280"/>
      <c r="AK162" s="281"/>
      <c r="AL162" s="15" t="s">
        <v>61</v>
      </c>
    </row>
    <row r="163" spans="1:38" s="20" customFormat="1" ht="12.75" customHeight="1" x14ac:dyDescent="0.2">
      <c r="A163" s="8">
        <v>4</v>
      </c>
      <c r="B163" s="280"/>
      <c r="C163" s="280"/>
      <c r="D163" s="280"/>
      <c r="E163" s="280"/>
      <c r="F163" s="281"/>
      <c r="G163" s="443"/>
      <c r="H163" s="444"/>
      <c r="I163" s="445"/>
      <c r="J163" s="296">
        <f t="shared" si="20"/>
        <v>0</v>
      </c>
      <c r="K163" s="298">
        <f t="shared" si="21"/>
        <v>0</v>
      </c>
      <c r="L163" s="280"/>
      <c r="M163" s="280"/>
      <c r="N163" s="280"/>
      <c r="O163" s="293"/>
      <c r="P163" s="300"/>
      <c r="Q163" s="280"/>
      <c r="R163" s="281"/>
      <c r="S163" s="15" t="s">
        <v>62</v>
      </c>
      <c r="T163" s="8">
        <v>4</v>
      </c>
      <c r="U163" s="280"/>
      <c r="V163" s="280"/>
      <c r="W163" s="280"/>
      <c r="X163" s="280"/>
      <c r="Y163" s="280"/>
      <c r="Z163" s="280"/>
      <c r="AA163" s="280"/>
      <c r="AB163" s="280"/>
      <c r="AC163" s="280"/>
      <c r="AD163" s="280"/>
      <c r="AE163" s="280"/>
      <c r="AF163" s="280"/>
      <c r="AG163" s="280"/>
      <c r="AH163" s="293"/>
      <c r="AI163" s="444"/>
      <c r="AJ163" s="280"/>
      <c r="AK163" s="281"/>
      <c r="AL163" s="15" t="s">
        <v>62</v>
      </c>
    </row>
    <row r="164" spans="1:38" s="20" customFormat="1" ht="12.75" customHeight="1" x14ac:dyDescent="0.2">
      <c r="A164" s="8">
        <v>5</v>
      </c>
      <c r="B164" s="280"/>
      <c r="C164" s="280"/>
      <c r="D164" s="280"/>
      <c r="E164" s="280"/>
      <c r="F164" s="281"/>
      <c r="G164" s="446"/>
      <c r="H164" s="444"/>
      <c r="I164" s="445"/>
      <c r="J164" s="296">
        <f t="shared" si="20"/>
        <v>0</v>
      </c>
      <c r="K164" s="298">
        <f t="shared" si="21"/>
        <v>0</v>
      </c>
      <c r="L164" s="280"/>
      <c r="M164" s="280"/>
      <c r="N164" s="280"/>
      <c r="O164" s="293"/>
      <c r="P164" s="300"/>
      <c r="Q164" s="280"/>
      <c r="R164" s="281"/>
      <c r="S164" s="15" t="s">
        <v>63</v>
      </c>
      <c r="T164" s="8">
        <v>5</v>
      </c>
      <c r="U164" s="280"/>
      <c r="V164" s="280"/>
      <c r="W164" s="280"/>
      <c r="X164" s="280"/>
      <c r="Y164" s="280"/>
      <c r="Z164" s="280"/>
      <c r="AA164" s="280"/>
      <c r="AB164" s="280"/>
      <c r="AC164" s="280"/>
      <c r="AD164" s="280"/>
      <c r="AE164" s="280"/>
      <c r="AF164" s="280"/>
      <c r="AG164" s="280"/>
      <c r="AH164" s="293"/>
      <c r="AI164" s="444"/>
      <c r="AJ164" s="280"/>
      <c r="AK164" s="281"/>
      <c r="AL164" s="15" t="s">
        <v>63</v>
      </c>
    </row>
    <row r="165" spans="1:38" s="20" customFormat="1" ht="12.75" customHeight="1" x14ac:dyDescent="0.2">
      <c r="A165" s="16">
        <v>6</v>
      </c>
      <c r="B165" s="282"/>
      <c r="C165" s="282"/>
      <c r="D165" s="282"/>
      <c r="E165" s="282"/>
      <c r="F165" s="283"/>
      <c r="G165" s="443"/>
      <c r="H165" s="447"/>
      <c r="I165" s="448"/>
      <c r="J165" s="296">
        <f t="shared" si="20"/>
        <v>0</v>
      </c>
      <c r="K165" s="298">
        <f t="shared" si="21"/>
        <v>0</v>
      </c>
      <c r="L165" s="282"/>
      <c r="M165" s="282"/>
      <c r="N165" s="282"/>
      <c r="O165" s="294"/>
      <c r="P165" s="301"/>
      <c r="Q165" s="282"/>
      <c r="R165" s="283"/>
      <c r="S165" s="17" t="s">
        <v>64</v>
      </c>
      <c r="T165" s="16">
        <v>6</v>
      </c>
      <c r="U165" s="282"/>
      <c r="V165" s="282"/>
      <c r="W165" s="282"/>
      <c r="X165" s="282"/>
      <c r="Y165" s="282"/>
      <c r="Z165" s="282"/>
      <c r="AA165" s="282"/>
      <c r="AB165" s="282"/>
      <c r="AC165" s="282"/>
      <c r="AD165" s="282"/>
      <c r="AE165" s="282"/>
      <c r="AF165" s="282"/>
      <c r="AG165" s="282"/>
      <c r="AH165" s="294"/>
      <c r="AI165" s="447"/>
      <c r="AJ165" s="282"/>
      <c r="AK165" s="283"/>
      <c r="AL165" s="17" t="s">
        <v>64</v>
      </c>
    </row>
    <row r="166" spans="1:38" s="20" customFormat="1" ht="12.75" customHeight="1" x14ac:dyDescent="0.2">
      <c r="A166" s="8">
        <v>7</v>
      </c>
      <c r="B166" s="280"/>
      <c r="C166" s="280"/>
      <c r="D166" s="280"/>
      <c r="E166" s="280"/>
      <c r="F166" s="281"/>
      <c r="G166" s="443"/>
      <c r="H166" s="444"/>
      <c r="I166" s="445"/>
      <c r="J166" s="296">
        <f t="shared" si="20"/>
        <v>0</v>
      </c>
      <c r="K166" s="298">
        <f t="shared" si="21"/>
        <v>0</v>
      </c>
      <c r="L166" s="280"/>
      <c r="M166" s="280"/>
      <c r="N166" s="280"/>
      <c r="O166" s="293"/>
      <c r="P166" s="300"/>
      <c r="Q166" s="280"/>
      <c r="R166" s="281"/>
      <c r="S166" s="15" t="s">
        <v>65</v>
      </c>
      <c r="T166" s="8">
        <v>7</v>
      </c>
      <c r="U166" s="280"/>
      <c r="V166" s="280"/>
      <c r="W166" s="280"/>
      <c r="X166" s="280"/>
      <c r="Y166" s="280"/>
      <c r="Z166" s="280"/>
      <c r="AA166" s="280"/>
      <c r="AB166" s="280"/>
      <c r="AC166" s="280"/>
      <c r="AD166" s="280"/>
      <c r="AE166" s="280"/>
      <c r="AF166" s="280"/>
      <c r="AG166" s="280"/>
      <c r="AH166" s="293"/>
      <c r="AI166" s="444"/>
      <c r="AJ166" s="280"/>
      <c r="AK166" s="281"/>
      <c r="AL166" s="15" t="s">
        <v>65</v>
      </c>
    </row>
    <row r="167" spans="1:38" s="20" customFormat="1" ht="12.75" customHeight="1" x14ac:dyDescent="0.2">
      <c r="A167" s="8">
        <v>8</v>
      </c>
      <c r="B167" s="280"/>
      <c r="C167" s="280"/>
      <c r="D167" s="280"/>
      <c r="E167" s="280"/>
      <c r="F167" s="281"/>
      <c r="G167" s="443"/>
      <c r="H167" s="444"/>
      <c r="I167" s="445"/>
      <c r="J167" s="296">
        <f t="shared" si="20"/>
        <v>0</v>
      </c>
      <c r="K167" s="298">
        <f t="shared" si="21"/>
        <v>0</v>
      </c>
      <c r="L167" s="280"/>
      <c r="M167" s="280"/>
      <c r="N167" s="280"/>
      <c r="O167" s="293"/>
      <c r="P167" s="300"/>
      <c r="Q167" s="280"/>
      <c r="R167" s="281"/>
      <c r="S167" s="15" t="s">
        <v>66</v>
      </c>
      <c r="T167" s="8">
        <v>8</v>
      </c>
      <c r="U167" s="280"/>
      <c r="V167" s="280"/>
      <c r="W167" s="280"/>
      <c r="X167" s="280"/>
      <c r="Y167" s="280"/>
      <c r="Z167" s="280"/>
      <c r="AA167" s="280"/>
      <c r="AB167" s="280"/>
      <c r="AC167" s="280"/>
      <c r="AD167" s="280"/>
      <c r="AE167" s="280"/>
      <c r="AF167" s="280"/>
      <c r="AG167" s="280"/>
      <c r="AH167" s="293"/>
      <c r="AI167" s="444"/>
      <c r="AJ167" s="280"/>
      <c r="AK167" s="281"/>
      <c r="AL167" s="15" t="s">
        <v>66</v>
      </c>
    </row>
    <row r="168" spans="1:38" s="20" customFormat="1" ht="12.75" customHeight="1" x14ac:dyDescent="0.2">
      <c r="A168" s="8">
        <v>9</v>
      </c>
      <c r="B168" s="280"/>
      <c r="C168" s="280"/>
      <c r="D168" s="280"/>
      <c r="E168" s="280"/>
      <c r="F168" s="281"/>
      <c r="G168" s="443"/>
      <c r="H168" s="444"/>
      <c r="I168" s="445"/>
      <c r="J168" s="296">
        <f t="shared" si="20"/>
        <v>0</v>
      </c>
      <c r="K168" s="298">
        <f t="shared" si="21"/>
        <v>0</v>
      </c>
      <c r="L168" s="280"/>
      <c r="M168" s="280"/>
      <c r="N168" s="280"/>
      <c r="O168" s="293"/>
      <c r="P168" s="300"/>
      <c r="Q168" s="280"/>
      <c r="R168" s="281"/>
      <c r="S168" s="15" t="s">
        <v>67</v>
      </c>
      <c r="T168" s="8">
        <v>9</v>
      </c>
      <c r="U168" s="280"/>
      <c r="V168" s="280"/>
      <c r="W168" s="280"/>
      <c r="X168" s="280"/>
      <c r="Y168" s="280"/>
      <c r="Z168" s="280"/>
      <c r="AA168" s="280"/>
      <c r="AB168" s="280"/>
      <c r="AC168" s="280"/>
      <c r="AD168" s="280"/>
      <c r="AE168" s="280"/>
      <c r="AF168" s="280"/>
      <c r="AG168" s="280"/>
      <c r="AH168" s="293"/>
      <c r="AI168" s="444"/>
      <c r="AJ168" s="280"/>
      <c r="AK168" s="281"/>
      <c r="AL168" s="15" t="s">
        <v>67</v>
      </c>
    </row>
    <row r="169" spans="1:38" s="20" customFormat="1" ht="12.75" customHeight="1" x14ac:dyDescent="0.2">
      <c r="A169" s="8">
        <v>10</v>
      </c>
      <c r="B169" s="280"/>
      <c r="C169" s="280"/>
      <c r="D169" s="280"/>
      <c r="E169" s="280"/>
      <c r="F169" s="281"/>
      <c r="G169" s="443"/>
      <c r="H169" s="444"/>
      <c r="I169" s="445"/>
      <c r="J169" s="296">
        <f t="shared" si="20"/>
        <v>0</v>
      </c>
      <c r="K169" s="298">
        <f t="shared" si="21"/>
        <v>0</v>
      </c>
      <c r="L169" s="280"/>
      <c r="M169" s="280"/>
      <c r="N169" s="280"/>
      <c r="O169" s="293"/>
      <c r="P169" s="300"/>
      <c r="Q169" s="280"/>
      <c r="R169" s="281"/>
      <c r="S169" s="15" t="s">
        <v>68</v>
      </c>
      <c r="T169" s="8">
        <v>10</v>
      </c>
      <c r="U169" s="280"/>
      <c r="V169" s="280"/>
      <c r="W169" s="280"/>
      <c r="X169" s="280"/>
      <c r="Y169" s="280"/>
      <c r="Z169" s="280"/>
      <c r="AA169" s="280"/>
      <c r="AB169" s="280"/>
      <c r="AC169" s="280"/>
      <c r="AD169" s="280"/>
      <c r="AE169" s="280"/>
      <c r="AF169" s="280"/>
      <c r="AG169" s="280"/>
      <c r="AH169" s="293"/>
      <c r="AI169" s="444"/>
      <c r="AJ169" s="280"/>
      <c r="AK169" s="281"/>
      <c r="AL169" s="15" t="s">
        <v>68</v>
      </c>
    </row>
    <row r="170" spans="1:38" s="20" customFormat="1" ht="12.75" customHeight="1" x14ac:dyDescent="0.2">
      <c r="A170" s="8">
        <v>11</v>
      </c>
      <c r="B170" s="280"/>
      <c r="C170" s="280"/>
      <c r="D170" s="280"/>
      <c r="E170" s="280"/>
      <c r="F170" s="281"/>
      <c r="G170" s="443"/>
      <c r="H170" s="444"/>
      <c r="I170" s="445"/>
      <c r="J170" s="296">
        <f t="shared" si="20"/>
        <v>0</v>
      </c>
      <c r="K170" s="298">
        <f t="shared" si="21"/>
        <v>0</v>
      </c>
      <c r="L170" s="280"/>
      <c r="M170" s="280"/>
      <c r="N170" s="280"/>
      <c r="O170" s="293"/>
      <c r="P170" s="300"/>
      <c r="Q170" s="280"/>
      <c r="R170" s="281"/>
      <c r="S170" s="15" t="s">
        <v>69</v>
      </c>
      <c r="T170" s="8">
        <v>11</v>
      </c>
      <c r="U170" s="280"/>
      <c r="V170" s="280"/>
      <c r="W170" s="280"/>
      <c r="X170" s="280"/>
      <c r="Y170" s="280"/>
      <c r="Z170" s="280"/>
      <c r="AA170" s="280"/>
      <c r="AB170" s="280"/>
      <c r="AC170" s="280"/>
      <c r="AD170" s="280"/>
      <c r="AE170" s="280"/>
      <c r="AF170" s="280"/>
      <c r="AG170" s="280"/>
      <c r="AH170" s="293"/>
      <c r="AI170" s="444"/>
      <c r="AJ170" s="280"/>
      <c r="AK170" s="281"/>
      <c r="AL170" s="15" t="s">
        <v>69</v>
      </c>
    </row>
    <row r="171" spans="1:38" s="20" customFormat="1" ht="12.75" customHeight="1" x14ac:dyDescent="0.2">
      <c r="A171" s="8">
        <v>12</v>
      </c>
      <c r="B171" s="280"/>
      <c r="C171" s="280"/>
      <c r="D171" s="280"/>
      <c r="E171" s="280"/>
      <c r="F171" s="281"/>
      <c r="G171" s="443"/>
      <c r="H171" s="444"/>
      <c r="I171" s="445"/>
      <c r="J171" s="296">
        <f t="shared" si="20"/>
        <v>0</v>
      </c>
      <c r="K171" s="298">
        <f t="shared" si="21"/>
        <v>0</v>
      </c>
      <c r="L171" s="280"/>
      <c r="M171" s="280"/>
      <c r="N171" s="280"/>
      <c r="O171" s="293"/>
      <c r="P171" s="300"/>
      <c r="Q171" s="280"/>
      <c r="R171" s="281"/>
      <c r="S171" s="15" t="s">
        <v>70</v>
      </c>
      <c r="T171" s="8">
        <v>12</v>
      </c>
      <c r="U171" s="280"/>
      <c r="V171" s="280"/>
      <c r="W171" s="280"/>
      <c r="X171" s="280"/>
      <c r="Y171" s="280"/>
      <c r="Z171" s="280"/>
      <c r="AA171" s="280"/>
      <c r="AB171" s="280"/>
      <c r="AC171" s="280"/>
      <c r="AD171" s="280"/>
      <c r="AE171" s="280"/>
      <c r="AF171" s="280"/>
      <c r="AG171" s="280"/>
      <c r="AH171" s="293"/>
      <c r="AI171" s="444"/>
      <c r="AJ171" s="280"/>
      <c r="AK171" s="281"/>
      <c r="AL171" s="15" t="s">
        <v>70</v>
      </c>
    </row>
    <row r="172" spans="1:38" s="20" customFormat="1" ht="12.75" customHeight="1" x14ac:dyDescent="0.2">
      <c r="A172" s="8">
        <v>13</v>
      </c>
      <c r="B172" s="280"/>
      <c r="C172" s="280"/>
      <c r="D172" s="280"/>
      <c r="E172" s="280"/>
      <c r="F172" s="281"/>
      <c r="G172" s="443"/>
      <c r="H172" s="444"/>
      <c r="I172" s="445"/>
      <c r="J172" s="296">
        <f t="shared" si="20"/>
        <v>0</v>
      </c>
      <c r="K172" s="298">
        <f t="shared" si="21"/>
        <v>0</v>
      </c>
      <c r="L172" s="280"/>
      <c r="M172" s="280"/>
      <c r="N172" s="280"/>
      <c r="O172" s="293"/>
      <c r="P172" s="300"/>
      <c r="Q172" s="280"/>
      <c r="R172" s="281"/>
      <c r="S172" s="15" t="s">
        <v>71</v>
      </c>
      <c r="T172" s="8">
        <v>13</v>
      </c>
      <c r="U172" s="280"/>
      <c r="V172" s="280"/>
      <c r="W172" s="280"/>
      <c r="X172" s="280"/>
      <c r="Y172" s="280"/>
      <c r="Z172" s="280"/>
      <c r="AA172" s="280"/>
      <c r="AB172" s="280"/>
      <c r="AC172" s="280"/>
      <c r="AD172" s="280"/>
      <c r="AE172" s="280"/>
      <c r="AF172" s="280"/>
      <c r="AG172" s="280"/>
      <c r="AH172" s="293"/>
      <c r="AI172" s="444"/>
      <c r="AJ172" s="280"/>
      <c r="AK172" s="281"/>
      <c r="AL172" s="15" t="s">
        <v>71</v>
      </c>
    </row>
    <row r="173" spans="1:38" s="20" customFormat="1" ht="12.75" customHeight="1" x14ac:dyDescent="0.2">
      <c r="A173" s="8">
        <v>14</v>
      </c>
      <c r="B173" s="280"/>
      <c r="C173" s="280"/>
      <c r="D173" s="280"/>
      <c r="E173" s="280"/>
      <c r="F173" s="281"/>
      <c r="G173" s="443"/>
      <c r="H173" s="444"/>
      <c r="I173" s="445"/>
      <c r="J173" s="296">
        <f t="shared" si="20"/>
        <v>0</v>
      </c>
      <c r="K173" s="298">
        <f t="shared" si="21"/>
        <v>0</v>
      </c>
      <c r="L173" s="280"/>
      <c r="M173" s="280"/>
      <c r="N173" s="280"/>
      <c r="O173" s="293"/>
      <c r="P173" s="300"/>
      <c r="Q173" s="280"/>
      <c r="R173" s="281"/>
      <c r="S173" s="15" t="s">
        <v>72</v>
      </c>
      <c r="T173" s="8">
        <v>14</v>
      </c>
      <c r="U173" s="280"/>
      <c r="V173" s="280"/>
      <c r="W173" s="280"/>
      <c r="X173" s="280"/>
      <c r="Y173" s="280"/>
      <c r="Z173" s="280"/>
      <c r="AA173" s="280"/>
      <c r="AB173" s="280"/>
      <c r="AC173" s="280"/>
      <c r="AD173" s="280"/>
      <c r="AE173" s="280"/>
      <c r="AF173" s="280"/>
      <c r="AG173" s="280"/>
      <c r="AH173" s="293"/>
      <c r="AI173" s="444"/>
      <c r="AJ173" s="280"/>
      <c r="AK173" s="281"/>
      <c r="AL173" s="15" t="s">
        <v>72</v>
      </c>
    </row>
    <row r="174" spans="1:38" s="20" customFormat="1" ht="12.75" customHeight="1" x14ac:dyDescent="0.2">
      <c r="A174" s="8">
        <v>15</v>
      </c>
      <c r="B174" s="280"/>
      <c r="C174" s="280"/>
      <c r="D174" s="280"/>
      <c r="E174" s="280"/>
      <c r="F174" s="281"/>
      <c r="G174" s="443"/>
      <c r="H174" s="444"/>
      <c r="I174" s="445"/>
      <c r="J174" s="296">
        <f t="shared" si="20"/>
        <v>0</v>
      </c>
      <c r="K174" s="298">
        <f t="shared" si="21"/>
        <v>0</v>
      </c>
      <c r="L174" s="280"/>
      <c r="M174" s="280"/>
      <c r="N174" s="280"/>
      <c r="O174" s="293"/>
      <c r="P174" s="300"/>
      <c r="Q174" s="280"/>
      <c r="R174" s="281"/>
      <c r="S174" s="15" t="s">
        <v>73</v>
      </c>
      <c r="T174" s="8">
        <v>15</v>
      </c>
      <c r="U174" s="280"/>
      <c r="V174" s="280"/>
      <c r="W174" s="280"/>
      <c r="X174" s="280"/>
      <c r="Y174" s="280"/>
      <c r="Z174" s="280"/>
      <c r="AA174" s="280"/>
      <c r="AB174" s="280"/>
      <c r="AC174" s="280"/>
      <c r="AD174" s="280"/>
      <c r="AE174" s="280"/>
      <c r="AF174" s="280"/>
      <c r="AG174" s="280"/>
      <c r="AH174" s="293"/>
      <c r="AI174" s="444"/>
      <c r="AJ174" s="280"/>
      <c r="AK174" s="281"/>
      <c r="AL174" s="15" t="s">
        <v>73</v>
      </c>
    </row>
    <row r="175" spans="1:38" s="20" customFormat="1" ht="12.75" customHeight="1" x14ac:dyDescent="0.2">
      <c r="A175" s="8">
        <v>16</v>
      </c>
      <c r="B175" s="280"/>
      <c r="C175" s="280"/>
      <c r="D175" s="280"/>
      <c r="E175" s="280"/>
      <c r="F175" s="281"/>
      <c r="G175" s="443"/>
      <c r="H175" s="444"/>
      <c r="I175" s="445"/>
      <c r="J175" s="296">
        <f t="shared" si="20"/>
        <v>0</v>
      </c>
      <c r="K175" s="298">
        <f t="shared" si="21"/>
        <v>0</v>
      </c>
      <c r="L175" s="280"/>
      <c r="M175" s="280"/>
      <c r="N175" s="280"/>
      <c r="O175" s="293"/>
      <c r="P175" s="300"/>
      <c r="Q175" s="280"/>
      <c r="R175" s="281"/>
      <c r="S175" s="15" t="s">
        <v>74</v>
      </c>
      <c r="T175" s="8">
        <v>16</v>
      </c>
      <c r="U175" s="280"/>
      <c r="V175" s="280"/>
      <c r="W175" s="280"/>
      <c r="X175" s="280"/>
      <c r="Y175" s="280"/>
      <c r="Z175" s="280"/>
      <c r="AA175" s="280"/>
      <c r="AB175" s="280"/>
      <c r="AC175" s="280"/>
      <c r="AD175" s="280"/>
      <c r="AE175" s="280"/>
      <c r="AF175" s="280"/>
      <c r="AG175" s="280"/>
      <c r="AH175" s="293"/>
      <c r="AI175" s="444"/>
      <c r="AJ175" s="280"/>
      <c r="AK175" s="281"/>
      <c r="AL175" s="15" t="s">
        <v>74</v>
      </c>
    </row>
    <row r="176" spans="1:38" s="20" customFormat="1" ht="12.75" customHeight="1" x14ac:dyDescent="0.2">
      <c r="A176" s="8">
        <v>17</v>
      </c>
      <c r="B176" s="280"/>
      <c r="C176" s="280"/>
      <c r="D176" s="280"/>
      <c r="E176" s="280"/>
      <c r="F176" s="281"/>
      <c r="G176" s="443"/>
      <c r="H176" s="444"/>
      <c r="I176" s="445"/>
      <c r="J176" s="296">
        <f t="shared" si="20"/>
        <v>0</v>
      </c>
      <c r="K176" s="298">
        <f t="shared" si="21"/>
        <v>0</v>
      </c>
      <c r="L176" s="280"/>
      <c r="M176" s="280"/>
      <c r="N176" s="280"/>
      <c r="O176" s="293"/>
      <c r="P176" s="300"/>
      <c r="Q176" s="280"/>
      <c r="R176" s="281"/>
      <c r="S176" s="15" t="s">
        <v>75</v>
      </c>
      <c r="T176" s="8">
        <v>17</v>
      </c>
      <c r="U176" s="280"/>
      <c r="V176" s="280"/>
      <c r="W176" s="280"/>
      <c r="X176" s="280"/>
      <c r="Y176" s="280"/>
      <c r="Z176" s="280"/>
      <c r="AA176" s="280"/>
      <c r="AB176" s="280"/>
      <c r="AC176" s="280"/>
      <c r="AD176" s="280"/>
      <c r="AE176" s="280"/>
      <c r="AF176" s="280"/>
      <c r="AG176" s="280"/>
      <c r="AH176" s="293"/>
      <c r="AI176" s="444"/>
      <c r="AJ176" s="280"/>
      <c r="AK176" s="281"/>
      <c r="AL176" s="15" t="s">
        <v>75</v>
      </c>
    </row>
    <row r="177" spans="1:38" s="20" customFormat="1" ht="12.75" customHeight="1" x14ac:dyDescent="0.2">
      <c r="A177" s="8">
        <v>18</v>
      </c>
      <c r="B177" s="280"/>
      <c r="C177" s="280"/>
      <c r="D177" s="280"/>
      <c r="E177" s="280"/>
      <c r="F177" s="281"/>
      <c r="G177" s="443"/>
      <c r="H177" s="444"/>
      <c r="I177" s="445"/>
      <c r="J177" s="296">
        <f t="shared" si="20"/>
        <v>0</v>
      </c>
      <c r="K177" s="298">
        <f t="shared" si="21"/>
        <v>0</v>
      </c>
      <c r="L177" s="280"/>
      <c r="M177" s="280"/>
      <c r="N177" s="280"/>
      <c r="O177" s="293"/>
      <c r="P177" s="300"/>
      <c r="Q177" s="280"/>
      <c r="R177" s="281"/>
      <c r="S177" s="15" t="s">
        <v>76</v>
      </c>
      <c r="T177" s="8">
        <v>18</v>
      </c>
      <c r="U177" s="280"/>
      <c r="V177" s="280"/>
      <c r="W177" s="280"/>
      <c r="X177" s="280"/>
      <c r="Y177" s="280"/>
      <c r="Z177" s="280"/>
      <c r="AA177" s="280"/>
      <c r="AB177" s="280"/>
      <c r="AC177" s="280"/>
      <c r="AD177" s="280"/>
      <c r="AE177" s="280"/>
      <c r="AF177" s="280"/>
      <c r="AG177" s="280"/>
      <c r="AH177" s="293"/>
      <c r="AI177" s="444"/>
      <c r="AJ177" s="280"/>
      <c r="AK177" s="281"/>
      <c r="AL177" s="15" t="s">
        <v>76</v>
      </c>
    </row>
    <row r="178" spans="1:38" s="20" customFormat="1" ht="12.75" customHeight="1" x14ac:dyDescent="0.2">
      <c r="A178" s="8">
        <v>19</v>
      </c>
      <c r="B178" s="280"/>
      <c r="C178" s="280"/>
      <c r="D178" s="280"/>
      <c r="E178" s="280"/>
      <c r="F178" s="281"/>
      <c r="G178" s="443"/>
      <c r="H178" s="444"/>
      <c r="I178" s="445"/>
      <c r="J178" s="296">
        <f t="shared" si="20"/>
        <v>0</v>
      </c>
      <c r="K178" s="298">
        <f t="shared" si="21"/>
        <v>0</v>
      </c>
      <c r="L178" s="280"/>
      <c r="M178" s="280"/>
      <c r="N178" s="280"/>
      <c r="O178" s="293"/>
      <c r="P178" s="300"/>
      <c r="Q178" s="280"/>
      <c r="R178" s="281"/>
      <c r="S178" s="15" t="s">
        <v>77</v>
      </c>
      <c r="T178" s="8">
        <v>19</v>
      </c>
      <c r="U178" s="280"/>
      <c r="V178" s="280"/>
      <c r="W178" s="280"/>
      <c r="X178" s="280"/>
      <c r="Y178" s="280"/>
      <c r="Z178" s="280"/>
      <c r="AA178" s="280"/>
      <c r="AB178" s="280"/>
      <c r="AC178" s="280"/>
      <c r="AD178" s="280"/>
      <c r="AE178" s="280"/>
      <c r="AF178" s="280"/>
      <c r="AG178" s="280"/>
      <c r="AH178" s="293"/>
      <c r="AI178" s="444"/>
      <c r="AJ178" s="280"/>
      <c r="AK178" s="281"/>
      <c r="AL178" s="15" t="s">
        <v>77</v>
      </c>
    </row>
    <row r="179" spans="1:38" s="20" customFormat="1" ht="12.75" customHeight="1" x14ac:dyDescent="0.2">
      <c r="A179" s="8">
        <v>20</v>
      </c>
      <c r="B179" s="280"/>
      <c r="C179" s="280"/>
      <c r="D179" s="280"/>
      <c r="E179" s="280"/>
      <c r="F179" s="281"/>
      <c r="G179" s="443"/>
      <c r="H179" s="444"/>
      <c r="I179" s="445"/>
      <c r="J179" s="296">
        <f t="shared" si="20"/>
        <v>0</v>
      </c>
      <c r="K179" s="298">
        <f t="shared" si="21"/>
        <v>0</v>
      </c>
      <c r="L179" s="280"/>
      <c r="M179" s="280"/>
      <c r="N179" s="280"/>
      <c r="O179" s="293"/>
      <c r="P179" s="300"/>
      <c r="Q179" s="280"/>
      <c r="R179" s="281"/>
      <c r="S179" s="15" t="s">
        <v>78</v>
      </c>
      <c r="T179" s="8">
        <v>20</v>
      </c>
      <c r="U179" s="280"/>
      <c r="V179" s="280"/>
      <c r="W179" s="280"/>
      <c r="X179" s="280"/>
      <c r="Y179" s="280"/>
      <c r="Z179" s="280"/>
      <c r="AA179" s="280"/>
      <c r="AB179" s="280"/>
      <c r="AC179" s="280"/>
      <c r="AD179" s="280"/>
      <c r="AE179" s="280"/>
      <c r="AF179" s="280"/>
      <c r="AG179" s="280"/>
      <c r="AH179" s="293"/>
      <c r="AI179" s="444"/>
      <c r="AJ179" s="280"/>
      <c r="AK179" s="281"/>
      <c r="AL179" s="15" t="s">
        <v>78</v>
      </c>
    </row>
    <row r="180" spans="1:38" s="20" customFormat="1" ht="12.75" customHeight="1" x14ac:dyDescent="0.2">
      <c r="A180" s="8">
        <v>21</v>
      </c>
      <c r="B180" s="280"/>
      <c r="C180" s="280"/>
      <c r="D180" s="280"/>
      <c r="E180" s="280"/>
      <c r="F180" s="281"/>
      <c r="G180" s="443"/>
      <c r="H180" s="444"/>
      <c r="I180" s="445"/>
      <c r="J180" s="296">
        <f t="shared" si="20"/>
        <v>0</v>
      </c>
      <c r="K180" s="298">
        <f t="shared" si="21"/>
        <v>0</v>
      </c>
      <c r="L180" s="280"/>
      <c r="M180" s="280"/>
      <c r="N180" s="280"/>
      <c r="O180" s="293"/>
      <c r="P180" s="300"/>
      <c r="Q180" s="280"/>
      <c r="R180" s="281"/>
      <c r="S180" s="15" t="s">
        <v>79</v>
      </c>
      <c r="T180" s="8">
        <v>21</v>
      </c>
      <c r="U180" s="280"/>
      <c r="V180" s="280"/>
      <c r="W180" s="280"/>
      <c r="X180" s="280"/>
      <c r="Y180" s="280"/>
      <c r="Z180" s="280"/>
      <c r="AA180" s="280"/>
      <c r="AB180" s="280"/>
      <c r="AC180" s="280"/>
      <c r="AD180" s="280"/>
      <c r="AE180" s="280"/>
      <c r="AF180" s="280"/>
      <c r="AG180" s="280"/>
      <c r="AH180" s="293"/>
      <c r="AI180" s="444"/>
      <c r="AJ180" s="280"/>
      <c r="AK180" s="281"/>
      <c r="AL180" s="15" t="s">
        <v>79</v>
      </c>
    </row>
    <row r="181" spans="1:38" s="20" customFormat="1" ht="12.75" customHeight="1" x14ac:dyDescent="0.2">
      <c r="A181" s="8">
        <v>22</v>
      </c>
      <c r="B181" s="280"/>
      <c r="C181" s="280"/>
      <c r="D181" s="280"/>
      <c r="E181" s="280"/>
      <c r="F181" s="281"/>
      <c r="G181" s="443"/>
      <c r="H181" s="444"/>
      <c r="I181" s="445"/>
      <c r="J181" s="296">
        <f t="shared" si="20"/>
        <v>0</v>
      </c>
      <c r="K181" s="298">
        <f t="shared" si="21"/>
        <v>0</v>
      </c>
      <c r="L181" s="280"/>
      <c r="M181" s="280"/>
      <c r="N181" s="280"/>
      <c r="O181" s="293"/>
      <c r="P181" s="300"/>
      <c r="Q181" s="280"/>
      <c r="R181" s="281"/>
      <c r="S181" s="15" t="s">
        <v>80</v>
      </c>
      <c r="T181" s="8">
        <v>22</v>
      </c>
      <c r="U181" s="280"/>
      <c r="V181" s="280"/>
      <c r="W181" s="280"/>
      <c r="X181" s="280"/>
      <c r="Y181" s="280"/>
      <c r="Z181" s="280"/>
      <c r="AA181" s="280"/>
      <c r="AB181" s="280"/>
      <c r="AC181" s="280"/>
      <c r="AD181" s="280"/>
      <c r="AE181" s="280"/>
      <c r="AF181" s="280"/>
      <c r="AG181" s="280"/>
      <c r="AH181" s="293"/>
      <c r="AI181" s="444"/>
      <c r="AJ181" s="280"/>
      <c r="AK181" s="281"/>
      <c r="AL181" s="15" t="s">
        <v>80</v>
      </c>
    </row>
    <row r="182" spans="1:38" s="20" customFormat="1" ht="12.75" customHeight="1" x14ac:dyDescent="0.2">
      <c r="A182" s="8">
        <v>23</v>
      </c>
      <c r="B182" s="280"/>
      <c r="C182" s="280"/>
      <c r="D182" s="280"/>
      <c r="E182" s="280"/>
      <c r="F182" s="281"/>
      <c r="G182" s="443"/>
      <c r="H182" s="444"/>
      <c r="I182" s="445"/>
      <c r="J182" s="296">
        <f t="shared" si="20"/>
        <v>0</v>
      </c>
      <c r="K182" s="298">
        <f t="shared" si="21"/>
        <v>0</v>
      </c>
      <c r="L182" s="280"/>
      <c r="M182" s="280"/>
      <c r="N182" s="280"/>
      <c r="O182" s="293"/>
      <c r="P182" s="300"/>
      <c r="Q182" s="280"/>
      <c r="R182" s="281"/>
      <c r="S182" s="15" t="s">
        <v>81</v>
      </c>
      <c r="T182" s="8">
        <v>23</v>
      </c>
      <c r="U182" s="280"/>
      <c r="V182" s="280"/>
      <c r="W182" s="280"/>
      <c r="X182" s="280"/>
      <c r="Y182" s="280"/>
      <c r="Z182" s="280"/>
      <c r="AA182" s="280"/>
      <c r="AB182" s="280"/>
      <c r="AC182" s="280"/>
      <c r="AD182" s="280"/>
      <c r="AE182" s="280"/>
      <c r="AF182" s="280"/>
      <c r="AG182" s="280"/>
      <c r="AH182" s="293"/>
      <c r="AI182" s="444"/>
      <c r="AJ182" s="280"/>
      <c r="AK182" s="281"/>
      <c r="AL182" s="15" t="s">
        <v>81</v>
      </c>
    </row>
    <row r="183" spans="1:38" s="20" customFormat="1" ht="12.75" customHeight="1" x14ac:dyDescent="0.2">
      <c r="A183" s="8">
        <v>24</v>
      </c>
      <c r="B183" s="280"/>
      <c r="C183" s="280"/>
      <c r="D183" s="280"/>
      <c r="E183" s="280"/>
      <c r="F183" s="281"/>
      <c r="G183" s="443"/>
      <c r="H183" s="444"/>
      <c r="I183" s="445"/>
      <c r="J183" s="296">
        <f t="shared" si="20"/>
        <v>0</v>
      </c>
      <c r="K183" s="298">
        <f t="shared" si="21"/>
        <v>0</v>
      </c>
      <c r="L183" s="280"/>
      <c r="M183" s="280"/>
      <c r="N183" s="280"/>
      <c r="O183" s="293"/>
      <c r="P183" s="300"/>
      <c r="Q183" s="280"/>
      <c r="R183" s="281"/>
      <c r="S183" s="15" t="s">
        <v>82</v>
      </c>
      <c r="T183" s="8">
        <v>24</v>
      </c>
      <c r="U183" s="280"/>
      <c r="V183" s="280"/>
      <c r="W183" s="280"/>
      <c r="X183" s="280"/>
      <c r="Y183" s="280"/>
      <c r="Z183" s="280"/>
      <c r="AA183" s="280"/>
      <c r="AB183" s="280"/>
      <c r="AC183" s="280"/>
      <c r="AD183" s="280"/>
      <c r="AE183" s="280"/>
      <c r="AF183" s="280"/>
      <c r="AG183" s="280"/>
      <c r="AH183" s="293"/>
      <c r="AI183" s="444"/>
      <c r="AJ183" s="280"/>
      <c r="AK183" s="281"/>
      <c r="AL183" s="15" t="s">
        <v>82</v>
      </c>
    </row>
    <row r="184" spans="1:38" s="20" customFormat="1" ht="12.75" customHeight="1" x14ac:dyDescent="0.2">
      <c r="A184" s="8">
        <v>25</v>
      </c>
      <c r="B184" s="280"/>
      <c r="C184" s="280"/>
      <c r="D184" s="280"/>
      <c r="E184" s="280"/>
      <c r="F184" s="281"/>
      <c r="G184" s="443"/>
      <c r="H184" s="444"/>
      <c r="I184" s="445"/>
      <c r="J184" s="296">
        <f t="shared" si="20"/>
        <v>0</v>
      </c>
      <c r="K184" s="298">
        <f t="shared" si="21"/>
        <v>0</v>
      </c>
      <c r="L184" s="280"/>
      <c r="M184" s="280"/>
      <c r="N184" s="280"/>
      <c r="O184" s="293"/>
      <c r="P184" s="300"/>
      <c r="Q184" s="280"/>
      <c r="R184" s="281"/>
      <c r="S184" s="15" t="s">
        <v>83</v>
      </c>
      <c r="T184" s="8">
        <v>25</v>
      </c>
      <c r="U184" s="280"/>
      <c r="V184" s="280"/>
      <c r="W184" s="280"/>
      <c r="X184" s="280"/>
      <c r="Y184" s="280"/>
      <c r="Z184" s="280"/>
      <c r="AA184" s="280"/>
      <c r="AB184" s="280"/>
      <c r="AC184" s="280"/>
      <c r="AD184" s="280"/>
      <c r="AE184" s="280"/>
      <c r="AF184" s="280"/>
      <c r="AG184" s="280"/>
      <c r="AH184" s="293"/>
      <c r="AI184" s="444"/>
      <c r="AJ184" s="280"/>
      <c r="AK184" s="281"/>
      <c r="AL184" s="15" t="s">
        <v>83</v>
      </c>
    </row>
    <row r="185" spans="1:38" s="20" customFormat="1" ht="12.75" customHeight="1" x14ac:dyDescent="0.2">
      <c r="A185" s="8">
        <v>26</v>
      </c>
      <c r="B185" s="280"/>
      <c r="C185" s="280"/>
      <c r="D185" s="280"/>
      <c r="E185" s="280"/>
      <c r="F185" s="281"/>
      <c r="G185" s="443"/>
      <c r="H185" s="444"/>
      <c r="I185" s="445"/>
      <c r="J185" s="296">
        <f t="shared" si="20"/>
        <v>0</v>
      </c>
      <c r="K185" s="298">
        <f t="shared" si="21"/>
        <v>0</v>
      </c>
      <c r="L185" s="280"/>
      <c r="M185" s="280"/>
      <c r="N185" s="280"/>
      <c r="O185" s="293"/>
      <c r="P185" s="300"/>
      <c r="Q185" s="280"/>
      <c r="R185" s="281"/>
      <c r="S185" s="15" t="s">
        <v>84</v>
      </c>
      <c r="T185" s="8">
        <v>26</v>
      </c>
      <c r="U185" s="280"/>
      <c r="V185" s="280"/>
      <c r="W185" s="280"/>
      <c r="X185" s="280"/>
      <c r="Y185" s="280"/>
      <c r="Z185" s="280"/>
      <c r="AA185" s="280"/>
      <c r="AB185" s="280"/>
      <c r="AC185" s="280"/>
      <c r="AD185" s="280"/>
      <c r="AE185" s="280"/>
      <c r="AF185" s="280"/>
      <c r="AG185" s="280"/>
      <c r="AH185" s="293"/>
      <c r="AI185" s="444"/>
      <c r="AJ185" s="280"/>
      <c r="AK185" s="281"/>
      <c r="AL185" s="15" t="s">
        <v>84</v>
      </c>
    </row>
    <row r="186" spans="1:38" s="20" customFormat="1" ht="12.75" customHeight="1" x14ac:dyDescent="0.2">
      <c r="A186" s="8">
        <v>27</v>
      </c>
      <c r="B186" s="280"/>
      <c r="C186" s="280"/>
      <c r="D186" s="280"/>
      <c r="E186" s="280"/>
      <c r="F186" s="281"/>
      <c r="G186" s="443"/>
      <c r="H186" s="444"/>
      <c r="I186" s="445"/>
      <c r="J186" s="296">
        <f t="shared" si="20"/>
        <v>0</v>
      </c>
      <c r="K186" s="298">
        <f t="shared" si="21"/>
        <v>0</v>
      </c>
      <c r="L186" s="280"/>
      <c r="M186" s="280"/>
      <c r="N186" s="280"/>
      <c r="O186" s="293"/>
      <c r="P186" s="300"/>
      <c r="Q186" s="280"/>
      <c r="R186" s="281"/>
      <c r="S186" s="15" t="s">
        <v>85</v>
      </c>
      <c r="T186" s="8">
        <v>27</v>
      </c>
      <c r="U186" s="280"/>
      <c r="V186" s="280"/>
      <c r="W186" s="280"/>
      <c r="X186" s="280"/>
      <c r="Y186" s="280"/>
      <c r="Z186" s="280"/>
      <c r="AA186" s="280"/>
      <c r="AB186" s="280"/>
      <c r="AC186" s="280"/>
      <c r="AD186" s="280"/>
      <c r="AE186" s="280"/>
      <c r="AF186" s="280"/>
      <c r="AG186" s="280"/>
      <c r="AH186" s="293"/>
      <c r="AI186" s="444"/>
      <c r="AJ186" s="280"/>
      <c r="AK186" s="281"/>
      <c r="AL186" s="15" t="s">
        <v>85</v>
      </c>
    </row>
    <row r="187" spans="1:38" s="20" customFormat="1" ht="12.75" customHeight="1" x14ac:dyDescent="0.2">
      <c r="A187" s="8">
        <v>28</v>
      </c>
      <c r="B187" s="280"/>
      <c r="C187" s="280"/>
      <c r="D187" s="280"/>
      <c r="E187" s="280"/>
      <c r="F187" s="281"/>
      <c r="G187" s="443"/>
      <c r="H187" s="444"/>
      <c r="I187" s="445"/>
      <c r="J187" s="296">
        <f t="shared" si="20"/>
        <v>0</v>
      </c>
      <c r="K187" s="298">
        <f t="shared" si="21"/>
        <v>0</v>
      </c>
      <c r="L187" s="280"/>
      <c r="M187" s="280"/>
      <c r="N187" s="280"/>
      <c r="O187" s="293"/>
      <c r="P187" s="300"/>
      <c r="Q187" s="280"/>
      <c r="R187" s="281"/>
      <c r="S187" s="15" t="s">
        <v>86</v>
      </c>
      <c r="T187" s="8">
        <v>28</v>
      </c>
      <c r="U187" s="280"/>
      <c r="V187" s="280"/>
      <c r="W187" s="280"/>
      <c r="X187" s="280"/>
      <c r="Y187" s="280"/>
      <c r="Z187" s="280"/>
      <c r="AA187" s="280"/>
      <c r="AB187" s="280"/>
      <c r="AC187" s="280"/>
      <c r="AD187" s="280"/>
      <c r="AE187" s="280"/>
      <c r="AF187" s="280"/>
      <c r="AG187" s="280"/>
      <c r="AH187" s="293"/>
      <c r="AI187" s="444"/>
      <c r="AJ187" s="280"/>
      <c r="AK187" s="281"/>
      <c r="AL187" s="15" t="s">
        <v>86</v>
      </c>
    </row>
    <row r="188" spans="1:38" s="20" customFormat="1" ht="12.75" customHeight="1" x14ac:dyDescent="0.2">
      <c r="A188" s="8">
        <v>29</v>
      </c>
      <c r="B188" s="280"/>
      <c r="C188" s="280"/>
      <c r="D188" s="280"/>
      <c r="E188" s="280"/>
      <c r="F188" s="281"/>
      <c r="G188" s="443"/>
      <c r="H188" s="444"/>
      <c r="I188" s="445"/>
      <c r="J188" s="296">
        <f t="shared" si="20"/>
        <v>0</v>
      </c>
      <c r="K188" s="298">
        <f t="shared" si="21"/>
        <v>0</v>
      </c>
      <c r="L188" s="280"/>
      <c r="M188" s="280"/>
      <c r="N188" s="280"/>
      <c r="O188" s="293"/>
      <c r="P188" s="300"/>
      <c r="Q188" s="280"/>
      <c r="R188" s="281"/>
      <c r="S188" s="15" t="s">
        <v>87</v>
      </c>
      <c r="T188" s="8">
        <v>29</v>
      </c>
      <c r="U188" s="280"/>
      <c r="V188" s="280"/>
      <c r="W188" s="280"/>
      <c r="X188" s="301"/>
      <c r="Y188" s="280"/>
      <c r="Z188" s="280"/>
      <c r="AA188" s="280"/>
      <c r="AB188" s="280"/>
      <c r="AC188" s="280"/>
      <c r="AD188" s="280"/>
      <c r="AE188" s="280"/>
      <c r="AF188" s="280"/>
      <c r="AG188" s="280"/>
      <c r="AH188" s="293"/>
      <c r="AI188" s="444"/>
      <c r="AJ188" s="280"/>
      <c r="AK188" s="281"/>
      <c r="AL188" s="15" t="s">
        <v>87</v>
      </c>
    </row>
    <row r="189" spans="1:38" s="20" customFormat="1" ht="12.75" customHeight="1" x14ac:dyDescent="0.2">
      <c r="A189" s="8">
        <v>30</v>
      </c>
      <c r="B189" s="280"/>
      <c r="C189" s="280"/>
      <c r="D189" s="280"/>
      <c r="E189" s="280"/>
      <c r="F189" s="281"/>
      <c r="G189" s="449"/>
      <c r="H189" s="444"/>
      <c r="I189" s="445"/>
      <c r="J189" s="296">
        <f t="shared" si="20"/>
        <v>0</v>
      </c>
      <c r="K189" s="298">
        <f t="shared" si="21"/>
        <v>0</v>
      </c>
      <c r="L189" s="280"/>
      <c r="M189" s="280"/>
      <c r="N189" s="280"/>
      <c r="O189" s="293"/>
      <c r="P189" s="300"/>
      <c r="Q189" s="280"/>
      <c r="R189" s="281"/>
      <c r="S189" s="15" t="s">
        <v>88</v>
      </c>
      <c r="T189" s="8">
        <v>30</v>
      </c>
      <c r="U189" s="280"/>
      <c r="V189" s="280"/>
      <c r="W189" s="280"/>
      <c r="X189" s="280"/>
      <c r="Y189" s="280"/>
      <c r="Z189" s="280"/>
      <c r="AA189" s="280"/>
      <c r="AB189" s="280"/>
      <c r="AC189" s="280"/>
      <c r="AD189" s="280"/>
      <c r="AE189" s="280"/>
      <c r="AF189" s="280"/>
      <c r="AG189" s="280"/>
      <c r="AH189" s="293"/>
      <c r="AI189" s="444"/>
      <c r="AJ189" s="280"/>
      <c r="AK189" s="281"/>
      <c r="AL189" s="15" t="s">
        <v>88</v>
      </c>
    </row>
    <row r="190" spans="1:38" s="20" customFormat="1" ht="12.75" customHeight="1" x14ac:dyDescent="0.2">
      <c r="A190" s="18">
        <v>31</v>
      </c>
      <c r="B190" s="284"/>
      <c r="C190" s="284"/>
      <c r="D190" s="284"/>
      <c r="E190" s="284"/>
      <c r="F190" s="285"/>
      <c r="G190" s="450"/>
      <c r="H190" s="451"/>
      <c r="I190" s="452"/>
      <c r="J190" s="302">
        <f t="shared" si="20"/>
        <v>0</v>
      </c>
      <c r="K190" s="303">
        <f t="shared" si="21"/>
        <v>0</v>
      </c>
      <c r="L190" s="284"/>
      <c r="M190" s="284"/>
      <c r="N190" s="284"/>
      <c r="O190" s="295"/>
      <c r="P190" s="304"/>
      <c r="Q190" s="284"/>
      <c r="R190" s="285"/>
      <c r="S190" s="19" t="s">
        <v>89</v>
      </c>
      <c r="T190" s="18">
        <v>31</v>
      </c>
      <c r="U190" s="284"/>
      <c r="V190" s="284"/>
      <c r="W190" s="284"/>
      <c r="X190" s="284"/>
      <c r="Y190" s="284"/>
      <c r="Z190" s="284"/>
      <c r="AA190" s="284"/>
      <c r="AB190" s="284"/>
      <c r="AC190" s="284"/>
      <c r="AD190" s="284"/>
      <c r="AE190" s="284"/>
      <c r="AF190" s="284"/>
      <c r="AG190" s="284"/>
      <c r="AH190" s="295"/>
      <c r="AI190" s="451"/>
      <c r="AJ190" s="284"/>
      <c r="AK190" s="285"/>
      <c r="AL190" s="19" t="s">
        <v>89</v>
      </c>
    </row>
    <row r="191" spans="1:38" s="20" customFormat="1" ht="12.75" customHeight="1" thickBot="1" x14ac:dyDescent="0.25">
      <c r="A191" s="342"/>
      <c r="B191" s="343">
        <f>SUM(B159:B190)</f>
        <v>0</v>
      </c>
      <c r="C191" s="343">
        <f>SUM(C159:C190)</f>
        <v>0</v>
      </c>
      <c r="D191" s="343">
        <f>SUM(D159:D190)</f>
        <v>0</v>
      </c>
      <c r="E191" s="344">
        <f>SUM(E159:E190)</f>
        <v>0</v>
      </c>
      <c r="F191" s="345">
        <f>SUM(F159:F190)</f>
        <v>0</v>
      </c>
      <c r="G191" s="346"/>
      <c r="H191" s="347" t="s">
        <v>90</v>
      </c>
      <c r="I191" s="348">
        <f>COUNTA(I160:I190)</f>
        <v>0</v>
      </c>
      <c r="J191" s="343">
        <f t="shared" ref="J191:R191" si="22">SUM(J159:J190)</f>
        <v>0</v>
      </c>
      <c r="K191" s="343">
        <f t="shared" si="22"/>
        <v>0</v>
      </c>
      <c r="L191" s="343">
        <f t="shared" si="22"/>
        <v>0</v>
      </c>
      <c r="M191" s="343">
        <f t="shared" si="22"/>
        <v>0</v>
      </c>
      <c r="N191" s="343">
        <f t="shared" si="22"/>
        <v>0</v>
      </c>
      <c r="O191" s="349">
        <f t="shared" si="22"/>
        <v>0</v>
      </c>
      <c r="P191" s="344">
        <f t="shared" si="22"/>
        <v>0</v>
      </c>
      <c r="Q191" s="343">
        <f t="shared" si="22"/>
        <v>0</v>
      </c>
      <c r="R191" s="350">
        <f t="shared" si="22"/>
        <v>0</v>
      </c>
      <c r="S191" s="351"/>
      <c r="T191" s="342"/>
      <c r="U191" s="343">
        <f t="shared" ref="U191:AH191" si="23">SUM(U159:U190)</f>
        <v>0</v>
      </c>
      <c r="V191" s="343">
        <f t="shared" si="23"/>
        <v>0</v>
      </c>
      <c r="W191" s="343">
        <f t="shared" si="23"/>
        <v>0</v>
      </c>
      <c r="X191" s="343">
        <f t="shared" si="23"/>
        <v>0</v>
      </c>
      <c r="Y191" s="343">
        <f t="shared" si="23"/>
        <v>0</v>
      </c>
      <c r="Z191" s="343">
        <f t="shared" si="23"/>
        <v>0</v>
      </c>
      <c r="AA191" s="343">
        <f t="shared" si="23"/>
        <v>0</v>
      </c>
      <c r="AB191" s="343">
        <f t="shared" si="23"/>
        <v>0</v>
      </c>
      <c r="AC191" s="343">
        <f t="shared" si="23"/>
        <v>0</v>
      </c>
      <c r="AD191" s="343">
        <f t="shared" si="23"/>
        <v>0</v>
      </c>
      <c r="AE191" s="343">
        <f t="shared" si="23"/>
        <v>0</v>
      </c>
      <c r="AF191" s="343">
        <f t="shared" si="23"/>
        <v>0</v>
      </c>
      <c r="AG191" s="343">
        <f t="shared" si="23"/>
        <v>0</v>
      </c>
      <c r="AH191" s="345">
        <f t="shared" si="23"/>
        <v>0</v>
      </c>
      <c r="AI191" s="352"/>
      <c r="AJ191" s="343">
        <f>SUM(AJ159:AJ190)</f>
        <v>0</v>
      </c>
      <c r="AK191" s="350">
        <f>SUM(AK159:AK190)</f>
        <v>0</v>
      </c>
      <c r="AL191" s="351"/>
    </row>
    <row r="192" spans="1:38" ht="12.75" customHeight="1" thickTop="1" x14ac:dyDescent="0.2">
      <c r="A192" s="43"/>
      <c r="B192" s="153"/>
      <c r="C192" s="153"/>
      <c r="D192" s="153"/>
      <c r="E192" s="153"/>
      <c r="F192" s="153"/>
      <c r="G192" s="340"/>
      <c r="H192" s="153"/>
      <c r="I192" s="341"/>
      <c r="J192" s="153"/>
      <c r="K192" s="153"/>
      <c r="L192" s="153"/>
      <c r="M192" s="153"/>
      <c r="N192" s="153"/>
      <c r="O192" s="153"/>
      <c r="P192" s="153"/>
      <c r="Q192" s="153"/>
      <c r="R192" s="153"/>
      <c r="S192" s="43"/>
      <c r="T192" s="4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43"/>
    </row>
    <row r="193" spans="1:248" ht="12.75" customHeight="1" x14ac:dyDescent="0.2">
      <c r="A193" s="43"/>
      <c r="B193" s="153"/>
      <c r="C193" s="153"/>
      <c r="D193" s="153"/>
      <c r="E193" s="153"/>
      <c r="F193" s="153"/>
      <c r="G193" s="340"/>
      <c r="H193" s="153"/>
      <c r="I193" s="341"/>
      <c r="J193" s="153"/>
      <c r="K193" s="153"/>
      <c r="L193" s="153"/>
      <c r="M193" s="153"/>
      <c r="N193" s="153"/>
      <c r="O193" s="153"/>
      <c r="P193" s="153"/>
      <c r="Q193" s="153"/>
      <c r="R193" s="153"/>
      <c r="S193" s="43"/>
      <c r="T193" s="4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43"/>
    </row>
    <row r="194" spans="1:248" ht="12.75" customHeight="1" x14ac:dyDescent="0.2">
      <c r="A194" s="20"/>
      <c r="B194" s="20"/>
      <c r="C194" s="20"/>
      <c r="D194" s="20"/>
      <c r="E194" s="20"/>
      <c r="F194" s="20"/>
      <c r="G194" s="474" t="str">
        <f>AUGUST!G148</f>
        <v>UNITED STEELWORKERS - LOCAL UNION</v>
      </c>
      <c r="H194" s="474"/>
      <c r="I194" s="474"/>
      <c r="J194" s="11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33"/>
      <c r="V194" s="33"/>
      <c r="W194" s="33"/>
      <c r="X194" s="33"/>
      <c r="Y194" s="33"/>
      <c r="Z194" s="33"/>
      <c r="AA194" s="34" t="str">
        <f>$AA$10</f>
        <v>FINANCIAL SECRETARY'S CASH BOOK</v>
      </c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20"/>
    </row>
    <row r="195" spans="1:248" s="148" customFormat="1" ht="12.75" customHeight="1" x14ac:dyDescent="0.2">
      <c r="A195" s="140"/>
      <c r="B195" s="138" t="str">
        <f>$B$11</f>
        <v>Month</v>
      </c>
      <c r="C195" s="73" t="str">
        <f>$C$11</f>
        <v>SEPTEMBER</v>
      </c>
      <c r="D195" s="138" t="str">
        <f>$D$11</f>
        <v>Year</v>
      </c>
      <c r="E195" s="27">
        <f>$E$11</f>
        <v>0</v>
      </c>
      <c r="F195" s="140"/>
      <c r="G195" s="145"/>
      <c r="H195" s="140"/>
      <c r="I195" s="146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38"/>
      <c r="AJ195" s="147" t="str">
        <f>$C$11</f>
        <v>SEPTEMBER</v>
      </c>
      <c r="AK195" s="27">
        <f>$E$11</f>
        <v>0</v>
      </c>
      <c r="AL195" s="140"/>
    </row>
    <row r="196" spans="1:248" s="148" customFormat="1" ht="12.75" customHeight="1" x14ac:dyDescent="0.2">
      <c r="A196" s="140"/>
      <c r="B196" s="138" t="str">
        <f>$B$12</f>
        <v>Page No.</v>
      </c>
      <c r="C196" s="355">
        <f>C150+1</f>
        <v>5</v>
      </c>
      <c r="D196" s="140"/>
      <c r="E196" s="140"/>
      <c r="F196" s="140"/>
      <c r="G196" s="145"/>
      <c r="H196" s="140"/>
      <c r="I196" s="146" t="s">
        <v>53</v>
      </c>
      <c r="J196" s="140"/>
      <c r="K196" s="140"/>
      <c r="L196" s="146"/>
      <c r="M196" s="140"/>
      <c r="N196" s="140"/>
      <c r="O196" s="140"/>
      <c r="P196" s="138"/>
      <c r="Q196" s="140"/>
      <c r="R196" s="138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9" t="s">
        <v>54</v>
      </c>
      <c r="AC196" s="140"/>
      <c r="AD196" s="140"/>
      <c r="AE196" s="140"/>
      <c r="AF196" s="140"/>
      <c r="AG196" s="140"/>
      <c r="AH196" s="140"/>
      <c r="AI196" s="138" t="str">
        <f>$B$12</f>
        <v>Page No.</v>
      </c>
      <c r="AJ196" s="355">
        <f>C196</f>
        <v>5</v>
      </c>
      <c r="AK196" s="150"/>
      <c r="AL196" s="151"/>
    </row>
    <row r="197" spans="1:248" ht="12.75" customHeight="1" x14ac:dyDescent="0.2">
      <c r="A197" s="3"/>
      <c r="B197" s="3"/>
      <c r="C197" s="3"/>
      <c r="D197" s="3"/>
      <c r="E197" s="3"/>
      <c r="F197" s="3"/>
      <c r="G197" s="126"/>
      <c r="H197" s="3"/>
      <c r="I197" s="5"/>
      <c r="J197" s="3"/>
      <c r="K197" s="3"/>
      <c r="L197" s="20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0"/>
      <c r="AF197" s="3"/>
      <c r="AG197" s="3"/>
      <c r="AH197" s="3"/>
      <c r="AI197" s="24"/>
      <c r="AJ197" s="27"/>
      <c r="AK197" s="37"/>
      <c r="AL197" s="3"/>
    </row>
    <row r="198" spans="1:248" ht="12.75" customHeight="1" x14ac:dyDescent="0.2">
      <c r="A198" s="25"/>
      <c r="B198" s="25"/>
      <c r="C198" s="25"/>
      <c r="D198" s="25"/>
      <c r="E198" s="25"/>
      <c r="F198" s="25"/>
      <c r="G198" s="127"/>
      <c r="H198" s="25"/>
      <c r="I198" s="26"/>
      <c r="J198" s="25"/>
      <c r="K198" s="25"/>
      <c r="L198" s="26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6"/>
      <c r="AF198" s="25"/>
      <c r="AG198" s="25"/>
      <c r="AH198" s="25"/>
      <c r="AI198" s="25"/>
      <c r="AJ198" s="40"/>
      <c r="AK198" s="25"/>
      <c r="AL198" s="25"/>
    </row>
    <row r="199" spans="1:248" s="407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433"/>
      <c r="H199" s="2" t="s">
        <v>56</v>
      </c>
      <c r="I199" s="95"/>
      <c r="J199" s="475" t="s">
        <v>477</v>
      </c>
      <c r="K199" s="476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07" customFormat="1" ht="12.75" customHeight="1" x14ac:dyDescent="0.2">
      <c r="A200" s="1"/>
      <c r="B200" s="3"/>
      <c r="C200" s="3"/>
      <c r="D200" s="3"/>
      <c r="E200" s="3"/>
      <c r="F200" s="13"/>
      <c r="G200" s="433"/>
      <c r="H200" s="13"/>
      <c r="I200" s="96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07" customFormat="1" ht="12.75" customHeight="1" thickBot="1" x14ac:dyDescent="0.25">
      <c r="A201" s="422"/>
      <c r="B201" s="423">
        <v>1</v>
      </c>
      <c r="C201" s="423">
        <v>2</v>
      </c>
      <c r="D201" s="423">
        <v>3</v>
      </c>
      <c r="E201" s="423">
        <v>4</v>
      </c>
      <c r="F201" s="424">
        <v>5</v>
      </c>
      <c r="G201" s="434">
        <v>6</v>
      </c>
      <c r="H201" s="425">
        <v>7</v>
      </c>
      <c r="I201" s="435">
        <v>8</v>
      </c>
      <c r="J201" s="423">
        <v>9</v>
      </c>
      <c r="K201" s="425">
        <v>10</v>
      </c>
      <c r="L201" s="423">
        <v>11</v>
      </c>
      <c r="M201" s="423" t="s">
        <v>1</v>
      </c>
      <c r="N201" s="423">
        <v>12</v>
      </c>
      <c r="O201" s="423">
        <v>13</v>
      </c>
      <c r="P201" s="423">
        <v>14</v>
      </c>
      <c r="Q201" s="423">
        <v>15</v>
      </c>
      <c r="R201" s="425" t="s">
        <v>2</v>
      </c>
      <c r="S201" s="426"/>
      <c r="T201" s="422"/>
      <c r="U201" s="423">
        <v>16</v>
      </c>
      <c r="V201" s="423">
        <v>17</v>
      </c>
      <c r="W201" s="423">
        <v>18</v>
      </c>
      <c r="X201" s="423">
        <v>19</v>
      </c>
      <c r="Y201" s="423">
        <v>20</v>
      </c>
      <c r="Z201" s="423" t="s">
        <v>3</v>
      </c>
      <c r="AA201" s="423">
        <v>21</v>
      </c>
      <c r="AB201" s="423">
        <v>22</v>
      </c>
      <c r="AC201" s="423">
        <v>23</v>
      </c>
      <c r="AD201" s="423">
        <v>24</v>
      </c>
      <c r="AE201" s="423">
        <v>25</v>
      </c>
      <c r="AF201" s="423">
        <v>26</v>
      </c>
      <c r="AG201" s="423">
        <v>27</v>
      </c>
      <c r="AH201" s="423">
        <v>28</v>
      </c>
      <c r="AI201" s="424">
        <v>29</v>
      </c>
      <c r="AJ201" s="423">
        <v>30</v>
      </c>
      <c r="AK201" s="425">
        <v>31</v>
      </c>
      <c r="AL201" s="426"/>
    </row>
    <row r="202" spans="1:248" s="4" customFormat="1" ht="12.75" customHeight="1" thickTop="1" x14ac:dyDescent="0.2">
      <c r="A202" s="1"/>
      <c r="B202" s="85" t="s">
        <v>4</v>
      </c>
      <c r="C202" s="97"/>
      <c r="D202" s="85" t="s">
        <v>473</v>
      </c>
      <c r="E202" s="436" t="s">
        <v>6</v>
      </c>
      <c r="F202" s="84" t="s">
        <v>7</v>
      </c>
      <c r="G202" s="128"/>
      <c r="H202" s="84"/>
      <c r="I202" s="99"/>
      <c r="J202" s="85"/>
      <c r="K202" s="84"/>
      <c r="L202" s="85" t="s">
        <v>460</v>
      </c>
      <c r="M202" s="85"/>
      <c r="N202" s="85" t="s">
        <v>474</v>
      </c>
      <c r="O202" s="436" t="s">
        <v>461</v>
      </c>
      <c r="P202" s="437"/>
      <c r="Q202" s="438" t="s">
        <v>8</v>
      </c>
      <c r="R202" s="84" t="s">
        <v>8</v>
      </c>
      <c r="S202" s="102"/>
      <c r="T202" s="67"/>
      <c r="U202" s="471" t="s">
        <v>9</v>
      </c>
      <c r="V202" s="472"/>
      <c r="W202" s="472"/>
      <c r="X202" s="472"/>
      <c r="Y202" s="473"/>
      <c r="Z202" s="85" t="s">
        <v>10</v>
      </c>
      <c r="AA202" s="85" t="s">
        <v>11</v>
      </c>
      <c r="AB202" s="85" t="s">
        <v>204</v>
      </c>
      <c r="AC202" s="85" t="s">
        <v>12</v>
      </c>
      <c r="AD202" s="85" t="s">
        <v>13</v>
      </c>
      <c r="AE202" s="85" t="s">
        <v>14</v>
      </c>
      <c r="AF202" s="85"/>
      <c r="AG202" s="85"/>
      <c r="AH202" s="100"/>
      <c r="AI202" s="101"/>
      <c r="AJ202" s="85" t="s">
        <v>15</v>
      </c>
      <c r="AK202" s="84" t="s">
        <v>7</v>
      </c>
      <c r="AL202" s="102"/>
      <c r="AM202" s="251"/>
      <c r="AN202" s="251"/>
      <c r="AO202" s="251"/>
      <c r="AP202" s="251"/>
      <c r="AQ202" s="251"/>
      <c r="AR202" s="251"/>
      <c r="AS202" s="251"/>
      <c r="AT202" s="251"/>
      <c r="AU202" s="251"/>
      <c r="AV202" s="251"/>
      <c r="AW202" s="251"/>
      <c r="AX202" s="251"/>
      <c r="AY202" s="251"/>
      <c r="AZ202" s="251"/>
      <c r="BA202" s="251"/>
      <c r="BB202" s="251"/>
      <c r="BC202" s="251"/>
      <c r="BD202" s="251"/>
      <c r="BE202" s="251"/>
      <c r="BF202" s="251"/>
      <c r="BG202" s="251"/>
      <c r="BH202" s="251"/>
      <c r="BI202" s="251"/>
      <c r="BJ202" s="251"/>
      <c r="BK202" s="251"/>
      <c r="BL202" s="251"/>
      <c r="BM202" s="251"/>
      <c r="BN202" s="251"/>
      <c r="BO202" s="251"/>
      <c r="BP202" s="251"/>
      <c r="BQ202" s="251"/>
      <c r="BR202" s="251"/>
      <c r="BS202" s="251"/>
      <c r="BT202" s="251"/>
      <c r="BU202" s="251"/>
      <c r="BV202" s="251"/>
      <c r="BW202" s="251"/>
      <c r="BX202" s="251"/>
      <c r="BY202" s="251"/>
      <c r="BZ202" s="251"/>
      <c r="CA202" s="251"/>
      <c r="CB202" s="251"/>
      <c r="CC202" s="251"/>
      <c r="CD202" s="251"/>
      <c r="CE202" s="251"/>
      <c r="CF202" s="251"/>
      <c r="CG202" s="251"/>
      <c r="CH202" s="251"/>
      <c r="CI202" s="251"/>
      <c r="CJ202" s="251"/>
      <c r="CK202" s="251"/>
      <c r="CL202" s="251"/>
      <c r="CM202" s="251"/>
      <c r="CN202" s="251"/>
      <c r="CO202" s="251"/>
      <c r="CP202" s="251"/>
      <c r="CQ202" s="251"/>
      <c r="CR202" s="251"/>
      <c r="CS202" s="251"/>
      <c r="CT202" s="251"/>
      <c r="CU202" s="251"/>
      <c r="CV202" s="251"/>
      <c r="CW202" s="251"/>
      <c r="CX202" s="251"/>
      <c r="CY202" s="251"/>
      <c r="CZ202" s="251"/>
      <c r="DA202" s="251"/>
      <c r="DB202" s="251"/>
      <c r="DC202" s="251"/>
      <c r="DD202" s="251"/>
      <c r="DE202" s="251"/>
      <c r="DF202" s="251"/>
      <c r="DG202" s="251"/>
      <c r="DH202" s="251"/>
      <c r="DI202" s="251"/>
      <c r="DJ202" s="251"/>
      <c r="DK202" s="251"/>
      <c r="DL202" s="251"/>
      <c r="DM202" s="251"/>
      <c r="DN202" s="251"/>
      <c r="DO202" s="251"/>
      <c r="DP202" s="251"/>
      <c r="DQ202" s="251"/>
      <c r="DR202" s="251"/>
      <c r="DS202" s="251"/>
      <c r="DT202" s="251"/>
      <c r="DU202" s="251"/>
      <c r="DV202" s="251"/>
      <c r="DW202" s="251"/>
      <c r="DX202" s="251"/>
      <c r="DY202" s="251"/>
      <c r="DZ202" s="251"/>
      <c r="EA202" s="251"/>
      <c r="EB202" s="251"/>
      <c r="EC202" s="251"/>
      <c r="ED202" s="251"/>
      <c r="EE202" s="251"/>
      <c r="EF202" s="251"/>
      <c r="EG202" s="251"/>
      <c r="EH202" s="251"/>
      <c r="EI202" s="251"/>
      <c r="EJ202" s="251"/>
      <c r="EK202" s="251"/>
      <c r="EL202" s="251"/>
      <c r="EM202" s="251"/>
      <c r="EN202" s="251"/>
      <c r="EO202" s="251"/>
      <c r="EP202" s="251"/>
      <c r="EQ202" s="251"/>
      <c r="ER202" s="251"/>
      <c r="ES202" s="251"/>
      <c r="ET202" s="251"/>
      <c r="EU202" s="251"/>
      <c r="EV202" s="251"/>
      <c r="EW202" s="251"/>
      <c r="EX202" s="251"/>
      <c r="EY202" s="251"/>
      <c r="EZ202" s="251"/>
      <c r="FA202" s="251"/>
      <c r="FB202" s="251"/>
      <c r="FC202" s="251"/>
      <c r="FD202" s="251"/>
      <c r="FE202" s="251"/>
      <c r="FF202" s="251"/>
      <c r="FG202" s="251"/>
      <c r="FH202" s="251"/>
      <c r="FI202" s="251"/>
      <c r="FJ202" s="251"/>
      <c r="FK202" s="251"/>
      <c r="FL202" s="251"/>
      <c r="FM202" s="251"/>
      <c r="FN202" s="251"/>
      <c r="FO202" s="251"/>
      <c r="FP202" s="251"/>
      <c r="FQ202" s="251"/>
      <c r="FR202" s="251"/>
      <c r="FS202" s="251"/>
      <c r="FT202" s="251"/>
      <c r="FU202" s="251"/>
      <c r="FV202" s="251"/>
      <c r="FW202" s="251"/>
      <c r="FX202" s="251"/>
      <c r="FY202" s="251"/>
      <c r="FZ202" s="251"/>
      <c r="GA202" s="251"/>
      <c r="GB202" s="251"/>
      <c r="GC202" s="251"/>
      <c r="GD202" s="251"/>
      <c r="GE202" s="251"/>
      <c r="GF202" s="251"/>
      <c r="GG202" s="251"/>
      <c r="GH202" s="251"/>
      <c r="GI202" s="251"/>
      <c r="GJ202" s="251"/>
      <c r="GK202" s="251"/>
      <c r="GL202" s="251"/>
      <c r="GM202" s="251"/>
      <c r="GN202" s="251"/>
      <c r="GO202" s="251"/>
      <c r="GP202" s="251"/>
      <c r="GQ202" s="251"/>
      <c r="GR202" s="251"/>
      <c r="GS202" s="251"/>
      <c r="GT202" s="251"/>
      <c r="GU202" s="251"/>
      <c r="GV202" s="251"/>
      <c r="GW202" s="251"/>
      <c r="GX202" s="251"/>
      <c r="GY202" s="251"/>
      <c r="GZ202" s="251"/>
      <c r="HA202" s="251"/>
      <c r="HB202" s="251"/>
      <c r="HC202" s="251"/>
      <c r="HD202" s="251"/>
      <c r="HE202" s="251"/>
      <c r="HF202" s="251"/>
      <c r="HG202" s="251"/>
      <c r="HH202" s="251"/>
      <c r="HI202" s="251"/>
      <c r="HJ202" s="251"/>
      <c r="HK202" s="251"/>
      <c r="HL202" s="251"/>
      <c r="HM202" s="251"/>
      <c r="HN202" s="251"/>
      <c r="HO202" s="251"/>
      <c r="HP202" s="251"/>
      <c r="HQ202" s="251"/>
      <c r="HR202" s="251"/>
      <c r="HS202" s="251"/>
      <c r="HT202" s="251"/>
      <c r="HU202" s="251"/>
      <c r="HV202" s="251"/>
      <c r="HW202" s="251"/>
      <c r="HX202" s="251"/>
      <c r="HY202" s="251"/>
      <c r="HZ202" s="251"/>
      <c r="IA202" s="251"/>
      <c r="IB202" s="251"/>
      <c r="IC202" s="251"/>
      <c r="ID202" s="251"/>
      <c r="IE202" s="251"/>
      <c r="IF202" s="251"/>
      <c r="IG202" s="251"/>
      <c r="IH202" s="251"/>
      <c r="II202" s="251"/>
      <c r="IJ202" s="251"/>
      <c r="IK202" s="251"/>
      <c r="IL202" s="251"/>
      <c r="IM202" s="251"/>
      <c r="IN202" s="251"/>
    </row>
    <row r="203" spans="1:248" s="4" customFormat="1" ht="12.75" customHeight="1" x14ac:dyDescent="0.2">
      <c r="A203" s="1"/>
      <c r="B203" s="85" t="s">
        <v>8</v>
      </c>
      <c r="C203" s="85" t="s">
        <v>16</v>
      </c>
      <c r="D203" s="85" t="s">
        <v>202</v>
      </c>
      <c r="E203" s="154" t="s">
        <v>8</v>
      </c>
      <c r="F203" s="84" t="s">
        <v>18</v>
      </c>
      <c r="G203" s="128" t="s">
        <v>19</v>
      </c>
      <c r="H203" s="84" t="s">
        <v>20</v>
      </c>
      <c r="I203" s="99" t="s">
        <v>475</v>
      </c>
      <c r="J203" s="85" t="s">
        <v>21</v>
      </c>
      <c r="K203" s="84" t="s">
        <v>22</v>
      </c>
      <c r="L203" s="85" t="s">
        <v>462</v>
      </c>
      <c r="M203" s="85" t="s">
        <v>463</v>
      </c>
      <c r="N203" s="85" t="s">
        <v>476</v>
      </c>
      <c r="O203" s="154" t="s">
        <v>464</v>
      </c>
      <c r="P203" s="154" t="s">
        <v>23</v>
      </c>
      <c r="Q203" s="85" t="s">
        <v>24</v>
      </c>
      <c r="R203" s="84" t="s">
        <v>24</v>
      </c>
      <c r="S203" s="100" t="s">
        <v>135</v>
      </c>
      <c r="T203" s="84" t="s">
        <v>135</v>
      </c>
      <c r="U203" s="85" t="s">
        <v>25</v>
      </c>
      <c r="V203" s="85" t="s">
        <v>26</v>
      </c>
      <c r="W203" s="85" t="s">
        <v>27</v>
      </c>
      <c r="X203" s="85" t="s">
        <v>28</v>
      </c>
      <c r="Y203" s="85" t="s">
        <v>136</v>
      </c>
      <c r="Z203" s="85" t="s">
        <v>251</v>
      </c>
      <c r="AA203" s="85" t="s">
        <v>137</v>
      </c>
      <c r="AB203" s="85" t="s">
        <v>203</v>
      </c>
      <c r="AC203" s="85" t="s">
        <v>30</v>
      </c>
      <c r="AD203" s="85" t="s">
        <v>140</v>
      </c>
      <c r="AE203" s="85" t="s">
        <v>31</v>
      </c>
      <c r="AF203" s="85" t="s">
        <v>32</v>
      </c>
      <c r="AG203" s="85" t="s">
        <v>205</v>
      </c>
      <c r="AH203" s="100" t="s">
        <v>16</v>
      </c>
      <c r="AI203" s="98" t="s">
        <v>34</v>
      </c>
      <c r="AJ203" s="85" t="s">
        <v>35</v>
      </c>
      <c r="AK203" s="84" t="s">
        <v>18</v>
      </c>
      <c r="AL203" s="102"/>
      <c r="AM203" s="251"/>
      <c r="AN203" s="251"/>
      <c r="AO203" s="251"/>
      <c r="AP203" s="251"/>
      <c r="AQ203" s="251"/>
      <c r="AR203" s="251"/>
      <c r="AS203" s="251"/>
      <c r="AT203" s="251"/>
      <c r="AU203" s="251"/>
      <c r="AV203" s="251"/>
      <c r="AW203" s="251"/>
      <c r="AX203" s="251"/>
      <c r="AY203" s="251"/>
      <c r="AZ203" s="251"/>
      <c r="BA203" s="251"/>
      <c r="BB203" s="251"/>
      <c r="BC203" s="251"/>
      <c r="BD203" s="251"/>
      <c r="BE203" s="251"/>
      <c r="BF203" s="251"/>
      <c r="BG203" s="251"/>
      <c r="BH203" s="251"/>
      <c r="BI203" s="251"/>
      <c r="BJ203" s="251"/>
      <c r="BK203" s="251"/>
      <c r="BL203" s="251"/>
      <c r="BM203" s="251"/>
      <c r="BN203" s="251"/>
      <c r="BO203" s="251"/>
      <c r="BP203" s="251"/>
      <c r="BQ203" s="251"/>
      <c r="BR203" s="251"/>
      <c r="BS203" s="251"/>
      <c r="BT203" s="251"/>
      <c r="BU203" s="251"/>
      <c r="BV203" s="251"/>
      <c r="BW203" s="251"/>
      <c r="BX203" s="251"/>
      <c r="BY203" s="251"/>
      <c r="BZ203" s="251"/>
      <c r="CA203" s="251"/>
      <c r="CB203" s="251"/>
      <c r="CC203" s="251"/>
      <c r="CD203" s="251"/>
      <c r="CE203" s="251"/>
      <c r="CF203" s="251"/>
      <c r="CG203" s="251"/>
      <c r="CH203" s="251"/>
      <c r="CI203" s="251"/>
      <c r="CJ203" s="251"/>
      <c r="CK203" s="251"/>
      <c r="CL203" s="251"/>
      <c r="CM203" s="251"/>
      <c r="CN203" s="251"/>
      <c r="CO203" s="251"/>
      <c r="CP203" s="251"/>
      <c r="CQ203" s="251"/>
      <c r="CR203" s="251"/>
      <c r="CS203" s="251"/>
      <c r="CT203" s="251"/>
      <c r="CU203" s="251"/>
      <c r="CV203" s="251"/>
      <c r="CW203" s="251"/>
      <c r="CX203" s="251"/>
      <c r="CY203" s="251"/>
      <c r="CZ203" s="251"/>
      <c r="DA203" s="251"/>
      <c r="DB203" s="251"/>
      <c r="DC203" s="251"/>
      <c r="DD203" s="251"/>
      <c r="DE203" s="251"/>
      <c r="DF203" s="251"/>
      <c r="DG203" s="251"/>
      <c r="DH203" s="251"/>
      <c r="DI203" s="251"/>
      <c r="DJ203" s="251"/>
      <c r="DK203" s="251"/>
      <c r="DL203" s="251"/>
      <c r="DM203" s="251"/>
      <c r="DN203" s="251"/>
      <c r="DO203" s="251"/>
      <c r="DP203" s="251"/>
      <c r="DQ203" s="251"/>
      <c r="DR203" s="251"/>
      <c r="DS203" s="251"/>
      <c r="DT203" s="251"/>
      <c r="DU203" s="251"/>
      <c r="DV203" s="251"/>
      <c r="DW203" s="251"/>
      <c r="DX203" s="251"/>
      <c r="DY203" s="251"/>
      <c r="DZ203" s="251"/>
      <c r="EA203" s="251"/>
      <c r="EB203" s="251"/>
      <c r="EC203" s="251"/>
      <c r="ED203" s="251"/>
      <c r="EE203" s="251"/>
      <c r="EF203" s="251"/>
      <c r="EG203" s="251"/>
      <c r="EH203" s="251"/>
      <c r="EI203" s="251"/>
      <c r="EJ203" s="251"/>
      <c r="EK203" s="251"/>
      <c r="EL203" s="251"/>
      <c r="EM203" s="251"/>
      <c r="EN203" s="251"/>
      <c r="EO203" s="251"/>
      <c r="EP203" s="251"/>
      <c r="EQ203" s="251"/>
      <c r="ER203" s="251"/>
      <c r="ES203" s="251"/>
      <c r="ET203" s="251"/>
      <c r="EU203" s="251"/>
      <c r="EV203" s="251"/>
      <c r="EW203" s="251"/>
      <c r="EX203" s="251"/>
      <c r="EY203" s="251"/>
      <c r="EZ203" s="251"/>
      <c r="FA203" s="251"/>
      <c r="FB203" s="251"/>
      <c r="FC203" s="251"/>
      <c r="FD203" s="251"/>
      <c r="FE203" s="251"/>
      <c r="FF203" s="251"/>
      <c r="FG203" s="251"/>
      <c r="FH203" s="251"/>
      <c r="FI203" s="251"/>
      <c r="FJ203" s="251"/>
      <c r="FK203" s="251"/>
      <c r="FL203" s="251"/>
      <c r="FM203" s="251"/>
      <c r="FN203" s="251"/>
      <c r="FO203" s="251"/>
      <c r="FP203" s="251"/>
      <c r="FQ203" s="251"/>
      <c r="FR203" s="251"/>
      <c r="FS203" s="251"/>
      <c r="FT203" s="251"/>
      <c r="FU203" s="251"/>
      <c r="FV203" s="251"/>
      <c r="FW203" s="251"/>
      <c r="FX203" s="251"/>
      <c r="FY203" s="251"/>
      <c r="FZ203" s="251"/>
      <c r="GA203" s="251"/>
      <c r="GB203" s="251"/>
      <c r="GC203" s="251"/>
      <c r="GD203" s="251"/>
      <c r="GE203" s="251"/>
      <c r="GF203" s="251"/>
      <c r="GG203" s="251"/>
      <c r="GH203" s="251"/>
      <c r="GI203" s="251"/>
      <c r="GJ203" s="251"/>
      <c r="GK203" s="251"/>
      <c r="GL203" s="251"/>
      <c r="GM203" s="251"/>
      <c r="GN203" s="251"/>
      <c r="GO203" s="251"/>
      <c r="GP203" s="251"/>
      <c r="GQ203" s="251"/>
      <c r="GR203" s="251"/>
      <c r="GS203" s="251"/>
      <c r="GT203" s="251"/>
      <c r="GU203" s="251"/>
      <c r="GV203" s="251"/>
      <c r="GW203" s="251"/>
      <c r="GX203" s="251"/>
      <c r="GY203" s="251"/>
      <c r="GZ203" s="251"/>
      <c r="HA203" s="251"/>
      <c r="HB203" s="251"/>
      <c r="HC203" s="251"/>
      <c r="HD203" s="251"/>
      <c r="HE203" s="251"/>
      <c r="HF203" s="251"/>
      <c r="HG203" s="251"/>
      <c r="HH203" s="251"/>
      <c r="HI203" s="251"/>
      <c r="HJ203" s="251"/>
      <c r="HK203" s="251"/>
      <c r="HL203" s="251"/>
      <c r="HM203" s="251"/>
      <c r="HN203" s="251"/>
      <c r="HO203" s="251"/>
      <c r="HP203" s="251"/>
      <c r="HQ203" s="251"/>
      <c r="HR203" s="251"/>
      <c r="HS203" s="251"/>
      <c r="HT203" s="251"/>
      <c r="HU203" s="251"/>
      <c r="HV203" s="251"/>
      <c r="HW203" s="251"/>
      <c r="HX203" s="251"/>
      <c r="HY203" s="251"/>
      <c r="HZ203" s="251"/>
      <c r="IA203" s="251"/>
      <c r="IB203" s="251"/>
      <c r="IC203" s="251"/>
      <c r="ID203" s="251"/>
      <c r="IE203" s="251"/>
      <c r="IF203" s="251"/>
      <c r="IG203" s="251"/>
      <c r="IH203" s="251"/>
      <c r="II203" s="251"/>
      <c r="IJ203" s="251"/>
      <c r="IK203" s="251"/>
      <c r="IL203" s="251"/>
      <c r="IM203" s="251"/>
      <c r="IN203" s="251"/>
    </row>
    <row r="204" spans="1:248" s="4" customFormat="1" ht="12.75" customHeight="1" thickBot="1" x14ac:dyDescent="0.25">
      <c r="A204" s="6"/>
      <c r="B204" s="86" t="s">
        <v>36</v>
      </c>
      <c r="C204" s="86" t="s">
        <v>37</v>
      </c>
      <c r="D204" s="86" t="s">
        <v>38</v>
      </c>
      <c r="E204" s="439" t="s">
        <v>39</v>
      </c>
      <c r="F204" s="103" t="s">
        <v>40</v>
      </c>
      <c r="G204" s="129"/>
      <c r="H204" s="103"/>
      <c r="I204" s="104" t="s">
        <v>41</v>
      </c>
      <c r="J204" s="86"/>
      <c r="K204" s="103"/>
      <c r="L204" s="86" t="s">
        <v>465</v>
      </c>
      <c r="M204" s="86"/>
      <c r="N204" s="86" t="s">
        <v>235</v>
      </c>
      <c r="O204" s="439" t="s">
        <v>235</v>
      </c>
      <c r="P204" s="155"/>
      <c r="Q204" s="440" t="s">
        <v>258</v>
      </c>
      <c r="R204" s="441" t="s">
        <v>259</v>
      </c>
      <c r="S204" s="105" t="s">
        <v>109</v>
      </c>
      <c r="T204" s="103" t="s">
        <v>187</v>
      </c>
      <c r="U204" s="86" t="s">
        <v>42</v>
      </c>
      <c r="V204" s="86" t="s">
        <v>43</v>
      </c>
      <c r="W204" s="86"/>
      <c r="X204" s="86" t="s">
        <v>44</v>
      </c>
      <c r="Y204" s="86" t="s">
        <v>30</v>
      </c>
      <c r="Z204" s="86" t="s">
        <v>30</v>
      </c>
      <c r="AA204" s="86" t="s">
        <v>138</v>
      </c>
      <c r="AB204" s="86" t="s">
        <v>15</v>
      </c>
      <c r="AC204" s="86" t="s">
        <v>139</v>
      </c>
      <c r="AD204" s="86" t="s">
        <v>141</v>
      </c>
      <c r="AE204" s="86" t="s">
        <v>47</v>
      </c>
      <c r="AF204" s="86" t="s">
        <v>48</v>
      </c>
      <c r="AG204" s="86" t="s">
        <v>15</v>
      </c>
      <c r="AH204" s="105" t="s">
        <v>30</v>
      </c>
      <c r="AI204" s="106"/>
      <c r="AJ204" s="86" t="s">
        <v>49</v>
      </c>
      <c r="AK204" s="103" t="s">
        <v>188</v>
      </c>
      <c r="AL204" s="107"/>
      <c r="AM204" s="251"/>
      <c r="AN204" s="251"/>
      <c r="AO204" s="251"/>
      <c r="AP204" s="251"/>
      <c r="AQ204" s="251"/>
      <c r="AR204" s="251"/>
      <c r="AS204" s="251"/>
      <c r="AT204" s="251"/>
      <c r="AU204" s="251"/>
      <c r="AV204" s="251"/>
      <c r="AW204" s="251"/>
      <c r="AX204" s="251"/>
      <c r="AY204" s="251"/>
      <c r="AZ204" s="251"/>
      <c r="BA204" s="251"/>
      <c r="BB204" s="251"/>
      <c r="BC204" s="251"/>
      <c r="BD204" s="251"/>
      <c r="BE204" s="251"/>
      <c r="BF204" s="251"/>
      <c r="BG204" s="251"/>
      <c r="BH204" s="251"/>
      <c r="BI204" s="251"/>
      <c r="BJ204" s="251"/>
      <c r="BK204" s="251"/>
      <c r="BL204" s="251"/>
      <c r="BM204" s="251"/>
      <c r="BN204" s="251"/>
      <c r="BO204" s="251"/>
      <c r="BP204" s="251"/>
      <c r="BQ204" s="251"/>
      <c r="BR204" s="251"/>
      <c r="BS204" s="251"/>
      <c r="BT204" s="251"/>
      <c r="BU204" s="251"/>
      <c r="BV204" s="251"/>
      <c r="BW204" s="251"/>
      <c r="BX204" s="251"/>
      <c r="BY204" s="251"/>
      <c r="BZ204" s="251"/>
      <c r="CA204" s="251"/>
      <c r="CB204" s="251"/>
      <c r="CC204" s="251"/>
      <c r="CD204" s="251"/>
      <c r="CE204" s="251"/>
      <c r="CF204" s="251"/>
      <c r="CG204" s="251"/>
      <c r="CH204" s="251"/>
      <c r="CI204" s="251"/>
      <c r="CJ204" s="251"/>
      <c r="CK204" s="251"/>
      <c r="CL204" s="251"/>
      <c r="CM204" s="251"/>
      <c r="CN204" s="251"/>
      <c r="CO204" s="251"/>
      <c r="CP204" s="251"/>
      <c r="CQ204" s="251"/>
      <c r="CR204" s="251"/>
      <c r="CS204" s="251"/>
      <c r="CT204" s="251"/>
      <c r="CU204" s="251"/>
      <c r="CV204" s="251"/>
      <c r="CW204" s="251"/>
      <c r="CX204" s="251"/>
      <c r="CY204" s="251"/>
      <c r="CZ204" s="251"/>
      <c r="DA204" s="251"/>
      <c r="DB204" s="251"/>
      <c r="DC204" s="251"/>
      <c r="DD204" s="251"/>
      <c r="DE204" s="251"/>
      <c r="DF204" s="251"/>
      <c r="DG204" s="251"/>
      <c r="DH204" s="251"/>
      <c r="DI204" s="251"/>
      <c r="DJ204" s="251"/>
      <c r="DK204" s="251"/>
      <c r="DL204" s="251"/>
      <c r="DM204" s="251"/>
      <c r="DN204" s="251"/>
      <c r="DO204" s="251"/>
      <c r="DP204" s="251"/>
      <c r="DQ204" s="251"/>
      <c r="DR204" s="251"/>
      <c r="DS204" s="251"/>
      <c r="DT204" s="251"/>
      <c r="DU204" s="251"/>
      <c r="DV204" s="251"/>
      <c r="DW204" s="251"/>
      <c r="DX204" s="251"/>
      <c r="DY204" s="251"/>
      <c r="DZ204" s="251"/>
      <c r="EA204" s="251"/>
      <c r="EB204" s="251"/>
      <c r="EC204" s="251"/>
      <c r="ED204" s="251"/>
      <c r="EE204" s="251"/>
      <c r="EF204" s="251"/>
      <c r="EG204" s="251"/>
      <c r="EH204" s="251"/>
      <c r="EI204" s="251"/>
      <c r="EJ204" s="251"/>
      <c r="EK204" s="251"/>
      <c r="EL204" s="251"/>
      <c r="EM204" s="251"/>
      <c r="EN204" s="251"/>
      <c r="EO204" s="251"/>
      <c r="EP204" s="251"/>
      <c r="EQ204" s="251"/>
      <c r="ER204" s="251"/>
      <c r="ES204" s="251"/>
      <c r="ET204" s="251"/>
      <c r="EU204" s="251"/>
      <c r="EV204" s="251"/>
      <c r="EW204" s="251"/>
      <c r="EX204" s="251"/>
      <c r="EY204" s="251"/>
      <c r="EZ204" s="251"/>
      <c r="FA204" s="251"/>
      <c r="FB204" s="251"/>
      <c r="FC204" s="251"/>
      <c r="FD204" s="251"/>
      <c r="FE204" s="251"/>
      <c r="FF204" s="251"/>
      <c r="FG204" s="251"/>
      <c r="FH204" s="251"/>
      <c r="FI204" s="251"/>
      <c r="FJ204" s="251"/>
      <c r="FK204" s="251"/>
      <c r="FL204" s="251"/>
      <c r="FM204" s="251"/>
      <c r="FN204" s="251"/>
      <c r="FO204" s="251"/>
      <c r="FP204" s="251"/>
      <c r="FQ204" s="251"/>
      <c r="FR204" s="251"/>
      <c r="FS204" s="251"/>
      <c r="FT204" s="251"/>
      <c r="FU204" s="251"/>
      <c r="FV204" s="251"/>
      <c r="FW204" s="251"/>
      <c r="FX204" s="251"/>
      <c r="FY204" s="251"/>
      <c r="FZ204" s="251"/>
      <c r="GA204" s="251"/>
      <c r="GB204" s="251"/>
      <c r="GC204" s="251"/>
      <c r="GD204" s="251"/>
      <c r="GE204" s="251"/>
      <c r="GF204" s="251"/>
      <c r="GG204" s="251"/>
      <c r="GH204" s="251"/>
      <c r="GI204" s="251"/>
      <c r="GJ204" s="251"/>
      <c r="GK204" s="251"/>
      <c r="GL204" s="251"/>
      <c r="GM204" s="251"/>
      <c r="GN204" s="251"/>
      <c r="GO204" s="251"/>
      <c r="GP204" s="251"/>
      <c r="GQ204" s="251"/>
      <c r="GR204" s="251"/>
      <c r="GS204" s="251"/>
      <c r="GT204" s="251"/>
      <c r="GU204" s="251"/>
      <c r="GV204" s="251"/>
      <c r="GW204" s="251"/>
      <c r="GX204" s="251"/>
      <c r="GY204" s="251"/>
      <c r="GZ204" s="251"/>
      <c r="HA204" s="251"/>
      <c r="HB204" s="251"/>
      <c r="HC204" s="251"/>
      <c r="HD204" s="251"/>
      <c r="HE204" s="251"/>
      <c r="HF204" s="251"/>
      <c r="HG204" s="251"/>
      <c r="HH204" s="251"/>
      <c r="HI204" s="251"/>
      <c r="HJ204" s="251"/>
      <c r="HK204" s="251"/>
      <c r="HL204" s="251"/>
      <c r="HM204" s="251"/>
      <c r="HN204" s="251"/>
      <c r="HO204" s="251"/>
      <c r="HP204" s="251"/>
      <c r="HQ204" s="251"/>
      <c r="HR204" s="251"/>
      <c r="HS204" s="251"/>
      <c r="HT204" s="251"/>
      <c r="HU204" s="251"/>
      <c r="HV204" s="251"/>
      <c r="HW204" s="251"/>
      <c r="HX204" s="251"/>
      <c r="HY204" s="251"/>
      <c r="HZ204" s="251"/>
      <c r="IA204" s="251"/>
      <c r="IB204" s="251"/>
      <c r="IC204" s="251"/>
      <c r="ID204" s="251"/>
      <c r="IE204" s="251"/>
      <c r="IF204" s="251"/>
      <c r="IG204" s="251"/>
      <c r="IH204" s="251"/>
      <c r="II204" s="251"/>
      <c r="IJ204" s="251"/>
      <c r="IK204" s="251"/>
      <c r="IL204" s="251"/>
      <c r="IM204" s="251"/>
      <c r="IN204" s="251"/>
    </row>
    <row r="205" spans="1:248" s="20" customFormat="1" ht="12.75" customHeight="1" thickTop="1" x14ac:dyDescent="0.2">
      <c r="A205" s="8"/>
      <c r="B205" s="296">
        <f>B191</f>
        <v>0</v>
      </c>
      <c r="C205" s="296">
        <f>C191</f>
        <v>0</v>
      </c>
      <c r="D205" s="296">
        <f>D191</f>
        <v>0</v>
      </c>
      <c r="E205" s="296">
        <f>E191</f>
        <v>0</v>
      </c>
      <c r="F205" s="298">
        <f>F191</f>
        <v>0</v>
      </c>
      <c r="G205" s="130" t="str">
        <f>G7</f>
        <v>SEPTEMBER</v>
      </c>
      <c r="H205" s="31" t="s">
        <v>58</v>
      </c>
      <c r="I205" s="32"/>
      <c r="J205" s="306">
        <f t="shared" ref="J205:R205" si="24">J191</f>
        <v>0</v>
      </c>
      <c r="K205" s="298">
        <f t="shared" si="24"/>
        <v>0</v>
      </c>
      <c r="L205" s="296">
        <f t="shared" si="24"/>
        <v>0</v>
      </c>
      <c r="M205" s="296">
        <f t="shared" si="24"/>
        <v>0</v>
      </c>
      <c r="N205" s="296">
        <f t="shared" si="24"/>
        <v>0</v>
      </c>
      <c r="O205" s="297">
        <f t="shared" si="24"/>
        <v>0</v>
      </c>
      <c r="P205" s="299">
        <f t="shared" si="24"/>
        <v>0</v>
      </c>
      <c r="Q205" s="296">
        <f t="shared" si="24"/>
        <v>0</v>
      </c>
      <c r="R205" s="298">
        <f t="shared" si="24"/>
        <v>0</v>
      </c>
      <c r="S205" s="9"/>
      <c r="T205" s="8"/>
      <c r="U205" s="296">
        <f t="shared" ref="U205:AH205" si="25">U191</f>
        <v>0</v>
      </c>
      <c r="V205" s="296">
        <f t="shared" si="25"/>
        <v>0</v>
      </c>
      <c r="W205" s="296">
        <f t="shared" si="25"/>
        <v>0</v>
      </c>
      <c r="X205" s="296">
        <f t="shared" si="25"/>
        <v>0</v>
      </c>
      <c r="Y205" s="296">
        <f t="shared" si="25"/>
        <v>0</v>
      </c>
      <c r="Z205" s="296">
        <f t="shared" si="25"/>
        <v>0</v>
      </c>
      <c r="AA205" s="296">
        <f t="shared" si="25"/>
        <v>0</v>
      </c>
      <c r="AB205" s="296">
        <f t="shared" si="25"/>
        <v>0</v>
      </c>
      <c r="AC205" s="296">
        <f t="shared" si="25"/>
        <v>0</v>
      </c>
      <c r="AD205" s="296">
        <f t="shared" si="25"/>
        <v>0</v>
      </c>
      <c r="AE205" s="296">
        <f t="shared" si="25"/>
        <v>0</v>
      </c>
      <c r="AF205" s="296">
        <f t="shared" si="25"/>
        <v>0</v>
      </c>
      <c r="AG205" s="296">
        <f t="shared" si="25"/>
        <v>0</v>
      </c>
      <c r="AH205" s="297">
        <f t="shared" si="25"/>
        <v>0</v>
      </c>
      <c r="AI205" s="305"/>
      <c r="AJ205" s="296">
        <f>AJ191</f>
        <v>0</v>
      </c>
      <c r="AK205" s="298">
        <f>AK191</f>
        <v>0</v>
      </c>
      <c r="AL205" s="9"/>
    </row>
    <row r="206" spans="1:248" s="20" customFormat="1" ht="12.75" customHeight="1" x14ac:dyDescent="0.2">
      <c r="A206" s="8">
        <v>1</v>
      </c>
      <c r="B206" s="280"/>
      <c r="C206" s="280"/>
      <c r="D206" s="280"/>
      <c r="E206" s="280"/>
      <c r="F206" s="281"/>
      <c r="G206" s="443"/>
      <c r="H206" s="444"/>
      <c r="I206" s="445"/>
      <c r="J206" s="296">
        <f t="shared" ref="J206:J236" si="26">SUM(B206:F206)</f>
        <v>0</v>
      </c>
      <c r="K206" s="298">
        <f>SUM(U206:AK206)-SUM(L206:R206)</f>
        <v>0</v>
      </c>
      <c r="L206" s="280"/>
      <c r="M206" s="280"/>
      <c r="N206" s="280"/>
      <c r="O206" s="293"/>
      <c r="P206" s="300"/>
      <c r="Q206" s="280"/>
      <c r="R206" s="281"/>
      <c r="S206" s="15" t="s">
        <v>59</v>
      </c>
      <c r="T206" s="8">
        <v>1</v>
      </c>
      <c r="U206" s="280"/>
      <c r="V206" s="280"/>
      <c r="W206" s="280"/>
      <c r="X206" s="280"/>
      <c r="Y206" s="280"/>
      <c r="Z206" s="280"/>
      <c r="AA206" s="280"/>
      <c r="AB206" s="280"/>
      <c r="AC206" s="280"/>
      <c r="AD206" s="280"/>
      <c r="AE206" s="280"/>
      <c r="AF206" s="280"/>
      <c r="AG206" s="280"/>
      <c r="AH206" s="293"/>
      <c r="AI206" s="444"/>
      <c r="AJ206" s="280"/>
      <c r="AK206" s="281"/>
      <c r="AL206" s="15" t="s">
        <v>59</v>
      </c>
    </row>
    <row r="207" spans="1:248" s="20" customFormat="1" ht="12.75" customHeight="1" x14ac:dyDescent="0.2">
      <c r="A207" s="8">
        <v>2</v>
      </c>
      <c r="B207" s="280"/>
      <c r="C207" s="280"/>
      <c r="D207" s="280"/>
      <c r="E207" s="280"/>
      <c r="F207" s="281"/>
      <c r="G207" s="443"/>
      <c r="H207" s="444"/>
      <c r="I207" s="445"/>
      <c r="J207" s="296">
        <f t="shared" si="26"/>
        <v>0</v>
      </c>
      <c r="K207" s="298">
        <f t="shared" ref="K207:K236" si="27">SUM(U207:AK207)-SUM(L207:R207)</f>
        <v>0</v>
      </c>
      <c r="L207" s="280"/>
      <c r="M207" s="280"/>
      <c r="N207" s="280"/>
      <c r="O207" s="293"/>
      <c r="P207" s="300"/>
      <c r="Q207" s="280"/>
      <c r="R207" s="281"/>
      <c r="S207" s="15" t="s">
        <v>60</v>
      </c>
      <c r="T207" s="8">
        <v>2</v>
      </c>
      <c r="U207" s="280"/>
      <c r="V207" s="280"/>
      <c r="W207" s="280"/>
      <c r="X207" s="280"/>
      <c r="Y207" s="280"/>
      <c r="Z207" s="280"/>
      <c r="AA207" s="280"/>
      <c r="AB207" s="280"/>
      <c r="AC207" s="280"/>
      <c r="AD207" s="280"/>
      <c r="AE207" s="280"/>
      <c r="AF207" s="280"/>
      <c r="AG207" s="280"/>
      <c r="AH207" s="293"/>
      <c r="AI207" s="444"/>
      <c r="AJ207" s="280"/>
      <c r="AK207" s="281"/>
      <c r="AL207" s="15" t="s">
        <v>60</v>
      </c>
    </row>
    <row r="208" spans="1:248" s="20" customFormat="1" ht="12.75" customHeight="1" x14ac:dyDescent="0.2">
      <c r="A208" s="8">
        <v>3</v>
      </c>
      <c r="B208" s="280"/>
      <c r="C208" s="280"/>
      <c r="D208" s="280"/>
      <c r="E208" s="280"/>
      <c r="F208" s="281"/>
      <c r="G208" s="443"/>
      <c r="H208" s="444"/>
      <c r="I208" s="445"/>
      <c r="J208" s="296">
        <f t="shared" si="26"/>
        <v>0</v>
      </c>
      <c r="K208" s="298">
        <f t="shared" si="27"/>
        <v>0</v>
      </c>
      <c r="L208" s="280"/>
      <c r="M208" s="280"/>
      <c r="N208" s="280"/>
      <c r="O208" s="293"/>
      <c r="P208" s="300"/>
      <c r="Q208" s="280"/>
      <c r="R208" s="281"/>
      <c r="S208" s="15" t="s">
        <v>61</v>
      </c>
      <c r="T208" s="8">
        <v>3</v>
      </c>
      <c r="U208" s="280"/>
      <c r="V208" s="280"/>
      <c r="W208" s="280"/>
      <c r="X208" s="280"/>
      <c r="Y208" s="280"/>
      <c r="Z208" s="280"/>
      <c r="AA208" s="280"/>
      <c r="AB208" s="280"/>
      <c r="AC208" s="280"/>
      <c r="AD208" s="280"/>
      <c r="AE208" s="280"/>
      <c r="AF208" s="280"/>
      <c r="AG208" s="280"/>
      <c r="AH208" s="293"/>
      <c r="AI208" s="444"/>
      <c r="AJ208" s="280"/>
      <c r="AK208" s="281"/>
      <c r="AL208" s="15" t="s">
        <v>61</v>
      </c>
    </row>
    <row r="209" spans="1:38" s="20" customFormat="1" ht="12.75" customHeight="1" x14ac:dyDescent="0.2">
      <c r="A209" s="8">
        <v>4</v>
      </c>
      <c r="B209" s="280"/>
      <c r="C209" s="280"/>
      <c r="D209" s="280"/>
      <c r="E209" s="280"/>
      <c r="F209" s="281"/>
      <c r="G209" s="443"/>
      <c r="H209" s="444"/>
      <c r="I209" s="445"/>
      <c r="J209" s="296">
        <f t="shared" si="26"/>
        <v>0</v>
      </c>
      <c r="K209" s="298">
        <f t="shared" si="27"/>
        <v>0</v>
      </c>
      <c r="L209" s="280"/>
      <c r="M209" s="280"/>
      <c r="N209" s="280"/>
      <c r="O209" s="293"/>
      <c r="P209" s="300"/>
      <c r="Q209" s="280"/>
      <c r="R209" s="281"/>
      <c r="S209" s="15" t="s">
        <v>62</v>
      </c>
      <c r="T209" s="8">
        <v>4</v>
      </c>
      <c r="U209" s="280"/>
      <c r="V209" s="280"/>
      <c r="W209" s="280"/>
      <c r="X209" s="280"/>
      <c r="Y209" s="280"/>
      <c r="Z209" s="280"/>
      <c r="AA209" s="280"/>
      <c r="AB209" s="280"/>
      <c r="AC209" s="280"/>
      <c r="AD209" s="280"/>
      <c r="AE209" s="280"/>
      <c r="AF209" s="280"/>
      <c r="AG209" s="280"/>
      <c r="AH209" s="293"/>
      <c r="AI209" s="444"/>
      <c r="AJ209" s="280"/>
      <c r="AK209" s="281"/>
      <c r="AL209" s="15" t="s">
        <v>62</v>
      </c>
    </row>
    <row r="210" spans="1:38" s="20" customFormat="1" ht="12.75" customHeight="1" x14ac:dyDescent="0.2">
      <c r="A210" s="8">
        <v>5</v>
      </c>
      <c r="B210" s="280"/>
      <c r="C210" s="280"/>
      <c r="D210" s="280"/>
      <c r="E210" s="280"/>
      <c r="F210" s="281"/>
      <c r="G210" s="446"/>
      <c r="H210" s="444"/>
      <c r="I210" s="445"/>
      <c r="J210" s="296">
        <f t="shared" si="26"/>
        <v>0</v>
      </c>
      <c r="K210" s="298">
        <f t="shared" si="27"/>
        <v>0</v>
      </c>
      <c r="L210" s="280"/>
      <c r="M210" s="280"/>
      <c r="N210" s="280"/>
      <c r="O210" s="293"/>
      <c r="P210" s="300"/>
      <c r="Q210" s="280"/>
      <c r="R210" s="281"/>
      <c r="S210" s="15" t="s">
        <v>63</v>
      </c>
      <c r="T210" s="8">
        <v>5</v>
      </c>
      <c r="U210" s="280"/>
      <c r="V210" s="280"/>
      <c r="W210" s="280"/>
      <c r="X210" s="280"/>
      <c r="Y210" s="280"/>
      <c r="Z210" s="280"/>
      <c r="AA210" s="280"/>
      <c r="AB210" s="280"/>
      <c r="AC210" s="280"/>
      <c r="AD210" s="280"/>
      <c r="AE210" s="280"/>
      <c r="AF210" s="280"/>
      <c r="AG210" s="280"/>
      <c r="AH210" s="293"/>
      <c r="AI210" s="444"/>
      <c r="AJ210" s="280"/>
      <c r="AK210" s="281"/>
      <c r="AL210" s="15" t="s">
        <v>63</v>
      </c>
    </row>
    <row r="211" spans="1:38" s="20" customFormat="1" ht="12.75" customHeight="1" x14ac:dyDescent="0.2">
      <c r="A211" s="16">
        <v>6</v>
      </c>
      <c r="B211" s="282"/>
      <c r="C211" s="282"/>
      <c r="D211" s="282"/>
      <c r="E211" s="282"/>
      <c r="F211" s="283"/>
      <c r="G211" s="443"/>
      <c r="H211" s="447"/>
      <c r="I211" s="448"/>
      <c r="J211" s="296">
        <f t="shared" si="26"/>
        <v>0</v>
      </c>
      <c r="K211" s="298">
        <f t="shared" si="27"/>
        <v>0</v>
      </c>
      <c r="L211" s="282"/>
      <c r="M211" s="282"/>
      <c r="N211" s="282"/>
      <c r="O211" s="294"/>
      <c r="P211" s="301"/>
      <c r="Q211" s="282"/>
      <c r="R211" s="283"/>
      <c r="S211" s="17" t="s">
        <v>64</v>
      </c>
      <c r="T211" s="16">
        <v>6</v>
      </c>
      <c r="U211" s="282"/>
      <c r="V211" s="282"/>
      <c r="W211" s="282"/>
      <c r="X211" s="282"/>
      <c r="Y211" s="282"/>
      <c r="Z211" s="282"/>
      <c r="AA211" s="282"/>
      <c r="AB211" s="282"/>
      <c r="AC211" s="282"/>
      <c r="AD211" s="282"/>
      <c r="AE211" s="282"/>
      <c r="AF211" s="282"/>
      <c r="AG211" s="282"/>
      <c r="AH211" s="294"/>
      <c r="AI211" s="447"/>
      <c r="AJ211" s="282"/>
      <c r="AK211" s="283"/>
      <c r="AL211" s="17" t="s">
        <v>64</v>
      </c>
    </row>
    <row r="212" spans="1:38" s="20" customFormat="1" ht="12.75" customHeight="1" x14ac:dyDescent="0.2">
      <c r="A212" s="8">
        <v>7</v>
      </c>
      <c r="B212" s="280"/>
      <c r="C212" s="280"/>
      <c r="D212" s="280"/>
      <c r="E212" s="280"/>
      <c r="F212" s="281"/>
      <c r="G212" s="443"/>
      <c r="H212" s="444"/>
      <c r="I212" s="445"/>
      <c r="J212" s="296">
        <f t="shared" si="26"/>
        <v>0</v>
      </c>
      <c r="K212" s="298">
        <f t="shared" si="27"/>
        <v>0</v>
      </c>
      <c r="L212" s="280"/>
      <c r="M212" s="280"/>
      <c r="N212" s="280"/>
      <c r="O212" s="293"/>
      <c r="P212" s="300"/>
      <c r="Q212" s="280"/>
      <c r="R212" s="281"/>
      <c r="S212" s="15" t="s">
        <v>65</v>
      </c>
      <c r="T212" s="8">
        <v>7</v>
      </c>
      <c r="U212" s="280"/>
      <c r="V212" s="280"/>
      <c r="W212" s="280"/>
      <c r="X212" s="280"/>
      <c r="Y212" s="280"/>
      <c r="Z212" s="280"/>
      <c r="AA212" s="280"/>
      <c r="AB212" s="280"/>
      <c r="AC212" s="280"/>
      <c r="AD212" s="280"/>
      <c r="AE212" s="280"/>
      <c r="AF212" s="280"/>
      <c r="AG212" s="280"/>
      <c r="AH212" s="293"/>
      <c r="AI212" s="444"/>
      <c r="AJ212" s="280"/>
      <c r="AK212" s="281"/>
      <c r="AL212" s="15" t="s">
        <v>65</v>
      </c>
    </row>
    <row r="213" spans="1:38" s="20" customFormat="1" ht="12.75" customHeight="1" x14ac:dyDescent="0.2">
      <c r="A213" s="8">
        <v>8</v>
      </c>
      <c r="B213" s="280"/>
      <c r="C213" s="280"/>
      <c r="D213" s="280"/>
      <c r="E213" s="280"/>
      <c r="F213" s="281"/>
      <c r="G213" s="443"/>
      <c r="H213" s="444"/>
      <c r="I213" s="445"/>
      <c r="J213" s="296">
        <f t="shared" si="26"/>
        <v>0</v>
      </c>
      <c r="K213" s="298">
        <f t="shared" si="27"/>
        <v>0</v>
      </c>
      <c r="L213" s="280"/>
      <c r="M213" s="280"/>
      <c r="N213" s="280"/>
      <c r="O213" s="293"/>
      <c r="P213" s="300"/>
      <c r="Q213" s="280"/>
      <c r="R213" s="281"/>
      <c r="S213" s="15" t="s">
        <v>66</v>
      </c>
      <c r="T213" s="8">
        <v>8</v>
      </c>
      <c r="U213" s="280"/>
      <c r="V213" s="280"/>
      <c r="W213" s="280"/>
      <c r="X213" s="280"/>
      <c r="Y213" s="280"/>
      <c r="Z213" s="280"/>
      <c r="AA213" s="280"/>
      <c r="AB213" s="280"/>
      <c r="AC213" s="280"/>
      <c r="AD213" s="280"/>
      <c r="AE213" s="280"/>
      <c r="AF213" s="280"/>
      <c r="AG213" s="280"/>
      <c r="AH213" s="293"/>
      <c r="AI213" s="444"/>
      <c r="AJ213" s="280"/>
      <c r="AK213" s="281"/>
      <c r="AL213" s="15" t="s">
        <v>66</v>
      </c>
    </row>
    <row r="214" spans="1:38" s="20" customFormat="1" ht="12.75" customHeight="1" x14ac:dyDescent="0.2">
      <c r="A214" s="8">
        <v>9</v>
      </c>
      <c r="B214" s="280"/>
      <c r="C214" s="280"/>
      <c r="D214" s="280"/>
      <c r="E214" s="280"/>
      <c r="F214" s="281"/>
      <c r="G214" s="443"/>
      <c r="H214" s="444"/>
      <c r="I214" s="445"/>
      <c r="J214" s="296">
        <f t="shared" si="26"/>
        <v>0</v>
      </c>
      <c r="K214" s="298">
        <f t="shared" si="27"/>
        <v>0</v>
      </c>
      <c r="L214" s="280"/>
      <c r="M214" s="280"/>
      <c r="N214" s="280"/>
      <c r="O214" s="293"/>
      <c r="P214" s="300"/>
      <c r="Q214" s="280"/>
      <c r="R214" s="281"/>
      <c r="S214" s="15" t="s">
        <v>67</v>
      </c>
      <c r="T214" s="8">
        <v>9</v>
      </c>
      <c r="U214" s="280"/>
      <c r="V214" s="280"/>
      <c r="W214" s="280"/>
      <c r="X214" s="280"/>
      <c r="Y214" s="280"/>
      <c r="Z214" s="280"/>
      <c r="AA214" s="280"/>
      <c r="AB214" s="280"/>
      <c r="AC214" s="280"/>
      <c r="AD214" s="280"/>
      <c r="AE214" s="280"/>
      <c r="AF214" s="280"/>
      <c r="AG214" s="280"/>
      <c r="AH214" s="293"/>
      <c r="AI214" s="444"/>
      <c r="AJ214" s="280"/>
      <c r="AK214" s="281"/>
      <c r="AL214" s="15" t="s">
        <v>67</v>
      </c>
    </row>
    <row r="215" spans="1:38" s="20" customFormat="1" ht="12.75" customHeight="1" x14ac:dyDescent="0.2">
      <c r="A215" s="8">
        <v>10</v>
      </c>
      <c r="B215" s="280"/>
      <c r="C215" s="280"/>
      <c r="D215" s="280"/>
      <c r="E215" s="280"/>
      <c r="F215" s="281"/>
      <c r="G215" s="443"/>
      <c r="H215" s="444"/>
      <c r="I215" s="445"/>
      <c r="J215" s="296">
        <f t="shared" si="26"/>
        <v>0</v>
      </c>
      <c r="K215" s="298">
        <f t="shared" si="27"/>
        <v>0</v>
      </c>
      <c r="L215" s="280"/>
      <c r="M215" s="280"/>
      <c r="N215" s="280"/>
      <c r="O215" s="293"/>
      <c r="P215" s="300"/>
      <c r="Q215" s="280"/>
      <c r="R215" s="281"/>
      <c r="S215" s="15" t="s">
        <v>68</v>
      </c>
      <c r="T215" s="8">
        <v>10</v>
      </c>
      <c r="U215" s="280"/>
      <c r="V215" s="280"/>
      <c r="W215" s="280"/>
      <c r="X215" s="280"/>
      <c r="Y215" s="280"/>
      <c r="Z215" s="280"/>
      <c r="AA215" s="280"/>
      <c r="AB215" s="280"/>
      <c r="AC215" s="280"/>
      <c r="AD215" s="280"/>
      <c r="AE215" s="280"/>
      <c r="AF215" s="280"/>
      <c r="AG215" s="280"/>
      <c r="AH215" s="293"/>
      <c r="AI215" s="444"/>
      <c r="AJ215" s="280"/>
      <c r="AK215" s="281"/>
      <c r="AL215" s="15" t="s">
        <v>68</v>
      </c>
    </row>
    <row r="216" spans="1:38" s="20" customFormat="1" ht="12.75" customHeight="1" x14ac:dyDescent="0.2">
      <c r="A216" s="8">
        <v>11</v>
      </c>
      <c r="B216" s="280"/>
      <c r="C216" s="280"/>
      <c r="D216" s="280"/>
      <c r="E216" s="280"/>
      <c r="F216" s="281"/>
      <c r="G216" s="443"/>
      <c r="H216" s="444"/>
      <c r="I216" s="445"/>
      <c r="J216" s="296">
        <f t="shared" si="26"/>
        <v>0</v>
      </c>
      <c r="K216" s="298">
        <f t="shared" si="27"/>
        <v>0</v>
      </c>
      <c r="L216" s="280"/>
      <c r="M216" s="280"/>
      <c r="N216" s="280"/>
      <c r="O216" s="293"/>
      <c r="P216" s="300"/>
      <c r="Q216" s="280"/>
      <c r="R216" s="281"/>
      <c r="S216" s="15" t="s">
        <v>69</v>
      </c>
      <c r="T216" s="8">
        <v>11</v>
      </c>
      <c r="U216" s="280"/>
      <c r="V216" s="280"/>
      <c r="W216" s="280"/>
      <c r="X216" s="280"/>
      <c r="Y216" s="280"/>
      <c r="Z216" s="280"/>
      <c r="AA216" s="280"/>
      <c r="AB216" s="280"/>
      <c r="AC216" s="280"/>
      <c r="AD216" s="280"/>
      <c r="AE216" s="280"/>
      <c r="AF216" s="280"/>
      <c r="AG216" s="280"/>
      <c r="AH216" s="293"/>
      <c r="AI216" s="444"/>
      <c r="AJ216" s="280"/>
      <c r="AK216" s="281"/>
      <c r="AL216" s="15" t="s">
        <v>69</v>
      </c>
    </row>
    <row r="217" spans="1:38" s="20" customFormat="1" ht="12.75" customHeight="1" x14ac:dyDescent="0.2">
      <c r="A217" s="8">
        <v>12</v>
      </c>
      <c r="B217" s="280"/>
      <c r="C217" s="280"/>
      <c r="D217" s="280"/>
      <c r="E217" s="280"/>
      <c r="F217" s="281"/>
      <c r="G217" s="443"/>
      <c r="H217" s="444"/>
      <c r="I217" s="445"/>
      <c r="J217" s="296">
        <f t="shared" si="26"/>
        <v>0</v>
      </c>
      <c r="K217" s="298">
        <f t="shared" si="27"/>
        <v>0</v>
      </c>
      <c r="L217" s="280"/>
      <c r="M217" s="280"/>
      <c r="N217" s="280"/>
      <c r="O217" s="293"/>
      <c r="P217" s="300"/>
      <c r="Q217" s="280"/>
      <c r="R217" s="281"/>
      <c r="S217" s="15" t="s">
        <v>70</v>
      </c>
      <c r="T217" s="8">
        <v>12</v>
      </c>
      <c r="U217" s="280"/>
      <c r="V217" s="280"/>
      <c r="W217" s="280"/>
      <c r="X217" s="280"/>
      <c r="Y217" s="280"/>
      <c r="Z217" s="280"/>
      <c r="AA217" s="280"/>
      <c r="AB217" s="280"/>
      <c r="AC217" s="280"/>
      <c r="AD217" s="280"/>
      <c r="AE217" s="280"/>
      <c r="AF217" s="280"/>
      <c r="AG217" s="280"/>
      <c r="AH217" s="293"/>
      <c r="AI217" s="444"/>
      <c r="AJ217" s="280"/>
      <c r="AK217" s="281"/>
      <c r="AL217" s="15" t="s">
        <v>70</v>
      </c>
    </row>
    <row r="218" spans="1:38" s="20" customFormat="1" ht="12.75" customHeight="1" x14ac:dyDescent="0.2">
      <c r="A218" s="8">
        <v>13</v>
      </c>
      <c r="B218" s="280"/>
      <c r="C218" s="280"/>
      <c r="D218" s="280"/>
      <c r="E218" s="280"/>
      <c r="F218" s="281"/>
      <c r="G218" s="443"/>
      <c r="H218" s="444"/>
      <c r="I218" s="445"/>
      <c r="J218" s="296">
        <f t="shared" si="26"/>
        <v>0</v>
      </c>
      <c r="K218" s="298">
        <f t="shared" si="27"/>
        <v>0</v>
      </c>
      <c r="L218" s="280"/>
      <c r="M218" s="280"/>
      <c r="N218" s="280"/>
      <c r="O218" s="293"/>
      <c r="P218" s="300"/>
      <c r="Q218" s="280"/>
      <c r="R218" s="281"/>
      <c r="S218" s="15" t="s">
        <v>71</v>
      </c>
      <c r="T218" s="8">
        <v>13</v>
      </c>
      <c r="U218" s="280"/>
      <c r="V218" s="280"/>
      <c r="W218" s="280"/>
      <c r="X218" s="280"/>
      <c r="Y218" s="280"/>
      <c r="Z218" s="280"/>
      <c r="AA218" s="280"/>
      <c r="AB218" s="280"/>
      <c r="AC218" s="280"/>
      <c r="AD218" s="280"/>
      <c r="AE218" s="280"/>
      <c r="AF218" s="280"/>
      <c r="AG218" s="280"/>
      <c r="AH218" s="293"/>
      <c r="AI218" s="444"/>
      <c r="AJ218" s="280"/>
      <c r="AK218" s="281"/>
      <c r="AL218" s="15" t="s">
        <v>71</v>
      </c>
    </row>
    <row r="219" spans="1:38" s="20" customFormat="1" ht="12.75" customHeight="1" x14ac:dyDescent="0.2">
      <c r="A219" s="8">
        <v>14</v>
      </c>
      <c r="B219" s="280"/>
      <c r="C219" s="280"/>
      <c r="D219" s="280"/>
      <c r="E219" s="280"/>
      <c r="F219" s="281"/>
      <c r="G219" s="443"/>
      <c r="H219" s="444"/>
      <c r="I219" s="445"/>
      <c r="J219" s="296">
        <f t="shared" si="26"/>
        <v>0</v>
      </c>
      <c r="K219" s="298">
        <f t="shared" si="27"/>
        <v>0</v>
      </c>
      <c r="L219" s="280"/>
      <c r="M219" s="280"/>
      <c r="N219" s="280"/>
      <c r="O219" s="293"/>
      <c r="P219" s="300"/>
      <c r="Q219" s="280"/>
      <c r="R219" s="281"/>
      <c r="S219" s="15" t="s">
        <v>72</v>
      </c>
      <c r="T219" s="8">
        <v>14</v>
      </c>
      <c r="U219" s="280"/>
      <c r="V219" s="280"/>
      <c r="W219" s="280"/>
      <c r="X219" s="280"/>
      <c r="Y219" s="280"/>
      <c r="Z219" s="280"/>
      <c r="AA219" s="280"/>
      <c r="AB219" s="280"/>
      <c r="AC219" s="280"/>
      <c r="AD219" s="280"/>
      <c r="AE219" s="280"/>
      <c r="AF219" s="280"/>
      <c r="AG219" s="280"/>
      <c r="AH219" s="293"/>
      <c r="AI219" s="444"/>
      <c r="AJ219" s="280"/>
      <c r="AK219" s="281"/>
      <c r="AL219" s="15" t="s">
        <v>72</v>
      </c>
    </row>
    <row r="220" spans="1:38" s="20" customFormat="1" ht="12.75" customHeight="1" x14ac:dyDescent="0.2">
      <c r="A220" s="8">
        <v>15</v>
      </c>
      <c r="B220" s="280"/>
      <c r="C220" s="280"/>
      <c r="D220" s="280"/>
      <c r="E220" s="280"/>
      <c r="F220" s="281"/>
      <c r="G220" s="443"/>
      <c r="H220" s="444"/>
      <c r="I220" s="445"/>
      <c r="J220" s="296">
        <f t="shared" si="26"/>
        <v>0</v>
      </c>
      <c r="K220" s="298">
        <f t="shared" si="27"/>
        <v>0</v>
      </c>
      <c r="L220" s="280"/>
      <c r="M220" s="280"/>
      <c r="N220" s="280"/>
      <c r="O220" s="293"/>
      <c r="P220" s="300"/>
      <c r="Q220" s="280"/>
      <c r="R220" s="281"/>
      <c r="S220" s="15" t="s">
        <v>73</v>
      </c>
      <c r="T220" s="8">
        <v>15</v>
      </c>
      <c r="U220" s="280"/>
      <c r="V220" s="280"/>
      <c r="W220" s="280"/>
      <c r="X220" s="280"/>
      <c r="Y220" s="280"/>
      <c r="Z220" s="280"/>
      <c r="AA220" s="280"/>
      <c r="AB220" s="280"/>
      <c r="AC220" s="280"/>
      <c r="AD220" s="280"/>
      <c r="AE220" s="280"/>
      <c r="AF220" s="280"/>
      <c r="AG220" s="280"/>
      <c r="AH220" s="293"/>
      <c r="AI220" s="444"/>
      <c r="AJ220" s="280"/>
      <c r="AK220" s="281"/>
      <c r="AL220" s="15" t="s">
        <v>73</v>
      </c>
    </row>
    <row r="221" spans="1:38" s="20" customFormat="1" ht="12.75" customHeight="1" x14ac:dyDescent="0.2">
      <c r="A221" s="8">
        <v>16</v>
      </c>
      <c r="B221" s="280"/>
      <c r="C221" s="280"/>
      <c r="D221" s="280"/>
      <c r="E221" s="280"/>
      <c r="F221" s="281"/>
      <c r="G221" s="443"/>
      <c r="H221" s="444"/>
      <c r="I221" s="445"/>
      <c r="J221" s="296">
        <f t="shared" si="26"/>
        <v>0</v>
      </c>
      <c r="K221" s="298">
        <f t="shared" si="27"/>
        <v>0</v>
      </c>
      <c r="L221" s="280"/>
      <c r="M221" s="280"/>
      <c r="N221" s="280"/>
      <c r="O221" s="293"/>
      <c r="P221" s="300"/>
      <c r="Q221" s="280"/>
      <c r="R221" s="281"/>
      <c r="S221" s="15" t="s">
        <v>74</v>
      </c>
      <c r="T221" s="8">
        <v>16</v>
      </c>
      <c r="U221" s="280"/>
      <c r="V221" s="280"/>
      <c r="W221" s="280"/>
      <c r="X221" s="280"/>
      <c r="Y221" s="280"/>
      <c r="Z221" s="280"/>
      <c r="AA221" s="280"/>
      <c r="AB221" s="280"/>
      <c r="AC221" s="280"/>
      <c r="AD221" s="280"/>
      <c r="AE221" s="280"/>
      <c r="AF221" s="280"/>
      <c r="AG221" s="280"/>
      <c r="AH221" s="293"/>
      <c r="AI221" s="444"/>
      <c r="AJ221" s="280"/>
      <c r="AK221" s="281"/>
      <c r="AL221" s="15" t="s">
        <v>74</v>
      </c>
    </row>
    <row r="222" spans="1:38" s="20" customFormat="1" ht="12.75" customHeight="1" x14ac:dyDescent="0.2">
      <c r="A222" s="8">
        <v>17</v>
      </c>
      <c r="B222" s="280"/>
      <c r="C222" s="280"/>
      <c r="D222" s="280"/>
      <c r="E222" s="280"/>
      <c r="F222" s="281"/>
      <c r="G222" s="443"/>
      <c r="H222" s="444"/>
      <c r="I222" s="445"/>
      <c r="J222" s="296">
        <f t="shared" si="26"/>
        <v>0</v>
      </c>
      <c r="K222" s="298">
        <f t="shared" si="27"/>
        <v>0</v>
      </c>
      <c r="L222" s="280"/>
      <c r="M222" s="280"/>
      <c r="N222" s="280"/>
      <c r="O222" s="293"/>
      <c r="P222" s="300"/>
      <c r="Q222" s="280"/>
      <c r="R222" s="281"/>
      <c r="S222" s="15" t="s">
        <v>75</v>
      </c>
      <c r="T222" s="8">
        <v>17</v>
      </c>
      <c r="U222" s="280"/>
      <c r="V222" s="280"/>
      <c r="W222" s="280"/>
      <c r="X222" s="280"/>
      <c r="Y222" s="280"/>
      <c r="Z222" s="280"/>
      <c r="AA222" s="280"/>
      <c r="AB222" s="280"/>
      <c r="AC222" s="280"/>
      <c r="AD222" s="280"/>
      <c r="AE222" s="280"/>
      <c r="AF222" s="280"/>
      <c r="AG222" s="280"/>
      <c r="AH222" s="293"/>
      <c r="AI222" s="444"/>
      <c r="AJ222" s="280"/>
      <c r="AK222" s="281"/>
      <c r="AL222" s="15" t="s">
        <v>75</v>
      </c>
    </row>
    <row r="223" spans="1:38" s="20" customFormat="1" ht="12.75" customHeight="1" x14ac:dyDescent="0.2">
      <c r="A223" s="8">
        <v>18</v>
      </c>
      <c r="B223" s="280"/>
      <c r="C223" s="280"/>
      <c r="D223" s="280"/>
      <c r="E223" s="280"/>
      <c r="F223" s="281"/>
      <c r="G223" s="443"/>
      <c r="H223" s="444"/>
      <c r="I223" s="445"/>
      <c r="J223" s="296">
        <f t="shared" si="26"/>
        <v>0</v>
      </c>
      <c r="K223" s="298">
        <f t="shared" si="27"/>
        <v>0</v>
      </c>
      <c r="L223" s="280"/>
      <c r="M223" s="280"/>
      <c r="N223" s="280"/>
      <c r="O223" s="293"/>
      <c r="P223" s="300"/>
      <c r="Q223" s="280"/>
      <c r="R223" s="281"/>
      <c r="S223" s="15" t="s">
        <v>76</v>
      </c>
      <c r="T223" s="8">
        <v>18</v>
      </c>
      <c r="U223" s="280"/>
      <c r="V223" s="280"/>
      <c r="W223" s="280"/>
      <c r="X223" s="280"/>
      <c r="Y223" s="280"/>
      <c r="Z223" s="280"/>
      <c r="AA223" s="280"/>
      <c r="AB223" s="280"/>
      <c r="AC223" s="280"/>
      <c r="AD223" s="280"/>
      <c r="AE223" s="280"/>
      <c r="AF223" s="280"/>
      <c r="AG223" s="280"/>
      <c r="AH223" s="293"/>
      <c r="AI223" s="444"/>
      <c r="AJ223" s="280"/>
      <c r="AK223" s="281"/>
      <c r="AL223" s="15" t="s">
        <v>76</v>
      </c>
    </row>
    <row r="224" spans="1:38" s="20" customFormat="1" ht="12.75" customHeight="1" x14ac:dyDescent="0.2">
      <c r="A224" s="8">
        <v>19</v>
      </c>
      <c r="B224" s="280"/>
      <c r="C224" s="280"/>
      <c r="D224" s="280"/>
      <c r="E224" s="280"/>
      <c r="F224" s="281"/>
      <c r="G224" s="443"/>
      <c r="H224" s="444"/>
      <c r="I224" s="445"/>
      <c r="J224" s="296">
        <f t="shared" si="26"/>
        <v>0</v>
      </c>
      <c r="K224" s="298">
        <f t="shared" si="27"/>
        <v>0</v>
      </c>
      <c r="L224" s="280"/>
      <c r="M224" s="280"/>
      <c r="N224" s="280"/>
      <c r="O224" s="293"/>
      <c r="P224" s="300"/>
      <c r="Q224" s="280"/>
      <c r="R224" s="281"/>
      <c r="S224" s="15" t="s">
        <v>77</v>
      </c>
      <c r="T224" s="8">
        <v>19</v>
      </c>
      <c r="U224" s="280"/>
      <c r="V224" s="280"/>
      <c r="W224" s="280"/>
      <c r="X224" s="280"/>
      <c r="Y224" s="280"/>
      <c r="Z224" s="280"/>
      <c r="AA224" s="280"/>
      <c r="AB224" s="280"/>
      <c r="AC224" s="280"/>
      <c r="AD224" s="280"/>
      <c r="AE224" s="280"/>
      <c r="AF224" s="280"/>
      <c r="AG224" s="280"/>
      <c r="AH224" s="293"/>
      <c r="AI224" s="444"/>
      <c r="AJ224" s="280"/>
      <c r="AK224" s="281"/>
      <c r="AL224" s="15" t="s">
        <v>77</v>
      </c>
    </row>
    <row r="225" spans="1:38" s="20" customFormat="1" ht="12.75" customHeight="1" x14ac:dyDescent="0.2">
      <c r="A225" s="8">
        <v>20</v>
      </c>
      <c r="B225" s="280"/>
      <c r="C225" s="280"/>
      <c r="D225" s="280"/>
      <c r="E225" s="280"/>
      <c r="F225" s="281"/>
      <c r="G225" s="443"/>
      <c r="H225" s="444"/>
      <c r="I225" s="445"/>
      <c r="J225" s="296">
        <f t="shared" si="26"/>
        <v>0</v>
      </c>
      <c r="K225" s="298">
        <f t="shared" si="27"/>
        <v>0</v>
      </c>
      <c r="L225" s="280"/>
      <c r="M225" s="280"/>
      <c r="N225" s="280"/>
      <c r="O225" s="293"/>
      <c r="P225" s="300"/>
      <c r="Q225" s="280"/>
      <c r="R225" s="281"/>
      <c r="S225" s="15" t="s">
        <v>78</v>
      </c>
      <c r="T225" s="8">
        <v>20</v>
      </c>
      <c r="U225" s="280"/>
      <c r="V225" s="280"/>
      <c r="W225" s="280"/>
      <c r="X225" s="280"/>
      <c r="Y225" s="280"/>
      <c r="Z225" s="280"/>
      <c r="AA225" s="280"/>
      <c r="AB225" s="280"/>
      <c r="AC225" s="280"/>
      <c r="AD225" s="280"/>
      <c r="AE225" s="280"/>
      <c r="AF225" s="280"/>
      <c r="AG225" s="280"/>
      <c r="AH225" s="293"/>
      <c r="AI225" s="444"/>
      <c r="AJ225" s="280"/>
      <c r="AK225" s="281"/>
      <c r="AL225" s="15" t="s">
        <v>78</v>
      </c>
    </row>
    <row r="226" spans="1:38" s="20" customFormat="1" ht="12.75" customHeight="1" x14ac:dyDescent="0.2">
      <c r="A226" s="8">
        <v>21</v>
      </c>
      <c r="B226" s="280"/>
      <c r="C226" s="280"/>
      <c r="D226" s="280"/>
      <c r="E226" s="280"/>
      <c r="F226" s="281"/>
      <c r="G226" s="443"/>
      <c r="H226" s="444"/>
      <c r="I226" s="445"/>
      <c r="J226" s="296">
        <f t="shared" si="26"/>
        <v>0</v>
      </c>
      <c r="K226" s="298">
        <f t="shared" si="27"/>
        <v>0</v>
      </c>
      <c r="L226" s="280"/>
      <c r="M226" s="280"/>
      <c r="N226" s="280"/>
      <c r="O226" s="293"/>
      <c r="P226" s="300"/>
      <c r="Q226" s="280"/>
      <c r="R226" s="281"/>
      <c r="S226" s="15" t="s">
        <v>79</v>
      </c>
      <c r="T226" s="8">
        <v>21</v>
      </c>
      <c r="U226" s="280"/>
      <c r="V226" s="280"/>
      <c r="W226" s="280"/>
      <c r="X226" s="280"/>
      <c r="Y226" s="280"/>
      <c r="Z226" s="280"/>
      <c r="AA226" s="280"/>
      <c r="AB226" s="280"/>
      <c r="AC226" s="280"/>
      <c r="AD226" s="280"/>
      <c r="AE226" s="280"/>
      <c r="AF226" s="280"/>
      <c r="AG226" s="280"/>
      <c r="AH226" s="293"/>
      <c r="AI226" s="444"/>
      <c r="AJ226" s="280"/>
      <c r="AK226" s="281"/>
      <c r="AL226" s="15" t="s">
        <v>79</v>
      </c>
    </row>
    <row r="227" spans="1:38" s="20" customFormat="1" ht="12.75" customHeight="1" x14ac:dyDescent="0.2">
      <c r="A227" s="8">
        <v>22</v>
      </c>
      <c r="B227" s="280"/>
      <c r="C227" s="280"/>
      <c r="D227" s="280"/>
      <c r="E227" s="280"/>
      <c r="F227" s="281"/>
      <c r="G227" s="443"/>
      <c r="H227" s="444"/>
      <c r="I227" s="445"/>
      <c r="J227" s="296">
        <f t="shared" si="26"/>
        <v>0</v>
      </c>
      <c r="K227" s="298">
        <f t="shared" si="27"/>
        <v>0</v>
      </c>
      <c r="L227" s="280"/>
      <c r="M227" s="280"/>
      <c r="N227" s="280"/>
      <c r="O227" s="293"/>
      <c r="P227" s="300"/>
      <c r="Q227" s="280"/>
      <c r="R227" s="281"/>
      <c r="S227" s="15" t="s">
        <v>80</v>
      </c>
      <c r="T227" s="8">
        <v>22</v>
      </c>
      <c r="U227" s="280"/>
      <c r="V227" s="280"/>
      <c r="W227" s="280"/>
      <c r="X227" s="280"/>
      <c r="Y227" s="280"/>
      <c r="Z227" s="280"/>
      <c r="AA227" s="280"/>
      <c r="AB227" s="280"/>
      <c r="AC227" s="280"/>
      <c r="AD227" s="280"/>
      <c r="AE227" s="280"/>
      <c r="AF227" s="280"/>
      <c r="AG227" s="280"/>
      <c r="AH227" s="293"/>
      <c r="AI227" s="444"/>
      <c r="AJ227" s="280"/>
      <c r="AK227" s="281"/>
      <c r="AL227" s="15" t="s">
        <v>80</v>
      </c>
    </row>
    <row r="228" spans="1:38" s="20" customFormat="1" ht="12.75" customHeight="1" x14ac:dyDescent="0.2">
      <c r="A228" s="8">
        <v>23</v>
      </c>
      <c r="B228" s="280"/>
      <c r="C228" s="280"/>
      <c r="D228" s="280"/>
      <c r="E228" s="280"/>
      <c r="F228" s="281"/>
      <c r="G228" s="443"/>
      <c r="H228" s="444"/>
      <c r="I228" s="445"/>
      <c r="J228" s="296">
        <f t="shared" si="26"/>
        <v>0</v>
      </c>
      <c r="K228" s="298">
        <f t="shared" si="27"/>
        <v>0</v>
      </c>
      <c r="L228" s="280"/>
      <c r="M228" s="280"/>
      <c r="N228" s="280"/>
      <c r="O228" s="293"/>
      <c r="P228" s="300"/>
      <c r="Q228" s="280"/>
      <c r="R228" s="281"/>
      <c r="S228" s="15" t="s">
        <v>81</v>
      </c>
      <c r="T228" s="8">
        <v>23</v>
      </c>
      <c r="U228" s="280"/>
      <c r="V228" s="280"/>
      <c r="W228" s="280"/>
      <c r="X228" s="280"/>
      <c r="Y228" s="280"/>
      <c r="Z228" s="280"/>
      <c r="AA228" s="280"/>
      <c r="AB228" s="280"/>
      <c r="AC228" s="280"/>
      <c r="AD228" s="280"/>
      <c r="AE228" s="280"/>
      <c r="AF228" s="280"/>
      <c r="AG228" s="280"/>
      <c r="AH228" s="293"/>
      <c r="AI228" s="444"/>
      <c r="AJ228" s="280"/>
      <c r="AK228" s="281"/>
      <c r="AL228" s="15" t="s">
        <v>81</v>
      </c>
    </row>
    <row r="229" spans="1:38" s="20" customFormat="1" ht="12.75" customHeight="1" x14ac:dyDescent="0.2">
      <c r="A229" s="8">
        <v>24</v>
      </c>
      <c r="B229" s="280"/>
      <c r="C229" s="280"/>
      <c r="D229" s="280"/>
      <c r="E229" s="280"/>
      <c r="F229" s="281"/>
      <c r="G229" s="443"/>
      <c r="H229" s="444"/>
      <c r="I229" s="445"/>
      <c r="J229" s="296">
        <f t="shared" si="26"/>
        <v>0</v>
      </c>
      <c r="K229" s="298">
        <f t="shared" si="27"/>
        <v>0</v>
      </c>
      <c r="L229" s="280"/>
      <c r="M229" s="280"/>
      <c r="N229" s="280"/>
      <c r="O229" s="293"/>
      <c r="P229" s="300"/>
      <c r="Q229" s="280"/>
      <c r="R229" s="281"/>
      <c r="S229" s="15" t="s">
        <v>82</v>
      </c>
      <c r="T229" s="8">
        <v>24</v>
      </c>
      <c r="U229" s="280"/>
      <c r="V229" s="280"/>
      <c r="W229" s="280"/>
      <c r="X229" s="280"/>
      <c r="Y229" s="280"/>
      <c r="Z229" s="280"/>
      <c r="AA229" s="280"/>
      <c r="AB229" s="280"/>
      <c r="AC229" s="280"/>
      <c r="AD229" s="280"/>
      <c r="AE229" s="280"/>
      <c r="AF229" s="280"/>
      <c r="AG229" s="280"/>
      <c r="AH229" s="293"/>
      <c r="AI229" s="444"/>
      <c r="AJ229" s="280"/>
      <c r="AK229" s="281"/>
      <c r="AL229" s="15" t="s">
        <v>82</v>
      </c>
    </row>
    <row r="230" spans="1:38" s="20" customFormat="1" ht="12.75" customHeight="1" x14ac:dyDescent="0.2">
      <c r="A230" s="8">
        <v>25</v>
      </c>
      <c r="B230" s="280"/>
      <c r="C230" s="280"/>
      <c r="D230" s="280"/>
      <c r="E230" s="280"/>
      <c r="F230" s="281"/>
      <c r="G230" s="443"/>
      <c r="H230" s="444"/>
      <c r="I230" s="445"/>
      <c r="J230" s="296">
        <f t="shared" si="26"/>
        <v>0</v>
      </c>
      <c r="K230" s="298">
        <f t="shared" si="27"/>
        <v>0</v>
      </c>
      <c r="L230" s="280"/>
      <c r="M230" s="280"/>
      <c r="N230" s="280"/>
      <c r="O230" s="293"/>
      <c r="P230" s="300"/>
      <c r="Q230" s="280"/>
      <c r="R230" s="281"/>
      <c r="S230" s="15" t="s">
        <v>83</v>
      </c>
      <c r="T230" s="8">
        <v>25</v>
      </c>
      <c r="U230" s="280"/>
      <c r="V230" s="280"/>
      <c r="W230" s="280"/>
      <c r="X230" s="280"/>
      <c r="Y230" s="280"/>
      <c r="Z230" s="280"/>
      <c r="AA230" s="280"/>
      <c r="AB230" s="280"/>
      <c r="AC230" s="280"/>
      <c r="AD230" s="280"/>
      <c r="AE230" s="280"/>
      <c r="AF230" s="280"/>
      <c r="AG230" s="280"/>
      <c r="AH230" s="293"/>
      <c r="AI230" s="444"/>
      <c r="AJ230" s="280"/>
      <c r="AK230" s="281"/>
      <c r="AL230" s="15" t="s">
        <v>83</v>
      </c>
    </row>
    <row r="231" spans="1:38" s="20" customFormat="1" ht="12.75" customHeight="1" x14ac:dyDescent="0.2">
      <c r="A231" s="8">
        <v>26</v>
      </c>
      <c r="B231" s="280"/>
      <c r="C231" s="280"/>
      <c r="D231" s="280"/>
      <c r="E231" s="280"/>
      <c r="F231" s="281"/>
      <c r="G231" s="443"/>
      <c r="H231" s="444"/>
      <c r="I231" s="445"/>
      <c r="J231" s="296">
        <f t="shared" si="26"/>
        <v>0</v>
      </c>
      <c r="K231" s="298">
        <f t="shared" si="27"/>
        <v>0</v>
      </c>
      <c r="L231" s="280"/>
      <c r="M231" s="280"/>
      <c r="N231" s="280"/>
      <c r="O231" s="293"/>
      <c r="P231" s="300"/>
      <c r="Q231" s="280"/>
      <c r="R231" s="281"/>
      <c r="S231" s="15" t="s">
        <v>84</v>
      </c>
      <c r="T231" s="8">
        <v>26</v>
      </c>
      <c r="U231" s="280"/>
      <c r="V231" s="280"/>
      <c r="W231" s="280"/>
      <c r="X231" s="280"/>
      <c r="Y231" s="280"/>
      <c r="Z231" s="280"/>
      <c r="AA231" s="280"/>
      <c r="AB231" s="280"/>
      <c r="AC231" s="280"/>
      <c r="AD231" s="280"/>
      <c r="AE231" s="280"/>
      <c r="AF231" s="280"/>
      <c r="AG231" s="280"/>
      <c r="AH231" s="293"/>
      <c r="AI231" s="444"/>
      <c r="AJ231" s="280"/>
      <c r="AK231" s="281"/>
      <c r="AL231" s="15" t="s">
        <v>84</v>
      </c>
    </row>
    <row r="232" spans="1:38" s="20" customFormat="1" ht="12.75" customHeight="1" x14ac:dyDescent="0.2">
      <c r="A232" s="8">
        <v>27</v>
      </c>
      <c r="B232" s="280"/>
      <c r="C232" s="280"/>
      <c r="D232" s="280"/>
      <c r="E232" s="280"/>
      <c r="F232" s="281"/>
      <c r="G232" s="443"/>
      <c r="H232" s="444"/>
      <c r="I232" s="445"/>
      <c r="J232" s="296">
        <f t="shared" si="26"/>
        <v>0</v>
      </c>
      <c r="K232" s="298">
        <f t="shared" si="27"/>
        <v>0</v>
      </c>
      <c r="L232" s="280"/>
      <c r="M232" s="280"/>
      <c r="N232" s="280"/>
      <c r="O232" s="293"/>
      <c r="P232" s="300"/>
      <c r="Q232" s="280"/>
      <c r="R232" s="281"/>
      <c r="S232" s="15" t="s">
        <v>85</v>
      </c>
      <c r="T232" s="8">
        <v>27</v>
      </c>
      <c r="U232" s="280"/>
      <c r="V232" s="280"/>
      <c r="W232" s="280"/>
      <c r="X232" s="280"/>
      <c r="Y232" s="280"/>
      <c r="Z232" s="280"/>
      <c r="AA232" s="280"/>
      <c r="AB232" s="280"/>
      <c r="AC232" s="280"/>
      <c r="AD232" s="280"/>
      <c r="AE232" s="280"/>
      <c r="AF232" s="280"/>
      <c r="AG232" s="280"/>
      <c r="AH232" s="293"/>
      <c r="AI232" s="444"/>
      <c r="AJ232" s="280"/>
      <c r="AK232" s="281"/>
      <c r="AL232" s="15" t="s">
        <v>85</v>
      </c>
    </row>
    <row r="233" spans="1:38" s="20" customFormat="1" ht="12.75" customHeight="1" x14ac:dyDescent="0.2">
      <c r="A233" s="8">
        <v>28</v>
      </c>
      <c r="B233" s="280"/>
      <c r="C233" s="280"/>
      <c r="D233" s="280"/>
      <c r="E233" s="280"/>
      <c r="F233" s="281"/>
      <c r="G233" s="443"/>
      <c r="H233" s="444"/>
      <c r="I233" s="445"/>
      <c r="J233" s="296">
        <f t="shared" si="26"/>
        <v>0</v>
      </c>
      <c r="K233" s="298">
        <f t="shared" si="27"/>
        <v>0</v>
      </c>
      <c r="L233" s="280"/>
      <c r="M233" s="280"/>
      <c r="N233" s="280"/>
      <c r="O233" s="293"/>
      <c r="P233" s="300"/>
      <c r="Q233" s="280"/>
      <c r="R233" s="281"/>
      <c r="S233" s="15" t="s">
        <v>86</v>
      </c>
      <c r="T233" s="8">
        <v>28</v>
      </c>
      <c r="U233" s="280"/>
      <c r="V233" s="280"/>
      <c r="W233" s="280"/>
      <c r="X233" s="280"/>
      <c r="Y233" s="280"/>
      <c r="Z233" s="280"/>
      <c r="AA233" s="280"/>
      <c r="AB233" s="280"/>
      <c r="AC233" s="280"/>
      <c r="AD233" s="280"/>
      <c r="AE233" s="280"/>
      <c r="AF233" s="280"/>
      <c r="AG233" s="280"/>
      <c r="AH233" s="293"/>
      <c r="AI233" s="444"/>
      <c r="AJ233" s="280"/>
      <c r="AK233" s="281"/>
      <c r="AL233" s="15" t="s">
        <v>86</v>
      </c>
    </row>
    <row r="234" spans="1:38" s="20" customFormat="1" ht="12.75" customHeight="1" x14ac:dyDescent="0.2">
      <c r="A234" s="8">
        <v>29</v>
      </c>
      <c r="B234" s="280"/>
      <c r="C234" s="280"/>
      <c r="D234" s="280"/>
      <c r="E234" s="280"/>
      <c r="F234" s="281"/>
      <c r="G234" s="443"/>
      <c r="H234" s="444"/>
      <c r="I234" s="445"/>
      <c r="J234" s="296">
        <f t="shared" si="26"/>
        <v>0</v>
      </c>
      <c r="K234" s="298">
        <f t="shared" si="27"/>
        <v>0</v>
      </c>
      <c r="L234" s="280"/>
      <c r="M234" s="280"/>
      <c r="N234" s="280"/>
      <c r="O234" s="293"/>
      <c r="P234" s="300"/>
      <c r="Q234" s="280"/>
      <c r="R234" s="281"/>
      <c r="S234" s="15" t="s">
        <v>87</v>
      </c>
      <c r="T234" s="8">
        <v>29</v>
      </c>
      <c r="U234" s="280"/>
      <c r="V234" s="280"/>
      <c r="W234" s="280"/>
      <c r="X234" s="301"/>
      <c r="Y234" s="280"/>
      <c r="Z234" s="280"/>
      <c r="AA234" s="280"/>
      <c r="AB234" s="280"/>
      <c r="AC234" s="280"/>
      <c r="AD234" s="280"/>
      <c r="AE234" s="280"/>
      <c r="AF234" s="280"/>
      <c r="AG234" s="280"/>
      <c r="AH234" s="293"/>
      <c r="AI234" s="444"/>
      <c r="AJ234" s="280"/>
      <c r="AK234" s="281"/>
      <c r="AL234" s="15" t="s">
        <v>87</v>
      </c>
    </row>
    <row r="235" spans="1:38" s="20" customFormat="1" ht="12.75" customHeight="1" x14ac:dyDescent="0.2">
      <c r="A235" s="8">
        <v>30</v>
      </c>
      <c r="B235" s="280"/>
      <c r="C235" s="280"/>
      <c r="D235" s="280"/>
      <c r="E235" s="280"/>
      <c r="F235" s="281"/>
      <c r="G235" s="449"/>
      <c r="H235" s="444"/>
      <c r="I235" s="445"/>
      <c r="J235" s="296">
        <f t="shared" si="26"/>
        <v>0</v>
      </c>
      <c r="K235" s="298">
        <f t="shared" si="27"/>
        <v>0</v>
      </c>
      <c r="L235" s="280"/>
      <c r="M235" s="280"/>
      <c r="N235" s="280"/>
      <c r="O235" s="293"/>
      <c r="P235" s="300"/>
      <c r="Q235" s="280"/>
      <c r="R235" s="281"/>
      <c r="S235" s="15" t="s">
        <v>88</v>
      </c>
      <c r="T235" s="8">
        <v>30</v>
      </c>
      <c r="U235" s="280"/>
      <c r="V235" s="280"/>
      <c r="W235" s="280"/>
      <c r="X235" s="280"/>
      <c r="Y235" s="280"/>
      <c r="Z235" s="280"/>
      <c r="AA235" s="280"/>
      <c r="AB235" s="280"/>
      <c r="AC235" s="280"/>
      <c r="AD235" s="280"/>
      <c r="AE235" s="280"/>
      <c r="AF235" s="280"/>
      <c r="AG235" s="280"/>
      <c r="AH235" s="293"/>
      <c r="AI235" s="444"/>
      <c r="AJ235" s="280"/>
      <c r="AK235" s="281"/>
      <c r="AL235" s="15" t="s">
        <v>88</v>
      </c>
    </row>
    <row r="236" spans="1:38" s="20" customFormat="1" ht="12.75" customHeight="1" x14ac:dyDescent="0.2">
      <c r="A236" s="18">
        <v>31</v>
      </c>
      <c r="B236" s="284"/>
      <c r="C236" s="284"/>
      <c r="D236" s="284"/>
      <c r="E236" s="284"/>
      <c r="F236" s="285"/>
      <c r="G236" s="450"/>
      <c r="H236" s="451"/>
      <c r="I236" s="452"/>
      <c r="J236" s="302">
        <f t="shared" si="26"/>
        <v>0</v>
      </c>
      <c r="K236" s="303">
        <f t="shared" si="27"/>
        <v>0</v>
      </c>
      <c r="L236" s="284"/>
      <c r="M236" s="284"/>
      <c r="N236" s="284"/>
      <c r="O236" s="295"/>
      <c r="P236" s="304"/>
      <c r="Q236" s="284"/>
      <c r="R236" s="285"/>
      <c r="S236" s="19" t="s">
        <v>89</v>
      </c>
      <c r="T236" s="18">
        <v>31</v>
      </c>
      <c r="U236" s="284"/>
      <c r="V236" s="284"/>
      <c r="W236" s="284"/>
      <c r="X236" s="284"/>
      <c r="Y236" s="284"/>
      <c r="Z236" s="284"/>
      <c r="AA236" s="284"/>
      <c r="AB236" s="284"/>
      <c r="AC236" s="284"/>
      <c r="AD236" s="284"/>
      <c r="AE236" s="284"/>
      <c r="AF236" s="284"/>
      <c r="AG236" s="284"/>
      <c r="AH236" s="295"/>
      <c r="AI236" s="451"/>
      <c r="AJ236" s="284"/>
      <c r="AK236" s="285"/>
      <c r="AL236" s="19" t="s">
        <v>89</v>
      </c>
    </row>
    <row r="237" spans="1:38" s="20" customFormat="1" ht="12.75" customHeight="1" thickBot="1" x14ac:dyDescent="0.25">
      <c r="A237" s="342"/>
      <c r="B237" s="343">
        <f>SUM(B205:B236)</f>
        <v>0</v>
      </c>
      <c r="C237" s="343">
        <f>SUM(C205:C236)</f>
        <v>0</v>
      </c>
      <c r="D237" s="343">
        <f>SUM(D205:D236)</f>
        <v>0</v>
      </c>
      <c r="E237" s="344">
        <f>SUM(E205:E236)</f>
        <v>0</v>
      </c>
      <c r="F237" s="345">
        <f>SUM(F205:F236)</f>
        <v>0</v>
      </c>
      <c r="G237" s="346"/>
      <c r="H237" s="347" t="s">
        <v>90</v>
      </c>
      <c r="I237" s="348">
        <f>COUNTA(I205:I236)</f>
        <v>0</v>
      </c>
      <c r="J237" s="343">
        <f t="shared" ref="J237:R237" si="28">SUM(J205:J236)</f>
        <v>0</v>
      </c>
      <c r="K237" s="343">
        <f t="shared" si="28"/>
        <v>0</v>
      </c>
      <c r="L237" s="343">
        <f t="shared" si="28"/>
        <v>0</v>
      </c>
      <c r="M237" s="343">
        <f t="shared" si="28"/>
        <v>0</v>
      </c>
      <c r="N237" s="343">
        <f t="shared" si="28"/>
        <v>0</v>
      </c>
      <c r="O237" s="349">
        <f t="shared" si="28"/>
        <v>0</v>
      </c>
      <c r="P237" s="344">
        <f t="shared" si="28"/>
        <v>0</v>
      </c>
      <c r="Q237" s="343">
        <f t="shared" si="28"/>
        <v>0</v>
      </c>
      <c r="R237" s="350">
        <f t="shared" si="28"/>
        <v>0</v>
      </c>
      <c r="S237" s="351"/>
      <c r="T237" s="342"/>
      <c r="U237" s="343">
        <f t="shared" ref="U237:AH237" si="29">SUM(U205:U236)</f>
        <v>0</v>
      </c>
      <c r="V237" s="343">
        <f t="shared" si="29"/>
        <v>0</v>
      </c>
      <c r="W237" s="343">
        <f t="shared" si="29"/>
        <v>0</v>
      </c>
      <c r="X237" s="343">
        <f t="shared" si="29"/>
        <v>0</v>
      </c>
      <c r="Y237" s="343">
        <f t="shared" si="29"/>
        <v>0</v>
      </c>
      <c r="Z237" s="343">
        <f t="shared" si="29"/>
        <v>0</v>
      </c>
      <c r="AA237" s="343">
        <f t="shared" si="29"/>
        <v>0</v>
      </c>
      <c r="AB237" s="343">
        <f t="shared" si="29"/>
        <v>0</v>
      </c>
      <c r="AC237" s="343">
        <f t="shared" si="29"/>
        <v>0</v>
      </c>
      <c r="AD237" s="343">
        <f t="shared" si="29"/>
        <v>0</v>
      </c>
      <c r="AE237" s="343">
        <f t="shared" si="29"/>
        <v>0</v>
      </c>
      <c r="AF237" s="343">
        <f t="shared" si="29"/>
        <v>0</v>
      </c>
      <c r="AG237" s="343">
        <f t="shared" si="29"/>
        <v>0</v>
      </c>
      <c r="AH237" s="345">
        <f t="shared" si="29"/>
        <v>0</v>
      </c>
      <c r="AI237" s="352"/>
      <c r="AJ237" s="343">
        <f>SUM(AJ205:AJ236)</f>
        <v>0</v>
      </c>
      <c r="AK237" s="350">
        <f>SUM(AK205:AK236)</f>
        <v>0</v>
      </c>
      <c r="AL237" s="351"/>
    </row>
    <row r="238" spans="1:38" ht="12.75" customHeight="1" thickTop="1" x14ac:dyDescent="0.2">
      <c r="A238" s="43"/>
      <c r="B238" s="153"/>
      <c r="C238" s="153"/>
      <c r="D238" s="153"/>
      <c r="E238" s="153"/>
      <c r="F238" s="153"/>
      <c r="G238" s="340"/>
      <c r="H238" s="153"/>
      <c r="I238" s="341"/>
      <c r="J238" s="153"/>
      <c r="K238" s="153"/>
      <c r="L238" s="153"/>
      <c r="M238" s="153"/>
      <c r="N238" s="153"/>
      <c r="O238" s="153"/>
      <c r="P238" s="153"/>
      <c r="Q238" s="153"/>
      <c r="R238" s="153"/>
      <c r="S238" s="43"/>
      <c r="T238" s="4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43"/>
    </row>
    <row r="239" spans="1:38" ht="12.75" customHeight="1" x14ac:dyDescent="0.2">
      <c r="A239" s="43"/>
      <c r="B239" s="153"/>
      <c r="C239" s="153"/>
      <c r="D239" s="153"/>
      <c r="E239" s="153"/>
      <c r="F239" s="153"/>
      <c r="G239" s="340"/>
      <c r="H239" s="153"/>
      <c r="I239" s="341"/>
      <c r="J239" s="153"/>
      <c r="K239" s="153"/>
      <c r="L239" s="153"/>
      <c r="M239" s="153"/>
      <c r="N239" s="153"/>
      <c r="O239" s="153"/>
      <c r="P239" s="153"/>
      <c r="Q239" s="153"/>
      <c r="R239" s="153"/>
      <c r="S239" s="43"/>
      <c r="T239" s="4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43"/>
    </row>
    <row r="240" spans="1:38" ht="12.75" customHeight="1" x14ac:dyDescent="0.2">
      <c r="A240" s="20"/>
      <c r="B240" s="20"/>
      <c r="C240" s="20"/>
      <c r="D240" s="20"/>
      <c r="E240" s="20"/>
      <c r="F240" s="20"/>
      <c r="G240" s="474" t="str">
        <f>AUGUST!G194</f>
        <v>UNITED STEELWORKERS - LOCAL UNION</v>
      </c>
      <c r="H240" s="474"/>
      <c r="I240" s="474"/>
      <c r="J240" s="11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33"/>
      <c r="V240" s="33"/>
      <c r="W240" s="33"/>
      <c r="X240" s="33"/>
      <c r="Y240" s="33"/>
      <c r="Z240" s="33"/>
      <c r="AA240" s="34" t="str">
        <f>$AA$10</f>
        <v>FINANCIAL SECRETARY'S CASH BOOK</v>
      </c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20"/>
    </row>
    <row r="241" spans="1:248" s="148" customFormat="1" ht="12.75" customHeight="1" x14ac:dyDescent="0.2">
      <c r="A241" s="140"/>
      <c r="B241" s="138" t="str">
        <f>$B$11</f>
        <v>Month</v>
      </c>
      <c r="C241" s="73" t="str">
        <f>$C$11</f>
        <v>SEPTEMBER</v>
      </c>
      <c r="D241" s="138" t="str">
        <f>$D$11</f>
        <v>Year</v>
      </c>
      <c r="E241" s="27">
        <f>$E$11</f>
        <v>0</v>
      </c>
      <c r="F241" s="140"/>
      <c r="G241" s="145"/>
      <c r="H241" s="140"/>
      <c r="I241" s="146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38"/>
      <c r="AJ241" s="147" t="str">
        <f>$C$11</f>
        <v>SEPTEMBER</v>
      </c>
      <c r="AK241" s="27">
        <f>$E$11</f>
        <v>0</v>
      </c>
      <c r="AL241" s="140"/>
    </row>
    <row r="242" spans="1:248" s="148" customFormat="1" ht="12.75" customHeight="1" x14ac:dyDescent="0.2">
      <c r="A242" s="140"/>
      <c r="B242" s="138" t="str">
        <f>$B$12</f>
        <v>Page No.</v>
      </c>
      <c r="C242" s="355">
        <f>C196+1</f>
        <v>6</v>
      </c>
      <c r="D242" s="140"/>
      <c r="E242" s="140"/>
      <c r="F242" s="140"/>
      <c r="G242" s="145"/>
      <c r="H242" s="140"/>
      <c r="I242" s="146" t="s">
        <v>53</v>
      </c>
      <c r="J242" s="140"/>
      <c r="K242" s="140"/>
      <c r="L242" s="146"/>
      <c r="M242" s="140"/>
      <c r="N242" s="140"/>
      <c r="O242" s="140"/>
      <c r="P242" s="138"/>
      <c r="Q242" s="140"/>
      <c r="R242" s="138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9" t="s">
        <v>54</v>
      </c>
      <c r="AC242" s="140"/>
      <c r="AD242" s="140"/>
      <c r="AE242" s="140"/>
      <c r="AF242" s="140"/>
      <c r="AG242" s="140"/>
      <c r="AH242" s="140"/>
      <c r="AI242" s="138" t="str">
        <f>$B$12</f>
        <v>Page No.</v>
      </c>
      <c r="AJ242" s="355">
        <f>C242</f>
        <v>6</v>
      </c>
      <c r="AK242" s="150"/>
      <c r="AL242" s="151"/>
    </row>
    <row r="243" spans="1:248" ht="12.75" customHeight="1" x14ac:dyDescent="0.2">
      <c r="A243" s="3"/>
      <c r="B243" s="3"/>
      <c r="C243" s="3"/>
      <c r="D243" s="3"/>
      <c r="E243" s="3"/>
      <c r="F243" s="3"/>
      <c r="G243" s="126"/>
      <c r="H243" s="3"/>
      <c r="I243" s="5"/>
      <c r="J243" s="3"/>
      <c r="K243" s="3"/>
      <c r="L243" s="20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0"/>
      <c r="AF243" s="3"/>
      <c r="AG243" s="3"/>
      <c r="AH243" s="3"/>
      <c r="AI243" s="3"/>
      <c r="AJ243" s="3"/>
      <c r="AK243" s="3" t="s">
        <v>236</v>
      </c>
      <c r="AL243" s="3"/>
    </row>
    <row r="244" spans="1:248" ht="12.75" customHeight="1" x14ac:dyDescent="0.2">
      <c r="A244" s="25"/>
      <c r="B244" s="25"/>
      <c r="C244" s="25"/>
      <c r="D244" s="25"/>
      <c r="E244" s="25"/>
      <c r="F244" s="25"/>
      <c r="G244" s="127"/>
      <c r="H244" s="25"/>
      <c r="I244" s="26"/>
      <c r="J244" s="25"/>
      <c r="K244" s="25"/>
      <c r="L244" s="26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6"/>
      <c r="AF244" s="25"/>
      <c r="AG244" s="25"/>
      <c r="AH244" s="25"/>
      <c r="AI244" s="25"/>
      <c r="AJ244" s="25"/>
      <c r="AK244" s="25"/>
      <c r="AL244" s="25"/>
    </row>
    <row r="245" spans="1:248" s="407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433"/>
      <c r="H245" s="2" t="s">
        <v>56</v>
      </c>
      <c r="I245" s="95"/>
      <c r="J245" s="475" t="s">
        <v>477</v>
      </c>
      <c r="K245" s="476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07" customFormat="1" ht="12.75" customHeight="1" x14ac:dyDescent="0.2">
      <c r="A246" s="1"/>
      <c r="B246" s="3"/>
      <c r="C246" s="3"/>
      <c r="D246" s="3"/>
      <c r="E246" s="3"/>
      <c r="F246" s="13"/>
      <c r="G246" s="433"/>
      <c r="H246" s="13"/>
      <c r="I246" s="96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07" customFormat="1" ht="12.75" customHeight="1" thickBot="1" x14ac:dyDescent="0.25">
      <c r="A247" s="422"/>
      <c r="B247" s="423">
        <v>1</v>
      </c>
      <c r="C247" s="423">
        <v>2</v>
      </c>
      <c r="D247" s="423">
        <v>3</v>
      </c>
      <c r="E247" s="423">
        <v>4</v>
      </c>
      <c r="F247" s="424">
        <v>5</v>
      </c>
      <c r="G247" s="434">
        <v>6</v>
      </c>
      <c r="H247" s="425">
        <v>7</v>
      </c>
      <c r="I247" s="435">
        <v>8</v>
      </c>
      <c r="J247" s="423">
        <v>9</v>
      </c>
      <c r="K247" s="425">
        <v>10</v>
      </c>
      <c r="L247" s="423">
        <v>11</v>
      </c>
      <c r="M247" s="423" t="s">
        <v>1</v>
      </c>
      <c r="N247" s="423">
        <v>12</v>
      </c>
      <c r="O247" s="423">
        <v>13</v>
      </c>
      <c r="P247" s="423">
        <v>14</v>
      </c>
      <c r="Q247" s="423">
        <v>15</v>
      </c>
      <c r="R247" s="425" t="s">
        <v>2</v>
      </c>
      <c r="S247" s="426"/>
      <c r="T247" s="422"/>
      <c r="U247" s="423">
        <v>16</v>
      </c>
      <c r="V247" s="423">
        <v>17</v>
      </c>
      <c r="W247" s="423">
        <v>18</v>
      </c>
      <c r="X247" s="423">
        <v>19</v>
      </c>
      <c r="Y247" s="423">
        <v>20</v>
      </c>
      <c r="Z247" s="423" t="s">
        <v>3</v>
      </c>
      <c r="AA247" s="423">
        <v>21</v>
      </c>
      <c r="AB247" s="423">
        <v>22</v>
      </c>
      <c r="AC247" s="423">
        <v>23</v>
      </c>
      <c r="AD247" s="423">
        <v>24</v>
      </c>
      <c r="AE247" s="423">
        <v>25</v>
      </c>
      <c r="AF247" s="423">
        <v>26</v>
      </c>
      <c r="AG247" s="423">
        <v>27</v>
      </c>
      <c r="AH247" s="423">
        <v>28</v>
      </c>
      <c r="AI247" s="424">
        <v>29</v>
      </c>
      <c r="AJ247" s="423">
        <v>30</v>
      </c>
      <c r="AK247" s="425">
        <v>31</v>
      </c>
      <c r="AL247" s="426"/>
    </row>
    <row r="248" spans="1:248" s="4" customFormat="1" ht="12.75" customHeight="1" thickTop="1" x14ac:dyDescent="0.2">
      <c r="A248" s="1"/>
      <c r="B248" s="85" t="s">
        <v>4</v>
      </c>
      <c r="C248" s="97"/>
      <c r="D248" s="85" t="s">
        <v>473</v>
      </c>
      <c r="E248" s="436" t="s">
        <v>6</v>
      </c>
      <c r="F248" s="84" t="s">
        <v>7</v>
      </c>
      <c r="G248" s="128"/>
      <c r="H248" s="84"/>
      <c r="I248" s="99"/>
      <c r="J248" s="85"/>
      <c r="K248" s="84"/>
      <c r="L248" s="85" t="s">
        <v>460</v>
      </c>
      <c r="M248" s="85"/>
      <c r="N248" s="85" t="s">
        <v>474</v>
      </c>
      <c r="O248" s="436" t="s">
        <v>461</v>
      </c>
      <c r="P248" s="437"/>
      <c r="Q248" s="438" t="s">
        <v>8</v>
      </c>
      <c r="R248" s="84" t="s">
        <v>8</v>
      </c>
      <c r="S248" s="102"/>
      <c r="T248" s="67"/>
      <c r="U248" s="471" t="s">
        <v>9</v>
      </c>
      <c r="V248" s="472"/>
      <c r="W248" s="472"/>
      <c r="X248" s="472"/>
      <c r="Y248" s="473"/>
      <c r="Z248" s="85" t="s">
        <v>10</v>
      </c>
      <c r="AA248" s="85" t="s">
        <v>11</v>
      </c>
      <c r="AB248" s="85" t="s">
        <v>204</v>
      </c>
      <c r="AC248" s="85" t="s">
        <v>12</v>
      </c>
      <c r="AD248" s="85" t="s">
        <v>13</v>
      </c>
      <c r="AE248" s="85" t="s">
        <v>14</v>
      </c>
      <c r="AF248" s="85"/>
      <c r="AG248" s="85"/>
      <c r="AH248" s="100"/>
      <c r="AI248" s="101"/>
      <c r="AJ248" s="85" t="s">
        <v>15</v>
      </c>
      <c r="AK248" s="84" t="s">
        <v>7</v>
      </c>
      <c r="AL248" s="102"/>
      <c r="AM248" s="251"/>
      <c r="AN248" s="251"/>
      <c r="AO248" s="251"/>
      <c r="AP248" s="251"/>
      <c r="AQ248" s="251"/>
      <c r="AR248" s="251"/>
      <c r="AS248" s="251"/>
      <c r="AT248" s="251"/>
      <c r="AU248" s="251"/>
      <c r="AV248" s="251"/>
      <c r="AW248" s="251"/>
      <c r="AX248" s="251"/>
      <c r="AY248" s="251"/>
      <c r="AZ248" s="251"/>
      <c r="BA248" s="251"/>
      <c r="BB248" s="251"/>
      <c r="BC248" s="251"/>
      <c r="BD248" s="251"/>
      <c r="BE248" s="251"/>
      <c r="BF248" s="251"/>
      <c r="BG248" s="251"/>
      <c r="BH248" s="251"/>
      <c r="BI248" s="251"/>
      <c r="BJ248" s="251"/>
      <c r="BK248" s="251"/>
      <c r="BL248" s="251"/>
      <c r="BM248" s="251"/>
      <c r="BN248" s="251"/>
      <c r="BO248" s="251"/>
      <c r="BP248" s="251"/>
      <c r="BQ248" s="251"/>
      <c r="BR248" s="251"/>
      <c r="BS248" s="251"/>
      <c r="BT248" s="251"/>
      <c r="BU248" s="251"/>
      <c r="BV248" s="251"/>
      <c r="BW248" s="251"/>
      <c r="BX248" s="251"/>
      <c r="BY248" s="251"/>
      <c r="BZ248" s="251"/>
      <c r="CA248" s="251"/>
      <c r="CB248" s="251"/>
      <c r="CC248" s="251"/>
      <c r="CD248" s="251"/>
      <c r="CE248" s="251"/>
      <c r="CF248" s="251"/>
      <c r="CG248" s="251"/>
      <c r="CH248" s="251"/>
      <c r="CI248" s="251"/>
      <c r="CJ248" s="251"/>
      <c r="CK248" s="251"/>
      <c r="CL248" s="251"/>
      <c r="CM248" s="251"/>
      <c r="CN248" s="251"/>
      <c r="CO248" s="251"/>
      <c r="CP248" s="251"/>
      <c r="CQ248" s="251"/>
      <c r="CR248" s="251"/>
      <c r="CS248" s="251"/>
      <c r="CT248" s="251"/>
      <c r="CU248" s="251"/>
      <c r="CV248" s="251"/>
      <c r="CW248" s="251"/>
      <c r="CX248" s="251"/>
      <c r="CY248" s="251"/>
      <c r="CZ248" s="251"/>
      <c r="DA248" s="251"/>
      <c r="DB248" s="251"/>
      <c r="DC248" s="251"/>
      <c r="DD248" s="251"/>
      <c r="DE248" s="251"/>
      <c r="DF248" s="251"/>
      <c r="DG248" s="251"/>
      <c r="DH248" s="251"/>
      <c r="DI248" s="251"/>
      <c r="DJ248" s="251"/>
      <c r="DK248" s="251"/>
      <c r="DL248" s="251"/>
      <c r="DM248" s="251"/>
      <c r="DN248" s="251"/>
      <c r="DO248" s="251"/>
      <c r="DP248" s="251"/>
      <c r="DQ248" s="251"/>
      <c r="DR248" s="251"/>
      <c r="DS248" s="251"/>
      <c r="DT248" s="251"/>
      <c r="DU248" s="251"/>
      <c r="DV248" s="251"/>
      <c r="DW248" s="251"/>
      <c r="DX248" s="251"/>
      <c r="DY248" s="251"/>
      <c r="DZ248" s="251"/>
      <c r="EA248" s="251"/>
      <c r="EB248" s="251"/>
      <c r="EC248" s="251"/>
      <c r="ED248" s="251"/>
      <c r="EE248" s="251"/>
      <c r="EF248" s="251"/>
      <c r="EG248" s="251"/>
      <c r="EH248" s="251"/>
      <c r="EI248" s="251"/>
      <c r="EJ248" s="251"/>
      <c r="EK248" s="251"/>
      <c r="EL248" s="251"/>
      <c r="EM248" s="251"/>
      <c r="EN248" s="251"/>
      <c r="EO248" s="251"/>
      <c r="EP248" s="251"/>
      <c r="EQ248" s="251"/>
      <c r="ER248" s="251"/>
      <c r="ES248" s="251"/>
      <c r="ET248" s="251"/>
      <c r="EU248" s="251"/>
      <c r="EV248" s="251"/>
      <c r="EW248" s="251"/>
      <c r="EX248" s="251"/>
      <c r="EY248" s="251"/>
      <c r="EZ248" s="251"/>
      <c r="FA248" s="251"/>
      <c r="FB248" s="251"/>
      <c r="FC248" s="251"/>
      <c r="FD248" s="251"/>
      <c r="FE248" s="251"/>
      <c r="FF248" s="251"/>
      <c r="FG248" s="251"/>
      <c r="FH248" s="251"/>
      <c r="FI248" s="251"/>
      <c r="FJ248" s="251"/>
      <c r="FK248" s="251"/>
      <c r="FL248" s="251"/>
      <c r="FM248" s="251"/>
      <c r="FN248" s="251"/>
      <c r="FO248" s="251"/>
      <c r="FP248" s="251"/>
      <c r="FQ248" s="251"/>
      <c r="FR248" s="251"/>
      <c r="FS248" s="251"/>
      <c r="FT248" s="251"/>
      <c r="FU248" s="251"/>
      <c r="FV248" s="251"/>
      <c r="FW248" s="251"/>
      <c r="FX248" s="251"/>
      <c r="FY248" s="251"/>
      <c r="FZ248" s="251"/>
      <c r="GA248" s="251"/>
      <c r="GB248" s="251"/>
      <c r="GC248" s="251"/>
      <c r="GD248" s="251"/>
      <c r="GE248" s="251"/>
      <c r="GF248" s="251"/>
      <c r="GG248" s="251"/>
      <c r="GH248" s="251"/>
      <c r="GI248" s="251"/>
      <c r="GJ248" s="251"/>
      <c r="GK248" s="251"/>
      <c r="GL248" s="251"/>
      <c r="GM248" s="251"/>
      <c r="GN248" s="251"/>
      <c r="GO248" s="251"/>
      <c r="GP248" s="251"/>
      <c r="GQ248" s="251"/>
      <c r="GR248" s="251"/>
      <c r="GS248" s="251"/>
      <c r="GT248" s="251"/>
      <c r="GU248" s="251"/>
      <c r="GV248" s="251"/>
      <c r="GW248" s="251"/>
      <c r="GX248" s="251"/>
      <c r="GY248" s="251"/>
      <c r="GZ248" s="251"/>
      <c r="HA248" s="251"/>
      <c r="HB248" s="251"/>
      <c r="HC248" s="251"/>
      <c r="HD248" s="251"/>
      <c r="HE248" s="251"/>
      <c r="HF248" s="251"/>
      <c r="HG248" s="251"/>
      <c r="HH248" s="251"/>
      <c r="HI248" s="251"/>
      <c r="HJ248" s="251"/>
      <c r="HK248" s="251"/>
      <c r="HL248" s="251"/>
      <c r="HM248" s="251"/>
      <c r="HN248" s="251"/>
      <c r="HO248" s="251"/>
      <c r="HP248" s="251"/>
      <c r="HQ248" s="251"/>
      <c r="HR248" s="251"/>
      <c r="HS248" s="251"/>
      <c r="HT248" s="251"/>
      <c r="HU248" s="251"/>
      <c r="HV248" s="251"/>
      <c r="HW248" s="251"/>
      <c r="HX248" s="251"/>
      <c r="HY248" s="251"/>
      <c r="HZ248" s="251"/>
      <c r="IA248" s="251"/>
      <c r="IB248" s="251"/>
      <c r="IC248" s="251"/>
      <c r="ID248" s="251"/>
      <c r="IE248" s="251"/>
      <c r="IF248" s="251"/>
      <c r="IG248" s="251"/>
      <c r="IH248" s="251"/>
      <c r="II248" s="251"/>
      <c r="IJ248" s="251"/>
      <c r="IK248" s="251"/>
      <c r="IL248" s="251"/>
      <c r="IM248" s="251"/>
      <c r="IN248" s="251"/>
    </row>
    <row r="249" spans="1:248" s="4" customFormat="1" ht="12.75" customHeight="1" x14ac:dyDescent="0.2">
      <c r="A249" s="1"/>
      <c r="B249" s="85" t="s">
        <v>8</v>
      </c>
      <c r="C249" s="85" t="s">
        <v>16</v>
      </c>
      <c r="D249" s="85" t="s">
        <v>202</v>
      </c>
      <c r="E249" s="154" t="s">
        <v>8</v>
      </c>
      <c r="F249" s="84" t="s">
        <v>18</v>
      </c>
      <c r="G249" s="128" t="s">
        <v>19</v>
      </c>
      <c r="H249" s="84" t="s">
        <v>20</v>
      </c>
      <c r="I249" s="99" t="s">
        <v>475</v>
      </c>
      <c r="J249" s="85" t="s">
        <v>21</v>
      </c>
      <c r="K249" s="84" t="s">
        <v>22</v>
      </c>
      <c r="L249" s="85" t="s">
        <v>462</v>
      </c>
      <c r="M249" s="85" t="s">
        <v>463</v>
      </c>
      <c r="N249" s="85" t="s">
        <v>476</v>
      </c>
      <c r="O249" s="154" t="s">
        <v>464</v>
      </c>
      <c r="P249" s="154" t="s">
        <v>23</v>
      </c>
      <c r="Q249" s="85" t="s">
        <v>24</v>
      </c>
      <c r="R249" s="84" t="s">
        <v>24</v>
      </c>
      <c r="S249" s="100" t="s">
        <v>135</v>
      </c>
      <c r="T249" s="84" t="s">
        <v>135</v>
      </c>
      <c r="U249" s="85" t="s">
        <v>25</v>
      </c>
      <c r="V249" s="85" t="s">
        <v>26</v>
      </c>
      <c r="W249" s="85" t="s">
        <v>27</v>
      </c>
      <c r="X249" s="85" t="s">
        <v>28</v>
      </c>
      <c r="Y249" s="85" t="s">
        <v>136</v>
      </c>
      <c r="Z249" s="85" t="s">
        <v>251</v>
      </c>
      <c r="AA249" s="85" t="s">
        <v>137</v>
      </c>
      <c r="AB249" s="85" t="s">
        <v>203</v>
      </c>
      <c r="AC249" s="85" t="s">
        <v>30</v>
      </c>
      <c r="AD249" s="85" t="s">
        <v>140</v>
      </c>
      <c r="AE249" s="85" t="s">
        <v>31</v>
      </c>
      <c r="AF249" s="85" t="s">
        <v>32</v>
      </c>
      <c r="AG249" s="85" t="s">
        <v>205</v>
      </c>
      <c r="AH249" s="100" t="s">
        <v>16</v>
      </c>
      <c r="AI249" s="98" t="s">
        <v>34</v>
      </c>
      <c r="AJ249" s="85" t="s">
        <v>35</v>
      </c>
      <c r="AK249" s="84" t="s">
        <v>18</v>
      </c>
      <c r="AL249" s="102"/>
      <c r="AM249" s="251"/>
      <c r="AN249" s="251"/>
      <c r="AO249" s="251"/>
      <c r="AP249" s="251"/>
      <c r="AQ249" s="251"/>
      <c r="AR249" s="251"/>
      <c r="AS249" s="251"/>
      <c r="AT249" s="251"/>
      <c r="AU249" s="251"/>
      <c r="AV249" s="251"/>
      <c r="AW249" s="251"/>
      <c r="AX249" s="251"/>
      <c r="AY249" s="251"/>
      <c r="AZ249" s="251"/>
      <c r="BA249" s="251"/>
      <c r="BB249" s="251"/>
      <c r="BC249" s="251"/>
      <c r="BD249" s="251"/>
      <c r="BE249" s="251"/>
      <c r="BF249" s="251"/>
      <c r="BG249" s="251"/>
      <c r="BH249" s="251"/>
      <c r="BI249" s="251"/>
      <c r="BJ249" s="251"/>
      <c r="BK249" s="251"/>
      <c r="BL249" s="251"/>
      <c r="BM249" s="251"/>
      <c r="BN249" s="251"/>
      <c r="BO249" s="251"/>
      <c r="BP249" s="251"/>
      <c r="BQ249" s="251"/>
      <c r="BR249" s="251"/>
      <c r="BS249" s="251"/>
      <c r="BT249" s="251"/>
      <c r="BU249" s="251"/>
      <c r="BV249" s="251"/>
      <c r="BW249" s="251"/>
      <c r="BX249" s="251"/>
      <c r="BY249" s="251"/>
      <c r="BZ249" s="251"/>
      <c r="CA249" s="251"/>
      <c r="CB249" s="251"/>
      <c r="CC249" s="251"/>
      <c r="CD249" s="251"/>
      <c r="CE249" s="251"/>
      <c r="CF249" s="251"/>
      <c r="CG249" s="251"/>
      <c r="CH249" s="251"/>
      <c r="CI249" s="251"/>
      <c r="CJ249" s="251"/>
      <c r="CK249" s="251"/>
      <c r="CL249" s="251"/>
      <c r="CM249" s="251"/>
      <c r="CN249" s="251"/>
      <c r="CO249" s="251"/>
      <c r="CP249" s="251"/>
      <c r="CQ249" s="251"/>
      <c r="CR249" s="251"/>
      <c r="CS249" s="251"/>
      <c r="CT249" s="251"/>
      <c r="CU249" s="251"/>
      <c r="CV249" s="251"/>
      <c r="CW249" s="251"/>
      <c r="CX249" s="251"/>
      <c r="CY249" s="251"/>
      <c r="CZ249" s="251"/>
      <c r="DA249" s="251"/>
      <c r="DB249" s="251"/>
      <c r="DC249" s="251"/>
      <c r="DD249" s="251"/>
      <c r="DE249" s="251"/>
      <c r="DF249" s="251"/>
      <c r="DG249" s="251"/>
      <c r="DH249" s="251"/>
      <c r="DI249" s="251"/>
      <c r="DJ249" s="251"/>
      <c r="DK249" s="251"/>
      <c r="DL249" s="251"/>
      <c r="DM249" s="251"/>
      <c r="DN249" s="251"/>
      <c r="DO249" s="251"/>
      <c r="DP249" s="251"/>
      <c r="DQ249" s="251"/>
      <c r="DR249" s="251"/>
      <c r="DS249" s="251"/>
      <c r="DT249" s="251"/>
      <c r="DU249" s="251"/>
      <c r="DV249" s="251"/>
      <c r="DW249" s="251"/>
      <c r="DX249" s="251"/>
      <c r="DY249" s="251"/>
      <c r="DZ249" s="251"/>
      <c r="EA249" s="251"/>
      <c r="EB249" s="251"/>
      <c r="EC249" s="251"/>
      <c r="ED249" s="251"/>
      <c r="EE249" s="251"/>
      <c r="EF249" s="251"/>
      <c r="EG249" s="251"/>
      <c r="EH249" s="251"/>
      <c r="EI249" s="251"/>
      <c r="EJ249" s="251"/>
      <c r="EK249" s="251"/>
      <c r="EL249" s="251"/>
      <c r="EM249" s="251"/>
      <c r="EN249" s="251"/>
      <c r="EO249" s="251"/>
      <c r="EP249" s="251"/>
      <c r="EQ249" s="251"/>
      <c r="ER249" s="251"/>
      <c r="ES249" s="251"/>
      <c r="ET249" s="251"/>
      <c r="EU249" s="251"/>
      <c r="EV249" s="251"/>
      <c r="EW249" s="251"/>
      <c r="EX249" s="251"/>
      <c r="EY249" s="251"/>
      <c r="EZ249" s="251"/>
      <c r="FA249" s="251"/>
      <c r="FB249" s="251"/>
      <c r="FC249" s="251"/>
      <c r="FD249" s="251"/>
      <c r="FE249" s="251"/>
      <c r="FF249" s="251"/>
      <c r="FG249" s="251"/>
      <c r="FH249" s="251"/>
      <c r="FI249" s="251"/>
      <c r="FJ249" s="251"/>
      <c r="FK249" s="251"/>
      <c r="FL249" s="251"/>
      <c r="FM249" s="251"/>
      <c r="FN249" s="251"/>
      <c r="FO249" s="251"/>
      <c r="FP249" s="251"/>
      <c r="FQ249" s="251"/>
      <c r="FR249" s="251"/>
      <c r="FS249" s="251"/>
      <c r="FT249" s="251"/>
      <c r="FU249" s="251"/>
      <c r="FV249" s="251"/>
      <c r="FW249" s="251"/>
      <c r="FX249" s="251"/>
      <c r="FY249" s="251"/>
      <c r="FZ249" s="251"/>
      <c r="GA249" s="251"/>
      <c r="GB249" s="251"/>
      <c r="GC249" s="251"/>
      <c r="GD249" s="251"/>
      <c r="GE249" s="251"/>
      <c r="GF249" s="251"/>
      <c r="GG249" s="251"/>
      <c r="GH249" s="251"/>
      <c r="GI249" s="251"/>
      <c r="GJ249" s="251"/>
      <c r="GK249" s="251"/>
      <c r="GL249" s="251"/>
      <c r="GM249" s="251"/>
      <c r="GN249" s="251"/>
      <c r="GO249" s="251"/>
      <c r="GP249" s="251"/>
      <c r="GQ249" s="251"/>
      <c r="GR249" s="251"/>
      <c r="GS249" s="251"/>
      <c r="GT249" s="251"/>
      <c r="GU249" s="251"/>
      <c r="GV249" s="251"/>
      <c r="GW249" s="251"/>
      <c r="GX249" s="251"/>
      <c r="GY249" s="251"/>
      <c r="GZ249" s="251"/>
      <c r="HA249" s="251"/>
      <c r="HB249" s="251"/>
      <c r="HC249" s="251"/>
      <c r="HD249" s="251"/>
      <c r="HE249" s="251"/>
      <c r="HF249" s="251"/>
      <c r="HG249" s="251"/>
      <c r="HH249" s="251"/>
      <c r="HI249" s="251"/>
      <c r="HJ249" s="251"/>
      <c r="HK249" s="251"/>
      <c r="HL249" s="251"/>
      <c r="HM249" s="251"/>
      <c r="HN249" s="251"/>
      <c r="HO249" s="251"/>
      <c r="HP249" s="251"/>
      <c r="HQ249" s="251"/>
      <c r="HR249" s="251"/>
      <c r="HS249" s="251"/>
      <c r="HT249" s="251"/>
      <c r="HU249" s="251"/>
      <c r="HV249" s="251"/>
      <c r="HW249" s="251"/>
      <c r="HX249" s="251"/>
      <c r="HY249" s="251"/>
      <c r="HZ249" s="251"/>
      <c r="IA249" s="251"/>
      <c r="IB249" s="251"/>
      <c r="IC249" s="251"/>
      <c r="ID249" s="251"/>
      <c r="IE249" s="251"/>
      <c r="IF249" s="251"/>
      <c r="IG249" s="251"/>
      <c r="IH249" s="251"/>
      <c r="II249" s="251"/>
      <c r="IJ249" s="251"/>
      <c r="IK249" s="251"/>
      <c r="IL249" s="251"/>
      <c r="IM249" s="251"/>
      <c r="IN249" s="251"/>
    </row>
    <row r="250" spans="1:248" s="4" customFormat="1" ht="12.75" customHeight="1" thickBot="1" x14ac:dyDescent="0.25">
      <c r="A250" s="6"/>
      <c r="B250" s="86" t="s">
        <v>36</v>
      </c>
      <c r="C250" s="86" t="s">
        <v>37</v>
      </c>
      <c r="D250" s="86" t="s">
        <v>38</v>
      </c>
      <c r="E250" s="439" t="s">
        <v>39</v>
      </c>
      <c r="F250" s="103" t="s">
        <v>40</v>
      </c>
      <c r="G250" s="129"/>
      <c r="H250" s="103"/>
      <c r="I250" s="104" t="s">
        <v>41</v>
      </c>
      <c r="J250" s="86"/>
      <c r="K250" s="103"/>
      <c r="L250" s="86" t="s">
        <v>465</v>
      </c>
      <c r="M250" s="86"/>
      <c r="N250" s="86" t="s">
        <v>235</v>
      </c>
      <c r="O250" s="439" t="s">
        <v>235</v>
      </c>
      <c r="P250" s="155"/>
      <c r="Q250" s="440" t="s">
        <v>258</v>
      </c>
      <c r="R250" s="441" t="s">
        <v>259</v>
      </c>
      <c r="S250" s="105" t="s">
        <v>109</v>
      </c>
      <c r="T250" s="103" t="s">
        <v>187</v>
      </c>
      <c r="U250" s="86" t="s">
        <v>42</v>
      </c>
      <c r="V250" s="86" t="s">
        <v>43</v>
      </c>
      <c r="W250" s="86"/>
      <c r="X250" s="86" t="s">
        <v>44</v>
      </c>
      <c r="Y250" s="86" t="s">
        <v>30</v>
      </c>
      <c r="Z250" s="86" t="s">
        <v>30</v>
      </c>
      <c r="AA250" s="86" t="s">
        <v>138</v>
      </c>
      <c r="AB250" s="86" t="s">
        <v>15</v>
      </c>
      <c r="AC250" s="86" t="s">
        <v>139</v>
      </c>
      <c r="AD250" s="86" t="s">
        <v>141</v>
      </c>
      <c r="AE250" s="86" t="s">
        <v>47</v>
      </c>
      <c r="AF250" s="86" t="s">
        <v>48</v>
      </c>
      <c r="AG250" s="86" t="s">
        <v>15</v>
      </c>
      <c r="AH250" s="105" t="s">
        <v>30</v>
      </c>
      <c r="AI250" s="106"/>
      <c r="AJ250" s="86" t="s">
        <v>49</v>
      </c>
      <c r="AK250" s="103" t="s">
        <v>188</v>
      </c>
      <c r="AL250" s="107"/>
      <c r="AM250" s="251"/>
      <c r="AN250" s="251"/>
      <c r="AO250" s="251"/>
      <c r="AP250" s="251"/>
      <c r="AQ250" s="251"/>
      <c r="AR250" s="251"/>
      <c r="AS250" s="251"/>
      <c r="AT250" s="251"/>
      <c r="AU250" s="251"/>
      <c r="AV250" s="251"/>
      <c r="AW250" s="251"/>
      <c r="AX250" s="251"/>
      <c r="AY250" s="251"/>
      <c r="AZ250" s="251"/>
      <c r="BA250" s="251"/>
      <c r="BB250" s="251"/>
      <c r="BC250" s="251"/>
      <c r="BD250" s="251"/>
      <c r="BE250" s="251"/>
      <c r="BF250" s="251"/>
      <c r="BG250" s="251"/>
      <c r="BH250" s="251"/>
      <c r="BI250" s="251"/>
      <c r="BJ250" s="251"/>
      <c r="BK250" s="251"/>
      <c r="BL250" s="251"/>
      <c r="BM250" s="251"/>
      <c r="BN250" s="251"/>
      <c r="BO250" s="251"/>
      <c r="BP250" s="251"/>
      <c r="BQ250" s="251"/>
      <c r="BR250" s="251"/>
      <c r="BS250" s="251"/>
      <c r="BT250" s="251"/>
      <c r="BU250" s="251"/>
      <c r="BV250" s="251"/>
      <c r="BW250" s="251"/>
      <c r="BX250" s="251"/>
      <c r="BY250" s="251"/>
      <c r="BZ250" s="251"/>
      <c r="CA250" s="251"/>
      <c r="CB250" s="251"/>
      <c r="CC250" s="251"/>
      <c r="CD250" s="251"/>
      <c r="CE250" s="251"/>
      <c r="CF250" s="251"/>
      <c r="CG250" s="251"/>
      <c r="CH250" s="251"/>
      <c r="CI250" s="251"/>
      <c r="CJ250" s="251"/>
      <c r="CK250" s="251"/>
      <c r="CL250" s="251"/>
      <c r="CM250" s="251"/>
      <c r="CN250" s="251"/>
      <c r="CO250" s="251"/>
      <c r="CP250" s="251"/>
      <c r="CQ250" s="251"/>
      <c r="CR250" s="251"/>
      <c r="CS250" s="251"/>
      <c r="CT250" s="251"/>
      <c r="CU250" s="251"/>
      <c r="CV250" s="251"/>
      <c r="CW250" s="251"/>
      <c r="CX250" s="251"/>
      <c r="CY250" s="251"/>
      <c r="CZ250" s="251"/>
      <c r="DA250" s="251"/>
      <c r="DB250" s="251"/>
      <c r="DC250" s="251"/>
      <c r="DD250" s="251"/>
      <c r="DE250" s="251"/>
      <c r="DF250" s="251"/>
      <c r="DG250" s="251"/>
      <c r="DH250" s="251"/>
      <c r="DI250" s="251"/>
      <c r="DJ250" s="251"/>
      <c r="DK250" s="251"/>
      <c r="DL250" s="251"/>
      <c r="DM250" s="251"/>
      <c r="DN250" s="251"/>
      <c r="DO250" s="251"/>
      <c r="DP250" s="251"/>
      <c r="DQ250" s="251"/>
      <c r="DR250" s="251"/>
      <c r="DS250" s="251"/>
      <c r="DT250" s="251"/>
      <c r="DU250" s="251"/>
      <c r="DV250" s="251"/>
      <c r="DW250" s="251"/>
      <c r="DX250" s="251"/>
      <c r="DY250" s="251"/>
      <c r="DZ250" s="251"/>
      <c r="EA250" s="251"/>
      <c r="EB250" s="251"/>
      <c r="EC250" s="251"/>
      <c r="ED250" s="251"/>
      <c r="EE250" s="251"/>
      <c r="EF250" s="251"/>
      <c r="EG250" s="251"/>
      <c r="EH250" s="251"/>
      <c r="EI250" s="251"/>
      <c r="EJ250" s="251"/>
      <c r="EK250" s="251"/>
      <c r="EL250" s="251"/>
      <c r="EM250" s="251"/>
      <c r="EN250" s="251"/>
      <c r="EO250" s="251"/>
      <c r="EP250" s="251"/>
      <c r="EQ250" s="251"/>
      <c r="ER250" s="251"/>
      <c r="ES250" s="251"/>
      <c r="ET250" s="251"/>
      <c r="EU250" s="251"/>
      <c r="EV250" s="251"/>
      <c r="EW250" s="251"/>
      <c r="EX250" s="251"/>
      <c r="EY250" s="251"/>
      <c r="EZ250" s="251"/>
      <c r="FA250" s="251"/>
      <c r="FB250" s="251"/>
      <c r="FC250" s="251"/>
      <c r="FD250" s="251"/>
      <c r="FE250" s="251"/>
      <c r="FF250" s="251"/>
      <c r="FG250" s="251"/>
      <c r="FH250" s="251"/>
      <c r="FI250" s="251"/>
      <c r="FJ250" s="251"/>
      <c r="FK250" s="251"/>
      <c r="FL250" s="251"/>
      <c r="FM250" s="251"/>
      <c r="FN250" s="251"/>
      <c r="FO250" s="251"/>
      <c r="FP250" s="251"/>
      <c r="FQ250" s="251"/>
      <c r="FR250" s="251"/>
      <c r="FS250" s="251"/>
      <c r="FT250" s="251"/>
      <c r="FU250" s="251"/>
      <c r="FV250" s="251"/>
      <c r="FW250" s="251"/>
      <c r="FX250" s="251"/>
      <c r="FY250" s="251"/>
      <c r="FZ250" s="251"/>
      <c r="GA250" s="251"/>
      <c r="GB250" s="251"/>
      <c r="GC250" s="251"/>
      <c r="GD250" s="251"/>
      <c r="GE250" s="251"/>
      <c r="GF250" s="251"/>
      <c r="GG250" s="251"/>
      <c r="GH250" s="251"/>
      <c r="GI250" s="251"/>
      <c r="GJ250" s="251"/>
      <c r="GK250" s="251"/>
      <c r="GL250" s="251"/>
      <c r="GM250" s="251"/>
      <c r="GN250" s="251"/>
      <c r="GO250" s="251"/>
      <c r="GP250" s="251"/>
      <c r="GQ250" s="251"/>
      <c r="GR250" s="251"/>
      <c r="GS250" s="251"/>
      <c r="GT250" s="251"/>
      <c r="GU250" s="251"/>
      <c r="GV250" s="251"/>
      <c r="GW250" s="251"/>
      <c r="GX250" s="251"/>
      <c r="GY250" s="251"/>
      <c r="GZ250" s="251"/>
      <c r="HA250" s="251"/>
      <c r="HB250" s="251"/>
      <c r="HC250" s="251"/>
      <c r="HD250" s="251"/>
      <c r="HE250" s="251"/>
      <c r="HF250" s="251"/>
      <c r="HG250" s="251"/>
      <c r="HH250" s="251"/>
      <c r="HI250" s="251"/>
      <c r="HJ250" s="251"/>
      <c r="HK250" s="251"/>
      <c r="HL250" s="251"/>
      <c r="HM250" s="251"/>
      <c r="HN250" s="251"/>
      <c r="HO250" s="251"/>
      <c r="HP250" s="251"/>
      <c r="HQ250" s="251"/>
      <c r="HR250" s="251"/>
      <c r="HS250" s="251"/>
      <c r="HT250" s="251"/>
      <c r="HU250" s="251"/>
      <c r="HV250" s="251"/>
      <c r="HW250" s="251"/>
      <c r="HX250" s="251"/>
      <c r="HY250" s="251"/>
      <c r="HZ250" s="251"/>
      <c r="IA250" s="251"/>
      <c r="IB250" s="251"/>
      <c r="IC250" s="251"/>
      <c r="ID250" s="251"/>
      <c r="IE250" s="251"/>
      <c r="IF250" s="251"/>
      <c r="IG250" s="251"/>
      <c r="IH250" s="251"/>
      <c r="II250" s="251"/>
      <c r="IJ250" s="251"/>
      <c r="IK250" s="251"/>
      <c r="IL250" s="251"/>
      <c r="IM250" s="251"/>
      <c r="IN250" s="251"/>
    </row>
    <row r="251" spans="1:248" s="20" customFormat="1" ht="12.75" customHeight="1" thickTop="1" x14ac:dyDescent="0.2">
      <c r="A251" s="8"/>
      <c r="B251" s="296">
        <f>B237</f>
        <v>0</v>
      </c>
      <c r="C251" s="296">
        <f>C237</f>
        <v>0</v>
      </c>
      <c r="D251" s="296">
        <f>D237</f>
        <v>0</v>
      </c>
      <c r="E251" s="296">
        <f>E237</f>
        <v>0</v>
      </c>
      <c r="F251" s="298">
        <f>F237</f>
        <v>0</v>
      </c>
      <c r="G251" s="130" t="str">
        <f>G7</f>
        <v>SEPTEMBER</v>
      </c>
      <c r="H251" s="31" t="s">
        <v>58</v>
      </c>
      <c r="I251" s="32"/>
      <c r="J251" s="306">
        <f t="shared" ref="J251:R251" si="30">J237</f>
        <v>0</v>
      </c>
      <c r="K251" s="298">
        <f t="shared" si="30"/>
        <v>0</v>
      </c>
      <c r="L251" s="296">
        <f t="shared" si="30"/>
        <v>0</v>
      </c>
      <c r="M251" s="296">
        <f t="shared" si="30"/>
        <v>0</v>
      </c>
      <c r="N251" s="296">
        <f t="shared" si="30"/>
        <v>0</v>
      </c>
      <c r="O251" s="297">
        <f t="shared" si="30"/>
        <v>0</v>
      </c>
      <c r="P251" s="299">
        <f t="shared" si="30"/>
        <v>0</v>
      </c>
      <c r="Q251" s="296">
        <f t="shared" si="30"/>
        <v>0</v>
      </c>
      <c r="R251" s="298">
        <f t="shared" si="30"/>
        <v>0</v>
      </c>
      <c r="S251" s="9"/>
      <c r="T251" s="8"/>
      <c r="U251" s="296">
        <f t="shared" ref="U251:AH251" si="31">U237</f>
        <v>0</v>
      </c>
      <c r="V251" s="296">
        <f t="shared" si="31"/>
        <v>0</v>
      </c>
      <c r="W251" s="296">
        <f t="shared" si="31"/>
        <v>0</v>
      </c>
      <c r="X251" s="296">
        <f t="shared" si="31"/>
        <v>0</v>
      </c>
      <c r="Y251" s="296">
        <f t="shared" si="31"/>
        <v>0</v>
      </c>
      <c r="Z251" s="296">
        <f t="shared" si="31"/>
        <v>0</v>
      </c>
      <c r="AA251" s="296">
        <f t="shared" si="31"/>
        <v>0</v>
      </c>
      <c r="AB251" s="296">
        <f t="shared" si="31"/>
        <v>0</v>
      </c>
      <c r="AC251" s="296">
        <f t="shared" si="31"/>
        <v>0</v>
      </c>
      <c r="AD251" s="296">
        <f t="shared" si="31"/>
        <v>0</v>
      </c>
      <c r="AE251" s="296">
        <f t="shared" si="31"/>
        <v>0</v>
      </c>
      <c r="AF251" s="296">
        <f t="shared" si="31"/>
        <v>0</v>
      </c>
      <c r="AG251" s="296">
        <f t="shared" si="31"/>
        <v>0</v>
      </c>
      <c r="AH251" s="297">
        <f t="shared" si="31"/>
        <v>0</v>
      </c>
      <c r="AI251" s="305"/>
      <c r="AJ251" s="296">
        <f>AJ237</f>
        <v>0</v>
      </c>
      <c r="AK251" s="298">
        <f>AK237</f>
        <v>0</v>
      </c>
      <c r="AL251" s="9"/>
    </row>
    <row r="252" spans="1:248" s="20" customFormat="1" ht="12.75" customHeight="1" x14ac:dyDescent="0.2">
      <c r="A252" s="8">
        <v>1</v>
      </c>
      <c r="B252" s="280"/>
      <c r="C252" s="280"/>
      <c r="D252" s="280"/>
      <c r="E252" s="280"/>
      <c r="F252" s="281"/>
      <c r="G252" s="443"/>
      <c r="H252" s="444"/>
      <c r="I252" s="445"/>
      <c r="J252" s="296">
        <f t="shared" ref="J252:J282" si="32">SUM(B252:F252)</f>
        <v>0</v>
      </c>
      <c r="K252" s="298">
        <f t="shared" ref="K252:K282" si="33">SUM(U252:AK252)-SUM(L252:R252)</f>
        <v>0</v>
      </c>
      <c r="L252" s="280"/>
      <c r="M252" s="280"/>
      <c r="N252" s="280"/>
      <c r="O252" s="293"/>
      <c r="P252" s="300"/>
      <c r="Q252" s="280"/>
      <c r="R252" s="281"/>
      <c r="S252" s="15" t="s">
        <v>59</v>
      </c>
      <c r="T252" s="8">
        <v>1</v>
      </c>
      <c r="U252" s="280"/>
      <c r="V252" s="280"/>
      <c r="W252" s="280"/>
      <c r="X252" s="280"/>
      <c r="Y252" s="280"/>
      <c r="Z252" s="280"/>
      <c r="AA252" s="280"/>
      <c r="AB252" s="280"/>
      <c r="AC252" s="280"/>
      <c r="AD252" s="280"/>
      <c r="AE252" s="280"/>
      <c r="AF252" s="280"/>
      <c r="AG252" s="280"/>
      <c r="AH252" s="293"/>
      <c r="AI252" s="444"/>
      <c r="AJ252" s="280"/>
      <c r="AK252" s="281"/>
      <c r="AL252" s="15" t="s">
        <v>59</v>
      </c>
    </row>
    <row r="253" spans="1:248" s="20" customFormat="1" ht="12.75" customHeight="1" x14ac:dyDescent="0.2">
      <c r="A253" s="8">
        <v>2</v>
      </c>
      <c r="B253" s="280"/>
      <c r="C253" s="280"/>
      <c r="D253" s="280"/>
      <c r="E253" s="280"/>
      <c r="F253" s="281"/>
      <c r="G253" s="443"/>
      <c r="H253" s="444"/>
      <c r="I253" s="445"/>
      <c r="J253" s="296">
        <f t="shared" si="32"/>
        <v>0</v>
      </c>
      <c r="K253" s="298">
        <f t="shared" si="33"/>
        <v>0</v>
      </c>
      <c r="L253" s="280"/>
      <c r="M253" s="280"/>
      <c r="N253" s="280"/>
      <c r="O253" s="293"/>
      <c r="P253" s="300"/>
      <c r="Q253" s="280"/>
      <c r="R253" s="281"/>
      <c r="S253" s="15" t="s">
        <v>60</v>
      </c>
      <c r="T253" s="8">
        <v>2</v>
      </c>
      <c r="U253" s="280"/>
      <c r="V253" s="280"/>
      <c r="W253" s="280"/>
      <c r="X253" s="280"/>
      <c r="Y253" s="280"/>
      <c r="Z253" s="280"/>
      <c r="AA253" s="280"/>
      <c r="AB253" s="280"/>
      <c r="AC253" s="280"/>
      <c r="AD253" s="280"/>
      <c r="AE253" s="280"/>
      <c r="AF253" s="280"/>
      <c r="AG253" s="280"/>
      <c r="AH253" s="293"/>
      <c r="AI253" s="444"/>
      <c r="AJ253" s="280"/>
      <c r="AK253" s="281"/>
      <c r="AL253" s="15" t="s">
        <v>60</v>
      </c>
    </row>
    <row r="254" spans="1:248" s="20" customFormat="1" ht="12.75" customHeight="1" x14ac:dyDescent="0.2">
      <c r="A254" s="8">
        <v>3</v>
      </c>
      <c r="B254" s="280"/>
      <c r="C254" s="280"/>
      <c r="D254" s="280"/>
      <c r="E254" s="280"/>
      <c r="F254" s="281"/>
      <c r="G254" s="443"/>
      <c r="H254" s="444"/>
      <c r="I254" s="445"/>
      <c r="J254" s="296">
        <f t="shared" si="32"/>
        <v>0</v>
      </c>
      <c r="K254" s="298">
        <f t="shared" si="33"/>
        <v>0</v>
      </c>
      <c r="L254" s="280"/>
      <c r="M254" s="280"/>
      <c r="N254" s="280"/>
      <c r="O254" s="293"/>
      <c r="P254" s="300"/>
      <c r="Q254" s="280"/>
      <c r="R254" s="281"/>
      <c r="S254" s="15" t="s">
        <v>61</v>
      </c>
      <c r="T254" s="8">
        <v>3</v>
      </c>
      <c r="U254" s="280"/>
      <c r="V254" s="280"/>
      <c r="W254" s="280"/>
      <c r="X254" s="280"/>
      <c r="Y254" s="280"/>
      <c r="Z254" s="280"/>
      <c r="AA254" s="280"/>
      <c r="AB254" s="280"/>
      <c r="AC254" s="280"/>
      <c r="AD254" s="280"/>
      <c r="AE254" s="280"/>
      <c r="AF254" s="280"/>
      <c r="AG254" s="280"/>
      <c r="AH254" s="293"/>
      <c r="AI254" s="444"/>
      <c r="AJ254" s="280"/>
      <c r="AK254" s="281"/>
      <c r="AL254" s="15" t="s">
        <v>61</v>
      </c>
    </row>
    <row r="255" spans="1:248" s="20" customFormat="1" ht="12.75" customHeight="1" x14ac:dyDescent="0.2">
      <c r="A255" s="8">
        <v>4</v>
      </c>
      <c r="B255" s="280"/>
      <c r="C255" s="280"/>
      <c r="D255" s="280"/>
      <c r="E255" s="280"/>
      <c r="F255" s="281"/>
      <c r="G255" s="443"/>
      <c r="H255" s="444"/>
      <c r="I255" s="445"/>
      <c r="J255" s="296">
        <f t="shared" si="32"/>
        <v>0</v>
      </c>
      <c r="K255" s="298">
        <f t="shared" si="33"/>
        <v>0</v>
      </c>
      <c r="L255" s="280"/>
      <c r="M255" s="280"/>
      <c r="N255" s="280"/>
      <c r="O255" s="293"/>
      <c r="P255" s="300"/>
      <c r="Q255" s="280"/>
      <c r="R255" s="281"/>
      <c r="S255" s="15" t="s">
        <v>62</v>
      </c>
      <c r="T255" s="8">
        <v>4</v>
      </c>
      <c r="U255" s="280"/>
      <c r="V255" s="280"/>
      <c r="W255" s="280"/>
      <c r="X255" s="280"/>
      <c r="Y255" s="280"/>
      <c r="Z255" s="280"/>
      <c r="AA255" s="280"/>
      <c r="AB255" s="280"/>
      <c r="AC255" s="280"/>
      <c r="AD255" s="280"/>
      <c r="AE255" s="280"/>
      <c r="AF255" s="280"/>
      <c r="AG255" s="280"/>
      <c r="AH255" s="293"/>
      <c r="AI255" s="444"/>
      <c r="AJ255" s="280"/>
      <c r="AK255" s="281"/>
      <c r="AL255" s="15" t="s">
        <v>62</v>
      </c>
    </row>
    <row r="256" spans="1:248" s="20" customFormat="1" ht="12.75" customHeight="1" x14ac:dyDescent="0.2">
      <c r="A256" s="8">
        <v>5</v>
      </c>
      <c r="B256" s="280"/>
      <c r="C256" s="280"/>
      <c r="D256" s="280"/>
      <c r="E256" s="280"/>
      <c r="F256" s="281"/>
      <c r="G256" s="446"/>
      <c r="H256" s="444"/>
      <c r="I256" s="445"/>
      <c r="J256" s="296">
        <f t="shared" si="32"/>
        <v>0</v>
      </c>
      <c r="K256" s="298">
        <f t="shared" si="33"/>
        <v>0</v>
      </c>
      <c r="L256" s="280"/>
      <c r="M256" s="280"/>
      <c r="N256" s="280"/>
      <c r="O256" s="293"/>
      <c r="P256" s="300"/>
      <c r="Q256" s="280"/>
      <c r="R256" s="281"/>
      <c r="S256" s="15" t="s">
        <v>63</v>
      </c>
      <c r="T256" s="8">
        <v>5</v>
      </c>
      <c r="U256" s="280"/>
      <c r="V256" s="280"/>
      <c r="W256" s="280"/>
      <c r="X256" s="280"/>
      <c r="Y256" s="280"/>
      <c r="Z256" s="280"/>
      <c r="AA256" s="280"/>
      <c r="AB256" s="280"/>
      <c r="AC256" s="280"/>
      <c r="AD256" s="280"/>
      <c r="AE256" s="280"/>
      <c r="AF256" s="280"/>
      <c r="AG256" s="280"/>
      <c r="AH256" s="293"/>
      <c r="AI256" s="444"/>
      <c r="AJ256" s="280"/>
      <c r="AK256" s="281"/>
      <c r="AL256" s="15" t="s">
        <v>63</v>
      </c>
    </row>
    <row r="257" spans="1:38" s="20" customFormat="1" ht="12.75" customHeight="1" x14ac:dyDescent="0.2">
      <c r="A257" s="16">
        <v>6</v>
      </c>
      <c r="B257" s="282"/>
      <c r="C257" s="282"/>
      <c r="D257" s="282"/>
      <c r="E257" s="282"/>
      <c r="F257" s="283"/>
      <c r="G257" s="443"/>
      <c r="H257" s="447"/>
      <c r="I257" s="448"/>
      <c r="J257" s="296">
        <f t="shared" si="32"/>
        <v>0</v>
      </c>
      <c r="K257" s="298">
        <f t="shared" si="33"/>
        <v>0</v>
      </c>
      <c r="L257" s="282"/>
      <c r="M257" s="282"/>
      <c r="N257" s="282"/>
      <c r="O257" s="294"/>
      <c r="P257" s="301"/>
      <c r="Q257" s="282"/>
      <c r="R257" s="283"/>
      <c r="S257" s="17" t="s">
        <v>64</v>
      </c>
      <c r="T257" s="16">
        <v>6</v>
      </c>
      <c r="U257" s="282"/>
      <c r="V257" s="282"/>
      <c r="W257" s="282"/>
      <c r="X257" s="282"/>
      <c r="Y257" s="282"/>
      <c r="Z257" s="282"/>
      <c r="AA257" s="282"/>
      <c r="AB257" s="282"/>
      <c r="AC257" s="282"/>
      <c r="AD257" s="282"/>
      <c r="AE257" s="282"/>
      <c r="AF257" s="282"/>
      <c r="AG257" s="282"/>
      <c r="AH257" s="294"/>
      <c r="AI257" s="447"/>
      <c r="AJ257" s="282"/>
      <c r="AK257" s="283"/>
      <c r="AL257" s="17" t="s">
        <v>64</v>
      </c>
    </row>
    <row r="258" spans="1:38" s="20" customFormat="1" ht="12.75" customHeight="1" x14ac:dyDescent="0.2">
      <c r="A258" s="8">
        <v>7</v>
      </c>
      <c r="B258" s="280"/>
      <c r="C258" s="280"/>
      <c r="D258" s="280"/>
      <c r="E258" s="280"/>
      <c r="F258" s="281"/>
      <c r="G258" s="443"/>
      <c r="H258" s="444"/>
      <c r="I258" s="445"/>
      <c r="J258" s="296">
        <f t="shared" si="32"/>
        <v>0</v>
      </c>
      <c r="K258" s="298">
        <f t="shared" si="33"/>
        <v>0</v>
      </c>
      <c r="L258" s="280"/>
      <c r="M258" s="280"/>
      <c r="N258" s="280"/>
      <c r="O258" s="293"/>
      <c r="P258" s="300"/>
      <c r="Q258" s="280"/>
      <c r="R258" s="281"/>
      <c r="S258" s="15" t="s">
        <v>65</v>
      </c>
      <c r="T258" s="8">
        <v>7</v>
      </c>
      <c r="U258" s="280"/>
      <c r="V258" s="280"/>
      <c r="W258" s="280"/>
      <c r="X258" s="280"/>
      <c r="Y258" s="280"/>
      <c r="Z258" s="280"/>
      <c r="AA258" s="280"/>
      <c r="AB258" s="280"/>
      <c r="AC258" s="280"/>
      <c r="AD258" s="280"/>
      <c r="AE258" s="280"/>
      <c r="AF258" s="280"/>
      <c r="AG258" s="280"/>
      <c r="AH258" s="293"/>
      <c r="AI258" s="444"/>
      <c r="AJ258" s="280"/>
      <c r="AK258" s="281"/>
      <c r="AL258" s="15" t="s">
        <v>65</v>
      </c>
    </row>
    <row r="259" spans="1:38" s="20" customFormat="1" ht="12.75" customHeight="1" x14ac:dyDescent="0.2">
      <c r="A259" s="8">
        <v>8</v>
      </c>
      <c r="B259" s="280"/>
      <c r="C259" s="280"/>
      <c r="D259" s="280"/>
      <c r="E259" s="280"/>
      <c r="F259" s="281"/>
      <c r="G259" s="443"/>
      <c r="H259" s="444"/>
      <c r="I259" s="445"/>
      <c r="J259" s="296">
        <f t="shared" si="32"/>
        <v>0</v>
      </c>
      <c r="K259" s="298">
        <f t="shared" si="33"/>
        <v>0</v>
      </c>
      <c r="L259" s="280"/>
      <c r="M259" s="280"/>
      <c r="N259" s="280"/>
      <c r="O259" s="293"/>
      <c r="P259" s="300"/>
      <c r="Q259" s="280"/>
      <c r="R259" s="281"/>
      <c r="S259" s="15" t="s">
        <v>66</v>
      </c>
      <c r="T259" s="8">
        <v>8</v>
      </c>
      <c r="U259" s="280"/>
      <c r="V259" s="280"/>
      <c r="W259" s="280"/>
      <c r="X259" s="280"/>
      <c r="Y259" s="280"/>
      <c r="Z259" s="280"/>
      <c r="AA259" s="280"/>
      <c r="AB259" s="280"/>
      <c r="AC259" s="280"/>
      <c r="AD259" s="280"/>
      <c r="AE259" s="280"/>
      <c r="AF259" s="280"/>
      <c r="AG259" s="280"/>
      <c r="AH259" s="293"/>
      <c r="AI259" s="444"/>
      <c r="AJ259" s="280"/>
      <c r="AK259" s="281"/>
      <c r="AL259" s="15" t="s">
        <v>66</v>
      </c>
    </row>
    <row r="260" spans="1:38" s="20" customFormat="1" ht="12.75" customHeight="1" x14ac:dyDescent="0.2">
      <c r="A260" s="8">
        <v>9</v>
      </c>
      <c r="B260" s="280"/>
      <c r="C260" s="280"/>
      <c r="D260" s="280"/>
      <c r="E260" s="280"/>
      <c r="F260" s="281"/>
      <c r="G260" s="443"/>
      <c r="H260" s="444"/>
      <c r="I260" s="445"/>
      <c r="J260" s="296">
        <f t="shared" si="32"/>
        <v>0</v>
      </c>
      <c r="K260" s="298">
        <f t="shared" si="33"/>
        <v>0</v>
      </c>
      <c r="L260" s="280"/>
      <c r="M260" s="280"/>
      <c r="N260" s="280"/>
      <c r="O260" s="293"/>
      <c r="P260" s="300"/>
      <c r="Q260" s="280"/>
      <c r="R260" s="281"/>
      <c r="S260" s="15" t="s">
        <v>67</v>
      </c>
      <c r="T260" s="8">
        <v>9</v>
      </c>
      <c r="U260" s="280"/>
      <c r="V260" s="280"/>
      <c r="W260" s="280"/>
      <c r="X260" s="280"/>
      <c r="Y260" s="280"/>
      <c r="Z260" s="280"/>
      <c r="AA260" s="280"/>
      <c r="AB260" s="280"/>
      <c r="AC260" s="280"/>
      <c r="AD260" s="280"/>
      <c r="AE260" s="280"/>
      <c r="AF260" s="280"/>
      <c r="AG260" s="280"/>
      <c r="AH260" s="293"/>
      <c r="AI260" s="444"/>
      <c r="AJ260" s="280"/>
      <c r="AK260" s="281"/>
      <c r="AL260" s="15" t="s">
        <v>67</v>
      </c>
    </row>
    <row r="261" spans="1:38" s="20" customFormat="1" ht="12.75" customHeight="1" x14ac:dyDescent="0.2">
      <c r="A261" s="8">
        <v>10</v>
      </c>
      <c r="B261" s="280"/>
      <c r="C261" s="280"/>
      <c r="D261" s="280"/>
      <c r="E261" s="280"/>
      <c r="F261" s="281"/>
      <c r="G261" s="443"/>
      <c r="H261" s="444"/>
      <c r="I261" s="445"/>
      <c r="J261" s="296">
        <f t="shared" si="32"/>
        <v>0</v>
      </c>
      <c r="K261" s="298">
        <f t="shared" si="33"/>
        <v>0</v>
      </c>
      <c r="L261" s="280"/>
      <c r="M261" s="280"/>
      <c r="N261" s="280"/>
      <c r="O261" s="293"/>
      <c r="P261" s="300"/>
      <c r="Q261" s="280"/>
      <c r="R261" s="281"/>
      <c r="S261" s="15" t="s">
        <v>68</v>
      </c>
      <c r="T261" s="8">
        <v>10</v>
      </c>
      <c r="U261" s="280"/>
      <c r="V261" s="280"/>
      <c r="W261" s="280"/>
      <c r="X261" s="280"/>
      <c r="Y261" s="280"/>
      <c r="Z261" s="280"/>
      <c r="AA261" s="280"/>
      <c r="AB261" s="280"/>
      <c r="AC261" s="280"/>
      <c r="AD261" s="280"/>
      <c r="AE261" s="280"/>
      <c r="AF261" s="280"/>
      <c r="AG261" s="280"/>
      <c r="AH261" s="293"/>
      <c r="AI261" s="444"/>
      <c r="AJ261" s="280"/>
      <c r="AK261" s="281"/>
      <c r="AL261" s="15" t="s">
        <v>68</v>
      </c>
    </row>
    <row r="262" spans="1:38" s="20" customFormat="1" ht="12.75" customHeight="1" x14ac:dyDescent="0.2">
      <c r="A262" s="8">
        <v>11</v>
      </c>
      <c r="B262" s="280"/>
      <c r="C262" s="280"/>
      <c r="D262" s="280"/>
      <c r="E262" s="280"/>
      <c r="F262" s="281"/>
      <c r="G262" s="443"/>
      <c r="H262" s="444"/>
      <c r="I262" s="445"/>
      <c r="J262" s="296">
        <f t="shared" si="32"/>
        <v>0</v>
      </c>
      <c r="K262" s="298">
        <f t="shared" si="33"/>
        <v>0</v>
      </c>
      <c r="L262" s="280"/>
      <c r="M262" s="280"/>
      <c r="N262" s="280"/>
      <c r="O262" s="293"/>
      <c r="P262" s="300"/>
      <c r="Q262" s="280"/>
      <c r="R262" s="281"/>
      <c r="S262" s="15" t="s">
        <v>69</v>
      </c>
      <c r="T262" s="8">
        <v>11</v>
      </c>
      <c r="U262" s="280"/>
      <c r="V262" s="280"/>
      <c r="W262" s="280"/>
      <c r="X262" s="280"/>
      <c r="Y262" s="280"/>
      <c r="Z262" s="280"/>
      <c r="AA262" s="280"/>
      <c r="AB262" s="280"/>
      <c r="AC262" s="280"/>
      <c r="AD262" s="280"/>
      <c r="AE262" s="280"/>
      <c r="AF262" s="280"/>
      <c r="AG262" s="280"/>
      <c r="AH262" s="293"/>
      <c r="AI262" s="444"/>
      <c r="AJ262" s="280"/>
      <c r="AK262" s="281"/>
      <c r="AL262" s="15" t="s">
        <v>69</v>
      </c>
    </row>
    <row r="263" spans="1:38" s="20" customFormat="1" ht="12.75" customHeight="1" x14ac:dyDescent="0.2">
      <c r="A263" s="8">
        <v>12</v>
      </c>
      <c r="B263" s="280"/>
      <c r="C263" s="280"/>
      <c r="D263" s="280"/>
      <c r="E263" s="280"/>
      <c r="F263" s="281"/>
      <c r="G263" s="443"/>
      <c r="H263" s="444"/>
      <c r="I263" s="445"/>
      <c r="J263" s="296">
        <f t="shared" si="32"/>
        <v>0</v>
      </c>
      <c r="K263" s="298">
        <f t="shared" si="33"/>
        <v>0</v>
      </c>
      <c r="L263" s="280"/>
      <c r="M263" s="280"/>
      <c r="N263" s="280"/>
      <c r="O263" s="293"/>
      <c r="P263" s="300"/>
      <c r="Q263" s="280"/>
      <c r="R263" s="281"/>
      <c r="S263" s="15" t="s">
        <v>70</v>
      </c>
      <c r="T263" s="8">
        <v>12</v>
      </c>
      <c r="U263" s="280"/>
      <c r="V263" s="280"/>
      <c r="W263" s="280"/>
      <c r="X263" s="280"/>
      <c r="Y263" s="280"/>
      <c r="Z263" s="280"/>
      <c r="AA263" s="280"/>
      <c r="AB263" s="280"/>
      <c r="AC263" s="280"/>
      <c r="AD263" s="280"/>
      <c r="AE263" s="280"/>
      <c r="AF263" s="280"/>
      <c r="AG263" s="280"/>
      <c r="AH263" s="293"/>
      <c r="AI263" s="444"/>
      <c r="AJ263" s="280"/>
      <c r="AK263" s="281"/>
      <c r="AL263" s="15" t="s">
        <v>70</v>
      </c>
    </row>
    <row r="264" spans="1:38" s="20" customFormat="1" ht="12.75" customHeight="1" x14ac:dyDescent="0.2">
      <c r="A264" s="8">
        <v>13</v>
      </c>
      <c r="B264" s="280"/>
      <c r="C264" s="280"/>
      <c r="D264" s="280"/>
      <c r="E264" s="280"/>
      <c r="F264" s="281"/>
      <c r="G264" s="443"/>
      <c r="H264" s="444"/>
      <c r="I264" s="445"/>
      <c r="J264" s="296">
        <f t="shared" si="32"/>
        <v>0</v>
      </c>
      <c r="K264" s="298">
        <f t="shared" si="33"/>
        <v>0</v>
      </c>
      <c r="L264" s="280"/>
      <c r="M264" s="280"/>
      <c r="N264" s="280"/>
      <c r="O264" s="293"/>
      <c r="P264" s="300"/>
      <c r="Q264" s="280"/>
      <c r="R264" s="281"/>
      <c r="S264" s="15" t="s">
        <v>71</v>
      </c>
      <c r="T264" s="8">
        <v>13</v>
      </c>
      <c r="U264" s="280"/>
      <c r="V264" s="280"/>
      <c r="W264" s="280"/>
      <c r="X264" s="280"/>
      <c r="Y264" s="280"/>
      <c r="Z264" s="280"/>
      <c r="AA264" s="280"/>
      <c r="AB264" s="280"/>
      <c r="AC264" s="280"/>
      <c r="AD264" s="280"/>
      <c r="AE264" s="280"/>
      <c r="AF264" s="280"/>
      <c r="AG264" s="280"/>
      <c r="AH264" s="293"/>
      <c r="AI264" s="444"/>
      <c r="AJ264" s="280"/>
      <c r="AK264" s="281"/>
      <c r="AL264" s="15" t="s">
        <v>71</v>
      </c>
    </row>
    <row r="265" spans="1:38" s="20" customFormat="1" ht="12.75" customHeight="1" x14ac:dyDescent="0.2">
      <c r="A265" s="8">
        <v>14</v>
      </c>
      <c r="B265" s="280"/>
      <c r="C265" s="280"/>
      <c r="D265" s="280"/>
      <c r="E265" s="280"/>
      <c r="F265" s="281"/>
      <c r="G265" s="443"/>
      <c r="H265" s="444"/>
      <c r="I265" s="445"/>
      <c r="J265" s="296">
        <f t="shared" si="32"/>
        <v>0</v>
      </c>
      <c r="K265" s="298">
        <f t="shared" si="33"/>
        <v>0</v>
      </c>
      <c r="L265" s="280"/>
      <c r="M265" s="280"/>
      <c r="N265" s="280"/>
      <c r="O265" s="293"/>
      <c r="P265" s="300"/>
      <c r="Q265" s="280"/>
      <c r="R265" s="281"/>
      <c r="S265" s="15" t="s">
        <v>72</v>
      </c>
      <c r="T265" s="8">
        <v>14</v>
      </c>
      <c r="U265" s="280"/>
      <c r="V265" s="280"/>
      <c r="W265" s="280"/>
      <c r="X265" s="280"/>
      <c r="Y265" s="280"/>
      <c r="Z265" s="280"/>
      <c r="AA265" s="280"/>
      <c r="AB265" s="280"/>
      <c r="AC265" s="280"/>
      <c r="AD265" s="280"/>
      <c r="AE265" s="280"/>
      <c r="AF265" s="280"/>
      <c r="AG265" s="280"/>
      <c r="AH265" s="293"/>
      <c r="AI265" s="444"/>
      <c r="AJ265" s="280"/>
      <c r="AK265" s="281"/>
      <c r="AL265" s="15" t="s">
        <v>72</v>
      </c>
    </row>
    <row r="266" spans="1:38" s="20" customFormat="1" ht="12.75" customHeight="1" x14ac:dyDescent="0.2">
      <c r="A266" s="8">
        <v>15</v>
      </c>
      <c r="B266" s="280"/>
      <c r="C266" s="280"/>
      <c r="D266" s="280"/>
      <c r="E266" s="280"/>
      <c r="F266" s="281"/>
      <c r="G266" s="443"/>
      <c r="H266" s="444"/>
      <c r="I266" s="445"/>
      <c r="J266" s="296">
        <f t="shared" si="32"/>
        <v>0</v>
      </c>
      <c r="K266" s="298">
        <f t="shared" si="33"/>
        <v>0</v>
      </c>
      <c r="L266" s="280"/>
      <c r="M266" s="280"/>
      <c r="N266" s="280"/>
      <c r="O266" s="293"/>
      <c r="P266" s="300"/>
      <c r="Q266" s="280"/>
      <c r="R266" s="281"/>
      <c r="S266" s="15" t="s">
        <v>73</v>
      </c>
      <c r="T266" s="8">
        <v>15</v>
      </c>
      <c r="U266" s="280"/>
      <c r="V266" s="280"/>
      <c r="W266" s="280"/>
      <c r="X266" s="280"/>
      <c r="Y266" s="280"/>
      <c r="Z266" s="280"/>
      <c r="AA266" s="280"/>
      <c r="AB266" s="280"/>
      <c r="AC266" s="280"/>
      <c r="AD266" s="280"/>
      <c r="AE266" s="280"/>
      <c r="AF266" s="280"/>
      <c r="AG266" s="280"/>
      <c r="AH266" s="293"/>
      <c r="AI266" s="444"/>
      <c r="AJ266" s="280"/>
      <c r="AK266" s="281"/>
      <c r="AL266" s="15" t="s">
        <v>73</v>
      </c>
    </row>
    <row r="267" spans="1:38" s="20" customFormat="1" ht="12.75" customHeight="1" x14ac:dyDescent="0.2">
      <c r="A267" s="8">
        <v>16</v>
      </c>
      <c r="B267" s="280"/>
      <c r="C267" s="280"/>
      <c r="D267" s="280"/>
      <c r="E267" s="280"/>
      <c r="F267" s="281"/>
      <c r="G267" s="443"/>
      <c r="H267" s="444"/>
      <c r="I267" s="445"/>
      <c r="J267" s="296">
        <f t="shared" si="32"/>
        <v>0</v>
      </c>
      <c r="K267" s="298">
        <f t="shared" si="33"/>
        <v>0</v>
      </c>
      <c r="L267" s="280"/>
      <c r="M267" s="280"/>
      <c r="N267" s="280"/>
      <c r="O267" s="293"/>
      <c r="P267" s="300"/>
      <c r="Q267" s="280"/>
      <c r="R267" s="281"/>
      <c r="S267" s="15" t="s">
        <v>74</v>
      </c>
      <c r="T267" s="8">
        <v>16</v>
      </c>
      <c r="U267" s="280"/>
      <c r="V267" s="280"/>
      <c r="W267" s="280"/>
      <c r="X267" s="280"/>
      <c r="Y267" s="280"/>
      <c r="Z267" s="280"/>
      <c r="AA267" s="280"/>
      <c r="AB267" s="280"/>
      <c r="AC267" s="280"/>
      <c r="AD267" s="280"/>
      <c r="AE267" s="280"/>
      <c r="AF267" s="280"/>
      <c r="AG267" s="280"/>
      <c r="AH267" s="293"/>
      <c r="AI267" s="444"/>
      <c r="AJ267" s="280"/>
      <c r="AK267" s="281"/>
      <c r="AL267" s="15" t="s">
        <v>74</v>
      </c>
    </row>
    <row r="268" spans="1:38" s="20" customFormat="1" ht="12.75" customHeight="1" x14ac:dyDescent="0.2">
      <c r="A268" s="8">
        <v>17</v>
      </c>
      <c r="B268" s="280"/>
      <c r="C268" s="280"/>
      <c r="D268" s="280"/>
      <c r="E268" s="280"/>
      <c r="F268" s="281"/>
      <c r="G268" s="443"/>
      <c r="H268" s="444"/>
      <c r="I268" s="445"/>
      <c r="J268" s="296">
        <f t="shared" si="32"/>
        <v>0</v>
      </c>
      <c r="K268" s="298">
        <f t="shared" si="33"/>
        <v>0</v>
      </c>
      <c r="L268" s="280"/>
      <c r="M268" s="280"/>
      <c r="N268" s="280"/>
      <c r="O268" s="293"/>
      <c r="P268" s="300"/>
      <c r="Q268" s="280"/>
      <c r="R268" s="281"/>
      <c r="S268" s="15" t="s">
        <v>75</v>
      </c>
      <c r="T268" s="8">
        <v>17</v>
      </c>
      <c r="U268" s="280"/>
      <c r="V268" s="280"/>
      <c r="W268" s="280"/>
      <c r="X268" s="280"/>
      <c r="Y268" s="280"/>
      <c r="Z268" s="280"/>
      <c r="AA268" s="280"/>
      <c r="AB268" s="280"/>
      <c r="AC268" s="280"/>
      <c r="AD268" s="280"/>
      <c r="AE268" s="280"/>
      <c r="AF268" s="280"/>
      <c r="AG268" s="280"/>
      <c r="AH268" s="293"/>
      <c r="AI268" s="444"/>
      <c r="AJ268" s="280"/>
      <c r="AK268" s="281"/>
      <c r="AL268" s="15" t="s">
        <v>75</v>
      </c>
    </row>
    <row r="269" spans="1:38" s="20" customFormat="1" ht="12.75" customHeight="1" x14ac:dyDescent="0.2">
      <c r="A269" s="8">
        <v>18</v>
      </c>
      <c r="B269" s="280"/>
      <c r="C269" s="280"/>
      <c r="D269" s="280"/>
      <c r="E269" s="280"/>
      <c r="F269" s="281"/>
      <c r="G269" s="443"/>
      <c r="H269" s="444"/>
      <c r="I269" s="445"/>
      <c r="J269" s="296">
        <f t="shared" si="32"/>
        <v>0</v>
      </c>
      <c r="K269" s="298">
        <f t="shared" si="33"/>
        <v>0</v>
      </c>
      <c r="L269" s="280"/>
      <c r="M269" s="280"/>
      <c r="N269" s="280"/>
      <c r="O269" s="293"/>
      <c r="P269" s="300"/>
      <c r="Q269" s="280"/>
      <c r="R269" s="281"/>
      <c r="S269" s="15" t="s">
        <v>76</v>
      </c>
      <c r="T269" s="8">
        <v>18</v>
      </c>
      <c r="U269" s="280"/>
      <c r="V269" s="280"/>
      <c r="W269" s="280"/>
      <c r="X269" s="280"/>
      <c r="Y269" s="280"/>
      <c r="Z269" s="280"/>
      <c r="AA269" s="280"/>
      <c r="AB269" s="280"/>
      <c r="AC269" s="280"/>
      <c r="AD269" s="280"/>
      <c r="AE269" s="280"/>
      <c r="AF269" s="280"/>
      <c r="AG269" s="280"/>
      <c r="AH269" s="293"/>
      <c r="AI269" s="444"/>
      <c r="AJ269" s="280"/>
      <c r="AK269" s="281"/>
      <c r="AL269" s="15" t="s">
        <v>76</v>
      </c>
    </row>
    <row r="270" spans="1:38" s="20" customFormat="1" ht="12.75" customHeight="1" x14ac:dyDescent="0.2">
      <c r="A270" s="8">
        <v>19</v>
      </c>
      <c r="B270" s="280"/>
      <c r="C270" s="280"/>
      <c r="D270" s="280"/>
      <c r="E270" s="280"/>
      <c r="F270" s="281"/>
      <c r="G270" s="443"/>
      <c r="H270" s="444"/>
      <c r="I270" s="445"/>
      <c r="J270" s="296">
        <f t="shared" si="32"/>
        <v>0</v>
      </c>
      <c r="K270" s="298">
        <f t="shared" si="33"/>
        <v>0</v>
      </c>
      <c r="L270" s="280"/>
      <c r="M270" s="280"/>
      <c r="N270" s="280"/>
      <c r="O270" s="293"/>
      <c r="P270" s="300"/>
      <c r="Q270" s="280"/>
      <c r="R270" s="281"/>
      <c r="S270" s="15" t="s">
        <v>77</v>
      </c>
      <c r="T270" s="8">
        <v>19</v>
      </c>
      <c r="U270" s="280"/>
      <c r="V270" s="280"/>
      <c r="W270" s="280"/>
      <c r="X270" s="280"/>
      <c r="Y270" s="280"/>
      <c r="Z270" s="280"/>
      <c r="AA270" s="280"/>
      <c r="AB270" s="280"/>
      <c r="AC270" s="280"/>
      <c r="AD270" s="280"/>
      <c r="AE270" s="280"/>
      <c r="AF270" s="280"/>
      <c r="AG270" s="280"/>
      <c r="AH270" s="293"/>
      <c r="AI270" s="444"/>
      <c r="AJ270" s="280"/>
      <c r="AK270" s="281"/>
      <c r="AL270" s="15" t="s">
        <v>77</v>
      </c>
    </row>
    <row r="271" spans="1:38" s="20" customFormat="1" ht="12.75" customHeight="1" x14ac:dyDescent="0.2">
      <c r="A271" s="8">
        <v>20</v>
      </c>
      <c r="B271" s="280"/>
      <c r="C271" s="280"/>
      <c r="D271" s="280"/>
      <c r="E271" s="280"/>
      <c r="F271" s="281"/>
      <c r="G271" s="443"/>
      <c r="H271" s="444"/>
      <c r="I271" s="445"/>
      <c r="J271" s="296">
        <f t="shared" si="32"/>
        <v>0</v>
      </c>
      <c r="K271" s="298">
        <f t="shared" si="33"/>
        <v>0</v>
      </c>
      <c r="L271" s="280"/>
      <c r="M271" s="280"/>
      <c r="N271" s="280"/>
      <c r="O271" s="293"/>
      <c r="P271" s="300"/>
      <c r="Q271" s="280"/>
      <c r="R271" s="281"/>
      <c r="S271" s="15" t="s">
        <v>78</v>
      </c>
      <c r="T271" s="8">
        <v>20</v>
      </c>
      <c r="U271" s="280"/>
      <c r="V271" s="280"/>
      <c r="W271" s="280"/>
      <c r="X271" s="280"/>
      <c r="Y271" s="280"/>
      <c r="Z271" s="280"/>
      <c r="AA271" s="280"/>
      <c r="AB271" s="280"/>
      <c r="AC271" s="280"/>
      <c r="AD271" s="280"/>
      <c r="AE271" s="280"/>
      <c r="AF271" s="280"/>
      <c r="AG271" s="280"/>
      <c r="AH271" s="293"/>
      <c r="AI271" s="444"/>
      <c r="AJ271" s="280"/>
      <c r="AK271" s="281"/>
      <c r="AL271" s="15" t="s">
        <v>78</v>
      </c>
    </row>
    <row r="272" spans="1:38" s="20" customFormat="1" ht="12.75" customHeight="1" x14ac:dyDescent="0.2">
      <c r="A272" s="8">
        <v>21</v>
      </c>
      <c r="B272" s="280"/>
      <c r="C272" s="280"/>
      <c r="D272" s="280"/>
      <c r="E272" s="280"/>
      <c r="F272" s="281"/>
      <c r="G272" s="443"/>
      <c r="H272" s="444"/>
      <c r="I272" s="445"/>
      <c r="J272" s="296">
        <f t="shared" si="32"/>
        <v>0</v>
      </c>
      <c r="K272" s="298">
        <f t="shared" si="33"/>
        <v>0</v>
      </c>
      <c r="L272" s="280"/>
      <c r="M272" s="280"/>
      <c r="N272" s="280"/>
      <c r="O272" s="293"/>
      <c r="P272" s="300"/>
      <c r="Q272" s="280"/>
      <c r="R272" s="281"/>
      <c r="S272" s="15" t="s">
        <v>79</v>
      </c>
      <c r="T272" s="8">
        <v>21</v>
      </c>
      <c r="U272" s="280"/>
      <c r="V272" s="280"/>
      <c r="W272" s="280"/>
      <c r="X272" s="280"/>
      <c r="Y272" s="280"/>
      <c r="Z272" s="280"/>
      <c r="AA272" s="280"/>
      <c r="AB272" s="280"/>
      <c r="AC272" s="280"/>
      <c r="AD272" s="280"/>
      <c r="AE272" s="280"/>
      <c r="AF272" s="280"/>
      <c r="AG272" s="280"/>
      <c r="AH272" s="293"/>
      <c r="AI272" s="444"/>
      <c r="AJ272" s="280"/>
      <c r="AK272" s="281"/>
      <c r="AL272" s="15" t="s">
        <v>79</v>
      </c>
    </row>
    <row r="273" spans="1:38" s="20" customFormat="1" ht="12.75" customHeight="1" x14ac:dyDescent="0.2">
      <c r="A273" s="8">
        <v>22</v>
      </c>
      <c r="B273" s="280"/>
      <c r="C273" s="280"/>
      <c r="D273" s="280"/>
      <c r="E273" s="280"/>
      <c r="F273" s="281"/>
      <c r="G273" s="443"/>
      <c r="H273" s="444"/>
      <c r="I273" s="445"/>
      <c r="J273" s="296">
        <f t="shared" si="32"/>
        <v>0</v>
      </c>
      <c r="K273" s="298">
        <f t="shared" si="33"/>
        <v>0</v>
      </c>
      <c r="L273" s="280"/>
      <c r="M273" s="280"/>
      <c r="N273" s="280"/>
      <c r="O273" s="293"/>
      <c r="P273" s="300"/>
      <c r="Q273" s="280"/>
      <c r="R273" s="281"/>
      <c r="S273" s="15" t="s">
        <v>80</v>
      </c>
      <c r="T273" s="8">
        <v>22</v>
      </c>
      <c r="U273" s="280"/>
      <c r="V273" s="280"/>
      <c r="W273" s="280"/>
      <c r="X273" s="280"/>
      <c r="Y273" s="280"/>
      <c r="Z273" s="280"/>
      <c r="AA273" s="280"/>
      <c r="AB273" s="280"/>
      <c r="AC273" s="280"/>
      <c r="AD273" s="280"/>
      <c r="AE273" s="280"/>
      <c r="AF273" s="280"/>
      <c r="AG273" s="280"/>
      <c r="AH273" s="293"/>
      <c r="AI273" s="444"/>
      <c r="AJ273" s="280"/>
      <c r="AK273" s="281"/>
      <c r="AL273" s="15" t="s">
        <v>80</v>
      </c>
    </row>
    <row r="274" spans="1:38" s="20" customFormat="1" ht="12.75" customHeight="1" x14ac:dyDescent="0.2">
      <c r="A274" s="8">
        <v>23</v>
      </c>
      <c r="B274" s="280"/>
      <c r="C274" s="280"/>
      <c r="D274" s="280"/>
      <c r="E274" s="280"/>
      <c r="F274" s="281"/>
      <c r="G274" s="443"/>
      <c r="H274" s="444"/>
      <c r="I274" s="445"/>
      <c r="J274" s="296">
        <f t="shared" si="32"/>
        <v>0</v>
      </c>
      <c r="K274" s="298">
        <f t="shared" si="33"/>
        <v>0</v>
      </c>
      <c r="L274" s="280"/>
      <c r="M274" s="280"/>
      <c r="N274" s="280"/>
      <c r="O274" s="293"/>
      <c r="P274" s="300"/>
      <c r="Q274" s="280"/>
      <c r="R274" s="281"/>
      <c r="S274" s="15" t="s">
        <v>81</v>
      </c>
      <c r="T274" s="8">
        <v>23</v>
      </c>
      <c r="U274" s="280"/>
      <c r="V274" s="280"/>
      <c r="W274" s="280"/>
      <c r="X274" s="280"/>
      <c r="Y274" s="280"/>
      <c r="Z274" s="280"/>
      <c r="AA274" s="280"/>
      <c r="AB274" s="280"/>
      <c r="AC274" s="280"/>
      <c r="AD274" s="280"/>
      <c r="AE274" s="280"/>
      <c r="AF274" s="280"/>
      <c r="AG274" s="280"/>
      <c r="AH274" s="293"/>
      <c r="AI274" s="444"/>
      <c r="AJ274" s="280"/>
      <c r="AK274" s="281"/>
      <c r="AL274" s="15" t="s">
        <v>81</v>
      </c>
    </row>
    <row r="275" spans="1:38" s="20" customFormat="1" ht="12.75" customHeight="1" x14ac:dyDescent="0.2">
      <c r="A275" s="8">
        <v>24</v>
      </c>
      <c r="B275" s="280"/>
      <c r="C275" s="280"/>
      <c r="D275" s="280"/>
      <c r="E275" s="280"/>
      <c r="F275" s="281"/>
      <c r="G275" s="443"/>
      <c r="H275" s="444"/>
      <c r="I275" s="445"/>
      <c r="J275" s="296">
        <f t="shared" si="32"/>
        <v>0</v>
      </c>
      <c r="K275" s="298">
        <f t="shared" si="33"/>
        <v>0</v>
      </c>
      <c r="L275" s="280"/>
      <c r="M275" s="280"/>
      <c r="N275" s="280"/>
      <c r="O275" s="293"/>
      <c r="P275" s="300"/>
      <c r="Q275" s="280"/>
      <c r="R275" s="281"/>
      <c r="S275" s="15" t="s">
        <v>82</v>
      </c>
      <c r="T275" s="8">
        <v>24</v>
      </c>
      <c r="U275" s="280"/>
      <c r="V275" s="280"/>
      <c r="W275" s="280"/>
      <c r="X275" s="280"/>
      <c r="Y275" s="280"/>
      <c r="Z275" s="280"/>
      <c r="AA275" s="280"/>
      <c r="AB275" s="280"/>
      <c r="AC275" s="280"/>
      <c r="AD275" s="280"/>
      <c r="AE275" s="280"/>
      <c r="AF275" s="280"/>
      <c r="AG275" s="280"/>
      <c r="AH275" s="293"/>
      <c r="AI275" s="444"/>
      <c r="AJ275" s="280"/>
      <c r="AK275" s="281"/>
      <c r="AL275" s="15" t="s">
        <v>82</v>
      </c>
    </row>
    <row r="276" spans="1:38" s="20" customFormat="1" ht="12.75" customHeight="1" x14ac:dyDescent="0.2">
      <c r="A276" s="8">
        <v>25</v>
      </c>
      <c r="B276" s="280"/>
      <c r="C276" s="280"/>
      <c r="D276" s="280"/>
      <c r="E276" s="280"/>
      <c r="F276" s="281"/>
      <c r="G276" s="443"/>
      <c r="H276" s="444"/>
      <c r="I276" s="445"/>
      <c r="J276" s="296">
        <f t="shared" si="32"/>
        <v>0</v>
      </c>
      <c r="K276" s="298">
        <f t="shared" si="33"/>
        <v>0</v>
      </c>
      <c r="L276" s="280"/>
      <c r="M276" s="280"/>
      <c r="N276" s="280"/>
      <c r="O276" s="293"/>
      <c r="P276" s="300"/>
      <c r="Q276" s="280"/>
      <c r="R276" s="281"/>
      <c r="S276" s="15" t="s">
        <v>83</v>
      </c>
      <c r="T276" s="8">
        <v>25</v>
      </c>
      <c r="U276" s="280"/>
      <c r="V276" s="280"/>
      <c r="W276" s="280"/>
      <c r="X276" s="280"/>
      <c r="Y276" s="280"/>
      <c r="Z276" s="280"/>
      <c r="AA276" s="280"/>
      <c r="AB276" s="280"/>
      <c r="AC276" s="280"/>
      <c r="AD276" s="280"/>
      <c r="AE276" s="280"/>
      <c r="AF276" s="280"/>
      <c r="AG276" s="280"/>
      <c r="AH276" s="293"/>
      <c r="AI276" s="444"/>
      <c r="AJ276" s="280"/>
      <c r="AK276" s="281"/>
      <c r="AL276" s="15" t="s">
        <v>83</v>
      </c>
    </row>
    <row r="277" spans="1:38" s="20" customFormat="1" ht="12.75" customHeight="1" x14ac:dyDescent="0.2">
      <c r="A277" s="8">
        <v>26</v>
      </c>
      <c r="B277" s="280"/>
      <c r="C277" s="280"/>
      <c r="D277" s="280"/>
      <c r="E277" s="280"/>
      <c r="F277" s="281"/>
      <c r="G277" s="443"/>
      <c r="H277" s="444"/>
      <c r="I277" s="445"/>
      <c r="J277" s="296">
        <f t="shared" si="32"/>
        <v>0</v>
      </c>
      <c r="K277" s="298">
        <f t="shared" si="33"/>
        <v>0</v>
      </c>
      <c r="L277" s="280"/>
      <c r="M277" s="280"/>
      <c r="N277" s="280"/>
      <c r="O277" s="293"/>
      <c r="P277" s="300"/>
      <c r="Q277" s="280"/>
      <c r="R277" s="281"/>
      <c r="S277" s="15" t="s">
        <v>84</v>
      </c>
      <c r="T277" s="8">
        <v>26</v>
      </c>
      <c r="U277" s="280"/>
      <c r="V277" s="280"/>
      <c r="W277" s="280"/>
      <c r="X277" s="280"/>
      <c r="Y277" s="280"/>
      <c r="Z277" s="280"/>
      <c r="AA277" s="280"/>
      <c r="AB277" s="280"/>
      <c r="AC277" s="280"/>
      <c r="AD277" s="280"/>
      <c r="AE277" s="280"/>
      <c r="AF277" s="280"/>
      <c r="AG277" s="280"/>
      <c r="AH277" s="293"/>
      <c r="AI277" s="444"/>
      <c r="AJ277" s="280"/>
      <c r="AK277" s="281"/>
      <c r="AL277" s="15" t="s">
        <v>84</v>
      </c>
    </row>
    <row r="278" spans="1:38" s="20" customFormat="1" ht="12.75" customHeight="1" x14ac:dyDescent="0.2">
      <c r="A278" s="8">
        <v>27</v>
      </c>
      <c r="B278" s="280"/>
      <c r="C278" s="280"/>
      <c r="D278" s="280"/>
      <c r="E278" s="280"/>
      <c r="F278" s="281"/>
      <c r="G278" s="443"/>
      <c r="H278" s="444"/>
      <c r="I278" s="445"/>
      <c r="J278" s="296">
        <f t="shared" si="32"/>
        <v>0</v>
      </c>
      <c r="K278" s="298">
        <f t="shared" si="33"/>
        <v>0</v>
      </c>
      <c r="L278" s="280"/>
      <c r="M278" s="280"/>
      <c r="N278" s="280"/>
      <c r="O278" s="293"/>
      <c r="P278" s="300"/>
      <c r="Q278" s="280"/>
      <c r="R278" s="281"/>
      <c r="S278" s="15" t="s">
        <v>85</v>
      </c>
      <c r="T278" s="8">
        <v>27</v>
      </c>
      <c r="U278" s="280"/>
      <c r="V278" s="280"/>
      <c r="W278" s="280"/>
      <c r="X278" s="280"/>
      <c r="Y278" s="280"/>
      <c r="Z278" s="280"/>
      <c r="AA278" s="280"/>
      <c r="AB278" s="280"/>
      <c r="AC278" s="280"/>
      <c r="AD278" s="280"/>
      <c r="AE278" s="280"/>
      <c r="AF278" s="280"/>
      <c r="AG278" s="280"/>
      <c r="AH278" s="293"/>
      <c r="AI278" s="444"/>
      <c r="AJ278" s="280"/>
      <c r="AK278" s="281"/>
      <c r="AL278" s="15" t="s">
        <v>85</v>
      </c>
    </row>
    <row r="279" spans="1:38" s="20" customFormat="1" ht="12.75" customHeight="1" x14ac:dyDescent="0.2">
      <c r="A279" s="8">
        <v>28</v>
      </c>
      <c r="B279" s="280"/>
      <c r="C279" s="280"/>
      <c r="D279" s="280"/>
      <c r="E279" s="280"/>
      <c r="F279" s="281"/>
      <c r="G279" s="443"/>
      <c r="H279" s="444"/>
      <c r="I279" s="445"/>
      <c r="J279" s="296">
        <f t="shared" si="32"/>
        <v>0</v>
      </c>
      <c r="K279" s="298">
        <f t="shared" si="33"/>
        <v>0</v>
      </c>
      <c r="L279" s="280"/>
      <c r="M279" s="280"/>
      <c r="N279" s="280"/>
      <c r="O279" s="293"/>
      <c r="P279" s="300"/>
      <c r="Q279" s="280"/>
      <c r="R279" s="281"/>
      <c r="S279" s="15" t="s">
        <v>86</v>
      </c>
      <c r="T279" s="8">
        <v>28</v>
      </c>
      <c r="U279" s="280"/>
      <c r="V279" s="280"/>
      <c r="W279" s="280"/>
      <c r="X279" s="280"/>
      <c r="Y279" s="280"/>
      <c r="Z279" s="280"/>
      <c r="AA279" s="280"/>
      <c r="AB279" s="280"/>
      <c r="AC279" s="280"/>
      <c r="AD279" s="280"/>
      <c r="AE279" s="280"/>
      <c r="AF279" s="280"/>
      <c r="AG279" s="280"/>
      <c r="AH279" s="293"/>
      <c r="AI279" s="444"/>
      <c r="AJ279" s="280"/>
      <c r="AK279" s="281"/>
      <c r="AL279" s="15" t="s">
        <v>86</v>
      </c>
    </row>
    <row r="280" spans="1:38" s="20" customFormat="1" ht="12.75" customHeight="1" x14ac:dyDescent="0.2">
      <c r="A280" s="8">
        <v>29</v>
      </c>
      <c r="B280" s="280"/>
      <c r="C280" s="280"/>
      <c r="D280" s="280"/>
      <c r="E280" s="280"/>
      <c r="F280" s="281"/>
      <c r="G280" s="443"/>
      <c r="H280" s="444"/>
      <c r="I280" s="445"/>
      <c r="J280" s="296">
        <f t="shared" si="32"/>
        <v>0</v>
      </c>
      <c r="K280" s="298">
        <f t="shared" si="33"/>
        <v>0</v>
      </c>
      <c r="L280" s="280"/>
      <c r="M280" s="280"/>
      <c r="N280" s="280"/>
      <c r="O280" s="293"/>
      <c r="P280" s="300"/>
      <c r="Q280" s="280"/>
      <c r="R280" s="281"/>
      <c r="S280" s="15" t="s">
        <v>87</v>
      </c>
      <c r="T280" s="8">
        <v>29</v>
      </c>
      <c r="U280" s="280"/>
      <c r="V280" s="280"/>
      <c r="W280" s="280"/>
      <c r="X280" s="301"/>
      <c r="Y280" s="280"/>
      <c r="Z280" s="280"/>
      <c r="AA280" s="280"/>
      <c r="AB280" s="280"/>
      <c r="AC280" s="280"/>
      <c r="AD280" s="280"/>
      <c r="AE280" s="280"/>
      <c r="AF280" s="280"/>
      <c r="AG280" s="280"/>
      <c r="AH280" s="293"/>
      <c r="AI280" s="444"/>
      <c r="AJ280" s="280"/>
      <c r="AK280" s="281"/>
      <c r="AL280" s="15" t="s">
        <v>87</v>
      </c>
    </row>
    <row r="281" spans="1:38" s="20" customFormat="1" ht="12.75" customHeight="1" x14ac:dyDescent="0.2">
      <c r="A281" s="8">
        <v>30</v>
      </c>
      <c r="B281" s="280"/>
      <c r="C281" s="280"/>
      <c r="D281" s="280"/>
      <c r="E281" s="280"/>
      <c r="F281" s="281"/>
      <c r="G281" s="449"/>
      <c r="H281" s="444"/>
      <c r="I281" s="445"/>
      <c r="J281" s="296">
        <f t="shared" si="32"/>
        <v>0</v>
      </c>
      <c r="K281" s="298">
        <f t="shared" si="33"/>
        <v>0</v>
      </c>
      <c r="L281" s="280"/>
      <c r="M281" s="280"/>
      <c r="N281" s="280"/>
      <c r="O281" s="293"/>
      <c r="P281" s="300"/>
      <c r="Q281" s="280"/>
      <c r="R281" s="281"/>
      <c r="S281" s="15" t="s">
        <v>88</v>
      </c>
      <c r="T281" s="8">
        <v>30</v>
      </c>
      <c r="U281" s="280"/>
      <c r="V281" s="280"/>
      <c r="W281" s="280"/>
      <c r="X281" s="280"/>
      <c r="Y281" s="280"/>
      <c r="Z281" s="280"/>
      <c r="AA281" s="280"/>
      <c r="AB281" s="280"/>
      <c r="AC281" s="280"/>
      <c r="AD281" s="280"/>
      <c r="AE281" s="280"/>
      <c r="AF281" s="280"/>
      <c r="AG281" s="280"/>
      <c r="AH281" s="293"/>
      <c r="AI281" s="444"/>
      <c r="AJ281" s="280"/>
      <c r="AK281" s="281"/>
      <c r="AL281" s="15" t="s">
        <v>88</v>
      </c>
    </row>
    <row r="282" spans="1:38" s="20" customFormat="1" ht="12.75" customHeight="1" x14ac:dyDescent="0.2">
      <c r="A282" s="18">
        <v>31</v>
      </c>
      <c r="B282" s="284"/>
      <c r="C282" s="284"/>
      <c r="D282" s="284"/>
      <c r="E282" s="284"/>
      <c r="F282" s="285"/>
      <c r="G282" s="450"/>
      <c r="H282" s="451"/>
      <c r="I282" s="452"/>
      <c r="J282" s="302">
        <f t="shared" si="32"/>
        <v>0</v>
      </c>
      <c r="K282" s="303">
        <f t="shared" si="33"/>
        <v>0</v>
      </c>
      <c r="L282" s="284"/>
      <c r="M282" s="284"/>
      <c r="N282" s="284"/>
      <c r="O282" s="295"/>
      <c r="P282" s="304"/>
      <c r="Q282" s="284"/>
      <c r="R282" s="285"/>
      <c r="S282" s="19" t="s">
        <v>89</v>
      </c>
      <c r="T282" s="18">
        <v>31</v>
      </c>
      <c r="U282" s="284"/>
      <c r="V282" s="284"/>
      <c r="W282" s="284"/>
      <c r="X282" s="284"/>
      <c r="Y282" s="284"/>
      <c r="Z282" s="284"/>
      <c r="AA282" s="284"/>
      <c r="AB282" s="284"/>
      <c r="AC282" s="284"/>
      <c r="AD282" s="284"/>
      <c r="AE282" s="284"/>
      <c r="AF282" s="284"/>
      <c r="AG282" s="284"/>
      <c r="AH282" s="295"/>
      <c r="AI282" s="451"/>
      <c r="AJ282" s="284"/>
      <c r="AK282" s="285"/>
      <c r="AL282" s="19" t="s">
        <v>89</v>
      </c>
    </row>
    <row r="283" spans="1:38" s="20" customFormat="1" ht="12.75" customHeight="1" thickBot="1" x14ac:dyDescent="0.25">
      <c r="A283" s="342"/>
      <c r="B283" s="343">
        <f>SUM(B251:B282)</f>
        <v>0</v>
      </c>
      <c r="C283" s="343">
        <f>SUM(C251:C282)</f>
        <v>0</v>
      </c>
      <c r="D283" s="343">
        <f>SUM(D251:D282)</f>
        <v>0</v>
      </c>
      <c r="E283" s="344">
        <f>SUM(E251:E282)</f>
        <v>0</v>
      </c>
      <c r="F283" s="345">
        <f>SUM(F251:F282)</f>
        <v>0</v>
      </c>
      <c r="G283" s="346"/>
      <c r="H283" s="347" t="s">
        <v>90</v>
      </c>
      <c r="I283" s="348">
        <f>COUNTA(I252:I282)</f>
        <v>0</v>
      </c>
      <c r="J283" s="343">
        <f t="shared" ref="J283:R283" si="34">SUM(J251:J282)</f>
        <v>0</v>
      </c>
      <c r="K283" s="343">
        <f t="shared" si="34"/>
        <v>0</v>
      </c>
      <c r="L283" s="343">
        <f t="shared" si="34"/>
        <v>0</v>
      </c>
      <c r="M283" s="343">
        <f t="shared" si="34"/>
        <v>0</v>
      </c>
      <c r="N283" s="343">
        <f t="shared" si="34"/>
        <v>0</v>
      </c>
      <c r="O283" s="349">
        <f t="shared" si="34"/>
        <v>0</v>
      </c>
      <c r="P283" s="344">
        <f t="shared" si="34"/>
        <v>0</v>
      </c>
      <c r="Q283" s="343">
        <f t="shared" si="34"/>
        <v>0</v>
      </c>
      <c r="R283" s="350">
        <f t="shared" si="34"/>
        <v>0</v>
      </c>
      <c r="S283" s="351"/>
      <c r="T283" s="342"/>
      <c r="U283" s="343">
        <f t="shared" ref="U283:AH283" si="35">SUM(U251:U282)</f>
        <v>0</v>
      </c>
      <c r="V283" s="343">
        <f t="shared" si="35"/>
        <v>0</v>
      </c>
      <c r="W283" s="343">
        <f t="shared" si="35"/>
        <v>0</v>
      </c>
      <c r="X283" s="343">
        <f t="shared" si="35"/>
        <v>0</v>
      </c>
      <c r="Y283" s="343">
        <f t="shared" si="35"/>
        <v>0</v>
      </c>
      <c r="Z283" s="343">
        <f t="shared" si="35"/>
        <v>0</v>
      </c>
      <c r="AA283" s="343">
        <f t="shared" si="35"/>
        <v>0</v>
      </c>
      <c r="AB283" s="343">
        <f t="shared" si="35"/>
        <v>0</v>
      </c>
      <c r="AC283" s="343">
        <f t="shared" si="35"/>
        <v>0</v>
      </c>
      <c r="AD283" s="343">
        <f t="shared" si="35"/>
        <v>0</v>
      </c>
      <c r="AE283" s="343">
        <f t="shared" si="35"/>
        <v>0</v>
      </c>
      <c r="AF283" s="343">
        <f t="shared" si="35"/>
        <v>0</v>
      </c>
      <c r="AG283" s="343">
        <f t="shared" si="35"/>
        <v>0</v>
      </c>
      <c r="AH283" s="345">
        <f t="shared" si="35"/>
        <v>0</v>
      </c>
      <c r="AI283" s="352"/>
      <c r="AJ283" s="343">
        <f>SUM(AJ251:AJ282)</f>
        <v>0</v>
      </c>
      <c r="AK283" s="350">
        <f>SUM(AK251:AK282)</f>
        <v>0</v>
      </c>
      <c r="AL283" s="351"/>
    </row>
    <row r="284" spans="1:38" ht="12.75" customHeight="1" thickTop="1" x14ac:dyDescent="0.2">
      <c r="A284" s="43"/>
      <c r="B284" s="153"/>
      <c r="C284" s="153"/>
      <c r="D284" s="153"/>
      <c r="E284" s="153"/>
      <c r="F284" s="153"/>
      <c r="G284" s="340"/>
      <c r="H284" s="153"/>
      <c r="I284" s="341"/>
      <c r="J284" s="153"/>
      <c r="K284" s="153"/>
      <c r="L284" s="153"/>
      <c r="M284" s="153"/>
      <c r="N284" s="153"/>
      <c r="O284" s="153"/>
      <c r="P284" s="153"/>
      <c r="Q284" s="153"/>
      <c r="R284" s="153"/>
      <c r="S284" s="43"/>
      <c r="T284" s="4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43"/>
    </row>
    <row r="285" spans="1:38" ht="12.75" customHeight="1" x14ac:dyDescent="0.2">
      <c r="A285" s="43"/>
      <c r="B285" s="153"/>
      <c r="C285" s="153"/>
      <c r="D285" s="153"/>
      <c r="E285" s="153"/>
      <c r="F285" s="153"/>
      <c r="G285" s="340"/>
      <c r="H285" s="153"/>
      <c r="I285" s="341"/>
      <c r="J285" s="153"/>
      <c r="K285" s="153"/>
      <c r="L285" s="153"/>
      <c r="M285" s="153"/>
      <c r="N285" s="153"/>
      <c r="O285" s="153"/>
      <c r="P285" s="153"/>
      <c r="Q285" s="153"/>
      <c r="R285" s="153"/>
      <c r="S285" s="43"/>
      <c r="T285" s="4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43"/>
    </row>
    <row r="286" spans="1:38" ht="12.75" customHeight="1" x14ac:dyDescent="0.2">
      <c r="A286" s="20"/>
      <c r="B286" s="20"/>
      <c r="C286" s="20"/>
      <c r="D286" s="20"/>
      <c r="E286" s="20"/>
      <c r="F286" s="20"/>
      <c r="G286" s="474" t="str">
        <f>AUGUST!G240</f>
        <v>UNITED STEELWORKERS - LOCAL UNION</v>
      </c>
      <c r="H286" s="474"/>
      <c r="I286" s="474"/>
      <c r="J286" s="11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33"/>
      <c r="V286" s="33"/>
      <c r="W286" s="33"/>
      <c r="X286" s="33"/>
      <c r="Y286" s="33"/>
      <c r="Z286" s="33"/>
      <c r="AA286" s="34" t="str">
        <f>$AA$10</f>
        <v>FINANCIAL SECRETARY'S CASH BOOK</v>
      </c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20"/>
    </row>
    <row r="287" spans="1:38" s="148" customFormat="1" ht="12.75" customHeight="1" x14ac:dyDescent="0.2">
      <c r="A287" s="140"/>
      <c r="B287" s="138" t="str">
        <f>$B$11</f>
        <v>Month</v>
      </c>
      <c r="C287" s="73" t="str">
        <f>$C$11</f>
        <v>SEPTEMBER</v>
      </c>
      <c r="D287" s="138" t="str">
        <f>$D$11</f>
        <v>Year</v>
      </c>
      <c r="E287" s="27">
        <f>$E$11</f>
        <v>0</v>
      </c>
      <c r="F287" s="140"/>
      <c r="G287" s="145"/>
      <c r="H287" s="140"/>
      <c r="I287" s="146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38"/>
      <c r="AJ287" s="147" t="str">
        <f>$C$11</f>
        <v>SEPTEMBER</v>
      </c>
      <c r="AK287" s="27">
        <f>$E$11</f>
        <v>0</v>
      </c>
      <c r="AL287" s="140"/>
    </row>
    <row r="288" spans="1:38" s="148" customFormat="1" ht="12.75" customHeight="1" x14ac:dyDescent="0.2">
      <c r="A288" s="140"/>
      <c r="B288" s="138" t="str">
        <f>$B$12</f>
        <v>Page No.</v>
      </c>
      <c r="C288" s="355">
        <f>C242+1</f>
        <v>7</v>
      </c>
      <c r="D288" s="140"/>
      <c r="E288" s="140"/>
      <c r="F288" s="140"/>
      <c r="G288" s="145"/>
      <c r="H288" s="140"/>
      <c r="I288" s="146" t="s">
        <v>53</v>
      </c>
      <c r="J288" s="140"/>
      <c r="K288" s="140"/>
      <c r="L288" s="146"/>
      <c r="M288" s="140"/>
      <c r="N288" s="140"/>
      <c r="O288" s="140"/>
      <c r="P288" s="138"/>
      <c r="Q288" s="140"/>
      <c r="R288" s="138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9" t="s">
        <v>54</v>
      </c>
      <c r="AC288" s="140"/>
      <c r="AD288" s="140"/>
      <c r="AE288" s="140"/>
      <c r="AF288" s="140"/>
      <c r="AG288" s="140"/>
      <c r="AH288" s="140"/>
      <c r="AI288" s="138" t="str">
        <f>$B$12</f>
        <v>Page No.</v>
      </c>
      <c r="AJ288" s="355">
        <f>C288</f>
        <v>7</v>
      </c>
      <c r="AK288" s="150"/>
      <c r="AL288" s="151"/>
    </row>
    <row r="289" spans="1:248" ht="12.75" customHeight="1" x14ac:dyDescent="0.2">
      <c r="A289" s="3"/>
      <c r="B289" s="3"/>
      <c r="C289" s="3"/>
      <c r="D289" s="3"/>
      <c r="E289" s="3"/>
      <c r="F289" s="3"/>
      <c r="G289" s="126"/>
      <c r="H289" s="3"/>
      <c r="I289" s="5"/>
      <c r="J289" s="3"/>
      <c r="K289" s="3"/>
      <c r="L289" s="2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0"/>
      <c r="AF289" s="3"/>
      <c r="AG289" s="3"/>
      <c r="AH289" s="3"/>
      <c r="AI289" s="3"/>
      <c r="AJ289" s="3"/>
      <c r="AK289" s="3"/>
      <c r="AL289" s="3"/>
    </row>
    <row r="290" spans="1:248" ht="12.75" customHeight="1" x14ac:dyDescent="0.2">
      <c r="A290" s="25"/>
      <c r="B290" s="25"/>
      <c r="C290" s="25"/>
      <c r="D290" s="25"/>
      <c r="E290" s="25"/>
      <c r="F290" s="25"/>
      <c r="G290" s="127"/>
      <c r="H290" s="25"/>
      <c r="I290" s="26"/>
      <c r="J290" s="25"/>
      <c r="K290" s="25"/>
      <c r="L290" s="26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6"/>
      <c r="AF290" s="25"/>
      <c r="AG290" s="25"/>
      <c r="AH290" s="25"/>
      <c r="AI290" s="25"/>
      <c r="AJ290" s="25"/>
      <c r="AK290" s="25"/>
      <c r="AL290" s="25"/>
    </row>
    <row r="291" spans="1:248" s="407" customFormat="1" ht="12.75" customHeight="1" x14ac:dyDescent="0.2">
      <c r="A291" s="1"/>
      <c r="B291" s="3"/>
      <c r="C291" s="3" t="s">
        <v>55</v>
      </c>
      <c r="D291" s="3"/>
      <c r="E291" s="3"/>
      <c r="F291" s="13"/>
      <c r="G291" s="433"/>
      <c r="H291" s="2" t="s">
        <v>56</v>
      </c>
      <c r="I291" s="95"/>
      <c r="J291" s="475" t="s">
        <v>477</v>
      </c>
      <c r="K291" s="476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3"/>
      <c r="AJ291" s="3"/>
      <c r="AK291" s="1"/>
      <c r="AL291" s="3"/>
    </row>
    <row r="292" spans="1:248" s="407" customFormat="1" ht="12.75" customHeight="1" x14ac:dyDescent="0.2">
      <c r="A292" s="1"/>
      <c r="B292" s="3"/>
      <c r="C292" s="3"/>
      <c r="D292" s="3"/>
      <c r="E292" s="3"/>
      <c r="F292" s="13"/>
      <c r="G292" s="433"/>
      <c r="H292" s="13"/>
      <c r="I292" s="96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3"/>
      <c r="AJ292" s="3"/>
      <c r="AK292" s="1"/>
      <c r="AL292" s="3"/>
    </row>
    <row r="293" spans="1:248" s="407" customFormat="1" ht="12.75" customHeight="1" thickBot="1" x14ac:dyDescent="0.25">
      <c r="A293" s="422"/>
      <c r="B293" s="423">
        <v>1</v>
      </c>
      <c r="C293" s="423">
        <v>2</v>
      </c>
      <c r="D293" s="423">
        <v>3</v>
      </c>
      <c r="E293" s="423">
        <v>4</v>
      </c>
      <c r="F293" s="424">
        <v>5</v>
      </c>
      <c r="G293" s="434">
        <v>6</v>
      </c>
      <c r="H293" s="425">
        <v>7</v>
      </c>
      <c r="I293" s="435">
        <v>8</v>
      </c>
      <c r="J293" s="423">
        <v>9</v>
      </c>
      <c r="K293" s="425">
        <v>10</v>
      </c>
      <c r="L293" s="423">
        <v>11</v>
      </c>
      <c r="M293" s="423" t="s">
        <v>1</v>
      </c>
      <c r="N293" s="423">
        <v>12</v>
      </c>
      <c r="O293" s="423">
        <v>13</v>
      </c>
      <c r="P293" s="423">
        <v>14</v>
      </c>
      <c r="Q293" s="423">
        <v>15</v>
      </c>
      <c r="R293" s="425" t="s">
        <v>2</v>
      </c>
      <c r="S293" s="426"/>
      <c r="T293" s="422"/>
      <c r="U293" s="423">
        <v>16</v>
      </c>
      <c r="V293" s="423">
        <v>17</v>
      </c>
      <c r="W293" s="423">
        <v>18</v>
      </c>
      <c r="X293" s="423">
        <v>19</v>
      </c>
      <c r="Y293" s="423">
        <v>20</v>
      </c>
      <c r="Z293" s="423" t="s">
        <v>3</v>
      </c>
      <c r="AA293" s="423">
        <v>21</v>
      </c>
      <c r="AB293" s="423">
        <v>22</v>
      </c>
      <c r="AC293" s="423">
        <v>23</v>
      </c>
      <c r="AD293" s="423">
        <v>24</v>
      </c>
      <c r="AE293" s="423">
        <v>25</v>
      </c>
      <c r="AF293" s="423">
        <v>26</v>
      </c>
      <c r="AG293" s="423">
        <v>27</v>
      </c>
      <c r="AH293" s="423">
        <v>28</v>
      </c>
      <c r="AI293" s="424">
        <v>29</v>
      </c>
      <c r="AJ293" s="423">
        <v>30</v>
      </c>
      <c r="AK293" s="425">
        <v>31</v>
      </c>
      <c r="AL293" s="426"/>
    </row>
    <row r="294" spans="1:248" s="4" customFormat="1" ht="12.75" customHeight="1" thickTop="1" x14ac:dyDescent="0.2">
      <c r="A294" s="1"/>
      <c r="B294" s="85" t="s">
        <v>4</v>
      </c>
      <c r="C294" s="97"/>
      <c r="D294" s="85" t="s">
        <v>473</v>
      </c>
      <c r="E294" s="436" t="s">
        <v>6</v>
      </c>
      <c r="F294" s="84" t="s">
        <v>7</v>
      </c>
      <c r="G294" s="128"/>
      <c r="H294" s="84"/>
      <c r="I294" s="99"/>
      <c r="J294" s="85"/>
      <c r="K294" s="84"/>
      <c r="L294" s="85" t="s">
        <v>460</v>
      </c>
      <c r="M294" s="85"/>
      <c r="N294" s="85" t="s">
        <v>474</v>
      </c>
      <c r="O294" s="436" t="s">
        <v>461</v>
      </c>
      <c r="P294" s="437"/>
      <c r="Q294" s="438" t="s">
        <v>8</v>
      </c>
      <c r="R294" s="84" t="s">
        <v>8</v>
      </c>
      <c r="S294" s="102"/>
      <c r="T294" s="67"/>
      <c r="U294" s="471" t="s">
        <v>9</v>
      </c>
      <c r="V294" s="472"/>
      <c r="W294" s="472"/>
      <c r="X294" s="472"/>
      <c r="Y294" s="473"/>
      <c r="Z294" s="85" t="s">
        <v>10</v>
      </c>
      <c r="AA294" s="85" t="s">
        <v>11</v>
      </c>
      <c r="AB294" s="85" t="s">
        <v>204</v>
      </c>
      <c r="AC294" s="85" t="s">
        <v>12</v>
      </c>
      <c r="AD294" s="85" t="s">
        <v>13</v>
      </c>
      <c r="AE294" s="85" t="s">
        <v>14</v>
      </c>
      <c r="AF294" s="85"/>
      <c r="AG294" s="85"/>
      <c r="AH294" s="100"/>
      <c r="AI294" s="101"/>
      <c r="AJ294" s="85" t="s">
        <v>15</v>
      </c>
      <c r="AK294" s="84" t="s">
        <v>7</v>
      </c>
      <c r="AL294" s="102"/>
      <c r="AM294" s="251"/>
      <c r="AN294" s="251"/>
      <c r="AO294" s="251"/>
      <c r="AP294" s="251"/>
      <c r="AQ294" s="251"/>
      <c r="AR294" s="251"/>
      <c r="AS294" s="251"/>
      <c r="AT294" s="251"/>
      <c r="AU294" s="251"/>
      <c r="AV294" s="251"/>
      <c r="AW294" s="251"/>
      <c r="AX294" s="251"/>
      <c r="AY294" s="251"/>
      <c r="AZ294" s="251"/>
      <c r="BA294" s="251"/>
      <c r="BB294" s="251"/>
      <c r="BC294" s="251"/>
      <c r="BD294" s="251"/>
      <c r="BE294" s="251"/>
      <c r="BF294" s="251"/>
      <c r="BG294" s="251"/>
      <c r="BH294" s="251"/>
      <c r="BI294" s="251"/>
      <c r="BJ294" s="251"/>
      <c r="BK294" s="251"/>
      <c r="BL294" s="251"/>
      <c r="BM294" s="251"/>
      <c r="BN294" s="251"/>
      <c r="BO294" s="251"/>
      <c r="BP294" s="251"/>
      <c r="BQ294" s="251"/>
      <c r="BR294" s="251"/>
      <c r="BS294" s="251"/>
      <c r="BT294" s="251"/>
      <c r="BU294" s="251"/>
      <c r="BV294" s="251"/>
      <c r="BW294" s="251"/>
      <c r="BX294" s="251"/>
      <c r="BY294" s="251"/>
      <c r="BZ294" s="251"/>
      <c r="CA294" s="251"/>
      <c r="CB294" s="251"/>
      <c r="CC294" s="251"/>
      <c r="CD294" s="251"/>
      <c r="CE294" s="251"/>
      <c r="CF294" s="251"/>
      <c r="CG294" s="251"/>
      <c r="CH294" s="251"/>
      <c r="CI294" s="251"/>
      <c r="CJ294" s="251"/>
      <c r="CK294" s="251"/>
      <c r="CL294" s="251"/>
      <c r="CM294" s="251"/>
      <c r="CN294" s="251"/>
      <c r="CO294" s="251"/>
      <c r="CP294" s="251"/>
      <c r="CQ294" s="251"/>
      <c r="CR294" s="251"/>
      <c r="CS294" s="251"/>
      <c r="CT294" s="251"/>
      <c r="CU294" s="251"/>
      <c r="CV294" s="251"/>
      <c r="CW294" s="251"/>
      <c r="CX294" s="251"/>
      <c r="CY294" s="251"/>
      <c r="CZ294" s="251"/>
      <c r="DA294" s="251"/>
      <c r="DB294" s="251"/>
      <c r="DC294" s="251"/>
      <c r="DD294" s="251"/>
      <c r="DE294" s="251"/>
      <c r="DF294" s="251"/>
      <c r="DG294" s="251"/>
      <c r="DH294" s="251"/>
      <c r="DI294" s="251"/>
      <c r="DJ294" s="251"/>
      <c r="DK294" s="251"/>
      <c r="DL294" s="251"/>
      <c r="DM294" s="251"/>
      <c r="DN294" s="251"/>
      <c r="DO294" s="251"/>
      <c r="DP294" s="251"/>
      <c r="DQ294" s="251"/>
      <c r="DR294" s="251"/>
      <c r="DS294" s="251"/>
      <c r="DT294" s="251"/>
      <c r="DU294" s="251"/>
      <c r="DV294" s="251"/>
      <c r="DW294" s="251"/>
      <c r="DX294" s="251"/>
      <c r="DY294" s="251"/>
      <c r="DZ294" s="251"/>
      <c r="EA294" s="251"/>
      <c r="EB294" s="251"/>
      <c r="EC294" s="251"/>
      <c r="ED294" s="251"/>
      <c r="EE294" s="251"/>
      <c r="EF294" s="251"/>
      <c r="EG294" s="251"/>
      <c r="EH294" s="251"/>
      <c r="EI294" s="251"/>
      <c r="EJ294" s="251"/>
      <c r="EK294" s="251"/>
      <c r="EL294" s="251"/>
      <c r="EM294" s="251"/>
      <c r="EN294" s="251"/>
      <c r="EO294" s="251"/>
      <c r="EP294" s="251"/>
      <c r="EQ294" s="251"/>
      <c r="ER294" s="251"/>
      <c r="ES294" s="251"/>
      <c r="ET294" s="251"/>
      <c r="EU294" s="251"/>
      <c r="EV294" s="251"/>
      <c r="EW294" s="251"/>
      <c r="EX294" s="251"/>
      <c r="EY294" s="251"/>
      <c r="EZ294" s="251"/>
      <c r="FA294" s="251"/>
      <c r="FB294" s="251"/>
      <c r="FC294" s="251"/>
      <c r="FD294" s="251"/>
      <c r="FE294" s="251"/>
      <c r="FF294" s="251"/>
      <c r="FG294" s="251"/>
      <c r="FH294" s="251"/>
      <c r="FI294" s="251"/>
      <c r="FJ294" s="251"/>
      <c r="FK294" s="251"/>
      <c r="FL294" s="251"/>
      <c r="FM294" s="251"/>
      <c r="FN294" s="251"/>
      <c r="FO294" s="251"/>
      <c r="FP294" s="251"/>
      <c r="FQ294" s="251"/>
      <c r="FR294" s="251"/>
      <c r="FS294" s="251"/>
      <c r="FT294" s="251"/>
      <c r="FU294" s="251"/>
      <c r="FV294" s="251"/>
      <c r="FW294" s="251"/>
      <c r="FX294" s="251"/>
      <c r="FY294" s="251"/>
      <c r="FZ294" s="251"/>
      <c r="GA294" s="251"/>
      <c r="GB294" s="251"/>
      <c r="GC294" s="251"/>
      <c r="GD294" s="251"/>
      <c r="GE294" s="251"/>
      <c r="GF294" s="251"/>
      <c r="GG294" s="251"/>
      <c r="GH294" s="251"/>
      <c r="GI294" s="251"/>
      <c r="GJ294" s="251"/>
      <c r="GK294" s="251"/>
      <c r="GL294" s="251"/>
      <c r="GM294" s="251"/>
      <c r="GN294" s="251"/>
      <c r="GO294" s="251"/>
      <c r="GP294" s="251"/>
      <c r="GQ294" s="251"/>
      <c r="GR294" s="251"/>
      <c r="GS294" s="251"/>
      <c r="GT294" s="251"/>
      <c r="GU294" s="251"/>
      <c r="GV294" s="251"/>
      <c r="GW294" s="251"/>
      <c r="GX294" s="251"/>
      <c r="GY294" s="251"/>
      <c r="GZ294" s="251"/>
      <c r="HA294" s="251"/>
      <c r="HB294" s="251"/>
      <c r="HC294" s="251"/>
      <c r="HD294" s="251"/>
      <c r="HE294" s="251"/>
      <c r="HF294" s="251"/>
      <c r="HG294" s="251"/>
      <c r="HH294" s="251"/>
      <c r="HI294" s="251"/>
      <c r="HJ294" s="251"/>
      <c r="HK294" s="251"/>
      <c r="HL294" s="251"/>
      <c r="HM294" s="251"/>
      <c r="HN294" s="251"/>
      <c r="HO294" s="251"/>
      <c r="HP294" s="251"/>
      <c r="HQ294" s="251"/>
      <c r="HR294" s="251"/>
      <c r="HS294" s="251"/>
      <c r="HT294" s="251"/>
      <c r="HU294" s="251"/>
      <c r="HV294" s="251"/>
      <c r="HW294" s="251"/>
      <c r="HX294" s="251"/>
      <c r="HY294" s="251"/>
      <c r="HZ294" s="251"/>
      <c r="IA294" s="251"/>
      <c r="IB294" s="251"/>
      <c r="IC294" s="251"/>
      <c r="ID294" s="251"/>
      <c r="IE294" s="251"/>
      <c r="IF294" s="251"/>
      <c r="IG294" s="251"/>
      <c r="IH294" s="251"/>
      <c r="II294" s="251"/>
      <c r="IJ294" s="251"/>
      <c r="IK294" s="251"/>
      <c r="IL294" s="251"/>
      <c r="IM294" s="251"/>
      <c r="IN294" s="251"/>
    </row>
    <row r="295" spans="1:248" s="4" customFormat="1" ht="12.75" customHeight="1" x14ac:dyDescent="0.2">
      <c r="A295" s="1"/>
      <c r="B295" s="85" t="s">
        <v>8</v>
      </c>
      <c r="C295" s="85" t="s">
        <v>16</v>
      </c>
      <c r="D295" s="85" t="s">
        <v>202</v>
      </c>
      <c r="E295" s="154" t="s">
        <v>8</v>
      </c>
      <c r="F295" s="84" t="s">
        <v>18</v>
      </c>
      <c r="G295" s="128" t="s">
        <v>19</v>
      </c>
      <c r="H295" s="84" t="s">
        <v>20</v>
      </c>
      <c r="I295" s="99" t="s">
        <v>475</v>
      </c>
      <c r="J295" s="85" t="s">
        <v>21</v>
      </c>
      <c r="K295" s="84" t="s">
        <v>22</v>
      </c>
      <c r="L295" s="85" t="s">
        <v>462</v>
      </c>
      <c r="M295" s="85" t="s">
        <v>463</v>
      </c>
      <c r="N295" s="85" t="s">
        <v>476</v>
      </c>
      <c r="O295" s="154" t="s">
        <v>464</v>
      </c>
      <c r="P295" s="154" t="s">
        <v>23</v>
      </c>
      <c r="Q295" s="85" t="s">
        <v>24</v>
      </c>
      <c r="R295" s="84" t="s">
        <v>24</v>
      </c>
      <c r="S295" s="100" t="s">
        <v>135</v>
      </c>
      <c r="T295" s="84" t="s">
        <v>135</v>
      </c>
      <c r="U295" s="85" t="s">
        <v>25</v>
      </c>
      <c r="V295" s="85" t="s">
        <v>26</v>
      </c>
      <c r="W295" s="85" t="s">
        <v>27</v>
      </c>
      <c r="X295" s="85" t="s">
        <v>28</v>
      </c>
      <c r="Y295" s="85" t="s">
        <v>136</v>
      </c>
      <c r="Z295" s="85" t="s">
        <v>251</v>
      </c>
      <c r="AA295" s="85" t="s">
        <v>137</v>
      </c>
      <c r="AB295" s="85" t="s">
        <v>203</v>
      </c>
      <c r="AC295" s="85" t="s">
        <v>30</v>
      </c>
      <c r="AD295" s="85" t="s">
        <v>140</v>
      </c>
      <c r="AE295" s="85" t="s">
        <v>31</v>
      </c>
      <c r="AF295" s="85" t="s">
        <v>32</v>
      </c>
      <c r="AG295" s="85" t="s">
        <v>205</v>
      </c>
      <c r="AH295" s="100" t="s">
        <v>16</v>
      </c>
      <c r="AI295" s="98" t="s">
        <v>34</v>
      </c>
      <c r="AJ295" s="85" t="s">
        <v>35</v>
      </c>
      <c r="AK295" s="84" t="s">
        <v>18</v>
      </c>
      <c r="AL295" s="102"/>
      <c r="AM295" s="251"/>
      <c r="AN295" s="251"/>
      <c r="AO295" s="251"/>
      <c r="AP295" s="251"/>
      <c r="AQ295" s="251"/>
      <c r="AR295" s="251"/>
      <c r="AS295" s="251"/>
      <c r="AT295" s="251"/>
      <c r="AU295" s="251"/>
      <c r="AV295" s="251"/>
      <c r="AW295" s="251"/>
      <c r="AX295" s="251"/>
      <c r="AY295" s="251"/>
      <c r="AZ295" s="251"/>
      <c r="BA295" s="251"/>
      <c r="BB295" s="251"/>
      <c r="BC295" s="251"/>
      <c r="BD295" s="251"/>
      <c r="BE295" s="251"/>
      <c r="BF295" s="251"/>
      <c r="BG295" s="251"/>
      <c r="BH295" s="251"/>
      <c r="BI295" s="251"/>
      <c r="BJ295" s="251"/>
      <c r="BK295" s="251"/>
      <c r="BL295" s="251"/>
      <c r="BM295" s="251"/>
      <c r="BN295" s="251"/>
      <c r="BO295" s="251"/>
      <c r="BP295" s="251"/>
      <c r="BQ295" s="251"/>
      <c r="BR295" s="251"/>
      <c r="BS295" s="251"/>
      <c r="BT295" s="251"/>
      <c r="BU295" s="251"/>
      <c r="BV295" s="251"/>
      <c r="BW295" s="251"/>
      <c r="BX295" s="251"/>
      <c r="BY295" s="251"/>
      <c r="BZ295" s="251"/>
      <c r="CA295" s="251"/>
      <c r="CB295" s="251"/>
      <c r="CC295" s="251"/>
      <c r="CD295" s="251"/>
      <c r="CE295" s="251"/>
      <c r="CF295" s="251"/>
      <c r="CG295" s="251"/>
      <c r="CH295" s="251"/>
      <c r="CI295" s="251"/>
      <c r="CJ295" s="251"/>
      <c r="CK295" s="251"/>
      <c r="CL295" s="251"/>
      <c r="CM295" s="251"/>
      <c r="CN295" s="251"/>
      <c r="CO295" s="251"/>
      <c r="CP295" s="251"/>
      <c r="CQ295" s="251"/>
      <c r="CR295" s="251"/>
      <c r="CS295" s="251"/>
      <c r="CT295" s="251"/>
      <c r="CU295" s="251"/>
      <c r="CV295" s="251"/>
      <c r="CW295" s="251"/>
      <c r="CX295" s="251"/>
      <c r="CY295" s="251"/>
      <c r="CZ295" s="251"/>
      <c r="DA295" s="251"/>
      <c r="DB295" s="251"/>
      <c r="DC295" s="251"/>
      <c r="DD295" s="251"/>
      <c r="DE295" s="251"/>
      <c r="DF295" s="251"/>
      <c r="DG295" s="251"/>
      <c r="DH295" s="251"/>
      <c r="DI295" s="251"/>
      <c r="DJ295" s="251"/>
      <c r="DK295" s="251"/>
      <c r="DL295" s="251"/>
      <c r="DM295" s="251"/>
      <c r="DN295" s="251"/>
      <c r="DO295" s="251"/>
      <c r="DP295" s="251"/>
      <c r="DQ295" s="251"/>
      <c r="DR295" s="251"/>
      <c r="DS295" s="251"/>
      <c r="DT295" s="251"/>
      <c r="DU295" s="251"/>
      <c r="DV295" s="251"/>
      <c r="DW295" s="251"/>
      <c r="DX295" s="251"/>
      <c r="DY295" s="251"/>
      <c r="DZ295" s="251"/>
      <c r="EA295" s="251"/>
      <c r="EB295" s="251"/>
      <c r="EC295" s="251"/>
      <c r="ED295" s="251"/>
      <c r="EE295" s="251"/>
      <c r="EF295" s="251"/>
      <c r="EG295" s="251"/>
      <c r="EH295" s="251"/>
      <c r="EI295" s="251"/>
      <c r="EJ295" s="251"/>
      <c r="EK295" s="251"/>
      <c r="EL295" s="251"/>
      <c r="EM295" s="251"/>
      <c r="EN295" s="251"/>
      <c r="EO295" s="251"/>
      <c r="EP295" s="251"/>
      <c r="EQ295" s="251"/>
      <c r="ER295" s="251"/>
      <c r="ES295" s="251"/>
      <c r="ET295" s="251"/>
      <c r="EU295" s="251"/>
      <c r="EV295" s="251"/>
      <c r="EW295" s="251"/>
      <c r="EX295" s="251"/>
      <c r="EY295" s="251"/>
      <c r="EZ295" s="251"/>
      <c r="FA295" s="251"/>
      <c r="FB295" s="251"/>
      <c r="FC295" s="251"/>
      <c r="FD295" s="251"/>
      <c r="FE295" s="251"/>
      <c r="FF295" s="251"/>
      <c r="FG295" s="251"/>
      <c r="FH295" s="251"/>
      <c r="FI295" s="251"/>
      <c r="FJ295" s="251"/>
      <c r="FK295" s="251"/>
      <c r="FL295" s="251"/>
      <c r="FM295" s="251"/>
      <c r="FN295" s="251"/>
      <c r="FO295" s="251"/>
      <c r="FP295" s="251"/>
      <c r="FQ295" s="251"/>
      <c r="FR295" s="251"/>
      <c r="FS295" s="251"/>
      <c r="FT295" s="251"/>
      <c r="FU295" s="251"/>
      <c r="FV295" s="251"/>
      <c r="FW295" s="251"/>
      <c r="FX295" s="251"/>
      <c r="FY295" s="251"/>
      <c r="FZ295" s="251"/>
      <c r="GA295" s="251"/>
      <c r="GB295" s="251"/>
      <c r="GC295" s="251"/>
      <c r="GD295" s="251"/>
      <c r="GE295" s="251"/>
      <c r="GF295" s="251"/>
      <c r="GG295" s="251"/>
      <c r="GH295" s="251"/>
      <c r="GI295" s="251"/>
      <c r="GJ295" s="251"/>
      <c r="GK295" s="251"/>
      <c r="GL295" s="251"/>
      <c r="GM295" s="251"/>
      <c r="GN295" s="251"/>
      <c r="GO295" s="251"/>
      <c r="GP295" s="251"/>
      <c r="GQ295" s="251"/>
      <c r="GR295" s="251"/>
      <c r="GS295" s="251"/>
      <c r="GT295" s="251"/>
      <c r="GU295" s="251"/>
      <c r="GV295" s="251"/>
      <c r="GW295" s="251"/>
      <c r="GX295" s="251"/>
      <c r="GY295" s="251"/>
      <c r="GZ295" s="251"/>
      <c r="HA295" s="251"/>
      <c r="HB295" s="251"/>
      <c r="HC295" s="251"/>
      <c r="HD295" s="251"/>
      <c r="HE295" s="251"/>
      <c r="HF295" s="251"/>
      <c r="HG295" s="251"/>
      <c r="HH295" s="251"/>
      <c r="HI295" s="251"/>
      <c r="HJ295" s="251"/>
      <c r="HK295" s="251"/>
      <c r="HL295" s="251"/>
      <c r="HM295" s="251"/>
      <c r="HN295" s="251"/>
      <c r="HO295" s="251"/>
      <c r="HP295" s="251"/>
      <c r="HQ295" s="251"/>
      <c r="HR295" s="251"/>
      <c r="HS295" s="251"/>
      <c r="HT295" s="251"/>
      <c r="HU295" s="251"/>
      <c r="HV295" s="251"/>
      <c r="HW295" s="251"/>
      <c r="HX295" s="251"/>
      <c r="HY295" s="251"/>
      <c r="HZ295" s="251"/>
      <c r="IA295" s="251"/>
      <c r="IB295" s="251"/>
      <c r="IC295" s="251"/>
      <c r="ID295" s="251"/>
      <c r="IE295" s="251"/>
      <c r="IF295" s="251"/>
      <c r="IG295" s="251"/>
      <c r="IH295" s="251"/>
      <c r="II295" s="251"/>
      <c r="IJ295" s="251"/>
      <c r="IK295" s="251"/>
      <c r="IL295" s="251"/>
      <c r="IM295" s="251"/>
      <c r="IN295" s="251"/>
    </row>
    <row r="296" spans="1:248" s="4" customFormat="1" ht="12.75" customHeight="1" thickBot="1" x14ac:dyDescent="0.25">
      <c r="A296" s="6"/>
      <c r="B296" s="86" t="s">
        <v>36</v>
      </c>
      <c r="C296" s="86" t="s">
        <v>37</v>
      </c>
      <c r="D296" s="86" t="s">
        <v>38</v>
      </c>
      <c r="E296" s="439" t="s">
        <v>39</v>
      </c>
      <c r="F296" s="103" t="s">
        <v>40</v>
      </c>
      <c r="G296" s="129"/>
      <c r="H296" s="103"/>
      <c r="I296" s="104" t="s">
        <v>41</v>
      </c>
      <c r="J296" s="86"/>
      <c r="K296" s="103"/>
      <c r="L296" s="86" t="s">
        <v>465</v>
      </c>
      <c r="M296" s="86"/>
      <c r="N296" s="86" t="s">
        <v>235</v>
      </c>
      <c r="O296" s="439" t="s">
        <v>235</v>
      </c>
      <c r="P296" s="155"/>
      <c r="Q296" s="440" t="s">
        <v>258</v>
      </c>
      <c r="R296" s="441" t="s">
        <v>259</v>
      </c>
      <c r="S296" s="105" t="s">
        <v>109</v>
      </c>
      <c r="T296" s="103" t="s">
        <v>187</v>
      </c>
      <c r="U296" s="86" t="s">
        <v>42</v>
      </c>
      <c r="V296" s="86" t="s">
        <v>43</v>
      </c>
      <c r="W296" s="86"/>
      <c r="X296" s="86" t="s">
        <v>44</v>
      </c>
      <c r="Y296" s="86" t="s">
        <v>30</v>
      </c>
      <c r="Z296" s="86" t="s">
        <v>30</v>
      </c>
      <c r="AA296" s="86" t="s">
        <v>138</v>
      </c>
      <c r="AB296" s="86" t="s">
        <v>15</v>
      </c>
      <c r="AC296" s="86" t="s">
        <v>139</v>
      </c>
      <c r="AD296" s="86" t="s">
        <v>141</v>
      </c>
      <c r="AE296" s="86" t="s">
        <v>47</v>
      </c>
      <c r="AF296" s="86" t="s">
        <v>48</v>
      </c>
      <c r="AG296" s="86" t="s">
        <v>15</v>
      </c>
      <c r="AH296" s="105" t="s">
        <v>30</v>
      </c>
      <c r="AI296" s="106"/>
      <c r="AJ296" s="86" t="s">
        <v>49</v>
      </c>
      <c r="AK296" s="103" t="s">
        <v>188</v>
      </c>
      <c r="AL296" s="107"/>
      <c r="AM296" s="251"/>
      <c r="AN296" s="251"/>
      <c r="AO296" s="251"/>
      <c r="AP296" s="251"/>
      <c r="AQ296" s="251"/>
      <c r="AR296" s="251"/>
      <c r="AS296" s="251"/>
      <c r="AT296" s="251"/>
      <c r="AU296" s="251"/>
      <c r="AV296" s="251"/>
      <c r="AW296" s="251"/>
      <c r="AX296" s="251"/>
      <c r="AY296" s="251"/>
      <c r="AZ296" s="251"/>
      <c r="BA296" s="251"/>
      <c r="BB296" s="251"/>
      <c r="BC296" s="251"/>
      <c r="BD296" s="251"/>
      <c r="BE296" s="251"/>
      <c r="BF296" s="251"/>
      <c r="BG296" s="251"/>
      <c r="BH296" s="251"/>
      <c r="BI296" s="251"/>
      <c r="BJ296" s="251"/>
      <c r="BK296" s="251"/>
      <c r="BL296" s="251"/>
      <c r="BM296" s="251"/>
      <c r="BN296" s="251"/>
      <c r="BO296" s="251"/>
      <c r="BP296" s="251"/>
      <c r="BQ296" s="251"/>
      <c r="BR296" s="251"/>
      <c r="BS296" s="251"/>
      <c r="BT296" s="251"/>
      <c r="BU296" s="251"/>
      <c r="BV296" s="251"/>
      <c r="BW296" s="251"/>
      <c r="BX296" s="251"/>
      <c r="BY296" s="251"/>
      <c r="BZ296" s="251"/>
      <c r="CA296" s="251"/>
      <c r="CB296" s="251"/>
      <c r="CC296" s="251"/>
      <c r="CD296" s="251"/>
      <c r="CE296" s="251"/>
      <c r="CF296" s="251"/>
      <c r="CG296" s="251"/>
      <c r="CH296" s="251"/>
      <c r="CI296" s="251"/>
      <c r="CJ296" s="251"/>
      <c r="CK296" s="251"/>
      <c r="CL296" s="251"/>
      <c r="CM296" s="251"/>
      <c r="CN296" s="251"/>
      <c r="CO296" s="251"/>
      <c r="CP296" s="251"/>
      <c r="CQ296" s="251"/>
      <c r="CR296" s="251"/>
      <c r="CS296" s="251"/>
      <c r="CT296" s="251"/>
      <c r="CU296" s="251"/>
      <c r="CV296" s="251"/>
      <c r="CW296" s="251"/>
      <c r="CX296" s="251"/>
      <c r="CY296" s="251"/>
      <c r="CZ296" s="251"/>
      <c r="DA296" s="251"/>
      <c r="DB296" s="251"/>
      <c r="DC296" s="251"/>
      <c r="DD296" s="251"/>
      <c r="DE296" s="251"/>
      <c r="DF296" s="251"/>
      <c r="DG296" s="251"/>
      <c r="DH296" s="251"/>
      <c r="DI296" s="251"/>
      <c r="DJ296" s="251"/>
      <c r="DK296" s="251"/>
      <c r="DL296" s="251"/>
      <c r="DM296" s="251"/>
      <c r="DN296" s="251"/>
      <c r="DO296" s="251"/>
      <c r="DP296" s="251"/>
      <c r="DQ296" s="251"/>
      <c r="DR296" s="251"/>
      <c r="DS296" s="251"/>
      <c r="DT296" s="251"/>
      <c r="DU296" s="251"/>
      <c r="DV296" s="251"/>
      <c r="DW296" s="251"/>
      <c r="DX296" s="251"/>
      <c r="DY296" s="251"/>
      <c r="DZ296" s="251"/>
      <c r="EA296" s="251"/>
      <c r="EB296" s="251"/>
      <c r="EC296" s="251"/>
      <c r="ED296" s="251"/>
      <c r="EE296" s="251"/>
      <c r="EF296" s="251"/>
      <c r="EG296" s="251"/>
      <c r="EH296" s="251"/>
      <c r="EI296" s="251"/>
      <c r="EJ296" s="251"/>
      <c r="EK296" s="251"/>
      <c r="EL296" s="251"/>
      <c r="EM296" s="251"/>
      <c r="EN296" s="251"/>
      <c r="EO296" s="251"/>
      <c r="EP296" s="251"/>
      <c r="EQ296" s="251"/>
      <c r="ER296" s="251"/>
      <c r="ES296" s="251"/>
      <c r="ET296" s="251"/>
      <c r="EU296" s="251"/>
      <c r="EV296" s="251"/>
      <c r="EW296" s="251"/>
      <c r="EX296" s="251"/>
      <c r="EY296" s="251"/>
      <c r="EZ296" s="251"/>
      <c r="FA296" s="251"/>
      <c r="FB296" s="251"/>
      <c r="FC296" s="251"/>
      <c r="FD296" s="251"/>
      <c r="FE296" s="251"/>
      <c r="FF296" s="251"/>
      <c r="FG296" s="251"/>
      <c r="FH296" s="251"/>
      <c r="FI296" s="251"/>
      <c r="FJ296" s="251"/>
      <c r="FK296" s="251"/>
      <c r="FL296" s="251"/>
      <c r="FM296" s="251"/>
      <c r="FN296" s="251"/>
      <c r="FO296" s="251"/>
      <c r="FP296" s="251"/>
      <c r="FQ296" s="251"/>
      <c r="FR296" s="251"/>
      <c r="FS296" s="251"/>
      <c r="FT296" s="251"/>
      <c r="FU296" s="251"/>
      <c r="FV296" s="251"/>
      <c r="FW296" s="251"/>
      <c r="FX296" s="251"/>
      <c r="FY296" s="251"/>
      <c r="FZ296" s="251"/>
      <c r="GA296" s="251"/>
      <c r="GB296" s="251"/>
      <c r="GC296" s="251"/>
      <c r="GD296" s="251"/>
      <c r="GE296" s="251"/>
      <c r="GF296" s="251"/>
      <c r="GG296" s="251"/>
      <c r="GH296" s="251"/>
      <c r="GI296" s="251"/>
      <c r="GJ296" s="251"/>
      <c r="GK296" s="251"/>
      <c r="GL296" s="251"/>
      <c r="GM296" s="251"/>
      <c r="GN296" s="251"/>
      <c r="GO296" s="251"/>
      <c r="GP296" s="251"/>
      <c r="GQ296" s="251"/>
      <c r="GR296" s="251"/>
      <c r="GS296" s="251"/>
      <c r="GT296" s="251"/>
      <c r="GU296" s="251"/>
      <c r="GV296" s="251"/>
      <c r="GW296" s="251"/>
      <c r="GX296" s="251"/>
      <c r="GY296" s="251"/>
      <c r="GZ296" s="251"/>
      <c r="HA296" s="251"/>
      <c r="HB296" s="251"/>
      <c r="HC296" s="251"/>
      <c r="HD296" s="251"/>
      <c r="HE296" s="251"/>
      <c r="HF296" s="251"/>
      <c r="HG296" s="251"/>
      <c r="HH296" s="251"/>
      <c r="HI296" s="251"/>
      <c r="HJ296" s="251"/>
      <c r="HK296" s="251"/>
      <c r="HL296" s="251"/>
      <c r="HM296" s="251"/>
      <c r="HN296" s="251"/>
      <c r="HO296" s="251"/>
      <c r="HP296" s="251"/>
      <c r="HQ296" s="251"/>
      <c r="HR296" s="251"/>
      <c r="HS296" s="251"/>
      <c r="HT296" s="251"/>
      <c r="HU296" s="251"/>
      <c r="HV296" s="251"/>
      <c r="HW296" s="251"/>
      <c r="HX296" s="251"/>
      <c r="HY296" s="251"/>
      <c r="HZ296" s="251"/>
      <c r="IA296" s="251"/>
      <c r="IB296" s="251"/>
      <c r="IC296" s="251"/>
      <c r="ID296" s="251"/>
      <c r="IE296" s="251"/>
      <c r="IF296" s="251"/>
      <c r="IG296" s="251"/>
      <c r="IH296" s="251"/>
      <c r="II296" s="251"/>
      <c r="IJ296" s="251"/>
      <c r="IK296" s="251"/>
      <c r="IL296" s="251"/>
      <c r="IM296" s="251"/>
      <c r="IN296" s="251"/>
    </row>
    <row r="297" spans="1:248" s="20" customFormat="1" ht="12.75" customHeight="1" thickTop="1" x14ac:dyDescent="0.2">
      <c r="A297" s="8"/>
      <c r="B297" s="296">
        <f>B283</f>
        <v>0</v>
      </c>
      <c r="C297" s="296">
        <f>C283</f>
        <v>0</v>
      </c>
      <c r="D297" s="296">
        <f>D283</f>
        <v>0</v>
      </c>
      <c r="E297" s="296">
        <f>E283</f>
        <v>0</v>
      </c>
      <c r="F297" s="298">
        <f>F283</f>
        <v>0</v>
      </c>
      <c r="G297" s="130" t="str">
        <f>G7</f>
        <v>SEPTEMBER</v>
      </c>
      <c r="H297" s="31" t="s">
        <v>58</v>
      </c>
      <c r="I297" s="32"/>
      <c r="J297" s="306">
        <f t="shared" ref="J297:R297" si="36">J283</f>
        <v>0</v>
      </c>
      <c r="K297" s="298">
        <f t="shared" si="36"/>
        <v>0</v>
      </c>
      <c r="L297" s="296">
        <f t="shared" si="36"/>
        <v>0</v>
      </c>
      <c r="M297" s="296">
        <f t="shared" si="36"/>
        <v>0</v>
      </c>
      <c r="N297" s="296">
        <f t="shared" si="36"/>
        <v>0</v>
      </c>
      <c r="O297" s="297">
        <f t="shared" si="36"/>
        <v>0</v>
      </c>
      <c r="P297" s="299">
        <f t="shared" si="36"/>
        <v>0</v>
      </c>
      <c r="Q297" s="296">
        <f t="shared" si="36"/>
        <v>0</v>
      </c>
      <c r="R297" s="298">
        <f t="shared" si="36"/>
        <v>0</v>
      </c>
      <c r="S297" s="9"/>
      <c r="T297" s="8"/>
      <c r="U297" s="296">
        <f t="shared" ref="U297:AH297" si="37">U283</f>
        <v>0</v>
      </c>
      <c r="V297" s="296">
        <f t="shared" si="37"/>
        <v>0</v>
      </c>
      <c r="W297" s="296">
        <f t="shared" si="37"/>
        <v>0</v>
      </c>
      <c r="X297" s="296">
        <f t="shared" si="37"/>
        <v>0</v>
      </c>
      <c r="Y297" s="296">
        <f t="shared" si="37"/>
        <v>0</v>
      </c>
      <c r="Z297" s="296">
        <f t="shared" si="37"/>
        <v>0</v>
      </c>
      <c r="AA297" s="296">
        <f t="shared" si="37"/>
        <v>0</v>
      </c>
      <c r="AB297" s="296">
        <f t="shared" si="37"/>
        <v>0</v>
      </c>
      <c r="AC297" s="296">
        <f t="shared" si="37"/>
        <v>0</v>
      </c>
      <c r="AD297" s="296">
        <f t="shared" si="37"/>
        <v>0</v>
      </c>
      <c r="AE297" s="296">
        <f t="shared" si="37"/>
        <v>0</v>
      </c>
      <c r="AF297" s="296">
        <f t="shared" si="37"/>
        <v>0</v>
      </c>
      <c r="AG297" s="296">
        <f t="shared" si="37"/>
        <v>0</v>
      </c>
      <c r="AH297" s="297">
        <f t="shared" si="37"/>
        <v>0</v>
      </c>
      <c r="AI297" s="305"/>
      <c r="AJ297" s="296">
        <f>AJ283</f>
        <v>0</v>
      </c>
      <c r="AK297" s="298">
        <f>AK283</f>
        <v>0</v>
      </c>
      <c r="AL297" s="9"/>
    </row>
    <row r="298" spans="1:248" s="20" customFormat="1" ht="12.75" customHeight="1" x14ac:dyDescent="0.2">
      <c r="A298" s="8">
        <v>1</v>
      </c>
      <c r="B298" s="280"/>
      <c r="C298" s="280"/>
      <c r="D298" s="280"/>
      <c r="E298" s="280"/>
      <c r="F298" s="281"/>
      <c r="G298" s="443"/>
      <c r="H298" s="444"/>
      <c r="I298" s="445"/>
      <c r="J298" s="296">
        <f t="shared" ref="J298:J328" si="38">SUM(B298:F298)</f>
        <v>0</v>
      </c>
      <c r="K298" s="298">
        <f t="shared" ref="K298:K328" si="39">SUM(U298:AK298)-SUM(L298:R298)</f>
        <v>0</v>
      </c>
      <c r="L298" s="280"/>
      <c r="M298" s="280"/>
      <c r="N298" s="280"/>
      <c r="O298" s="293"/>
      <c r="P298" s="300"/>
      <c r="Q298" s="280"/>
      <c r="R298" s="281"/>
      <c r="S298" s="15" t="s">
        <v>59</v>
      </c>
      <c r="T298" s="8">
        <v>1</v>
      </c>
      <c r="U298" s="280"/>
      <c r="V298" s="280"/>
      <c r="W298" s="280"/>
      <c r="X298" s="280"/>
      <c r="Y298" s="280"/>
      <c r="Z298" s="280"/>
      <c r="AA298" s="280"/>
      <c r="AB298" s="280"/>
      <c r="AC298" s="280"/>
      <c r="AD298" s="280"/>
      <c r="AE298" s="280"/>
      <c r="AF298" s="280"/>
      <c r="AG298" s="280"/>
      <c r="AH298" s="293"/>
      <c r="AI298" s="444"/>
      <c r="AJ298" s="280"/>
      <c r="AK298" s="281"/>
      <c r="AL298" s="15" t="s">
        <v>59</v>
      </c>
    </row>
    <row r="299" spans="1:248" s="20" customFormat="1" ht="12.75" customHeight="1" x14ac:dyDescent="0.2">
      <c r="A299" s="8">
        <v>2</v>
      </c>
      <c r="B299" s="280"/>
      <c r="C299" s="280"/>
      <c r="D299" s="280"/>
      <c r="E299" s="280"/>
      <c r="F299" s="281"/>
      <c r="G299" s="443"/>
      <c r="H299" s="444"/>
      <c r="I299" s="445"/>
      <c r="J299" s="296">
        <f t="shared" si="38"/>
        <v>0</v>
      </c>
      <c r="K299" s="298">
        <f t="shared" si="39"/>
        <v>0</v>
      </c>
      <c r="L299" s="280"/>
      <c r="M299" s="280"/>
      <c r="N299" s="280"/>
      <c r="O299" s="293"/>
      <c r="P299" s="300"/>
      <c r="Q299" s="280"/>
      <c r="R299" s="281"/>
      <c r="S299" s="15" t="s">
        <v>60</v>
      </c>
      <c r="T299" s="8">
        <v>2</v>
      </c>
      <c r="U299" s="280"/>
      <c r="V299" s="280"/>
      <c r="W299" s="280"/>
      <c r="X299" s="280"/>
      <c r="Y299" s="280"/>
      <c r="Z299" s="280"/>
      <c r="AA299" s="280"/>
      <c r="AB299" s="280"/>
      <c r="AC299" s="280"/>
      <c r="AD299" s="280"/>
      <c r="AE299" s="280"/>
      <c r="AF299" s="280"/>
      <c r="AG299" s="280"/>
      <c r="AH299" s="293"/>
      <c r="AI299" s="444"/>
      <c r="AJ299" s="280"/>
      <c r="AK299" s="281"/>
      <c r="AL299" s="15" t="s">
        <v>60</v>
      </c>
    </row>
    <row r="300" spans="1:248" s="20" customFormat="1" ht="12.75" customHeight="1" x14ac:dyDescent="0.2">
      <c r="A300" s="8">
        <v>3</v>
      </c>
      <c r="B300" s="280"/>
      <c r="C300" s="280"/>
      <c r="D300" s="280"/>
      <c r="E300" s="280"/>
      <c r="F300" s="281"/>
      <c r="G300" s="443"/>
      <c r="H300" s="444"/>
      <c r="I300" s="445"/>
      <c r="J300" s="296">
        <f t="shared" si="38"/>
        <v>0</v>
      </c>
      <c r="K300" s="298">
        <f t="shared" si="39"/>
        <v>0</v>
      </c>
      <c r="L300" s="280"/>
      <c r="M300" s="280"/>
      <c r="N300" s="280"/>
      <c r="O300" s="293"/>
      <c r="P300" s="300"/>
      <c r="Q300" s="280"/>
      <c r="R300" s="281"/>
      <c r="S300" s="15" t="s">
        <v>61</v>
      </c>
      <c r="T300" s="8">
        <v>3</v>
      </c>
      <c r="U300" s="280"/>
      <c r="V300" s="280"/>
      <c r="W300" s="280"/>
      <c r="X300" s="280"/>
      <c r="Y300" s="280"/>
      <c r="Z300" s="280"/>
      <c r="AA300" s="280"/>
      <c r="AB300" s="280"/>
      <c r="AC300" s="280"/>
      <c r="AD300" s="280"/>
      <c r="AE300" s="280"/>
      <c r="AF300" s="280"/>
      <c r="AG300" s="280"/>
      <c r="AH300" s="293"/>
      <c r="AI300" s="444"/>
      <c r="AJ300" s="280"/>
      <c r="AK300" s="281"/>
      <c r="AL300" s="15" t="s">
        <v>61</v>
      </c>
    </row>
    <row r="301" spans="1:248" s="20" customFormat="1" ht="12.75" customHeight="1" x14ac:dyDescent="0.2">
      <c r="A301" s="8">
        <v>4</v>
      </c>
      <c r="B301" s="280"/>
      <c r="C301" s="280"/>
      <c r="D301" s="280"/>
      <c r="E301" s="280"/>
      <c r="F301" s="281"/>
      <c r="G301" s="443"/>
      <c r="H301" s="444"/>
      <c r="I301" s="445"/>
      <c r="J301" s="296">
        <f t="shared" si="38"/>
        <v>0</v>
      </c>
      <c r="K301" s="298">
        <f t="shared" si="39"/>
        <v>0</v>
      </c>
      <c r="L301" s="280"/>
      <c r="M301" s="280"/>
      <c r="N301" s="280"/>
      <c r="O301" s="293"/>
      <c r="P301" s="300"/>
      <c r="Q301" s="280"/>
      <c r="R301" s="281"/>
      <c r="S301" s="15" t="s">
        <v>62</v>
      </c>
      <c r="T301" s="8">
        <v>4</v>
      </c>
      <c r="U301" s="280"/>
      <c r="V301" s="280"/>
      <c r="W301" s="280"/>
      <c r="X301" s="280"/>
      <c r="Y301" s="280"/>
      <c r="Z301" s="280"/>
      <c r="AA301" s="280"/>
      <c r="AB301" s="280"/>
      <c r="AC301" s="280"/>
      <c r="AD301" s="280"/>
      <c r="AE301" s="280"/>
      <c r="AF301" s="280"/>
      <c r="AG301" s="280"/>
      <c r="AH301" s="293"/>
      <c r="AI301" s="444"/>
      <c r="AJ301" s="280"/>
      <c r="AK301" s="281"/>
      <c r="AL301" s="15" t="s">
        <v>62</v>
      </c>
    </row>
    <row r="302" spans="1:248" s="20" customFormat="1" ht="12.75" customHeight="1" x14ac:dyDescent="0.2">
      <c r="A302" s="8">
        <v>5</v>
      </c>
      <c r="B302" s="280"/>
      <c r="C302" s="280"/>
      <c r="D302" s="280"/>
      <c r="E302" s="280"/>
      <c r="F302" s="281"/>
      <c r="G302" s="446"/>
      <c r="H302" s="444"/>
      <c r="I302" s="445"/>
      <c r="J302" s="296">
        <f t="shared" si="38"/>
        <v>0</v>
      </c>
      <c r="K302" s="298">
        <f t="shared" si="39"/>
        <v>0</v>
      </c>
      <c r="L302" s="280"/>
      <c r="M302" s="280"/>
      <c r="N302" s="280"/>
      <c r="O302" s="293"/>
      <c r="P302" s="300"/>
      <c r="Q302" s="280"/>
      <c r="R302" s="281"/>
      <c r="S302" s="15" t="s">
        <v>63</v>
      </c>
      <c r="T302" s="8">
        <v>5</v>
      </c>
      <c r="U302" s="280"/>
      <c r="V302" s="280"/>
      <c r="W302" s="280"/>
      <c r="X302" s="280"/>
      <c r="Y302" s="280"/>
      <c r="Z302" s="280"/>
      <c r="AA302" s="280"/>
      <c r="AB302" s="280"/>
      <c r="AC302" s="280"/>
      <c r="AD302" s="280"/>
      <c r="AE302" s="280"/>
      <c r="AF302" s="280"/>
      <c r="AG302" s="280"/>
      <c r="AH302" s="293"/>
      <c r="AI302" s="444"/>
      <c r="AJ302" s="280"/>
      <c r="AK302" s="281"/>
      <c r="AL302" s="15" t="s">
        <v>63</v>
      </c>
    </row>
    <row r="303" spans="1:248" s="20" customFormat="1" ht="12.75" customHeight="1" x14ac:dyDescent="0.2">
      <c r="A303" s="16">
        <v>6</v>
      </c>
      <c r="B303" s="282"/>
      <c r="C303" s="282"/>
      <c r="D303" s="282"/>
      <c r="E303" s="282"/>
      <c r="F303" s="283"/>
      <c r="G303" s="443"/>
      <c r="H303" s="447"/>
      <c r="I303" s="448"/>
      <c r="J303" s="296">
        <f t="shared" si="38"/>
        <v>0</v>
      </c>
      <c r="K303" s="298">
        <f t="shared" si="39"/>
        <v>0</v>
      </c>
      <c r="L303" s="282"/>
      <c r="M303" s="282"/>
      <c r="N303" s="282"/>
      <c r="O303" s="294"/>
      <c r="P303" s="301"/>
      <c r="Q303" s="282"/>
      <c r="R303" s="283"/>
      <c r="S303" s="17" t="s">
        <v>64</v>
      </c>
      <c r="T303" s="16">
        <v>6</v>
      </c>
      <c r="U303" s="282"/>
      <c r="V303" s="282"/>
      <c r="W303" s="282"/>
      <c r="X303" s="282"/>
      <c r="Y303" s="282"/>
      <c r="Z303" s="282"/>
      <c r="AA303" s="282"/>
      <c r="AB303" s="282"/>
      <c r="AC303" s="282"/>
      <c r="AD303" s="282"/>
      <c r="AE303" s="282"/>
      <c r="AF303" s="282"/>
      <c r="AG303" s="282"/>
      <c r="AH303" s="294"/>
      <c r="AI303" s="447"/>
      <c r="AJ303" s="282"/>
      <c r="AK303" s="283"/>
      <c r="AL303" s="17" t="s">
        <v>64</v>
      </c>
    </row>
    <row r="304" spans="1:248" s="20" customFormat="1" ht="12.75" customHeight="1" x14ac:dyDescent="0.2">
      <c r="A304" s="8">
        <v>7</v>
      </c>
      <c r="B304" s="280"/>
      <c r="C304" s="280"/>
      <c r="D304" s="280"/>
      <c r="E304" s="280"/>
      <c r="F304" s="281"/>
      <c r="G304" s="443"/>
      <c r="H304" s="444"/>
      <c r="I304" s="445"/>
      <c r="J304" s="296">
        <f t="shared" si="38"/>
        <v>0</v>
      </c>
      <c r="K304" s="298">
        <f t="shared" si="39"/>
        <v>0</v>
      </c>
      <c r="L304" s="280"/>
      <c r="M304" s="280"/>
      <c r="N304" s="280"/>
      <c r="O304" s="293"/>
      <c r="P304" s="300"/>
      <c r="Q304" s="280"/>
      <c r="R304" s="281"/>
      <c r="S304" s="15" t="s">
        <v>65</v>
      </c>
      <c r="T304" s="8">
        <v>7</v>
      </c>
      <c r="U304" s="280"/>
      <c r="V304" s="280"/>
      <c r="W304" s="280"/>
      <c r="X304" s="280"/>
      <c r="Y304" s="280"/>
      <c r="Z304" s="280"/>
      <c r="AA304" s="280"/>
      <c r="AB304" s="280"/>
      <c r="AC304" s="280"/>
      <c r="AD304" s="280"/>
      <c r="AE304" s="280"/>
      <c r="AF304" s="280"/>
      <c r="AG304" s="280"/>
      <c r="AH304" s="293"/>
      <c r="AI304" s="444"/>
      <c r="AJ304" s="280"/>
      <c r="AK304" s="281"/>
      <c r="AL304" s="15" t="s">
        <v>65</v>
      </c>
    </row>
    <row r="305" spans="1:38" s="20" customFormat="1" ht="12.75" customHeight="1" x14ac:dyDescent="0.2">
      <c r="A305" s="8">
        <v>8</v>
      </c>
      <c r="B305" s="280"/>
      <c r="C305" s="280"/>
      <c r="D305" s="280"/>
      <c r="E305" s="280"/>
      <c r="F305" s="281"/>
      <c r="G305" s="443"/>
      <c r="H305" s="444"/>
      <c r="I305" s="445"/>
      <c r="J305" s="296">
        <f t="shared" si="38"/>
        <v>0</v>
      </c>
      <c r="K305" s="298">
        <f t="shared" si="39"/>
        <v>0</v>
      </c>
      <c r="L305" s="280"/>
      <c r="M305" s="280"/>
      <c r="N305" s="280"/>
      <c r="O305" s="293"/>
      <c r="P305" s="300"/>
      <c r="Q305" s="280"/>
      <c r="R305" s="281"/>
      <c r="S305" s="15" t="s">
        <v>66</v>
      </c>
      <c r="T305" s="8">
        <v>8</v>
      </c>
      <c r="U305" s="280"/>
      <c r="V305" s="280"/>
      <c r="W305" s="280"/>
      <c r="X305" s="280"/>
      <c r="Y305" s="280"/>
      <c r="Z305" s="280"/>
      <c r="AA305" s="280"/>
      <c r="AB305" s="280"/>
      <c r="AC305" s="280"/>
      <c r="AD305" s="280"/>
      <c r="AE305" s="280"/>
      <c r="AF305" s="280"/>
      <c r="AG305" s="280"/>
      <c r="AH305" s="293"/>
      <c r="AI305" s="444"/>
      <c r="AJ305" s="280"/>
      <c r="AK305" s="281"/>
      <c r="AL305" s="15" t="s">
        <v>66</v>
      </c>
    </row>
    <row r="306" spans="1:38" s="20" customFormat="1" ht="12.75" customHeight="1" x14ac:dyDescent="0.2">
      <c r="A306" s="8">
        <v>9</v>
      </c>
      <c r="B306" s="280"/>
      <c r="C306" s="280"/>
      <c r="D306" s="280"/>
      <c r="E306" s="280"/>
      <c r="F306" s="281"/>
      <c r="G306" s="443"/>
      <c r="H306" s="444"/>
      <c r="I306" s="445"/>
      <c r="J306" s="296">
        <f t="shared" si="38"/>
        <v>0</v>
      </c>
      <c r="K306" s="298">
        <f t="shared" si="39"/>
        <v>0</v>
      </c>
      <c r="L306" s="280"/>
      <c r="M306" s="280"/>
      <c r="N306" s="280"/>
      <c r="O306" s="293"/>
      <c r="P306" s="300"/>
      <c r="Q306" s="280"/>
      <c r="R306" s="281"/>
      <c r="S306" s="15" t="s">
        <v>67</v>
      </c>
      <c r="T306" s="8">
        <v>9</v>
      </c>
      <c r="U306" s="280"/>
      <c r="V306" s="280"/>
      <c r="W306" s="280"/>
      <c r="X306" s="280"/>
      <c r="Y306" s="280"/>
      <c r="Z306" s="280"/>
      <c r="AA306" s="280"/>
      <c r="AB306" s="280"/>
      <c r="AC306" s="280"/>
      <c r="AD306" s="280"/>
      <c r="AE306" s="280"/>
      <c r="AF306" s="280"/>
      <c r="AG306" s="280"/>
      <c r="AH306" s="293"/>
      <c r="AI306" s="444"/>
      <c r="AJ306" s="280"/>
      <c r="AK306" s="281"/>
      <c r="AL306" s="15" t="s">
        <v>67</v>
      </c>
    </row>
    <row r="307" spans="1:38" s="20" customFormat="1" ht="12.75" customHeight="1" x14ac:dyDescent="0.2">
      <c r="A307" s="8">
        <v>10</v>
      </c>
      <c r="B307" s="280"/>
      <c r="C307" s="280"/>
      <c r="D307" s="280"/>
      <c r="E307" s="280"/>
      <c r="F307" s="281"/>
      <c r="G307" s="443"/>
      <c r="H307" s="444"/>
      <c r="I307" s="445"/>
      <c r="J307" s="296">
        <f t="shared" si="38"/>
        <v>0</v>
      </c>
      <c r="K307" s="298">
        <f t="shared" si="39"/>
        <v>0</v>
      </c>
      <c r="L307" s="280"/>
      <c r="M307" s="280"/>
      <c r="N307" s="280"/>
      <c r="O307" s="293"/>
      <c r="P307" s="300"/>
      <c r="Q307" s="280"/>
      <c r="R307" s="281"/>
      <c r="S307" s="15" t="s">
        <v>68</v>
      </c>
      <c r="T307" s="8">
        <v>10</v>
      </c>
      <c r="U307" s="280"/>
      <c r="V307" s="280"/>
      <c r="W307" s="280"/>
      <c r="X307" s="280"/>
      <c r="Y307" s="280"/>
      <c r="Z307" s="280"/>
      <c r="AA307" s="280"/>
      <c r="AB307" s="280"/>
      <c r="AC307" s="280"/>
      <c r="AD307" s="280"/>
      <c r="AE307" s="280"/>
      <c r="AF307" s="280"/>
      <c r="AG307" s="280"/>
      <c r="AH307" s="293"/>
      <c r="AI307" s="444"/>
      <c r="AJ307" s="280"/>
      <c r="AK307" s="281"/>
      <c r="AL307" s="15" t="s">
        <v>68</v>
      </c>
    </row>
    <row r="308" spans="1:38" s="20" customFormat="1" ht="12.75" customHeight="1" x14ac:dyDescent="0.2">
      <c r="A308" s="8">
        <v>11</v>
      </c>
      <c r="B308" s="280"/>
      <c r="C308" s="280"/>
      <c r="D308" s="280"/>
      <c r="E308" s="280"/>
      <c r="F308" s="281"/>
      <c r="G308" s="443"/>
      <c r="H308" s="444"/>
      <c r="I308" s="445"/>
      <c r="J308" s="296">
        <f t="shared" si="38"/>
        <v>0</v>
      </c>
      <c r="K308" s="298">
        <f t="shared" si="39"/>
        <v>0</v>
      </c>
      <c r="L308" s="280"/>
      <c r="M308" s="280"/>
      <c r="N308" s="280"/>
      <c r="O308" s="293"/>
      <c r="P308" s="300"/>
      <c r="Q308" s="280"/>
      <c r="R308" s="281"/>
      <c r="S308" s="15" t="s">
        <v>69</v>
      </c>
      <c r="T308" s="8">
        <v>11</v>
      </c>
      <c r="U308" s="280"/>
      <c r="V308" s="280"/>
      <c r="W308" s="280"/>
      <c r="X308" s="280"/>
      <c r="Y308" s="280"/>
      <c r="Z308" s="280"/>
      <c r="AA308" s="280"/>
      <c r="AB308" s="280"/>
      <c r="AC308" s="280"/>
      <c r="AD308" s="280"/>
      <c r="AE308" s="280"/>
      <c r="AF308" s="280"/>
      <c r="AG308" s="280"/>
      <c r="AH308" s="293"/>
      <c r="AI308" s="444"/>
      <c r="AJ308" s="280"/>
      <c r="AK308" s="281"/>
      <c r="AL308" s="15" t="s">
        <v>69</v>
      </c>
    </row>
    <row r="309" spans="1:38" s="20" customFormat="1" ht="12.75" customHeight="1" x14ac:dyDescent="0.2">
      <c r="A309" s="8">
        <v>12</v>
      </c>
      <c r="B309" s="280"/>
      <c r="C309" s="280"/>
      <c r="D309" s="280"/>
      <c r="E309" s="280"/>
      <c r="F309" s="281"/>
      <c r="G309" s="443"/>
      <c r="H309" s="444"/>
      <c r="I309" s="445"/>
      <c r="J309" s="296">
        <f t="shared" si="38"/>
        <v>0</v>
      </c>
      <c r="K309" s="298">
        <f t="shared" si="39"/>
        <v>0</v>
      </c>
      <c r="L309" s="280"/>
      <c r="M309" s="280"/>
      <c r="N309" s="280"/>
      <c r="O309" s="293"/>
      <c r="P309" s="300"/>
      <c r="Q309" s="280"/>
      <c r="R309" s="281"/>
      <c r="S309" s="15" t="s">
        <v>70</v>
      </c>
      <c r="T309" s="8">
        <v>12</v>
      </c>
      <c r="U309" s="280"/>
      <c r="V309" s="280"/>
      <c r="W309" s="280"/>
      <c r="X309" s="280"/>
      <c r="Y309" s="280"/>
      <c r="Z309" s="280"/>
      <c r="AA309" s="280"/>
      <c r="AB309" s="280"/>
      <c r="AC309" s="280"/>
      <c r="AD309" s="280"/>
      <c r="AE309" s="280"/>
      <c r="AF309" s="280"/>
      <c r="AG309" s="280"/>
      <c r="AH309" s="293"/>
      <c r="AI309" s="444"/>
      <c r="AJ309" s="280"/>
      <c r="AK309" s="281"/>
      <c r="AL309" s="15" t="s">
        <v>70</v>
      </c>
    </row>
    <row r="310" spans="1:38" s="20" customFormat="1" ht="12.75" customHeight="1" x14ac:dyDescent="0.2">
      <c r="A310" s="8">
        <v>13</v>
      </c>
      <c r="B310" s="280"/>
      <c r="C310" s="280"/>
      <c r="D310" s="280"/>
      <c r="E310" s="280"/>
      <c r="F310" s="281"/>
      <c r="G310" s="443"/>
      <c r="H310" s="444"/>
      <c r="I310" s="445"/>
      <c r="J310" s="296">
        <f t="shared" si="38"/>
        <v>0</v>
      </c>
      <c r="K310" s="298">
        <f t="shared" si="39"/>
        <v>0</v>
      </c>
      <c r="L310" s="280"/>
      <c r="M310" s="280"/>
      <c r="N310" s="280"/>
      <c r="O310" s="293"/>
      <c r="P310" s="300"/>
      <c r="Q310" s="280"/>
      <c r="R310" s="281"/>
      <c r="S310" s="15" t="s">
        <v>71</v>
      </c>
      <c r="T310" s="8">
        <v>13</v>
      </c>
      <c r="U310" s="280"/>
      <c r="V310" s="280"/>
      <c r="W310" s="280"/>
      <c r="X310" s="280"/>
      <c r="Y310" s="280"/>
      <c r="Z310" s="280"/>
      <c r="AA310" s="280"/>
      <c r="AB310" s="280"/>
      <c r="AC310" s="280"/>
      <c r="AD310" s="280"/>
      <c r="AE310" s="280"/>
      <c r="AF310" s="280"/>
      <c r="AG310" s="280"/>
      <c r="AH310" s="293"/>
      <c r="AI310" s="444"/>
      <c r="AJ310" s="280"/>
      <c r="AK310" s="281"/>
      <c r="AL310" s="15" t="s">
        <v>71</v>
      </c>
    </row>
    <row r="311" spans="1:38" s="20" customFormat="1" ht="12.75" customHeight="1" x14ac:dyDescent="0.2">
      <c r="A311" s="8">
        <v>14</v>
      </c>
      <c r="B311" s="280"/>
      <c r="C311" s="280"/>
      <c r="D311" s="280"/>
      <c r="E311" s="280"/>
      <c r="F311" s="281"/>
      <c r="G311" s="443"/>
      <c r="H311" s="444"/>
      <c r="I311" s="445"/>
      <c r="J311" s="296">
        <f t="shared" si="38"/>
        <v>0</v>
      </c>
      <c r="K311" s="298">
        <f t="shared" si="39"/>
        <v>0</v>
      </c>
      <c r="L311" s="280"/>
      <c r="M311" s="280"/>
      <c r="N311" s="280"/>
      <c r="O311" s="293"/>
      <c r="P311" s="300"/>
      <c r="Q311" s="280"/>
      <c r="R311" s="281"/>
      <c r="S311" s="15" t="s">
        <v>72</v>
      </c>
      <c r="T311" s="8">
        <v>14</v>
      </c>
      <c r="U311" s="280"/>
      <c r="V311" s="280"/>
      <c r="W311" s="280"/>
      <c r="X311" s="280"/>
      <c r="Y311" s="280"/>
      <c r="Z311" s="280"/>
      <c r="AA311" s="280"/>
      <c r="AB311" s="280"/>
      <c r="AC311" s="280"/>
      <c r="AD311" s="280"/>
      <c r="AE311" s="280"/>
      <c r="AF311" s="280"/>
      <c r="AG311" s="280"/>
      <c r="AH311" s="293"/>
      <c r="AI311" s="444"/>
      <c r="AJ311" s="280"/>
      <c r="AK311" s="281"/>
      <c r="AL311" s="15" t="s">
        <v>72</v>
      </c>
    </row>
    <row r="312" spans="1:38" s="20" customFormat="1" ht="12.75" customHeight="1" x14ac:dyDescent="0.2">
      <c r="A312" s="8">
        <v>15</v>
      </c>
      <c r="B312" s="280"/>
      <c r="C312" s="280"/>
      <c r="D312" s="280"/>
      <c r="E312" s="280"/>
      <c r="F312" s="281"/>
      <c r="G312" s="443"/>
      <c r="H312" s="444"/>
      <c r="I312" s="445"/>
      <c r="J312" s="296">
        <f t="shared" si="38"/>
        <v>0</v>
      </c>
      <c r="K312" s="298">
        <f t="shared" si="39"/>
        <v>0</v>
      </c>
      <c r="L312" s="280"/>
      <c r="M312" s="280"/>
      <c r="N312" s="280"/>
      <c r="O312" s="293"/>
      <c r="P312" s="300"/>
      <c r="Q312" s="280"/>
      <c r="R312" s="281"/>
      <c r="S312" s="15" t="s">
        <v>73</v>
      </c>
      <c r="T312" s="8">
        <v>15</v>
      </c>
      <c r="U312" s="280"/>
      <c r="V312" s="280"/>
      <c r="W312" s="280"/>
      <c r="X312" s="280"/>
      <c r="Y312" s="280"/>
      <c r="Z312" s="280"/>
      <c r="AA312" s="280"/>
      <c r="AB312" s="280"/>
      <c r="AC312" s="280"/>
      <c r="AD312" s="280"/>
      <c r="AE312" s="280"/>
      <c r="AF312" s="280"/>
      <c r="AG312" s="280"/>
      <c r="AH312" s="293"/>
      <c r="AI312" s="444"/>
      <c r="AJ312" s="280"/>
      <c r="AK312" s="281"/>
      <c r="AL312" s="15" t="s">
        <v>73</v>
      </c>
    </row>
    <row r="313" spans="1:38" s="20" customFormat="1" ht="12.75" customHeight="1" x14ac:dyDescent="0.2">
      <c r="A313" s="8">
        <v>16</v>
      </c>
      <c r="B313" s="280"/>
      <c r="C313" s="280"/>
      <c r="D313" s="280"/>
      <c r="E313" s="280"/>
      <c r="F313" s="281"/>
      <c r="G313" s="443"/>
      <c r="H313" s="444"/>
      <c r="I313" s="445"/>
      <c r="J313" s="296">
        <f t="shared" si="38"/>
        <v>0</v>
      </c>
      <c r="K313" s="298">
        <f t="shared" si="39"/>
        <v>0</v>
      </c>
      <c r="L313" s="280"/>
      <c r="M313" s="280"/>
      <c r="N313" s="280"/>
      <c r="O313" s="293"/>
      <c r="P313" s="300"/>
      <c r="Q313" s="280"/>
      <c r="R313" s="281"/>
      <c r="S313" s="15" t="s">
        <v>74</v>
      </c>
      <c r="T313" s="8">
        <v>16</v>
      </c>
      <c r="U313" s="280"/>
      <c r="V313" s="280"/>
      <c r="W313" s="280"/>
      <c r="X313" s="280"/>
      <c r="Y313" s="280"/>
      <c r="Z313" s="280"/>
      <c r="AA313" s="280"/>
      <c r="AB313" s="280"/>
      <c r="AC313" s="280"/>
      <c r="AD313" s="280"/>
      <c r="AE313" s="280"/>
      <c r="AF313" s="280"/>
      <c r="AG313" s="280"/>
      <c r="AH313" s="293"/>
      <c r="AI313" s="444"/>
      <c r="AJ313" s="280"/>
      <c r="AK313" s="281"/>
      <c r="AL313" s="15" t="s">
        <v>74</v>
      </c>
    </row>
    <row r="314" spans="1:38" s="20" customFormat="1" ht="12.75" customHeight="1" x14ac:dyDescent="0.2">
      <c r="A314" s="8">
        <v>17</v>
      </c>
      <c r="B314" s="280"/>
      <c r="C314" s="280"/>
      <c r="D314" s="280"/>
      <c r="E314" s="280"/>
      <c r="F314" s="281"/>
      <c r="G314" s="443"/>
      <c r="H314" s="444"/>
      <c r="I314" s="445"/>
      <c r="J314" s="296">
        <f t="shared" si="38"/>
        <v>0</v>
      </c>
      <c r="K314" s="298">
        <f t="shared" si="39"/>
        <v>0</v>
      </c>
      <c r="L314" s="280"/>
      <c r="M314" s="280"/>
      <c r="N314" s="280"/>
      <c r="O314" s="293"/>
      <c r="P314" s="300"/>
      <c r="Q314" s="280"/>
      <c r="R314" s="281"/>
      <c r="S314" s="15" t="s">
        <v>75</v>
      </c>
      <c r="T314" s="8">
        <v>17</v>
      </c>
      <c r="U314" s="280"/>
      <c r="V314" s="280"/>
      <c r="W314" s="280"/>
      <c r="X314" s="280"/>
      <c r="Y314" s="280"/>
      <c r="Z314" s="280"/>
      <c r="AA314" s="280"/>
      <c r="AB314" s="280"/>
      <c r="AC314" s="280"/>
      <c r="AD314" s="280"/>
      <c r="AE314" s="280"/>
      <c r="AF314" s="280"/>
      <c r="AG314" s="280"/>
      <c r="AH314" s="293"/>
      <c r="AI314" s="444"/>
      <c r="AJ314" s="280"/>
      <c r="AK314" s="281"/>
      <c r="AL314" s="15" t="s">
        <v>75</v>
      </c>
    </row>
    <row r="315" spans="1:38" s="20" customFormat="1" ht="12.75" customHeight="1" x14ac:dyDescent="0.2">
      <c r="A315" s="8">
        <v>18</v>
      </c>
      <c r="B315" s="280"/>
      <c r="C315" s="280"/>
      <c r="D315" s="280"/>
      <c r="E315" s="280"/>
      <c r="F315" s="281"/>
      <c r="G315" s="443"/>
      <c r="H315" s="444"/>
      <c r="I315" s="445"/>
      <c r="J315" s="296">
        <f t="shared" si="38"/>
        <v>0</v>
      </c>
      <c r="K315" s="298">
        <f t="shared" si="39"/>
        <v>0</v>
      </c>
      <c r="L315" s="280"/>
      <c r="M315" s="280"/>
      <c r="N315" s="280"/>
      <c r="O315" s="293"/>
      <c r="P315" s="300"/>
      <c r="Q315" s="280"/>
      <c r="R315" s="281"/>
      <c r="S315" s="15" t="s">
        <v>76</v>
      </c>
      <c r="T315" s="8">
        <v>18</v>
      </c>
      <c r="U315" s="280"/>
      <c r="V315" s="280"/>
      <c r="W315" s="280"/>
      <c r="X315" s="280"/>
      <c r="Y315" s="280"/>
      <c r="Z315" s="280"/>
      <c r="AA315" s="280"/>
      <c r="AB315" s="280"/>
      <c r="AC315" s="280"/>
      <c r="AD315" s="280"/>
      <c r="AE315" s="280"/>
      <c r="AF315" s="280"/>
      <c r="AG315" s="280"/>
      <c r="AH315" s="293"/>
      <c r="AI315" s="444"/>
      <c r="AJ315" s="280"/>
      <c r="AK315" s="281"/>
      <c r="AL315" s="15" t="s">
        <v>76</v>
      </c>
    </row>
    <row r="316" spans="1:38" s="20" customFormat="1" ht="12.75" customHeight="1" x14ac:dyDescent="0.2">
      <c r="A316" s="8">
        <v>19</v>
      </c>
      <c r="B316" s="280"/>
      <c r="C316" s="280"/>
      <c r="D316" s="280"/>
      <c r="E316" s="280"/>
      <c r="F316" s="281"/>
      <c r="G316" s="443"/>
      <c r="H316" s="444"/>
      <c r="I316" s="445"/>
      <c r="J316" s="296">
        <f t="shared" si="38"/>
        <v>0</v>
      </c>
      <c r="K316" s="298">
        <f t="shared" si="39"/>
        <v>0</v>
      </c>
      <c r="L316" s="280"/>
      <c r="M316" s="280"/>
      <c r="N316" s="280"/>
      <c r="O316" s="293"/>
      <c r="P316" s="300"/>
      <c r="Q316" s="280"/>
      <c r="R316" s="281"/>
      <c r="S316" s="15" t="s">
        <v>77</v>
      </c>
      <c r="T316" s="8">
        <v>19</v>
      </c>
      <c r="U316" s="280"/>
      <c r="V316" s="280"/>
      <c r="W316" s="280"/>
      <c r="X316" s="280"/>
      <c r="Y316" s="280"/>
      <c r="Z316" s="280"/>
      <c r="AA316" s="280"/>
      <c r="AB316" s="280"/>
      <c r="AC316" s="280"/>
      <c r="AD316" s="280"/>
      <c r="AE316" s="280"/>
      <c r="AF316" s="280"/>
      <c r="AG316" s="280"/>
      <c r="AH316" s="293"/>
      <c r="AI316" s="444"/>
      <c r="AJ316" s="280"/>
      <c r="AK316" s="281"/>
      <c r="AL316" s="15" t="s">
        <v>77</v>
      </c>
    </row>
    <row r="317" spans="1:38" s="20" customFormat="1" ht="12.75" customHeight="1" x14ac:dyDescent="0.2">
      <c r="A317" s="8">
        <v>20</v>
      </c>
      <c r="B317" s="280"/>
      <c r="C317" s="280"/>
      <c r="D317" s="280"/>
      <c r="E317" s="280"/>
      <c r="F317" s="281"/>
      <c r="G317" s="443"/>
      <c r="H317" s="444"/>
      <c r="I317" s="445"/>
      <c r="J317" s="296">
        <f t="shared" si="38"/>
        <v>0</v>
      </c>
      <c r="K317" s="298">
        <f t="shared" si="39"/>
        <v>0</v>
      </c>
      <c r="L317" s="280"/>
      <c r="M317" s="280"/>
      <c r="N317" s="280"/>
      <c r="O317" s="293"/>
      <c r="P317" s="300"/>
      <c r="Q317" s="280"/>
      <c r="R317" s="281"/>
      <c r="S317" s="15" t="s">
        <v>78</v>
      </c>
      <c r="T317" s="8">
        <v>20</v>
      </c>
      <c r="U317" s="280"/>
      <c r="V317" s="280"/>
      <c r="W317" s="280"/>
      <c r="X317" s="280"/>
      <c r="Y317" s="280"/>
      <c r="Z317" s="280"/>
      <c r="AA317" s="280"/>
      <c r="AB317" s="280"/>
      <c r="AC317" s="280"/>
      <c r="AD317" s="280"/>
      <c r="AE317" s="280"/>
      <c r="AF317" s="280"/>
      <c r="AG317" s="280"/>
      <c r="AH317" s="293"/>
      <c r="AI317" s="444"/>
      <c r="AJ317" s="280"/>
      <c r="AK317" s="281"/>
      <c r="AL317" s="15" t="s">
        <v>78</v>
      </c>
    </row>
    <row r="318" spans="1:38" s="20" customFormat="1" ht="12.75" customHeight="1" x14ac:dyDescent="0.2">
      <c r="A318" s="8">
        <v>21</v>
      </c>
      <c r="B318" s="280"/>
      <c r="C318" s="280"/>
      <c r="D318" s="280"/>
      <c r="E318" s="280"/>
      <c r="F318" s="281"/>
      <c r="G318" s="443"/>
      <c r="H318" s="444"/>
      <c r="I318" s="445"/>
      <c r="J318" s="296">
        <f t="shared" si="38"/>
        <v>0</v>
      </c>
      <c r="K318" s="298">
        <f t="shared" si="39"/>
        <v>0</v>
      </c>
      <c r="L318" s="280"/>
      <c r="M318" s="280"/>
      <c r="N318" s="280"/>
      <c r="O318" s="293"/>
      <c r="P318" s="300"/>
      <c r="Q318" s="280"/>
      <c r="R318" s="281"/>
      <c r="S318" s="15" t="s">
        <v>79</v>
      </c>
      <c r="T318" s="8">
        <v>21</v>
      </c>
      <c r="U318" s="280"/>
      <c r="V318" s="280"/>
      <c r="W318" s="280"/>
      <c r="X318" s="280"/>
      <c r="Y318" s="280"/>
      <c r="Z318" s="280"/>
      <c r="AA318" s="280"/>
      <c r="AB318" s="280"/>
      <c r="AC318" s="280"/>
      <c r="AD318" s="280"/>
      <c r="AE318" s="280"/>
      <c r="AF318" s="280"/>
      <c r="AG318" s="280"/>
      <c r="AH318" s="293"/>
      <c r="AI318" s="444"/>
      <c r="AJ318" s="280"/>
      <c r="AK318" s="281"/>
      <c r="AL318" s="15" t="s">
        <v>79</v>
      </c>
    </row>
    <row r="319" spans="1:38" s="20" customFormat="1" ht="12.75" customHeight="1" x14ac:dyDescent="0.2">
      <c r="A319" s="8">
        <v>22</v>
      </c>
      <c r="B319" s="280"/>
      <c r="C319" s="280"/>
      <c r="D319" s="280"/>
      <c r="E319" s="280"/>
      <c r="F319" s="281"/>
      <c r="G319" s="443"/>
      <c r="H319" s="444"/>
      <c r="I319" s="445"/>
      <c r="J319" s="296">
        <f t="shared" si="38"/>
        <v>0</v>
      </c>
      <c r="K319" s="298">
        <f t="shared" si="39"/>
        <v>0</v>
      </c>
      <c r="L319" s="280"/>
      <c r="M319" s="280"/>
      <c r="N319" s="280"/>
      <c r="O319" s="293"/>
      <c r="P319" s="300"/>
      <c r="Q319" s="280"/>
      <c r="R319" s="281"/>
      <c r="S319" s="15" t="s">
        <v>80</v>
      </c>
      <c r="T319" s="8">
        <v>22</v>
      </c>
      <c r="U319" s="280"/>
      <c r="V319" s="280"/>
      <c r="W319" s="280"/>
      <c r="X319" s="280"/>
      <c r="Y319" s="280"/>
      <c r="Z319" s="280"/>
      <c r="AA319" s="280"/>
      <c r="AB319" s="280"/>
      <c r="AC319" s="280"/>
      <c r="AD319" s="280"/>
      <c r="AE319" s="280"/>
      <c r="AF319" s="280"/>
      <c r="AG319" s="280"/>
      <c r="AH319" s="293"/>
      <c r="AI319" s="444"/>
      <c r="AJ319" s="280"/>
      <c r="AK319" s="281"/>
      <c r="AL319" s="15" t="s">
        <v>80</v>
      </c>
    </row>
    <row r="320" spans="1:38" s="20" customFormat="1" ht="12.75" customHeight="1" x14ac:dyDescent="0.2">
      <c r="A320" s="8">
        <v>23</v>
      </c>
      <c r="B320" s="280"/>
      <c r="C320" s="280"/>
      <c r="D320" s="280"/>
      <c r="E320" s="280"/>
      <c r="F320" s="281"/>
      <c r="G320" s="443"/>
      <c r="H320" s="444"/>
      <c r="I320" s="445"/>
      <c r="J320" s="296">
        <f t="shared" si="38"/>
        <v>0</v>
      </c>
      <c r="K320" s="298">
        <f t="shared" si="39"/>
        <v>0</v>
      </c>
      <c r="L320" s="280"/>
      <c r="M320" s="280"/>
      <c r="N320" s="280"/>
      <c r="O320" s="293"/>
      <c r="P320" s="300"/>
      <c r="Q320" s="280"/>
      <c r="R320" s="281"/>
      <c r="S320" s="15" t="s">
        <v>81</v>
      </c>
      <c r="T320" s="8">
        <v>23</v>
      </c>
      <c r="U320" s="280"/>
      <c r="V320" s="280"/>
      <c r="W320" s="280"/>
      <c r="X320" s="280"/>
      <c r="Y320" s="280"/>
      <c r="Z320" s="280"/>
      <c r="AA320" s="280"/>
      <c r="AB320" s="280"/>
      <c r="AC320" s="280"/>
      <c r="AD320" s="280"/>
      <c r="AE320" s="280"/>
      <c r="AF320" s="280"/>
      <c r="AG320" s="280"/>
      <c r="AH320" s="293"/>
      <c r="AI320" s="444"/>
      <c r="AJ320" s="280"/>
      <c r="AK320" s="281"/>
      <c r="AL320" s="15" t="s">
        <v>81</v>
      </c>
    </row>
    <row r="321" spans="1:38" s="20" customFormat="1" ht="12.75" customHeight="1" x14ac:dyDescent="0.2">
      <c r="A321" s="8">
        <v>24</v>
      </c>
      <c r="B321" s="280"/>
      <c r="C321" s="280"/>
      <c r="D321" s="280"/>
      <c r="E321" s="280"/>
      <c r="F321" s="281"/>
      <c r="G321" s="443"/>
      <c r="H321" s="444"/>
      <c r="I321" s="445"/>
      <c r="J321" s="296">
        <f t="shared" si="38"/>
        <v>0</v>
      </c>
      <c r="K321" s="298">
        <f t="shared" si="39"/>
        <v>0</v>
      </c>
      <c r="L321" s="280"/>
      <c r="M321" s="280"/>
      <c r="N321" s="280"/>
      <c r="O321" s="293"/>
      <c r="P321" s="300"/>
      <c r="Q321" s="280"/>
      <c r="R321" s="281"/>
      <c r="S321" s="15" t="s">
        <v>82</v>
      </c>
      <c r="T321" s="8">
        <v>24</v>
      </c>
      <c r="U321" s="280"/>
      <c r="V321" s="280"/>
      <c r="W321" s="280"/>
      <c r="X321" s="280"/>
      <c r="Y321" s="280"/>
      <c r="Z321" s="280"/>
      <c r="AA321" s="280"/>
      <c r="AB321" s="280"/>
      <c r="AC321" s="280"/>
      <c r="AD321" s="280"/>
      <c r="AE321" s="280"/>
      <c r="AF321" s="280"/>
      <c r="AG321" s="280"/>
      <c r="AH321" s="293"/>
      <c r="AI321" s="444"/>
      <c r="AJ321" s="280"/>
      <c r="AK321" s="281"/>
      <c r="AL321" s="15" t="s">
        <v>82</v>
      </c>
    </row>
    <row r="322" spans="1:38" s="20" customFormat="1" ht="12.75" customHeight="1" x14ac:dyDescent="0.2">
      <c r="A322" s="8">
        <v>25</v>
      </c>
      <c r="B322" s="280"/>
      <c r="C322" s="280"/>
      <c r="D322" s="280"/>
      <c r="E322" s="280"/>
      <c r="F322" s="281"/>
      <c r="G322" s="443"/>
      <c r="H322" s="444"/>
      <c r="I322" s="445"/>
      <c r="J322" s="296">
        <f t="shared" si="38"/>
        <v>0</v>
      </c>
      <c r="K322" s="298">
        <f t="shared" si="39"/>
        <v>0</v>
      </c>
      <c r="L322" s="280"/>
      <c r="M322" s="280"/>
      <c r="N322" s="280"/>
      <c r="O322" s="293"/>
      <c r="P322" s="300"/>
      <c r="Q322" s="280"/>
      <c r="R322" s="281"/>
      <c r="S322" s="15" t="s">
        <v>83</v>
      </c>
      <c r="T322" s="8">
        <v>25</v>
      </c>
      <c r="U322" s="280"/>
      <c r="V322" s="280"/>
      <c r="W322" s="280"/>
      <c r="X322" s="280"/>
      <c r="Y322" s="280"/>
      <c r="Z322" s="280"/>
      <c r="AA322" s="280"/>
      <c r="AB322" s="280"/>
      <c r="AC322" s="280"/>
      <c r="AD322" s="280"/>
      <c r="AE322" s="280"/>
      <c r="AF322" s="280"/>
      <c r="AG322" s="280"/>
      <c r="AH322" s="293"/>
      <c r="AI322" s="444"/>
      <c r="AJ322" s="280"/>
      <c r="AK322" s="281"/>
      <c r="AL322" s="15" t="s">
        <v>83</v>
      </c>
    </row>
    <row r="323" spans="1:38" s="20" customFormat="1" ht="12.75" customHeight="1" x14ac:dyDescent="0.2">
      <c r="A323" s="8">
        <v>26</v>
      </c>
      <c r="B323" s="280"/>
      <c r="C323" s="280"/>
      <c r="D323" s="280"/>
      <c r="E323" s="280"/>
      <c r="F323" s="281"/>
      <c r="G323" s="443"/>
      <c r="H323" s="444"/>
      <c r="I323" s="445"/>
      <c r="J323" s="296">
        <f t="shared" si="38"/>
        <v>0</v>
      </c>
      <c r="K323" s="298">
        <f t="shared" si="39"/>
        <v>0</v>
      </c>
      <c r="L323" s="280"/>
      <c r="M323" s="280"/>
      <c r="N323" s="280"/>
      <c r="O323" s="293"/>
      <c r="P323" s="300"/>
      <c r="Q323" s="280"/>
      <c r="R323" s="281"/>
      <c r="S323" s="15" t="s">
        <v>84</v>
      </c>
      <c r="T323" s="8">
        <v>26</v>
      </c>
      <c r="U323" s="280"/>
      <c r="V323" s="280"/>
      <c r="W323" s="280"/>
      <c r="X323" s="280"/>
      <c r="Y323" s="280"/>
      <c r="Z323" s="280"/>
      <c r="AA323" s="280"/>
      <c r="AB323" s="280"/>
      <c r="AC323" s="280"/>
      <c r="AD323" s="280"/>
      <c r="AE323" s="280"/>
      <c r="AF323" s="280"/>
      <c r="AG323" s="280"/>
      <c r="AH323" s="293"/>
      <c r="AI323" s="444"/>
      <c r="AJ323" s="280"/>
      <c r="AK323" s="281"/>
      <c r="AL323" s="15" t="s">
        <v>84</v>
      </c>
    </row>
    <row r="324" spans="1:38" s="20" customFormat="1" ht="12.75" customHeight="1" x14ac:dyDescent="0.2">
      <c r="A324" s="8">
        <v>27</v>
      </c>
      <c r="B324" s="280"/>
      <c r="C324" s="280"/>
      <c r="D324" s="280"/>
      <c r="E324" s="280"/>
      <c r="F324" s="281"/>
      <c r="G324" s="443"/>
      <c r="H324" s="444"/>
      <c r="I324" s="445"/>
      <c r="J324" s="296">
        <f t="shared" si="38"/>
        <v>0</v>
      </c>
      <c r="K324" s="298">
        <f t="shared" si="39"/>
        <v>0</v>
      </c>
      <c r="L324" s="280"/>
      <c r="M324" s="280"/>
      <c r="N324" s="280"/>
      <c r="O324" s="293"/>
      <c r="P324" s="300"/>
      <c r="Q324" s="280"/>
      <c r="R324" s="281"/>
      <c r="S324" s="15" t="s">
        <v>85</v>
      </c>
      <c r="T324" s="8">
        <v>27</v>
      </c>
      <c r="U324" s="280"/>
      <c r="V324" s="280"/>
      <c r="W324" s="280"/>
      <c r="X324" s="280"/>
      <c r="Y324" s="280"/>
      <c r="Z324" s="280"/>
      <c r="AA324" s="280"/>
      <c r="AB324" s="280"/>
      <c r="AC324" s="280"/>
      <c r="AD324" s="280"/>
      <c r="AE324" s="280"/>
      <c r="AF324" s="280"/>
      <c r="AG324" s="280"/>
      <c r="AH324" s="293"/>
      <c r="AI324" s="444"/>
      <c r="AJ324" s="280"/>
      <c r="AK324" s="281"/>
      <c r="AL324" s="15" t="s">
        <v>85</v>
      </c>
    </row>
    <row r="325" spans="1:38" s="20" customFormat="1" ht="12.75" customHeight="1" x14ac:dyDescent="0.2">
      <c r="A325" s="8">
        <v>28</v>
      </c>
      <c r="B325" s="280"/>
      <c r="C325" s="280"/>
      <c r="D325" s="280"/>
      <c r="E325" s="280"/>
      <c r="F325" s="281"/>
      <c r="G325" s="443"/>
      <c r="H325" s="444"/>
      <c r="I325" s="445"/>
      <c r="J325" s="296">
        <f t="shared" si="38"/>
        <v>0</v>
      </c>
      <c r="K325" s="298">
        <f t="shared" si="39"/>
        <v>0</v>
      </c>
      <c r="L325" s="280"/>
      <c r="M325" s="280"/>
      <c r="N325" s="280"/>
      <c r="O325" s="293"/>
      <c r="P325" s="300"/>
      <c r="Q325" s="280"/>
      <c r="R325" s="281"/>
      <c r="S325" s="15" t="s">
        <v>86</v>
      </c>
      <c r="T325" s="8">
        <v>28</v>
      </c>
      <c r="U325" s="280"/>
      <c r="V325" s="280"/>
      <c r="W325" s="280"/>
      <c r="X325" s="280"/>
      <c r="Y325" s="280"/>
      <c r="Z325" s="280"/>
      <c r="AA325" s="280"/>
      <c r="AB325" s="280"/>
      <c r="AC325" s="280"/>
      <c r="AD325" s="280"/>
      <c r="AE325" s="280"/>
      <c r="AF325" s="280"/>
      <c r="AG325" s="280"/>
      <c r="AH325" s="293"/>
      <c r="AI325" s="444"/>
      <c r="AJ325" s="280"/>
      <c r="AK325" s="281"/>
      <c r="AL325" s="15" t="s">
        <v>86</v>
      </c>
    </row>
    <row r="326" spans="1:38" s="20" customFormat="1" ht="12.75" customHeight="1" x14ac:dyDescent="0.2">
      <c r="A326" s="8">
        <v>29</v>
      </c>
      <c r="B326" s="280"/>
      <c r="C326" s="280"/>
      <c r="D326" s="280"/>
      <c r="E326" s="280"/>
      <c r="F326" s="281"/>
      <c r="G326" s="443"/>
      <c r="H326" s="444"/>
      <c r="I326" s="445"/>
      <c r="J326" s="296">
        <f t="shared" si="38"/>
        <v>0</v>
      </c>
      <c r="K326" s="298">
        <f t="shared" si="39"/>
        <v>0</v>
      </c>
      <c r="L326" s="280"/>
      <c r="M326" s="280"/>
      <c r="N326" s="280"/>
      <c r="O326" s="293"/>
      <c r="P326" s="300"/>
      <c r="Q326" s="280"/>
      <c r="R326" s="281"/>
      <c r="S326" s="15" t="s">
        <v>87</v>
      </c>
      <c r="T326" s="8">
        <v>29</v>
      </c>
      <c r="U326" s="280"/>
      <c r="V326" s="280"/>
      <c r="W326" s="280"/>
      <c r="X326" s="301"/>
      <c r="Y326" s="280"/>
      <c r="Z326" s="280"/>
      <c r="AA326" s="280"/>
      <c r="AB326" s="280"/>
      <c r="AC326" s="280"/>
      <c r="AD326" s="280"/>
      <c r="AE326" s="280"/>
      <c r="AF326" s="280"/>
      <c r="AG326" s="280"/>
      <c r="AH326" s="293"/>
      <c r="AI326" s="444"/>
      <c r="AJ326" s="280"/>
      <c r="AK326" s="281"/>
      <c r="AL326" s="15" t="s">
        <v>87</v>
      </c>
    </row>
    <row r="327" spans="1:38" s="20" customFormat="1" ht="12.75" customHeight="1" x14ac:dyDescent="0.2">
      <c r="A327" s="8">
        <v>30</v>
      </c>
      <c r="B327" s="280"/>
      <c r="C327" s="280"/>
      <c r="D327" s="280"/>
      <c r="E327" s="280"/>
      <c r="F327" s="281"/>
      <c r="G327" s="449"/>
      <c r="H327" s="444"/>
      <c r="I327" s="445"/>
      <c r="J327" s="296">
        <f t="shared" si="38"/>
        <v>0</v>
      </c>
      <c r="K327" s="298">
        <f t="shared" si="39"/>
        <v>0</v>
      </c>
      <c r="L327" s="280"/>
      <c r="M327" s="280"/>
      <c r="N327" s="280"/>
      <c r="O327" s="293"/>
      <c r="P327" s="300"/>
      <c r="Q327" s="280"/>
      <c r="R327" s="281"/>
      <c r="S327" s="15" t="s">
        <v>88</v>
      </c>
      <c r="T327" s="8">
        <v>30</v>
      </c>
      <c r="U327" s="280"/>
      <c r="V327" s="280"/>
      <c r="W327" s="280"/>
      <c r="X327" s="280"/>
      <c r="Y327" s="280"/>
      <c r="Z327" s="280"/>
      <c r="AA327" s="280"/>
      <c r="AB327" s="280"/>
      <c r="AC327" s="280"/>
      <c r="AD327" s="280"/>
      <c r="AE327" s="280"/>
      <c r="AF327" s="280"/>
      <c r="AG327" s="280"/>
      <c r="AH327" s="293"/>
      <c r="AI327" s="444"/>
      <c r="AJ327" s="280"/>
      <c r="AK327" s="281"/>
      <c r="AL327" s="15" t="s">
        <v>88</v>
      </c>
    </row>
    <row r="328" spans="1:38" s="20" customFormat="1" ht="12.75" customHeight="1" x14ac:dyDescent="0.2">
      <c r="A328" s="18">
        <v>31</v>
      </c>
      <c r="B328" s="284"/>
      <c r="C328" s="284"/>
      <c r="D328" s="284"/>
      <c r="E328" s="284"/>
      <c r="F328" s="285"/>
      <c r="G328" s="450"/>
      <c r="H328" s="451"/>
      <c r="I328" s="452"/>
      <c r="J328" s="302">
        <f t="shared" si="38"/>
        <v>0</v>
      </c>
      <c r="K328" s="303">
        <f t="shared" si="39"/>
        <v>0</v>
      </c>
      <c r="L328" s="284"/>
      <c r="M328" s="284"/>
      <c r="N328" s="284"/>
      <c r="O328" s="295"/>
      <c r="P328" s="304"/>
      <c r="Q328" s="284"/>
      <c r="R328" s="285"/>
      <c r="S328" s="19" t="s">
        <v>89</v>
      </c>
      <c r="T328" s="18">
        <v>31</v>
      </c>
      <c r="U328" s="284"/>
      <c r="V328" s="284"/>
      <c r="W328" s="284"/>
      <c r="X328" s="284"/>
      <c r="Y328" s="284"/>
      <c r="Z328" s="284"/>
      <c r="AA328" s="284"/>
      <c r="AB328" s="284"/>
      <c r="AC328" s="284"/>
      <c r="AD328" s="284"/>
      <c r="AE328" s="284"/>
      <c r="AF328" s="284"/>
      <c r="AG328" s="284"/>
      <c r="AH328" s="295"/>
      <c r="AI328" s="451"/>
      <c r="AJ328" s="284"/>
      <c r="AK328" s="285"/>
      <c r="AL328" s="19" t="s">
        <v>89</v>
      </c>
    </row>
    <row r="329" spans="1:38" s="20" customFormat="1" ht="12.75" customHeight="1" thickBot="1" x14ac:dyDescent="0.25">
      <c r="A329" s="342"/>
      <c r="B329" s="343">
        <f>SUM(B297:B328)</f>
        <v>0</v>
      </c>
      <c r="C329" s="343">
        <f>SUM(C297:C328)</f>
        <v>0</v>
      </c>
      <c r="D329" s="343">
        <f>SUM(D297:D328)</f>
        <v>0</v>
      </c>
      <c r="E329" s="344">
        <f>SUM(E297:E328)</f>
        <v>0</v>
      </c>
      <c r="F329" s="345">
        <f>SUM(F297:F328)</f>
        <v>0</v>
      </c>
      <c r="G329" s="346"/>
      <c r="H329" s="347" t="s">
        <v>90</v>
      </c>
      <c r="I329" s="348">
        <f>COUNTA(I298:I328)</f>
        <v>0</v>
      </c>
      <c r="J329" s="343">
        <f t="shared" ref="J329:R329" si="40">SUM(J297:J328)</f>
        <v>0</v>
      </c>
      <c r="K329" s="343">
        <f t="shared" si="40"/>
        <v>0</v>
      </c>
      <c r="L329" s="343">
        <f t="shared" si="40"/>
        <v>0</v>
      </c>
      <c r="M329" s="343">
        <f t="shared" si="40"/>
        <v>0</v>
      </c>
      <c r="N329" s="343">
        <f t="shared" si="40"/>
        <v>0</v>
      </c>
      <c r="O329" s="349">
        <f t="shared" si="40"/>
        <v>0</v>
      </c>
      <c r="P329" s="344">
        <f t="shared" si="40"/>
        <v>0</v>
      </c>
      <c r="Q329" s="343">
        <f t="shared" si="40"/>
        <v>0</v>
      </c>
      <c r="R329" s="350">
        <f t="shared" si="40"/>
        <v>0</v>
      </c>
      <c r="S329" s="351"/>
      <c r="T329" s="342"/>
      <c r="U329" s="343">
        <f t="shared" ref="U329:AH329" si="41">SUM(U297:U328)</f>
        <v>0</v>
      </c>
      <c r="V329" s="343">
        <f t="shared" si="41"/>
        <v>0</v>
      </c>
      <c r="W329" s="343">
        <f t="shared" si="41"/>
        <v>0</v>
      </c>
      <c r="X329" s="343">
        <f t="shared" si="41"/>
        <v>0</v>
      </c>
      <c r="Y329" s="343">
        <f t="shared" si="41"/>
        <v>0</v>
      </c>
      <c r="Z329" s="343">
        <f t="shared" si="41"/>
        <v>0</v>
      </c>
      <c r="AA329" s="343">
        <f t="shared" si="41"/>
        <v>0</v>
      </c>
      <c r="AB329" s="343">
        <f t="shared" si="41"/>
        <v>0</v>
      </c>
      <c r="AC329" s="343">
        <f t="shared" si="41"/>
        <v>0</v>
      </c>
      <c r="AD329" s="343">
        <f t="shared" si="41"/>
        <v>0</v>
      </c>
      <c r="AE329" s="343">
        <f t="shared" si="41"/>
        <v>0</v>
      </c>
      <c r="AF329" s="343">
        <f t="shared" si="41"/>
        <v>0</v>
      </c>
      <c r="AG329" s="343">
        <f t="shared" si="41"/>
        <v>0</v>
      </c>
      <c r="AH329" s="345">
        <f t="shared" si="41"/>
        <v>0</v>
      </c>
      <c r="AI329" s="352"/>
      <c r="AJ329" s="343">
        <f>SUM(AJ297:AJ328)</f>
        <v>0</v>
      </c>
      <c r="AK329" s="350">
        <f>SUM(AK297:AK328)</f>
        <v>0</v>
      </c>
      <c r="AL329" s="351"/>
    </row>
    <row r="330" spans="1:38" ht="12.75" customHeight="1" thickTop="1" x14ac:dyDescent="0.2">
      <c r="A330" s="43"/>
      <c r="B330" s="153"/>
      <c r="C330" s="153"/>
      <c r="D330" s="153"/>
      <c r="E330" s="153"/>
      <c r="F330" s="153"/>
      <c r="G330" s="340"/>
      <c r="H330" s="153"/>
      <c r="I330" s="341"/>
      <c r="J330" s="153"/>
      <c r="K330" s="153"/>
      <c r="L330" s="153"/>
      <c r="M330" s="153"/>
      <c r="N330" s="153"/>
      <c r="O330" s="153"/>
      <c r="P330" s="153"/>
      <c r="Q330" s="153"/>
      <c r="R330" s="153"/>
      <c r="S330" s="43"/>
      <c r="T330" s="43"/>
      <c r="U330" s="153"/>
      <c r="V330" s="153"/>
      <c r="W330" s="153"/>
      <c r="X330" s="153"/>
      <c r="Y330" s="153"/>
      <c r="Z330" s="153"/>
      <c r="AA330" s="153"/>
      <c r="AB330" s="153"/>
      <c r="AC330" s="153"/>
      <c r="AD330" s="153"/>
      <c r="AE330" s="153"/>
      <c r="AF330" s="153"/>
      <c r="AG330" s="153"/>
      <c r="AH330" s="153"/>
      <c r="AI330" s="153"/>
      <c r="AJ330" s="153"/>
      <c r="AK330" s="153"/>
      <c r="AL330" s="43"/>
    </row>
    <row r="331" spans="1:38" ht="12.75" customHeight="1" x14ac:dyDescent="0.2">
      <c r="A331" s="43"/>
      <c r="B331" s="153"/>
      <c r="C331" s="153"/>
      <c r="D331" s="153"/>
      <c r="E331" s="153"/>
      <c r="F331" s="153"/>
      <c r="G331" s="340"/>
      <c r="H331" s="153"/>
      <c r="I331" s="341"/>
      <c r="J331" s="153"/>
      <c r="K331" s="153"/>
      <c r="L331" s="153"/>
      <c r="M331" s="153"/>
      <c r="N331" s="153"/>
      <c r="O331" s="153"/>
      <c r="P331" s="153"/>
      <c r="Q331" s="153"/>
      <c r="R331" s="153"/>
      <c r="S331" s="43"/>
      <c r="T331" s="43"/>
      <c r="U331" s="153"/>
      <c r="V331" s="153"/>
      <c r="W331" s="153"/>
      <c r="X331" s="153"/>
      <c r="Y331" s="153"/>
      <c r="Z331" s="153"/>
      <c r="AA331" s="153"/>
      <c r="AB331" s="153"/>
      <c r="AC331" s="153"/>
      <c r="AD331" s="153"/>
      <c r="AE331" s="153"/>
      <c r="AF331" s="153"/>
      <c r="AG331" s="153"/>
      <c r="AH331" s="153"/>
      <c r="AI331" s="153"/>
      <c r="AJ331" s="153"/>
      <c r="AK331" s="153"/>
      <c r="AL331" s="43"/>
    </row>
    <row r="332" spans="1:38" ht="12.75" customHeight="1" x14ac:dyDescent="0.2">
      <c r="A332" s="20"/>
      <c r="B332" s="20"/>
      <c r="C332" s="20"/>
      <c r="D332" s="20"/>
      <c r="E332" s="20"/>
      <c r="F332" s="20"/>
      <c r="G332" s="474" t="str">
        <f>AUGUST!G286</f>
        <v>UNITED STEELWORKERS - LOCAL UNION</v>
      </c>
      <c r="H332" s="474"/>
      <c r="I332" s="474"/>
      <c r="J332" s="11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33"/>
      <c r="V332" s="33"/>
      <c r="W332" s="33"/>
      <c r="X332" s="33"/>
      <c r="Y332" s="33"/>
      <c r="Z332" s="33"/>
      <c r="AA332" s="34" t="str">
        <f>$AA$10</f>
        <v>FINANCIAL SECRETARY'S CASH BOOK</v>
      </c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20"/>
    </row>
    <row r="333" spans="1:38" s="148" customFormat="1" ht="12.75" customHeight="1" x14ac:dyDescent="0.2">
      <c r="A333" s="140"/>
      <c r="B333" s="138" t="str">
        <f>$B$11</f>
        <v>Month</v>
      </c>
      <c r="C333" s="73" t="str">
        <f>$C$11</f>
        <v>SEPTEMBER</v>
      </c>
      <c r="D333" s="138" t="str">
        <f>$D$11</f>
        <v>Year</v>
      </c>
      <c r="E333" s="27">
        <f>$E$11</f>
        <v>0</v>
      </c>
      <c r="F333" s="140"/>
      <c r="G333" s="145"/>
      <c r="H333" s="140"/>
      <c r="I333" s="146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40"/>
      <c r="AD333" s="140"/>
      <c r="AE333" s="140"/>
      <c r="AF333" s="140"/>
      <c r="AG333" s="140"/>
      <c r="AH333" s="140"/>
      <c r="AI333" s="138"/>
      <c r="AJ333" s="147" t="str">
        <f>$C$11</f>
        <v>SEPTEMBER</v>
      </c>
      <c r="AK333" s="27">
        <f>$E$11</f>
        <v>0</v>
      </c>
      <c r="AL333" s="140"/>
    </row>
    <row r="334" spans="1:38" s="148" customFormat="1" ht="12.75" customHeight="1" x14ac:dyDescent="0.2">
      <c r="A334" s="140"/>
      <c r="B334" s="138" t="str">
        <f>$B$12</f>
        <v>Page No.</v>
      </c>
      <c r="C334" s="355">
        <f>C288+1</f>
        <v>8</v>
      </c>
      <c r="D334" s="140"/>
      <c r="E334" s="140"/>
      <c r="F334" s="140"/>
      <c r="G334" s="145"/>
      <c r="H334" s="140"/>
      <c r="I334" s="146" t="s">
        <v>53</v>
      </c>
      <c r="J334" s="140"/>
      <c r="K334" s="140"/>
      <c r="L334" s="146"/>
      <c r="M334" s="140"/>
      <c r="N334" s="140"/>
      <c r="O334" s="140"/>
      <c r="P334" s="138"/>
      <c r="Q334" s="140"/>
      <c r="R334" s="138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9" t="s">
        <v>54</v>
      </c>
      <c r="AC334" s="140"/>
      <c r="AD334" s="140"/>
      <c r="AE334" s="140"/>
      <c r="AF334" s="140"/>
      <c r="AG334" s="140"/>
      <c r="AH334" s="140"/>
      <c r="AI334" s="138" t="str">
        <f>$B$12</f>
        <v>Page No.</v>
      </c>
      <c r="AJ334" s="355">
        <f>C334</f>
        <v>8</v>
      </c>
      <c r="AK334" s="150"/>
      <c r="AL334" s="151"/>
    </row>
    <row r="335" spans="1:38" ht="12.75" customHeight="1" x14ac:dyDescent="0.2">
      <c r="A335" s="3"/>
      <c r="B335" s="3"/>
      <c r="C335" s="3"/>
      <c r="D335" s="3"/>
      <c r="E335" s="3"/>
      <c r="F335" s="3"/>
      <c r="G335" s="126"/>
      <c r="H335" s="3"/>
      <c r="I335" s="5"/>
      <c r="J335" s="3"/>
      <c r="K335" s="3"/>
      <c r="L335" s="20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0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5"/>
      <c r="B336" s="25"/>
      <c r="C336" s="25"/>
      <c r="D336" s="25"/>
      <c r="E336" s="25"/>
      <c r="F336" s="25"/>
      <c r="G336" s="127"/>
      <c r="H336" s="25"/>
      <c r="I336" s="26"/>
      <c r="J336" s="25"/>
      <c r="K336" s="25"/>
      <c r="L336" s="26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6"/>
      <c r="AF336" s="25"/>
      <c r="AG336" s="25"/>
      <c r="AH336" s="25"/>
      <c r="AI336" s="25"/>
      <c r="AJ336" s="25"/>
      <c r="AK336" s="25"/>
      <c r="AL336" s="25"/>
    </row>
    <row r="337" spans="1:248" s="407" customFormat="1" ht="12.75" customHeight="1" x14ac:dyDescent="0.2">
      <c r="A337" s="1"/>
      <c r="B337" s="3"/>
      <c r="C337" s="3" t="s">
        <v>55</v>
      </c>
      <c r="D337" s="3"/>
      <c r="E337" s="3"/>
      <c r="F337" s="13"/>
      <c r="G337" s="433"/>
      <c r="H337" s="2" t="s">
        <v>56</v>
      </c>
      <c r="I337" s="95"/>
      <c r="J337" s="475" t="s">
        <v>477</v>
      </c>
      <c r="K337" s="476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3"/>
      <c r="AJ337" s="3"/>
      <c r="AK337" s="1"/>
      <c r="AL337" s="3"/>
    </row>
    <row r="338" spans="1:248" s="407" customFormat="1" ht="12.75" customHeight="1" x14ac:dyDescent="0.2">
      <c r="A338" s="1"/>
      <c r="B338" s="3"/>
      <c r="C338" s="3"/>
      <c r="D338" s="3"/>
      <c r="E338" s="3"/>
      <c r="F338" s="13"/>
      <c r="G338" s="433"/>
      <c r="H338" s="13"/>
      <c r="I338" s="96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3"/>
      <c r="AJ338" s="3"/>
      <c r="AK338" s="1"/>
      <c r="AL338" s="3"/>
    </row>
    <row r="339" spans="1:248" s="407" customFormat="1" ht="12.75" customHeight="1" thickBot="1" x14ac:dyDescent="0.25">
      <c r="A339" s="422"/>
      <c r="B339" s="423">
        <v>1</v>
      </c>
      <c r="C339" s="423">
        <v>2</v>
      </c>
      <c r="D339" s="423">
        <v>3</v>
      </c>
      <c r="E339" s="423">
        <v>4</v>
      </c>
      <c r="F339" s="424">
        <v>5</v>
      </c>
      <c r="G339" s="434">
        <v>6</v>
      </c>
      <c r="H339" s="425">
        <v>7</v>
      </c>
      <c r="I339" s="435">
        <v>8</v>
      </c>
      <c r="J339" s="423">
        <v>9</v>
      </c>
      <c r="K339" s="425">
        <v>10</v>
      </c>
      <c r="L339" s="423">
        <v>11</v>
      </c>
      <c r="M339" s="423" t="s">
        <v>1</v>
      </c>
      <c r="N339" s="423">
        <v>12</v>
      </c>
      <c r="O339" s="423">
        <v>13</v>
      </c>
      <c r="P339" s="423">
        <v>14</v>
      </c>
      <c r="Q339" s="423">
        <v>15</v>
      </c>
      <c r="R339" s="425" t="s">
        <v>2</v>
      </c>
      <c r="S339" s="426"/>
      <c r="T339" s="422"/>
      <c r="U339" s="423">
        <v>16</v>
      </c>
      <c r="V339" s="423">
        <v>17</v>
      </c>
      <c r="W339" s="423">
        <v>18</v>
      </c>
      <c r="X339" s="423">
        <v>19</v>
      </c>
      <c r="Y339" s="423">
        <v>20</v>
      </c>
      <c r="Z339" s="423" t="s">
        <v>3</v>
      </c>
      <c r="AA339" s="423">
        <v>21</v>
      </c>
      <c r="AB339" s="423">
        <v>22</v>
      </c>
      <c r="AC339" s="423">
        <v>23</v>
      </c>
      <c r="AD339" s="423">
        <v>24</v>
      </c>
      <c r="AE339" s="423">
        <v>25</v>
      </c>
      <c r="AF339" s="423">
        <v>26</v>
      </c>
      <c r="AG339" s="423">
        <v>27</v>
      </c>
      <c r="AH339" s="423">
        <v>28</v>
      </c>
      <c r="AI339" s="424">
        <v>29</v>
      </c>
      <c r="AJ339" s="423">
        <v>30</v>
      </c>
      <c r="AK339" s="425">
        <v>31</v>
      </c>
      <c r="AL339" s="426"/>
    </row>
    <row r="340" spans="1:248" s="4" customFormat="1" ht="12.75" customHeight="1" thickTop="1" x14ac:dyDescent="0.2">
      <c r="A340" s="1"/>
      <c r="B340" s="85" t="s">
        <v>4</v>
      </c>
      <c r="C340" s="97"/>
      <c r="D340" s="85" t="s">
        <v>473</v>
      </c>
      <c r="E340" s="436" t="s">
        <v>6</v>
      </c>
      <c r="F340" s="84" t="s">
        <v>7</v>
      </c>
      <c r="G340" s="128"/>
      <c r="H340" s="84"/>
      <c r="I340" s="99"/>
      <c r="J340" s="85"/>
      <c r="K340" s="84"/>
      <c r="L340" s="85" t="s">
        <v>460</v>
      </c>
      <c r="M340" s="85"/>
      <c r="N340" s="85" t="s">
        <v>474</v>
      </c>
      <c r="O340" s="436" t="s">
        <v>461</v>
      </c>
      <c r="P340" s="437"/>
      <c r="Q340" s="438" t="s">
        <v>8</v>
      </c>
      <c r="R340" s="84" t="s">
        <v>8</v>
      </c>
      <c r="S340" s="102"/>
      <c r="T340" s="67"/>
      <c r="U340" s="471" t="s">
        <v>9</v>
      </c>
      <c r="V340" s="472"/>
      <c r="W340" s="472"/>
      <c r="X340" s="472"/>
      <c r="Y340" s="473"/>
      <c r="Z340" s="85" t="s">
        <v>10</v>
      </c>
      <c r="AA340" s="85" t="s">
        <v>11</v>
      </c>
      <c r="AB340" s="85" t="s">
        <v>204</v>
      </c>
      <c r="AC340" s="85" t="s">
        <v>12</v>
      </c>
      <c r="AD340" s="85" t="s">
        <v>13</v>
      </c>
      <c r="AE340" s="85" t="s">
        <v>14</v>
      </c>
      <c r="AF340" s="85"/>
      <c r="AG340" s="85"/>
      <c r="AH340" s="100"/>
      <c r="AI340" s="101"/>
      <c r="AJ340" s="85" t="s">
        <v>15</v>
      </c>
      <c r="AK340" s="84" t="s">
        <v>7</v>
      </c>
      <c r="AL340" s="102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  <c r="BR340" s="251"/>
      <c r="BS340" s="251"/>
      <c r="BT340" s="251"/>
      <c r="BU340" s="251"/>
      <c r="BV340" s="251"/>
      <c r="BW340" s="251"/>
      <c r="BX340" s="251"/>
      <c r="BY340" s="251"/>
      <c r="BZ340" s="251"/>
      <c r="CA340" s="251"/>
      <c r="CB340" s="251"/>
      <c r="CC340" s="251"/>
      <c r="CD340" s="251"/>
      <c r="CE340" s="251"/>
      <c r="CF340" s="251"/>
      <c r="CG340" s="251"/>
      <c r="CH340" s="251"/>
      <c r="CI340" s="251"/>
      <c r="CJ340" s="251"/>
      <c r="CK340" s="251"/>
      <c r="CL340" s="251"/>
      <c r="CM340" s="251"/>
      <c r="CN340" s="251"/>
      <c r="CO340" s="251"/>
      <c r="CP340" s="251"/>
      <c r="CQ340" s="251"/>
      <c r="CR340" s="251"/>
      <c r="CS340" s="251"/>
      <c r="CT340" s="251"/>
      <c r="CU340" s="251"/>
      <c r="CV340" s="251"/>
      <c r="CW340" s="251"/>
      <c r="CX340" s="251"/>
      <c r="CY340" s="251"/>
      <c r="CZ340" s="251"/>
      <c r="DA340" s="251"/>
      <c r="DB340" s="251"/>
      <c r="DC340" s="251"/>
      <c r="DD340" s="251"/>
      <c r="DE340" s="251"/>
      <c r="DF340" s="251"/>
      <c r="DG340" s="251"/>
      <c r="DH340" s="251"/>
      <c r="DI340" s="251"/>
      <c r="DJ340" s="251"/>
      <c r="DK340" s="251"/>
      <c r="DL340" s="251"/>
      <c r="DM340" s="251"/>
      <c r="DN340" s="251"/>
      <c r="DO340" s="251"/>
      <c r="DP340" s="251"/>
      <c r="DQ340" s="251"/>
      <c r="DR340" s="251"/>
      <c r="DS340" s="251"/>
      <c r="DT340" s="251"/>
      <c r="DU340" s="251"/>
      <c r="DV340" s="251"/>
      <c r="DW340" s="251"/>
      <c r="DX340" s="251"/>
      <c r="DY340" s="251"/>
      <c r="DZ340" s="251"/>
      <c r="EA340" s="251"/>
      <c r="EB340" s="251"/>
      <c r="EC340" s="251"/>
      <c r="ED340" s="251"/>
      <c r="EE340" s="251"/>
      <c r="EF340" s="251"/>
      <c r="EG340" s="251"/>
      <c r="EH340" s="251"/>
      <c r="EI340" s="251"/>
      <c r="EJ340" s="251"/>
      <c r="EK340" s="251"/>
      <c r="EL340" s="251"/>
      <c r="EM340" s="251"/>
      <c r="EN340" s="251"/>
      <c r="EO340" s="251"/>
      <c r="EP340" s="251"/>
      <c r="EQ340" s="251"/>
      <c r="ER340" s="251"/>
      <c r="ES340" s="251"/>
      <c r="ET340" s="251"/>
      <c r="EU340" s="251"/>
      <c r="EV340" s="251"/>
      <c r="EW340" s="251"/>
      <c r="EX340" s="251"/>
      <c r="EY340" s="251"/>
      <c r="EZ340" s="251"/>
      <c r="FA340" s="251"/>
      <c r="FB340" s="251"/>
      <c r="FC340" s="251"/>
      <c r="FD340" s="251"/>
      <c r="FE340" s="251"/>
      <c r="FF340" s="251"/>
      <c r="FG340" s="251"/>
      <c r="FH340" s="251"/>
      <c r="FI340" s="251"/>
      <c r="FJ340" s="251"/>
      <c r="FK340" s="251"/>
      <c r="FL340" s="251"/>
      <c r="FM340" s="251"/>
      <c r="FN340" s="251"/>
      <c r="FO340" s="251"/>
      <c r="FP340" s="251"/>
      <c r="FQ340" s="251"/>
      <c r="FR340" s="251"/>
      <c r="FS340" s="251"/>
      <c r="FT340" s="251"/>
      <c r="FU340" s="251"/>
      <c r="FV340" s="251"/>
      <c r="FW340" s="251"/>
      <c r="FX340" s="251"/>
      <c r="FY340" s="251"/>
      <c r="FZ340" s="251"/>
      <c r="GA340" s="251"/>
      <c r="GB340" s="251"/>
      <c r="GC340" s="251"/>
      <c r="GD340" s="251"/>
      <c r="GE340" s="251"/>
      <c r="GF340" s="251"/>
      <c r="GG340" s="251"/>
      <c r="GH340" s="251"/>
      <c r="GI340" s="251"/>
      <c r="GJ340" s="251"/>
      <c r="GK340" s="251"/>
      <c r="GL340" s="251"/>
      <c r="GM340" s="251"/>
      <c r="GN340" s="251"/>
      <c r="GO340" s="251"/>
      <c r="GP340" s="251"/>
      <c r="GQ340" s="251"/>
      <c r="GR340" s="251"/>
      <c r="GS340" s="251"/>
      <c r="GT340" s="251"/>
      <c r="GU340" s="251"/>
      <c r="GV340" s="251"/>
      <c r="GW340" s="251"/>
      <c r="GX340" s="251"/>
      <c r="GY340" s="251"/>
      <c r="GZ340" s="251"/>
      <c r="HA340" s="251"/>
      <c r="HB340" s="251"/>
      <c r="HC340" s="251"/>
      <c r="HD340" s="251"/>
      <c r="HE340" s="251"/>
      <c r="HF340" s="251"/>
      <c r="HG340" s="251"/>
      <c r="HH340" s="251"/>
      <c r="HI340" s="251"/>
      <c r="HJ340" s="251"/>
      <c r="HK340" s="251"/>
      <c r="HL340" s="251"/>
      <c r="HM340" s="251"/>
      <c r="HN340" s="251"/>
      <c r="HO340" s="251"/>
      <c r="HP340" s="251"/>
      <c r="HQ340" s="251"/>
      <c r="HR340" s="251"/>
      <c r="HS340" s="251"/>
      <c r="HT340" s="251"/>
      <c r="HU340" s="251"/>
      <c r="HV340" s="251"/>
      <c r="HW340" s="251"/>
      <c r="HX340" s="251"/>
      <c r="HY340" s="251"/>
      <c r="HZ340" s="251"/>
      <c r="IA340" s="251"/>
      <c r="IB340" s="251"/>
      <c r="IC340" s="251"/>
      <c r="ID340" s="251"/>
      <c r="IE340" s="251"/>
      <c r="IF340" s="251"/>
      <c r="IG340" s="251"/>
      <c r="IH340" s="251"/>
      <c r="II340" s="251"/>
      <c r="IJ340" s="251"/>
      <c r="IK340" s="251"/>
      <c r="IL340" s="251"/>
      <c r="IM340" s="251"/>
      <c r="IN340" s="251"/>
    </row>
    <row r="341" spans="1:248" s="4" customFormat="1" ht="12.75" customHeight="1" x14ac:dyDescent="0.2">
      <c r="A341" s="1"/>
      <c r="B341" s="85" t="s">
        <v>8</v>
      </c>
      <c r="C341" s="85" t="s">
        <v>16</v>
      </c>
      <c r="D341" s="85" t="s">
        <v>202</v>
      </c>
      <c r="E341" s="154" t="s">
        <v>8</v>
      </c>
      <c r="F341" s="84" t="s">
        <v>18</v>
      </c>
      <c r="G341" s="128" t="s">
        <v>19</v>
      </c>
      <c r="H341" s="84" t="s">
        <v>20</v>
      </c>
      <c r="I341" s="99" t="s">
        <v>475</v>
      </c>
      <c r="J341" s="85" t="s">
        <v>21</v>
      </c>
      <c r="K341" s="84" t="s">
        <v>22</v>
      </c>
      <c r="L341" s="85" t="s">
        <v>462</v>
      </c>
      <c r="M341" s="85" t="s">
        <v>463</v>
      </c>
      <c r="N341" s="85" t="s">
        <v>476</v>
      </c>
      <c r="O341" s="154" t="s">
        <v>464</v>
      </c>
      <c r="P341" s="154" t="s">
        <v>23</v>
      </c>
      <c r="Q341" s="85" t="s">
        <v>24</v>
      </c>
      <c r="R341" s="84" t="s">
        <v>24</v>
      </c>
      <c r="S341" s="100" t="s">
        <v>135</v>
      </c>
      <c r="T341" s="84" t="s">
        <v>135</v>
      </c>
      <c r="U341" s="85" t="s">
        <v>25</v>
      </c>
      <c r="V341" s="85" t="s">
        <v>26</v>
      </c>
      <c r="W341" s="85" t="s">
        <v>27</v>
      </c>
      <c r="X341" s="85" t="s">
        <v>28</v>
      </c>
      <c r="Y341" s="85" t="s">
        <v>136</v>
      </c>
      <c r="Z341" s="85" t="s">
        <v>251</v>
      </c>
      <c r="AA341" s="85" t="s">
        <v>137</v>
      </c>
      <c r="AB341" s="85" t="s">
        <v>203</v>
      </c>
      <c r="AC341" s="85" t="s">
        <v>30</v>
      </c>
      <c r="AD341" s="85" t="s">
        <v>140</v>
      </c>
      <c r="AE341" s="85" t="s">
        <v>31</v>
      </c>
      <c r="AF341" s="85" t="s">
        <v>32</v>
      </c>
      <c r="AG341" s="85" t="s">
        <v>205</v>
      </c>
      <c r="AH341" s="100" t="s">
        <v>16</v>
      </c>
      <c r="AI341" s="98" t="s">
        <v>34</v>
      </c>
      <c r="AJ341" s="85" t="s">
        <v>35</v>
      </c>
      <c r="AK341" s="84" t="s">
        <v>18</v>
      </c>
      <c r="AL341" s="102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  <c r="CA341" s="251"/>
      <c r="CB341" s="251"/>
      <c r="CC341" s="251"/>
      <c r="CD341" s="251"/>
      <c r="CE341" s="251"/>
      <c r="CF341" s="251"/>
      <c r="CG341" s="251"/>
      <c r="CH341" s="251"/>
      <c r="CI341" s="251"/>
      <c r="CJ341" s="251"/>
      <c r="CK341" s="251"/>
      <c r="CL341" s="251"/>
      <c r="CM341" s="251"/>
      <c r="CN341" s="251"/>
      <c r="CO341" s="251"/>
      <c r="CP341" s="251"/>
      <c r="CQ341" s="251"/>
      <c r="CR341" s="251"/>
      <c r="CS341" s="251"/>
      <c r="CT341" s="251"/>
      <c r="CU341" s="251"/>
      <c r="CV341" s="251"/>
      <c r="CW341" s="251"/>
      <c r="CX341" s="251"/>
      <c r="CY341" s="251"/>
      <c r="CZ341" s="251"/>
      <c r="DA341" s="251"/>
      <c r="DB341" s="251"/>
      <c r="DC341" s="251"/>
      <c r="DD341" s="251"/>
      <c r="DE341" s="251"/>
      <c r="DF341" s="251"/>
      <c r="DG341" s="251"/>
      <c r="DH341" s="251"/>
      <c r="DI341" s="251"/>
      <c r="DJ341" s="251"/>
      <c r="DK341" s="251"/>
      <c r="DL341" s="251"/>
      <c r="DM341" s="251"/>
      <c r="DN341" s="251"/>
      <c r="DO341" s="251"/>
      <c r="DP341" s="251"/>
      <c r="DQ341" s="251"/>
      <c r="DR341" s="251"/>
      <c r="DS341" s="251"/>
      <c r="DT341" s="251"/>
      <c r="DU341" s="251"/>
      <c r="DV341" s="251"/>
      <c r="DW341" s="251"/>
      <c r="DX341" s="251"/>
      <c r="DY341" s="251"/>
      <c r="DZ341" s="251"/>
      <c r="EA341" s="251"/>
      <c r="EB341" s="251"/>
      <c r="EC341" s="251"/>
      <c r="ED341" s="251"/>
      <c r="EE341" s="251"/>
      <c r="EF341" s="251"/>
      <c r="EG341" s="251"/>
      <c r="EH341" s="251"/>
      <c r="EI341" s="251"/>
      <c r="EJ341" s="251"/>
      <c r="EK341" s="251"/>
      <c r="EL341" s="251"/>
      <c r="EM341" s="251"/>
      <c r="EN341" s="251"/>
      <c r="EO341" s="251"/>
      <c r="EP341" s="251"/>
      <c r="EQ341" s="251"/>
      <c r="ER341" s="251"/>
      <c r="ES341" s="251"/>
      <c r="ET341" s="251"/>
      <c r="EU341" s="251"/>
      <c r="EV341" s="251"/>
      <c r="EW341" s="251"/>
      <c r="EX341" s="251"/>
      <c r="EY341" s="251"/>
      <c r="EZ341" s="251"/>
      <c r="FA341" s="251"/>
      <c r="FB341" s="251"/>
      <c r="FC341" s="251"/>
      <c r="FD341" s="251"/>
      <c r="FE341" s="251"/>
      <c r="FF341" s="251"/>
      <c r="FG341" s="251"/>
      <c r="FH341" s="251"/>
      <c r="FI341" s="251"/>
      <c r="FJ341" s="251"/>
      <c r="FK341" s="251"/>
      <c r="FL341" s="251"/>
      <c r="FM341" s="251"/>
      <c r="FN341" s="251"/>
      <c r="FO341" s="251"/>
      <c r="FP341" s="251"/>
      <c r="FQ341" s="251"/>
      <c r="FR341" s="251"/>
      <c r="FS341" s="251"/>
      <c r="FT341" s="251"/>
      <c r="FU341" s="251"/>
      <c r="FV341" s="251"/>
      <c r="FW341" s="251"/>
      <c r="FX341" s="251"/>
      <c r="FY341" s="251"/>
      <c r="FZ341" s="251"/>
      <c r="GA341" s="251"/>
      <c r="GB341" s="251"/>
      <c r="GC341" s="251"/>
      <c r="GD341" s="251"/>
      <c r="GE341" s="251"/>
      <c r="GF341" s="251"/>
      <c r="GG341" s="251"/>
      <c r="GH341" s="251"/>
      <c r="GI341" s="251"/>
      <c r="GJ341" s="251"/>
      <c r="GK341" s="251"/>
      <c r="GL341" s="251"/>
      <c r="GM341" s="251"/>
      <c r="GN341" s="251"/>
      <c r="GO341" s="251"/>
      <c r="GP341" s="251"/>
      <c r="GQ341" s="251"/>
      <c r="GR341" s="251"/>
      <c r="GS341" s="251"/>
      <c r="GT341" s="251"/>
      <c r="GU341" s="251"/>
      <c r="GV341" s="251"/>
      <c r="GW341" s="251"/>
      <c r="GX341" s="251"/>
      <c r="GY341" s="251"/>
      <c r="GZ341" s="251"/>
      <c r="HA341" s="251"/>
      <c r="HB341" s="251"/>
      <c r="HC341" s="251"/>
      <c r="HD341" s="251"/>
      <c r="HE341" s="251"/>
      <c r="HF341" s="251"/>
      <c r="HG341" s="251"/>
      <c r="HH341" s="251"/>
      <c r="HI341" s="251"/>
      <c r="HJ341" s="251"/>
      <c r="HK341" s="251"/>
      <c r="HL341" s="251"/>
      <c r="HM341" s="251"/>
      <c r="HN341" s="251"/>
      <c r="HO341" s="251"/>
      <c r="HP341" s="251"/>
      <c r="HQ341" s="251"/>
      <c r="HR341" s="251"/>
      <c r="HS341" s="251"/>
      <c r="HT341" s="251"/>
      <c r="HU341" s="251"/>
      <c r="HV341" s="251"/>
      <c r="HW341" s="251"/>
      <c r="HX341" s="251"/>
      <c r="HY341" s="251"/>
      <c r="HZ341" s="251"/>
      <c r="IA341" s="251"/>
      <c r="IB341" s="251"/>
      <c r="IC341" s="251"/>
      <c r="ID341" s="251"/>
      <c r="IE341" s="251"/>
      <c r="IF341" s="251"/>
      <c r="IG341" s="251"/>
      <c r="IH341" s="251"/>
      <c r="II341" s="251"/>
      <c r="IJ341" s="251"/>
      <c r="IK341" s="251"/>
      <c r="IL341" s="251"/>
      <c r="IM341" s="251"/>
      <c r="IN341" s="251"/>
    </row>
    <row r="342" spans="1:248" s="4" customFormat="1" ht="12.75" customHeight="1" thickBot="1" x14ac:dyDescent="0.25">
      <c r="A342" s="6"/>
      <c r="B342" s="86" t="s">
        <v>36</v>
      </c>
      <c r="C342" s="86" t="s">
        <v>37</v>
      </c>
      <c r="D342" s="86" t="s">
        <v>38</v>
      </c>
      <c r="E342" s="439" t="s">
        <v>39</v>
      </c>
      <c r="F342" s="103" t="s">
        <v>40</v>
      </c>
      <c r="G342" s="129"/>
      <c r="H342" s="103"/>
      <c r="I342" s="104" t="s">
        <v>41</v>
      </c>
      <c r="J342" s="86"/>
      <c r="K342" s="103"/>
      <c r="L342" s="86" t="s">
        <v>465</v>
      </c>
      <c r="M342" s="86"/>
      <c r="N342" s="86" t="s">
        <v>235</v>
      </c>
      <c r="O342" s="439" t="s">
        <v>235</v>
      </c>
      <c r="P342" s="155"/>
      <c r="Q342" s="440" t="s">
        <v>258</v>
      </c>
      <c r="R342" s="441" t="s">
        <v>259</v>
      </c>
      <c r="S342" s="105" t="s">
        <v>109</v>
      </c>
      <c r="T342" s="103" t="s">
        <v>187</v>
      </c>
      <c r="U342" s="86" t="s">
        <v>42</v>
      </c>
      <c r="V342" s="86" t="s">
        <v>43</v>
      </c>
      <c r="W342" s="86"/>
      <c r="X342" s="86" t="s">
        <v>44</v>
      </c>
      <c r="Y342" s="86" t="s">
        <v>30</v>
      </c>
      <c r="Z342" s="86" t="s">
        <v>30</v>
      </c>
      <c r="AA342" s="86" t="s">
        <v>138</v>
      </c>
      <c r="AB342" s="86" t="s">
        <v>15</v>
      </c>
      <c r="AC342" s="86" t="s">
        <v>139</v>
      </c>
      <c r="AD342" s="86" t="s">
        <v>141</v>
      </c>
      <c r="AE342" s="86" t="s">
        <v>47</v>
      </c>
      <c r="AF342" s="86" t="s">
        <v>48</v>
      </c>
      <c r="AG342" s="86" t="s">
        <v>15</v>
      </c>
      <c r="AH342" s="105" t="s">
        <v>30</v>
      </c>
      <c r="AI342" s="106"/>
      <c r="AJ342" s="86" t="s">
        <v>49</v>
      </c>
      <c r="AK342" s="103" t="s">
        <v>188</v>
      </c>
      <c r="AL342" s="107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  <c r="CA342" s="251"/>
      <c r="CB342" s="251"/>
      <c r="CC342" s="251"/>
      <c r="CD342" s="251"/>
      <c r="CE342" s="251"/>
      <c r="CF342" s="251"/>
      <c r="CG342" s="251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  <c r="CY342" s="251"/>
      <c r="CZ342" s="251"/>
      <c r="DA342" s="251"/>
      <c r="DB342" s="251"/>
      <c r="DC342" s="251"/>
      <c r="DD342" s="251"/>
      <c r="DE342" s="251"/>
      <c r="DF342" s="251"/>
      <c r="DG342" s="251"/>
      <c r="DH342" s="251"/>
      <c r="DI342" s="251"/>
      <c r="DJ342" s="251"/>
      <c r="DK342" s="251"/>
      <c r="DL342" s="251"/>
      <c r="DM342" s="251"/>
      <c r="DN342" s="251"/>
      <c r="DO342" s="251"/>
      <c r="DP342" s="251"/>
      <c r="DQ342" s="251"/>
      <c r="DR342" s="251"/>
      <c r="DS342" s="251"/>
      <c r="DT342" s="251"/>
      <c r="DU342" s="251"/>
      <c r="DV342" s="251"/>
      <c r="DW342" s="251"/>
      <c r="DX342" s="251"/>
      <c r="DY342" s="251"/>
      <c r="DZ342" s="251"/>
      <c r="EA342" s="251"/>
      <c r="EB342" s="251"/>
      <c r="EC342" s="251"/>
      <c r="ED342" s="251"/>
      <c r="EE342" s="251"/>
      <c r="EF342" s="251"/>
      <c r="EG342" s="251"/>
      <c r="EH342" s="251"/>
      <c r="EI342" s="251"/>
      <c r="EJ342" s="251"/>
      <c r="EK342" s="251"/>
      <c r="EL342" s="251"/>
      <c r="EM342" s="251"/>
      <c r="EN342" s="251"/>
      <c r="EO342" s="251"/>
      <c r="EP342" s="251"/>
      <c r="EQ342" s="251"/>
      <c r="ER342" s="251"/>
      <c r="ES342" s="251"/>
      <c r="ET342" s="251"/>
      <c r="EU342" s="251"/>
      <c r="EV342" s="251"/>
      <c r="EW342" s="251"/>
      <c r="EX342" s="251"/>
      <c r="EY342" s="251"/>
      <c r="EZ342" s="251"/>
      <c r="FA342" s="251"/>
      <c r="FB342" s="251"/>
      <c r="FC342" s="251"/>
      <c r="FD342" s="251"/>
      <c r="FE342" s="251"/>
      <c r="FF342" s="251"/>
      <c r="FG342" s="251"/>
      <c r="FH342" s="251"/>
      <c r="FI342" s="251"/>
      <c r="FJ342" s="251"/>
      <c r="FK342" s="251"/>
      <c r="FL342" s="251"/>
      <c r="FM342" s="251"/>
      <c r="FN342" s="251"/>
      <c r="FO342" s="251"/>
      <c r="FP342" s="251"/>
      <c r="FQ342" s="251"/>
      <c r="FR342" s="251"/>
      <c r="FS342" s="251"/>
      <c r="FT342" s="251"/>
      <c r="FU342" s="251"/>
      <c r="FV342" s="251"/>
      <c r="FW342" s="251"/>
      <c r="FX342" s="251"/>
      <c r="FY342" s="251"/>
      <c r="FZ342" s="251"/>
      <c r="GA342" s="251"/>
      <c r="GB342" s="251"/>
      <c r="GC342" s="251"/>
      <c r="GD342" s="251"/>
      <c r="GE342" s="251"/>
      <c r="GF342" s="251"/>
      <c r="GG342" s="251"/>
      <c r="GH342" s="251"/>
      <c r="GI342" s="251"/>
      <c r="GJ342" s="251"/>
      <c r="GK342" s="251"/>
      <c r="GL342" s="251"/>
      <c r="GM342" s="251"/>
      <c r="GN342" s="251"/>
      <c r="GO342" s="251"/>
      <c r="GP342" s="251"/>
      <c r="GQ342" s="251"/>
      <c r="GR342" s="251"/>
      <c r="GS342" s="251"/>
      <c r="GT342" s="251"/>
      <c r="GU342" s="251"/>
      <c r="GV342" s="251"/>
      <c r="GW342" s="251"/>
      <c r="GX342" s="251"/>
      <c r="GY342" s="251"/>
      <c r="GZ342" s="251"/>
      <c r="HA342" s="251"/>
      <c r="HB342" s="251"/>
      <c r="HC342" s="251"/>
      <c r="HD342" s="251"/>
      <c r="HE342" s="251"/>
      <c r="HF342" s="251"/>
      <c r="HG342" s="251"/>
      <c r="HH342" s="251"/>
      <c r="HI342" s="251"/>
      <c r="HJ342" s="251"/>
      <c r="HK342" s="251"/>
      <c r="HL342" s="251"/>
      <c r="HM342" s="251"/>
      <c r="HN342" s="251"/>
      <c r="HO342" s="251"/>
      <c r="HP342" s="251"/>
      <c r="HQ342" s="251"/>
      <c r="HR342" s="251"/>
      <c r="HS342" s="251"/>
      <c r="HT342" s="251"/>
      <c r="HU342" s="251"/>
      <c r="HV342" s="251"/>
      <c r="HW342" s="251"/>
      <c r="HX342" s="251"/>
      <c r="HY342" s="251"/>
      <c r="HZ342" s="251"/>
      <c r="IA342" s="251"/>
      <c r="IB342" s="251"/>
      <c r="IC342" s="251"/>
      <c r="ID342" s="251"/>
      <c r="IE342" s="251"/>
      <c r="IF342" s="251"/>
      <c r="IG342" s="251"/>
      <c r="IH342" s="251"/>
      <c r="II342" s="251"/>
      <c r="IJ342" s="251"/>
      <c r="IK342" s="251"/>
      <c r="IL342" s="251"/>
      <c r="IM342" s="251"/>
      <c r="IN342" s="251"/>
    </row>
    <row r="343" spans="1:248" s="20" customFormat="1" ht="12.75" customHeight="1" thickTop="1" x14ac:dyDescent="0.2">
      <c r="A343" s="8"/>
      <c r="B343" s="296">
        <f>B329</f>
        <v>0</v>
      </c>
      <c r="C343" s="296">
        <f>C329</f>
        <v>0</v>
      </c>
      <c r="D343" s="296">
        <f>D329</f>
        <v>0</v>
      </c>
      <c r="E343" s="296">
        <f>E329</f>
        <v>0</v>
      </c>
      <c r="F343" s="298">
        <f>F329</f>
        <v>0</v>
      </c>
      <c r="G343" s="130" t="str">
        <f>G7</f>
        <v>SEPTEMBER</v>
      </c>
      <c r="H343" s="31" t="s">
        <v>58</v>
      </c>
      <c r="I343" s="32"/>
      <c r="J343" s="306">
        <f t="shared" ref="J343:R343" si="42">J329</f>
        <v>0</v>
      </c>
      <c r="K343" s="298">
        <f t="shared" si="42"/>
        <v>0</v>
      </c>
      <c r="L343" s="296">
        <f t="shared" si="42"/>
        <v>0</v>
      </c>
      <c r="M343" s="296">
        <f t="shared" si="42"/>
        <v>0</v>
      </c>
      <c r="N343" s="296">
        <f t="shared" si="42"/>
        <v>0</v>
      </c>
      <c r="O343" s="297">
        <f t="shared" si="42"/>
        <v>0</v>
      </c>
      <c r="P343" s="299">
        <f t="shared" si="42"/>
        <v>0</v>
      </c>
      <c r="Q343" s="296">
        <f t="shared" si="42"/>
        <v>0</v>
      </c>
      <c r="R343" s="298">
        <f t="shared" si="42"/>
        <v>0</v>
      </c>
      <c r="S343" s="9"/>
      <c r="T343" s="8"/>
      <c r="U343" s="296">
        <f t="shared" ref="U343:AH343" si="43">U329</f>
        <v>0</v>
      </c>
      <c r="V343" s="296">
        <f t="shared" si="43"/>
        <v>0</v>
      </c>
      <c r="W343" s="296">
        <f t="shared" si="43"/>
        <v>0</v>
      </c>
      <c r="X343" s="296">
        <f t="shared" si="43"/>
        <v>0</v>
      </c>
      <c r="Y343" s="296">
        <f t="shared" si="43"/>
        <v>0</v>
      </c>
      <c r="Z343" s="296">
        <f t="shared" si="43"/>
        <v>0</v>
      </c>
      <c r="AA343" s="296">
        <f t="shared" si="43"/>
        <v>0</v>
      </c>
      <c r="AB343" s="296">
        <f t="shared" si="43"/>
        <v>0</v>
      </c>
      <c r="AC343" s="296">
        <f t="shared" si="43"/>
        <v>0</v>
      </c>
      <c r="AD343" s="296">
        <f t="shared" si="43"/>
        <v>0</v>
      </c>
      <c r="AE343" s="296">
        <f t="shared" si="43"/>
        <v>0</v>
      </c>
      <c r="AF343" s="296">
        <f t="shared" si="43"/>
        <v>0</v>
      </c>
      <c r="AG343" s="296">
        <f t="shared" si="43"/>
        <v>0</v>
      </c>
      <c r="AH343" s="297">
        <f t="shared" si="43"/>
        <v>0</v>
      </c>
      <c r="AI343" s="305"/>
      <c r="AJ343" s="296">
        <f>AJ329</f>
        <v>0</v>
      </c>
      <c r="AK343" s="298">
        <f>AK329</f>
        <v>0</v>
      </c>
      <c r="AL343" s="9"/>
    </row>
    <row r="344" spans="1:248" s="20" customFormat="1" ht="12.75" customHeight="1" x14ac:dyDescent="0.2">
      <c r="A344" s="8">
        <v>1</v>
      </c>
      <c r="B344" s="280"/>
      <c r="C344" s="280"/>
      <c r="D344" s="280"/>
      <c r="E344" s="280"/>
      <c r="F344" s="281"/>
      <c r="G344" s="443"/>
      <c r="H344" s="444"/>
      <c r="I344" s="445"/>
      <c r="J344" s="296">
        <f t="shared" ref="J344:J374" si="44">SUM(B344:F344)</f>
        <v>0</v>
      </c>
      <c r="K344" s="298">
        <f t="shared" ref="K344:K374" si="45">SUM(U344:AK344)-SUM(L344:R344)</f>
        <v>0</v>
      </c>
      <c r="L344" s="280"/>
      <c r="M344" s="280"/>
      <c r="N344" s="280"/>
      <c r="O344" s="293"/>
      <c r="P344" s="300"/>
      <c r="Q344" s="280"/>
      <c r="R344" s="281"/>
      <c r="S344" s="15" t="s">
        <v>59</v>
      </c>
      <c r="T344" s="8">
        <v>1</v>
      </c>
      <c r="U344" s="280"/>
      <c r="V344" s="280"/>
      <c r="W344" s="280"/>
      <c r="X344" s="280"/>
      <c r="Y344" s="280"/>
      <c r="Z344" s="280"/>
      <c r="AA344" s="280"/>
      <c r="AB344" s="280"/>
      <c r="AC344" s="280"/>
      <c r="AD344" s="280"/>
      <c r="AE344" s="280"/>
      <c r="AF344" s="280"/>
      <c r="AG344" s="280"/>
      <c r="AH344" s="293"/>
      <c r="AI344" s="444"/>
      <c r="AJ344" s="280"/>
      <c r="AK344" s="281"/>
      <c r="AL344" s="15" t="s">
        <v>59</v>
      </c>
    </row>
    <row r="345" spans="1:248" s="20" customFormat="1" ht="12.75" customHeight="1" x14ac:dyDescent="0.2">
      <c r="A345" s="8">
        <v>2</v>
      </c>
      <c r="B345" s="280"/>
      <c r="C345" s="280"/>
      <c r="D345" s="280"/>
      <c r="E345" s="280"/>
      <c r="F345" s="281"/>
      <c r="G345" s="443"/>
      <c r="H345" s="444"/>
      <c r="I345" s="445"/>
      <c r="J345" s="296">
        <f t="shared" si="44"/>
        <v>0</v>
      </c>
      <c r="K345" s="298">
        <f t="shared" si="45"/>
        <v>0</v>
      </c>
      <c r="L345" s="280"/>
      <c r="M345" s="280"/>
      <c r="N345" s="280"/>
      <c r="O345" s="293"/>
      <c r="P345" s="300"/>
      <c r="Q345" s="280"/>
      <c r="R345" s="281"/>
      <c r="S345" s="15" t="s">
        <v>60</v>
      </c>
      <c r="T345" s="8">
        <v>2</v>
      </c>
      <c r="U345" s="280"/>
      <c r="V345" s="280"/>
      <c r="W345" s="280"/>
      <c r="X345" s="280"/>
      <c r="Y345" s="280"/>
      <c r="Z345" s="280"/>
      <c r="AA345" s="280"/>
      <c r="AB345" s="280"/>
      <c r="AC345" s="280"/>
      <c r="AD345" s="280"/>
      <c r="AE345" s="280"/>
      <c r="AF345" s="280"/>
      <c r="AG345" s="280"/>
      <c r="AH345" s="293"/>
      <c r="AI345" s="444"/>
      <c r="AJ345" s="280"/>
      <c r="AK345" s="281"/>
      <c r="AL345" s="15" t="s">
        <v>60</v>
      </c>
    </row>
    <row r="346" spans="1:248" s="20" customFormat="1" ht="12.75" customHeight="1" x14ac:dyDescent="0.2">
      <c r="A346" s="8">
        <v>3</v>
      </c>
      <c r="B346" s="280"/>
      <c r="C346" s="280"/>
      <c r="D346" s="280"/>
      <c r="E346" s="280"/>
      <c r="F346" s="281"/>
      <c r="G346" s="443"/>
      <c r="H346" s="444"/>
      <c r="I346" s="445"/>
      <c r="J346" s="296">
        <f t="shared" si="44"/>
        <v>0</v>
      </c>
      <c r="K346" s="298">
        <f t="shared" si="45"/>
        <v>0</v>
      </c>
      <c r="L346" s="280"/>
      <c r="M346" s="280"/>
      <c r="N346" s="280"/>
      <c r="O346" s="293"/>
      <c r="P346" s="300"/>
      <c r="Q346" s="280"/>
      <c r="R346" s="281"/>
      <c r="S346" s="15" t="s">
        <v>61</v>
      </c>
      <c r="T346" s="8">
        <v>3</v>
      </c>
      <c r="U346" s="280"/>
      <c r="V346" s="280"/>
      <c r="W346" s="280"/>
      <c r="X346" s="280"/>
      <c r="Y346" s="280"/>
      <c r="Z346" s="280"/>
      <c r="AA346" s="280"/>
      <c r="AB346" s="280"/>
      <c r="AC346" s="280"/>
      <c r="AD346" s="280"/>
      <c r="AE346" s="280"/>
      <c r="AF346" s="280"/>
      <c r="AG346" s="280"/>
      <c r="AH346" s="293"/>
      <c r="AI346" s="444"/>
      <c r="AJ346" s="280"/>
      <c r="AK346" s="281"/>
      <c r="AL346" s="15" t="s">
        <v>61</v>
      </c>
    </row>
    <row r="347" spans="1:248" s="20" customFormat="1" ht="12.75" customHeight="1" x14ac:dyDescent="0.2">
      <c r="A347" s="8">
        <v>4</v>
      </c>
      <c r="B347" s="280"/>
      <c r="C347" s="280"/>
      <c r="D347" s="280"/>
      <c r="E347" s="280"/>
      <c r="F347" s="281"/>
      <c r="G347" s="443"/>
      <c r="H347" s="444"/>
      <c r="I347" s="445"/>
      <c r="J347" s="296">
        <f t="shared" si="44"/>
        <v>0</v>
      </c>
      <c r="K347" s="298">
        <f t="shared" si="45"/>
        <v>0</v>
      </c>
      <c r="L347" s="280"/>
      <c r="M347" s="280"/>
      <c r="N347" s="280"/>
      <c r="O347" s="293"/>
      <c r="P347" s="300"/>
      <c r="Q347" s="280"/>
      <c r="R347" s="281"/>
      <c r="S347" s="15" t="s">
        <v>62</v>
      </c>
      <c r="T347" s="8">
        <v>4</v>
      </c>
      <c r="U347" s="280"/>
      <c r="V347" s="280"/>
      <c r="W347" s="280"/>
      <c r="X347" s="280"/>
      <c r="Y347" s="280"/>
      <c r="Z347" s="280"/>
      <c r="AA347" s="280"/>
      <c r="AB347" s="280"/>
      <c r="AC347" s="280"/>
      <c r="AD347" s="280"/>
      <c r="AE347" s="280"/>
      <c r="AF347" s="280"/>
      <c r="AG347" s="280"/>
      <c r="AH347" s="293"/>
      <c r="AI347" s="444"/>
      <c r="AJ347" s="280"/>
      <c r="AK347" s="281"/>
      <c r="AL347" s="15" t="s">
        <v>62</v>
      </c>
    </row>
    <row r="348" spans="1:248" s="20" customFormat="1" ht="12.75" customHeight="1" x14ac:dyDescent="0.2">
      <c r="A348" s="8">
        <v>5</v>
      </c>
      <c r="B348" s="280"/>
      <c r="C348" s="280"/>
      <c r="D348" s="280"/>
      <c r="E348" s="280"/>
      <c r="F348" s="281"/>
      <c r="G348" s="446"/>
      <c r="H348" s="444"/>
      <c r="I348" s="445"/>
      <c r="J348" s="296">
        <f t="shared" si="44"/>
        <v>0</v>
      </c>
      <c r="K348" s="298">
        <f t="shared" si="45"/>
        <v>0</v>
      </c>
      <c r="L348" s="280"/>
      <c r="M348" s="280"/>
      <c r="N348" s="280"/>
      <c r="O348" s="293"/>
      <c r="P348" s="300"/>
      <c r="Q348" s="280"/>
      <c r="R348" s="281"/>
      <c r="S348" s="15" t="s">
        <v>63</v>
      </c>
      <c r="T348" s="8">
        <v>5</v>
      </c>
      <c r="U348" s="280"/>
      <c r="V348" s="280"/>
      <c r="W348" s="280"/>
      <c r="X348" s="280"/>
      <c r="Y348" s="280"/>
      <c r="Z348" s="280"/>
      <c r="AA348" s="280"/>
      <c r="AB348" s="280"/>
      <c r="AC348" s="280"/>
      <c r="AD348" s="280"/>
      <c r="AE348" s="280"/>
      <c r="AF348" s="280"/>
      <c r="AG348" s="280"/>
      <c r="AH348" s="293"/>
      <c r="AI348" s="444"/>
      <c r="AJ348" s="280"/>
      <c r="AK348" s="281"/>
      <c r="AL348" s="15" t="s">
        <v>63</v>
      </c>
    </row>
    <row r="349" spans="1:248" s="20" customFormat="1" ht="12.75" customHeight="1" x14ac:dyDescent="0.2">
      <c r="A349" s="16">
        <v>6</v>
      </c>
      <c r="B349" s="282"/>
      <c r="C349" s="282"/>
      <c r="D349" s="282"/>
      <c r="E349" s="282"/>
      <c r="F349" s="283"/>
      <c r="G349" s="443"/>
      <c r="H349" s="447"/>
      <c r="I349" s="448"/>
      <c r="J349" s="296">
        <f t="shared" si="44"/>
        <v>0</v>
      </c>
      <c r="K349" s="298">
        <f t="shared" si="45"/>
        <v>0</v>
      </c>
      <c r="L349" s="282"/>
      <c r="M349" s="282"/>
      <c r="N349" s="282"/>
      <c r="O349" s="294"/>
      <c r="P349" s="301"/>
      <c r="Q349" s="282"/>
      <c r="R349" s="283"/>
      <c r="S349" s="17" t="s">
        <v>64</v>
      </c>
      <c r="T349" s="16">
        <v>6</v>
      </c>
      <c r="U349" s="282"/>
      <c r="V349" s="282"/>
      <c r="W349" s="282"/>
      <c r="X349" s="282"/>
      <c r="Y349" s="282"/>
      <c r="Z349" s="282"/>
      <c r="AA349" s="282"/>
      <c r="AB349" s="282"/>
      <c r="AC349" s="282"/>
      <c r="AD349" s="282"/>
      <c r="AE349" s="282"/>
      <c r="AF349" s="282"/>
      <c r="AG349" s="282"/>
      <c r="AH349" s="294"/>
      <c r="AI349" s="447"/>
      <c r="AJ349" s="282"/>
      <c r="AK349" s="283"/>
      <c r="AL349" s="17" t="s">
        <v>64</v>
      </c>
    </row>
    <row r="350" spans="1:248" s="20" customFormat="1" ht="12.75" customHeight="1" x14ac:dyDescent="0.2">
      <c r="A350" s="8">
        <v>7</v>
      </c>
      <c r="B350" s="280"/>
      <c r="C350" s="280"/>
      <c r="D350" s="280"/>
      <c r="E350" s="280"/>
      <c r="F350" s="281"/>
      <c r="G350" s="443"/>
      <c r="H350" s="444"/>
      <c r="I350" s="445"/>
      <c r="J350" s="296">
        <f t="shared" si="44"/>
        <v>0</v>
      </c>
      <c r="K350" s="298">
        <f t="shared" si="45"/>
        <v>0</v>
      </c>
      <c r="L350" s="280"/>
      <c r="M350" s="280"/>
      <c r="N350" s="280"/>
      <c r="O350" s="293"/>
      <c r="P350" s="300"/>
      <c r="Q350" s="280"/>
      <c r="R350" s="281"/>
      <c r="S350" s="15" t="s">
        <v>65</v>
      </c>
      <c r="T350" s="8">
        <v>7</v>
      </c>
      <c r="U350" s="280"/>
      <c r="V350" s="280"/>
      <c r="W350" s="280"/>
      <c r="X350" s="280"/>
      <c r="Y350" s="280"/>
      <c r="Z350" s="280"/>
      <c r="AA350" s="280"/>
      <c r="AB350" s="280"/>
      <c r="AC350" s="280"/>
      <c r="AD350" s="280"/>
      <c r="AE350" s="280"/>
      <c r="AF350" s="280"/>
      <c r="AG350" s="280"/>
      <c r="AH350" s="293"/>
      <c r="AI350" s="444"/>
      <c r="AJ350" s="280"/>
      <c r="AK350" s="281"/>
      <c r="AL350" s="15" t="s">
        <v>65</v>
      </c>
    </row>
    <row r="351" spans="1:248" s="20" customFormat="1" ht="12.75" customHeight="1" x14ac:dyDescent="0.2">
      <c r="A351" s="8">
        <v>8</v>
      </c>
      <c r="B351" s="280"/>
      <c r="C351" s="280"/>
      <c r="D351" s="280"/>
      <c r="E351" s="280"/>
      <c r="F351" s="281"/>
      <c r="G351" s="443"/>
      <c r="H351" s="444"/>
      <c r="I351" s="445"/>
      <c r="J351" s="296">
        <f t="shared" si="44"/>
        <v>0</v>
      </c>
      <c r="K351" s="298">
        <f t="shared" si="45"/>
        <v>0</v>
      </c>
      <c r="L351" s="280"/>
      <c r="M351" s="280"/>
      <c r="N351" s="280"/>
      <c r="O351" s="293"/>
      <c r="P351" s="300"/>
      <c r="Q351" s="280"/>
      <c r="R351" s="281"/>
      <c r="S351" s="15" t="s">
        <v>66</v>
      </c>
      <c r="T351" s="8">
        <v>8</v>
      </c>
      <c r="U351" s="280"/>
      <c r="V351" s="280"/>
      <c r="W351" s="280"/>
      <c r="X351" s="280"/>
      <c r="Y351" s="280"/>
      <c r="Z351" s="280"/>
      <c r="AA351" s="280"/>
      <c r="AB351" s="280"/>
      <c r="AC351" s="280"/>
      <c r="AD351" s="280"/>
      <c r="AE351" s="280"/>
      <c r="AF351" s="280"/>
      <c r="AG351" s="280"/>
      <c r="AH351" s="293"/>
      <c r="AI351" s="444"/>
      <c r="AJ351" s="280"/>
      <c r="AK351" s="281"/>
      <c r="AL351" s="15" t="s">
        <v>66</v>
      </c>
    </row>
    <row r="352" spans="1:248" s="20" customFormat="1" ht="12.75" customHeight="1" x14ac:dyDescent="0.2">
      <c r="A352" s="8">
        <v>9</v>
      </c>
      <c r="B352" s="280"/>
      <c r="C352" s="280"/>
      <c r="D352" s="280"/>
      <c r="E352" s="280"/>
      <c r="F352" s="281"/>
      <c r="G352" s="443"/>
      <c r="H352" s="444"/>
      <c r="I352" s="445"/>
      <c r="J352" s="296">
        <f t="shared" si="44"/>
        <v>0</v>
      </c>
      <c r="K352" s="298">
        <f t="shared" si="45"/>
        <v>0</v>
      </c>
      <c r="L352" s="280"/>
      <c r="M352" s="280"/>
      <c r="N352" s="280"/>
      <c r="O352" s="293"/>
      <c r="P352" s="300"/>
      <c r="Q352" s="280"/>
      <c r="R352" s="281"/>
      <c r="S352" s="15" t="s">
        <v>67</v>
      </c>
      <c r="T352" s="8">
        <v>9</v>
      </c>
      <c r="U352" s="280"/>
      <c r="V352" s="280"/>
      <c r="W352" s="280"/>
      <c r="X352" s="280"/>
      <c r="Y352" s="280"/>
      <c r="Z352" s="280"/>
      <c r="AA352" s="280"/>
      <c r="AB352" s="280"/>
      <c r="AC352" s="280"/>
      <c r="AD352" s="280"/>
      <c r="AE352" s="280"/>
      <c r="AF352" s="280"/>
      <c r="AG352" s="280"/>
      <c r="AH352" s="293"/>
      <c r="AI352" s="444"/>
      <c r="AJ352" s="280"/>
      <c r="AK352" s="281"/>
      <c r="AL352" s="15" t="s">
        <v>67</v>
      </c>
    </row>
    <row r="353" spans="1:38" s="20" customFormat="1" ht="12.75" customHeight="1" x14ac:dyDescent="0.2">
      <c r="A353" s="8">
        <v>10</v>
      </c>
      <c r="B353" s="280"/>
      <c r="C353" s="280"/>
      <c r="D353" s="280"/>
      <c r="E353" s="280"/>
      <c r="F353" s="281"/>
      <c r="G353" s="443"/>
      <c r="H353" s="444"/>
      <c r="I353" s="445"/>
      <c r="J353" s="296">
        <f t="shared" si="44"/>
        <v>0</v>
      </c>
      <c r="K353" s="298">
        <f t="shared" si="45"/>
        <v>0</v>
      </c>
      <c r="L353" s="280"/>
      <c r="M353" s="280"/>
      <c r="N353" s="280"/>
      <c r="O353" s="293"/>
      <c r="P353" s="300"/>
      <c r="Q353" s="280"/>
      <c r="R353" s="281"/>
      <c r="S353" s="15" t="s">
        <v>68</v>
      </c>
      <c r="T353" s="8">
        <v>10</v>
      </c>
      <c r="U353" s="280"/>
      <c r="V353" s="280"/>
      <c r="W353" s="280"/>
      <c r="X353" s="280"/>
      <c r="Y353" s="280"/>
      <c r="Z353" s="280"/>
      <c r="AA353" s="280"/>
      <c r="AB353" s="280"/>
      <c r="AC353" s="280"/>
      <c r="AD353" s="280"/>
      <c r="AE353" s="280"/>
      <c r="AF353" s="280"/>
      <c r="AG353" s="280"/>
      <c r="AH353" s="293"/>
      <c r="AI353" s="444"/>
      <c r="AJ353" s="280"/>
      <c r="AK353" s="281"/>
      <c r="AL353" s="15" t="s">
        <v>68</v>
      </c>
    </row>
    <row r="354" spans="1:38" s="20" customFormat="1" ht="12.75" customHeight="1" x14ac:dyDescent="0.2">
      <c r="A354" s="8">
        <v>11</v>
      </c>
      <c r="B354" s="280"/>
      <c r="C354" s="280"/>
      <c r="D354" s="280"/>
      <c r="E354" s="280"/>
      <c r="F354" s="281"/>
      <c r="G354" s="443"/>
      <c r="H354" s="444"/>
      <c r="I354" s="445"/>
      <c r="J354" s="296">
        <f t="shared" si="44"/>
        <v>0</v>
      </c>
      <c r="K354" s="298">
        <f t="shared" si="45"/>
        <v>0</v>
      </c>
      <c r="L354" s="280"/>
      <c r="M354" s="280"/>
      <c r="N354" s="280"/>
      <c r="O354" s="293"/>
      <c r="P354" s="300"/>
      <c r="Q354" s="280"/>
      <c r="R354" s="281"/>
      <c r="S354" s="15" t="s">
        <v>69</v>
      </c>
      <c r="T354" s="8">
        <v>11</v>
      </c>
      <c r="U354" s="280"/>
      <c r="V354" s="280"/>
      <c r="W354" s="280"/>
      <c r="X354" s="280"/>
      <c r="Y354" s="280"/>
      <c r="Z354" s="280"/>
      <c r="AA354" s="280"/>
      <c r="AB354" s="280"/>
      <c r="AC354" s="280"/>
      <c r="AD354" s="280"/>
      <c r="AE354" s="280"/>
      <c r="AF354" s="280"/>
      <c r="AG354" s="280"/>
      <c r="AH354" s="293"/>
      <c r="AI354" s="444"/>
      <c r="AJ354" s="280"/>
      <c r="AK354" s="281"/>
      <c r="AL354" s="15" t="s">
        <v>69</v>
      </c>
    </row>
    <row r="355" spans="1:38" s="20" customFormat="1" ht="12.75" customHeight="1" x14ac:dyDescent="0.2">
      <c r="A355" s="8">
        <v>12</v>
      </c>
      <c r="B355" s="280"/>
      <c r="C355" s="280"/>
      <c r="D355" s="280"/>
      <c r="E355" s="280"/>
      <c r="F355" s="281"/>
      <c r="G355" s="443"/>
      <c r="H355" s="444"/>
      <c r="I355" s="445"/>
      <c r="J355" s="296">
        <f t="shared" si="44"/>
        <v>0</v>
      </c>
      <c r="K355" s="298">
        <f t="shared" si="45"/>
        <v>0</v>
      </c>
      <c r="L355" s="280"/>
      <c r="M355" s="280"/>
      <c r="N355" s="280"/>
      <c r="O355" s="293"/>
      <c r="P355" s="300"/>
      <c r="Q355" s="280"/>
      <c r="R355" s="281"/>
      <c r="S355" s="15" t="s">
        <v>70</v>
      </c>
      <c r="T355" s="8">
        <v>12</v>
      </c>
      <c r="U355" s="280"/>
      <c r="V355" s="280"/>
      <c r="W355" s="280"/>
      <c r="X355" s="280"/>
      <c r="Y355" s="280"/>
      <c r="Z355" s="280"/>
      <c r="AA355" s="280"/>
      <c r="AB355" s="280"/>
      <c r="AC355" s="280"/>
      <c r="AD355" s="280"/>
      <c r="AE355" s="280"/>
      <c r="AF355" s="280"/>
      <c r="AG355" s="280"/>
      <c r="AH355" s="293"/>
      <c r="AI355" s="444"/>
      <c r="AJ355" s="280"/>
      <c r="AK355" s="281"/>
      <c r="AL355" s="15" t="s">
        <v>70</v>
      </c>
    </row>
    <row r="356" spans="1:38" s="20" customFormat="1" ht="12.75" customHeight="1" x14ac:dyDescent="0.2">
      <c r="A356" s="8">
        <v>13</v>
      </c>
      <c r="B356" s="280"/>
      <c r="C356" s="280"/>
      <c r="D356" s="280"/>
      <c r="E356" s="280"/>
      <c r="F356" s="281"/>
      <c r="G356" s="443"/>
      <c r="H356" s="444"/>
      <c r="I356" s="445"/>
      <c r="J356" s="296">
        <f t="shared" si="44"/>
        <v>0</v>
      </c>
      <c r="K356" s="298">
        <f t="shared" si="45"/>
        <v>0</v>
      </c>
      <c r="L356" s="280"/>
      <c r="M356" s="280"/>
      <c r="N356" s="280"/>
      <c r="O356" s="293"/>
      <c r="P356" s="300"/>
      <c r="Q356" s="280"/>
      <c r="R356" s="281"/>
      <c r="S356" s="15" t="s">
        <v>71</v>
      </c>
      <c r="T356" s="8">
        <v>13</v>
      </c>
      <c r="U356" s="280"/>
      <c r="V356" s="280"/>
      <c r="W356" s="280"/>
      <c r="X356" s="280"/>
      <c r="Y356" s="280"/>
      <c r="Z356" s="280"/>
      <c r="AA356" s="280"/>
      <c r="AB356" s="280"/>
      <c r="AC356" s="280"/>
      <c r="AD356" s="280"/>
      <c r="AE356" s="280"/>
      <c r="AF356" s="280"/>
      <c r="AG356" s="280"/>
      <c r="AH356" s="293"/>
      <c r="AI356" s="444"/>
      <c r="AJ356" s="280"/>
      <c r="AK356" s="281"/>
      <c r="AL356" s="15" t="s">
        <v>71</v>
      </c>
    </row>
    <row r="357" spans="1:38" s="20" customFormat="1" ht="12.75" customHeight="1" x14ac:dyDescent="0.2">
      <c r="A357" s="8">
        <v>14</v>
      </c>
      <c r="B357" s="280"/>
      <c r="C357" s="280"/>
      <c r="D357" s="280"/>
      <c r="E357" s="280"/>
      <c r="F357" s="281"/>
      <c r="G357" s="443"/>
      <c r="H357" s="444"/>
      <c r="I357" s="445"/>
      <c r="J357" s="296">
        <f t="shared" si="44"/>
        <v>0</v>
      </c>
      <c r="K357" s="298">
        <f t="shared" si="45"/>
        <v>0</v>
      </c>
      <c r="L357" s="280"/>
      <c r="M357" s="280"/>
      <c r="N357" s="280"/>
      <c r="O357" s="293"/>
      <c r="P357" s="300"/>
      <c r="Q357" s="280"/>
      <c r="R357" s="281"/>
      <c r="S357" s="15" t="s">
        <v>72</v>
      </c>
      <c r="T357" s="8">
        <v>14</v>
      </c>
      <c r="U357" s="280"/>
      <c r="V357" s="280"/>
      <c r="W357" s="280"/>
      <c r="X357" s="280"/>
      <c r="Y357" s="280"/>
      <c r="Z357" s="280"/>
      <c r="AA357" s="280"/>
      <c r="AB357" s="280"/>
      <c r="AC357" s="280"/>
      <c r="AD357" s="280"/>
      <c r="AE357" s="280"/>
      <c r="AF357" s="280"/>
      <c r="AG357" s="280"/>
      <c r="AH357" s="293"/>
      <c r="AI357" s="444"/>
      <c r="AJ357" s="280"/>
      <c r="AK357" s="281"/>
      <c r="AL357" s="15" t="s">
        <v>72</v>
      </c>
    </row>
    <row r="358" spans="1:38" s="20" customFormat="1" ht="12.75" customHeight="1" x14ac:dyDescent="0.2">
      <c r="A358" s="8">
        <v>15</v>
      </c>
      <c r="B358" s="280"/>
      <c r="C358" s="280"/>
      <c r="D358" s="280"/>
      <c r="E358" s="280"/>
      <c r="F358" s="281"/>
      <c r="G358" s="443"/>
      <c r="H358" s="444"/>
      <c r="I358" s="445"/>
      <c r="J358" s="296">
        <f t="shared" si="44"/>
        <v>0</v>
      </c>
      <c r="K358" s="298">
        <f t="shared" si="45"/>
        <v>0</v>
      </c>
      <c r="L358" s="280"/>
      <c r="M358" s="280"/>
      <c r="N358" s="280"/>
      <c r="O358" s="293"/>
      <c r="P358" s="300"/>
      <c r="Q358" s="280"/>
      <c r="R358" s="281"/>
      <c r="S358" s="15" t="s">
        <v>73</v>
      </c>
      <c r="T358" s="8">
        <v>15</v>
      </c>
      <c r="U358" s="280"/>
      <c r="V358" s="280"/>
      <c r="W358" s="280"/>
      <c r="X358" s="280"/>
      <c r="Y358" s="280"/>
      <c r="Z358" s="280"/>
      <c r="AA358" s="280"/>
      <c r="AB358" s="280"/>
      <c r="AC358" s="280"/>
      <c r="AD358" s="280"/>
      <c r="AE358" s="280"/>
      <c r="AF358" s="280"/>
      <c r="AG358" s="280"/>
      <c r="AH358" s="293"/>
      <c r="AI358" s="444"/>
      <c r="AJ358" s="280"/>
      <c r="AK358" s="281"/>
      <c r="AL358" s="15" t="s">
        <v>73</v>
      </c>
    </row>
    <row r="359" spans="1:38" s="20" customFormat="1" ht="12.75" customHeight="1" x14ac:dyDescent="0.2">
      <c r="A359" s="8">
        <v>16</v>
      </c>
      <c r="B359" s="280"/>
      <c r="C359" s="280"/>
      <c r="D359" s="280"/>
      <c r="E359" s="280"/>
      <c r="F359" s="281"/>
      <c r="G359" s="443"/>
      <c r="H359" s="444"/>
      <c r="I359" s="445"/>
      <c r="J359" s="296">
        <f t="shared" si="44"/>
        <v>0</v>
      </c>
      <c r="K359" s="298">
        <f t="shared" si="45"/>
        <v>0</v>
      </c>
      <c r="L359" s="280"/>
      <c r="M359" s="280"/>
      <c r="N359" s="280"/>
      <c r="O359" s="293"/>
      <c r="P359" s="300"/>
      <c r="Q359" s="280"/>
      <c r="R359" s="281"/>
      <c r="S359" s="15" t="s">
        <v>74</v>
      </c>
      <c r="T359" s="8">
        <v>16</v>
      </c>
      <c r="U359" s="280"/>
      <c r="V359" s="280"/>
      <c r="W359" s="280"/>
      <c r="X359" s="280"/>
      <c r="Y359" s="280"/>
      <c r="Z359" s="280"/>
      <c r="AA359" s="280"/>
      <c r="AB359" s="280"/>
      <c r="AC359" s="280"/>
      <c r="AD359" s="280"/>
      <c r="AE359" s="280"/>
      <c r="AF359" s="280"/>
      <c r="AG359" s="280"/>
      <c r="AH359" s="293"/>
      <c r="AI359" s="444"/>
      <c r="AJ359" s="280"/>
      <c r="AK359" s="281"/>
      <c r="AL359" s="15" t="s">
        <v>74</v>
      </c>
    </row>
    <row r="360" spans="1:38" s="20" customFormat="1" ht="12.75" customHeight="1" x14ac:dyDescent="0.2">
      <c r="A360" s="8">
        <v>17</v>
      </c>
      <c r="B360" s="280"/>
      <c r="C360" s="280"/>
      <c r="D360" s="280"/>
      <c r="E360" s="280"/>
      <c r="F360" s="281"/>
      <c r="G360" s="443"/>
      <c r="H360" s="444"/>
      <c r="I360" s="445"/>
      <c r="J360" s="296">
        <f t="shared" si="44"/>
        <v>0</v>
      </c>
      <c r="K360" s="298">
        <f t="shared" si="45"/>
        <v>0</v>
      </c>
      <c r="L360" s="280"/>
      <c r="M360" s="280"/>
      <c r="N360" s="280"/>
      <c r="O360" s="293"/>
      <c r="P360" s="300"/>
      <c r="Q360" s="280"/>
      <c r="R360" s="281"/>
      <c r="S360" s="15" t="s">
        <v>75</v>
      </c>
      <c r="T360" s="8">
        <v>17</v>
      </c>
      <c r="U360" s="280"/>
      <c r="V360" s="280"/>
      <c r="W360" s="280"/>
      <c r="X360" s="280"/>
      <c r="Y360" s="280"/>
      <c r="Z360" s="280"/>
      <c r="AA360" s="280"/>
      <c r="AB360" s="280"/>
      <c r="AC360" s="280"/>
      <c r="AD360" s="280"/>
      <c r="AE360" s="280"/>
      <c r="AF360" s="280"/>
      <c r="AG360" s="280"/>
      <c r="AH360" s="293"/>
      <c r="AI360" s="444"/>
      <c r="AJ360" s="280"/>
      <c r="AK360" s="281"/>
      <c r="AL360" s="15" t="s">
        <v>75</v>
      </c>
    </row>
    <row r="361" spans="1:38" s="20" customFormat="1" ht="12.75" customHeight="1" x14ac:dyDescent="0.2">
      <c r="A361" s="8">
        <v>18</v>
      </c>
      <c r="B361" s="280"/>
      <c r="C361" s="280"/>
      <c r="D361" s="280"/>
      <c r="E361" s="280"/>
      <c r="F361" s="281"/>
      <c r="G361" s="443"/>
      <c r="H361" s="444"/>
      <c r="I361" s="445"/>
      <c r="J361" s="296">
        <f t="shared" si="44"/>
        <v>0</v>
      </c>
      <c r="K361" s="298">
        <f t="shared" si="45"/>
        <v>0</v>
      </c>
      <c r="L361" s="280"/>
      <c r="M361" s="280"/>
      <c r="N361" s="280"/>
      <c r="O361" s="293"/>
      <c r="P361" s="300"/>
      <c r="Q361" s="280"/>
      <c r="R361" s="281"/>
      <c r="S361" s="15" t="s">
        <v>76</v>
      </c>
      <c r="T361" s="8">
        <v>18</v>
      </c>
      <c r="U361" s="280"/>
      <c r="V361" s="280"/>
      <c r="W361" s="280"/>
      <c r="X361" s="280"/>
      <c r="Y361" s="280"/>
      <c r="Z361" s="280"/>
      <c r="AA361" s="280"/>
      <c r="AB361" s="280"/>
      <c r="AC361" s="280"/>
      <c r="AD361" s="280"/>
      <c r="AE361" s="280"/>
      <c r="AF361" s="280"/>
      <c r="AG361" s="280"/>
      <c r="AH361" s="293"/>
      <c r="AI361" s="444"/>
      <c r="AJ361" s="280"/>
      <c r="AK361" s="281"/>
      <c r="AL361" s="15" t="s">
        <v>76</v>
      </c>
    </row>
    <row r="362" spans="1:38" s="20" customFormat="1" ht="12.75" customHeight="1" x14ac:dyDescent="0.2">
      <c r="A362" s="8">
        <v>19</v>
      </c>
      <c r="B362" s="280"/>
      <c r="C362" s="280"/>
      <c r="D362" s="280"/>
      <c r="E362" s="280"/>
      <c r="F362" s="281"/>
      <c r="G362" s="443"/>
      <c r="H362" s="444"/>
      <c r="I362" s="445"/>
      <c r="J362" s="296">
        <f t="shared" si="44"/>
        <v>0</v>
      </c>
      <c r="K362" s="298">
        <f t="shared" si="45"/>
        <v>0</v>
      </c>
      <c r="L362" s="280"/>
      <c r="M362" s="280"/>
      <c r="N362" s="280"/>
      <c r="O362" s="293"/>
      <c r="P362" s="300"/>
      <c r="Q362" s="280"/>
      <c r="R362" s="281"/>
      <c r="S362" s="15" t="s">
        <v>77</v>
      </c>
      <c r="T362" s="8">
        <v>19</v>
      </c>
      <c r="U362" s="280"/>
      <c r="V362" s="280"/>
      <c r="W362" s="280"/>
      <c r="X362" s="280"/>
      <c r="Y362" s="280"/>
      <c r="Z362" s="280"/>
      <c r="AA362" s="280"/>
      <c r="AB362" s="280"/>
      <c r="AC362" s="280"/>
      <c r="AD362" s="280"/>
      <c r="AE362" s="280"/>
      <c r="AF362" s="280"/>
      <c r="AG362" s="280"/>
      <c r="AH362" s="293"/>
      <c r="AI362" s="444"/>
      <c r="AJ362" s="280"/>
      <c r="AK362" s="281"/>
      <c r="AL362" s="15" t="s">
        <v>77</v>
      </c>
    </row>
    <row r="363" spans="1:38" s="20" customFormat="1" ht="12.75" customHeight="1" x14ac:dyDescent="0.2">
      <c r="A363" s="8">
        <v>20</v>
      </c>
      <c r="B363" s="280"/>
      <c r="C363" s="280"/>
      <c r="D363" s="280"/>
      <c r="E363" s="280"/>
      <c r="F363" s="281"/>
      <c r="G363" s="443"/>
      <c r="H363" s="444"/>
      <c r="I363" s="445"/>
      <c r="J363" s="296">
        <f t="shared" si="44"/>
        <v>0</v>
      </c>
      <c r="K363" s="298">
        <f t="shared" si="45"/>
        <v>0</v>
      </c>
      <c r="L363" s="280"/>
      <c r="M363" s="280"/>
      <c r="N363" s="280"/>
      <c r="O363" s="293"/>
      <c r="P363" s="300"/>
      <c r="Q363" s="280"/>
      <c r="R363" s="281"/>
      <c r="S363" s="15" t="s">
        <v>78</v>
      </c>
      <c r="T363" s="8">
        <v>20</v>
      </c>
      <c r="U363" s="280"/>
      <c r="V363" s="280"/>
      <c r="W363" s="280"/>
      <c r="X363" s="280"/>
      <c r="Y363" s="280"/>
      <c r="Z363" s="280"/>
      <c r="AA363" s="280"/>
      <c r="AB363" s="280"/>
      <c r="AC363" s="280"/>
      <c r="AD363" s="280"/>
      <c r="AE363" s="280"/>
      <c r="AF363" s="280"/>
      <c r="AG363" s="280"/>
      <c r="AH363" s="293"/>
      <c r="AI363" s="444"/>
      <c r="AJ363" s="280"/>
      <c r="AK363" s="281"/>
      <c r="AL363" s="15" t="s">
        <v>78</v>
      </c>
    </row>
    <row r="364" spans="1:38" s="20" customFormat="1" ht="12.75" customHeight="1" x14ac:dyDescent="0.2">
      <c r="A364" s="8">
        <v>21</v>
      </c>
      <c r="B364" s="280"/>
      <c r="C364" s="280"/>
      <c r="D364" s="280"/>
      <c r="E364" s="280"/>
      <c r="F364" s="281"/>
      <c r="G364" s="443"/>
      <c r="H364" s="444"/>
      <c r="I364" s="445"/>
      <c r="J364" s="296">
        <f t="shared" si="44"/>
        <v>0</v>
      </c>
      <c r="K364" s="298">
        <f t="shared" si="45"/>
        <v>0</v>
      </c>
      <c r="L364" s="280"/>
      <c r="M364" s="280"/>
      <c r="N364" s="280"/>
      <c r="O364" s="293"/>
      <c r="P364" s="300"/>
      <c r="Q364" s="280"/>
      <c r="R364" s="281"/>
      <c r="S364" s="15" t="s">
        <v>79</v>
      </c>
      <c r="T364" s="8">
        <v>21</v>
      </c>
      <c r="U364" s="280"/>
      <c r="V364" s="280"/>
      <c r="W364" s="280"/>
      <c r="X364" s="280"/>
      <c r="Y364" s="280"/>
      <c r="Z364" s="280"/>
      <c r="AA364" s="280"/>
      <c r="AB364" s="280"/>
      <c r="AC364" s="280"/>
      <c r="AD364" s="280"/>
      <c r="AE364" s="280"/>
      <c r="AF364" s="280"/>
      <c r="AG364" s="280"/>
      <c r="AH364" s="293"/>
      <c r="AI364" s="444"/>
      <c r="AJ364" s="280"/>
      <c r="AK364" s="281"/>
      <c r="AL364" s="15" t="s">
        <v>79</v>
      </c>
    </row>
    <row r="365" spans="1:38" s="20" customFormat="1" ht="12.75" customHeight="1" x14ac:dyDescent="0.2">
      <c r="A365" s="8">
        <v>22</v>
      </c>
      <c r="B365" s="280"/>
      <c r="C365" s="280"/>
      <c r="D365" s="280"/>
      <c r="E365" s="280"/>
      <c r="F365" s="281"/>
      <c r="G365" s="443"/>
      <c r="H365" s="444"/>
      <c r="I365" s="445"/>
      <c r="J365" s="296">
        <f t="shared" si="44"/>
        <v>0</v>
      </c>
      <c r="K365" s="298">
        <f t="shared" si="45"/>
        <v>0</v>
      </c>
      <c r="L365" s="280"/>
      <c r="M365" s="280"/>
      <c r="N365" s="280"/>
      <c r="O365" s="293"/>
      <c r="P365" s="300"/>
      <c r="Q365" s="280"/>
      <c r="R365" s="281"/>
      <c r="S365" s="15" t="s">
        <v>80</v>
      </c>
      <c r="T365" s="8">
        <v>22</v>
      </c>
      <c r="U365" s="280"/>
      <c r="V365" s="280"/>
      <c r="W365" s="280"/>
      <c r="X365" s="280"/>
      <c r="Y365" s="280"/>
      <c r="Z365" s="280"/>
      <c r="AA365" s="280"/>
      <c r="AB365" s="280"/>
      <c r="AC365" s="280"/>
      <c r="AD365" s="280"/>
      <c r="AE365" s="280"/>
      <c r="AF365" s="280"/>
      <c r="AG365" s="280"/>
      <c r="AH365" s="293"/>
      <c r="AI365" s="444"/>
      <c r="AJ365" s="280"/>
      <c r="AK365" s="281"/>
      <c r="AL365" s="15" t="s">
        <v>80</v>
      </c>
    </row>
    <row r="366" spans="1:38" s="20" customFormat="1" ht="12.75" customHeight="1" x14ac:dyDescent="0.2">
      <c r="A366" s="8">
        <v>23</v>
      </c>
      <c r="B366" s="280"/>
      <c r="C366" s="280"/>
      <c r="D366" s="280"/>
      <c r="E366" s="280"/>
      <c r="F366" s="281"/>
      <c r="G366" s="443"/>
      <c r="H366" s="444"/>
      <c r="I366" s="445"/>
      <c r="J366" s="296">
        <f t="shared" si="44"/>
        <v>0</v>
      </c>
      <c r="K366" s="298">
        <f t="shared" si="45"/>
        <v>0</v>
      </c>
      <c r="L366" s="280"/>
      <c r="M366" s="280"/>
      <c r="N366" s="280"/>
      <c r="O366" s="293"/>
      <c r="P366" s="300"/>
      <c r="Q366" s="280"/>
      <c r="R366" s="281"/>
      <c r="S366" s="15" t="s">
        <v>81</v>
      </c>
      <c r="T366" s="8">
        <v>23</v>
      </c>
      <c r="U366" s="280"/>
      <c r="V366" s="280"/>
      <c r="W366" s="280"/>
      <c r="X366" s="280"/>
      <c r="Y366" s="280"/>
      <c r="Z366" s="280"/>
      <c r="AA366" s="280"/>
      <c r="AB366" s="280"/>
      <c r="AC366" s="280"/>
      <c r="AD366" s="280"/>
      <c r="AE366" s="280"/>
      <c r="AF366" s="280"/>
      <c r="AG366" s="280"/>
      <c r="AH366" s="293"/>
      <c r="AI366" s="444"/>
      <c r="AJ366" s="280"/>
      <c r="AK366" s="281"/>
      <c r="AL366" s="15" t="s">
        <v>81</v>
      </c>
    </row>
    <row r="367" spans="1:38" s="20" customFormat="1" ht="12.75" customHeight="1" x14ac:dyDescent="0.2">
      <c r="A367" s="8">
        <v>24</v>
      </c>
      <c r="B367" s="280"/>
      <c r="C367" s="280"/>
      <c r="D367" s="280"/>
      <c r="E367" s="280"/>
      <c r="F367" s="281"/>
      <c r="G367" s="443"/>
      <c r="H367" s="444"/>
      <c r="I367" s="445"/>
      <c r="J367" s="296">
        <f t="shared" si="44"/>
        <v>0</v>
      </c>
      <c r="K367" s="298">
        <f t="shared" si="45"/>
        <v>0</v>
      </c>
      <c r="L367" s="280"/>
      <c r="M367" s="280"/>
      <c r="N367" s="280"/>
      <c r="O367" s="293"/>
      <c r="P367" s="300"/>
      <c r="Q367" s="280"/>
      <c r="R367" s="281"/>
      <c r="S367" s="15" t="s">
        <v>82</v>
      </c>
      <c r="T367" s="8">
        <v>24</v>
      </c>
      <c r="U367" s="280"/>
      <c r="V367" s="280"/>
      <c r="W367" s="280"/>
      <c r="X367" s="280"/>
      <c r="Y367" s="280"/>
      <c r="Z367" s="280"/>
      <c r="AA367" s="280"/>
      <c r="AB367" s="280"/>
      <c r="AC367" s="280"/>
      <c r="AD367" s="280"/>
      <c r="AE367" s="280"/>
      <c r="AF367" s="280"/>
      <c r="AG367" s="280"/>
      <c r="AH367" s="293"/>
      <c r="AI367" s="444"/>
      <c r="AJ367" s="280"/>
      <c r="AK367" s="281"/>
      <c r="AL367" s="15" t="s">
        <v>82</v>
      </c>
    </row>
    <row r="368" spans="1:38" s="20" customFormat="1" ht="12.75" customHeight="1" x14ac:dyDescent="0.2">
      <c r="A368" s="8">
        <v>25</v>
      </c>
      <c r="B368" s="280"/>
      <c r="C368" s="280"/>
      <c r="D368" s="280"/>
      <c r="E368" s="280"/>
      <c r="F368" s="281"/>
      <c r="G368" s="443"/>
      <c r="H368" s="444"/>
      <c r="I368" s="445"/>
      <c r="J368" s="296">
        <f t="shared" si="44"/>
        <v>0</v>
      </c>
      <c r="K368" s="298">
        <f t="shared" si="45"/>
        <v>0</v>
      </c>
      <c r="L368" s="280"/>
      <c r="M368" s="280"/>
      <c r="N368" s="280"/>
      <c r="O368" s="293"/>
      <c r="P368" s="300"/>
      <c r="Q368" s="280"/>
      <c r="R368" s="281"/>
      <c r="S368" s="15" t="s">
        <v>83</v>
      </c>
      <c r="T368" s="8">
        <v>25</v>
      </c>
      <c r="U368" s="280"/>
      <c r="V368" s="280"/>
      <c r="W368" s="280"/>
      <c r="X368" s="280"/>
      <c r="Y368" s="280"/>
      <c r="Z368" s="280"/>
      <c r="AA368" s="280"/>
      <c r="AB368" s="280"/>
      <c r="AC368" s="280"/>
      <c r="AD368" s="280"/>
      <c r="AE368" s="280"/>
      <c r="AF368" s="280"/>
      <c r="AG368" s="280"/>
      <c r="AH368" s="293"/>
      <c r="AI368" s="444"/>
      <c r="AJ368" s="280"/>
      <c r="AK368" s="281"/>
      <c r="AL368" s="15" t="s">
        <v>83</v>
      </c>
    </row>
    <row r="369" spans="1:38" s="20" customFormat="1" ht="12.75" customHeight="1" x14ac:dyDescent="0.2">
      <c r="A369" s="8">
        <v>26</v>
      </c>
      <c r="B369" s="280"/>
      <c r="C369" s="280"/>
      <c r="D369" s="280"/>
      <c r="E369" s="280"/>
      <c r="F369" s="281"/>
      <c r="G369" s="443"/>
      <c r="H369" s="444"/>
      <c r="I369" s="445"/>
      <c r="J369" s="296">
        <f t="shared" si="44"/>
        <v>0</v>
      </c>
      <c r="K369" s="298">
        <f t="shared" si="45"/>
        <v>0</v>
      </c>
      <c r="L369" s="280"/>
      <c r="M369" s="280"/>
      <c r="N369" s="280"/>
      <c r="O369" s="293"/>
      <c r="P369" s="300"/>
      <c r="Q369" s="280"/>
      <c r="R369" s="281"/>
      <c r="S369" s="15" t="s">
        <v>84</v>
      </c>
      <c r="T369" s="8">
        <v>26</v>
      </c>
      <c r="U369" s="280"/>
      <c r="V369" s="280"/>
      <c r="W369" s="280"/>
      <c r="X369" s="280"/>
      <c r="Y369" s="280"/>
      <c r="Z369" s="280"/>
      <c r="AA369" s="280"/>
      <c r="AB369" s="280"/>
      <c r="AC369" s="280"/>
      <c r="AD369" s="280"/>
      <c r="AE369" s="280"/>
      <c r="AF369" s="280"/>
      <c r="AG369" s="280"/>
      <c r="AH369" s="293"/>
      <c r="AI369" s="444"/>
      <c r="AJ369" s="280"/>
      <c r="AK369" s="281"/>
      <c r="AL369" s="15" t="s">
        <v>84</v>
      </c>
    </row>
    <row r="370" spans="1:38" s="20" customFormat="1" ht="12.75" customHeight="1" x14ac:dyDescent="0.2">
      <c r="A370" s="8">
        <v>27</v>
      </c>
      <c r="B370" s="280"/>
      <c r="C370" s="280"/>
      <c r="D370" s="280"/>
      <c r="E370" s="280"/>
      <c r="F370" s="281"/>
      <c r="G370" s="443"/>
      <c r="H370" s="444"/>
      <c r="I370" s="445"/>
      <c r="J370" s="296">
        <f t="shared" si="44"/>
        <v>0</v>
      </c>
      <c r="K370" s="298">
        <f t="shared" si="45"/>
        <v>0</v>
      </c>
      <c r="L370" s="280"/>
      <c r="M370" s="280"/>
      <c r="N370" s="280"/>
      <c r="O370" s="293"/>
      <c r="P370" s="300"/>
      <c r="Q370" s="280"/>
      <c r="R370" s="281"/>
      <c r="S370" s="15" t="s">
        <v>85</v>
      </c>
      <c r="T370" s="8">
        <v>27</v>
      </c>
      <c r="U370" s="280"/>
      <c r="V370" s="280"/>
      <c r="W370" s="280"/>
      <c r="X370" s="280"/>
      <c r="Y370" s="280"/>
      <c r="Z370" s="280"/>
      <c r="AA370" s="280"/>
      <c r="AB370" s="280"/>
      <c r="AC370" s="280"/>
      <c r="AD370" s="280"/>
      <c r="AE370" s="280"/>
      <c r="AF370" s="280"/>
      <c r="AG370" s="280"/>
      <c r="AH370" s="293"/>
      <c r="AI370" s="444"/>
      <c r="AJ370" s="280"/>
      <c r="AK370" s="281"/>
      <c r="AL370" s="15" t="s">
        <v>85</v>
      </c>
    </row>
    <row r="371" spans="1:38" s="20" customFormat="1" ht="12.75" customHeight="1" x14ac:dyDescent="0.2">
      <c r="A371" s="8">
        <v>28</v>
      </c>
      <c r="B371" s="280"/>
      <c r="C371" s="280"/>
      <c r="D371" s="280"/>
      <c r="E371" s="280"/>
      <c r="F371" s="281"/>
      <c r="G371" s="443"/>
      <c r="H371" s="444"/>
      <c r="I371" s="445"/>
      <c r="J371" s="296">
        <f t="shared" si="44"/>
        <v>0</v>
      </c>
      <c r="K371" s="298">
        <f t="shared" si="45"/>
        <v>0</v>
      </c>
      <c r="L371" s="280"/>
      <c r="M371" s="280"/>
      <c r="N371" s="280"/>
      <c r="O371" s="293"/>
      <c r="P371" s="300"/>
      <c r="Q371" s="280"/>
      <c r="R371" s="281"/>
      <c r="S371" s="15" t="s">
        <v>86</v>
      </c>
      <c r="T371" s="8">
        <v>28</v>
      </c>
      <c r="U371" s="280"/>
      <c r="V371" s="280"/>
      <c r="W371" s="280"/>
      <c r="X371" s="280"/>
      <c r="Y371" s="280"/>
      <c r="Z371" s="280"/>
      <c r="AA371" s="280"/>
      <c r="AB371" s="280"/>
      <c r="AC371" s="280"/>
      <c r="AD371" s="280"/>
      <c r="AE371" s="280"/>
      <c r="AF371" s="280"/>
      <c r="AG371" s="280"/>
      <c r="AH371" s="293"/>
      <c r="AI371" s="444"/>
      <c r="AJ371" s="280"/>
      <c r="AK371" s="281"/>
      <c r="AL371" s="15" t="s">
        <v>86</v>
      </c>
    </row>
    <row r="372" spans="1:38" s="20" customFormat="1" ht="12.75" customHeight="1" x14ac:dyDescent="0.2">
      <c r="A372" s="8">
        <v>29</v>
      </c>
      <c r="B372" s="280"/>
      <c r="C372" s="280"/>
      <c r="D372" s="280"/>
      <c r="E372" s="280"/>
      <c r="F372" s="281"/>
      <c r="G372" s="443"/>
      <c r="H372" s="444"/>
      <c r="I372" s="445"/>
      <c r="J372" s="296">
        <f t="shared" si="44"/>
        <v>0</v>
      </c>
      <c r="K372" s="298">
        <f t="shared" si="45"/>
        <v>0</v>
      </c>
      <c r="L372" s="280"/>
      <c r="M372" s="280"/>
      <c r="N372" s="280"/>
      <c r="O372" s="293"/>
      <c r="P372" s="300"/>
      <c r="Q372" s="280"/>
      <c r="R372" s="281"/>
      <c r="S372" s="15" t="s">
        <v>87</v>
      </c>
      <c r="T372" s="8">
        <v>29</v>
      </c>
      <c r="U372" s="280"/>
      <c r="V372" s="280"/>
      <c r="W372" s="280"/>
      <c r="X372" s="301"/>
      <c r="Y372" s="280"/>
      <c r="Z372" s="280"/>
      <c r="AA372" s="280"/>
      <c r="AB372" s="280"/>
      <c r="AC372" s="280"/>
      <c r="AD372" s="280"/>
      <c r="AE372" s="280"/>
      <c r="AF372" s="280"/>
      <c r="AG372" s="280"/>
      <c r="AH372" s="293"/>
      <c r="AI372" s="444"/>
      <c r="AJ372" s="280"/>
      <c r="AK372" s="281"/>
      <c r="AL372" s="15" t="s">
        <v>87</v>
      </c>
    </row>
    <row r="373" spans="1:38" s="20" customFormat="1" ht="12.75" customHeight="1" x14ac:dyDescent="0.2">
      <c r="A373" s="8">
        <v>30</v>
      </c>
      <c r="B373" s="280"/>
      <c r="C373" s="280"/>
      <c r="D373" s="280"/>
      <c r="E373" s="280"/>
      <c r="F373" s="281"/>
      <c r="G373" s="449"/>
      <c r="H373" s="444"/>
      <c r="I373" s="445"/>
      <c r="J373" s="296">
        <f t="shared" si="44"/>
        <v>0</v>
      </c>
      <c r="K373" s="298">
        <f t="shared" si="45"/>
        <v>0</v>
      </c>
      <c r="L373" s="280"/>
      <c r="M373" s="280"/>
      <c r="N373" s="280"/>
      <c r="O373" s="293"/>
      <c r="P373" s="300"/>
      <c r="Q373" s="280"/>
      <c r="R373" s="281"/>
      <c r="S373" s="15" t="s">
        <v>88</v>
      </c>
      <c r="T373" s="8">
        <v>30</v>
      </c>
      <c r="U373" s="280"/>
      <c r="V373" s="280"/>
      <c r="W373" s="280"/>
      <c r="X373" s="280"/>
      <c r="Y373" s="280"/>
      <c r="Z373" s="280"/>
      <c r="AA373" s="280"/>
      <c r="AB373" s="280"/>
      <c r="AC373" s="280"/>
      <c r="AD373" s="280"/>
      <c r="AE373" s="280"/>
      <c r="AF373" s="280"/>
      <c r="AG373" s="280"/>
      <c r="AH373" s="293"/>
      <c r="AI373" s="444"/>
      <c r="AJ373" s="280"/>
      <c r="AK373" s="281"/>
      <c r="AL373" s="15" t="s">
        <v>88</v>
      </c>
    </row>
    <row r="374" spans="1:38" s="20" customFormat="1" ht="12.75" customHeight="1" x14ac:dyDescent="0.2">
      <c r="A374" s="18">
        <v>31</v>
      </c>
      <c r="B374" s="284"/>
      <c r="C374" s="284"/>
      <c r="D374" s="284"/>
      <c r="E374" s="284"/>
      <c r="F374" s="285"/>
      <c r="G374" s="450"/>
      <c r="H374" s="451"/>
      <c r="I374" s="452"/>
      <c r="J374" s="302">
        <f t="shared" si="44"/>
        <v>0</v>
      </c>
      <c r="K374" s="303">
        <f t="shared" si="45"/>
        <v>0</v>
      </c>
      <c r="L374" s="284"/>
      <c r="M374" s="284"/>
      <c r="N374" s="284"/>
      <c r="O374" s="295"/>
      <c r="P374" s="304"/>
      <c r="Q374" s="284"/>
      <c r="R374" s="285"/>
      <c r="S374" s="19" t="s">
        <v>89</v>
      </c>
      <c r="T374" s="18">
        <v>31</v>
      </c>
      <c r="U374" s="284"/>
      <c r="V374" s="284"/>
      <c r="W374" s="284"/>
      <c r="X374" s="284"/>
      <c r="Y374" s="284"/>
      <c r="Z374" s="284"/>
      <c r="AA374" s="284"/>
      <c r="AB374" s="284"/>
      <c r="AC374" s="284"/>
      <c r="AD374" s="284"/>
      <c r="AE374" s="284"/>
      <c r="AF374" s="284"/>
      <c r="AG374" s="284"/>
      <c r="AH374" s="295"/>
      <c r="AI374" s="451"/>
      <c r="AJ374" s="284"/>
      <c r="AK374" s="285"/>
      <c r="AL374" s="19" t="s">
        <v>89</v>
      </c>
    </row>
    <row r="375" spans="1:38" s="20" customFormat="1" ht="12.75" customHeight="1" thickBot="1" x14ac:dyDescent="0.25">
      <c r="A375" s="342"/>
      <c r="B375" s="343">
        <f>SUM(B343:B374)</f>
        <v>0</v>
      </c>
      <c r="C375" s="343">
        <f>SUM(C343:C374)</f>
        <v>0</v>
      </c>
      <c r="D375" s="343">
        <f>SUM(D343:D374)</f>
        <v>0</v>
      </c>
      <c r="E375" s="344">
        <f>SUM(E343:E374)</f>
        <v>0</v>
      </c>
      <c r="F375" s="345">
        <f>SUM(F343:F374)</f>
        <v>0</v>
      </c>
      <c r="G375" s="346"/>
      <c r="H375" s="347" t="s">
        <v>90</v>
      </c>
      <c r="I375" s="348">
        <f>COUNTA(I344:I374)</f>
        <v>0</v>
      </c>
      <c r="J375" s="343">
        <f t="shared" ref="J375:R375" si="46">SUM(J343:J374)</f>
        <v>0</v>
      </c>
      <c r="K375" s="343">
        <f t="shared" si="46"/>
        <v>0</v>
      </c>
      <c r="L375" s="343">
        <f t="shared" si="46"/>
        <v>0</v>
      </c>
      <c r="M375" s="343">
        <f t="shared" si="46"/>
        <v>0</v>
      </c>
      <c r="N375" s="343">
        <f t="shared" si="46"/>
        <v>0</v>
      </c>
      <c r="O375" s="349">
        <f t="shared" si="46"/>
        <v>0</v>
      </c>
      <c r="P375" s="344">
        <f t="shared" si="46"/>
        <v>0</v>
      </c>
      <c r="Q375" s="343">
        <f t="shared" si="46"/>
        <v>0</v>
      </c>
      <c r="R375" s="350">
        <f t="shared" si="46"/>
        <v>0</v>
      </c>
      <c r="S375" s="351"/>
      <c r="T375" s="342"/>
      <c r="U375" s="343">
        <f t="shared" ref="U375:AH375" si="47">SUM(U343:U374)</f>
        <v>0</v>
      </c>
      <c r="V375" s="343">
        <f t="shared" si="47"/>
        <v>0</v>
      </c>
      <c r="W375" s="343">
        <f t="shared" si="47"/>
        <v>0</v>
      </c>
      <c r="X375" s="343">
        <f t="shared" si="47"/>
        <v>0</v>
      </c>
      <c r="Y375" s="343">
        <f t="shared" si="47"/>
        <v>0</v>
      </c>
      <c r="Z375" s="343">
        <f t="shared" si="47"/>
        <v>0</v>
      </c>
      <c r="AA375" s="343">
        <f t="shared" si="47"/>
        <v>0</v>
      </c>
      <c r="AB375" s="343">
        <f t="shared" si="47"/>
        <v>0</v>
      </c>
      <c r="AC375" s="343">
        <f t="shared" si="47"/>
        <v>0</v>
      </c>
      <c r="AD375" s="343">
        <f t="shared" si="47"/>
        <v>0</v>
      </c>
      <c r="AE375" s="343">
        <f t="shared" si="47"/>
        <v>0</v>
      </c>
      <c r="AF375" s="343">
        <f t="shared" si="47"/>
        <v>0</v>
      </c>
      <c r="AG375" s="343">
        <f t="shared" si="47"/>
        <v>0</v>
      </c>
      <c r="AH375" s="345">
        <f t="shared" si="47"/>
        <v>0</v>
      </c>
      <c r="AI375" s="352"/>
      <c r="AJ375" s="343">
        <f>SUM(AJ343:AJ374)</f>
        <v>0</v>
      </c>
      <c r="AK375" s="350">
        <f>SUM(AK343:AK374)</f>
        <v>0</v>
      </c>
      <c r="AL375" s="351"/>
    </row>
    <row r="376" spans="1:38" ht="12.75" customHeight="1" thickTop="1" x14ac:dyDescent="0.2">
      <c r="A376" s="43"/>
      <c r="B376" s="153"/>
      <c r="C376" s="153"/>
      <c r="D376" s="153"/>
      <c r="E376" s="153"/>
      <c r="F376" s="153"/>
      <c r="G376" s="340"/>
      <c r="H376" s="153"/>
      <c r="I376" s="341"/>
      <c r="J376" s="153"/>
      <c r="K376" s="153"/>
      <c r="L376" s="153"/>
      <c r="M376" s="153"/>
      <c r="N376" s="153"/>
      <c r="O376" s="153"/>
      <c r="P376" s="153"/>
      <c r="Q376" s="153"/>
      <c r="R376" s="153"/>
      <c r="S376" s="43"/>
      <c r="T376" s="43"/>
      <c r="U376" s="153"/>
      <c r="V376" s="153"/>
      <c r="W376" s="153"/>
      <c r="X376" s="153"/>
      <c r="Y376" s="153"/>
      <c r="Z376" s="153"/>
      <c r="AA376" s="153"/>
      <c r="AB376" s="153"/>
      <c r="AC376" s="153"/>
      <c r="AD376" s="153"/>
      <c r="AE376" s="153"/>
      <c r="AF376" s="153"/>
      <c r="AG376" s="153"/>
      <c r="AH376" s="153"/>
      <c r="AI376" s="153"/>
      <c r="AJ376" s="153"/>
      <c r="AK376" s="153"/>
      <c r="AL376" s="43"/>
    </row>
    <row r="377" spans="1:38" ht="12.75" customHeight="1" x14ac:dyDescent="0.2">
      <c r="A377" s="43"/>
      <c r="B377" s="153"/>
      <c r="C377" s="153"/>
      <c r="D377" s="153"/>
      <c r="E377" s="153"/>
      <c r="F377" s="153"/>
      <c r="G377" s="340"/>
      <c r="H377" s="153"/>
      <c r="I377" s="341"/>
      <c r="J377" s="153"/>
      <c r="K377" s="153"/>
      <c r="L377" s="153"/>
      <c r="M377" s="153"/>
      <c r="N377" s="153"/>
      <c r="O377" s="153"/>
      <c r="P377" s="153"/>
      <c r="Q377" s="153"/>
      <c r="R377" s="153"/>
      <c r="S377" s="43"/>
      <c r="T377" s="43"/>
      <c r="U377" s="153"/>
      <c r="V377" s="153"/>
      <c r="W377" s="153"/>
      <c r="X377" s="153"/>
      <c r="Y377" s="153"/>
      <c r="Z377" s="153"/>
      <c r="AA377" s="153"/>
      <c r="AB377" s="153"/>
      <c r="AC377" s="153"/>
      <c r="AD377" s="153"/>
      <c r="AE377" s="153"/>
      <c r="AF377" s="153"/>
      <c r="AG377" s="153"/>
      <c r="AH377" s="153"/>
      <c r="AI377" s="153"/>
      <c r="AJ377" s="153"/>
      <c r="AK377" s="153"/>
      <c r="AL377" s="43"/>
    </row>
    <row r="378" spans="1:38" ht="12.75" customHeight="1" x14ac:dyDescent="0.2">
      <c r="A378" s="20"/>
      <c r="B378" s="20"/>
      <c r="C378" s="20"/>
      <c r="D378" s="20"/>
      <c r="E378" s="20"/>
      <c r="F378" s="20"/>
      <c r="G378" s="474" t="str">
        <f>AUGUST!G332</f>
        <v>UNITED STEELWORKERS - LOCAL UNION</v>
      </c>
      <c r="H378" s="474"/>
      <c r="I378" s="474"/>
      <c r="J378" s="11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33"/>
      <c r="V378" s="33"/>
      <c r="W378" s="33"/>
      <c r="X378" s="33"/>
      <c r="Y378" s="33"/>
      <c r="Z378" s="33"/>
      <c r="AA378" s="34" t="str">
        <f>$AA$10</f>
        <v>FINANCIAL SECRETARY'S CASH BOOK</v>
      </c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20"/>
    </row>
    <row r="379" spans="1:38" s="148" customFormat="1" ht="12.75" customHeight="1" x14ac:dyDescent="0.2">
      <c r="A379" s="140"/>
      <c r="B379" s="138" t="str">
        <f>$B$11</f>
        <v>Month</v>
      </c>
      <c r="C379" s="73" t="str">
        <f>$C$11</f>
        <v>SEPTEMBER</v>
      </c>
      <c r="D379" s="138" t="str">
        <f>$D$11</f>
        <v>Year</v>
      </c>
      <c r="E379" s="27">
        <f>$E$11</f>
        <v>0</v>
      </c>
      <c r="F379" s="140"/>
      <c r="G379" s="145"/>
      <c r="H379" s="140"/>
      <c r="I379" s="146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40"/>
      <c r="AD379" s="140"/>
      <c r="AE379" s="140"/>
      <c r="AF379" s="140"/>
      <c r="AG379" s="140"/>
      <c r="AH379" s="140"/>
      <c r="AI379" s="138"/>
      <c r="AJ379" s="147" t="str">
        <f>$C$11</f>
        <v>SEPTEMBER</v>
      </c>
      <c r="AK379" s="27">
        <f>$E$11</f>
        <v>0</v>
      </c>
      <c r="AL379" s="140"/>
    </row>
    <row r="380" spans="1:38" s="148" customFormat="1" ht="12.75" customHeight="1" x14ac:dyDescent="0.2">
      <c r="A380" s="140"/>
      <c r="B380" s="138" t="str">
        <f>$B$12</f>
        <v>Page No.</v>
      </c>
      <c r="C380" s="355">
        <f>C334+1</f>
        <v>9</v>
      </c>
      <c r="D380" s="140"/>
      <c r="E380" s="140"/>
      <c r="F380" s="140"/>
      <c r="G380" s="145"/>
      <c r="H380" s="140"/>
      <c r="I380" s="146" t="s">
        <v>53</v>
      </c>
      <c r="J380" s="140"/>
      <c r="K380" s="140"/>
      <c r="L380" s="146"/>
      <c r="M380" s="140"/>
      <c r="N380" s="140"/>
      <c r="O380" s="140"/>
      <c r="P380" s="138"/>
      <c r="Q380" s="140"/>
      <c r="R380" s="138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9" t="s">
        <v>54</v>
      </c>
      <c r="AC380" s="140"/>
      <c r="AD380" s="140"/>
      <c r="AE380" s="140"/>
      <c r="AF380" s="140"/>
      <c r="AG380" s="140"/>
      <c r="AH380" s="140"/>
      <c r="AI380" s="138" t="str">
        <f>$B$12</f>
        <v>Page No.</v>
      </c>
      <c r="AJ380" s="355">
        <f>C380</f>
        <v>9</v>
      </c>
      <c r="AK380" s="150"/>
      <c r="AL380" s="151"/>
    </row>
    <row r="381" spans="1:38" ht="12.75" customHeight="1" x14ac:dyDescent="0.2">
      <c r="A381" s="3"/>
      <c r="B381" s="3"/>
      <c r="C381" s="3"/>
      <c r="D381" s="3"/>
      <c r="E381" s="3"/>
      <c r="F381" s="3"/>
      <c r="G381" s="126"/>
      <c r="H381" s="3"/>
      <c r="I381" s="5"/>
      <c r="J381" s="3"/>
      <c r="K381" s="3"/>
      <c r="L381" s="20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0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5"/>
      <c r="B382" s="25"/>
      <c r="C382" s="25"/>
      <c r="D382" s="25"/>
      <c r="E382" s="25"/>
      <c r="F382" s="25"/>
      <c r="G382" s="127"/>
      <c r="H382" s="25"/>
      <c r="I382" s="26"/>
      <c r="J382" s="25"/>
      <c r="K382" s="25"/>
      <c r="L382" s="26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6"/>
      <c r="AF382" s="25"/>
      <c r="AG382" s="25"/>
      <c r="AH382" s="25"/>
      <c r="AI382" s="25"/>
      <c r="AJ382" s="25"/>
      <c r="AK382" s="25"/>
      <c r="AL382" s="25"/>
    </row>
    <row r="383" spans="1:38" s="407" customFormat="1" ht="12.75" customHeight="1" x14ac:dyDescent="0.2">
      <c r="A383" s="1"/>
      <c r="B383" s="3"/>
      <c r="C383" s="3" t="s">
        <v>55</v>
      </c>
      <c r="D383" s="3"/>
      <c r="E383" s="3"/>
      <c r="F383" s="13"/>
      <c r="G383" s="433"/>
      <c r="H383" s="2" t="s">
        <v>56</v>
      </c>
      <c r="I383" s="95"/>
      <c r="J383" s="475" t="s">
        <v>477</v>
      </c>
      <c r="K383" s="476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3"/>
      <c r="AJ383" s="3"/>
      <c r="AK383" s="1"/>
      <c r="AL383" s="3"/>
    </row>
    <row r="384" spans="1:38" s="407" customFormat="1" ht="12.75" customHeight="1" x14ac:dyDescent="0.2">
      <c r="A384" s="1"/>
      <c r="B384" s="3"/>
      <c r="C384" s="3"/>
      <c r="D384" s="3"/>
      <c r="E384" s="3"/>
      <c r="F384" s="13"/>
      <c r="G384" s="433"/>
      <c r="H384" s="13"/>
      <c r="I384" s="96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3"/>
      <c r="AJ384" s="3"/>
      <c r="AK384" s="1"/>
      <c r="AL384" s="3"/>
    </row>
    <row r="385" spans="1:248" s="407" customFormat="1" ht="12.75" customHeight="1" thickBot="1" x14ac:dyDescent="0.25">
      <c r="A385" s="422"/>
      <c r="B385" s="423">
        <v>1</v>
      </c>
      <c r="C385" s="423">
        <v>2</v>
      </c>
      <c r="D385" s="423">
        <v>3</v>
      </c>
      <c r="E385" s="423">
        <v>4</v>
      </c>
      <c r="F385" s="424">
        <v>5</v>
      </c>
      <c r="G385" s="434">
        <v>6</v>
      </c>
      <c r="H385" s="425">
        <v>7</v>
      </c>
      <c r="I385" s="435">
        <v>8</v>
      </c>
      <c r="J385" s="423">
        <v>9</v>
      </c>
      <c r="K385" s="425">
        <v>10</v>
      </c>
      <c r="L385" s="423">
        <v>11</v>
      </c>
      <c r="M385" s="423" t="s">
        <v>1</v>
      </c>
      <c r="N385" s="423">
        <v>12</v>
      </c>
      <c r="O385" s="423">
        <v>13</v>
      </c>
      <c r="P385" s="423">
        <v>14</v>
      </c>
      <c r="Q385" s="423">
        <v>15</v>
      </c>
      <c r="R385" s="425" t="s">
        <v>2</v>
      </c>
      <c r="S385" s="426"/>
      <c r="T385" s="422"/>
      <c r="U385" s="423">
        <v>16</v>
      </c>
      <c r="V385" s="423">
        <v>17</v>
      </c>
      <c r="W385" s="423">
        <v>18</v>
      </c>
      <c r="X385" s="423">
        <v>19</v>
      </c>
      <c r="Y385" s="423">
        <v>20</v>
      </c>
      <c r="Z385" s="423" t="s">
        <v>3</v>
      </c>
      <c r="AA385" s="423">
        <v>21</v>
      </c>
      <c r="AB385" s="423">
        <v>22</v>
      </c>
      <c r="AC385" s="423">
        <v>23</v>
      </c>
      <c r="AD385" s="423">
        <v>24</v>
      </c>
      <c r="AE385" s="423">
        <v>25</v>
      </c>
      <c r="AF385" s="423">
        <v>26</v>
      </c>
      <c r="AG385" s="423">
        <v>27</v>
      </c>
      <c r="AH385" s="423">
        <v>28</v>
      </c>
      <c r="AI385" s="424">
        <v>29</v>
      </c>
      <c r="AJ385" s="423">
        <v>30</v>
      </c>
      <c r="AK385" s="425">
        <v>31</v>
      </c>
      <c r="AL385" s="426"/>
    </row>
    <row r="386" spans="1:248" s="4" customFormat="1" ht="12.75" customHeight="1" thickTop="1" x14ac:dyDescent="0.2">
      <c r="A386" s="1"/>
      <c r="B386" s="85" t="s">
        <v>4</v>
      </c>
      <c r="C386" s="97"/>
      <c r="D386" s="85" t="s">
        <v>473</v>
      </c>
      <c r="E386" s="436" t="s">
        <v>6</v>
      </c>
      <c r="F386" s="84" t="s">
        <v>7</v>
      </c>
      <c r="G386" s="128"/>
      <c r="H386" s="84"/>
      <c r="I386" s="99"/>
      <c r="J386" s="85"/>
      <c r="K386" s="84"/>
      <c r="L386" s="85" t="s">
        <v>460</v>
      </c>
      <c r="M386" s="85"/>
      <c r="N386" s="85" t="s">
        <v>474</v>
      </c>
      <c r="O386" s="436" t="s">
        <v>461</v>
      </c>
      <c r="P386" s="437"/>
      <c r="Q386" s="438" t="s">
        <v>8</v>
      </c>
      <c r="R386" s="84" t="s">
        <v>8</v>
      </c>
      <c r="S386" s="102"/>
      <c r="T386" s="67"/>
      <c r="U386" s="471" t="s">
        <v>9</v>
      </c>
      <c r="V386" s="472"/>
      <c r="W386" s="472"/>
      <c r="X386" s="472"/>
      <c r="Y386" s="473"/>
      <c r="Z386" s="85" t="s">
        <v>10</v>
      </c>
      <c r="AA386" s="85" t="s">
        <v>11</v>
      </c>
      <c r="AB386" s="85" t="s">
        <v>204</v>
      </c>
      <c r="AC386" s="85" t="s">
        <v>12</v>
      </c>
      <c r="AD386" s="85" t="s">
        <v>13</v>
      </c>
      <c r="AE386" s="85" t="s">
        <v>14</v>
      </c>
      <c r="AF386" s="85"/>
      <c r="AG386" s="85"/>
      <c r="AH386" s="100"/>
      <c r="AI386" s="101"/>
      <c r="AJ386" s="85" t="s">
        <v>15</v>
      </c>
      <c r="AK386" s="84" t="s">
        <v>7</v>
      </c>
      <c r="AL386" s="102"/>
      <c r="AM386" s="251"/>
      <c r="AN386" s="251"/>
      <c r="AO386" s="251"/>
      <c r="AP386" s="251"/>
      <c r="AQ386" s="251"/>
      <c r="AR386" s="251"/>
      <c r="AS386" s="251"/>
      <c r="AT386" s="251"/>
      <c r="AU386" s="251"/>
      <c r="AV386" s="251"/>
      <c r="AW386" s="251"/>
      <c r="AX386" s="251"/>
      <c r="AY386" s="251"/>
      <c r="AZ386" s="251"/>
      <c r="BA386" s="251"/>
      <c r="BB386" s="251"/>
      <c r="BC386" s="251"/>
      <c r="BD386" s="251"/>
      <c r="BE386" s="251"/>
      <c r="BF386" s="251"/>
      <c r="BG386" s="251"/>
      <c r="BH386" s="251"/>
      <c r="BI386" s="251"/>
      <c r="BJ386" s="251"/>
      <c r="BK386" s="251"/>
      <c r="BL386" s="251"/>
      <c r="BM386" s="251"/>
      <c r="BN386" s="251"/>
      <c r="BO386" s="251"/>
      <c r="BP386" s="251"/>
      <c r="BQ386" s="251"/>
      <c r="BR386" s="251"/>
      <c r="BS386" s="251"/>
      <c r="BT386" s="251"/>
      <c r="BU386" s="251"/>
      <c r="BV386" s="251"/>
      <c r="BW386" s="251"/>
      <c r="BX386" s="251"/>
      <c r="BY386" s="251"/>
      <c r="BZ386" s="251"/>
      <c r="CA386" s="251"/>
      <c r="CB386" s="251"/>
      <c r="CC386" s="251"/>
      <c r="CD386" s="251"/>
      <c r="CE386" s="251"/>
      <c r="CF386" s="251"/>
      <c r="CG386" s="251"/>
      <c r="CH386" s="251"/>
      <c r="CI386" s="251"/>
      <c r="CJ386" s="251"/>
      <c r="CK386" s="251"/>
      <c r="CL386" s="251"/>
      <c r="CM386" s="251"/>
      <c r="CN386" s="251"/>
      <c r="CO386" s="251"/>
      <c r="CP386" s="251"/>
      <c r="CQ386" s="251"/>
      <c r="CR386" s="251"/>
      <c r="CS386" s="251"/>
      <c r="CT386" s="251"/>
      <c r="CU386" s="251"/>
      <c r="CV386" s="251"/>
      <c r="CW386" s="251"/>
      <c r="CX386" s="251"/>
      <c r="CY386" s="251"/>
      <c r="CZ386" s="251"/>
      <c r="DA386" s="251"/>
      <c r="DB386" s="251"/>
      <c r="DC386" s="251"/>
      <c r="DD386" s="251"/>
      <c r="DE386" s="251"/>
      <c r="DF386" s="251"/>
      <c r="DG386" s="251"/>
      <c r="DH386" s="251"/>
      <c r="DI386" s="251"/>
      <c r="DJ386" s="251"/>
      <c r="DK386" s="251"/>
      <c r="DL386" s="251"/>
      <c r="DM386" s="251"/>
      <c r="DN386" s="251"/>
      <c r="DO386" s="251"/>
      <c r="DP386" s="251"/>
      <c r="DQ386" s="251"/>
      <c r="DR386" s="251"/>
      <c r="DS386" s="251"/>
      <c r="DT386" s="251"/>
      <c r="DU386" s="251"/>
      <c r="DV386" s="251"/>
      <c r="DW386" s="251"/>
      <c r="DX386" s="251"/>
      <c r="DY386" s="251"/>
      <c r="DZ386" s="251"/>
      <c r="EA386" s="251"/>
      <c r="EB386" s="251"/>
      <c r="EC386" s="251"/>
      <c r="ED386" s="251"/>
      <c r="EE386" s="251"/>
      <c r="EF386" s="251"/>
      <c r="EG386" s="251"/>
      <c r="EH386" s="251"/>
      <c r="EI386" s="251"/>
      <c r="EJ386" s="251"/>
      <c r="EK386" s="251"/>
      <c r="EL386" s="251"/>
      <c r="EM386" s="251"/>
      <c r="EN386" s="251"/>
      <c r="EO386" s="251"/>
      <c r="EP386" s="251"/>
      <c r="EQ386" s="251"/>
      <c r="ER386" s="251"/>
      <c r="ES386" s="251"/>
      <c r="ET386" s="251"/>
      <c r="EU386" s="251"/>
      <c r="EV386" s="251"/>
      <c r="EW386" s="251"/>
      <c r="EX386" s="251"/>
      <c r="EY386" s="251"/>
      <c r="EZ386" s="251"/>
      <c r="FA386" s="251"/>
      <c r="FB386" s="251"/>
      <c r="FC386" s="251"/>
      <c r="FD386" s="251"/>
      <c r="FE386" s="251"/>
      <c r="FF386" s="251"/>
      <c r="FG386" s="251"/>
      <c r="FH386" s="251"/>
      <c r="FI386" s="251"/>
      <c r="FJ386" s="251"/>
      <c r="FK386" s="251"/>
      <c r="FL386" s="251"/>
      <c r="FM386" s="251"/>
      <c r="FN386" s="251"/>
      <c r="FO386" s="251"/>
      <c r="FP386" s="251"/>
      <c r="FQ386" s="251"/>
      <c r="FR386" s="251"/>
      <c r="FS386" s="251"/>
      <c r="FT386" s="251"/>
      <c r="FU386" s="251"/>
      <c r="FV386" s="251"/>
      <c r="FW386" s="251"/>
      <c r="FX386" s="251"/>
      <c r="FY386" s="251"/>
      <c r="FZ386" s="251"/>
      <c r="GA386" s="251"/>
      <c r="GB386" s="251"/>
      <c r="GC386" s="251"/>
      <c r="GD386" s="251"/>
      <c r="GE386" s="251"/>
      <c r="GF386" s="251"/>
      <c r="GG386" s="251"/>
      <c r="GH386" s="251"/>
      <c r="GI386" s="251"/>
      <c r="GJ386" s="251"/>
      <c r="GK386" s="251"/>
      <c r="GL386" s="251"/>
      <c r="GM386" s="251"/>
      <c r="GN386" s="251"/>
      <c r="GO386" s="251"/>
      <c r="GP386" s="251"/>
      <c r="GQ386" s="251"/>
      <c r="GR386" s="251"/>
      <c r="GS386" s="251"/>
      <c r="GT386" s="251"/>
      <c r="GU386" s="251"/>
      <c r="GV386" s="251"/>
      <c r="GW386" s="251"/>
      <c r="GX386" s="251"/>
      <c r="GY386" s="251"/>
      <c r="GZ386" s="251"/>
      <c r="HA386" s="251"/>
      <c r="HB386" s="251"/>
      <c r="HC386" s="251"/>
      <c r="HD386" s="251"/>
      <c r="HE386" s="251"/>
      <c r="HF386" s="251"/>
      <c r="HG386" s="251"/>
      <c r="HH386" s="251"/>
      <c r="HI386" s="251"/>
      <c r="HJ386" s="251"/>
      <c r="HK386" s="251"/>
      <c r="HL386" s="251"/>
      <c r="HM386" s="251"/>
      <c r="HN386" s="251"/>
      <c r="HO386" s="251"/>
      <c r="HP386" s="251"/>
      <c r="HQ386" s="251"/>
      <c r="HR386" s="251"/>
      <c r="HS386" s="251"/>
      <c r="HT386" s="251"/>
      <c r="HU386" s="251"/>
      <c r="HV386" s="251"/>
      <c r="HW386" s="251"/>
      <c r="HX386" s="251"/>
      <c r="HY386" s="251"/>
      <c r="HZ386" s="251"/>
      <c r="IA386" s="251"/>
      <c r="IB386" s="251"/>
      <c r="IC386" s="251"/>
      <c r="ID386" s="251"/>
      <c r="IE386" s="251"/>
      <c r="IF386" s="251"/>
      <c r="IG386" s="251"/>
      <c r="IH386" s="251"/>
      <c r="II386" s="251"/>
      <c r="IJ386" s="251"/>
      <c r="IK386" s="251"/>
      <c r="IL386" s="251"/>
      <c r="IM386" s="251"/>
      <c r="IN386" s="251"/>
    </row>
    <row r="387" spans="1:248" s="4" customFormat="1" ht="12.75" customHeight="1" x14ac:dyDescent="0.2">
      <c r="A387" s="1"/>
      <c r="B387" s="85" t="s">
        <v>8</v>
      </c>
      <c r="C387" s="85" t="s">
        <v>16</v>
      </c>
      <c r="D387" s="85" t="s">
        <v>202</v>
      </c>
      <c r="E387" s="154" t="s">
        <v>8</v>
      </c>
      <c r="F387" s="84" t="s">
        <v>18</v>
      </c>
      <c r="G387" s="128" t="s">
        <v>19</v>
      </c>
      <c r="H387" s="84" t="s">
        <v>20</v>
      </c>
      <c r="I387" s="99" t="s">
        <v>475</v>
      </c>
      <c r="J387" s="85" t="s">
        <v>21</v>
      </c>
      <c r="K387" s="84" t="s">
        <v>22</v>
      </c>
      <c r="L387" s="85" t="s">
        <v>462</v>
      </c>
      <c r="M387" s="85" t="s">
        <v>463</v>
      </c>
      <c r="N387" s="85" t="s">
        <v>476</v>
      </c>
      <c r="O387" s="154" t="s">
        <v>464</v>
      </c>
      <c r="P387" s="154" t="s">
        <v>23</v>
      </c>
      <c r="Q387" s="85" t="s">
        <v>24</v>
      </c>
      <c r="R387" s="84" t="s">
        <v>24</v>
      </c>
      <c r="S387" s="100" t="s">
        <v>135</v>
      </c>
      <c r="T387" s="84" t="s">
        <v>135</v>
      </c>
      <c r="U387" s="85" t="s">
        <v>25</v>
      </c>
      <c r="V387" s="85" t="s">
        <v>26</v>
      </c>
      <c r="W387" s="85" t="s">
        <v>27</v>
      </c>
      <c r="X387" s="85" t="s">
        <v>28</v>
      </c>
      <c r="Y387" s="85" t="s">
        <v>136</v>
      </c>
      <c r="Z387" s="85" t="s">
        <v>251</v>
      </c>
      <c r="AA387" s="85" t="s">
        <v>137</v>
      </c>
      <c r="AB387" s="85" t="s">
        <v>203</v>
      </c>
      <c r="AC387" s="85" t="s">
        <v>30</v>
      </c>
      <c r="AD387" s="85" t="s">
        <v>140</v>
      </c>
      <c r="AE387" s="85" t="s">
        <v>31</v>
      </c>
      <c r="AF387" s="85" t="s">
        <v>32</v>
      </c>
      <c r="AG387" s="85" t="s">
        <v>205</v>
      </c>
      <c r="AH387" s="100" t="s">
        <v>16</v>
      </c>
      <c r="AI387" s="98" t="s">
        <v>34</v>
      </c>
      <c r="AJ387" s="85" t="s">
        <v>35</v>
      </c>
      <c r="AK387" s="84" t="s">
        <v>18</v>
      </c>
      <c r="AL387" s="102"/>
      <c r="AM387" s="251"/>
      <c r="AN387" s="251"/>
      <c r="AO387" s="251"/>
      <c r="AP387" s="251"/>
      <c r="AQ387" s="251"/>
      <c r="AR387" s="251"/>
      <c r="AS387" s="251"/>
      <c r="AT387" s="251"/>
      <c r="AU387" s="251"/>
      <c r="AV387" s="251"/>
      <c r="AW387" s="251"/>
      <c r="AX387" s="251"/>
      <c r="AY387" s="251"/>
      <c r="AZ387" s="251"/>
      <c r="BA387" s="251"/>
      <c r="BB387" s="251"/>
      <c r="BC387" s="251"/>
      <c r="BD387" s="251"/>
      <c r="BE387" s="251"/>
      <c r="BF387" s="251"/>
      <c r="BG387" s="251"/>
      <c r="BH387" s="251"/>
      <c r="BI387" s="251"/>
      <c r="BJ387" s="251"/>
      <c r="BK387" s="251"/>
      <c r="BL387" s="251"/>
      <c r="BM387" s="251"/>
      <c r="BN387" s="251"/>
      <c r="BO387" s="251"/>
      <c r="BP387" s="251"/>
      <c r="BQ387" s="251"/>
      <c r="BR387" s="251"/>
      <c r="BS387" s="251"/>
      <c r="BT387" s="251"/>
      <c r="BU387" s="251"/>
      <c r="BV387" s="251"/>
      <c r="BW387" s="251"/>
      <c r="BX387" s="251"/>
      <c r="BY387" s="251"/>
      <c r="BZ387" s="251"/>
      <c r="CA387" s="251"/>
      <c r="CB387" s="251"/>
      <c r="CC387" s="251"/>
      <c r="CD387" s="251"/>
      <c r="CE387" s="251"/>
      <c r="CF387" s="251"/>
      <c r="CG387" s="251"/>
      <c r="CH387" s="251"/>
      <c r="CI387" s="251"/>
      <c r="CJ387" s="251"/>
      <c r="CK387" s="251"/>
      <c r="CL387" s="251"/>
      <c r="CM387" s="251"/>
      <c r="CN387" s="251"/>
      <c r="CO387" s="251"/>
      <c r="CP387" s="251"/>
      <c r="CQ387" s="251"/>
      <c r="CR387" s="251"/>
      <c r="CS387" s="251"/>
      <c r="CT387" s="251"/>
      <c r="CU387" s="251"/>
      <c r="CV387" s="251"/>
      <c r="CW387" s="251"/>
      <c r="CX387" s="251"/>
      <c r="CY387" s="251"/>
      <c r="CZ387" s="251"/>
      <c r="DA387" s="251"/>
      <c r="DB387" s="251"/>
      <c r="DC387" s="251"/>
      <c r="DD387" s="251"/>
      <c r="DE387" s="251"/>
      <c r="DF387" s="251"/>
      <c r="DG387" s="251"/>
      <c r="DH387" s="251"/>
      <c r="DI387" s="251"/>
      <c r="DJ387" s="251"/>
      <c r="DK387" s="251"/>
      <c r="DL387" s="251"/>
      <c r="DM387" s="251"/>
      <c r="DN387" s="251"/>
      <c r="DO387" s="251"/>
      <c r="DP387" s="251"/>
      <c r="DQ387" s="251"/>
      <c r="DR387" s="251"/>
      <c r="DS387" s="251"/>
      <c r="DT387" s="251"/>
      <c r="DU387" s="251"/>
      <c r="DV387" s="251"/>
      <c r="DW387" s="251"/>
      <c r="DX387" s="251"/>
      <c r="DY387" s="251"/>
      <c r="DZ387" s="251"/>
      <c r="EA387" s="251"/>
      <c r="EB387" s="251"/>
      <c r="EC387" s="251"/>
      <c r="ED387" s="251"/>
      <c r="EE387" s="251"/>
      <c r="EF387" s="251"/>
      <c r="EG387" s="251"/>
      <c r="EH387" s="251"/>
      <c r="EI387" s="251"/>
      <c r="EJ387" s="251"/>
      <c r="EK387" s="251"/>
      <c r="EL387" s="251"/>
      <c r="EM387" s="251"/>
      <c r="EN387" s="251"/>
      <c r="EO387" s="251"/>
      <c r="EP387" s="251"/>
      <c r="EQ387" s="251"/>
      <c r="ER387" s="251"/>
      <c r="ES387" s="251"/>
      <c r="ET387" s="251"/>
      <c r="EU387" s="251"/>
      <c r="EV387" s="251"/>
      <c r="EW387" s="251"/>
      <c r="EX387" s="251"/>
      <c r="EY387" s="251"/>
      <c r="EZ387" s="251"/>
      <c r="FA387" s="251"/>
      <c r="FB387" s="251"/>
      <c r="FC387" s="251"/>
      <c r="FD387" s="251"/>
      <c r="FE387" s="251"/>
      <c r="FF387" s="251"/>
      <c r="FG387" s="251"/>
      <c r="FH387" s="251"/>
      <c r="FI387" s="251"/>
      <c r="FJ387" s="251"/>
      <c r="FK387" s="251"/>
      <c r="FL387" s="251"/>
      <c r="FM387" s="251"/>
      <c r="FN387" s="251"/>
      <c r="FO387" s="251"/>
      <c r="FP387" s="251"/>
      <c r="FQ387" s="251"/>
      <c r="FR387" s="251"/>
      <c r="FS387" s="251"/>
      <c r="FT387" s="251"/>
      <c r="FU387" s="251"/>
      <c r="FV387" s="251"/>
      <c r="FW387" s="251"/>
      <c r="FX387" s="251"/>
      <c r="FY387" s="251"/>
      <c r="FZ387" s="251"/>
      <c r="GA387" s="251"/>
      <c r="GB387" s="251"/>
      <c r="GC387" s="251"/>
      <c r="GD387" s="251"/>
      <c r="GE387" s="251"/>
      <c r="GF387" s="251"/>
      <c r="GG387" s="251"/>
      <c r="GH387" s="251"/>
      <c r="GI387" s="251"/>
      <c r="GJ387" s="251"/>
      <c r="GK387" s="251"/>
      <c r="GL387" s="251"/>
      <c r="GM387" s="251"/>
      <c r="GN387" s="251"/>
      <c r="GO387" s="251"/>
      <c r="GP387" s="251"/>
      <c r="GQ387" s="251"/>
      <c r="GR387" s="251"/>
      <c r="GS387" s="251"/>
      <c r="GT387" s="251"/>
      <c r="GU387" s="251"/>
      <c r="GV387" s="251"/>
      <c r="GW387" s="251"/>
      <c r="GX387" s="251"/>
      <c r="GY387" s="251"/>
      <c r="GZ387" s="251"/>
      <c r="HA387" s="251"/>
      <c r="HB387" s="251"/>
      <c r="HC387" s="251"/>
      <c r="HD387" s="251"/>
      <c r="HE387" s="251"/>
      <c r="HF387" s="251"/>
      <c r="HG387" s="251"/>
      <c r="HH387" s="251"/>
      <c r="HI387" s="251"/>
      <c r="HJ387" s="251"/>
      <c r="HK387" s="251"/>
      <c r="HL387" s="251"/>
      <c r="HM387" s="251"/>
      <c r="HN387" s="251"/>
      <c r="HO387" s="251"/>
      <c r="HP387" s="251"/>
      <c r="HQ387" s="251"/>
      <c r="HR387" s="251"/>
      <c r="HS387" s="251"/>
      <c r="HT387" s="251"/>
      <c r="HU387" s="251"/>
      <c r="HV387" s="251"/>
      <c r="HW387" s="251"/>
      <c r="HX387" s="251"/>
      <c r="HY387" s="251"/>
      <c r="HZ387" s="251"/>
      <c r="IA387" s="251"/>
      <c r="IB387" s="251"/>
      <c r="IC387" s="251"/>
      <c r="ID387" s="251"/>
      <c r="IE387" s="251"/>
      <c r="IF387" s="251"/>
      <c r="IG387" s="251"/>
      <c r="IH387" s="251"/>
      <c r="II387" s="251"/>
      <c r="IJ387" s="251"/>
      <c r="IK387" s="251"/>
      <c r="IL387" s="251"/>
      <c r="IM387" s="251"/>
      <c r="IN387" s="251"/>
    </row>
    <row r="388" spans="1:248" s="4" customFormat="1" ht="12.75" customHeight="1" thickBot="1" x14ac:dyDescent="0.25">
      <c r="A388" s="6"/>
      <c r="B388" s="86" t="s">
        <v>36</v>
      </c>
      <c r="C388" s="86" t="s">
        <v>37</v>
      </c>
      <c r="D388" s="86" t="s">
        <v>38</v>
      </c>
      <c r="E388" s="439" t="s">
        <v>39</v>
      </c>
      <c r="F388" s="103" t="s">
        <v>40</v>
      </c>
      <c r="G388" s="129"/>
      <c r="H388" s="103"/>
      <c r="I388" s="104" t="s">
        <v>41</v>
      </c>
      <c r="J388" s="86"/>
      <c r="K388" s="103"/>
      <c r="L388" s="86" t="s">
        <v>465</v>
      </c>
      <c r="M388" s="86"/>
      <c r="N388" s="86" t="s">
        <v>235</v>
      </c>
      <c r="O388" s="439" t="s">
        <v>235</v>
      </c>
      <c r="P388" s="155"/>
      <c r="Q388" s="440" t="s">
        <v>258</v>
      </c>
      <c r="R388" s="441" t="s">
        <v>259</v>
      </c>
      <c r="S388" s="105" t="s">
        <v>109</v>
      </c>
      <c r="T388" s="103" t="s">
        <v>187</v>
      </c>
      <c r="U388" s="86" t="s">
        <v>42</v>
      </c>
      <c r="V388" s="86" t="s">
        <v>43</v>
      </c>
      <c r="W388" s="86"/>
      <c r="X388" s="86" t="s">
        <v>44</v>
      </c>
      <c r="Y388" s="86" t="s">
        <v>30</v>
      </c>
      <c r="Z388" s="86" t="s">
        <v>30</v>
      </c>
      <c r="AA388" s="86" t="s">
        <v>138</v>
      </c>
      <c r="AB388" s="86" t="s">
        <v>15</v>
      </c>
      <c r="AC388" s="86" t="s">
        <v>139</v>
      </c>
      <c r="AD388" s="86" t="s">
        <v>141</v>
      </c>
      <c r="AE388" s="86" t="s">
        <v>47</v>
      </c>
      <c r="AF388" s="86" t="s">
        <v>48</v>
      </c>
      <c r="AG388" s="86" t="s">
        <v>15</v>
      </c>
      <c r="AH388" s="105" t="s">
        <v>30</v>
      </c>
      <c r="AI388" s="106"/>
      <c r="AJ388" s="86" t="s">
        <v>49</v>
      </c>
      <c r="AK388" s="103" t="s">
        <v>188</v>
      </c>
      <c r="AL388" s="107"/>
      <c r="AM388" s="251"/>
      <c r="AN388" s="251"/>
      <c r="AO388" s="251"/>
      <c r="AP388" s="251"/>
      <c r="AQ388" s="251"/>
      <c r="AR388" s="251"/>
      <c r="AS388" s="251"/>
      <c r="AT388" s="251"/>
      <c r="AU388" s="251"/>
      <c r="AV388" s="251"/>
      <c r="AW388" s="251"/>
      <c r="AX388" s="251"/>
      <c r="AY388" s="251"/>
      <c r="AZ388" s="251"/>
      <c r="BA388" s="251"/>
      <c r="BB388" s="251"/>
      <c r="BC388" s="251"/>
      <c r="BD388" s="251"/>
      <c r="BE388" s="251"/>
      <c r="BF388" s="251"/>
      <c r="BG388" s="251"/>
      <c r="BH388" s="251"/>
      <c r="BI388" s="251"/>
      <c r="BJ388" s="251"/>
      <c r="BK388" s="251"/>
      <c r="BL388" s="251"/>
      <c r="BM388" s="251"/>
      <c r="BN388" s="251"/>
      <c r="BO388" s="251"/>
      <c r="BP388" s="251"/>
      <c r="BQ388" s="251"/>
      <c r="BR388" s="251"/>
      <c r="BS388" s="251"/>
      <c r="BT388" s="251"/>
      <c r="BU388" s="251"/>
      <c r="BV388" s="251"/>
      <c r="BW388" s="251"/>
      <c r="BX388" s="251"/>
      <c r="BY388" s="251"/>
      <c r="BZ388" s="251"/>
      <c r="CA388" s="251"/>
      <c r="CB388" s="251"/>
      <c r="CC388" s="251"/>
      <c r="CD388" s="251"/>
      <c r="CE388" s="251"/>
      <c r="CF388" s="251"/>
      <c r="CG388" s="251"/>
      <c r="CH388" s="251"/>
      <c r="CI388" s="251"/>
      <c r="CJ388" s="251"/>
      <c r="CK388" s="251"/>
      <c r="CL388" s="251"/>
      <c r="CM388" s="251"/>
      <c r="CN388" s="251"/>
      <c r="CO388" s="251"/>
      <c r="CP388" s="251"/>
      <c r="CQ388" s="251"/>
      <c r="CR388" s="251"/>
      <c r="CS388" s="251"/>
      <c r="CT388" s="251"/>
      <c r="CU388" s="251"/>
      <c r="CV388" s="251"/>
      <c r="CW388" s="251"/>
      <c r="CX388" s="251"/>
      <c r="CY388" s="251"/>
      <c r="CZ388" s="251"/>
      <c r="DA388" s="251"/>
      <c r="DB388" s="251"/>
      <c r="DC388" s="251"/>
      <c r="DD388" s="251"/>
      <c r="DE388" s="251"/>
      <c r="DF388" s="251"/>
      <c r="DG388" s="251"/>
      <c r="DH388" s="251"/>
      <c r="DI388" s="251"/>
      <c r="DJ388" s="251"/>
      <c r="DK388" s="251"/>
      <c r="DL388" s="251"/>
      <c r="DM388" s="251"/>
      <c r="DN388" s="251"/>
      <c r="DO388" s="251"/>
      <c r="DP388" s="251"/>
      <c r="DQ388" s="251"/>
      <c r="DR388" s="251"/>
      <c r="DS388" s="251"/>
      <c r="DT388" s="251"/>
      <c r="DU388" s="251"/>
      <c r="DV388" s="251"/>
      <c r="DW388" s="251"/>
      <c r="DX388" s="251"/>
      <c r="DY388" s="251"/>
      <c r="DZ388" s="251"/>
      <c r="EA388" s="251"/>
      <c r="EB388" s="251"/>
      <c r="EC388" s="251"/>
      <c r="ED388" s="251"/>
      <c r="EE388" s="251"/>
      <c r="EF388" s="251"/>
      <c r="EG388" s="251"/>
      <c r="EH388" s="251"/>
      <c r="EI388" s="251"/>
      <c r="EJ388" s="251"/>
      <c r="EK388" s="251"/>
      <c r="EL388" s="251"/>
      <c r="EM388" s="251"/>
      <c r="EN388" s="251"/>
      <c r="EO388" s="251"/>
      <c r="EP388" s="251"/>
      <c r="EQ388" s="251"/>
      <c r="ER388" s="251"/>
      <c r="ES388" s="251"/>
      <c r="ET388" s="251"/>
      <c r="EU388" s="251"/>
      <c r="EV388" s="251"/>
      <c r="EW388" s="251"/>
      <c r="EX388" s="251"/>
      <c r="EY388" s="251"/>
      <c r="EZ388" s="251"/>
      <c r="FA388" s="251"/>
      <c r="FB388" s="251"/>
      <c r="FC388" s="251"/>
      <c r="FD388" s="251"/>
      <c r="FE388" s="251"/>
      <c r="FF388" s="251"/>
      <c r="FG388" s="251"/>
      <c r="FH388" s="251"/>
      <c r="FI388" s="251"/>
      <c r="FJ388" s="251"/>
      <c r="FK388" s="251"/>
      <c r="FL388" s="251"/>
      <c r="FM388" s="251"/>
      <c r="FN388" s="251"/>
      <c r="FO388" s="251"/>
      <c r="FP388" s="251"/>
      <c r="FQ388" s="251"/>
      <c r="FR388" s="251"/>
      <c r="FS388" s="251"/>
      <c r="FT388" s="251"/>
      <c r="FU388" s="251"/>
      <c r="FV388" s="251"/>
      <c r="FW388" s="251"/>
      <c r="FX388" s="251"/>
      <c r="FY388" s="251"/>
      <c r="FZ388" s="251"/>
      <c r="GA388" s="251"/>
      <c r="GB388" s="251"/>
      <c r="GC388" s="251"/>
      <c r="GD388" s="251"/>
      <c r="GE388" s="251"/>
      <c r="GF388" s="251"/>
      <c r="GG388" s="251"/>
      <c r="GH388" s="251"/>
      <c r="GI388" s="251"/>
      <c r="GJ388" s="251"/>
      <c r="GK388" s="251"/>
      <c r="GL388" s="251"/>
      <c r="GM388" s="251"/>
      <c r="GN388" s="251"/>
      <c r="GO388" s="251"/>
      <c r="GP388" s="251"/>
      <c r="GQ388" s="251"/>
      <c r="GR388" s="251"/>
      <c r="GS388" s="251"/>
      <c r="GT388" s="251"/>
      <c r="GU388" s="251"/>
      <c r="GV388" s="251"/>
      <c r="GW388" s="251"/>
      <c r="GX388" s="251"/>
      <c r="GY388" s="251"/>
      <c r="GZ388" s="251"/>
      <c r="HA388" s="251"/>
      <c r="HB388" s="251"/>
      <c r="HC388" s="251"/>
      <c r="HD388" s="251"/>
      <c r="HE388" s="251"/>
      <c r="HF388" s="251"/>
      <c r="HG388" s="251"/>
      <c r="HH388" s="251"/>
      <c r="HI388" s="251"/>
      <c r="HJ388" s="251"/>
      <c r="HK388" s="251"/>
      <c r="HL388" s="251"/>
      <c r="HM388" s="251"/>
      <c r="HN388" s="251"/>
      <c r="HO388" s="251"/>
      <c r="HP388" s="251"/>
      <c r="HQ388" s="251"/>
      <c r="HR388" s="251"/>
      <c r="HS388" s="251"/>
      <c r="HT388" s="251"/>
      <c r="HU388" s="251"/>
      <c r="HV388" s="251"/>
      <c r="HW388" s="251"/>
      <c r="HX388" s="251"/>
      <c r="HY388" s="251"/>
      <c r="HZ388" s="251"/>
      <c r="IA388" s="251"/>
      <c r="IB388" s="251"/>
      <c r="IC388" s="251"/>
      <c r="ID388" s="251"/>
      <c r="IE388" s="251"/>
      <c r="IF388" s="251"/>
      <c r="IG388" s="251"/>
      <c r="IH388" s="251"/>
      <c r="II388" s="251"/>
      <c r="IJ388" s="251"/>
      <c r="IK388" s="251"/>
      <c r="IL388" s="251"/>
      <c r="IM388" s="251"/>
      <c r="IN388" s="251"/>
    </row>
    <row r="389" spans="1:248" s="20" customFormat="1" ht="12.75" customHeight="1" thickTop="1" x14ac:dyDescent="0.2">
      <c r="A389" s="8"/>
      <c r="B389" s="296">
        <f>B375</f>
        <v>0</v>
      </c>
      <c r="C389" s="296">
        <f>C375</f>
        <v>0</v>
      </c>
      <c r="D389" s="296">
        <f>D375</f>
        <v>0</v>
      </c>
      <c r="E389" s="296">
        <f>E375</f>
        <v>0</v>
      </c>
      <c r="F389" s="298">
        <f>F375</f>
        <v>0</v>
      </c>
      <c r="G389" s="130" t="str">
        <f>G7</f>
        <v>SEPTEMBER</v>
      </c>
      <c r="H389" s="31" t="s">
        <v>58</v>
      </c>
      <c r="I389" s="32"/>
      <c r="J389" s="306">
        <f t="shared" ref="J389:R389" si="48">J375</f>
        <v>0</v>
      </c>
      <c r="K389" s="298">
        <f t="shared" si="48"/>
        <v>0</v>
      </c>
      <c r="L389" s="296">
        <f t="shared" si="48"/>
        <v>0</v>
      </c>
      <c r="M389" s="296">
        <f t="shared" si="48"/>
        <v>0</v>
      </c>
      <c r="N389" s="296">
        <f t="shared" si="48"/>
        <v>0</v>
      </c>
      <c r="O389" s="297">
        <f t="shared" si="48"/>
        <v>0</v>
      </c>
      <c r="P389" s="299">
        <f t="shared" si="48"/>
        <v>0</v>
      </c>
      <c r="Q389" s="296">
        <f t="shared" si="48"/>
        <v>0</v>
      </c>
      <c r="R389" s="298">
        <f t="shared" si="48"/>
        <v>0</v>
      </c>
      <c r="S389" s="9"/>
      <c r="T389" s="8"/>
      <c r="U389" s="296">
        <f t="shared" ref="U389:AH389" si="49">U375</f>
        <v>0</v>
      </c>
      <c r="V389" s="296">
        <f t="shared" si="49"/>
        <v>0</v>
      </c>
      <c r="W389" s="296">
        <f t="shared" si="49"/>
        <v>0</v>
      </c>
      <c r="X389" s="296">
        <f t="shared" si="49"/>
        <v>0</v>
      </c>
      <c r="Y389" s="296">
        <f t="shared" si="49"/>
        <v>0</v>
      </c>
      <c r="Z389" s="296">
        <f t="shared" si="49"/>
        <v>0</v>
      </c>
      <c r="AA389" s="296">
        <f t="shared" si="49"/>
        <v>0</v>
      </c>
      <c r="AB389" s="296">
        <f t="shared" si="49"/>
        <v>0</v>
      </c>
      <c r="AC389" s="296">
        <f t="shared" si="49"/>
        <v>0</v>
      </c>
      <c r="AD389" s="296">
        <f t="shared" si="49"/>
        <v>0</v>
      </c>
      <c r="AE389" s="296">
        <f t="shared" si="49"/>
        <v>0</v>
      </c>
      <c r="AF389" s="296">
        <f t="shared" si="49"/>
        <v>0</v>
      </c>
      <c r="AG389" s="296">
        <f t="shared" si="49"/>
        <v>0</v>
      </c>
      <c r="AH389" s="297">
        <f t="shared" si="49"/>
        <v>0</v>
      </c>
      <c r="AI389" s="305"/>
      <c r="AJ389" s="296">
        <f>AJ375</f>
        <v>0</v>
      </c>
      <c r="AK389" s="298">
        <f>AK375</f>
        <v>0</v>
      </c>
      <c r="AL389" s="9"/>
    </row>
    <row r="390" spans="1:248" s="20" customFormat="1" ht="12.75" customHeight="1" x14ac:dyDescent="0.2">
      <c r="A390" s="8">
        <v>1</v>
      </c>
      <c r="B390" s="280"/>
      <c r="C390" s="280"/>
      <c r="D390" s="280"/>
      <c r="E390" s="280"/>
      <c r="F390" s="281"/>
      <c r="G390" s="443"/>
      <c r="H390" s="444"/>
      <c r="I390" s="445"/>
      <c r="J390" s="296">
        <f t="shared" ref="J390:J420" si="50">SUM(B390:F390)</f>
        <v>0</v>
      </c>
      <c r="K390" s="298">
        <f t="shared" ref="K390:K420" si="51">SUM(U390:AK390)-SUM(L390:R390)</f>
        <v>0</v>
      </c>
      <c r="L390" s="280"/>
      <c r="M390" s="280"/>
      <c r="N390" s="280"/>
      <c r="O390" s="293"/>
      <c r="P390" s="300"/>
      <c r="Q390" s="280"/>
      <c r="R390" s="281"/>
      <c r="S390" s="15" t="s">
        <v>59</v>
      </c>
      <c r="T390" s="8">
        <v>1</v>
      </c>
      <c r="U390" s="280"/>
      <c r="V390" s="280"/>
      <c r="W390" s="280"/>
      <c r="X390" s="280"/>
      <c r="Y390" s="280"/>
      <c r="Z390" s="280"/>
      <c r="AA390" s="280"/>
      <c r="AB390" s="280"/>
      <c r="AC390" s="280"/>
      <c r="AD390" s="280"/>
      <c r="AE390" s="280"/>
      <c r="AF390" s="280"/>
      <c r="AG390" s="280"/>
      <c r="AH390" s="293"/>
      <c r="AI390" s="444"/>
      <c r="AJ390" s="280"/>
      <c r="AK390" s="281"/>
      <c r="AL390" s="15" t="s">
        <v>59</v>
      </c>
    </row>
    <row r="391" spans="1:248" s="20" customFormat="1" ht="12.75" customHeight="1" x14ac:dyDescent="0.2">
      <c r="A391" s="8">
        <v>2</v>
      </c>
      <c r="B391" s="280"/>
      <c r="C391" s="280"/>
      <c r="D391" s="280"/>
      <c r="E391" s="280"/>
      <c r="F391" s="281"/>
      <c r="G391" s="443"/>
      <c r="H391" s="444"/>
      <c r="I391" s="445"/>
      <c r="J391" s="296">
        <f t="shared" si="50"/>
        <v>0</v>
      </c>
      <c r="K391" s="298">
        <f t="shared" si="51"/>
        <v>0</v>
      </c>
      <c r="L391" s="280"/>
      <c r="M391" s="280"/>
      <c r="N391" s="280"/>
      <c r="O391" s="293"/>
      <c r="P391" s="300"/>
      <c r="Q391" s="280"/>
      <c r="R391" s="281"/>
      <c r="S391" s="15" t="s">
        <v>60</v>
      </c>
      <c r="T391" s="8">
        <v>2</v>
      </c>
      <c r="U391" s="280"/>
      <c r="V391" s="280"/>
      <c r="W391" s="280"/>
      <c r="X391" s="280"/>
      <c r="Y391" s="280"/>
      <c r="Z391" s="280"/>
      <c r="AA391" s="280"/>
      <c r="AB391" s="280"/>
      <c r="AC391" s="280"/>
      <c r="AD391" s="280"/>
      <c r="AE391" s="280"/>
      <c r="AF391" s="280"/>
      <c r="AG391" s="280"/>
      <c r="AH391" s="293"/>
      <c r="AI391" s="444"/>
      <c r="AJ391" s="280"/>
      <c r="AK391" s="281"/>
      <c r="AL391" s="15" t="s">
        <v>60</v>
      </c>
    </row>
    <row r="392" spans="1:248" s="20" customFormat="1" ht="12.75" customHeight="1" x14ac:dyDescent="0.2">
      <c r="A392" s="8">
        <v>3</v>
      </c>
      <c r="B392" s="280"/>
      <c r="C392" s="280"/>
      <c r="D392" s="280"/>
      <c r="E392" s="280"/>
      <c r="F392" s="281"/>
      <c r="G392" s="443"/>
      <c r="H392" s="444"/>
      <c r="I392" s="445"/>
      <c r="J392" s="296">
        <f t="shared" si="50"/>
        <v>0</v>
      </c>
      <c r="K392" s="298">
        <f t="shared" si="51"/>
        <v>0</v>
      </c>
      <c r="L392" s="280"/>
      <c r="M392" s="280"/>
      <c r="N392" s="280"/>
      <c r="O392" s="293"/>
      <c r="P392" s="300"/>
      <c r="Q392" s="280"/>
      <c r="R392" s="281"/>
      <c r="S392" s="15" t="s">
        <v>61</v>
      </c>
      <c r="T392" s="8">
        <v>3</v>
      </c>
      <c r="U392" s="280"/>
      <c r="V392" s="280"/>
      <c r="W392" s="280"/>
      <c r="X392" s="280"/>
      <c r="Y392" s="280"/>
      <c r="Z392" s="280"/>
      <c r="AA392" s="280"/>
      <c r="AB392" s="280"/>
      <c r="AC392" s="280"/>
      <c r="AD392" s="280"/>
      <c r="AE392" s="280"/>
      <c r="AF392" s="280"/>
      <c r="AG392" s="280"/>
      <c r="AH392" s="293"/>
      <c r="AI392" s="444"/>
      <c r="AJ392" s="280"/>
      <c r="AK392" s="281"/>
      <c r="AL392" s="15" t="s">
        <v>61</v>
      </c>
    </row>
    <row r="393" spans="1:248" s="20" customFormat="1" ht="12.75" customHeight="1" x14ac:dyDescent="0.2">
      <c r="A393" s="8">
        <v>4</v>
      </c>
      <c r="B393" s="280"/>
      <c r="C393" s="280"/>
      <c r="D393" s="280"/>
      <c r="E393" s="280"/>
      <c r="F393" s="281"/>
      <c r="G393" s="443"/>
      <c r="H393" s="444"/>
      <c r="I393" s="445"/>
      <c r="J393" s="296">
        <f t="shared" si="50"/>
        <v>0</v>
      </c>
      <c r="K393" s="298">
        <f t="shared" si="51"/>
        <v>0</v>
      </c>
      <c r="L393" s="280"/>
      <c r="M393" s="280"/>
      <c r="N393" s="280"/>
      <c r="O393" s="293"/>
      <c r="P393" s="300"/>
      <c r="Q393" s="280"/>
      <c r="R393" s="281"/>
      <c r="S393" s="15" t="s">
        <v>62</v>
      </c>
      <c r="T393" s="8">
        <v>4</v>
      </c>
      <c r="U393" s="280"/>
      <c r="V393" s="280"/>
      <c r="W393" s="280"/>
      <c r="X393" s="280"/>
      <c r="Y393" s="280"/>
      <c r="Z393" s="280"/>
      <c r="AA393" s="280"/>
      <c r="AB393" s="280"/>
      <c r="AC393" s="280"/>
      <c r="AD393" s="280"/>
      <c r="AE393" s="280"/>
      <c r="AF393" s="280"/>
      <c r="AG393" s="280"/>
      <c r="AH393" s="293"/>
      <c r="AI393" s="444"/>
      <c r="AJ393" s="280"/>
      <c r="AK393" s="281"/>
      <c r="AL393" s="15" t="s">
        <v>62</v>
      </c>
    </row>
    <row r="394" spans="1:248" s="20" customFormat="1" ht="12.75" customHeight="1" x14ac:dyDescent="0.2">
      <c r="A394" s="8">
        <v>5</v>
      </c>
      <c r="B394" s="280"/>
      <c r="C394" s="280"/>
      <c r="D394" s="280"/>
      <c r="E394" s="280"/>
      <c r="F394" s="281"/>
      <c r="G394" s="446"/>
      <c r="H394" s="444"/>
      <c r="I394" s="445"/>
      <c r="J394" s="296">
        <f t="shared" si="50"/>
        <v>0</v>
      </c>
      <c r="K394" s="298">
        <f t="shared" si="51"/>
        <v>0</v>
      </c>
      <c r="L394" s="280"/>
      <c r="M394" s="280"/>
      <c r="N394" s="280"/>
      <c r="O394" s="293"/>
      <c r="P394" s="300"/>
      <c r="Q394" s="280"/>
      <c r="R394" s="281"/>
      <c r="S394" s="15" t="s">
        <v>63</v>
      </c>
      <c r="T394" s="8">
        <v>5</v>
      </c>
      <c r="U394" s="280"/>
      <c r="V394" s="280"/>
      <c r="W394" s="280"/>
      <c r="X394" s="280"/>
      <c r="Y394" s="280"/>
      <c r="Z394" s="280"/>
      <c r="AA394" s="280"/>
      <c r="AB394" s="280"/>
      <c r="AC394" s="280"/>
      <c r="AD394" s="280"/>
      <c r="AE394" s="280"/>
      <c r="AF394" s="280"/>
      <c r="AG394" s="280"/>
      <c r="AH394" s="293"/>
      <c r="AI394" s="444"/>
      <c r="AJ394" s="280"/>
      <c r="AK394" s="281"/>
      <c r="AL394" s="15" t="s">
        <v>63</v>
      </c>
    </row>
    <row r="395" spans="1:248" s="20" customFormat="1" ht="12.75" customHeight="1" x14ac:dyDescent="0.2">
      <c r="A395" s="16">
        <v>6</v>
      </c>
      <c r="B395" s="282"/>
      <c r="C395" s="282"/>
      <c r="D395" s="282"/>
      <c r="E395" s="282"/>
      <c r="F395" s="283"/>
      <c r="G395" s="443"/>
      <c r="H395" s="447"/>
      <c r="I395" s="448"/>
      <c r="J395" s="296">
        <f t="shared" si="50"/>
        <v>0</v>
      </c>
      <c r="K395" s="298">
        <f t="shared" si="51"/>
        <v>0</v>
      </c>
      <c r="L395" s="282"/>
      <c r="M395" s="282"/>
      <c r="N395" s="282"/>
      <c r="O395" s="294"/>
      <c r="P395" s="301"/>
      <c r="Q395" s="282"/>
      <c r="R395" s="283"/>
      <c r="S395" s="17" t="s">
        <v>64</v>
      </c>
      <c r="T395" s="16">
        <v>6</v>
      </c>
      <c r="U395" s="282"/>
      <c r="V395" s="282"/>
      <c r="W395" s="282"/>
      <c r="X395" s="282"/>
      <c r="Y395" s="282"/>
      <c r="Z395" s="282"/>
      <c r="AA395" s="282"/>
      <c r="AB395" s="282"/>
      <c r="AC395" s="282"/>
      <c r="AD395" s="282"/>
      <c r="AE395" s="282"/>
      <c r="AF395" s="282"/>
      <c r="AG395" s="282"/>
      <c r="AH395" s="294"/>
      <c r="AI395" s="447"/>
      <c r="AJ395" s="282"/>
      <c r="AK395" s="283"/>
      <c r="AL395" s="17" t="s">
        <v>64</v>
      </c>
    </row>
    <row r="396" spans="1:248" s="20" customFormat="1" ht="12.75" customHeight="1" x14ac:dyDescent="0.2">
      <c r="A396" s="8">
        <v>7</v>
      </c>
      <c r="B396" s="280"/>
      <c r="C396" s="280"/>
      <c r="D396" s="280"/>
      <c r="E396" s="280"/>
      <c r="F396" s="281"/>
      <c r="G396" s="443"/>
      <c r="H396" s="444"/>
      <c r="I396" s="445"/>
      <c r="J396" s="296">
        <f t="shared" si="50"/>
        <v>0</v>
      </c>
      <c r="K396" s="298">
        <f t="shared" si="51"/>
        <v>0</v>
      </c>
      <c r="L396" s="280"/>
      <c r="M396" s="280"/>
      <c r="N396" s="280"/>
      <c r="O396" s="293"/>
      <c r="P396" s="300"/>
      <c r="Q396" s="280"/>
      <c r="R396" s="281"/>
      <c r="S396" s="15" t="s">
        <v>65</v>
      </c>
      <c r="T396" s="8">
        <v>7</v>
      </c>
      <c r="U396" s="280"/>
      <c r="V396" s="280"/>
      <c r="W396" s="280"/>
      <c r="X396" s="280"/>
      <c r="Y396" s="280"/>
      <c r="Z396" s="280"/>
      <c r="AA396" s="280"/>
      <c r="AB396" s="280"/>
      <c r="AC396" s="280"/>
      <c r="AD396" s="280"/>
      <c r="AE396" s="280"/>
      <c r="AF396" s="280"/>
      <c r="AG396" s="280"/>
      <c r="AH396" s="293"/>
      <c r="AI396" s="444"/>
      <c r="AJ396" s="280"/>
      <c r="AK396" s="281"/>
      <c r="AL396" s="15" t="s">
        <v>65</v>
      </c>
    </row>
    <row r="397" spans="1:248" s="20" customFormat="1" ht="12.75" customHeight="1" x14ac:dyDescent="0.2">
      <c r="A397" s="8">
        <v>8</v>
      </c>
      <c r="B397" s="280"/>
      <c r="C397" s="280"/>
      <c r="D397" s="280"/>
      <c r="E397" s="280"/>
      <c r="F397" s="281"/>
      <c r="G397" s="443"/>
      <c r="H397" s="444"/>
      <c r="I397" s="445"/>
      <c r="J397" s="296">
        <f t="shared" si="50"/>
        <v>0</v>
      </c>
      <c r="K397" s="298">
        <f t="shared" si="51"/>
        <v>0</v>
      </c>
      <c r="L397" s="280"/>
      <c r="M397" s="280"/>
      <c r="N397" s="280"/>
      <c r="O397" s="293"/>
      <c r="P397" s="300"/>
      <c r="Q397" s="280"/>
      <c r="R397" s="281"/>
      <c r="S397" s="15" t="s">
        <v>66</v>
      </c>
      <c r="T397" s="8">
        <v>8</v>
      </c>
      <c r="U397" s="280"/>
      <c r="V397" s="280"/>
      <c r="W397" s="280"/>
      <c r="X397" s="280"/>
      <c r="Y397" s="280"/>
      <c r="Z397" s="280"/>
      <c r="AA397" s="280"/>
      <c r="AB397" s="280"/>
      <c r="AC397" s="280"/>
      <c r="AD397" s="280"/>
      <c r="AE397" s="280"/>
      <c r="AF397" s="280"/>
      <c r="AG397" s="280"/>
      <c r="AH397" s="293"/>
      <c r="AI397" s="444"/>
      <c r="AJ397" s="280"/>
      <c r="AK397" s="281"/>
      <c r="AL397" s="15" t="s">
        <v>66</v>
      </c>
    </row>
    <row r="398" spans="1:248" s="20" customFormat="1" ht="12.75" customHeight="1" x14ac:dyDescent="0.2">
      <c r="A398" s="8">
        <v>9</v>
      </c>
      <c r="B398" s="280"/>
      <c r="C398" s="280"/>
      <c r="D398" s="280"/>
      <c r="E398" s="280"/>
      <c r="F398" s="281"/>
      <c r="G398" s="443"/>
      <c r="H398" s="444"/>
      <c r="I398" s="445"/>
      <c r="J398" s="296">
        <f t="shared" si="50"/>
        <v>0</v>
      </c>
      <c r="K398" s="298">
        <f t="shared" si="51"/>
        <v>0</v>
      </c>
      <c r="L398" s="280"/>
      <c r="M398" s="280"/>
      <c r="N398" s="280"/>
      <c r="O398" s="293"/>
      <c r="P398" s="300"/>
      <c r="Q398" s="280"/>
      <c r="R398" s="281"/>
      <c r="S398" s="15" t="s">
        <v>67</v>
      </c>
      <c r="T398" s="8">
        <v>9</v>
      </c>
      <c r="U398" s="280"/>
      <c r="V398" s="280"/>
      <c r="W398" s="280"/>
      <c r="X398" s="280"/>
      <c r="Y398" s="280"/>
      <c r="Z398" s="280"/>
      <c r="AA398" s="280"/>
      <c r="AB398" s="280"/>
      <c r="AC398" s="280"/>
      <c r="AD398" s="280"/>
      <c r="AE398" s="280"/>
      <c r="AF398" s="280"/>
      <c r="AG398" s="280"/>
      <c r="AH398" s="293"/>
      <c r="AI398" s="444"/>
      <c r="AJ398" s="280"/>
      <c r="AK398" s="281"/>
      <c r="AL398" s="15" t="s">
        <v>67</v>
      </c>
    </row>
    <row r="399" spans="1:248" s="20" customFormat="1" ht="12.75" customHeight="1" x14ac:dyDescent="0.2">
      <c r="A399" s="8">
        <v>10</v>
      </c>
      <c r="B399" s="280"/>
      <c r="C399" s="280"/>
      <c r="D399" s="280"/>
      <c r="E399" s="280"/>
      <c r="F399" s="281"/>
      <c r="G399" s="443"/>
      <c r="H399" s="444"/>
      <c r="I399" s="445"/>
      <c r="J399" s="296">
        <f t="shared" si="50"/>
        <v>0</v>
      </c>
      <c r="K399" s="298">
        <f t="shared" si="51"/>
        <v>0</v>
      </c>
      <c r="L399" s="280"/>
      <c r="M399" s="280"/>
      <c r="N399" s="280"/>
      <c r="O399" s="293"/>
      <c r="P399" s="300"/>
      <c r="Q399" s="280"/>
      <c r="R399" s="281"/>
      <c r="S399" s="15" t="s">
        <v>68</v>
      </c>
      <c r="T399" s="8">
        <v>10</v>
      </c>
      <c r="U399" s="280"/>
      <c r="V399" s="280"/>
      <c r="W399" s="280"/>
      <c r="X399" s="280"/>
      <c r="Y399" s="280"/>
      <c r="Z399" s="280"/>
      <c r="AA399" s="280"/>
      <c r="AB399" s="280"/>
      <c r="AC399" s="280"/>
      <c r="AD399" s="280"/>
      <c r="AE399" s="280"/>
      <c r="AF399" s="280"/>
      <c r="AG399" s="280"/>
      <c r="AH399" s="293"/>
      <c r="AI399" s="444"/>
      <c r="AJ399" s="280"/>
      <c r="AK399" s="281"/>
      <c r="AL399" s="15" t="s">
        <v>68</v>
      </c>
    </row>
    <row r="400" spans="1:248" s="20" customFormat="1" ht="12.75" customHeight="1" x14ac:dyDescent="0.2">
      <c r="A400" s="8">
        <v>11</v>
      </c>
      <c r="B400" s="280"/>
      <c r="C400" s="280"/>
      <c r="D400" s="280"/>
      <c r="E400" s="280"/>
      <c r="F400" s="281"/>
      <c r="G400" s="443"/>
      <c r="H400" s="444"/>
      <c r="I400" s="445"/>
      <c r="J400" s="296">
        <f t="shared" si="50"/>
        <v>0</v>
      </c>
      <c r="K400" s="298">
        <f t="shared" si="51"/>
        <v>0</v>
      </c>
      <c r="L400" s="280"/>
      <c r="M400" s="280"/>
      <c r="N400" s="280"/>
      <c r="O400" s="293"/>
      <c r="P400" s="300"/>
      <c r="Q400" s="280"/>
      <c r="R400" s="281"/>
      <c r="S400" s="15" t="s">
        <v>69</v>
      </c>
      <c r="T400" s="8">
        <v>11</v>
      </c>
      <c r="U400" s="280"/>
      <c r="V400" s="280"/>
      <c r="W400" s="280"/>
      <c r="X400" s="280"/>
      <c r="Y400" s="280"/>
      <c r="Z400" s="280"/>
      <c r="AA400" s="280"/>
      <c r="AB400" s="280"/>
      <c r="AC400" s="280"/>
      <c r="AD400" s="280"/>
      <c r="AE400" s="280"/>
      <c r="AF400" s="280"/>
      <c r="AG400" s="280"/>
      <c r="AH400" s="293"/>
      <c r="AI400" s="444"/>
      <c r="AJ400" s="280"/>
      <c r="AK400" s="281"/>
      <c r="AL400" s="15" t="s">
        <v>69</v>
      </c>
    </row>
    <row r="401" spans="1:38" s="20" customFormat="1" ht="12.75" customHeight="1" x14ac:dyDescent="0.2">
      <c r="A401" s="8">
        <v>12</v>
      </c>
      <c r="B401" s="280"/>
      <c r="C401" s="280"/>
      <c r="D401" s="280"/>
      <c r="E401" s="280"/>
      <c r="F401" s="281"/>
      <c r="G401" s="443"/>
      <c r="H401" s="444"/>
      <c r="I401" s="445"/>
      <c r="J401" s="296">
        <f t="shared" si="50"/>
        <v>0</v>
      </c>
      <c r="K401" s="298">
        <f t="shared" si="51"/>
        <v>0</v>
      </c>
      <c r="L401" s="280"/>
      <c r="M401" s="280"/>
      <c r="N401" s="280"/>
      <c r="O401" s="293"/>
      <c r="P401" s="300"/>
      <c r="Q401" s="280"/>
      <c r="R401" s="281"/>
      <c r="S401" s="15" t="s">
        <v>70</v>
      </c>
      <c r="T401" s="8">
        <v>12</v>
      </c>
      <c r="U401" s="280"/>
      <c r="V401" s="280"/>
      <c r="W401" s="280"/>
      <c r="X401" s="280"/>
      <c r="Y401" s="280"/>
      <c r="Z401" s="280"/>
      <c r="AA401" s="280"/>
      <c r="AB401" s="280"/>
      <c r="AC401" s="280"/>
      <c r="AD401" s="280"/>
      <c r="AE401" s="280"/>
      <c r="AF401" s="280"/>
      <c r="AG401" s="280"/>
      <c r="AH401" s="293"/>
      <c r="AI401" s="444"/>
      <c r="AJ401" s="280"/>
      <c r="AK401" s="281"/>
      <c r="AL401" s="15" t="s">
        <v>70</v>
      </c>
    </row>
    <row r="402" spans="1:38" s="20" customFormat="1" ht="12.75" customHeight="1" x14ac:dyDescent="0.2">
      <c r="A402" s="8">
        <v>13</v>
      </c>
      <c r="B402" s="280"/>
      <c r="C402" s="280"/>
      <c r="D402" s="280"/>
      <c r="E402" s="280"/>
      <c r="F402" s="281"/>
      <c r="G402" s="443"/>
      <c r="H402" s="444"/>
      <c r="I402" s="445"/>
      <c r="J402" s="296">
        <f t="shared" si="50"/>
        <v>0</v>
      </c>
      <c r="K402" s="298">
        <f t="shared" si="51"/>
        <v>0</v>
      </c>
      <c r="L402" s="280"/>
      <c r="M402" s="280"/>
      <c r="N402" s="280"/>
      <c r="O402" s="293"/>
      <c r="P402" s="300"/>
      <c r="Q402" s="280"/>
      <c r="R402" s="281"/>
      <c r="S402" s="15" t="s">
        <v>71</v>
      </c>
      <c r="T402" s="8">
        <v>13</v>
      </c>
      <c r="U402" s="280"/>
      <c r="V402" s="280"/>
      <c r="W402" s="280"/>
      <c r="X402" s="280"/>
      <c r="Y402" s="280"/>
      <c r="Z402" s="280"/>
      <c r="AA402" s="280"/>
      <c r="AB402" s="280"/>
      <c r="AC402" s="280"/>
      <c r="AD402" s="280"/>
      <c r="AE402" s="280"/>
      <c r="AF402" s="280"/>
      <c r="AG402" s="280"/>
      <c r="AH402" s="293"/>
      <c r="AI402" s="444"/>
      <c r="AJ402" s="280"/>
      <c r="AK402" s="281"/>
      <c r="AL402" s="15" t="s">
        <v>71</v>
      </c>
    </row>
    <row r="403" spans="1:38" s="20" customFormat="1" ht="12.75" customHeight="1" x14ac:dyDescent="0.2">
      <c r="A403" s="8">
        <v>14</v>
      </c>
      <c r="B403" s="280"/>
      <c r="C403" s="280"/>
      <c r="D403" s="280"/>
      <c r="E403" s="280"/>
      <c r="F403" s="281"/>
      <c r="G403" s="443"/>
      <c r="H403" s="444"/>
      <c r="I403" s="445"/>
      <c r="J403" s="296">
        <f t="shared" si="50"/>
        <v>0</v>
      </c>
      <c r="K403" s="298">
        <f t="shared" si="51"/>
        <v>0</v>
      </c>
      <c r="L403" s="280"/>
      <c r="M403" s="280"/>
      <c r="N403" s="280"/>
      <c r="O403" s="293"/>
      <c r="P403" s="300"/>
      <c r="Q403" s="280"/>
      <c r="R403" s="281"/>
      <c r="S403" s="15" t="s">
        <v>72</v>
      </c>
      <c r="T403" s="8">
        <v>14</v>
      </c>
      <c r="U403" s="280"/>
      <c r="V403" s="280"/>
      <c r="W403" s="280"/>
      <c r="X403" s="280"/>
      <c r="Y403" s="280"/>
      <c r="Z403" s="280"/>
      <c r="AA403" s="280"/>
      <c r="AB403" s="280"/>
      <c r="AC403" s="280"/>
      <c r="AD403" s="280"/>
      <c r="AE403" s="280"/>
      <c r="AF403" s="280"/>
      <c r="AG403" s="280"/>
      <c r="AH403" s="293"/>
      <c r="AI403" s="444"/>
      <c r="AJ403" s="280"/>
      <c r="AK403" s="281"/>
      <c r="AL403" s="15" t="s">
        <v>72</v>
      </c>
    </row>
    <row r="404" spans="1:38" s="20" customFormat="1" ht="12.75" customHeight="1" x14ac:dyDescent="0.2">
      <c r="A404" s="8">
        <v>15</v>
      </c>
      <c r="B404" s="280"/>
      <c r="C404" s="280"/>
      <c r="D404" s="280"/>
      <c r="E404" s="280"/>
      <c r="F404" s="281"/>
      <c r="G404" s="443"/>
      <c r="H404" s="444"/>
      <c r="I404" s="445"/>
      <c r="J404" s="296">
        <f t="shared" si="50"/>
        <v>0</v>
      </c>
      <c r="K404" s="298">
        <f t="shared" si="51"/>
        <v>0</v>
      </c>
      <c r="L404" s="280"/>
      <c r="M404" s="280"/>
      <c r="N404" s="280"/>
      <c r="O404" s="293"/>
      <c r="P404" s="300"/>
      <c r="Q404" s="280"/>
      <c r="R404" s="281"/>
      <c r="S404" s="15" t="s">
        <v>73</v>
      </c>
      <c r="T404" s="8">
        <v>15</v>
      </c>
      <c r="U404" s="280"/>
      <c r="V404" s="280"/>
      <c r="W404" s="280"/>
      <c r="X404" s="280"/>
      <c r="Y404" s="280"/>
      <c r="Z404" s="280"/>
      <c r="AA404" s="280"/>
      <c r="AB404" s="280"/>
      <c r="AC404" s="280"/>
      <c r="AD404" s="280"/>
      <c r="AE404" s="280"/>
      <c r="AF404" s="280"/>
      <c r="AG404" s="280"/>
      <c r="AH404" s="293"/>
      <c r="AI404" s="444"/>
      <c r="AJ404" s="280"/>
      <c r="AK404" s="281"/>
      <c r="AL404" s="15" t="s">
        <v>73</v>
      </c>
    </row>
    <row r="405" spans="1:38" s="20" customFormat="1" ht="12.75" customHeight="1" x14ac:dyDescent="0.2">
      <c r="A405" s="8">
        <v>16</v>
      </c>
      <c r="B405" s="280"/>
      <c r="C405" s="280"/>
      <c r="D405" s="280"/>
      <c r="E405" s="280"/>
      <c r="F405" s="281"/>
      <c r="G405" s="443"/>
      <c r="H405" s="444"/>
      <c r="I405" s="445"/>
      <c r="J405" s="296">
        <f t="shared" si="50"/>
        <v>0</v>
      </c>
      <c r="K405" s="298">
        <f t="shared" si="51"/>
        <v>0</v>
      </c>
      <c r="L405" s="280"/>
      <c r="M405" s="280"/>
      <c r="N405" s="280"/>
      <c r="O405" s="293"/>
      <c r="P405" s="300"/>
      <c r="Q405" s="280"/>
      <c r="R405" s="281"/>
      <c r="S405" s="15" t="s">
        <v>74</v>
      </c>
      <c r="T405" s="8">
        <v>16</v>
      </c>
      <c r="U405" s="280"/>
      <c r="V405" s="280"/>
      <c r="W405" s="280"/>
      <c r="X405" s="280"/>
      <c r="Y405" s="280"/>
      <c r="Z405" s="280"/>
      <c r="AA405" s="280"/>
      <c r="AB405" s="280"/>
      <c r="AC405" s="280"/>
      <c r="AD405" s="280"/>
      <c r="AE405" s="280"/>
      <c r="AF405" s="280"/>
      <c r="AG405" s="280"/>
      <c r="AH405" s="293"/>
      <c r="AI405" s="444"/>
      <c r="AJ405" s="280"/>
      <c r="AK405" s="281"/>
      <c r="AL405" s="15" t="s">
        <v>74</v>
      </c>
    </row>
    <row r="406" spans="1:38" s="20" customFormat="1" ht="12.75" customHeight="1" x14ac:dyDescent="0.2">
      <c r="A406" s="8">
        <v>17</v>
      </c>
      <c r="B406" s="280"/>
      <c r="C406" s="280"/>
      <c r="D406" s="280"/>
      <c r="E406" s="280"/>
      <c r="F406" s="281"/>
      <c r="G406" s="443"/>
      <c r="H406" s="444"/>
      <c r="I406" s="445"/>
      <c r="J406" s="296">
        <f t="shared" si="50"/>
        <v>0</v>
      </c>
      <c r="K406" s="298">
        <f t="shared" si="51"/>
        <v>0</v>
      </c>
      <c r="L406" s="280"/>
      <c r="M406" s="280"/>
      <c r="N406" s="280"/>
      <c r="O406" s="293"/>
      <c r="P406" s="300"/>
      <c r="Q406" s="280"/>
      <c r="R406" s="281"/>
      <c r="S406" s="15" t="s">
        <v>75</v>
      </c>
      <c r="T406" s="8">
        <v>17</v>
      </c>
      <c r="U406" s="280"/>
      <c r="V406" s="280"/>
      <c r="W406" s="280"/>
      <c r="X406" s="280"/>
      <c r="Y406" s="280"/>
      <c r="Z406" s="280"/>
      <c r="AA406" s="280"/>
      <c r="AB406" s="280"/>
      <c r="AC406" s="280"/>
      <c r="AD406" s="280"/>
      <c r="AE406" s="280"/>
      <c r="AF406" s="280"/>
      <c r="AG406" s="280"/>
      <c r="AH406" s="293"/>
      <c r="AI406" s="444"/>
      <c r="AJ406" s="280"/>
      <c r="AK406" s="281"/>
      <c r="AL406" s="15" t="s">
        <v>75</v>
      </c>
    </row>
    <row r="407" spans="1:38" s="20" customFormat="1" ht="12.75" customHeight="1" x14ac:dyDescent="0.2">
      <c r="A407" s="8">
        <v>18</v>
      </c>
      <c r="B407" s="280"/>
      <c r="C407" s="280"/>
      <c r="D407" s="280"/>
      <c r="E407" s="280"/>
      <c r="F407" s="281"/>
      <c r="G407" s="443"/>
      <c r="H407" s="444"/>
      <c r="I407" s="445"/>
      <c r="J407" s="296">
        <f t="shared" si="50"/>
        <v>0</v>
      </c>
      <c r="K407" s="298">
        <f t="shared" si="51"/>
        <v>0</v>
      </c>
      <c r="L407" s="280"/>
      <c r="M407" s="280"/>
      <c r="N407" s="280"/>
      <c r="O407" s="293"/>
      <c r="P407" s="300"/>
      <c r="Q407" s="280"/>
      <c r="R407" s="281"/>
      <c r="S407" s="15" t="s">
        <v>76</v>
      </c>
      <c r="T407" s="8">
        <v>18</v>
      </c>
      <c r="U407" s="280"/>
      <c r="V407" s="280"/>
      <c r="W407" s="280"/>
      <c r="X407" s="280"/>
      <c r="Y407" s="280"/>
      <c r="Z407" s="280"/>
      <c r="AA407" s="280"/>
      <c r="AB407" s="280"/>
      <c r="AC407" s="280"/>
      <c r="AD407" s="280"/>
      <c r="AE407" s="280"/>
      <c r="AF407" s="280"/>
      <c r="AG407" s="280"/>
      <c r="AH407" s="293"/>
      <c r="AI407" s="444"/>
      <c r="AJ407" s="280"/>
      <c r="AK407" s="281"/>
      <c r="AL407" s="15" t="s">
        <v>76</v>
      </c>
    </row>
    <row r="408" spans="1:38" s="20" customFormat="1" ht="12.75" customHeight="1" x14ac:dyDescent="0.2">
      <c r="A408" s="8">
        <v>19</v>
      </c>
      <c r="B408" s="280"/>
      <c r="C408" s="280"/>
      <c r="D408" s="280"/>
      <c r="E408" s="280"/>
      <c r="F408" s="281"/>
      <c r="G408" s="443"/>
      <c r="H408" s="444"/>
      <c r="I408" s="445"/>
      <c r="J408" s="296">
        <f t="shared" si="50"/>
        <v>0</v>
      </c>
      <c r="K408" s="298">
        <f t="shared" si="51"/>
        <v>0</v>
      </c>
      <c r="L408" s="280"/>
      <c r="M408" s="280"/>
      <c r="N408" s="280"/>
      <c r="O408" s="293"/>
      <c r="P408" s="300"/>
      <c r="Q408" s="280"/>
      <c r="R408" s="281"/>
      <c r="S408" s="15" t="s">
        <v>77</v>
      </c>
      <c r="T408" s="8">
        <v>19</v>
      </c>
      <c r="U408" s="280"/>
      <c r="V408" s="280"/>
      <c r="W408" s="280"/>
      <c r="X408" s="280"/>
      <c r="Y408" s="280"/>
      <c r="Z408" s="280"/>
      <c r="AA408" s="280"/>
      <c r="AB408" s="280"/>
      <c r="AC408" s="280"/>
      <c r="AD408" s="280"/>
      <c r="AE408" s="280"/>
      <c r="AF408" s="280"/>
      <c r="AG408" s="280"/>
      <c r="AH408" s="293"/>
      <c r="AI408" s="444"/>
      <c r="AJ408" s="280"/>
      <c r="AK408" s="281"/>
      <c r="AL408" s="15" t="s">
        <v>77</v>
      </c>
    </row>
    <row r="409" spans="1:38" s="20" customFormat="1" ht="12.75" customHeight="1" x14ac:dyDescent="0.2">
      <c r="A409" s="8">
        <v>20</v>
      </c>
      <c r="B409" s="280"/>
      <c r="C409" s="280"/>
      <c r="D409" s="280"/>
      <c r="E409" s="280"/>
      <c r="F409" s="281"/>
      <c r="G409" s="443"/>
      <c r="H409" s="444"/>
      <c r="I409" s="445"/>
      <c r="J409" s="296">
        <f t="shared" si="50"/>
        <v>0</v>
      </c>
      <c r="K409" s="298">
        <f t="shared" si="51"/>
        <v>0</v>
      </c>
      <c r="L409" s="280"/>
      <c r="M409" s="280"/>
      <c r="N409" s="280"/>
      <c r="O409" s="293"/>
      <c r="P409" s="300"/>
      <c r="Q409" s="280"/>
      <c r="R409" s="281"/>
      <c r="S409" s="15" t="s">
        <v>78</v>
      </c>
      <c r="T409" s="8">
        <v>20</v>
      </c>
      <c r="U409" s="280"/>
      <c r="V409" s="280"/>
      <c r="W409" s="280"/>
      <c r="X409" s="280"/>
      <c r="Y409" s="280"/>
      <c r="Z409" s="280"/>
      <c r="AA409" s="280"/>
      <c r="AB409" s="280"/>
      <c r="AC409" s="280"/>
      <c r="AD409" s="280"/>
      <c r="AE409" s="280"/>
      <c r="AF409" s="280"/>
      <c r="AG409" s="280"/>
      <c r="AH409" s="293"/>
      <c r="AI409" s="444"/>
      <c r="AJ409" s="280"/>
      <c r="AK409" s="281"/>
      <c r="AL409" s="15" t="s">
        <v>78</v>
      </c>
    </row>
    <row r="410" spans="1:38" s="20" customFormat="1" ht="12.75" customHeight="1" x14ac:dyDescent="0.2">
      <c r="A410" s="8">
        <v>21</v>
      </c>
      <c r="B410" s="280"/>
      <c r="C410" s="280"/>
      <c r="D410" s="280"/>
      <c r="E410" s="280"/>
      <c r="F410" s="281"/>
      <c r="G410" s="443"/>
      <c r="H410" s="444"/>
      <c r="I410" s="445"/>
      <c r="J410" s="296">
        <f t="shared" si="50"/>
        <v>0</v>
      </c>
      <c r="K410" s="298">
        <f t="shared" si="51"/>
        <v>0</v>
      </c>
      <c r="L410" s="280"/>
      <c r="M410" s="280"/>
      <c r="N410" s="280"/>
      <c r="O410" s="293"/>
      <c r="P410" s="300"/>
      <c r="Q410" s="280"/>
      <c r="R410" s="281"/>
      <c r="S410" s="15" t="s">
        <v>79</v>
      </c>
      <c r="T410" s="8">
        <v>21</v>
      </c>
      <c r="U410" s="280"/>
      <c r="V410" s="280"/>
      <c r="W410" s="280"/>
      <c r="X410" s="280"/>
      <c r="Y410" s="280"/>
      <c r="Z410" s="280"/>
      <c r="AA410" s="280"/>
      <c r="AB410" s="280"/>
      <c r="AC410" s="280"/>
      <c r="AD410" s="280"/>
      <c r="AE410" s="280"/>
      <c r="AF410" s="280"/>
      <c r="AG410" s="280"/>
      <c r="AH410" s="293"/>
      <c r="AI410" s="444"/>
      <c r="AJ410" s="280"/>
      <c r="AK410" s="281"/>
      <c r="AL410" s="15" t="s">
        <v>79</v>
      </c>
    </row>
    <row r="411" spans="1:38" s="20" customFormat="1" ht="12.75" customHeight="1" x14ac:dyDescent="0.2">
      <c r="A411" s="8">
        <v>22</v>
      </c>
      <c r="B411" s="280"/>
      <c r="C411" s="280"/>
      <c r="D411" s="280"/>
      <c r="E411" s="280"/>
      <c r="F411" s="281"/>
      <c r="G411" s="443"/>
      <c r="H411" s="444"/>
      <c r="I411" s="445"/>
      <c r="J411" s="296">
        <f t="shared" si="50"/>
        <v>0</v>
      </c>
      <c r="K411" s="298">
        <f t="shared" si="51"/>
        <v>0</v>
      </c>
      <c r="L411" s="280"/>
      <c r="M411" s="280"/>
      <c r="N411" s="280"/>
      <c r="O411" s="293"/>
      <c r="P411" s="300"/>
      <c r="Q411" s="280"/>
      <c r="R411" s="281"/>
      <c r="S411" s="15" t="s">
        <v>80</v>
      </c>
      <c r="T411" s="8">
        <v>22</v>
      </c>
      <c r="U411" s="280"/>
      <c r="V411" s="280"/>
      <c r="W411" s="280"/>
      <c r="X411" s="280"/>
      <c r="Y411" s="280"/>
      <c r="Z411" s="280"/>
      <c r="AA411" s="280"/>
      <c r="AB411" s="280"/>
      <c r="AC411" s="280"/>
      <c r="AD411" s="280"/>
      <c r="AE411" s="280"/>
      <c r="AF411" s="280"/>
      <c r="AG411" s="280"/>
      <c r="AH411" s="293"/>
      <c r="AI411" s="444"/>
      <c r="AJ411" s="280"/>
      <c r="AK411" s="281"/>
      <c r="AL411" s="15" t="s">
        <v>80</v>
      </c>
    </row>
    <row r="412" spans="1:38" s="20" customFormat="1" ht="12.75" customHeight="1" x14ac:dyDescent="0.2">
      <c r="A412" s="8">
        <v>23</v>
      </c>
      <c r="B412" s="280"/>
      <c r="C412" s="280"/>
      <c r="D412" s="280"/>
      <c r="E412" s="280"/>
      <c r="F412" s="281"/>
      <c r="G412" s="443"/>
      <c r="H412" s="444"/>
      <c r="I412" s="445"/>
      <c r="J412" s="296">
        <f t="shared" si="50"/>
        <v>0</v>
      </c>
      <c r="K412" s="298">
        <f t="shared" si="51"/>
        <v>0</v>
      </c>
      <c r="L412" s="280"/>
      <c r="M412" s="280"/>
      <c r="N412" s="280"/>
      <c r="O412" s="293"/>
      <c r="P412" s="300"/>
      <c r="Q412" s="280"/>
      <c r="R412" s="281"/>
      <c r="S412" s="15" t="s">
        <v>81</v>
      </c>
      <c r="T412" s="8">
        <v>23</v>
      </c>
      <c r="U412" s="280"/>
      <c r="V412" s="280"/>
      <c r="W412" s="280"/>
      <c r="X412" s="280"/>
      <c r="Y412" s="280"/>
      <c r="Z412" s="280"/>
      <c r="AA412" s="280"/>
      <c r="AB412" s="280"/>
      <c r="AC412" s="280"/>
      <c r="AD412" s="280"/>
      <c r="AE412" s="280"/>
      <c r="AF412" s="280"/>
      <c r="AG412" s="280"/>
      <c r="AH412" s="293"/>
      <c r="AI412" s="444"/>
      <c r="AJ412" s="280"/>
      <c r="AK412" s="281"/>
      <c r="AL412" s="15" t="s">
        <v>81</v>
      </c>
    </row>
    <row r="413" spans="1:38" s="20" customFormat="1" ht="12.75" customHeight="1" x14ac:dyDescent="0.2">
      <c r="A413" s="8">
        <v>24</v>
      </c>
      <c r="B413" s="280"/>
      <c r="C413" s="280"/>
      <c r="D413" s="280"/>
      <c r="E413" s="280"/>
      <c r="F413" s="281"/>
      <c r="G413" s="443"/>
      <c r="H413" s="444"/>
      <c r="I413" s="445"/>
      <c r="J413" s="296">
        <f t="shared" si="50"/>
        <v>0</v>
      </c>
      <c r="K413" s="298">
        <f t="shared" si="51"/>
        <v>0</v>
      </c>
      <c r="L413" s="280"/>
      <c r="M413" s="280"/>
      <c r="N413" s="280"/>
      <c r="O413" s="293"/>
      <c r="P413" s="300"/>
      <c r="Q413" s="280"/>
      <c r="R413" s="281"/>
      <c r="S413" s="15" t="s">
        <v>82</v>
      </c>
      <c r="T413" s="8">
        <v>24</v>
      </c>
      <c r="U413" s="280"/>
      <c r="V413" s="280"/>
      <c r="W413" s="280"/>
      <c r="X413" s="280"/>
      <c r="Y413" s="280"/>
      <c r="Z413" s="280"/>
      <c r="AA413" s="280"/>
      <c r="AB413" s="280"/>
      <c r="AC413" s="280"/>
      <c r="AD413" s="280"/>
      <c r="AE413" s="280"/>
      <c r="AF413" s="280"/>
      <c r="AG413" s="280"/>
      <c r="AH413" s="293"/>
      <c r="AI413" s="444"/>
      <c r="AJ413" s="280"/>
      <c r="AK413" s="281"/>
      <c r="AL413" s="15" t="s">
        <v>82</v>
      </c>
    </row>
    <row r="414" spans="1:38" s="20" customFormat="1" ht="12.75" customHeight="1" x14ac:dyDescent="0.2">
      <c r="A414" s="8">
        <v>25</v>
      </c>
      <c r="B414" s="280"/>
      <c r="C414" s="280"/>
      <c r="D414" s="280"/>
      <c r="E414" s="280"/>
      <c r="F414" s="281"/>
      <c r="G414" s="443"/>
      <c r="H414" s="444"/>
      <c r="I414" s="445"/>
      <c r="J414" s="296">
        <f t="shared" si="50"/>
        <v>0</v>
      </c>
      <c r="K414" s="298">
        <f t="shared" si="51"/>
        <v>0</v>
      </c>
      <c r="L414" s="280"/>
      <c r="M414" s="280"/>
      <c r="N414" s="280"/>
      <c r="O414" s="293"/>
      <c r="P414" s="300"/>
      <c r="Q414" s="280"/>
      <c r="R414" s="281"/>
      <c r="S414" s="15" t="s">
        <v>83</v>
      </c>
      <c r="T414" s="8">
        <v>25</v>
      </c>
      <c r="U414" s="280"/>
      <c r="V414" s="280"/>
      <c r="W414" s="280"/>
      <c r="X414" s="280"/>
      <c r="Y414" s="280"/>
      <c r="Z414" s="280"/>
      <c r="AA414" s="280"/>
      <c r="AB414" s="280"/>
      <c r="AC414" s="280"/>
      <c r="AD414" s="280"/>
      <c r="AE414" s="280"/>
      <c r="AF414" s="280"/>
      <c r="AG414" s="280"/>
      <c r="AH414" s="293"/>
      <c r="AI414" s="444"/>
      <c r="AJ414" s="280"/>
      <c r="AK414" s="281"/>
      <c r="AL414" s="15" t="s">
        <v>83</v>
      </c>
    </row>
    <row r="415" spans="1:38" s="20" customFormat="1" ht="12.75" customHeight="1" x14ac:dyDescent="0.2">
      <c r="A415" s="8">
        <v>26</v>
      </c>
      <c r="B415" s="280"/>
      <c r="C415" s="280"/>
      <c r="D415" s="280"/>
      <c r="E415" s="280"/>
      <c r="F415" s="281"/>
      <c r="G415" s="443"/>
      <c r="H415" s="444"/>
      <c r="I415" s="445"/>
      <c r="J415" s="296">
        <f t="shared" si="50"/>
        <v>0</v>
      </c>
      <c r="K415" s="298">
        <f t="shared" si="51"/>
        <v>0</v>
      </c>
      <c r="L415" s="280"/>
      <c r="M415" s="280"/>
      <c r="N415" s="280"/>
      <c r="O415" s="293"/>
      <c r="P415" s="300"/>
      <c r="Q415" s="280"/>
      <c r="R415" s="281"/>
      <c r="S415" s="15" t="s">
        <v>84</v>
      </c>
      <c r="T415" s="8">
        <v>26</v>
      </c>
      <c r="U415" s="280"/>
      <c r="V415" s="280"/>
      <c r="W415" s="280"/>
      <c r="X415" s="280"/>
      <c r="Y415" s="280"/>
      <c r="Z415" s="280"/>
      <c r="AA415" s="280"/>
      <c r="AB415" s="280"/>
      <c r="AC415" s="280"/>
      <c r="AD415" s="280"/>
      <c r="AE415" s="280"/>
      <c r="AF415" s="280"/>
      <c r="AG415" s="280"/>
      <c r="AH415" s="293"/>
      <c r="AI415" s="444"/>
      <c r="AJ415" s="280"/>
      <c r="AK415" s="281"/>
      <c r="AL415" s="15" t="s">
        <v>84</v>
      </c>
    </row>
    <row r="416" spans="1:38" s="20" customFormat="1" ht="12.75" customHeight="1" x14ac:dyDescent="0.2">
      <c r="A416" s="8">
        <v>27</v>
      </c>
      <c r="B416" s="280"/>
      <c r="C416" s="280"/>
      <c r="D416" s="280"/>
      <c r="E416" s="280"/>
      <c r="F416" s="281"/>
      <c r="G416" s="443"/>
      <c r="H416" s="444"/>
      <c r="I416" s="445"/>
      <c r="J416" s="296">
        <f t="shared" si="50"/>
        <v>0</v>
      </c>
      <c r="K416" s="298">
        <f t="shared" si="51"/>
        <v>0</v>
      </c>
      <c r="L416" s="280"/>
      <c r="M416" s="280"/>
      <c r="N416" s="280"/>
      <c r="O416" s="293"/>
      <c r="P416" s="300"/>
      <c r="Q416" s="280"/>
      <c r="R416" s="281"/>
      <c r="S416" s="15" t="s">
        <v>85</v>
      </c>
      <c r="T416" s="8">
        <v>27</v>
      </c>
      <c r="U416" s="280"/>
      <c r="V416" s="280"/>
      <c r="W416" s="280"/>
      <c r="X416" s="280"/>
      <c r="Y416" s="280"/>
      <c r="Z416" s="280"/>
      <c r="AA416" s="280"/>
      <c r="AB416" s="280"/>
      <c r="AC416" s="280"/>
      <c r="AD416" s="280"/>
      <c r="AE416" s="280"/>
      <c r="AF416" s="280"/>
      <c r="AG416" s="280"/>
      <c r="AH416" s="293"/>
      <c r="AI416" s="444"/>
      <c r="AJ416" s="280"/>
      <c r="AK416" s="281"/>
      <c r="AL416" s="15" t="s">
        <v>85</v>
      </c>
    </row>
    <row r="417" spans="1:248" s="20" customFormat="1" ht="12.75" customHeight="1" x14ac:dyDescent="0.2">
      <c r="A417" s="8">
        <v>28</v>
      </c>
      <c r="B417" s="280"/>
      <c r="C417" s="280"/>
      <c r="D417" s="280"/>
      <c r="E417" s="280"/>
      <c r="F417" s="281"/>
      <c r="G417" s="443"/>
      <c r="H417" s="444"/>
      <c r="I417" s="445"/>
      <c r="J417" s="296">
        <f t="shared" si="50"/>
        <v>0</v>
      </c>
      <c r="K417" s="298">
        <f t="shared" si="51"/>
        <v>0</v>
      </c>
      <c r="L417" s="280"/>
      <c r="M417" s="280"/>
      <c r="N417" s="280"/>
      <c r="O417" s="293"/>
      <c r="P417" s="300"/>
      <c r="Q417" s="280"/>
      <c r="R417" s="281"/>
      <c r="S417" s="15" t="s">
        <v>86</v>
      </c>
      <c r="T417" s="8">
        <v>28</v>
      </c>
      <c r="U417" s="280"/>
      <c r="V417" s="280"/>
      <c r="W417" s="280"/>
      <c r="X417" s="280"/>
      <c r="Y417" s="280"/>
      <c r="Z417" s="280"/>
      <c r="AA417" s="280"/>
      <c r="AB417" s="280"/>
      <c r="AC417" s="280"/>
      <c r="AD417" s="280"/>
      <c r="AE417" s="280"/>
      <c r="AF417" s="280"/>
      <c r="AG417" s="280"/>
      <c r="AH417" s="293"/>
      <c r="AI417" s="444"/>
      <c r="AJ417" s="280"/>
      <c r="AK417" s="281"/>
      <c r="AL417" s="15" t="s">
        <v>86</v>
      </c>
    </row>
    <row r="418" spans="1:248" s="20" customFormat="1" ht="12.75" customHeight="1" x14ac:dyDescent="0.2">
      <c r="A418" s="8">
        <v>29</v>
      </c>
      <c r="B418" s="280"/>
      <c r="C418" s="280"/>
      <c r="D418" s="280"/>
      <c r="E418" s="280"/>
      <c r="F418" s="281"/>
      <c r="G418" s="443"/>
      <c r="H418" s="444"/>
      <c r="I418" s="445"/>
      <c r="J418" s="296">
        <f t="shared" si="50"/>
        <v>0</v>
      </c>
      <c r="K418" s="298">
        <f t="shared" si="51"/>
        <v>0</v>
      </c>
      <c r="L418" s="280"/>
      <c r="M418" s="280"/>
      <c r="N418" s="280"/>
      <c r="O418" s="293"/>
      <c r="P418" s="300"/>
      <c r="Q418" s="280"/>
      <c r="R418" s="281"/>
      <c r="S418" s="15" t="s">
        <v>87</v>
      </c>
      <c r="T418" s="8">
        <v>29</v>
      </c>
      <c r="U418" s="280"/>
      <c r="V418" s="280"/>
      <c r="W418" s="280"/>
      <c r="X418" s="301"/>
      <c r="Y418" s="280"/>
      <c r="Z418" s="280"/>
      <c r="AA418" s="280"/>
      <c r="AB418" s="280"/>
      <c r="AC418" s="280"/>
      <c r="AD418" s="280"/>
      <c r="AE418" s="280"/>
      <c r="AF418" s="280"/>
      <c r="AG418" s="280"/>
      <c r="AH418" s="293"/>
      <c r="AI418" s="444"/>
      <c r="AJ418" s="280"/>
      <c r="AK418" s="281"/>
      <c r="AL418" s="15" t="s">
        <v>87</v>
      </c>
    </row>
    <row r="419" spans="1:248" s="20" customFormat="1" ht="12.75" customHeight="1" x14ac:dyDescent="0.2">
      <c r="A419" s="8">
        <v>30</v>
      </c>
      <c r="B419" s="280"/>
      <c r="C419" s="280"/>
      <c r="D419" s="280"/>
      <c r="E419" s="280"/>
      <c r="F419" s="281"/>
      <c r="G419" s="449"/>
      <c r="H419" s="444"/>
      <c r="I419" s="445"/>
      <c r="J419" s="296">
        <f t="shared" si="50"/>
        <v>0</v>
      </c>
      <c r="K419" s="298">
        <f t="shared" si="51"/>
        <v>0</v>
      </c>
      <c r="L419" s="280"/>
      <c r="M419" s="280"/>
      <c r="N419" s="280"/>
      <c r="O419" s="293"/>
      <c r="P419" s="300"/>
      <c r="Q419" s="280"/>
      <c r="R419" s="281"/>
      <c r="S419" s="15" t="s">
        <v>88</v>
      </c>
      <c r="T419" s="8">
        <v>30</v>
      </c>
      <c r="U419" s="280"/>
      <c r="V419" s="280"/>
      <c r="W419" s="280"/>
      <c r="X419" s="280"/>
      <c r="Y419" s="280"/>
      <c r="Z419" s="280"/>
      <c r="AA419" s="280"/>
      <c r="AB419" s="280"/>
      <c r="AC419" s="280"/>
      <c r="AD419" s="280"/>
      <c r="AE419" s="280"/>
      <c r="AF419" s="280"/>
      <c r="AG419" s="280"/>
      <c r="AH419" s="293"/>
      <c r="AI419" s="444"/>
      <c r="AJ419" s="280"/>
      <c r="AK419" s="281"/>
      <c r="AL419" s="15" t="s">
        <v>88</v>
      </c>
    </row>
    <row r="420" spans="1:248" s="20" customFormat="1" ht="12.75" customHeight="1" x14ac:dyDescent="0.2">
      <c r="A420" s="18">
        <v>31</v>
      </c>
      <c r="B420" s="284"/>
      <c r="C420" s="284"/>
      <c r="D420" s="284"/>
      <c r="E420" s="284"/>
      <c r="F420" s="285"/>
      <c r="G420" s="450"/>
      <c r="H420" s="451"/>
      <c r="I420" s="452"/>
      <c r="J420" s="302">
        <f t="shared" si="50"/>
        <v>0</v>
      </c>
      <c r="K420" s="303">
        <f t="shared" si="51"/>
        <v>0</v>
      </c>
      <c r="L420" s="284"/>
      <c r="M420" s="284"/>
      <c r="N420" s="284"/>
      <c r="O420" s="295"/>
      <c r="P420" s="304"/>
      <c r="Q420" s="284"/>
      <c r="R420" s="285"/>
      <c r="S420" s="19" t="s">
        <v>89</v>
      </c>
      <c r="T420" s="18">
        <v>31</v>
      </c>
      <c r="U420" s="284"/>
      <c r="V420" s="284"/>
      <c r="W420" s="284"/>
      <c r="X420" s="284"/>
      <c r="Y420" s="284"/>
      <c r="Z420" s="284"/>
      <c r="AA420" s="284"/>
      <c r="AB420" s="284"/>
      <c r="AC420" s="284"/>
      <c r="AD420" s="284"/>
      <c r="AE420" s="284"/>
      <c r="AF420" s="284"/>
      <c r="AG420" s="284"/>
      <c r="AH420" s="295"/>
      <c r="AI420" s="451"/>
      <c r="AJ420" s="284"/>
      <c r="AK420" s="285"/>
      <c r="AL420" s="19" t="s">
        <v>89</v>
      </c>
    </row>
    <row r="421" spans="1:248" s="20" customFormat="1" ht="12.75" customHeight="1" thickBot="1" x14ac:dyDescent="0.25">
      <c r="A421" s="342"/>
      <c r="B421" s="343">
        <f>SUM(B389:B420)</f>
        <v>0</v>
      </c>
      <c r="C421" s="343">
        <f>SUM(C389:C420)</f>
        <v>0</v>
      </c>
      <c r="D421" s="343">
        <f>SUM(D389:D420)</f>
        <v>0</v>
      </c>
      <c r="E421" s="344">
        <f>SUM(E389:E420)</f>
        <v>0</v>
      </c>
      <c r="F421" s="345">
        <f>SUM(F389:F420)</f>
        <v>0</v>
      </c>
      <c r="G421" s="346"/>
      <c r="H421" s="347" t="s">
        <v>90</v>
      </c>
      <c r="I421" s="348">
        <f>COUNTA(I390:I420)</f>
        <v>0</v>
      </c>
      <c r="J421" s="343">
        <f t="shared" ref="J421:R421" si="52">SUM(J389:J420)</f>
        <v>0</v>
      </c>
      <c r="K421" s="343">
        <f t="shared" si="52"/>
        <v>0</v>
      </c>
      <c r="L421" s="343">
        <f t="shared" si="52"/>
        <v>0</v>
      </c>
      <c r="M421" s="343">
        <f t="shared" si="52"/>
        <v>0</v>
      </c>
      <c r="N421" s="343">
        <f t="shared" si="52"/>
        <v>0</v>
      </c>
      <c r="O421" s="349">
        <f t="shared" si="52"/>
        <v>0</v>
      </c>
      <c r="P421" s="344">
        <f t="shared" si="52"/>
        <v>0</v>
      </c>
      <c r="Q421" s="343">
        <f t="shared" si="52"/>
        <v>0</v>
      </c>
      <c r="R421" s="350">
        <f t="shared" si="52"/>
        <v>0</v>
      </c>
      <c r="S421" s="351"/>
      <c r="T421" s="342"/>
      <c r="U421" s="343">
        <f t="shared" ref="U421:AH421" si="53">SUM(U389:U420)</f>
        <v>0</v>
      </c>
      <c r="V421" s="343">
        <f t="shared" si="53"/>
        <v>0</v>
      </c>
      <c r="W421" s="343">
        <f t="shared" si="53"/>
        <v>0</v>
      </c>
      <c r="X421" s="343">
        <f t="shared" si="53"/>
        <v>0</v>
      </c>
      <c r="Y421" s="343">
        <f t="shared" si="53"/>
        <v>0</v>
      </c>
      <c r="Z421" s="343">
        <f t="shared" si="53"/>
        <v>0</v>
      </c>
      <c r="AA421" s="343">
        <f t="shared" si="53"/>
        <v>0</v>
      </c>
      <c r="AB421" s="343">
        <f t="shared" si="53"/>
        <v>0</v>
      </c>
      <c r="AC421" s="343">
        <f t="shared" si="53"/>
        <v>0</v>
      </c>
      <c r="AD421" s="343">
        <f t="shared" si="53"/>
        <v>0</v>
      </c>
      <c r="AE421" s="343">
        <f t="shared" si="53"/>
        <v>0</v>
      </c>
      <c r="AF421" s="343">
        <f t="shared" si="53"/>
        <v>0</v>
      </c>
      <c r="AG421" s="343">
        <f t="shared" si="53"/>
        <v>0</v>
      </c>
      <c r="AH421" s="345">
        <f t="shared" si="53"/>
        <v>0</v>
      </c>
      <c r="AI421" s="352"/>
      <c r="AJ421" s="343">
        <f>SUM(AJ389:AJ420)</f>
        <v>0</v>
      </c>
      <c r="AK421" s="350">
        <f>SUM(AK389:AK420)</f>
        <v>0</v>
      </c>
      <c r="AL421" s="351"/>
    </row>
    <row r="422" spans="1:248" ht="12.75" customHeight="1" thickTop="1" x14ac:dyDescent="0.2">
      <c r="A422" s="43"/>
      <c r="B422" s="153"/>
      <c r="C422" s="153"/>
      <c r="D422" s="153"/>
      <c r="E422" s="153"/>
      <c r="F422" s="153"/>
      <c r="G422" s="340"/>
      <c r="H422" s="153"/>
      <c r="I422" s="341"/>
      <c r="J422" s="153"/>
      <c r="K422" s="153"/>
      <c r="L422" s="153"/>
      <c r="M422" s="153"/>
      <c r="N422" s="153"/>
      <c r="O422" s="153"/>
      <c r="P422" s="153"/>
      <c r="Q422" s="153"/>
      <c r="R422" s="153"/>
      <c r="S422" s="43"/>
      <c r="T422" s="43"/>
      <c r="U422" s="153"/>
      <c r="V422" s="153"/>
      <c r="W422" s="153"/>
      <c r="X422" s="153"/>
      <c r="Y422" s="153"/>
      <c r="Z422" s="153"/>
      <c r="AA422" s="153"/>
      <c r="AB422" s="153"/>
      <c r="AC422" s="153"/>
      <c r="AD422" s="153"/>
      <c r="AE422" s="153"/>
      <c r="AF422" s="153"/>
      <c r="AG422" s="153"/>
      <c r="AH422" s="153"/>
      <c r="AI422" s="153"/>
      <c r="AJ422" s="153"/>
      <c r="AK422" s="153"/>
      <c r="AL422" s="43"/>
    </row>
    <row r="423" spans="1:248" ht="12.75" customHeight="1" x14ac:dyDescent="0.2">
      <c r="A423" s="43"/>
      <c r="B423" s="153"/>
      <c r="C423" s="153"/>
      <c r="D423" s="153"/>
      <c r="E423" s="153"/>
      <c r="F423" s="153"/>
      <c r="G423" s="340"/>
      <c r="H423" s="153"/>
      <c r="I423" s="341"/>
      <c r="J423" s="153"/>
      <c r="K423" s="153"/>
      <c r="L423" s="153"/>
      <c r="M423" s="153"/>
      <c r="N423" s="153"/>
      <c r="O423" s="153"/>
      <c r="P423" s="153"/>
      <c r="Q423" s="153"/>
      <c r="R423" s="153"/>
      <c r="S423" s="43"/>
      <c r="T423" s="43"/>
      <c r="U423" s="153"/>
      <c r="V423" s="153"/>
      <c r="W423" s="153"/>
      <c r="X423" s="153"/>
      <c r="Y423" s="153"/>
      <c r="Z423" s="153"/>
      <c r="AA423" s="153"/>
      <c r="AB423" s="153"/>
      <c r="AC423" s="153"/>
      <c r="AD423" s="153"/>
      <c r="AE423" s="153"/>
      <c r="AF423" s="153"/>
      <c r="AG423" s="153"/>
      <c r="AH423" s="153"/>
      <c r="AI423" s="153"/>
      <c r="AJ423" s="153"/>
      <c r="AK423" s="153"/>
      <c r="AL423" s="43"/>
    </row>
    <row r="424" spans="1:248" ht="12.75" customHeight="1" x14ac:dyDescent="0.2">
      <c r="A424" s="20"/>
      <c r="B424" s="20"/>
      <c r="C424" s="20"/>
      <c r="D424" s="20"/>
      <c r="E424" s="20"/>
      <c r="F424" s="20"/>
      <c r="G424" s="474" t="str">
        <f>AUGUST!G378</f>
        <v>UNITED STEELWORKERS - LOCAL UNION</v>
      </c>
      <c r="H424" s="474"/>
      <c r="I424" s="474"/>
      <c r="J424" s="11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33"/>
      <c r="V424" s="33"/>
      <c r="W424" s="33"/>
      <c r="X424" s="33"/>
      <c r="Y424" s="33"/>
      <c r="Z424" s="33"/>
      <c r="AA424" s="34" t="str">
        <f>$AA$10</f>
        <v>FINANCIAL SECRETARY'S CASH BOOK</v>
      </c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20"/>
    </row>
    <row r="425" spans="1:248" s="148" customFormat="1" ht="12.75" customHeight="1" x14ac:dyDescent="0.2">
      <c r="A425" s="140"/>
      <c r="B425" s="138" t="str">
        <f>$B$11</f>
        <v>Month</v>
      </c>
      <c r="C425" s="73" t="str">
        <f>$C$11</f>
        <v>SEPTEMBER</v>
      </c>
      <c r="D425" s="138" t="str">
        <f>$D$11</f>
        <v>Year</v>
      </c>
      <c r="E425" s="27">
        <f>$E$11</f>
        <v>0</v>
      </c>
      <c r="F425" s="140"/>
      <c r="G425" s="145"/>
      <c r="H425" s="140"/>
      <c r="I425" s="146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  <c r="AE425" s="140"/>
      <c r="AF425" s="140"/>
      <c r="AG425" s="140"/>
      <c r="AH425" s="140"/>
      <c r="AI425" s="138"/>
      <c r="AJ425" s="147" t="str">
        <f>$C$11</f>
        <v>SEPTEMBER</v>
      </c>
      <c r="AK425" s="27">
        <f>$E$11</f>
        <v>0</v>
      </c>
      <c r="AL425" s="140"/>
    </row>
    <row r="426" spans="1:248" s="148" customFormat="1" ht="12.75" customHeight="1" x14ac:dyDescent="0.2">
      <c r="A426" s="140"/>
      <c r="B426" s="138" t="str">
        <f>$B$12</f>
        <v>Page No.</v>
      </c>
      <c r="C426" s="355">
        <f>C380+1</f>
        <v>10</v>
      </c>
      <c r="D426" s="140"/>
      <c r="E426" s="140"/>
      <c r="F426" s="140"/>
      <c r="G426" s="145"/>
      <c r="H426" s="140"/>
      <c r="I426" s="146" t="s">
        <v>53</v>
      </c>
      <c r="J426" s="140"/>
      <c r="K426" s="140"/>
      <c r="L426" s="146"/>
      <c r="M426" s="140"/>
      <c r="N426" s="140"/>
      <c r="O426" s="140"/>
      <c r="P426" s="138"/>
      <c r="Q426" s="140"/>
      <c r="R426" s="138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9" t="s">
        <v>54</v>
      </c>
      <c r="AC426" s="140"/>
      <c r="AD426" s="140"/>
      <c r="AE426" s="140"/>
      <c r="AF426" s="140"/>
      <c r="AG426" s="140"/>
      <c r="AH426" s="140"/>
      <c r="AI426" s="138" t="str">
        <f>$B$12</f>
        <v>Page No.</v>
      </c>
      <c r="AJ426" s="355">
        <f>C426</f>
        <v>10</v>
      </c>
      <c r="AK426" s="150"/>
      <c r="AL426" s="151"/>
    </row>
    <row r="427" spans="1:248" ht="12.75" customHeight="1" x14ac:dyDescent="0.2">
      <c r="A427" s="3"/>
      <c r="B427" s="3"/>
      <c r="C427" s="3"/>
      <c r="D427" s="3"/>
      <c r="E427" s="3"/>
      <c r="F427" s="3"/>
      <c r="G427" s="126"/>
      <c r="H427" s="3"/>
      <c r="I427" s="5"/>
      <c r="J427" s="3"/>
      <c r="K427" s="3"/>
      <c r="L427" s="2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0"/>
      <c r="AF427" s="3"/>
      <c r="AG427" s="3"/>
      <c r="AH427" s="3"/>
      <c r="AI427" s="3"/>
      <c r="AJ427" s="3"/>
      <c r="AK427" s="3"/>
      <c r="AL427" s="3"/>
    </row>
    <row r="428" spans="1:248" ht="12.75" customHeight="1" x14ac:dyDescent="0.2">
      <c r="A428" s="25"/>
      <c r="B428" s="25"/>
      <c r="C428" s="25"/>
      <c r="D428" s="25"/>
      <c r="E428" s="25"/>
      <c r="F428" s="25"/>
      <c r="G428" s="127"/>
      <c r="H428" s="25"/>
      <c r="I428" s="26"/>
      <c r="J428" s="25"/>
      <c r="K428" s="25"/>
      <c r="L428" s="26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6"/>
      <c r="AF428" s="25"/>
      <c r="AG428" s="25"/>
      <c r="AH428" s="25"/>
      <c r="AI428" s="25"/>
      <c r="AJ428" s="25"/>
      <c r="AK428" s="25"/>
      <c r="AL428" s="25"/>
    </row>
    <row r="429" spans="1:248" s="407" customFormat="1" ht="12.75" customHeight="1" x14ac:dyDescent="0.2">
      <c r="A429" s="1"/>
      <c r="B429" s="3"/>
      <c r="C429" s="3" t="s">
        <v>55</v>
      </c>
      <c r="D429" s="3"/>
      <c r="E429" s="3"/>
      <c r="F429" s="13"/>
      <c r="G429" s="433"/>
      <c r="H429" s="2" t="s">
        <v>56</v>
      </c>
      <c r="I429" s="95"/>
      <c r="J429" s="475" t="s">
        <v>477</v>
      </c>
      <c r="K429" s="476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3"/>
      <c r="AJ429" s="3"/>
      <c r="AK429" s="1"/>
      <c r="AL429" s="3"/>
    </row>
    <row r="430" spans="1:248" s="407" customFormat="1" ht="12.75" customHeight="1" x14ac:dyDescent="0.2">
      <c r="A430" s="1"/>
      <c r="B430" s="3"/>
      <c r="C430" s="3"/>
      <c r="D430" s="3"/>
      <c r="E430" s="3"/>
      <c r="F430" s="13"/>
      <c r="G430" s="433"/>
      <c r="H430" s="13"/>
      <c r="I430" s="96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3"/>
      <c r="AJ430" s="3"/>
      <c r="AK430" s="1"/>
      <c r="AL430" s="3"/>
    </row>
    <row r="431" spans="1:248" s="407" customFormat="1" ht="12.75" customHeight="1" thickBot="1" x14ac:dyDescent="0.25">
      <c r="A431" s="422"/>
      <c r="B431" s="423">
        <v>1</v>
      </c>
      <c r="C431" s="423">
        <v>2</v>
      </c>
      <c r="D431" s="423">
        <v>3</v>
      </c>
      <c r="E431" s="423">
        <v>4</v>
      </c>
      <c r="F431" s="424">
        <v>5</v>
      </c>
      <c r="G431" s="434">
        <v>6</v>
      </c>
      <c r="H431" s="425">
        <v>7</v>
      </c>
      <c r="I431" s="435">
        <v>8</v>
      </c>
      <c r="J431" s="423">
        <v>9</v>
      </c>
      <c r="K431" s="425">
        <v>10</v>
      </c>
      <c r="L431" s="423">
        <v>11</v>
      </c>
      <c r="M431" s="423" t="s">
        <v>1</v>
      </c>
      <c r="N431" s="423">
        <v>12</v>
      </c>
      <c r="O431" s="423">
        <v>13</v>
      </c>
      <c r="P431" s="423">
        <v>14</v>
      </c>
      <c r="Q431" s="423">
        <v>15</v>
      </c>
      <c r="R431" s="425" t="s">
        <v>2</v>
      </c>
      <c r="S431" s="426"/>
      <c r="T431" s="422"/>
      <c r="U431" s="423">
        <v>16</v>
      </c>
      <c r="V431" s="423">
        <v>17</v>
      </c>
      <c r="W431" s="423">
        <v>18</v>
      </c>
      <c r="X431" s="423">
        <v>19</v>
      </c>
      <c r="Y431" s="423">
        <v>20</v>
      </c>
      <c r="Z431" s="423" t="s">
        <v>3</v>
      </c>
      <c r="AA431" s="423">
        <v>21</v>
      </c>
      <c r="AB431" s="423">
        <v>22</v>
      </c>
      <c r="AC431" s="423">
        <v>23</v>
      </c>
      <c r="AD431" s="423">
        <v>24</v>
      </c>
      <c r="AE431" s="423">
        <v>25</v>
      </c>
      <c r="AF431" s="423">
        <v>26</v>
      </c>
      <c r="AG431" s="423">
        <v>27</v>
      </c>
      <c r="AH431" s="423">
        <v>28</v>
      </c>
      <c r="AI431" s="424">
        <v>29</v>
      </c>
      <c r="AJ431" s="423">
        <v>30</v>
      </c>
      <c r="AK431" s="425">
        <v>31</v>
      </c>
      <c r="AL431" s="426"/>
    </row>
    <row r="432" spans="1:248" s="4" customFormat="1" ht="12.75" customHeight="1" thickTop="1" x14ac:dyDescent="0.2">
      <c r="A432" s="1"/>
      <c r="B432" s="85" t="s">
        <v>4</v>
      </c>
      <c r="C432" s="97"/>
      <c r="D432" s="85" t="s">
        <v>473</v>
      </c>
      <c r="E432" s="436" t="s">
        <v>6</v>
      </c>
      <c r="F432" s="84" t="s">
        <v>7</v>
      </c>
      <c r="G432" s="128"/>
      <c r="H432" s="84"/>
      <c r="I432" s="99"/>
      <c r="J432" s="85"/>
      <c r="K432" s="84"/>
      <c r="L432" s="85" t="s">
        <v>460</v>
      </c>
      <c r="M432" s="85"/>
      <c r="N432" s="85" t="s">
        <v>474</v>
      </c>
      <c r="O432" s="436" t="s">
        <v>461</v>
      </c>
      <c r="P432" s="437"/>
      <c r="Q432" s="438" t="s">
        <v>8</v>
      </c>
      <c r="R432" s="84" t="s">
        <v>8</v>
      </c>
      <c r="S432" s="102"/>
      <c r="T432" s="67"/>
      <c r="U432" s="471" t="s">
        <v>9</v>
      </c>
      <c r="V432" s="472"/>
      <c r="W432" s="472"/>
      <c r="X432" s="472"/>
      <c r="Y432" s="473"/>
      <c r="Z432" s="85" t="s">
        <v>10</v>
      </c>
      <c r="AA432" s="85" t="s">
        <v>11</v>
      </c>
      <c r="AB432" s="85" t="s">
        <v>204</v>
      </c>
      <c r="AC432" s="85" t="s">
        <v>12</v>
      </c>
      <c r="AD432" s="85" t="s">
        <v>13</v>
      </c>
      <c r="AE432" s="85" t="s">
        <v>14</v>
      </c>
      <c r="AF432" s="85"/>
      <c r="AG432" s="85"/>
      <c r="AH432" s="100"/>
      <c r="AI432" s="101"/>
      <c r="AJ432" s="85" t="s">
        <v>15</v>
      </c>
      <c r="AK432" s="84" t="s">
        <v>7</v>
      </c>
      <c r="AL432" s="102"/>
      <c r="AM432" s="251"/>
      <c r="AN432" s="251"/>
      <c r="AO432" s="251"/>
      <c r="AP432" s="251"/>
      <c r="AQ432" s="251"/>
      <c r="AR432" s="251"/>
      <c r="AS432" s="251"/>
      <c r="AT432" s="251"/>
      <c r="AU432" s="251"/>
      <c r="AV432" s="251"/>
      <c r="AW432" s="251"/>
      <c r="AX432" s="251"/>
      <c r="AY432" s="251"/>
      <c r="AZ432" s="251"/>
      <c r="BA432" s="251"/>
      <c r="BB432" s="251"/>
      <c r="BC432" s="251"/>
      <c r="BD432" s="251"/>
      <c r="BE432" s="251"/>
      <c r="BF432" s="251"/>
      <c r="BG432" s="251"/>
      <c r="BH432" s="251"/>
      <c r="BI432" s="251"/>
      <c r="BJ432" s="251"/>
      <c r="BK432" s="251"/>
      <c r="BL432" s="251"/>
      <c r="BM432" s="251"/>
      <c r="BN432" s="251"/>
      <c r="BO432" s="251"/>
      <c r="BP432" s="251"/>
      <c r="BQ432" s="251"/>
      <c r="BR432" s="251"/>
      <c r="BS432" s="251"/>
      <c r="BT432" s="251"/>
      <c r="BU432" s="251"/>
      <c r="BV432" s="251"/>
      <c r="BW432" s="251"/>
      <c r="BX432" s="251"/>
      <c r="BY432" s="251"/>
      <c r="BZ432" s="251"/>
      <c r="CA432" s="251"/>
      <c r="CB432" s="251"/>
      <c r="CC432" s="251"/>
      <c r="CD432" s="251"/>
      <c r="CE432" s="251"/>
      <c r="CF432" s="251"/>
      <c r="CG432" s="251"/>
      <c r="CH432" s="251"/>
      <c r="CI432" s="251"/>
      <c r="CJ432" s="251"/>
      <c r="CK432" s="251"/>
      <c r="CL432" s="251"/>
      <c r="CM432" s="251"/>
      <c r="CN432" s="251"/>
      <c r="CO432" s="251"/>
      <c r="CP432" s="251"/>
      <c r="CQ432" s="251"/>
      <c r="CR432" s="251"/>
      <c r="CS432" s="251"/>
      <c r="CT432" s="251"/>
      <c r="CU432" s="251"/>
      <c r="CV432" s="251"/>
      <c r="CW432" s="251"/>
      <c r="CX432" s="251"/>
      <c r="CY432" s="251"/>
      <c r="CZ432" s="251"/>
      <c r="DA432" s="251"/>
      <c r="DB432" s="251"/>
      <c r="DC432" s="251"/>
      <c r="DD432" s="251"/>
      <c r="DE432" s="251"/>
      <c r="DF432" s="251"/>
      <c r="DG432" s="251"/>
      <c r="DH432" s="251"/>
      <c r="DI432" s="251"/>
      <c r="DJ432" s="251"/>
      <c r="DK432" s="251"/>
      <c r="DL432" s="251"/>
      <c r="DM432" s="251"/>
      <c r="DN432" s="251"/>
      <c r="DO432" s="251"/>
      <c r="DP432" s="251"/>
      <c r="DQ432" s="251"/>
      <c r="DR432" s="251"/>
      <c r="DS432" s="251"/>
      <c r="DT432" s="251"/>
      <c r="DU432" s="251"/>
      <c r="DV432" s="251"/>
      <c r="DW432" s="251"/>
      <c r="DX432" s="251"/>
      <c r="DY432" s="251"/>
      <c r="DZ432" s="251"/>
      <c r="EA432" s="251"/>
      <c r="EB432" s="251"/>
      <c r="EC432" s="251"/>
      <c r="ED432" s="251"/>
      <c r="EE432" s="251"/>
      <c r="EF432" s="251"/>
      <c r="EG432" s="251"/>
      <c r="EH432" s="251"/>
      <c r="EI432" s="251"/>
      <c r="EJ432" s="251"/>
      <c r="EK432" s="251"/>
      <c r="EL432" s="251"/>
      <c r="EM432" s="251"/>
      <c r="EN432" s="251"/>
      <c r="EO432" s="251"/>
      <c r="EP432" s="251"/>
      <c r="EQ432" s="251"/>
      <c r="ER432" s="251"/>
      <c r="ES432" s="251"/>
      <c r="ET432" s="251"/>
      <c r="EU432" s="251"/>
      <c r="EV432" s="251"/>
      <c r="EW432" s="251"/>
      <c r="EX432" s="251"/>
      <c r="EY432" s="251"/>
      <c r="EZ432" s="251"/>
      <c r="FA432" s="251"/>
      <c r="FB432" s="251"/>
      <c r="FC432" s="251"/>
      <c r="FD432" s="251"/>
      <c r="FE432" s="251"/>
      <c r="FF432" s="251"/>
      <c r="FG432" s="251"/>
      <c r="FH432" s="251"/>
      <c r="FI432" s="251"/>
      <c r="FJ432" s="251"/>
      <c r="FK432" s="251"/>
      <c r="FL432" s="251"/>
      <c r="FM432" s="251"/>
      <c r="FN432" s="251"/>
      <c r="FO432" s="251"/>
      <c r="FP432" s="251"/>
      <c r="FQ432" s="251"/>
      <c r="FR432" s="251"/>
      <c r="FS432" s="251"/>
      <c r="FT432" s="251"/>
      <c r="FU432" s="251"/>
      <c r="FV432" s="251"/>
      <c r="FW432" s="251"/>
      <c r="FX432" s="251"/>
      <c r="FY432" s="251"/>
      <c r="FZ432" s="251"/>
      <c r="GA432" s="251"/>
      <c r="GB432" s="251"/>
      <c r="GC432" s="251"/>
      <c r="GD432" s="251"/>
      <c r="GE432" s="251"/>
      <c r="GF432" s="251"/>
      <c r="GG432" s="251"/>
      <c r="GH432" s="251"/>
      <c r="GI432" s="251"/>
      <c r="GJ432" s="251"/>
      <c r="GK432" s="251"/>
      <c r="GL432" s="251"/>
      <c r="GM432" s="251"/>
      <c r="GN432" s="251"/>
      <c r="GO432" s="251"/>
      <c r="GP432" s="251"/>
      <c r="GQ432" s="251"/>
      <c r="GR432" s="251"/>
      <c r="GS432" s="251"/>
      <c r="GT432" s="251"/>
      <c r="GU432" s="251"/>
      <c r="GV432" s="251"/>
      <c r="GW432" s="251"/>
      <c r="GX432" s="251"/>
      <c r="GY432" s="251"/>
      <c r="GZ432" s="251"/>
      <c r="HA432" s="251"/>
      <c r="HB432" s="251"/>
      <c r="HC432" s="251"/>
      <c r="HD432" s="251"/>
      <c r="HE432" s="251"/>
      <c r="HF432" s="251"/>
      <c r="HG432" s="251"/>
      <c r="HH432" s="251"/>
      <c r="HI432" s="251"/>
      <c r="HJ432" s="251"/>
      <c r="HK432" s="251"/>
      <c r="HL432" s="251"/>
      <c r="HM432" s="251"/>
      <c r="HN432" s="251"/>
      <c r="HO432" s="251"/>
      <c r="HP432" s="251"/>
      <c r="HQ432" s="251"/>
      <c r="HR432" s="251"/>
      <c r="HS432" s="251"/>
      <c r="HT432" s="251"/>
      <c r="HU432" s="251"/>
      <c r="HV432" s="251"/>
      <c r="HW432" s="251"/>
      <c r="HX432" s="251"/>
      <c r="HY432" s="251"/>
      <c r="HZ432" s="251"/>
      <c r="IA432" s="251"/>
      <c r="IB432" s="251"/>
      <c r="IC432" s="251"/>
      <c r="ID432" s="251"/>
      <c r="IE432" s="251"/>
      <c r="IF432" s="251"/>
      <c r="IG432" s="251"/>
      <c r="IH432" s="251"/>
      <c r="II432" s="251"/>
      <c r="IJ432" s="251"/>
      <c r="IK432" s="251"/>
      <c r="IL432" s="251"/>
      <c r="IM432" s="251"/>
      <c r="IN432" s="251"/>
    </row>
    <row r="433" spans="1:248" s="4" customFormat="1" ht="12.75" customHeight="1" x14ac:dyDescent="0.2">
      <c r="A433" s="1"/>
      <c r="B433" s="85" t="s">
        <v>8</v>
      </c>
      <c r="C433" s="85" t="s">
        <v>16</v>
      </c>
      <c r="D433" s="85" t="s">
        <v>202</v>
      </c>
      <c r="E433" s="154" t="s">
        <v>8</v>
      </c>
      <c r="F433" s="84" t="s">
        <v>18</v>
      </c>
      <c r="G433" s="128" t="s">
        <v>19</v>
      </c>
      <c r="H433" s="84" t="s">
        <v>20</v>
      </c>
      <c r="I433" s="99" t="s">
        <v>475</v>
      </c>
      <c r="J433" s="85" t="s">
        <v>21</v>
      </c>
      <c r="K433" s="84" t="s">
        <v>22</v>
      </c>
      <c r="L433" s="85" t="s">
        <v>462</v>
      </c>
      <c r="M433" s="85" t="s">
        <v>463</v>
      </c>
      <c r="N433" s="85" t="s">
        <v>476</v>
      </c>
      <c r="O433" s="154" t="s">
        <v>464</v>
      </c>
      <c r="P433" s="154" t="s">
        <v>23</v>
      </c>
      <c r="Q433" s="85" t="s">
        <v>24</v>
      </c>
      <c r="R433" s="84" t="s">
        <v>24</v>
      </c>
      <c r="S433" s="100" t="s">
        <v>135</v>
      </c>
      <c r="T433" s="84" t="s">
        <v>135</v>
      </c>
      <c r="U433" s="85" t="s">
        <v>25</v>
      </c>
      <c r="V433" s="85" t="s">
        <v>26</v>
      </c>
      <c r="W433" s="85" t="s">
        <v>27</v>
      </c>
      <c r="X433" s="85" t="s">
        <v>28</v>
      </c>
      <c r="Y433" s="85" t="s">
        <v>136</v>
      </c>
      <c r="Z433" s="85" t="s">
        <v>251</v>
      </c>
      <c r="AA433" s="85" t="s">
        <v>137</v>
      </c>
      <c r="AB433" s="85" t="s">
        <v>203</v>
      </c>
      <c r="AC433" s="85" t="s">
        <v>30</v>
      </c>
      <c r="AD433" s="85" t="s">
        <v>140</v>
      </c>
      <c r="AE433" s="85" t="s">
        <v>31</v>
      </c>
      <c r="AF433" s="85" t="s">
        <v>32</v>
      </c>
      <c r="AG433" s="85" t="s">
        <v>205</v>
      </c>
      <c r="AH433" s="100" t="s">
        <v>16</v>
      </c>
      <c r="AI433" s="98" t="s">
        <v>34</v>
      </c>
      <c r="AJ433" s="85" t="s">
        <v>35</v>
      </c>
      <c r="AK433" s="84" t="s">
        <v>18</v>
      </c>
      <c r="AL433" s="102"/>
      <c r="AM433" s="251"/>
      <c r="AN433" s="251"/>
      <c r="AO433" s="251"/>
      <c r="AP433" s="251"/>
      <c r="AQ433" s="251"/>
      <c r="AR433" s="251"/>
      <c r="AS433" s="251"/>
      <c r="AT433" s="251"/>
      <c r="AU433" s="251"/>
      <c r="AV433" s="251"/>
      <c r="AW433" s="251"/>
      <c r="AX433" s="251"/>
      <c r="AY433" s="251"/>
      <c r="AZ433" s="251"/>
      <c r="BA433" s="251"/>
      <c r="BB433" s="251"/>
      <c r="BC433" s="251"/>
      <c r="BD433" s="251"/>
      <c r="BE433" s="251"/>
      <c r="BF433" s="251"/>
      <c r="BG433" s="251"/>
      <c r="BH433" s="251"/>
      <c r="BI433" s="251"/>
      <c r="BJ433" s="251"/>
      <c r="BK433" s="251"/>
      <c r="BL433" s="251"/>
      <c r="BM433" s="251"/>
      <c r="BN433" s="251"/>
      <c r="BO433" s="251"/>
      <c r="BP433" s="251"/>
      <c r="BQ433" s="251"/>
      <c r="BR433" s="251"/>
      <c r="BS433" s="251"/>
      <c r="BT433" s="251"/>
      <c r="BU433" s="251"/>
      <c r="BV433" s="251"/>
      <c r="BW433" s="251"/>
      <c r="BX433" s="251"/>
      <c r="BY433" s="251"/>
      <c r="BZ433" s="251"/>
      <c r="CA433" s="251"/>
      <c r="CB433" s="251"/>
      <c r="CC433" s="251"/>
      <c r="CD433" s="251"/>
      <c r="CE433" s="251"/>
      <c r="CF433" s="251"/>
      <c r="CG433" s="251"/>
      <c r="CH433" s="251"/>
      <c r="CI433" s="251"/>
      <c r="CJ433" s="251"/>
      <c r="CK433" s="251"/>
      <c r="CL433" s="251"/>
      <c r="CM433" s="251"/>
      <c r="CN433" s="251"/>
      <c r="CO433" s="251"/>
      <c r="CP433" s="251"/>
      <c r="CQ433" s="251"/>
      <c r="CR433" s="251"/>
      <c r="CS433" s="251"/>
      <c r="CT433" s="251"/>
      <c r="CU433" s="251"/>
      <c r="CV433" s="251"/>
      <c r="CW433" s="251"/>
      <c r="CX433" s="251"/>
      <c r="CY433" s="251"/>
      <c r="CZ433" s="251"/>
      <c r="DA433" s="251"/>
      <c r="DB433" s="251"/>
      <c r="DC433" s="251"/>
      <c r="DD433" s="251"/>
      <c r="DE433" s="251"/>
      <c r="DF433" s="251"/>
      <c r="DG433" s="251"/>
      <c r="DH433" s="251"/>
      <c r="DI433" s="251"/>
      <c r="DJ433" s="251"/>
      <c r="DK433" s="251"/>
      <c r="DL433" s="251"/>
      <c r="DM433" s="251"/>
      <c r="DN433" s="251"/>
      <c r="DO433" s="251"/>
      <c r="DP433" s="251"/>
      <c r="DQ433" s="251"/>
      <c r="DR433" s="251"/>
      <c r="DS433" s="251"/>
      <c r="DT433" s="251"/>
      <c r="DU433" s="251"/>
      <c r="DV433" s="251"/>
      <c r="DW433" s="251"/>
      <c r="DX433" s="251"/>
      <c r="DY433" s="251"/>
      <c r="DZ433" s="251"/>
      <c r="EA433" s="251"/>
      <c r="EB433" s="251"/>
      <c r="EC433" s="251"/>
      <c r="ED433" s="251"/>
      <c r="EE433" s="251"/>
      <c r="EF433" s="251"/>
      <c r="EG433" s="251"/>
      <c r="EH433" s="251"/>
      <c r="EI433" s="251"/>
      <c r="EJ433" s="251"/>
      <c r="EK433" s="251"/>
      <c r="EL433" s="251"/>
      <c r="EM433" s="251"/>
      <c r="EN433" s="251"/>
      <c r="EO433" s="251"/>
      <c r="EP433" s="251"/>
      <c r="EQ433" s="251"/>
      <c r="ER433" s="251"/>
      <c r="ES433" s="251"/>
      <c r="ET433" s="251"/>
      <c r="EU433" s="251"/>
      <c r="EV433" s="251"/>
      <c r="EW433" s="251"/>
      <c r="EX433" s="251"/>
      <c r="EY433" s="251"/>
      <c r="EZ433" s="251"/>
      <c r="FA433" s="251"/>
      <c r="FB433" s="251"/>
      <c r="FC433" s="251"/>
      <c r="FD433" s="251"/>
      <c r="FE433" s="251"/>
      <c r="FF433" s="251"/>
      <c r="FG433" s="251"/>
      <c r="FH433" s="251"/>
      <c r="FI433" s="251"/>
      <c r="FJ433" s="251"/>
      <c r="FK433" s="251"/>
      <c r="FL433" s="251"/>
      <c r="FM433" s="251"/>
      <c r="FN433" s="251"/>
      <c r="FO433" s="251"/>
      <c r="FP433" s="251"/>
      <c r="FQ433" s="251"/>
      <c r="FR433" s="251"/>
      <c r="FS433" s="251"/>
      <c r="FT433" s="251"/>
      <c r="FU433" s="251"/>
      <c r="FV433" s="251"/>
      <c r="FW433" s="251"/>
      <c r="FX433" s="251"/>
      <c r="FY433" s="251"/>
      <c r="FZ433" s="251"/>
      <c r="GA433" s="251"/>
      <c r="GB433" s="251"/>
      <c r="GC433" s="251"/>
      <c r="GD433" s="251"/>
      <c r="GE433" s="251"/>
      <c r="GF433" s="251"/>
      <c r="GG433" s="251"/>
      <c r="GH433" s="251"/>
      <c r="GI433" s="251"/>
      <c r="GJ433" s="251"/>
      <c r="GK433" s="251"/>
      <c r="GL433" s="251"/>
      <c r="GM433" s="251"/>
      <c r="GN433" s="251"/>
      <c r="GO433" s="251"/>
      <c r="GP433" s="251"/>
      <c r="GQ433" s="251"/>
      <c r="GR433" s="251"/>
      <c r="GS433" s="251"/>
      <c r="GT433" s="251"/>
      <c r="GU433" s="251"/>
      <c r="GV433" s="251"/>
      <c r="GW433" s="251"/>
      <c r="GX433" s="251"/>
      <c r="GY433" s="251"/>
      <c r="GZ433" s="251"/>
      <c r="HA433" s="251"/>
      <c r="HB433" s="251"/>
      <c r="HC433" s="251"/>
      <c r="HD433" s="251"/>
      <c r="HE433" s="251"/>
      <c r="HF433" s="251"/>
      <c r="HG433" s="251"/>
      <c r="HH433" s="251"/>
      <c r="HI433" s="251"/>
      <c r="HJ433" s="251"/>
      <c r="HK433" s="251"/>
      <c r="HL433" s="251"/>
      <c r="HM433" s="251"/>
      <c r="HN433" s="251"/>
      <c r="HO433" s="251"/>
      <c r="HP433" s="251"/>
      <c r="HQ433" s="251"/>
      <c r="HR433" s="251"/>
      <c r="HS433" s="251"/>
      <c r="HT433" s="251"/>
      <c r="HU433" s="251"/>
      <c r="HV433" s="251"/>
      <c r="HW433" s="251"/>
      <c r="HX433" s="251"/>
      <c r="HY433" s="251"/>
      <c r="HZ433" s="251"/>
      <c r="IA433" s="251"/>
      <c r="IB433" s="251"/>
      <c r="IC433" s="251"/>
      <c r="ID433" s="251"/>
      <c r="IE433" s="251"/>
      <c r="IF433" s="251"/>
      <c r="IG433" s="251"/>
      <c r="IH433" s="251"/>
      <c r="II433" s="251"/>
      <c r="IJ433" s="251"/>
      <c r="IK433" s="251"/>
      <c r="IL433" s="251"/>
      <c r="IM433" s="251"/>
      <c r="IN433" s="251"/>
    </row>
    <row r="434" spans="1:248" s="4" customFormat="1" ht="12.75" customHeight="1" thickBot="1" x14ac:dyDescent="0.25">
      <c r="A434" s="6"/>
      <c r="B434" s="86" t="s">
        <v>36</v>
      </c>
      <c r="C434" s="86" t="s">
        <v>37</v>
      </c>
      <c r="D434" s="86" t="s">
        <v>38</v>
      </c>
      <c r="E434" s="439" t="s">
        <v>39</v>
      </c>
      <c r="F434" s="103" t="s">
        <v>40</v>
      </c>
      <c r="G434" s="129"/>
      <c r="H434" s="103"/>
      <c r="I434" s="104" t="s">
        <v>41</v>
      </c>
      <c r="J434" s="86"/>
      <c r="K434" s="103"/>
      <c r="L434" s="86" t="s">
        <v>465</v>
      </c>
      <c r="M434" s="86"/>
      <c r="N434" s="86" t="s">
        <v>235</v>
      </c>
      <c r="O434" s="439" t="s">
        <v>235</v>
      </c>
      <c r="P434" s="155"/>
      <c r="Q434" s="440" t="s">
        <v>258</v>
      </c>
      <c r="R434" s="441" t="s">
        <v>259</v>
      </c>
      <c r="S434" s="105" t="s">
        <v>109</v>
      </c>
      <c r="T434" s="103" t="s">
        <v>187</v>
      </c>
      <c r="U434" s="86" t="s">
        <v>42</v>
      </c>
      <c r="V434" s="86" t="s">
        <v>43</v>
      </c>
      <c r="W434" s="86"/>
      <c r="X434" s="86" t="s">
        <v>44</v>
      </c>
      <c r="Y434" s="86" t="s">
        <v>30</v>
      </c>
      <c r="Z434" s="86" t="s">
        <v>30</v>
      </c>
      <c r="AA434" s="86" t="s">
        <v>138</v>
      </c>
      <c r="AB434" s="86" t="s">
        <v>15</v>
      </c>
      <c r="AC434" s="86" t="s">
        <v>139</v>
      </c>
      <c r="AD434" s="86" t="s">
        <v>141</v>
      </c>
      <c r="AE434" s="86" t="s">
        <v>47</v>
      </c>
      <c r="AF434" s="86" t="s">
        <v>48</v>
      </c>
      <c r="AG434" s="86" t="s">
        <v>15</v>
      </c>
      <c r="AH434" s="105" t="s">
        <v>30</v>
      </c>
      <c r="AI434" s="106"/>
      <c r="AJ434" s="86" t="s">
        <v>49</v>
      </c>
      <c r="AK434" s="103" t="s">
        <v>188</v>
      </c>
      <c r="AL434" s="107"/>
      <c r="AM434" s="251"/>
      <c r="AN434" s="251"/>
      <c r="AO434" s="251"/>
      <c r="AP434" s="251"/>
      <c r="AQ434" s="251"/>
      <c r="AR434" s="251"/>
      <c r="AS434" s="251"/>
      <c r="AT434" s="251"/>
      <c r="AU434" s="251"/>
      <c r="AV434" s="251"/>
      <c r="AW434" s="251"/>
      <c r="AX434" s="251"/>
      <c r="AY434" s="251"/>
      <c r="AZ434" s="251"/>
      <c r="BA434" s="251"/>
      <c r="BB434" s="251"/>
      <c r="BC434" s="251"/>
      <c r="BD434" s="251"/>
      <c r="BE434" s="251"/>
      <c r="BF434" s="251"/>
      <c r="BG434" s="251"/>
      <c r="BH434" s="251"/>
      <c r="BI434" s="251"/>
      <c r="BJ434" s="251"/>
      <c r="BK434" s="251"/>
      <c r="BL434" s="251"/>
      <c r="BM434" s="251"/>
      <c r="BN434" s="251"/>
      <c r="BO434" s="251"/>
      <c r="BP434" s="251"/>
      <c r="BQ434" s="251"/>
      <c r="BR434" s="251"/>
      <c r="BS434" s="251"/>
      <c r="BT434" s="251"/>
      <c r="BU434" s="251"/>
      <c r="BV434" s="251"/>
      <c r="BW434" s="251"/>
      <c r="BX434" s="251"/>
      <c r="BY434" s="251"/>
      <c r="BZ434" s="251"/>
      <c r="CA434" s="251"/>
      <c r="CB434" s="251"/>
      <c r="CC434" s="251"/>
      <c r="CD434" s="251"/>
      <c r="CE434" s="251"/>
      <c r="CF434" s="251"/>
      <c r="CG434" s="251"/>
      <c r="CH434" s="251"/>
      <c r="CI434" s="251"/>
      <c r="CJ434" s="251"/>
      <c r="CK434" s="251"/>
      <c r="CL434" s="251"/>
      <c r="CM434" s="251"/>
      <c r="CN434" s="251"/>
      <c r="CO434" s="251"/>
      <c r="CP434" s="251"/>
      <c r="CQ434" s="251"/>
      <c r="CR434" s="251"/>
      <c r="CS434" s="251"/>
      <c r="CT434" s="251"/>
      <c r="CU434" s="251"/>
      <c r="CV434" s="251"/>
      <c r="CW434" s="251"/>
      <c r="CX434" s="251"/>
      <c r="CY434" s="251"/>
      <c r="CZ434" s="251"/>
      <c r="DA434" s="251"/>
      <c r="DB434" s="251"/>
      <c r="DC434" s="251"/>
      <c r="DD434" s="251"/>
      <c r="DE434" s="251"/>
      <c r="DF434" s="251"/>
      <c r="DG434" s="251"/>
      <c r="DH434" s="251"/>
      <c r="DI434" s="251"/>
      <c r="DJ434" s="251"/>
      <c r="DK434" s="251"/>
      <c r="DL434" s="251"/>
      <c r="DM434" s="251"/>
      <c r="DN434" s="251"/>
      <c r="DO434" s="251"/>
      <c r="DP434" s="251"/>
      <c r="DQ434" s="251"/>
      <c r="DR434" s="251"/>
      <c r="DS434" s="251"/>
      <c r="DT434" s="251"/>
      <c r="DU434" s="251"/>
      <c r="DV434" s="251"/>
      <c r="DW434" s="251"/>
      <c r="DX434" s="251"/>
      <c r="DY434" s="251"/>
      <c r="DZ434" s="251"/>
      <c r="EA434" s="251"/>
      <c r="EB434" s="251"/>
      <c r="EC434" s="251"/>
      <c r="ED434" s="251"/>
      <c r="EE434" s="251"/>
      <c r="EF434" s="251"/>
      <c r="EG434" s="251"/>
      <c r="EH434" s="251"/>
      <c r="EI434" s="251"/>
      <c r="EJ434" s="251"/>
      <c r="EK434" s="251"/>
      <c r="EL434" s="251"/>
      <c r="EM434" s="251"/>
      <c r="EN434" s="251"/>
      <c r="EO434" s="251"/>
      <c r="EP434" s="251"/>
      <c r="EQ434" s="251"/>
      <c r="ER434" s="251"/>
      <c r="ES434" s="251"/>
      <c r="ET434" s="251"/>
      <c r="EU434" s="251"/>
      <c r="EV434" s="251"/>
      <c r="EW434" s="251"/>
      <c r="EX434" s="251"/>
      <c r="EY434" s="251"/>
      <c r="EZ434" s="251"/>
      <c r="FA434" s="251"/>
      <c r="FB434" s="251"/>
      <c r="FC434" s="251"/>
      <c r="FD434" s="251"/>
      <c r="FE434" s="251"/>
      <c r="FF434" s="251"/>
      <c r="FG434" s="251"/>
      <c r="FH434" s="251"/>
      <c r="FI434" s="251"/>
      <c r="FJ434" s="251"/>
      <c r="FK434" s="251"/>
      <c r="FL434" s="251"/>
      <c r="FM434" s="251"/>
      <c r="FN434" s="251"/>
      <c r="FO434" s="251"/>
      <c r="FP434" s="251"/>
      <c r="FQ434" s="251"/>
      <c r="FR434" s="251"/>
      <c r="FS434" s="251"/>
      <c r="FT434" s="251"/>
      <c r="FU434" s="251"/>
      <c r="FV434" s="251"/>
      <c r="FW434" s="251"/>
      <c r="FX434" s="251"/>
      <c r="FY434" s="251"/>
      <c r="FZ434" s="251"/>
      <c r="GA434" s="251"/>
      <c r="GB434" s="251"/>
      <c r="GC434" s="251"/>
      <c r="GD434" s="251"/>
      <c r="GE434" s="251"/>
      <c r="GF434" s="251"/>
      <c r="GG434" s="251"/>
      <c r="GH434" s="251"/>
      <c r="GI434" s="251"/>
      <c r="GJ434" s="251"/>
      <c r="GK434" s="251"/>
      <c r="GL434" s="251"/>
      <c r="GM434" s="251"/>
      <c r="GN434" s="251"/>
      <c r="GO434" s="251"/>
      <c r="GP434" s="251"/>
      <c r="GQ434" s="251"/>
      <c r="GR434" s="251"/>
      <c r="GS434" s="251"/>
      <c r="GT434" s="251"/>
      <c r="GU434" s="251"/>
      <c r="GV434" s="251"/>
      <c r="GW434" s="251"/>
      <c r="GX434" s="251"/>
      <c r="GY434" s="251"/>
      <c r="GZ434" s="251"/>
      <c r="HA434" s="251"/>
      <c r="HB434" s="251"/>
      <c r="HC434" s="251"/>
      <c r="HD434" s="251"/>
      <c r="HE434" s="251"/>
      <c r="HF434" s="251"/>
      <c r="HG434" s="251"/>
      <c r="HH434" s="251"/>
      <c r="HI434" s="251"/>
      <c r="HJ434" s="251"/>
      <c r="HK434" s="251"/>
      <c r="HL434" s="251"/>
      <c r="HM434" s="251"/>
      <c r="HN434" s="251"/>
      <c r="HO434" s="251"/>
      <c r="HP434" s="251"/>
      <c r="HQ434" s="251"/>
      <c r="HR434" s="251"/>
      <c r="HS434" s="251"/>
      <c r="HT434" s="251"/>
      <c r="HU434" s="251"/>
      <c r="HV434" s="251"/>
      <c r="HW434" s="251"/>
      <c r="HX434" s="251"/>
      <c r="HY434" s="251"/>
      <c r="HZ434" s="251"/>
      <c r="IA434" s="251"/>
      <c r="IB434" s="251"/>
      <c r="IC434" s="251"/>
      <c r="ID434" s="251"/>
      <c r="IE434" s="251"/>
      <c r="IF434" s="251"/>
      <c r="IG434" s="251"/>
      <c r="IH434" s="251"/>
      <c r="II434" s="251"/>
      <c r="IJ434" s="251"/>
      <c r="IK434" s="251"/>
      <c r="IL434" s="251"/>
      <c r="IM434" s="251"/>
      <c r="IN434" s="251"/>
    </row>
    <row r="435" spans="1:248" s="20" customFormat="1" ht="12.75" customHeight="1" thickTop="1" x14ac:dyDescent="0.2">
      <c r="A435" s="8"/>
      <c r="B435" s="296">
        <f>B421</f>
        <v>0</v>
      </c>
      <c r="C435" s="296">
        <f>C421</f>
        <v>0</v>
      </c>
      <c r="D435" s="296">
        <f>D421</f>
        <v>0</v>
      </c>
      <c r="E435" s="296">
        <f>E421</f>
        <v>0</v>
      </c>
      <c r="F435" s="298">
        <f>F421</f>
        <v>0</v>
      </c>
      <c r="G435" s="130" t="str">
        <f>G7</f>
        <v>SEPTEMBER</v>
      </c>
      <c r="H435" s="31" t="s">
        <v>58</v>
      </c>
      <c r="I435" s="32"/>
      <c r="J435" s="306">
        <f t="shared" ref="J435:R435" si="54">J421</f>
        <v>0</v>
      </c>
      <c r="K435" s="298">
        <f t="shared" si="54"/>
        <v>0</v>
      </c>
      <c r="L435" s="296">
        <f t="shared" si="54"/>
        <v>0</v>
      </c>
      <c r="M435" s="296">
        <f t="shared" si="54"/>
        <v>0</v>
      </c>
      <c r="N435" s="296">
        <f t="shared" si="54"/>
        <v>0</v>
      </c>
      <c r="O435" s="297">
        <f t="shared" si="54"/>
        <v>0</v>
      </c>
      <c r="P435" s="299">
        <f t="shared" si="54"/>
        <v>0</v>
      </c>
      <c r="Q435" s="296">
        <f t="shared" si="54"/>
        <v>0</v>
      </c>
      <c r="R435" s="298">
        <f t="shared" si="54"/>
        <v>0</v>
      </c>
      <c r="S435" s="9"/>
      <c r="T435" s="8"/>
      <c r="U435" s="296">
        <f t="shared" ref="U435:AH435" si="55">U421</f>
        <v>0</v>
      </c>
      <c r="V435" s="296">
        <f t="shared" si="55"/>
        <v>0</v>
      </c>
      <c r="W435" s="296">
        <f t="shared" si="55"/>
        <v>0</v>
      </c>
      <c r="X435" s="296">
        <f t="shared" si="55"/>
        <v>0</v>
      </c>
      <c r="Y435" s="296">
        <f t="shared" si="55"/>
        <v>0</v>
      </c>
      <c r="Z435" s="296">
        <f t="shared" si="55"/>
        <v>0</v>
      </c>
      <c r="AA435" s="296">
        <f t="shared" si="55"/>
        <v>0</v>
      </c>
      <c r="AB435" s="296">
        <f t="shared" si="55"/>
        <v>0</v>
      </c>
      <c r="AC435" s="296">
        <f t="shared" si="55"/>
        <v>0</v>
      </c>
      <c r="AD435" s="296">
        <f t="shared" si="55"/>
        <v>0</v>
      </c>
      <c r="AE435" s="296">
        <f t="shared" si="55"/>
        <v>0</v>
      </c>
      <c r="AF435" s="296">
        <f t="shared" si="55"/>
        <v>0</v>
      </c>
      <c r="AG435" s="296">
        <f t="shared" si="55"/>
        <v>0</v>
      </c>
      <c r="AH435" s="297">
        <f t="shared" si="55"/>
        <v>0</v>
      </c>
      <c r="AI435" s="305"/>
      <c r="AJ435" s="296">
        <f>AJ421</f>
        <v>0</v>
      </c>
      <c r="AK435" s="298">
        <f>AK421</f>
        <v>0</v>
      </c>
      <c r="AL435" s="9"/>
    </row>
    <row r="436" spans="1:248" s="20" customFormat="1" ht="12.75" customHeight="1" x14ac:dyDescent="0.2">
      <c r="A436" s="8">
        <v>1</v>
      </c>
      <c r="B436" s="280"/>
      <c r="C436" s="280"/>
      <c r="D436" s="280"/>
      <c r="E436" s="280"/>
      <c r="F436" s="281"/>
      <c r="G436" s="443"/>
      <c r="H436" s="444"/>
      <c r="I436" s="445"/>
      <c r="J436" s="296">
        <f t="shared" ref="J436:J466" si="56">SUM(B436:F436)</f>
        <v>0</v>
      </c>
      <c r="K436" s="298">
        <f t="shared" ref="K436:K466" si="57">SUM(U436:AK436)-SUM(L436:R436)</f>
        <v>0</v>
      </c>
      <c r="L436" s="280"/>
      <c r="M436" s="280"/>
      <c r="N436" s="280"/>
      <c r="O436" s="293"/>
      <c r="P436" s="300"/>
      <c r="Q436" s="280"/>
      <c r="R436" s="281"/>
      <c r="S436" s="15" t="s">
        <v>59</v>
      </c>
      <c r="T436" s="8">
        <v>1</v>
      </c>
      <c r="U436" s="280"/>
      <c r="V436" s="280"/>
      <c r="W436" s="280"/>
      <c r="X436" s="280"/>
      <c r="Y436" s="280"/>
      <c r="Z436" s="280"/>
      <c r="AA436" s="280"/>
      <c r="AB436" s="280"/>
      <c r="AC436" s="280"/>
      <c r="AD436" s="280"/>
      <c r="AE436" s="280"/>
      <c r="AF436" s="280"/>
      <c r="AG436" s="280"/>
      <c r="AH436" s="293"/>
      <c r="AI436" s="444"/>
      <c r="AJ436" s="280"/>
      <c r="AK436" s="281"/>
      <c r="AL436" s="15" t="s">
        <v>59</v>
      </c>
    </row>
    <row r="437" spans="1:248" s="20" customFormat="1" ht="12.75" customHeight="1" x14ac:dyDescent="0.2">
      <c r="A437" s="8">
        <v>2</v>
      </c>
      <c r="B437" s="280"/>
      <c r="C437" s="280"/>
      <c r="D437" s="280"/>
      <c r="E437" s="280"/>
      <c r="F437" s="281"/>
      <c r="G437" s="443"/>
      <c r="H437" s="444"/>
      <c r="I437" s="445"/>
      <c r="J437" s="296">
        <f t="shared" si="56"/>
        <v>0</v>
      </c>
      <c r="K437" s="298">
        <f t="shared" si="57"/>
        <v>0</v>
      </c>
      <c r="L437" s="280"/>
      <c r="M437" s="280"/>
      <c r="N437" s="280"/>
      <c r="O437" s="293"/>
      <c r="P437" s="300"/>
      <c r="Q437" s="280"/>
      <c r="R437" s="281"/>
      <c r="S437" s="15" t="s">
        <v>60</v>
      </c>
      <c r="T437" s="8">
        <v>2</v>
      </c>
      <c r="U437" s="280"/>
      <c r="V437" s="280"/>
      <c r="W437" s="280"/>
      <c r="X437" s="280"/>
      <c r="Y437" s="280"/>
      <c r="Z437" s="280"/>
      <c r="AA437" s="280"/>
      <c r="AB437" s="280"/>
      <c r="AC437" s="280"/>
      <c r="AD437" s="280"/>
      <c r="AE437" s="280"/>
      <c r="AF437" s="280"/>
      <c r="AG437" s="280"/>
      <c r="AH437" s="293"/>
      <c r="AI437" s="444"/>
      <c r="AJ437" s="280"/>
      <c r="AK437" s="281"/>
      <c r="AL437" s="15" t="s">
        <v>60</v>
      </c>
    </row>
    <row r="438" spans="1:248" s="20" customFormat="1" ht="12.75" customHeight="1" x14ac:dyDescent="0.2">
      <c r="A438" s="8">
        <v>3</v>
      </c>
      <c r="B438" s="280"/>
      <c r="C438" s="280"/>
      <c r="D438" s="280"/>
      <c r="E438" s="280"/>
      <c r="F438" s="281"/>
      <c r="G438" s="443"/>
      <c r="H438" s="444"/>
      <c r="I438" s="445"/>
      <c r="J438" s="296">
        <f t="shared" si="56"/>
        <v>0</v>
      </c>
      <c r="K438" s="298">
        <f t="shared" si="57"/>
        <v>0</v>
      </c>
      <c r="L438" s="280"/>
      <c r="M438" s="280"/>
      <c r="N438" s="280"/>
      <c r="O438" s="293"/>
      <c r="P438" s="300"/>
      <c r="Q438" s="280"/>
      <c r="R438" s="281"/>
      <c r="S438" s="15" t="s">
        <v>61</v>
      </c>
      <c r="T438" s="8">
        <v>3</v>
      </c>
      <c r="U438" s="280"/>
      <c r="V438" s="280"/>
      <c r="W438" s="280"/>
      <c r="X438" s="280"/>
      <c r="Y438" s="280"/>
      <c r="Z438" s="280"/>
      <c r="AA438" s="280"/>
      <c r="AB438" s="280"/>
      <c r="AC438" s="280"/>
      <c r="AD438" s="280"/>
      <c r="AE438" s="280"/>
      <c r="AF438" s="280"/>
      <c r="AG438" s="280"/>
      <c r="AH438" s="293"/>
      <c r="AI438" s="444"/>
      <c r="AJ438" s="280"/>
      <c r="AK438" s="281"/>
      <c r="AL438" s="15" t="s">
        <v>61</v>
      </c>
    </row>
    <row r="439" spans="1:248" s="20" customFormat="1" ht="12.75" customHeight="1" x14ac:dyDescent="0.2">
      <c r="A439" s="8">
        <v>4</v>
      </c>
      <c r="B439" s="280"/>
      <c r="C439" s="280"/>
      <c r="D439" s="280"/>
      <c r="E439" s="280"/>
      <c r="F439" s="281"/>
      <c r="G439" s="443"/>
      <c r="H439" s="444"/>
      <c r="I439" s="445"/>
      <c r="J439" s="296">
        <f t="shared" si="56"/>
        <v>0</v>
      </c>
      <c r="K439" s="298">
        <f t="shared" si="57"/>
        <v>0</v>
      </c>
      <c r="L439" s="280"/>
      <c r="M439" s="280"/>
      <c r="N439" s="280"/>
      <c r="O439" s="293"/>
      <c r="P439" s="300"/>
      <c r="Q439" s="280"/>
      <c r="R439" s="281"/>
      <c r="S439" s="15" t="s">
        <v>62</v>
      </c>
      <c r="T439" s="8">
        <v>4</v>
      </c>
      <c r="U439" s="280"/>
      <c r="V439" s="280"/>
      <c r="W439" s="280"/>
      <c r="X439" s="280"/>
      <c r="Y439" s="280"/>
      <c r="Z439" s="280"/>
      <c r="AA439" s="280"/>
      <c r="AB439" s="280"/>
      <c r="AC439" s="280"/>
      <c r="AD439" s="280"/>
      <c r="AE439" s="280"/>
      <c r="AF439" s="280"/>
      <c r="AG439" s="280"/>
      <c r="AH439" s="293"/>
      <c r="AI439" s="444"/>
      <c r="AJ439" s="280"/>
      <c r="AK439" s="281"/>
      <c r="AL439" s="15" t="s">
        <v>62</v>
      </c>
    </row>
    <row r="440" spans="1:248" s="20" customFormat="1" ht="12.75" customHeight="1" x14ac:dyDescent="0.2">
      <c r="A440" s="8">
        <v>5</v>
      </c>
      <c r="B440" s="280"/>
      <c r="C440" s="280"/>
      <c r="D440" s="280"/>
      <c r="E440" s="280"/>
      <c r="F440" s="281"/>
      <c r="G440" s="446"/>
      <c r="H440" s="444"/>
      <c r="I440" s="445"/>
      <c r="J440" s="296">
        <f t="shared" si="56"/>
        <v>0</v>
      </c>
      <c r="K440" s="298">
        <f t="shared" si="57"/>
        <v>0</v>
      </c>
      <c r="L440" s="280"/>
      <c r="M440" s="280"/>
      <c r="N440" s="280"/>
      <c r="O440" s="293"/>
      <c r="P440" s="300"/>
      <c r="Q440" s="280"/>
      <c r="R440" s="281"/>
      <c r="S440" s="15" t="s">
        <v>63</v>
      </c>
      <c r="T440" s="8">
        <v>5</v>
      </c>
      <c r="U440" s="280"/>
      <c r="V440" s="280"/>
      <c r="W440" s="280"/>
      <c r="X440" s="280"/>
      <c r="Y440" s="280"/>
      <c r="Z440" s="280"/>
      <c r="AA440" s="280"/>
      <c r="AB440" s="280"/>
      <c r="AC440" s="280"/>
      <c r="AD440" s="280"/>
      <c r="AE440" s="280"/>
      <c r="AF440" s="280"/>
      <c r="AG440" s="280"/>
      <c r="AH440" s="293"/>
      <c r="AI440" s="444"/>
      <c r="AJ440" s="280"/>
      <c r="AK440" s="281"/>
      <c r="AL440" s="15" t="s">
        <v>63</v>
      </c>
    </row>
    <row r="441" spans="1:248" s="20" customFormat="1" ht="12.75" customHeight="1" x14ac:dyDescent="0.2">
      <c r="A441" s="16">
        <v>6</v>
      </c>
      <c r="B441" s="282"/>
      <c r="C441" s="282"/>
      <c r="D441" s="282"/>
      <c r="E441" s="282"/>
      <c r="F441" s="283"/>
      <c r="G441" s="443"/>
      <c r="H441" s="447"/>
      <c r="I441" s="448"/>
      <c r="J441" s="296">
        <f t="shared" si="56"/>
        <v>0</v>
      </c>
      <c r="K441" s="298">
        <f t="shared" si="57"/>
        <v>0</v>
      </c>
      <c r="L441" s="282"/>
      <c r="M441" s="282"/>
      <c r="N441" s="282"/>
      <c r="O441" s="294"/>
      <c r="P441" s="301"/>
      <c r="Q441" s="282"/>
      <c r="R441" s="283"/>
      <c r="S441" s="17" t="s">
        <v>64</v>
      </c>
      <c r="T441" s="16">
        <v>6</v>
      </c>
      <c r="U441" s="282"/>
      <c r="V441" s="282"/>
      <c r="W441" s="282"/>
      <c r="X441" s="282"/>
      <c r="Y441" s="282"/>
      <c r="Z441" s="282"/>
      <c r="AA441" s="282"/>
      <c r="AB441" s="282"/>
      <c r="AC441" s="282"/>
      <c r="AD441" s="282"/>
      <c r="AE441" s="282"/>
      <c r="AF441" s="282"/>
      <c r="AG441" s="282"/>
      <c r="AH441" s="294"/>
      <c r="AI441" s="447"/>
      <c r="AJ441" s="282"/>
      <c r="AK441" s="283"/>
      <c r="AL441" s="17" t="s">
        <v>64</v>
      </c>
    </row>
    <row r="442" spans="1:248" s="20" customFormat="1" ht="12.75" customHeight="1" x14ac:dyDescent="0.2">
      <c r="A442" s="8">
        <v>7</v>
      </c>
      <c r="B442" s="280"/>
      <c r="C442" s="280"/>
      <c r="D442" s="280"/>
      <c r="E442" s="280"/>
      <c r="F442" s="281"/>
      <c r="G442" s="443"/>
      <c r="H442" s="444"/>
      <c r="I442" s="445"/>
      <c r="J442" s="296">
        <f t="shared" si="56"/>
        <v>0</v>
      </c>
      <c r="K442" s="298">
        <f t="shared" si="57"/>
        <v>0</v>
      </c>
      <c r="L442" s="280"/>
      <c r="M442" s="280"/>
      <c r="N442" s="280"/>
      <c r="O442" s="293"/>
      <c r="P442" s="300"/>
      <c r="Q442" s="280"/>
      <c r="R442" s="281"/>
      <c r="S442" s="15" t="s">
        <v>65</v>
      </c>
      <c r="T442" s="8">
        <v>7</v>
      </c>
      <c r="U442" s="280"/>
      <c r="V442" s="280"/>
      <c r="W442" s="280"/>
      <c r="X442" s="280"/>
      <c r="Y442" s="280"/>
      <c r="Z442" s="280"/>
      <c r="AA442" s="280"/>
      <c r="AB442" s="280"/>
      <c r="AC442" s="280"/>
      <c r="AD442" s="280"/>
      <c r="AE442" s="280"/>
      <c r="AF442" s="280"/>
      <c r="AG442" s="280"/>
      <c r="AH442" s="293"/>
      <c r="AI442" s="444"/>
      <c r="AJ442" s="280"/>
      <c r="AK442" s="281"/>
      <c r="AL442" s="15" t="s">
        <v>65</v>
      </c>
    </row>
    <row r="443" spans="1:248" s="20" customFormat="1" ht="12.75" customHeight="1" x14ac:dyDescent="0.2">
      <c r="A443" s="8">
        <v>8</v>
      </c>
      <c r="B443" s="280"/>
      <c r="C443" s="280"/>
      <c r="D443" s="280"/>
      <c r="E443" s="280"/>
      <c r="F443" s="281"/>
      <c r="G443" s="443"/>
      <c r="H443" s="444"/>
      <c r="I443" s="445"/>
      <c r="J443" s="296">
        <f t="shared" si="56"/>
        <v>0</v>
      </c>
      <c r="K443" s="298">
        <f t="shared" si="57"/>
        <v>0</v>
      </c>
      <c r="L443" s="280"/>
      <c r="M443" s="280"/>
      <c r="N443" s="280"/>
      <c r="O443" s="293"/>
      <c r="P443" s="300"/>
      <c r="Q443" s="280"/>
      <c r="R443" s="281"/>
      <c r="S443" s="15" t="s">
        <v>66</v>
      </c>
      <c r="T443" s="8">
        <v>8</v>
      </c>
      <c r="U443" s="280"/>
      <c r="V443" s="280"/>
      <c r="W443" s="280"/>
      <c r="X443" s="280"/>
      <c r="Y443" s="280"/>
      <c r="Z443" s="280"/>
      <c r="AA443" s="280"/>
      <c r="AB443" s="280"/>
      <c r="AC443" s="280"/>
      <c r="AD443" s="280"/>
      <c r="AE443" s="280"/>
      <c r="AF443" s="280"/>
      <c r="AG443" s="280"/>
      <c r="AH443" s="293"/>
      <c r="AI443" s="444"/>
      <c r="AJ443" s="280"/>
      <c r="AK443" s="281"/>
      <c r="AL443" s="15" t="s">
        <v>66</v>
      </c>
    </row>
    <row r="444" spans="1:248" s="20" customFormat="1" ht="12.75" customHeight="1" x14ac:dyDescent="0.2">
      <c r="A444" s="8">
        <v>9</v>
      </c>
      <c r="B444" s="280"/>
      <c r="C444" s="280"/>
      <c r="D444" s="280"/>
      <c r="E444" s="280"/>
      <c r="F444" s="281"/>
      <c r="G444" s="443"/>
      <c r="H444" s="444"/>
      <c r="I444" s="445"/>
      <c r="J444" s="296">
        <f t="shared" si="56"/>
        <v>0</v>
      </c>
      <c r="K444" s="298">
        <f t="shared" si="57"/>
        <v>0</v>
      </c>
      <c r="L444" s="280"/>
      <c r="M444" s="280"/>
      <c r="N444" s="280"/>
      <c r="O444" s="293"/>
      <c r="P444" s="300"/>
      <c r="Q444" s="280"/>
      <c r="R444" s="281"/>
      <c r="S444" s="15" t="s">
        <v>67</v>
      </c>
      <c r="T444" s="8">
        <v>9</v>
      </c>
      <c r="U444" s="280"/>
      <c r="V444" s="280"/>
      <c r="W444" s="280"/>
      <c r="X444" s="280"/>
      <c r="Y444" s="280"/>
      <c r="Z444" s="280"/>
      <c r="AA444" s="280"/>
      <c r="AB444" s="280"/>
      <c r="AC444" s="280"/>
      <c r="AD444" s="280"/>
      <c r="AE444" s="280"/>
      <c r="AF444" s="280"/>
      <c r="AG444" s="280"/>
      <c r="AH444" s="293"/>
      <c r="AI444" s="444"/>
      <c r="AJ444" s="280"/>
      <c r="AK444" s="281"/>
      <c r="AL444" s="15" t="s">
        <v>67</v>
      </c>
    </row>
    <row r="445" spans="1:248" s="20" customFormat="1" ht="12.75" customHeight="1" x14ac:dyDescent="0.2">
      <c r="A445" s="8">
        <v>10</v>
      </c>
      <c r="B445" s="280"/>
      <c r="C445" s="280"/>
      <c r="D445" s="280"/>
      <c r="E445" s="280"/>
      <c r="F445" s="281"/>
      <c r="G445" s="443"/>
      <c r="H445" s="444"/>
      <c r="I445" s="445"/>
      <c r="J445" s="296">
        <f t="shared" si="56"/>
        <v>0</v>
      </c>
      <c r="K445" s="298">
        <f t="shared" si="57"/>
        <v>0</v>
      </c>
      <c r="L445" s="280"/>
      <c r="M445" s="280"/>
      <c r="N445" s="280"/>
      <c r="O445" s="293"/>
      <c r="P445" s="300"/>
      <c r="Q445" s="280"/>
      <c r="R445" s="281"/>
      <c r="S445" s="15" t="s">
        <v>68</v>
      </c>
      <c r="T445" s="8">
        <v>10</v>
      </c>
      <c r="U445" s="280"/>
      <c r="V445" s="280"/>
      <c r="W445" s="280"/>
      <c r="X445" s="280"/>
      <c r="Y445" s="280"/>
      <c r="Z445" s="280"/>
      <c r="AA445" s="280"/>
      <c r="AB445" s="280"/>
      <c r="AC445" s="280"/>
      <c r="AD445" s="280"/>
      <c r="AE445" s="280"/>
      <c r="AF445" s="280"/>
      <c r="AG445" s="280"/>
      <c r="AH445" s="293"/>
      <c r="AI445" s="444"/>
      <c r="AJ445" s="280"/>
      <c r="AK445" s="281"/>
      <c r="AL445" s="15" t="s">
        <v>68</v>
      </c>
    </row>
    <row r="446" spans="1:248" s="20" customFormat="1" ht="12.75" customHeight="1" x14ac:dyDescent="0.2">
      <c r="A446" s="8">
        <v>11</v>
      </c>
      <c r="B446" s="280"/>
      <c r="C446" s="280"/>
      <c r="D446" s="280"/>
      <c r="E446" s="280"/>
      <c r="F446" s="281"/>
      <c r="G446" s="443"/>
      <c r="H446" s="444"/>
      <c r="I446" s="445"/>
      <c r="J446" s="296">
        <f t="shared" si="56"/>
        <v>0</v>
      </c>
      <c r="K446" s="298">
        <f t="shared" si="57"/>
        <v>0</v>
      </c>
      <c r="L446" s="280"/>
      <c r="M446" s="280"/>
      <c r="N446" s="280"/>
      <c r="O446" s="293"/>
      <c r="P446" s="300"/>
      <c r="Q446" s="280"/>
      <c r="R446" s="281"/>
      <c r="S446" s="15" t="s">
        <v>69</v>
      </c>
      <c r="T446" s="8">
        <v>11</v>
      </c>
      <c r="U446" s="280"/>
      <c r="V446" s="280"/>
      <c r="W446" s="280"/>
      <c r="X446" s="280"/>
      <c r="Y446" s="280"/>
      <c r="Z446" s="280"/>
      <c r="AA446" s="280"/>
      <c r="AB446" s="280"/>
      <c r="AC446" s="280"/>
      <c r="AD446" s="280"/>
      <c r="AE446" s="280"/>
      <c r="AF446" s="280"/>
      <c r="AG446" s="280"/>
      <c r="AH446" s="293"/>
      <c r="AI446" s="444"/>
      <c r="AJ446" s="280"/>
      <c r="AK446" s="281"/>
      <c r="AL446" s="15" t="s">
        <v>69</v>
      </c>
    </row>
    <row r="447" spans="1:248" s="20" customFormat="1" ht="12.75" customHeight="1" x14ac:dyDescent="0.2">
      <c r="A447" s="8">
        <v>12</v>
      </c>
      <c r="B447" s="280"/>
      <c r="C447" s="280"/>
      <c r="D447" s="280"/>
      <c r="E447" s="280"/>
      <c r="F447" s="281"/>
      <c r="G447" s="443"/>
      <c r="H447" s="444"/>
      <c r="I447" s="445"/>
      <c r="J447" s="296">
        <f t="shared" si="56"/>
        <v>0</v>
      </c>
      <c r="K447" s="298">
        <f t="shared" si="57"/>
        <v>0</v>
      </c>
      <c r="L447" s="280"/>
      <c r="M447" s="280"/>
      <c r="N447" s="280"/>
      <c r="O447" s="293"/>
      <c r="P447" s="300"/>
      <c r="Q447" s="280"/>
      <c r="R447" s="281"/>
      <c r="S447" s="15" t="s">
        <v>70</v>
      </c>
      <c r="T447" s="8">
        <v>12</v>
      </c>
      <c r="U447" s="280"/>
      <c r="V447" s="280"/>
      <c r="W447" s="280"/>
      <c r="X447" s="280"/>
      <c r="Y447" s="280"/>
      <c r="Z447" s="280"/>
      <c r="AA447" s="280"/>
      <c r="AB447" s="280"/>
      <c r="AC447" s="280"/>
      <c r="AD447" s="280"/>
      <c r="AE447" s="280"/>
      <c r="AF447" s="280"/>
      <c r="AG447" s="280"/>
      <c r="AH447" s="293"/>
      <c r="AI447" s="444"/>
      <c r="AJ447" s="280"/>
      <c r="AK447" s="281"/>
      <c r="AL447" s="15" t="s">
        <v>70</v>
      </c>
    </row>
    <row r="448" spans="1:248" s="20" customFormat="1" ht="12.75" customHeight="1" x14ac:dyDescent="0.2">
      <c r="A448" s="8">
        <v>13</v>
      </c>
      <c r="B448" s="280"/>
      <c r="C448" s="280"/>
      <c r="D448" s="280"/>
      <c r="E448" s="280"/>
      <c r="F448" s="281"/>
      <c r="G448" s="443"/>
      <c r="H448" s="444"/>
      <c r="I448" s="445"/>
      <c r="J448" s="296">
        <f t="shared" si="56"/>
        <v>0</v>
      </c>
      <c r="K448" s="298">
        <f t="shared" si="57"/>
        <v>0</v>
      </c>
      <c r="L448" s="280"/>
      <c r="M448" s="280"/>
      <c r="N448" s="280"/>
      <c r="O448" s="293"/>
      <c r="P448" s="300"/>
      <c r="Q448" s="280"/>
      <c r="R448" s="281"/>
      <c r="S448" s="15" t="s">
        <v>71</v>
      </c>
      <c r="T448" s="8">
        <v>13</v>
      </c>
      <c r="U448" s="280"/>
      <c r="V448" s="280"/>
      <c r="W448" s="280"/>
      <c r="X448" s="280"/>
      <c r="Y448" s="280"/>
      <c r="Z448" s="280"/>
      <c r="AA448" s="280"/>
      <c r="AB448" s="280"/>
      <c r="AC448" s="280"/>
      <c r="AD448" s="280"/>
      <c r="AE448" s="280"/>
      <c r="AF448" s="280"/>
      <c r="AG448" s="280"/>
      <c r="AH448" s="293"/>
      <c r="AI448" s="444"/>
      <c r="AJ448" s="280"/>
      <c r="AK448" s="281"/>
      <c r="AL448" s="15" t="s">
        <v>71</v>
      </c>
    </row>
    <row r="449" spans="1:38" s="20" customFormat="1" ht="12.75" customHeight="1" x14ac:dyDescent="0.2">
      <c r="A449" s="8">
        <v>14</v>
      </c>
      <c r="B449" s="280"/>
      <c r="C449" s="280"/>
      <c r="D449" s="280"/>
      <c r="E449" s="280"/>
      <c r="F449" s="281"/>
      <c r="G449" s="443"/>
      <c r="H449" s="444"/>
      <c r="I449" s="445"/>
      <c r="J449" s="296">
        <f t="shared" si="56"/>
        <v>0</v>
      </c>
      <c r="K449" s="298">
        <f t="shared" si="57"/>
        <v>0</v>
      </c>
      <c r="L449" s="280"/>
      <c r="M449" s="280"/>
      <c r="N449" s="280"/>
      <c r="O449" s="293"/>
      <c r="P449" s="300"/>
      <c r="Q449" s="280"/>
      <c r="R449" s="281"/>
      <c r="S449" s="15" t="s">
        <v>72</v>
      </c>
      <c r="T449" s="8">
        <v>14</v>
      </c>
      <c r="U449" s="280"/>
      <c r="V449" s="280"/>
      <c r="W449" s="280"/>
      <c r="X449" s="280"/>
      <c r="Y449" s="280"/>
      <c r="Z449" s="280"/>
      <c r="AA449" s="280"/>
      <c r="AB449" s="280"/>
      <c r="AC449" s="280"/>
      <c r="AD449" s="280"/>
      <c r="AE449" s="280"/>
      <c r="AF449" s="280"/>
      <c r="AG449" s="280"/>
      <c r="AH449" s="293"/>
      <c r="AI449" s="444"/>
      <c r="AJ449" s="280"/>
      <c r="AK449" s="281"/>
      <c r="AL449" s="15" t="s">
        <v>72</v>
      </c>
    </row>
    <row r="450" spans="1:38" s="20" customFormat="1" ht="12.75" customHeight="1" x14ac:dyDescent="0.2">
      <c r="A450" s="8">
        <v>15</v>
      </c>
      <c r="B450" s="280"/>
      <c r="C450" s="280"/>
      <c r="D450" s="280"/>
      <c r="E450" s="280"/>
      <c r="F450" s="281"/>
      <c r="G450" s="443"/>
      <c r="H450" s="444"/>
      <c r="I450" s="445"/>
      <c r="J450" s="296">
        <f t="shared" si="56"/>
        <v>0</v>
      </c>
      <c r="K450" s="298">
        <f t="shared" si="57"/>
        <v>0</v>
      </c>
      <c r="L450" s="280"/>
      <c r="M450" s="280"/>
      <c r="N450" s="280"/>
      <c r="O450" s="293"/>
      <c r="P450" s="300"/>
      <c r="Q450" s="280"/>
      <c r="R450" s="281"/>
      <c r="S450" s="15" t="s">
        <v>73</v>
      </c>
      <c r="T450" s="8">
        <v>15</v>
      </c>
      <c r="U450" s="280"/>
      <c r="V450" s="280"/>
      <c r="W450" s="280"/>
      <c r="X450" s="280"/>
      <c r="Y450" s="280"/>
      <c r="Z450" s="280"/>
      <c r="AA450" s="280"/>
      <c r="AB450" s="280"/>
      <c r="AC450" s="280"/>
      <c r="AD450" s="280"/>
      <c r="AE450" s="280"/>
      <c r="AF450" s="280"/>
      <c r="AG450" s="280"/>
      <c r="AH450" s="293"/>
      <c r="AI450" s="444"/>
      <c r="AJ450" s="280"/>
      <c r="AK450" s="281"/>
      <c r="AL450" s="15" t="s">
        <v>73</v>
      </c>
    </row>
    <row r="451" spans="1:38" s="20" customFormat="1" ht="12.75" customHeight="1" x14ac:dyDescent="0.2">
      <c r="A451" s="8">
        <v>16</v>
      </c>
      <c r="B451" s="280"/>
      <c r="C451" s="280"/>
      <c r="D451" s="280"/>
      <c r="E451" s="280"/>
      <c r="F451" s="281"/>
      <c r="G451" s="443"/>
      <c r="H451" s="444"/>
      <c r="I451" s="445"/>
      <c r="J451" s="296">
        <f t="shared" si="56"/>
        <v>0</v>
      </c>
      <c r="K451" s="298">
        <f t="shared" si="57"/>
        <v>0</v>
      </c>
      <c r="L451" s="280"/>
      <c r="M451" s="280"/>
      <c r="N451" s="280"/>
      <c r="O451" s="293"/>
      <c r="P451" s="300"/>
      <c r="Q451" s="280"/>
      <c r="R451" s="281"/>
      <c r="S451" s="15" t="s">
        <v>74</v>
      </c>
      <c r="T451" s="8">
        <v>16</v>
      </c>
      <c r="U451" s="280"/>
      <c r="V451" s="280"/>
      <c r="W451" s="280"/>
      <c r="X451" s="280"/>
      <c r="Y451" s="280"/>
      <c r="Z451" s="280"/>
      <c r="AA451" s="280"/>
      <c r="AB451" s="280"/>
      <c r="AC451" s="280"/>
      <c r="AD451" s="280"/>
      <c r="AE451" s="280"/>
      <c r="AF451" s="280"/>
      <c r="AG451" s="280"/>
      <c r="AH451" s="293"/>
      <c r="AI451" s="444"/>
      <c r="AJ451" s="280"/>
      <c r="AK451" s="281"/>
      <c r="AL451" s="15" t="s">
        <v>74</v>
      </c>
    </row>
    <row r="452" spans="1:38" s="20" customFormat="1" ht="12.75" customHeight="1" x14ac:dyDescent="0.2">
      <c r="A452" s="8">
        <v>17</v>
      </c>
      <c r="B452" s="280"/>
      <c r="C452" s="280"/>
      <c r="D452" s="280"/>
      <c r="E452" s="280"/>
      <c r="F452" s="281"/>
      <c r="G452" s="443"/>
      <c r="H452" s="444"/>
      <c r="I452" s="445"/>
      <c r="J452" s="296">
        <f t="shared" si="56"/>
        <v>0</v>
      </c>
      <c r="K452" s="298">
        <f t="shared" si="57"/>
        <v>0</v>
      </c>
      <c r="L452" s="280"/>
      <c r="M452" s="280"/>
      <c r="N452" s="280"/>
      <c r="O452" s="293"/>
      <c r="P452" s="300"/>
      <c r="Q452" s="280"/>
      <c r="R452" s="281"/>
      <c r="S452" s="15" t="s">
        <v>75</v>
      </c>
      <c r="T452" s="8">
        <v>17</v>
      </c>
      <c r="U452" s="280"/>
      <c r="V452" s="280"/>
      <c r="W452" s="280"/>
      <c r="X452" s="280"/>
      <c r="Y452" s="280"/>
      <c r="Z452" s="280"/>
      <c r="AA452" s="280"/>
      <c r="AB452" s="280"/>
      <c r="AC452" s="280"/>
      <c r="AD452" s="280"/>
      <c r="AE452" s="280"/>
      <c r="AF452" s="280"/>
      <c r="AG452" s="280"/>
      <c r="AH452" s="293"/>
      <c r="AI452" s="444"/>
      <c r="AJ452" s="280"/>
      <c r="AK452" s="281"/>
      <c r="AL452" s="15" t="s">
        <v>75</v>
      </c>
    </row>
    <row r="453" spans="1:38" s="20" customFormat="1" ht="12.75" customHeight="1" x14ac:dyDescent="0.2">
      <c r="A453" s="8">
        <v>18</v>
      </c>
      <c r="B453" s="280"/>
      <c r="C453" s="280"/>
      <c r="D453" s="280"/>
      <c r="E453" s="280"/>
      <c r="F453" s="281"/>
      <c r="G453" s="443"/>
      <c r="H453" s="444"/>
      <c r="I453" s="445"/>
      <c r="J453" s="296">
        <f t="shared" si="56"/>
        <v>0</v>
      </c>
      <c r="K453" s="298">
        <f t="shared" si="57"/>
        <v>0</v>
      </c>
      <c r="L453" s="280"/>
      <c r="M453" s="280"/>
      <c r="N453" s="280"/>
      <c r="O453" s="293"/>
      <c r="P453" s="300"/>
      <c r="Q453" s="280"/>
      <c r="R453" s="281"/>
      <c r="S453" s="15" t="s">
        <v>76</v>
      </c>
      <c r="T453" s="8">
        <v>18</v>
      </c>
      <c r="U453" s="280"/>
      <c r="V453" s="280"/>
      <c r="W453" s="280"/>
      <c r="X453" s="280"/>
      <c r="Y453" s="280"/>
      <c r="Z453" s="280"/>
      <c r="AA453" s="280"/>
      <c r="AB453" s="280"/>
      <c r="AC453" s="280"/>
      <c r="AD453" s="280"/>
      <c r="AE453" s="280"/>
      <c r="AF453" s="280"/>
      <c r="AG453" s="280"/>
      <c r="AH453" s="293"/>
      <c r="AI453" s="444"/>
      <c r="AJ453" s="280"/>
      <c r="AK453" s="281"/>
      <c r="AL453" s="15" t="s">
        <v>76</v>
      </c>
    </row>
    <row r="454" spans="1:38" s="20" customFormat="1" ht="12.75" customHeight="1" x14ac:dyDescent="0.2">
      <c r="A454" s="8">
        <v>19</v>
      </c>
      <c r="B454" s="280"/>
      <c r="C454" s="280"/>
      <c r="D454" s="280"/>
      <c r="E454" s="280"/>
      <c r="F454" s="281"/>
      <c r="G454" s="443"/>
      <c r="H454" s="444"/>
      <c r="I454" s="445"/>
      <c r="J454" s="296">
        <f t="shared" si="56"/>
        <v>0</v>
      </c>
      <c r="K454" s="298">
        <f t="shared" si="57"/>
        <v>0</v>
      </c>
      <c r="L454" s="280"/>
      <c r="M454" s="280"/>
      <c r="N454" s="280"/>
      <c r="O454" s="293"/>
      <c r="P454" s="300"/>
      <c r="Q454" s="280"/>
      <c r="R454" s="281"/>
      <c r="S454" s="15" t="s">
        <v>77</v>
      </c>
      <c r="T454" s="8">
        <v>19</v>
      </c>
      <c r="U454" s="280"/>
      <c r="V454" s="280"/>
      <c r="W454" s="280"/>
      <c r="X454" s="280"/>
      <c r="Y454" s="280"/>
      <c r="Z454" s="280"/>
      <c r="AA454" s="280"/>
      <c r="AB454" s="280"/>
      <c r="AC454" s="280"/>
      <c r="AD454" s="280"/>
      <c r="AE454" s="280"/>
      <c r="AF454" s="280"/>
      <c r="AG454" s="280"/>
      <c r="AH454" s="293"/>
      <c r="AI454" s="444"/>
      <c r="AJ454" s="280"/>
      <c r="AK454" s="281"/>
      <c r="AL454" s="15" t="s">
        <v>77</v>
      </c>
    </row>
    <row r="455" spans="1:38" s="20" customFormat="1" ht="12.75" customHeight="1" x14ac:dyDescent="0.2">
      <c r="A455" s="8">
        <v>20</v>
      </c>
      <c r="B455" s="280"/>
      <c r="C455" s="280"/>
      <c r="D455" s="280"/>
      <c r="E455" s="280"/>
      <c r="F455" s="281"/>
      <c r="G455" s="443"/>
      <c r="H455" s="444"/>
      <c r="I455" s="445"/>
      <c r="J455" s="296">
        <f t="shared" si="56"/>
        <v>0</v>
      </c>
      <c r="K455" s="298">
        <f t="shared" si="57"/>
        <v>0</v>
      </c>
      <c r="L455" s="280"/>
      <c r="M455" s="280"/>
      <c r="N455" s="280"/>
      <c r="O455" s="293"/>
      <c r="P455" s="300"/>
      <c r="Q455" s="280"/>
      <c r="R455" s="281"/>
      <c r="S455" s="15" t="s">
        <v>78</v>
      </c>
      <c r="T455" s="8">
        <v>20</v>
      </c>
      <c r="U455" s="280"/>
      <c r="V455" s="280"/>
      <c r="W455" s="280"/>
      <c r="X455" s="280"/>
      <c r="Y455" s="280"/>
      <c r="Z455" s="280"/>
      <c r="AA455" s="280"/>
      <c r="AB455" s="280"/>
      <c r="AC455" s="280"/>
      <c r="AD455" s="280"/>
      <c r="AE455" s="280"/>
      <c r="AF455" s="280"/>
      <c r="AG455" s="280"/>
      <c r="AH455" s="293"/>
      <c r="AI455" s="444"/>
      <c r="AJ455" s="280"/>
      <c r="AK455" s="281"/>
      <c r="AL455" s="15" t="s">
        <v>78</v>
      </c>
    </row>
    <row r="456" spans="1:38" s="20" customFormat="1" ht="12.75" customHeight="1" x14ac:dyDescent="0.2">
      <c r="A456" s="8">
        <v>21</v>
      </c>
      <c r="B456" s="280"/>
      <c r="C456" s="280"/>
      <c r="D456" s="280"/>
      <c r="E456" s="280"/>
      <c r="F456" s="281"/>
      <c r="G456" s="443"/>
      <c r="H456" s="444"/>
      <c r="I456" s="445"/>
      <c r="J456" s="296">
        <f t="shared" si="56"/>
        <v>0</v>
      </c>
      <c r="K456" s="298">
        <f t="shared" si="57"/>
        <v>0</v>
      </c>
      <c r="L456" s="280"/>
      <c r="M456" s="280"/>
      <c r="N456" s="280"/>
      <c r="O456" s="293"/>
      <c r="P456" s="300"/>
      <c r="Q456" s="280"/>
      <c r="R456" s="281"/>
      <c r="S456" s="15" t="s">
        <v>79</v>
      </c>
      <c r="T456" s="8">
        <v>21</v>
      </c>
      <c r="U456" s="280"/>
      <c r="V456" s="280"/>
      <c r="W456" s="280"/>
      <c r="X456" s="280"/>
      <c r="Y456" s="280"/>
      <c r="Z456" s="280"/>
      <c r="AA456" s="280"/>
      <c r="AB456" s="280"/>
      <c r="AC456" s="280"/>
      <c r="AD456" s="280"/>
      <c r="AE456" s="280"/>
      <c r="AF456" s="280"/>
      <c r="AG456" s="280"/>
      <c r="AH456" s="293"/>
      <c r="AI456" s="444"/>
      <c r="AJ456" s="280"/>
      <c r="AK456" s="281"/>
      <c r="AL456" s="15" t="s">
        <v>79</v>
      </c>
    </row>
    <row r="457" spans="1:38" s="20" customFormat="1" ht="12.75" customHeight="1" x14ac:dyDescent="0.2">
      <c r="A457" s="8">
        <v>22</v>
      </c>
      <c r="B457" s="280"/>
      <c r="C457" s="280"/>
      <c r="D457" s="280"/>
      <c r="E457" s="280"/>
      <c r="F457" s="281"/>
      <c r="G457" s="443"/>
      <c r="H457" s="444"/>
      <c r="I457" s="445"/>
      <c r="J457" s="296">
        <f t="shared" si="56"/>
        <v>0</v>
      </c>
      <c r="K457" s="298">
        <f t="shared" si="57"/>
        <v>0</v>
      </c>
      <c r="L457" s="280"/>
      <c r="M457" s="280"/>
      <c r="N457" s="280"/>
      <c r="O457" s="293"/>
      <c r="P457" s="300"/>
      <c r="Q457" s="280"/>
      <c r="R457" s="281"/>
      <c r="S457" s="15" t="s">
        <v>80</v>
      </c>
      <c r="T457" s="8">
        <v>22</v>
      </c>
      <c r="U457" s="280"/>
      <c r="V457" s="280"/>
      <c r="W457" s="280"/>
      <c r="X457" s="280"/>
      <c r="Y457" s="280"/>
      <c r="Z457" s="280"/>
      <c r="AA457" s="280"/>
      <c r="AB457" s="280"/>
      <c r="AC457" s="280"/>
      <c r="AD457" s="280"/>
      <c r="AE457" s="280"/>
      <c r="AF457" s="280"/>
      <c r="AG457" s="280"/>
      <c r="AH457" s="293"/>
      <c r="AI457" s="444"/>
      <c r="AJ457" s="280"/>
      <c r="AK457" s="281"/>
      <c r="AL457" s="15" t="s">
        <v>80</v>
      </c>
    </row>
    <row r="458" spans="1:38" s="20" customFormat="1" ht="12.75" customHeight="1" x14ac:dyDescent="0.2">
      <c r="A458" s="8">
        <v>23</v>
      </c>
      <c r="B458" s="280"/>
      <c r="C458" s="280"/>
      <c r="D458" s="280"/>
      <c r="E458" s="280"/>
      <c r="F458" s="281"/>
      <c r="G458" s="443"/>
      <c r="H458" s="444"/>
      <c r="I458" s="445"/>
      <c r="J458" s="296">
        <f t="shared" si="56"/>
        <v>0</v>
      </c>
      <c r="K458" s="298">
        <f t="shared" si="57"/>
        <v>0</v>
      </c>
      <c r="L458" s="280"/>
      <c r="M458" s="280"/>
      <c r="N458" s="280"/>
      <c r="O458" s="293"/>
      <c r="P458" s="300"/>
      <c r="Q458" s="280"/>
      <c r="R458" s="281"/>
      <c r="S458" s="15" t="s">
        <v>81</v>
      </c>
      <c r="T458" s="8">
        <v>23</v>
      </c>
      <c r="U458" s="280"/>
      <c r="V458" s="280"/>
      <c r="W458" s="280"/>
      <c r="X458" s="280"/>
      <c r="Y458" s="280"/>
      <c r="Z458" s="280"/>
      <c r="AA458" s="280"/>
      <c r="AB458" s="280"/>
      <c r="AC458" s="280"/>
      <c r="AD458" s="280"/>
      <c r="AE458" s="280"/>
      <c r="AF458" s="280"/>
      <c r="AG458" s="280"/>
      <c r="AH458" s="293"/>
      <c r="AI458" s="444"/>
      <c r="AJ458" s="280"/>
      <c r="AK458" s="281"/>
      <c r="AL458" s="15" t="s">
        <v>81</v>
      </c>
    </row>
    <row r="459" spans="1:38" s="20" customFormat="1" ht="12.75" customHeight="1" x14ac:dyDescent="0.2">
      <c r="A459" s="8">
        <v>24</v>
      </c>
      <c r="B459" s="280"/>
      <c r="C459" s="280"/>
      <c r="D459" s="280"/>
      <c r="E459" s="280"/>
      <c r="F459" s="281"/>
      <c r="G459" s="443"/>
      <c r="H459" s="444"/>
      <c r="I459" s="445"/>
      <c r="J459" s="296">
        <f t="shared" si="56"/>
        <v>0</v>
      </c>
      <c r="K459" s="298">
        <f t="shared" si="57"/>
        <v>0</v>
      </c>
      <c r="L459" s="280"/>
      <c r="M459" s="280"/>
      <c r="N459" s="280"/>
      <c r="O459" s="293"/>
      <c r="P459" s="300"/>
      <c r="Q459" s="280"/>
      <c r="R459" s="281"/>
      <c r="S459" s="15" t="s">
        <v>82</v>
      </c>
      <c r="T459" s="8">
        <v>24</v>
      </c>
      <c r="U459" s="280"/>
      <c r="V459" s="280"/>
      <c r="W459" s="280"/>
      <c r="X459" s="280"/>
      <c r="Y459" s="280"/>
      <c r="Z459" s="280"/>
      <c r="AA459" s="280"/>
      <c r="AB459" s="280"/>
      <c r="AC459" s="280"/>
      <c r="AD459" s="280"/>
      <c r="AE459" s="280"/>
      <c r="AF459" s="280"/>
      <c r="AG459" s="280"/>
      <c r="AH459" s="293"/>
      <c r="AI459" s="444"/>
      <c r="AJ459" s="280"/>
      <c r="AK459" s="281"/>
      <c r="AL459" s="15" t="s">
        <v>82</v>
      </c>
    </row>
    <row r="460" spans="1:38" s="20" customFormat="1" ht="12.75" customHeight="1" x14ac:dyDescent="0.2">
      <c r="A460" s="8">
        <v>25</v>
      </c>
      <c r="B460" s="280"/>
      <c r="C460" s="280"/>
      <c r="D460" s="280"/>
      <c r="E460" s="280"/>
      <c r="F460" s="281"/>
      <c r="G460" s="443"/>
      <c r="H460" s="444"/>
      <c r="I460" s="445"/>
      <c r="J460" s="296">
        <f t="shared" si="56"/>
        <v>0</v>
      </c>
      <c r="K460" s="298">
        <f t="shared" si="57"/>
        <v>0</v>
      </c>
      <c r="L460" s="280"/>
      <c r="M460" s="280"/>
      <c r="N460" s="280"/>
      <c r="O460" s="293"/>
      <c r="P460" s="300"/>
      <c r="Q460" s="280"/>
      <c r="R460" s="281"/>
      <c r="S460" s="15" t="s">
        <v>83</v>
      </c>
      <c r="T460" s="8">
        <v>25</v>
      </c>
      <c r="U460" s="280"/>
      <c r="V460" s="280"/>
      <c r="W460" s="280"/>
      <c r="X460" s="280"/>
      <c r="Y460" s="280"/>
      <c r="Z460" s="280"/>
      <c r="AA460" s="280"/>
      <c r="AB460" s="280"/>
      <c r="AC460" s="280"/>
      <c r="AD460" s="280"/>
      <c r="AE460" s="280"/>
      <c r="AF460" s="280"/>
      <c r="AG460" s="280"/>
      <c r="AH460" s="293"/>
      <c r="AI460" s="444"/>
      <c r="AJ460" s="280"/>
      <c r="AK460" s="281"/>
      <c r="AL460" s="15" t="s">
        <v>83</v>
      </c>
    </row>
    <row r="461" spans="1:38" s="20" customFormat="1" ht="12.75" customHeight="1" x14ac:dyDescent="0.2">
      <c r="A461" s="8">
        <v>26</v>
      </c>
      <c r="B461" s="280"/>
      <c r="C461" s="280"/>
      <c r="D461" s="280"/>
      <c r="E461" s="280"/>
      <c r="F461" s="281"/>
      <c r="G461" s="443"/>
      <c r="H461" s="444"/>
      <c r="I461" s="445"/>
      <c r="J461" s="296">
        <f t="shared" si="56"/>
        <v>0</v>
      </c>
      <c r="K461" s="298">
        <f t="shared" si="57"/>
        <v>0</v>
      </c>
      <c r="L461" s="280"/>
      <c r="M461" s="280"/>
      <c r="N461" s="280"/>
      <c r="O461" s="293"/>
      <c r="P461" s="300"/>
      <c r="Q461" s="280"/>
      <c r="R461" s="281"/>
      <c r="S461" s="15" t="s">
        <v>84</v>
      </c>
      <c r="T461" s="8">
        <v>26</v>
      </c>
      <c r="U461" s="280"/>
      <c r="V461" s="280"/>
      <c r="W461" s="280"/>
      <c r="X461" s="280"/>
      <c r="Y461" s="280"/>
      <c r="Z461" s="280"/>
      <c r="AA461" s="280"/>
      <c r="AB461" s="280"/>
      <c r="AC461" s="280"/>
      <c r="AD461" s="280"/>
      <c r="AE461" s="280"/>
      <c r="AF461" s="280"/>
      <c r="AG461" s="280"/>
      <c r="AH461" s="293"/>
      <c r="AI461" s="444"/>
      <c r="AJ461" s="280"/>
      <c r="AK461" s="281"/>
      <c r="AL461" s="15" t="s">
        <v>84</v>
      </c>
    </row>
    <row r="462" spans="1:38" s="20" customFormat="1" ht="12.75" customHeight="1" x14ac:dyDescent="0.2">
      <c r="A462" s="8">
        <v>27</v>
      </c>
      <c r="B462" s="280"/>
      <c r="C462" s="280"/>
      <c r="D462" s="280"/>
      <c r="E462" s="280"/>
      <c r="F462" s="281"/>
      <c r="G462" s="443"/>
      <c r="H462" s="444"/>
      <c r="I462" s="445"/>
      <c r="J462" s="296">
        <f t="shared" si="56"/>
        <v>0</v>
      </c>
      <c r="K462" s="298">
        <f t="shared" si="57"/>
        <v>0</v>
      </c>
      <c r="L462" s="280"/>
      <c r="M462" s="280"/>
      <c r="N462" s="280"/>
      <c r="O462" s="293"/>
      <c r="P462" s="300"/>
      <c r="Q462" s="280"/>
      <c r="R462" s="281"/>
      <c r="S462" s="15" t="s">
        <v>85</v>
      </c>
      <c r="T462" s="8">
        <v>27</v>
      </c>
      <c r="U462" s="280"/>
      <c r="V462" s="280"/>
      <c r="W462" s="280"/>
      <c r="X462" s="280"/>
      <c r="Y462" s="280"/>
      <c r="Z462" s="280"/>
      <c r="AA462" s="280"/>
      <c r="AB462" s="280"/>
      <c r="AC462" s="280"/>
      <c r="AD462" s="280"/>
      <c r="AE462" s="280"/>
      <c r="AF462" s="280"/>
      <c r="AG462" s="280"/>
      <c r="AH462" s="293"/>
      <c r="AI462" s="444"/>
      <c r="AJ462" s="280"/>
      <c r="AK462" s="281"/>
      <c r="AL462" s="15" t="s">
        <v>85</v>
      </c>
    </row>
    <row r="463" spans="1:38" s="20" customFormat="1" ht="12.75" customHeight="1" x14ac:dyDescent="0.2">
      <c r="A463" s="8">
        <v>28</v>
      </c>
      <c r="B463" s="280"/>
      <c r="C463" s="280"/>
      <c r="D463" s="280"/>
      <c r="E463" s="280"/>
      <c r="F463" s="281"/>
      <c r="G463" s="443"/>
      <c r="H463" s="444"/>
      <c r="I463" s="445"/>
      <c r="J463" s="296">
        <f t="shared" si="56"/>
        <v>0</v>
      </c>
      <c r="K463" s="298">
        <f t="shared" si="57"/>
        <v>0</v>
      </c>
      <c r="L463" s="280"/>
      <c r="M463" s="280"/>
      <c r="N463" s="280"/>
      <c r="O463" s="293"/>
      <c r="P463" s="300"/>
      <c r="Q463" s="280"/>
      <c r="R463" s="281"/>
      <c r="S463" s="15" t="s">
        <v>86</v>
      </c>
      <c r="T463" s="8">
        <v>28</v>
      </c>
      <c r="U463" s="280"/>
      <c r="V463" s="280"/>
      <c r="W463" s="280"/>
      <c r="X463" s="280"/>
      <c r="Y463" s="280"/>
      <c r="Z463" s="280"/>
      <c r="AA463" s="280"/>
      <c r="AB463" s="280"/>
      <c r="AC463" s="280"/>
      <c r="AD463" s="280"/>
      <c r="AE463" s="280"/>
      <c r="AF463" s="280"/>
      <c r="AG463" s="280"/>
      <c r="AH463" s="293"/>
      <c r="AI463" s="444"/>
      <c r="AJ463" s="280"/>
      <c r="AK463" s="281"/>
      <c r="AL463" s="15" t="s">
        <v>86</v>
      </c>
    </row>
    <row r="464" spans="1:38" s="20" customFormat="1" ht="12.75" customHeight="1" x14ac:dyDescent="0.2">
      <c r="A464" s="8">
        <v>29</v>
      </c>
      <c r="B464" s="280"/>
      <c r="C464" s="280"/>
      <c r="D464" s="280"/>
      <c r="E464" s="280"/>
      <c r="F464" s="281"/>
      <c r="G464" s="443"/>
      <c r="H464" s="444"/>
      <c r="I464" s="445"/>
      <c r="J464" s="296">
        <f t="shared" si="56"/>
        <v>0</v>
      </c>
      <c r="K464" s="298">
        <f t="shared" si="57"/>
        <v>0</v>
      </c>
      <c r="L464" s="280"/>
      <c r="M464" s="280"/>
      <c r="N464" s="280"/>
      <c r="O464" s="293"/>
      <c r="P464" s="300"/>
      <c r="Q464" s="280"/>
      <c r="R464" s="281"/>
      <c r="S464" s="15" t="s">
        <v>87</v>
      </c>
      <c r="T464" s="8">
        <v>29</v>
      </c>
      <c r="U464" s="280"/>
      <c r="V464" s="280"/>
      <c r="W464" s="280"/>
      <c r="X464" s="301"/>
      <c r="Y464" s="280"/>
      <c r="Z464" s="280"/>
      <c r="AA464" s="280"/>
      <c r="AB464" s="280"/>
      <c r="AC464" s="280"/>
      <c r="AD464" s="280"/>
      <c r="AE464" s="280"/>
      <c r="AF464" s="280"/>
      <c r="AG464" s="280"/>
      <c r="AH464" s="293"/>
      <c r="AI464" s="444"/>
      <c r="AJ464" s="280"/>
      <c r="AK464" s="281"/>
      <c r="AL464" s="15" t="s">
        <v>87</v>
      </c>
    </row>
    <row r="465" spans="1:38" s="20" customFormat="1" ht="12.75" customHeight="1" x14ac:dyDescent="0.2">
      <c r="A465" s="8">
        <v>30</v>
      </c>
      <c r="B465" s="280"/>
      <c r="C465" s="280"/>
      <c r="D465" s="280"/>
      <c r="E465" s="280"/>
      <c r="F465" s="281"/>
      <c r="G465" s="449"/>
      <c r="H465" s="444"/>
      <c r="I465" s="445"/>
      <c r="J465" s="296">
        <f t="shared" si="56"/>
        <v>0</v>
      </c>
      <c r="K465" s="298">
        <f t="shared" si="57"/>
        <v>0</v>
      </c>
      <c r="L465" s="280"/>
      <c r="M465" s="280"/>
      <c r="N465" s="280"/>
      <c r="O465" s="293"/>
      <c r="P465" s="300"/>
      <c r="Q465" s="280"/>
      <c r="R465" s="281"/>
      <c r="S465" s="15" t="s">
        <v>88</v>
      </c>
      <c r="T465" s="8">
        <v>30</v>
      </c>
      <c r="U465" s="280"/>
      <c r="V465" s="280"/>
      <c r="W465" s="280"/>
      <c r="X465" s="280"/>
      <c r="Y465" s="280"/>
      <c r="Z465" s="280"/>
      <c r="AA465" s="280"/>
      <c r="AB465" s="280"/>
      <c r="AC465" s="280"/>
      <c r="AD465" s="280"/>
      <c r="AE465" s="280"/>
      <c r="AF465" s="280"/>
      <c r="AG465" s="280"/>
      <c r="AH465" s="293"/>
      <c r="AI465" s="444"/>
      <c r="AJ465" s="280"/>
      <c r="AK465" s="281"/>
      <c r="AL465" s="15" t="s">
        <v>88</v>
      </c>
    </row>
    <row r="466" spans="1:38" s="20" customFormat="1" ht="12.75" customHeight="1" x14ac:dyDescent="0.2">
      <c r="A466" s="18">
        <v>31</v>
      </c>
      <c r="B466" s="284"/>
      <c r="C466" s="284"/>
      <c r="D466" s="284"/>
      <c r="E466" s="284"/>
      <c r="F466" s="285"/>
      <c r="G466" s="450"/>
      <c r="H466" s="451"/>
      <c r="I466" s="452"/>
      <c r="J466" s="302">
        <f t="shared" si="56"/>
        <v>0</v>
      </c>
      <c r="K466" s="303">
        <f t="shared" si="57"/>
        <v>0</v>
      </c>
      <c r="L466" s="284"/>
      <c r="M466" s="284"/>
      <c r="N466" s="284"/>
      <c r="O466" s="295"/>
      <c r="P466" s="304"/>
      <c r="Q466" s="284"/>
      <c r="R466" s="285"/>
      <c r="S466" s="19" t="s">
        <v>89</v>
      </c>
      <c r="T466" s="18">
        <v>31</v>
      </c>
      <c r="U466" s="284"/>
      <c r="V466" s="284"/>
      <c r="W466" s="284"/>
      <c r="X466" s="284"/>
      <c r="Y466" s="284"/>
      <c r="Z466" s="284"/>
      <c r="AA466" s="284"/>
      <c r="AB466" s="284"/>
      <c r="AC466" s="284"/>
      <c r="AD466" s="284"/>
      <c r="AE466" s="284"/>
      <c r="AF466" s="284"/>
      <c r="AG466" s="284"/>
      <c r="AH466" s="295"/>
      <c r="AI466" s="451"/>
      <c r="AJ466" s="284"/>
      <c r="AK466" s="285"/>
      <c r="AL466" s="19" t="s">
        <v>89</v>
      </c>
    </row>
    <row r="467" spans="1:38" s="20" customFormat="1" ht="12.75" customHeight="1" thickBot="1" x14ac:dyDescent="0.25">
      <c r="A467" s="342"/>
      <c r="B467" s="343">
        <f>SUM(B435:B466)</f>
        <v>0</v>
      </c>
      <c r="C467" s="343">
        <f>SUM(C435:C466)</f>
        <v>0</v>
      </c>
      <c r="D467" s="343">
        <f>SUM(D435:D466)</f>
        <v>0</v>
      </c>
      <c r="E467" s="344">
        <f>SUM(E435:E466)</f>
        <v>0</v>
      </c>
      <c r="F467" s="345">
        <f>SUM(F435:F466)</f>
        <v>0</v>
      </c>
      <c r="G467" s="346"/>
      <c r="H467" s="347" t="s">
        <v>90</v>
      </c>
      <c r="I467" s="348">
        <f>COUNTA(I436:I466)</f>
        <v>0</v>
      </c>
      <c r="J467" s="343">
        <f t="shared" ref="J467:R467" si="58">SUM(J435:J466)</f>
        <v>0</v>
      </c>
      <c r="K467" s="343">
        <f t="shared" si="58"/>
        <v>0</v>
      </c>
      <c r="L467" s="343">
        <f t="shared" si="58"/>
        <v>0</v>
      </c>
      <c r="M467" s="343">
        <f t="shared" si="58"/>
        <v>0</v>
      </c>
      <c r="N467" s="343">
        <f t="shared" si="58"/>
        <v>0</v>
      </c>
      <c r="O467" s="349">
        <f t="shared" si="58"/>
        <v>0</v>
      </c>
      <c r="P467" s="344">
        <f t="shared" si="58"/>
        <v>0</v>
      </c>
      <c r="Q467" s="343">
        <f t="shared" si="58"/>
        <v>0</v>
      </c>
      <c r="R467" s="350">
        <f t="shared" si="58"/>
        <v>0</v>
      </c>
      <c r="S467" s="351"/>
      <c r="T467" s="342"/>
      <c r="U467" s="343">
        <f t="shared" ref="U467:AH467" si="59">SUM(U435:U466)</f>
        <v>0</v>
      </c>
      <c r="V467" s="343">
        <f t="shared" si="59"/>
        <v>0</v>
      </c>
      <c r="W467" s="343">
        <f t="shared" si="59"/>
        <v>0</v>
      </c>
      <c r="X467" s="343">
        <f t="shared" si="59"/>
        <v>0</v>
      </c>
      <c r="Y467" s="343">
        <f t="shared" si="59"/>
        <v>0</v>
      </c>
      <c r="Z467" s="343">
        <f t="shared" si="59"/>
        <v>0</v>
      </c>
      <c r="AA467" s="343">
        <f t="shared" si="59"/>
        <v>0</v>
      </c>
      <c r="AB467" s="343">
        <f t="shared" si="59"/>
        <v>0</v>
      </c>
      <c r="AC467" s="343">
        <f t="shared" si="59"/>
        <v>0</v>
      </c>
      <c r="AD467" s="343">
        <f t="shared" si="59"/>
        <v>0</v>
      </c>
      <c r="AE467" s="343">
        <f t="shared" si="59"/>
        <v>0</v>
      </c>
      <c r="AF467" s="343">
        <f t="shared" si="59"/>
        <v>0</v>
      </c>
      <c r="AG467" s="343">
        <f t="shared" si="59"/>
        <v>0</v>
      </c>
      <c r="AH467" s="345">
        <f t="shared" si="59"/>
        <v>0</v>
      </c>
      <c r="AI467" s="352"/>
      <c r="AJ467" s="343">
        <f>SUM(AJ435:AJ466)</f>
        <v>0</v>
      </c>
      <c r="AK467" s="350">
        <f>SUM(AK435:AK466)</f>
        <v>0</v>
      </c>
      <c r="AL467" s="351"/>
    </row>
    <row r="468" spans="1:38" ht="12.75" customHeight="1" thickTop="1" x14ac:dyDescent="0.2">
      <c r="A468" s="43"/>
      <c r="B468" s="153"/>
      <c r="C468" s="153"/>
      <c r="D468" s="153"/>
      <c r="E468" s="153"/>
      <c r="F468" s="153"/>
      <c r="G468" s="340"/>
      <c r="H468" s="153"/>
      <c r="I468" s="341"/>
      <c r="J468" s="153"/>
      <c r="K468" s="153"/>
      <c r="L468" s="153"/>
      <c r="M468" s="153"/>
      <c r="N468" s="153"/>
      <c r="O468" s="153"/>
      <c r="P468" s="153"/>
      <c r="Q468" s="153"/>
      <c r="R468" s="153"/>
      <c r="S468" s="43"/>
      <c r="T468" s="43"/>
      <c r="U468" s="153"/>
      <c r="V468" s="153"/>
      <c r="W468" s="153"/>
      <c r="X468" s="153"/>
      <c r="Y468" s="153"/>
      <c r="Z468" s="153"/>
      <c r="AA468" s="153"/>
      <c r="AB468" s="153"/>
      <c r="AC468" s="153"/>
      <c r="AD468" s="153"/>
      <c r="AE468" s="153"/>
      <c r="AF468" s="153"/>
      <c r="AG468" s="153"/>
      <c r="AH468" s="153"/>
      <c r="AI468" s="153"/>
      <c r="AJ468" s="153"/>
      <c r="AK468" s="153"/>
      <c r="AL468" s="43"/>
    </row>
    <row r="469" spans="1:38" s="20" customFormat="1" ht="12.75" customHeight="1" x14ac:dyDescent="0.2">
      <c r="B469" s="33"/>
      <c r="C469" s="33"/>
      <c r="D469" s="33"/>
      <c r="E469" s="33"/>
      <c r="F469" s="33"/>
      <c r="G469" s="121"/>
      <c r="H469" s="33" t="s">
        <v>124</v>
      </c>
      <c r="I469" s="33"/>
      <c r="J469" s="134">
        <f>SUM(J467-K467)</f>
        <v>0</v>
      </c>
      <c r="K469" s="33"/>
      <c r="L469" s="66"/>
      <c r="M469" s="66"/>
      <c r="N469" s="66"/>
      <c r="O469" s="66"/>
      <c r="P469" s="66"/>
      <c r="Q469" s="66"/>
      <c r="R469" s="66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</row>
    <row r="470" spans="1:38" ht="12.75" customHeight="1" thickBot="1" x14ac:dyDescent="0.25">
      <c r="A470" s="20"/>
      <c r="B470" s="20"/>
      <c r="C470" s="20"/>
      <c r="D470" s="20"/>
      <c r="E470" s="20"/>
      <c r="F470" s="20"/>
      <c r="G470" s="131"/>
      <c r="H470" s="63"/>
      <c r="I470" s="64"/>
      <c r="J470" s="64"/>
      <c r="K470" s="6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</row>
    <row r="471" spans="1:38" ht="12.75" customHeight="1" x14ac:dyDescent="0.2">
      <c r="A471" s="20"/>
      <c r="B471" s="487" t="s">
        <v>478</v>
      </c>
      <c r="C471" s="488"/>
      <c r="D471" s="488"/>
      <c r="E471" s="488"/>
      <c r="F471" s="488"/>
      <c r="G471" s="489"/>
      <c r="H471" s="21"/>
      <c r="I471" s="113"/>
      <c r="J471" s="65"/>
      <c r="K471" s="484" t="s">
        <v>169</v>
      </c>
      <c r="L471" s="485"/>
      <c r="M471" s="485"/>
      <c r="N471" s="485"/>
      <c r="O471" s="486"/>
      <c r="P471" s="486"/>
      <c r="Q471" s="50"/>
      <c r="R471" s="41"/>
      <c r="S471" s="41"/>
      <c r="T471" s="521" t="s">
        <v>482</v>
      </c>
      <c r="U471" s="522"/>
      <c r="V471" s="522"/>
      <c r="W471" s="523"/>
      <c r="X471" s="357"/>
      <c r="Y471" s="521" t="s">
        <v>482</v>
      </c>
      <c r="Z471" s="522"/>
      <c r="AA471" s="522"/>
      <c r="AB471" s="523"/>
      <c r="AC471" s="358"/>
      <c r="AD471" s="521" t="s">
        <v>472</v>
      </c>
      <c r="AE471" s="522"/>
      <c r="AF471" s="522"/>
      <c r="AG471" s="523"/>
      <c r="AH471" s="20"/>
      <c r="AI471" s="20"/>
      <c r="AJ471" s="20"/>
      <c r="AK471" s="20"/>
      <c r="AL471" s="20"/>
    </row>
    <row r="472" spans="1:38" ht="12.75" customHeight="1" thickBot="1" x14ac:dyDescent="0.25">
      <c r="A472" s="20"/>
      <c r="B472" s="53" t="s">
        <v>479</v>
      </c>
      <c r="C472" s="54" t="s">
        <v>130</v>
      </c>
      <c r="D472" s="54" t="s">
        <v>479</v>
      </c>
      <c r="E472" s="54" t="s">
        <v>130</v>
      </c>
      <c r="F472" s="54" t="s">
        <v>479</v>
      </c>
      <c r="G472" s="132" t="s">
        <v>130</v>
      </c>
      <c r="H472" s="41"/>
      <c r="I472" s="113"/>
      <c r="J472" s="65"/>
      <c r="K472" s="503" t="s">
        <v>129</v>
      </c>
      <c r="L472" s="504"/>
      <c r="M472" s="504"/>
      <c r="N472" s="504"/>
      <c r="O472" s="477"/>
      <c r="P472" s="477"/>
      <c r="Q472" s="51"/>
      <c r="R472" s="41"/>
      <c r="S472" s="41"/>
      <c r="T472" s="359" t="s">
        <v>242</v>
      </c>
      <c r="U472" s="517">
        <f>AUGUST!U472</f>
        <v>0</v>
      </c>
      <c r="V472" s="517"/>
      <c r="W472" s="518"/>
      <c r="X472" s="357"/>
      <c r="Y472" s="359" t="s">
        <v>238</v>
      </c>
      <c r="Z472" s="517">
        <f>AUGUST!Z472</f>
        <v>0</v>
      </c>
      <c r="AA472" s="517"/>
      <c r="AB472" s="518"/>
      <c r="AC472" s="358"/>
      <c r="AD472" s="359" t="s">
        <v>369</v>
      </c>
      <c r="AE472" s="517">
        <f>AUGUST!AE472</f>
        <v>0</v>
      </c>
      <c r="AF472" s="517"/>
      <c r="AG472" s="518"/>
      <c r="AH472" s="20"/>
      <c r="AI472" s="20"/>
      <c r="AJ472" s="20"/>
      <c r="AK472" s="20"/>
      <c r="AL472" s="20"/>
    </row>
    <row r="473" spans="1:38" ht="12.75" customHeight="1" x14ac:dyDescent="0.2">
      <c r="A473" s="20"/>
      <c r="B473" s="453"/>
      <c r="C473" s="308">
        <v>0</v>
      </c>
      <c r="D473" s="455"/>
      <c r="E473" s="308">
        <v>0</v>
      </c>
      <c r="F473" s="455"/>
      <c r="G473" s="311">
        <v>0</v>
      </c>
      <c r="H473" s="64"/>
      <c r="I473" s="111"/>
      <c r="J473" s="112"/>
      <c r="K473" s="478" t="s">
        <v>170</v>
      </c>
      <c r="L473" s="479"/>
      <c r="M473" s="479"/>
      <c r="N473" s="479"/>
      <c r="O473" s="480">
        <f>J21</f>
        <v>0</v>
      </c>
      <c r="P473" s="480"/>
      <c r="Q473" s="51"/>
      <c r="R473" s="41"/>
      <c r="S473" s="41"/>
      <c r="T473" s="359" t="s">
        <v>206</v>
      </c>
      <c r="U473" s="517">
        <f>AUGUST!U473</f>
        <v>0</v>
      </c>
      <c r="V473" s="517"/>
      <c r="W473" s="518"/>
      <c r="X473" s="357"/>
      <c r="Y473" s="359" t="s">
        <v>206</v>
      </c>
      <c r="Z473" s="517">
        <f>AUGUST!Z473</f>
        <v>0</v>
      </c>
      <c r="AA473" s="517"/>
      <c r="AB473" s="518"/>
      <c r="AC473" s="358"/>
      <c r="AD473" s="359" t="s">
        <v>206</v>
      </c>
      <c r="AE473" s="517">
        <f>AUGUST!AE473</f>
        <v>0</v>
      </c>
      <c r="AF473" s="517"/>
      <c r="AG473" s="518"/>
      <c r="AH473" s="20"/>
      <c r="AI473" s="20"/>
      <c r="AJ473" s="20"/>
      <c r="AK473" s="20"/>
      <c r="AL473" s="20"/>
    </row>
    <row r="474" spans="1:38" ht="12.75" customHeight="1" x14ac:dyDescent="0.2">
      <c r="A474" s="20"/>
      <c r="B474" s="453"/>
      <c r="C474" s="308">
        <v>0</v>
      </c>
      <c r="D474" s="455"/>
      <c r="E474" s="308">
        <v>0</v>
      </c>
      <c r="F474" s="455"/>
      <c r="G474" s="312">
        <v>0</v>
      </c>
      <c r="H474" s="64"/>
      <c r="I474" s="112"/>
      <c r="J474" s="112"/>
      <c r="K474" s="496" t="s">
        <v>131</v>
      </c>
      <c r="L474" s="477"/>
      <c r="M474" s="477"/>
      <c r="N474" s="477"/>
      <c r="O474" s="480">
        <f>J7</f>
        <v>0</v>
      </c>
      <c r="P474" s="480"/>
      <c r="Q474" s="51"/>
      <c r="R474" s="41"/>
      <c r="S474" s="41"/>
      <c r="T474" s="359" t="s">
        <v>253</v>
      </c>
      <c r="U474" s="517">
        <f>AUGUST!U474</f>
        <v>0</v>
      </c>
      <c r="V474" s="517"/>
      <c r="W474" s="518"/>
      <c r="X474" s="357"/>
      <c r="Y474" s="359" t="s">
        <v>253</v>
      </c>
      <c r="Z474" s="517">
        <f>AUGUST!Z474</f>
        <v>0</v>
      </c>
      <c r="AA474" s="517"/>
      <c r="AB474" s="518"/>
      <c r="AC474" s="358"/>
      <c r="AD474" s="359" t="s">
        <v>253</v>
      </c>
      <c r="AE474" s="517">
        <f>AUGUST!AE474</f>
        <v>0</v>
      </c>
      <c r="AF474" s="517"/>
      <c r="AG474" s="518"/>
      <c r="AH474" s="20"/>
      <c r="AI474" s="20"/>
      <c r="AJ474" s="20"/>
      <c r="AK474" s="20"/>
      <c r="AL474" s="20"/>
    </row>
    <row r="475" spans="1:38" ht="12.75" customHeight="1" x14ac:dyDescent="0.2">
      <c r="A475" s="20"/>
      <c r="B475" s="453"/>
      <c r="C475" s="308">
        <v>0</v>
      </c>
      <c r="D475" s="455"/>
      <c r="E475" s="308">
        <v>0</v>
      </c>
      <c r="F475" s="455"/>
      <c r="G475" s="312">
        <v>0</v>
      </c>
      <c r="H475" s="64"/>
      <c r="I475" s="112"/>
      <c r="J475" s="112"/>
      <c r="K475" s="496" t="s">
        <v>132</v>
      </c>
      <c r="L475" s="477"/>
      <c r="M475" s="477"/>
      <c r="N475" s="477"/>
      <c r="O475" s="480">
        <f>SUM(O473:P474)</f>
        <v>0</v>
      </c>
      <c r="P475" s="480"/>
      <c r="Q475" s="51"/>
      <c r="R475" s="41"/>
      <c r="S475" s="41"/>
      <c r="T475" s="359" t="s">
        <v>207</v>
      </c>
      <c r="U475" s="519">
        <f>AUGUST!U479</f>
        <v>0</v>
      </c>
      <c r="V475" s="519"/>
      <c r="W475" s="360"/>
      <c r="X475" s="357"/>
      <c r="Y475" s="359" t="s">
        <v>207</v>
      </c>
      <c r="Z475" s="519">
        <f>AUGUST!Z479</f>
        <v>0</v>
      </c>
      <c r="AA475" s="519"/>
      <c r="AB475" s="360"/>
      <c r="AC475" s="358"/>
      <c r="AD475" s="359" t="s">
        <v>207</v>
      </c>
      <c r="AE475" s="519">
        <f>AUGUST!AE479</f>
        <v>0</v>
      </c>
      <c r="AF475" s="519"/>
      <c r="AG475" s="360"/>
      <c r="AH475" s="20"/>
      <c r="AI475" s="20"/>
      <c r="AJ475" s="20"/>
      <c r="AK475" s="20"/>
      <c r="AL475" s="20"/>
    </row>
    <row r="476" spans="1:38" ht="12.75" customHeight="1" x14ac:dyDescent="0.2">
      <c r="A476" s="20"/>
      <c r="B476" s="453"/>
      <c r="C476" s="308">
        <v>0</v>
      </c>
      <c r="D476" s="455"/>
      <c r="E476" s="308">
        <v>0</v>
      </c>
      <c r="F476" s="455"/>
      <c r="G476" s="312">
        <v>0</v>
      </c>
      <c r="H476" s="64"/>
      <c r="I476" s="112"/>
      <c r="J476" s="112"/>
      <c r="K476" s="496" t="s">
        <v>133</v>
      </c>
      <c r="L476" s="477"/>
      <c r="M476" s="477"/>
      <c r="N476" s="477"/>
      <c r="O476" s="480">
        <f>K467</f>
        <v>0</v>
      </c>
      <c r="P476" s="480"/>
      <c r="Q476" s="51"/>
      <c r="R476" s="41"/>
      <c r="S476" s="41"/>
      <c r="T476" s="359" t="s">
        <v>208</v>
      </c>
      <c r="U476" s="520">
        <v>0</v>
      </c>
      <c r="V476" s="520"/>
      <c r="W476" s="360"/>
      <c r="X476" s="357"/>
      <c r="Y476" s="359" t="s">
        <v>208</v>
      </c>
      <c r="Z476" s="520">
        <v>0</v>
      </c>
      <c r="AA476" s="520"/>
      <c r="AB476" s="360"/>
      <c r="AC476" s="358"/>
      <c r="AD476" s="359" t="s">
        <v>208</v>
      </c>
      <c r="AE476" s="520">
        <v>0</v>
      </c>
      <c r="AF476" s="520"/>
      <c r="AG476" s="360"/>
      <c r="AH476" s="20"/>
      <c r="AI476" s="20"/>
      <c r="AJ476" s="20"/>
      <c r="AK476" s="20"/>
      <c r="AL476" s="20"/>
    </row>
    <row r="477" spans="1:38" ht="12.75" customHeight="1" x14ac:dyDescent="0.2">
      <c r="A477" s="20"/>
      <c r="B477" s="453"/>
      <c r="C477" s="308">
        <v>0</v>
      </c>
      <c r="D477" s="455"/>
      <c r="E477" s="308">
        <v>0</v>
      </c>
      <c r="F477" s="455"/>
      <c r="G477" s="312">
        <v>0</v>
      </c>
      <c r="H477" s="64"/>
      <c r="I477" s="112"/>
      <c r="J477" s="112"/>
      <c r="K477" s="496" t="s">
        <v>134</v>
      </c>
      <c r="L477" s="477"/>
      <c r="M477" s="477"/>
      <c r="N477" s="477"/>
      <c r="O477" s="495"/>
      <c r="P477" s="495"/>
      <c r="Q477" s="120" t="s">
        <v>191</v>
      </c>
      <c r="R477" s="41"/>
      <c r="S477" s="41"/>
      <c r="T477" s="359" t="s">
        <v>209</v>
      </c>
      <c r="U477" s="520">
        <v>0</v>
      </c>
      <c r="V477" s="520"/>
      <c r="W477" s="360"/>
      <c r="X477" s="357"/>
      <c r="Y477" s="359" t="s">
        <v>209</v>
      </c>
      <c r="Z477" s="520">
        <v>0</v>
      </c>
      <c r="AA477" s="520"/>
      <c r="AB477" s="360"/>
      <c r="AC477" s="358"/>
      <c r="AD477" s="359" t="s">
        <v>209</v>
      </c>
      <c r="AE477" s="520">
        <v>0</v>
      </c>
      <c r="AF477" s="520"/>
      <c r="AG477" s="360"/>
      <c r="AH477" s="20"/>
      <c r="AI477" s="20"/>
      <c r="AJ477" s="20"/>
      <c r="AK477" s="20"/>
      <c r="AL477" s="20"/>
    </row>
    <row r="478" spans="1:38" ht="12.75" customHeight="1" x14ac:dyDescent="0.2">
      <c r="A478" s="20"/>
      <c r="B478" s="453"/>
      <c r="C478" s="308">
        <v>0</v>
      </c>
      <c r="D478" s="455"/>
      <c r="E478" s="308">
        <v>0</v>
      </c>
      <c r="F478" s="455"/>
      <c r="G478" s="312">
        <v>0</v>
      </c>
      <c r="H478" s="64"/>
      <c r="I478" s="112"/>
      <c r="J478" s="112"/>
      <c r="K478" s="497" t="s">
        <v>171</v>
      </c>
      <c r="L478" s="498"/>
      <c r="M478" s="498"/>
      <c r="N478" s="498"/>
      <c r="O478" s="480">
        <f>SUM(O475-O476+O477)</f>
        <v>0</v>
      </c>
      <c r="P478" s="480"/>
      <c r="Q478" s="120"/>
      <c r="R478" s="41"/>
      <c r="S478" s="41"/>
      <c r="T478" s="359" t="s">
        <v>210</v>
      </c>
      <c r="U478" s="520">
        <v>0</v>
      </c>
      <c r="V478" s="520"/>
      <c r="W478" s="360"/>
      <c r="X478" s="357"/>
      <c r="Y478" s="359" t="s">
        <v>210</v>
      </c>
      <c r="Z478" s="520">
        <v>0</v>
      </c>
      <c r="AA478" s="520"/>
      <c r="AB478" s="360"/>
      <c r="AC478" s="358"/>
      <c r="AD478" s="359" t="s">
        <v>210</v>
      </c>
      <c r="AE478" s="520">
        <v>0</v>
      </c>
      <c r="AF478" s="520"/>
      <c r="AG478" s="360"/>
      <c r="AH478" s="20"/>
      <c r="AI478" s="20"/>
      <c r="AJ478" s="20"/>
      <c r="AK478" s="20"/>
      <c r="AL478" s="20"/>
    </row>
    <row r="479" spans="1:38" ht="12.75" customHeight="1" x14ac:dyDescent="0.2">
      <c r="A479" s="20"/>
      <c r="B479" s="453"/>
      <c r="C479" s="308">
        <v>0</v>
      </c>
      <c r="D479" s="455"/>
      <c r="E479" s="308">
        <v>0</v>
      </c>
      <c r="F479" s="455"/>
      <c r="G479" s="312">
        <v>0</v>
      </c>
      <c r="H479" s="64"/>
      <c r="I479" s="112"/>
      <c r="J479" s="112"/>
      <c r="K479" s="496"/>
      <c r="L479" s="477"/>
      <c r="M479" s="477"/>
      <c r="N479" s="477"/>
      <c r="O479" s="499"/>
      <c r="P479" s="499"/>
      <c r="Q479" s="120"/>
      <c r="R479" s="41"/>
      <c r="S479" s="41"/>
      <c r="T479" s="359" t="s">
        <v>225</v>
      </c>
      <c r="U479" s="519">
        <f>U475+U476+U477-U478</f>
        <v>0</v>
      </c>
      <c r="V479" s="519"/>
      <c r="W479" s="360"/>
      <c r="X479" s="357"/>
      <c r="Y479" s="359" t="s">
        <v>225</v>
      </c>
      <c r="Z479" s="519">
        <f>Z475+Z476+Z477-Z478</f>
        <v>0</v>
      </c>
      <c r="AA479" s="519"/>
      <c r="AB479" s="360"/>
      <c r="AC479" s="358"/>
      <c r="AD479" s="359" t="s">
        <v>225</v>
      </c>
      <c r="AE479" s="519">
        <f>AE475+AE476+AE477-AE478</f>
        <v>0</v>
      </c>
      <c r="AF479" s="519"/>
      <c r="AG479" s="360"/>
      <c r="AH479" s="20"/>
      <c r="AI479" s="20"/>
      <c r="AJ479" s="20"/>
      <c r="AK479" s="20"/>
      <c r="AL479" s="20"/>
    </row>
    <row r="480" spans="1:38" ht="12.75" customHeight="1" x14ac:dyDescent="0.2">
      <c r="A480" s="20"/>
      <c r="B480" s="453"/>
      <c r="C480" s="308">
        <v>0</v>
      </c>
      <c r="D480" s="455"/>
      <c r="E480" s="308">
        <v>0</v>
      </c>
      <c r="F480" s="455"/>
      <c r="G480" s="312">
        <v>0</v>
      </c>
      <c r="H480" s="64"/>
      <c r="I480" s="113"/>
      <c r="J480" s="112"/>
      <c r="K480" s="496"/>
      <c r="L480" s="477"/>
      <c r="M480" s="477"/>
      <c r="N480" s="477"/>
      <c r="O480" s="499"/>
      <c r="P480" s="499"/>
      <c r="Q480" s="120"/>
      <c r="R480" s="41"/>
      <c r="S480" s="41"/>
      <c r="T480" s="361"/>
      <c r="U480" s="362"/>
      <c r="V480" s="362"/>
      <c r="W480" s="360"/>
      <c r="X480" s="357"/>
      <c r="Y480" s="361"/>
      <c r="Z480" s="362"/>
      <c r="AA480" s="362"/>
      <c r="AB480" s="360"/>
      <c r="AC480" s="358"/>
      <c r="AD480" s="361"/>
      <c r="AE480" s="362"/>
      <c r="AF480" s="362"/>
      <c r="AG480" s="360"/>
      <c r="AH480" s="20"/>
      <c r="AI480" s="20"/>
      <c r="AJ480" s="20"/>
      <c r="AK480" s="20"/>
      <c r="AL480" s="20"/>
    </row>
    <row r="481" spans="1:38" ht="12.75" customHeight="1" x14ac:dyDescent="0.2">
      <c r="A481" s="20"/>
      <c r="B481" s="453"/>
      <c r="C481" s="308">
        <v>0</v>
      </c>
      <c r="D481" s="455"/>
      <c r="E481" s="308">
        <v>0</v>
      </c>
      <c r="F481" s="455"/>
      <c r="G481" s="312">
        <v>0</v>
      </c>
      <c r="H481" s="64"/>
      <c r="I481" s="113"/>
      <c r="J481" s="112"/>
      <c r="K481" s="497" t="s">
        <v>172</v>
      </c>
      <c r="L481" s="498"/>
      <c r="M481" s="498"/>
      <c r="N481" s="498"/>
      <c r="O481" s="495"/>
      <c r="P481" s="495"/>
      <c r="Q481" s="120"/>
      <c r="R481" s="41"/>
      <c r="S481" s="41"/>
      <c r="T481" s="361"/>
      <c r="U481" s="362"/>
      <c r="V481" s="362"/>
      <c r="W481" s="360"/>
      <c r="X481" s="357"/>
      <c r="Y481" s="361"/>
      <c r="Z481" s="362"/>
      <c r="AA481" s="362"/>
      <c r="AB481" s="360"/>
      <c r="AC481" s="358"/>
      <c r="AD481" s="361"/>
      <c r="AE481" s="362"/>
      <c r="AF481" s="362"/>
      <c r="AG481" s="360"/>
      <c r="AH481" s="20"/>
      <c r="AI481" s="20"/>
      <c r="AJ481" s="20"/>
      <c r="AK481" s="20"/>
      <c r="AL481" s="20"/>
    </row>
    <row r="482" spans="1:38" ht="12.75" customHeight="1" x14ac:dyDescent="0.2">
      <c r="A482" s="20"/>
      <c r="B482" s="453"/>
      <c r="C482" s="308">
        <v>0</v>
      </c>
      <c r="D482" s="455"/>
      <c r="E482" s="308">
        <v>0</v>
      </c>
      <c r="F482" s="455"/>
      <c r="G482" s="312">
        <v>0</v>
      </c>
      <c r="H482" s="64"/>
      <c r="I482" s="113"/>
      <c r="J482" s="112"/>
      <c r="K482" s="496" t="s">
        <v>269</v>
      </c>
      <c r="L482" s="477"/>
      <c r="M482" s="477"/>
      <c r="N482" s="477"/>
      <c r="O482" s="495"/>
      <c r="P482" s="495"/>
      <c r="Q482" s="51"/>
      <c r="R482" s="41"/>
      <c r="S482" s="41"/>
      <c r="T482" s="359" t="s">
        <v>243</v>
      </c>
      <c r="U482" s="517">
        <f>AUGUST!U482</f>
        <v>0</v>
      </c>
      <c r="V482" s="517"/>
      <c r="W482" s="518"/>
      <c r="X482" s="357"/>
      <c r="Y482" s="359" t="s">
        <v>239</v>
      </c>
      <c r="Z482" s="517">
        <f>AUGUST!Z482</f>
        <v>0</v>
      </c>
      <c r="AA482" s="517"/>
      <c r="AB482" s="518"/>
      <c r="AC482" s="358"/>
      <c r="AD482" s="359" t="s">
        <v>370</v>
      </c>
      <c r="AE482" s="517">
        <f>AUGUST!AE482</f>
        <v>0</v>
      </c>
      <c r="AF482" s="517"/>
      <c r="AG482" s="518"/>
      <c r="AH482" s="20"/>
      <c r="AI482" s="20"/>
      <c r="AJ482" s="20"/>
      <c r="AK482" s="20"/>
      <c r="AL482" s="20"/>
    </row>
    <row r="483" spans="1:38" ht="12.75" customHeight="1" x14ac:dyDescent="0.2">
      <c r="A483" s="20"/>
      <c r="B483" s="453"/>
      <c r="C483" s="308">
        <v>0</v>
      </c>
      <c r="D483" s="455"/>
      <c r="E483" s="308">
        <v>0</v>
      </c>
      <c r="F483" s="455"/>
      <c r="G483" s="312">
        <v>0</v>
      </c>
      <c r="H483" s="64"/>
      <c r="I483" s="113"/>
      <c r="J483" s="112"/>
      <c r="K483" s="496" t="s">
        <v>480</v>
      </c>
      <c r="L483" s="477"/>
      <c r="M483" s="477"/>
      <c r="N483" s="477"/>
      <c r="O483" s="480">
        <f>H514</f>
        <v>0</v>
      </c>
      <c r="P483" s="480"/>
      <c r="Q483" s="120"/>
      <c r="R483" s="56" t="s">
        <v>233</v>
      </c>
      <c r="S483" s="56"/>
      <c r="T483" s="359" t="s">
        <v>206</v>
      </c>
      <c r="U483" s="517">
        <f>AUGUST!U483</f>
        <v>0</v>
      </c>
      <c r="V483" s="517"/>
      <c r="W483" s="518"/>
      <c r="X483" s="357"/>
      <c r="Y483" s="359" t="s">
        <v>206</v>
      </c>
      <c r="Z483" s="517">
        <f>AUGUST!Z483</f>
        <v>0</v>
      </c>
      <c r="AA483" s="517"/>
      <c r="AB483" s="518"/>
      <c r="AC483" s="363"/>
      <c r="AD483" s="359" t="s">
        <v>206</v>
      </c>
      <c r="AE483" s="517">
        <f>AUGUST!AE483</f>
        <v>0</v>
      </c>
      <c r="AF483" s="517"/>
      <c r="AG483" s="518"/>
      <c r="AH483" s="20"/>
      <c r="AI483" s="20"/>
      <c r="AJ483" s="20"/>
      <c r="AK483" s="20"/>
      <c r="AL483" s="20"/>
    </row>
    <row r="484" spans="1:38" ht="12.75" customHeight="1" x14ac:dyDescent="0.2">
      <c r="A484" s="20"/>
      <c r="B484" s="453"/>
      <c r="C484" s="308">
        <v>0</v>
      </c>
      <c r="D484" s="455"/>
      <c r="E484" s="308">
        <v>0</v>
      </c>
      <c r="F484" s="455"/>
      <c r="G484" s="312">
        <v>0</v>
      </c>
      <c r="H484" s="64"/>
      <c r="I484" s="113"/>
      <c r="J484" s="112"/>
      <c r="K484" s="496" t="s">
        <v>134</v>
      </c>
      <c r="L484" s="477"/>
      <c r="M484" s="477"/>
      <c r="N484" s="477"/>
      <c r="O484" s="495"/>
      <c r="P484" s="495"/>
      <c r="Q484" s="120" t="s">
        <v>191</v>
      </c>
      <c r="R484" s="397">
        <f>SUM(E2-O485)</f>
        <v>0</v>
      </c>
      <c r="S484" s="57"/>
      <c r="T484" s="359" t="s">
        <v>253</v>
      </c>
      <c r="U484" s="517">
        <f>AUGUST!U484</f>
        <v>0</v>
      </c>
      <c r="V484" s="517"/>
      <c r="W484" s="518"/>
      <c r="X484" s="357"/>
      <c r="Y484" s="359" t="s">
        <v>253</v>
      </c>
      <c r="Z484" s="517">
        <f>AUGUST!Z484</f>
        <v>0</v>
      </c>
      <c r="AA484" s="517"/>
      <c r="AB484" s="518"/>
      <c r="AC484" s="364"/>
      <c r="AD484" s="359" t="s">
        <v>253</v>
      </c>
      <c r="AE484" s="517">
        <f>AUGUST!AE484</f>
        <v>0</v>
      </c>
      <c r="AF484" s="517"/>
      <c r="AG484" s="518"/>
      <c r="AH484" s="20"/>
      <c r="AI484" s="20"/>
      <c r="AJ484" s="20"/>
      <c r="AK484" s="20"/>
      <c r="AL484" s="20"/>
    </row>
    <row r="485" spans="1:38" ht="12.75" customHeight="1" x14ac:dyDescent="0.2">
      <c r="A485" s="20"/>
      <c r="B485" s="453"/>
      <c r="C485" s="308">
        <v>0</v>
      </c>
      <c r="D485" s="455"/>
      <c r="E485" s="308">
        <v>0</v>
      </c>
      <c r="F485" s="455"/>
      <c r="G485" s="312">
        <v>0</v>
      </c>
      <c r="H485" s="64"/>
      <c r="I485" s="113"/>
      <c r="J485" s="112"/>
      <c r="K485" s="497" t="s">
        <v>395</v>
      </c>
      <c r="L485" s="498"/>
      <c r="M485" s="498"/>
      <c r="N485" s="498"/>
      <c r="O485" s="480">
        <f>SUM(O481-O483+O484+O482)</f>
        <v>0</v>
      </c>
      <c r="P485" s="480"/>
      <c r="Q485" s="51"/>
      <c r="R485" s="41"/>
      <c r="S485" s="41"/>
      <c r="T485" s="359" t="s">
        <v>207</v>
      </c>
      <c r="U485" s="519">
        <f>AUGUST!U489</f>
        <v>0</v>
      </c>
      <c r="V485" s="519"/>
      <c r="W485" s="360"/>
      <c r="X485" s="357"/>
      <c r="Y485" s="359" t="s">
        <v>207</v>
      </c>
      <c r="Z485" s="519">
        <f>AUGUST!Z489</f>
        <v>0</v>
      </c>
      <c r="AA485" s="519"/>
      <c r="AB485" s="360"/>
      <c r="AC485" s="358"/>
      <c r="AD485" s="359" t="s">
        <v>207</v>
      </c>
      <c r="AE485" s="519">
        <f>AUGUST!AE489</f>
        <v>0</v>
      </c>
      <c r="AF485" s="519"/>
      <c r="AG485" s="360"/>
      <c r="AH485" s="20"/>
      <c r="AI485" s="20"/>
      <c r="AJ485" s="20"/>
      <c r="AK485" s="20"/>
      <c r="AL485" s="20"/>
    </row>
    <row r="486" spans="1:38" ht="12.75" customHeight="1" thickBot="1" x14ac:dyDescent="0.25">
      <c r="A486" s="20"/>
      <c r="B486" s="453"/>
      <c r="C486" s="308">
        <v>0</v>
      </c>
      <c r="D486" s="455"/>
      <c r="E486" s="308">
        <v>0</v>
      </c>
      <c r="F486" s="455"/>
      <c r="G486" s="312">
        <v>0</v>
      </c>
      <c r="H486" s="64"/>
      <c r="I486" s="113"/>
      <c r="J486" s="112"/>
      <c r="K486" s="500"/>
      <c r="L486" s="501"/>
      <c r="M486" s="501"/>
      <c r="N486" s="501"/>
      <c r="O486" s="502"/>
      <c r="P486" s="502"/>
      <c r="Q486" s="58"/>
      <c r="R486" s="41"/>
      <c r="S486" s="41"/>
      <c r="T486" s="359" t="s">
        <v>208</v>
      </c>
      <c r="U486" s="520">
        <v>0</v>
      </c>
      <c r="V486" s="520"/>
      <c r="W486" s="360"/>
      <c r="X486" s="357"/>
      <c r="Y486" s="359" t="s">
        <v>208</v>
      </c>
      <c r="Z486" s="520">
        <v>0</v>
      </c>
      <c r="AA486" s="520"/>
      <c r="AB486" s="360"/>
      <c r="AC486" s="358"/>
      <c r="AD486" s="359" t="s">
        <v>208</v>
      </c>
      <c r="AE486" s="520">
        <v>0</v>
      </c>
      <c r="AF486" s="520"/>
      <c r="AG486" s="360"/>
      <c r="AH486" s="20"/>
      <c r="AI486" s="20"/>
      <c r="AJ486" s="20"/>
      <c r="AK486" s="20"/>
      <c r="AL486" s="20"/>
    </row>
    <row r="487" spans="1:38" ht="12.75" customHeight="1" x14ac:dyDescent="0.2">
      <c r="A487" s="20"/>
      <c r="B487" s="453"/>
      <c r="C487" s="308">
        <v>0</v>
      </c>
      <c r="D487" s="455"/>
      <c r="E487" s="308">
        <v>0</v>
      </c>
      <c r="F487" s="455"/>
      <c r="G487" s="312">
        <v>0</v>
      </c>
      <c r="H487" s="64"/>
      <c r="I487" s="118"/>
      <c r="J487" s="119"/>
      <c r="K487" s="20"/>
      <c r="L487" s="20"/>
      <c r="M487" s="20"/>
      <c r="N487" s="20"/>
      <c r="O487" s="20"/>
      <c r="P487" s="20"/>
      <c r="Q487" s="20"/>
      <c r="R487" s="20"/>
      <c r="S487" s="20"/>
      <c r="T487" s="359" t="s">
        <v>209</v>
      </c>
      <c r="U487" s="520">
        <v>0</v>
      </c>
      <c r="V487" s="520"/>
      <c r="W487" s="360"/>
      <c r="X487" s="357"/>
      <c r="Y487" s="359" t="s">
        <v>209</v>
      </c>
      <c r="Z487" s="520">
        <v>0</v>
      </c>
      <c r="AA487" s="520"/>
      <c r="AB487" s="360"/>
      <c r="AC487" s="357"/>
      <c r="AD487" s="359" t="s">
        <v>209</v>
      </c>
      <c r="AE487" s="520">
        <v>0</v>
      </c>
      <c r="AF487" s="520"/>
      <c r="AG487" s="360"/>
      <c r="AH487" s="20"/>
      <c r="AI487" s="20"/>
      <c r="AJ487" s="20"/>
      <c r="AK487" s="20"/>
      <c r="AL487" s="20"/>
    </row>
    <row r="488" spans="1:38" ht="12.75" customHeight="1" x14ac:dyDescent="0.2">
      <c r="A488" s="20"/>
      <c r="B488" s="453"/>
      <c r="C488" s="308">
        <v>0</v>
      </c>
      <c r="D488" s="455"/>
      <c r="E488" s="308">
        <v>0</v>
      </c>
      <c r="F488" s="455"/>
      <c r="G488" s="312">
        <v>0</v>
      </c>
      <c r="H488" s="64"/>
      <c r="I488" s="118"/>
      <c r="J488" s="119"/>
      <c r="K488" s="20"/>
      <c r="L488" s="20"/>
      <c r="M488" s="20"/>
      <c r="N488" s="20"/>
      <c r="O488" s="20"/>
      <c r="P488" s="20"/>
      <c r="Q488" s="20"/>
      <c r="R488" s="20"/>
      <c r="S488" s="20"/>
      <c r="T488" s="359" t="s">
        <v>210</v>
      </c>
      <c r="U488" s="520">
        <v>0</v>
      </c>
      <c r="V488" s="520"/>
      <c r="W488" s="360"/>
      <c r="X488" s="357"/>
      <c r="Y488" s="359" t="s">
        <v>210</v>
      </c>
      <c r="Z488" s="520">
        <v>0</v>
      </c>
      <c r="AA488" s="520"/>
      <c r="AB488" s="360"/>
      <c r="AC488" s="357"/>
      <c r="AD488" s="359" t="s">
        <v>210</v>
      </c>
      <c r="AE488" s="520">
        <v>0</v>
      </c>
      <c r="AF488" s="520"/>
      <c r="AG488" s="360"/>
      <c r="AH488" s="20"/>
      <c r="AI488" s="20"/>
      <c r="AJ488" s="20"/>
      <c r="AK488" s="20"/>
      <c r="AL488" s="20"/>
    </row>
    <row r="489" spans="1:38" ht="12.75" customHeight="1" x14ac:dyDescent="0.2">
      <c r="A489" s="20"/>
      <c r="B489" s="453"/>
      <c r="C489" s="308">
        <v>0</v>
      </c>
      <c r="D489" s="455"/>
      <c r="E489" s="308">
        <v>0</v>
      </c>
      <c r="F489" s="455"/>
      <c r="G489" s="312">
        <v>0</v>
      </c>
      <c r="H489" s="64"/>
      <c r="I489" s="118"/>
      <c r="J489" s="119"/>
      <c r="K489" s="20"/>
      <c r="L489" s="20"/>
      <c r="M489" s="20"/>
      <c r="N489" s="20"/>
      <c r="O489" s="20"/>
      <c r="P489" s="20"/>
      <c r="Q489" s="20"/>
      <c r="R489" s="20"/>
      <c r="S489" s="20"/>
      <c r="T489" s="359" t="str">
        <f>T479</f>
        <v>AS OF 9/30</v>
      </c>
      <c r="U489" s="519">
        <f>U485+U486+U487-U488</f>
        <v>0</v>
      </c>
      <c r="V489" s="519"/>
      <c r="W489" s="360"/>
      <c r="X489" s="357"/>
      <c r="Y489" s="359" t="str">
        <f>Y479</f>
        <v>AS OF 9/30</v>
      </c>
      <c r="Z489" s="519">
        <f>Z485+Z486+Z487-Z488</f>
        <v>0</v>
      </c>
      <c r="AA489" s="519"/>
      <c r="AB489" s="360"/>
      <c r="AC489" s="357"/>
      <c r="AD489" s="359" t="str">
        <f>AD479</f>
        <v>AS OF 9/30</v>
      </c>
      <c r="AE489" s="519">
        <f>AE485+AE486+AE487-AE488</f>
        <v>0</v>
      </c>
      <c r="AF489" s="519"/>
      <c r="AG489" s="360"/>
      <c r="AH489" s="20"/>
      <c r="AI489" s="20"/>
      <c r="AJ489" s="20"/>
      <c r="AK489" s="20"/>
      <c r="AL489" s="20"/>
    </row>
    <row r="490" spans="1:38" ht="12.75" customHeight="1" x14ac:dyDescent="0.2">
      <c r="A490" s="20"/>
      <c r="B490" s="453"/>
      <c r="C490" s="308">
        <v>0</v>
      </c>
      <c r="D490" s="455"/>
      <c r="E490" s="308">
        <v>0</v>
      </c>
      <c r="F490" s="455"/>
      <c r="G490" s="312">
        <v>0</v>
      </c>
      <c r="H490" s="64"/>
      <c r="I490" s="118"/>
      <c r="J490" s="119"/>
      <c r="K490" s="20"/>
      <c r="L490" s="20"/>
      <c r="M490" s="20"/>
      <c r="N490" s="20"/>
      <c r="O490" s="20"/>
      <c r="P490" s="20"/>
      <c r="Q490" s="20"/>
      <c r="R490" s="20"/>
      <c r="S490" s="20"/>
      <c r="T490" s="361"/>
      <c r="U490" s="362"/>
      <c r="V490" s="362"/>
      <c r="W490" s="360"/>
      <c r="X490" s="357"/>
      <c r="Y490" s="361"/>
      <c r="Z490" s="362"/>
      <c r="AA490" s="362"/>
      <c r="AB490" s="360"/>
      <c r="AC490" s="357"/>
      <c r="AD490" s="361"/>
      <c r="AE490" s="362"/>
      <c r="AF490" s="362"/>
      <c r="AG490" s="360"/>
      <c r="AH490" s="20"/>
      <c r="AI490" s="20"/>
      <c r="AJ490" s="20"/>
      <c r="AK490" s="20"/>
      <c r="AL490" s="20"/>
    </row>
    <row r="491" spans="1:38" ht="12.75" customHeight="1" x14ac:dyDescent="0.2">
      <c r="A491" s="20"/>
      <c r="B491" s="453"/>
      <c r="C491" s="308">
        <v>0</v>
      </c>
      <c r="D491" s="455"/>
      <c r="E491" s="308">
        <v>0</v>
      </c>
      <c r="F491" s="455"/>
      <c r="G491" s="312">
        <v>0</v>
      </c>
      <c r="H491" s="64"/>
      <c r="I491" s="118"/>
      <c r="J491" s="119"/>
      <c r="K491" s="20"/>
      <c r="L491" s="20"/>
      <c r="M491" s="20"/>
      <c r="N491" s="20"/>
      <c r="O491" s="20"/>
      <c r="P491" s="20"/>
      <c r="Q491" s="20"/>
      <c r="R491" s="20"/>
      <c r="S491" s="20"/>
      <c r="T491" s="361"/>
      <c r="U491" s="362"/>
      <c r="V491" s="362"/>
      <c r="W491" s="360"/>
      <c r="X491" s="357"/>
      <c r="Y491" s="361"/>
      <c r="Z491" s="362"/>
      <c r="AA491" s="362"/>
      <c r="AB491" s="360"/>
      <c r="AC491" s="357"/>
      <c r="AD491" s="361"/>
      <c r="AE491" s="362"/>
      <c r="AF491" s="362"/>
      <c r="AG491" s="360"/>
      <c r="AH491" s="20"/>
      <c r="AI491" s="20"/>
      <c r="AJ491" s="20"/>
      <c r="AK491" s="20"/>
      <c r="AL491" s="20"/>
    </row>
    <row r="492" spans="1:38" ht="12.75" customHeight="1" x14ac:dyDescent="0.2">
      <c r="A492" s="20"/>
      <c r="B492" s="453"/>
      <c r="C492" s="308">
        <v>0</v>
      </c>
      <c r="D492" s="455"/>
      <c r="E492" s="308">
        <v>0</v>
      </c>
      <c r="F492" s="455"/>
      <c r="G492" s="312">
        <v>0</v>
      </c>
      <c r="H492" s="64"/>
      <c r="I492" s="118"/>
      <c r="J492" s="119"/>
      <c r="K492" s="20"/>
      <c r="L492" s="20"/>
      <c r="M492" s="20"/>
      <c r="N492" s="20"/>
      <c r="O492" s="20"/>
      <c r="P492" s="20"/>
      <c r="Q492" s="20"/>
      <c r="R492" s="20"/>
      <c r="S492" s="20"/>
      <c r="T492" s="359" t="s">
        <v>244</v>
      </c>
      <c r="U492" s="517">
        <f>AUGUST!U492</f>
        <v>0</v>
      </c>
      <c r="V492" s="517"/>
      <c r="W492" s="518"/>
      <c r="X492" s="357"/>
      <c r="Y492" s="359" t="s">
        <v>240</v>
      </c>
      <c r="Z492" s="517">
        <f>AUGUST!Z492</f>
        <v>0</v>
      </c>
      <c r="AA492" s="517"/>
      <c r="AB492" s="518"/>
      <c r="AC492" s="358"/>
      <c r="AD492" s="359" t="s">
        <v>371</v>
      </c>
      <c r="AE492" s="517">
        <f>AUGUST!AE492</f>
        <v>0</v>
      </c>
      <c r="AF492" s="517"/>
      <c r="AG492" s="518"/>
      <c r="AH492" s="20"/>
      <c r="AI492" s="20"/>
      <c r="AJ492" s="20"/>
      <c r="AK492" s="20"/>
      <c r="AL492" s="20"/>
    </row>
    <row r="493" spans="1:38" ht="12.75" customHeight="1" x14ac:dyDescent="0.2">
      <c r="A493" s="20"/>
      <c r="B493" s="453"/>
      <c r="C493" s="308">
        <v>0</v>
      </c>
      <c r="D493" s="455"/>
      <c r="E493" s="308">
        <v>0</v>
      </c>
      <c r="F493" s="455"/>
      <c r="G493" s="312">
        <v>0</v>
      </c>
      <c r="H493" s="64"/>
      <c r="I493" s="118"/>
      <c r="J493" s="119"/>
      <c r="K493" s="20"/>
      <c r="L493" s="20"/>
      <c r="M493" s="20"/>
      <c r="N493" s="20"/>
      <c r="O493" s="20"/>
      <c r="P493" s="20"/>
      <c r="Q493" s="20"/>
      <c r="R493" s="20"/>
      <c r="S493" s="20"/>
      <c r="T493" s="359" t="s">
        <v>206</v>
      </c>
      <c r="U493" s="517">
        <f>AUGUST!U493</f>
        <v>0</v>
      </c>
      <c r="V493" s="517"/>
      <c r="W493" s="518"/>
      <c r="X493" s="357"/>
      <c r="Y493" s="359" t="s">
        <v>206</v>
      </c>
      <c r="Z493" s="517">
        <f>AUGUST!Z493</f>
        <v>0</v>
      </c>
      <c r="AA493" s="517"/>
      <c r="AB493" s="518"/>
      <c r="AC493" s="363"/>
      <c r="AD493" s="359" t="s">
        <v>206</v>
      </c>
      <c r="AE493" s="517">
        <f>AUGUST!AE493</f>
        <v>0</v>
      </c>
      <c r="AF493" s="517"/>
      <c r="AG493" s="518"/>
      <c r="AH493" s="20"/>
      <c r="AI493" s="20"/>
      <c r="AJ493" s="20"/>
      <c r="AK493" s="20"/>
      <c r="AL493" s="20"/>
    </row>
    <row r="494" spans="1:38" ht="12.75" customHeight="1" x14ac:dyDescent="0.2">
      <c r="A494" s="20"/>
      <c r="B494" s="453"/>
      <c r="C494" s="308">
        <v>0</v>
      </c>
      <c r="D494" s="455"/>
      <c r="E494" s="308">
        <v>0</v>
      </c>
      <c r="F494" s="455"/>
      <c r="G494" s="312">
        <v>0</v>
      </c>
      <c r="H494" s="64"/>
      <c r="I494" s="118"/>
      <c r="J494" s="119"/>
      <c r="K494" s="119"/>
      <c r="L494" s="119"/>
      <c r="M494" s="63"/>
      <c r="N494" s="20"/>
      <c r="O494" s="20"/>
      <c r="P494" s="20"/>
      <c r="Q494" s="20"/>
      <c r="R494" s="20"/>
      <c r="S494" s="20"/>
      <c r="T494" s="359" t="s">
        <v>253</v>
      </c>
      <c r="U494" s="517">
        <f>AUGUST!U494</f>
        <v>0</v>
      </c>
      <c r="V494" s="517"/>
      <c r="W494" s="518"/>
      <c r="X494" s="357"/>
      <c r="Y494" s="359" t="s">
        <v>253</v>
      </c>
      <c r="Z494" s="517">
        <f>AUGUST!Z494</f>
        <v>0</v>
      </c>
      <c r="AA494" s="517"/>
      <c r="AB494" s="518"/>
      <c r="AC494" s="364"/>
      <c r="AD494" s="359" t="s">
        <v>253</v>
      </c>
      <c r="AE494" s="517">
        <f>AUGUST!AE494</f>
        <v>0</v>
      </c>
      <c r="AF494" s="517"/>
      <c r="AG494" s="518"/>
      <c r="AH494" s="20"/>
      <c r="AI494" s="20"/>
      <c r="AJ494" s="20"/>
      <c r="AK494" s="20"/>
      <c r="AL494" s="20"/>
    </row>
    <row r="495" spans="1:38" ht="12.75" customHeight="1" x14ac:dyDescent="0.2">
      <c r="A495" s="20"/>
      <c r="B495" s="453"/>
      <c r="C495" s="308">
        <v>0</v>
      </c>
      <c r="D495" s="455"/>
      <c r="E495" s="308">
        <v>0</v>
      </c>
      <c r="F495" s="455"/>
      <c r="G495" s="312">
        <v>0</v>
      </c>
      <c r="H495" s="64"/>
      <c r="I495" s="118"/>
      <c r="J495" s="119"/>
      <c r="K495" s="119"/>
      <c r="L495" s="119"/>
      <c r="M495" s="63"/>
      <c r="N495" s="20"/>
      <c r="O495" s="20"/>
      <c r="P495" s="20"/>
      <c r="Q495" s="20"/>
      <c r="R495" s="20"/>
      <c r="S495" s="20"/>
      <c r="T495" s="359" t="s">
        <v>207</v>
      </c>
      <c r="U495" s="519">
        <f>AUGUST!U499</f>
        <v>0</v>
      </c>
      <c r="V495" s="519"/>
      <c r="W495" s="360"/>
      <c r="X495" s="357"/>
      <c r="Y495" s="359" t="s">
        <v>207</v>
      </c>
      <c r="Z495" s="519">
        <f>AUGUST!Z499</f>
        <v>0</v>
      </c>
      <c r="AA495" s="519"/>
      <c r="AB495" s="360"/>
      <c r="AC495" s="357"/>
      <c r="AD495" s="359" t="s">
        <v>207</v>
      </c>
      <c r="AE495" s="519">
        <f>AUGUST!AE499</f>
        <v>0</v>
      </c>
      <c r="AF495" s="519"/>
      <c r="AG495" s="360"/>
      <c r="AH495" s="20"/>
      <c r="AI495" s="20"/>
      <c r="AJ495" s="20"/>
      <c r="AK495" s="20"/>
      <c r="AL495" s="20"/>
    </row>
    <row r="496" spans="1:38" ht="12.75" customHeight="1" x14ac:dyDescent="0.2">
      <c r="A496" s="20"/>
      <c r="B496" s="453"/>
      <c r="C496" s="308">
        <v>0</v>
      </c>
      <c r="D496" s="455"/>
      <c r="E496" s="308">
        <v>0</v>
      </c>
      <c r="F496" s="455"/>
      <c r="G496" s="312">
        <v>0</v>
      </c>
      <c r="H496" s="64"/>
      <c r="I496" s="118"/>
      <c r="J496" s="119"/>
      <c r="K496" s="119"/>
      <c r="L496" s="119"/>
      <c r="M496" s="63"/>
      <c r="N496" s="20"/>
      <c r="O496" s="20"/>
      <c r="P496" s="20"/>
      <c r="Q496" s="20"/>
      <c r="R496" s="20"/>
      <c r="S496" s="20"/>
      <c r="T496" s="359" t="s">
        <v>208</v>
      </c>
      <c r="U496" s="520">
        <v>0</v>
      </c>
      <c r="V496" s="520"/>
      <c r="W496" s="360"/>
      <c r="X496" s="357"/>
      <c r="Y496" s="359" t="s">
        <v>208</v>
      </c>
      <c r="Z496" s="520">
        <v>0</v>
      </c>
      <c r="AA496" s="520"/>
      <c r="AB496" s="360"/>
      <c r="AC496" s="357"/>
      <c r="AD496" s="359" t="s">
        <v>208</v>
      </c>
      <c r="AE496" s="520">
        <v>0</v>
      </c>
      <c r="AF496" s="520"/>
      <c r="AG496" s="360"/>
      <c r="AH496" s="20"/>
      <c r="AI496" s="20"/>
      <c r="AJ496" s="20"/>
      <c r="AK496" s="20"/>
      <c r="AL496" s="20"/>
    </row>
    <row r="497" spans="1:38" ht="12.75" customHeight="1" x14ac:dyDescent="0.2">
      <c r="A497" s="20"/>
      <c r="B497" s="453"/>
      <c r="C497" s="308">
        <v>0</v>
      </c>
      <c r="D497" s="455"/>
      <c r="E497" s="308">
        <v>0</v>
      </c>
      <c r="F497" s="455"/>
      <c r="G497" s="312">
        <v>0</v>
      </c>
      <c r="H497" s="64"/>
      <c r="I497" s="118"/>
      <c r="J497" s="119"/>
      <c r="K497" s="119"/>
      <c r="L497" s="119"/>
      <c r="M497" s="63"/>
      <c r="N497" s="20"/>
      <c r="O497" s="20"/>
      <c r="P497" s="20"/>
      <c r="Q497" s="20"/>
      <c r="R497" s="20"/>
      <c r="S497" s="20"/>
      <c r="T497" s="359" t="s">
        <v>209</v>
      </c>
      <c r="U497" s="520">
        <v>0</v>
      </c>
      <c r="V497" s="520"/>
      <c r="W497" s="360"/>
      <c r="X497" s="357"/>
      <c r="Y497" s="359" t="s">
        <v>209</v>
      </c>
      <c r="Z497" s="520">
        <v>0</v>
      </c>
      <c r="AA497" s="520"/>
      <c r="AB497" s="360"/>
      <c r="AC497" s="357"/>
      <c r="AD497" s="359" t="s">
        <v>209</v>
      </c>
      <c r="AE497" s="520">
        <v>0</v>
      </c>
      <c r="AF497" s="520"/>
      <c r="AG497" s="360"/>
      <c r="AH497" s="20"/>
      <c r="AI497" s="20"/>
      <c r="AJ497" s="20"/>
      <c r="AK497" s="20"/>
      <c r="AL497" s="20"/>
    </row>
    <row r="498" spans="1:38" ht="12.75" customHeight="1" x14ac:dyDescent="0.2">
      <c r="A498" s="20"/>
      <c r="B498" s="453"/>
      <c r="C498" s="308">
        <v>0</v>
      </c>
      <c r="D498" s="455"/>
      <c r="E498" s="308">
        <v>0</v>
      </c>
      <c r="F498" s="455"/>
      <c r="G498" s="312">
        <v>0</v>
      </c>
      <c r="H498" s="64"/>
      <c r="I498" s="118"/>
      <c r="J498" s="119"/>
      <c r="K498" s="119"/>
      <c r="L498" s="119"/>
      <c r="M498" s="63"/>
      <c r="N498" s="20"/>
      <c r="O498" s="20"/>
      <c r="P498" s="20"/>
      <c r="Q498" s="20"/>
      <c r="R498" s="20"/>
      <c r="S498" s="20"/>
      <c r="T498" s="359" t="s">
        <v>210</v>
      </c>
      <c r="U498" s="520">
        <v>0</v>
      </c>
      <c r="V498" s="520"/>
      <c r="W498" s="360"/>
      <c r="X498" s="357"/>
      <c r="Y498" s="359" t="s">
        <v>210</v>
      </c>
      <c r="Z498" s="520">
        <v>0</v>
      </c>
      <c r="AA498" s="520"/>
      <c r="AB498" s="360"/>
      <c r="AC498" s="357"/>
      <c r="AD498" s="359" t="s">
        <v>210</v>
      </c>
      <c r="AE498" s="520">
        <v>0</v>
      </c>
      <c r="AF498" s="520"/>
      <c r="AG498" s="360"/>
      <c r="AH498" s="20"/>
      <c r="AI498" s="20"/>
      <c r="AJ498" s="20"/>
      <c r="AK498" s="20"/>
      <c r="AL498" s="20"/>
    </row>
    <row r="499" spans="1:38" ht="12.75" customHeight="1" x14ac:dyDescent="0.2">
      <c r="A499" s="20"/>
      <c r="B499" s="453"/>
      <c r="C499" s="308">
        <v>0</v>
      </c>
      <c r="D499" s="455"/>
      <c r="E499" s="308">
        <v>0</v>
      </c>
      <c r="F499" s="455"/>
      <c r="G499" s="312">
        <v>0</v>
      </c>
      <c r="H499" s="64"/>
      <c r="I499" s="118"/>
      <c r="J499" s="119"/>
      <c r="K499" s="119"/>
      <c r="L499" s="119"/>
      <c r="M499" s="63"/>
      <c r="N499" s="20"/>
      <c r="O499" s="20"/>
      <c r="P499" s="20"/>
      <c r="Q499" s="20"/>
      <c r="R499" s="20"/>
      <c r="S499" s="20"/>
      <c r="T499" s="359" t="str">
        <f>T489</f>
        <v>AS OF 9/30</v>
      </c>
      <c r="U499" s="519">
        <f>U495+U496+U497-U498</f>
        <v>0</v>
      </c>
      <c r="V499" s="519"/>
      <c r="W499" s="360"/>
      <c r="X499" s="357"/>
      <c r="Y499" s="359" t="str">
        <f>Y489</f>
        <v>AS OF 9/30</v>
      </c>
      <c r="Z499" s="519">
        <f>Z495+Z496+Z497-Z498</f>
        <v>0</v>
      </c>
      <c r="AA499" s="519"/>
      <c r="AB499" s="360"/>
      <c r="AC499" s="357"/>
      <c r="AD499" s="359" t="str">
        <f>AD489</f>
        <v>AS OF 9/30</v>
      </c>
      <c r="AE499" s="519">
        <f>AE495+AE496+AE497-AE498</f>
        <v>0</v>
      </c>
      <c r="AF499" s="519"/>
      <c r="AG499" s="360"/>
      <c r="AH499" s="20"/>
      <c r="AI499" s="20"/>
      <c r="AJ499" s="20"/>
      <c r="AK499" s="20"/>
      <c r="AL499" s="20"/>
    </row>
    <row r="500" spans="1:38" ht="12.75" customHeight="1" x14ac:dyDescent="0.2">
      <c r="A500" s="20"/>
      <c r="B500" s="453"/>
      <c r="C500" s="308">
        <v>0</v>
      </c>
      <c r="D500" s="455"/>
      <c r="E500" s="308">
        <v>0</v>
      </c>
      <c r="F500" s="455"/>
      <c r="G500" s="312">
        <v>0</v>
      </c>
      <c r="H500" s="64"/>
      <c r="I500" s="118"/>
      <c r="J500" s="119"/>
      <c r="K500" s="119"/>
      <c r="L500" s="119"/>
      <c r="M500" s="63"/>
      <c r="N500" s="20"/>
      <c r="O500" s="20"/>
      <c r="P500" s="20"/>
      <c r="Q500" s="20"/>
      <c r="R500" s="20"/>
      <c r="S500" s="20"/>
      <c r="T500" s="361"/>
      <c r="U500" s="362"/>
      <c r="V500" s="362"/>
      <c r="W500" s="360"/>
      <c r="X500" s="357"/>
      <c r="Y500" s="361"/>
      <c r="Z500" s="362"/>
      <c r="AA500" s="362"/>
      <c r="AB500" s="360"/>
      <c r="AC500" s="357"/>
      <c r="AD500" s="361"/>
      <c r="AE500" s="362"/>
      <c r="AF500" s="362"/>
      <c r="AG500" s="360"/>
      <c r="AH500" s="20"/>
      <c r="AI500" s="20"/>
      <c r="AJ500" s="20"/>
      <c r="AK500" s="20"/>
      <c r="AL500" s="20"/>
    </row>
    <row r="501" spans="1:38" ht="12.75" customHeight="1" x14ac:dyDescent="0.2">
      <c r="A501" s="20"/>
      <c r="B501" s="453"/>
      <c r="C501" s="308">
        <v>0</v>
      </c>
      <c r="D501" s="455"/>
      <c r="E501" s="308">
        <v>0</v>
      </c>
      <c r="F501" s="455"/>
      <c r="G501" s="312">
        <v>0</v>
      </c>
      <c r="H501" s="64"/>
      <c r="I501" s="118"/>
      <c r="J501" s="119"/>
      <c r="K501" s="119"/>
      <c r="L501" s="119"/>
      <c r="M501" s="63"/>
      <c r="N501" s="20"/>
      <c r="O501" s="20"/>
      <c r="P501" s="20"/>
      <c r="Q501" s="20"/>
      <c r="R501" s="20"/>
      <c r="S501" s="20"/>
      <c r="T501" s="361"/>
      <c r="U501" s="362"/>
      <c r="V501" s="362"/>
      <c r="W501" s="360"/>
      <c r="X501" s="357"/>
      <c r="Y501" s="361"/>
      <c r="Z501" s="362"/>
      <c r="AA501" s="362"/>
      <c r="AB501" s="360"/>
      <c r="AC501" s="357"/>
      <c r="AD501" s="361"/>
      <c r="AE501" s="362"/>
      <c r="AF501" s="362"/>
      <c r="AG501" s="360"/>
      <c r="AH501" s="20"/>
      <c r="AI501" s="20"/>
      <c r="AJ501" s="20"/>
      <c r="AK501" s="20"/>
      <c r="AL501" s="20"/>
    </row>
    <row r="502" spans="1:38" ht="12.75" customHeight="1" x14ac:dyDescent="0.2">
      <c r="A502" s="20"/>
      <c r="B502" s="453"/>
      <c r="C502" s="308">
        <v>0</v>
      </c>
      <c r="D502" s="455"/>
      <c r="E502" s="308">
        <v>0</v>
      </c>
      <c r="F502" s="455"/>
      <c r="G502" s="312">
        <v>0</v>
      </c>
      <c r="H502" s="64"/>
      <c r="I502" s="118"/>
      <c r="J502" s="119"/>
      <c r="K502" s="119"/>
      <c r="L502" s="119"/>
      <c r="M502" s="63"/>
      <c r="N502" s="20"/>
      <c r="O502" s="20"/>
      <c r="P502" s="20"/>
      <c r="Q502" s="20"/>
      <c r="R502" s="20"/>
      <c r="S502" s="20"/>
      <c r="T502" s="359" t="s">
        <v>245</v>
      </c>
      <c r="U502" s="517">
        <f>AUGUST!U502</f>
        <v>0</v>
      </c>
      <c r="V502" s="517"/>
      <c r="W502" s="518"/>
      <c r="X502" s="357"/>
      <c r="Y502" s="359" t="s">
        <v>241</v>
      </c>
      <c r="Z502" s="517">
        <f>AUGUST!Z502</f>
        <v>0</v>
      </c>
      <c r="AA502" s="517"/>
      <c r="AB502" s="518"/>
      <c r="AC502" s="358"/>
      <c r="AD502" s="359" t="s">
        <v>411</v>
      </c>
      <c r="AE502" s="517">
        <f>AUGUST!AE502</f>
        <v>0</v>
      </c>
      <c r="AF502" s="517"/>
      <c r="AG502" s="518"/>
      <c r="AH502" s="20"/>
      <c r="AI502" s="20"/>
      <c r="AJ502" s="20"/>
      <c r="AK502" s="20"/>
      <c r="AL502" s="20"/>
    </row>
    <row r="503" spans="1:38" ht="12.75" customHeight="1" x14ac:dyDescent="0.2">
      <c r="A503" s="20"/>
      <c r="B503" s="453"/>
      <c r="C503" s="308">
        <v>0</v>
      </c>
      <c r="D503" s="455"/>
      <c r="E503" s="308">
        <v>0</v>
      </c>
      <c r="F503" s="455"/>
      <c r="G503" s="312">
        <v>0</v>
      </c>
      <c r="H503" s="64"/>
      <c r="I503" s="118"/>
      <c r="J503" s="119"/>
      <c r="K503" s="119"/>
      <c r="L503" s="119"/>
      <c r="M503" s="63"/>
      <c r="N503" s="20"/>
      <c r="O503" s="20"/>
      <c r="P503" s="20"/>
      <c r="Q503" s="20"/>
      <c r="R503" s="20"/>
      <c r="S503" s="20"/>
      <c r="T503" s="359" t="s">
        <v>206</v>
      </c>
      <c r="U503" s="517">
        <f>AUGUST!U503</f>
        <v>0</v>
      </c>
      <c r="V503" s="517"/>
      <c r="W503" s="518"/>
      <c r="X503" s="357"/>
      <c r="Y503" s="359" t="s">
        <v>206</v>
      </c>
      <c r="Z503" s="517">
        <f>AUGUST!Z503</f>
        <v>0</v>
      </c>
      <c r="AA503" s="517"/>
      <c r="AB503" s="518"/>
      <c r="AC503" s="363"/>
      <c r="AD503" s="359" t="s">
        <v>206</v>
      </c>
      <c r="AE503" s="517">
        <f>AUGUST!AE503</f>
        <v>0</v>
      </c>
      <c r="AF503" s="517"/>
      <c r="AG503" s="518"/>
      <c r="AH503" s="20"/>
      <c r="AI503" s="20"/>
      <c r="AJ503" s="20"/>
      <c r="AK503" s="20"/>
      <c r="AL503" s="20"/>
    </row>
    <row r="504" spans="1:38" ht="12.75" customHeight="1" x14ac:dyDescent="0.2">
      <c r="A504" s="20"/>
      <c r="B504" s="453"/>
      <c r="C504" s="308">
        <v>0</v>
      </c>
      <c r="D504" s="455"/>
      <c r="E504" s="308">
        <v>0</v>
      </c>
      <c r="F504" s="455"/>
      <c r="G504" s="312">
        <v>0</v>
      </c>
      <c r="H504" s="64"/>
      <c r="I504" s="118"/>
      <c r="J504" s="119"/>
      <c r="K504" s="119"/>
      <c r="L504" s="119"/>
      <c r="M504" s="63"/>
      <c r="N504" s="20"/>
      <c r="O504" s="20"/>
      <c r="P504" s="20"/>
      <c r="Q504" s="20"/>
      <c r="R504" s="20"/>
      <c r="S504" s="20"/>
      <c r="T504" s="359" t="s">
        <v>253</v>
      </c>
      <c r="U504" s="517">
        <f>AUGUST!U504</f>
        <v>0</v>
      </c>
      <c r="V504" s="517"/>
      <c r="W504" s="518"/>
      <c r="X504" s="357"/>
      <c r="Y504" s="359" t="s">
        <v>253</v>
      </c>
      <c r="Z504" s="517">
        <f>AUGUST!Z504</f>
        <v>0</v>
      </c>
      <c r="AA504" s="517"/>
      <c r="AB504" s="518"/>
      <c r="AC504" s="364"/>
      <c r="AD504" s="359" t="s">
        <v>253</v>
      </c>
      <c r="AE504" s="517">
        <f>AUGUST!AE504</f>
        <v>0</v>
      </c>
      <c r="AF504" s="517"/>
      <c r="AG504" s="518"/>
      <c r="AH504" s="20"/>
      <c r="AI504" s="20"/>
      <c r="AJ504" s="20"/>
      <c r="AK504" s="20"/>
      <c r="AL504" s="20"/>
    </row>
    <row r="505" spans="1:38" ht="12.75" customHeight="1" x14ac:dyDescent="0.2">
      <c r="A505" s="20"/>
      <c r="B505" s="453"/>
      <c r="C505" s="308">
        <v>0</v>
      </c>
      <c r="D505" s="455"/>
      <c r="E505" s="308">
        <v>0</v>
      </c>
      <c r="F505" s="455"/>
      <c r="G505" s="312">
        <v>0</v>
      </c>
      <c r="H505" s="64"/>
      <c r="I505" s="118"/>
      <c r="J505" s="119"/>
      <c r="K505" s="119"/>
      <c r="L505" s="119"/>
      <c r="M505" s="63"/>
      <c r="N505" s="20"/>
      <c r="O505" s="20"/>
      <c r="P505" s="20"/>
      <c r="Q505" s="20"/>
      <c r="R505" s="20"/>
      <c r="S505" s="20"/>
      <c r="T505" s="359" t="s">
        <v>207</v>
      </c>
      <c r="U505" s="519">
        <f>AUGUST!U509</f>
        <v>0</v>
      </c>
      <c r="V505" s="519"/>
      <c r="W505" s="360"/>
      <c r="X505" s="357"/>
      <c r="Y505" s="359" t="s">
        <v>207</v>
      </c>
      <c r="Z505" s="519">
        <f>AUGUST!Z509</f>
        <v>0</v>
      </c>
      <c r="AA505" s="519"/>
      <c r="AB505" s="360"/>
      <c r="AC505" s="357"/>
      <c r="AD505" s="359" t="s">
        <v>207</v>
      </c>
      <c r="AE505" s="519">
        <f>AUGUST!AE509</f>
        <v>0</v>
      </c>
      <c r="AF505" s="519"/>
      <c r="AG505" s="360"/>
      <c r="AH505" s="20"/>
      <c r="AI505" s="20"/>
      <c r="AJ505" s="20"/>
      <c r="AK505" s="20"/>
      <c r="AL505" s="20"/>
    </row>
    <row r="506" spans="1:38" ht="12.75" customHeight="1" x14ac:dyDescent="0.2">
      <c r="A506" s="20"/>
      <c r="B506" s="453"/>
      <c r="C506" s="308">
        <v>0</v>
      </c>
      <c r="D506" s="455"/>
      <c r="E506" s="308">
        <v>0</v>
      </c>
      <c r="F506" s="455"/>
      <c r="G506" s="312">
        <v>0</v>
      </c>
      <c r="H506" s="64"/>
      <c r="I506" s="118"/>
      <c r="J506" s="119"/>
      <c r="K506" s="119"/>
      <c r="L506" s="119"/>
      <c r="M506" s="63"/>
      <c r="N506" s="20"/>
      <c r="O506" s="20"/>
      <c r="P506" s="20"/>
      <c r="Q506" s="20"/>
      <c r="R506" s="20"/>
      <c r="S506" s="20"/>
      <c r="T506" s="359" t="s">
        <v>208</v>
      </c>
      <c r="U506" s="520">
        <v>0</v>
      </c>
      <c r="V506" s="520"/>
      <c r="W506" s="360"/>
      <c r="X506" s="357"/>
      <c r="Y506" s="359" t="s">
        <v>208</v>
      </c>
      <c r="Z506" s="520">
        <v>0</v>
      </c>
      <c r="AA506" s="520"/>
      <c r="AB506" s="360"/>
      <c r="AC506" s="357"/>
      <c r="AD506" s="359" t="s">
        <v>208</v>
      </c>
      <c r="AE506" s="520">
        <v>0</v>
      </c>
      <c r="AF506" s="520"/>
      <c r="AG506" s="360"/>
      <c r="AH506" s="20"/>
      <c r="AI506" s="20"/>
      <c r="AJ506" s="20"/>
      <c r="AK506" s="20"/>
      <c r="AL506" s="20"/>
    </row>
    <row r="507" spans="1:38" ht="12.75" customHeight="1" x14ac:dyDescent="0.2">
      <c r="A507" s="20"/>
      <c r="B507" s="453"/>
      <c r="C507" s="308">
        <v>0</v>
      </c>
      <c r="D507" s="455"/>
      <c r="E507" s="308">
        <v>0</v>
      </c>
      <c r="F507" s="455"/>
      <c r="G507" s="312">
        <v>0</v>
      </c>
      <c r="H507" s="64"/>
      <c r="I507" s="118"/>
      <c r="J507" s="119"/>
      <c r="K507" s="119"/>
      <c r="L507" s="119"/>
      <c r="M507" s="63"/>
      <c r="N507" s="20"/>
      <c r="O507" s="20"/>
      <c r="P507" s="20"/>
      <c r="Q507" s="20"/>
      <c r="R507" s="20"/>
      <c r="S507" s="20"/>
      <c r="T507" s="359" t="s">
        <v>209</v>
      </c>
      <c r="U507" s="520">
        <v>0</v>
      </c>
      <c r="V507" s="520"/>
      <c r="W507" s="360"/>
      <c r="X507" s="357"/>
      <c r="Y507" s="359" t="s">
        <v>209</v>
      </c>
      <c r="Z507" s="520">
        <v>0</v>
      </c>
      <c r="AA507" s="520"/>
      <c r="AB507" s="360"/>
      <c r="AC507" s="357"/>
      <c r="AD507" s="359" t="s">
        <v>209</v>
      </c>
      <c r="AE507" s="520">
        <v>0</v>
      </c>
      <c r="AF507" s="520"/>
      <c r="AG507" s="360"/>
      <c r="AH507" s="20"/>
      <c r="AI507" s="20"/>
      <c r="AJ507" s="20"/>
      <c r="AK507" s="20"/>
      <c r="AL507" s="20"/>
    </row>
    <row r="508" spans="1:38" ht="12.75" customHeight="1" x14ac:dyDescent="0.2">
      <c r="A508" s="20"/>
      <c r="B508" s="453"/>
      <c r="C508" s="308">
        <v>0</v>
      </c>
      <c r="D508" s="455"/>
      <c r="E508" s="308">
        <v>0</v>
      </c>
      <c r="F508" s="455"/>
      <c r="G508" s="312">
        <v>0</v>
      </c>
      <c r="H508" s="64"/>
      <c r="I508" s="118"/>
      <c r="J508" s="119"/>
      <c r="K508" s="119"/>
      <c r="L508" s="119"/>
      <c r="M508" s="63"/>
      <c r="N508" s="20"/>
      <c r="O508" s="20"/>
      <c r="P508" s="20"/>
      <c r="Q508" s="20"/>
      <c r="R508" s="20"/>
      <c r="S508" s="20"/>
      <c r="T508" s="359" t="s">
        <v>210</v>
      </c>
      <c r="U508" s="520">
        <v>0</v>
      </c>
      <c r="V508" s="520"/>
      <c r="W508" s="360"/>
      <c r="X508" s="357"/>
      <c r="Y508" s="359" t="s">
        <v>210</v>
      </c>
      <c r="Z508" s="520">
        <v>0</v>
      </c>
      <c r="AA508" s="520"/>
      <c r="AB508" s="360"/>
      <c r="AC508" s="357"/>
      <c r="AD508" s="359" t="s">
        <v>210</v>
      </c>
      <c r="AE508" s="520">
        <v>0</v>
      </c>
      <c r="AF508" s="520"/>
      <c r="AG508" s="360"/>
      <c r="AH508" s="20"/>
      <c r="AI508" s="20"/>
      <c r="AJ508" s="20"/>
      <c r="AK508" s="20"/>
      <c r="AL508" s="20"/>
    </row>
    <row r="509" spans="1:38" ht="12.75" customHeight="1" x14ac:dyDescent="0.2">
      <c r="A509" s="20"/>
      <c r="B509" s="453"/>
      <c r="C509" s="308">
        <v>0</v>
      </c>
      <c r="D509" s="455"/>
      <c r="E509" s="308">
        <v>0</v>
      </c>
      <c r="F509" s="455"/>
      <c r="G509" s="312">
        <v>0</v>
      </c>
      <c r="H509" s="64"/>
      <c r="I509" s="118"/>
      <c r="J509" s="119"/>
      <c r="K509" s="119"/>
      <c r="L509" s="119"/>
      <c r="M509" s="63"/>
      <c r="N509" s="20"/>
      <c r="O509" s="20"/>
      <c r="P509" s="20"/>
      <c r="Q509" s="20"/>
      <c r="R509" s="20"/>
      <c r="S509" s="20"/>
      <c r="T509" s="359" t="str">
        <f>T499</f>
        <v>AS OF 9/30</v>
      </c>
      <c r="U509" s="519">
        <f>U505+U506+U507-U508</f>
        <v>0</v>
      </c>
      <c r="V509" s="519"/>
      <c r="W509" s="360"/>
      <c r="X509" s="357"/>
      <c r="Y509" s="359" t="str">
        <f>Y499</f>
        <v>AS OF 9/30</v>
      </c>
      <c r="Z509" s="519">
        <f>Z505+Z506+Z507-Z508</f>
        <v>0</v>
      </c>
      <c r="AA509" s="519"/>
      <c r="AB509" s="360"/>
      <c r="AC509" s="357"/>
      <c r="AD509" s="359" t="str">
        <f>AD499</f>
        <v>AS OF 9/30</v>
      </c>
      <c r="AE509" s="519">
        <f>AE505+AE506+AE507-AE508</f>
        <v>0</v>
      </c>
      <c r="AF509" s="519"/>
      <c r="AG509" s="360"/>
      <c r="AH509" s="20"/>
      <c r="AI509" s="20"/>
      <c r="AJ509" s="20"/>
      <c r="AK509" s="20"/>
      <c r="AL509" s="20"/>
    </row>
    <row r="510" spans="1:38" ht="12.75" customHeight="1" thickBot="1" x14ac:dyDescent="0.25">
      <c r="A510" s="20"/>
      <c r="B510" s="453"/>
      <c r="C510" s="308">
        <v>0</v>
      </c>
      <c r="D510" s="455"/>
      <c r="E510" s="308">
        <v>0</v>
      </c>
      <c r="F510" s="455"/>
      <c r="G510" s="312">
        <v>0</v>
      </c>
      <c r="I510" s="118"/>
      <c r="J510" s="119"/>
      <c r="K510" s="119"/>
      <c r="L510" s="119"/>
      <c r="M510" s="63"/>
      <c r="N510" s="20"/>
      <c r="O510" s="20"/>
      <c r="P510" s="20"/>
      <c r="Q510" s="20"/>
      <c r="R510" s="20"/>
      <c r="S510" s="20"/>
      <c r="T510" s="365"/>
      <c r="U510" s="366"/>
      <c r="V510" s="366"/>
      <c r="W510" s="367"/>
      <c r="X510" s="357"/>
      <c r="Y510" s="368"/>
      <c r="Z510" s="366"/>
      <c r="AA510" s="366"/>
      <c r="AB510" s="367"/>
      <c r="AC510" s="357"/>
      <c r="AD510" s="368"/>
      <c r="AE510" s="366"/>
      <c r="AF510" s="366"/>
      <c r="AG510" s="367"/>
      <c r="AH510" s="20"/>
      <c r="AI510" s="20"/>
      <c r="AJ510" s="20"/>
      <c r="AK510" s="20"/>
      <c r="AL510" s="20"/>
    </row>
    <row r="511" spans="1:38" ht="12.75" customHeight="1" x14ac:dyDescent="0.2">
      <c r="A511" s="20"/>
      <c r="B511" s="453"/>
      <c r="C511" s="308">
        <v>0</v>
      </c>
      <c r="D511" s="455"/>
      <c r="E511" s="308">
        <v>0</v>
      </c>
      <c r="F511" s="455"/>
      <c r="G511" s="312">
        <v>0</v>
      </c>
      <c r="I511" s="118"/>
      <c r="J511" s="119"/>
      <c r="K511" s="119"/>
      <c r="L511" s="119"/>
      <c r="M511" s="63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</row>
    <row r="512" spans="1:38" ht="12.75" customHeight="1" x14ac:dyDescent="0.2">
      <c r="A512" s="20"/>
      <c r="B512" s="453"/>
      <c r="C512" s="308">
        <v>0</v>
      </c>
      <c r="D512" s="455"/>
      <c r="E512" s="308">
        <v>0</v>
      </c>
      <c r="F512" s="455"/>
      <c r="G512" s="312">
        <v>0</v>
      </c>
      <c r="I512" s="118"/>
      <c r="J512" s="119"/>
      <c r="K512" s="119"/>
      <c r="L512" s="119"/>
      <c r="M512" s="63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</row>
    <row r="513" spans="2:8" ht="12.75" customHeight="1" x14ac:dyDescent="0.2">
      <c r="B513" s="453"/>
      <c r="C513" s="308">
        <v>0</v>
      </c>
      <c r="D513" s="455"/>
      <c r="E513" s="308">
        <v>0</v>
      </c>
      <c r="F513" s="455"/>
      <c r="G513" s="312">
        <v>0</v>
      </c>
      <c r="H513" s="65" t="s">
        <v>481</v>
      </c>
    </row>
    <row r="514" spans="2:8" ht="12.75" customHeight="1" x14ac:dyDescent="0.2">
      <c r="B514" s="453"/>
      <c r="C514" s="308">
        <v>0</v>
      </c>
      <c r="D514" s="455"/>
      <c r="E514" s="308">
        <v>0</v>
      </c>
      <c r="F514" s="455"/>
      <c r="G514" s="312">
        <v>0</v>
      </c>
      <c r="H514" s="314">
        <f>SUM(G516,E516,C516)</f>
        <v>0</v>
      </c>
    </row>
    <row r="515" spans="2:8" ht="12.75" customHeight="1" x14ac:dyDescent="0.2">
      <c r="B515" s="454"/>
      <c r="C515" s="309">
        <v>0</v>
      </c>
      <c r="D515" s="456"/>
      <c r="E515" s="309">
        <v>0</v>
      </c>
      <c r="F515" s="456"/>
      <c r="G515" s="313">
        <v>0</v>
      </c>
    </row>
    <row r="516" spans="2:8" ht="12.75" customHeight="1" x14ac:dyDescent="0.2">
      <c r="B516" s="28" t="s">
        <v>135</v>
      </c>
      <c r="C516" s="310">
        <f>SUM(C473:C515)</f>
        <v>0</v>
      </c>
      <c r="D516" s="62" t="s">
        <v>135</v>
      </c>
      <c r="E516" s="310">
        <f>SUM(E473:E515)</f>
        <v>0</v>
      </c>
      <c r="F516" s="62" t="s">
        <v>135</v>
      </c>
      <c r="G516" s="310">
        <f>SUM(G473:G515)</f>
        <v>0</v>
      </c>
    </row>
    <row r="517" spans="2:8" ht="12.75" customHeight="1" x14ac:dyDescent="0.2">
      <c r="G517" s="46"/>
    </row>
    <row r="518" spans="2:8" ht="12.75" customHeight="1" x14ac:dyDescent="0.2">
      <c r="G518" s="46"/>
    </row>
    <row r="519" spans="2:8" ht="12.75" customHeight="1" x14ac:dyDescent="0.2">
      <c r="G519" s="46"/>
    </row>
    <row r="520" spans="2:8" ht="12.75" customHeight="1" x14ac:dyDescent="0.2">
      <c r="G520" s="46"/>
    </row>
    <row r="521" spans="2:8" ht="12.75" customHeight="1" x14ac:dyDescent="0.2">
      <c r="G521" s="46"/>
    </row>
    <row r="522" spans="2:8" ht="12.75" customHeight="1" x14ac:dyDescent="0.2">
      <c r="G522" s="46"/>
    </row>
    <row r="523" spans="2:8" ht="12.75" customHeight="1" x14ac:dyDescent="0.2">
      <c r="G523" s="46"/>
    </row>
    <row r="524" spans="2:8" ht="12.75" customHeight="1" x14ac:dyDescent="0.2">
      <c r="G524" s="46"/>
    </row>
    <row r="525" spans="2:8" ht="12.75" customHeight="1" x14ac:dyDescent="0.2">
      <c r="G525" s="46"/>
    </row>
    <row r="526" spans="2:8" ht="12.75" customHeight="1" x14ac:dyDescent="0.2">
      <c r="G526" s="46"/>
    </row>
    <row r="527" spans="2:8" ht="12.75" customHeight="1" x14ac:dyDescent="0.2">
      <c r="G527" s="46"/>
    </row>
    <row r="528" spans="2:8" ht="12.75" customHeight="1" x14ac:dyDescent="0.2">
      <c r="G528" s="46"/>
    </row>
    <row r="529" spans="7:7" ht="12.75" customHeight="1" x14ac:dyDescent="0.2">
      <c r="G529" s="46"/>
    </row>
    <row r="530" spans="7:7" ht="12.75" customHeight="1" x14ac:dyDescent="0.2">
      <c r="G530" s="46"/>
    </row>
    <row r="531" spans="7:7" ht="12.75" customHeight="1" x14ac:dyDescent="0.2">
      <c r="G531" s="46"/>
    </row>
    <row r="532" spans="7:7" ht="12.75" customHeight="1" x14ac:dyDescent="0.2">
      <c r="G532" s="46"/>
    </row>
    <row r="533" spans="7:7" ht="12.75" customHeight="1" x14ac:dyDescent="0.2">
      <c r="G533" s="46"/>
    </row>
    <row r="534" spans="7:7" ht="12.75" customHeight="1" x14ac:dyDescent="0.2">
      <c r="G534" s="46"/>
    </row>
    <row r="535" spans="7:7" ht="12.75" customHeight="1" x14ac:dyDescent="0.2">
      <c r="G535" s="46"/>
    </row>
    <row r="536" spans="7:7" ht="12.75" customHeight="1" x14ac:dyDescent="0.2">
      <c r="G536" s="46"/>
    </row>
    <row r="537" spans="7:7" ht="12.75" customHeight="1" x14ac:dyDescent="0.2">
      <c r="G537" s="46"/>
    </row>
    <row r="538" spans="7:7" ht="12.75" customHeight="1" x14ac:dyDescent="0.2">
      <c r="G538" s="46"/>
    </row>
    <row r="539" spans="7:7" ht="12.75" customHeight="1" x14ac:dyDescent="0.2">
      <c r="G539" s="46"/>
    </row>
    <row r="540" spans="7:7" ht="12.75" customHeight="1" x14ac:dyDescent="0.2">
      <c r="G540" s="46"/>
    </row>
    <row r="541" spans="7:7" ht="12.75" customHeight="1" x14ac:dyDescent="0.2">
      <c r="G541" s="46"/>
    </row>
    <row r="542" spans="7:7" ht="12.75" customHeight="1" x14ac:dyDescent="0.2">
      <c r="G542" s="46"/>
    </row>
    <row r="543" spans="7:7" ht="12.75" customHeight="1" x14ac:dyDescent="0.2">
      <c r="G543" s="46"/>
    </row>
    <row r="544" spans="7:7" ht="12.75" customHeight="1" x14ac:dyDescent="0.2">
      <c r="G544" s="46"/>
    </row>
    <row r="545" spans="7:7" ht="12.75" customHeight="1" x14ac:dyDescent="0.2">
      <c r="G545" s="46"/>
    </row>
    <row r="546" spans="7:7" ht="12.75" customHeight="1" x14ac:dyDescent="0.2">
      <c r="G546" s="46"/>
    </row>
    <row r="547" spans="7:7" ht="12.75" customHeight="1" x14ac:dyDescent="0.2">
      <c r="G547" s="46"/>
    </row>
    <row r="548" spans="7:7" ht="12.75" customHeight="1" x14ac:dyDescent="0.2">
      <c r="G548" s="46"/>
    </row>
    <row r="549" spans="7:7" ht="12.75" customHeight="1" x14ac:dyDescent="0.2">
      <c r="G549" s="46"/>
    </row>
    <row r="550" spans="7:7" ht="12.75" customHeight="1" x14ac:dyDescent="0.2">
      <c r="G550" s="46"/>
    </row>
    <row r="551" spans="7:7" ht="12.75" customHeight="1" x14ac:dyDescent="0.2">
      <c r="G551" s="46"/>
    </row>
    <row r="552" spans="7:7" ht="12.75" customHeight="1" x14ac:dyDescent="0.2">
      <c r="G552" s="46"/>
    </row>
    <row r="553" spans="7:7" ht="12.75" customHeight="1" x14ac:dyDescent="0.2">
      <c r="G553" s="46"/>
    </row>
    <row r="554" spans="7:7" ht="12.75" customHeight="1" x14ac:dyDescent="0.2">
      <c r="G554" s="46"/>
    </row>
    <row r="555" spans="7:7" ht="12.75" customHeight="1" x14ac:dyDescent="0.2">
      <c r="G555" s="46"/>
    </row>
    <row r="556" spans="7:7" ht="12.75" customHeight="1" x14ac:dyDescent="0.2">
      <c r="G556" s="46"/>
    </row>
    <row r="557" spans="7:7" ht="12.75" customHeight="1" x14ac:dyDescent="0.2">
      <c r="G557" s="46"/>
    </row>
    <row r="558" spans="7:7" ht="12.75" customHeight="1" x14ac:dyDescent="0.2">
      <c r="G558" s="46"/>
    </row>
    <row r="559" spans="7:7" ht="12.75" customHeight="1" x14ac:dyDescent="0.2">
      <c r="G559" s="46"/>
    </row>
    <row r="560" spans="7:7" ht="12.75" customHeight="1" x14ac:dyDescent="0.2">
      <c r="G560" s="46"/>
    </row>
    <row r="561" spans="7:7" ht="12.75" customHeight="1" x14ac:dyDescent="0.2">
      <c r="G561" s="46"/>
    </row>
    <row r="562" spans="7:7" ht="12.75" customHeight="1" x14ac:dyDescent="0.2">
      <c r="G562" s="46"/>
    </row>
    <row r="563" spans="7:7" ht="12.75" customHeight="1" x14ac:dyDescent="0.2">
      <c r="G563" s="46"/>
    </row>
    <row r="564" spans="7:7" ht="12.75" customHeight="1" x14ac:dyDescent="0.2">
      <c r="G564" s="46"/>
    </row>
    <row r="565" spans="7:7" ht="12.75" customHeight="1" x14ac:dyDescent="0.2">
      <c r="G565" s="46"/>
    </row>
    <row r="566" spans="7:7" ht="12.75" customHeight="1" x14ac:dyDescent="0.2">
      <c r="G566" s="46"/>
    </row>
    <row r="567" spans="7:7" ht="12.75" customHeight="1" x14ac:dyDescent="0.2">
      <c r="G567" s="46"/>
    </row>
    <row r="568" spans="7:7" ht="12.75" customHeight="1" x14ac:dyDescent="0.2">
      <c r="G568" s="46"/>
    </row>
    <row r="569" spans="7:7" ht="12.75" customHeight="1" x14ac:dyDescent="0.2">
      <c r="G569" s="46"/>
    </row>
    <row r="570" spans="7:7" ht="12.75" customHeight="1" x14ac:dyDescent="0.2">
      <c r="G570" s="46"/>
    </row>
    <row r="571" spans="7:7" ht="12.75" customHeight="1" x14ac:dyDescent="0.2">
      <c r="G571" s="46"/>
    </row>
    <row r="572" spans="7:7" ht="12.75" customHeight="1" x14ac:dyDescent="0.2">
      <c r="G572" s="46"/>
    </row>
    <row r="573" spans="7:7" ht="12.75" customHeight="1" x14ac:dyDescent="0.2">
      <c r="G573" s="46"/>
    </row>
    <row r="574" spans="7:7" ht="12.75" customHeight="1" x14ac:dyDescent="0.2">
      <c r="G574" s="46"/>
    </row>
    <row r="575" spans="7:7" ht="12.75" customHeight="1" x14ac:dyDescent="0.2">
      <c r="G575" s="46"/>
    </row>
    <row r="576" spans="7:7" ht="12.75" customHeight="1" x14ac:dyDescent="0.2">
      <c r="G576" s="46"/>
    </row>
    <row r="577" spans="7:7" ht="12.75" customHeight="1" x14ac:dyDescent="0.2">
      <c r="G577" s="46"/>
    </row>
    <row r="578" spans="7:7" ht="12.75" customHeight="1" x14ac:dyDescent="0.2">
      <c r="G578" s="46"/>
    </row>
    <row r="579" spans="7:7" ht="12.75" customHeight="1" x14ac:dyDescent="0.2">
      <c r="G579" s="46"/>
    </row>
    <row r="580" spans="7:7" ht="12.75" customHeight="1" x14ac:dyDescent="0.2">
      <c r="G580" s="46"/>
    </row>
    <row r="581" spans="7:7" ht="12.75" customHeight="1" x14ac:dyDescent="0.2">
      <c r="G581" s="46"/>
    </row>
    <row r="582" spans="7:7" ht="12.75" customHeight="1" x14ac:dyDescent="0.2">
      <c r="G582" s="46"/>
    </row>
    <row r="583" spans="7:7" ht="12.75" customHeight="1" x14ac:dyDescent="0.2">
      <c r="G583" s="46"/>
    </row>
    <row r="584" spans="7:7" ht="12.75" customHeight="1" x14ac:dyDescent="0.2">
      <c r="G584" s="46"/>
    </row>
    <row r="585" spans="7:7" ht="12.75" customHeight="1" x14ac:dyDescent="0.2">
      <c r="G585" s="46"/>
    </row>
    <row r="586" spans="7:7" ht="12.75" customHeight="1" x14ac:dyDescent="0.2">
      <c r="G586" s="46"/>
    </row>
    <row r="587" spans="7:7" ht="12.75" customHeight="1" x14ac:dyDescent="0.2">
      <c r="G587" s="46"/>
    </row>
    <row r="588" spans="7:7" ht="12.75" customHeight="1" x14ac:dyDescent="0.2">
      <c r="G588" s="46"/>
    </row>
    <row r="589" spans="7:7" ht="12.75" customHeight="1" x14ac:dyDescent="0.2">
      <c r="G589" s="46"/>
    </row>
    <row r="590" spans="7:7" ht="12.75" customHeight="1" x14ac:dyDescent="0.2">
      <c r="G590" s="46"/>
    </row>
    <row r="591" spans="7:7" ht="12.75" customHeight="1" x14ac:dyDescent="0.2">
      <c r="G591" s="46"/>
    </row>
    <row r="592" spans="7:7" ht="12.75" customHeight="1" x14ac:dyDescent="0.2">
      <c r="G592" s="46"/>
    </row>
    <row r="593" spans="7:7" ht="12.75" customHeight="1" x14ac:dyDescent="0.2">
      <c r="G593" s="46"/>
    </row>
    <row r="594" spans="7:7" ht="12.75" customHeight="1" x14ac:dyDescent="0.2">
      <c r="G594" s="46"/>
    </row>
    <row r="595" spans="7:7" ht="12.75" customHeight="1" x14ac:dyDescent="0.2">
      <c r="G595" s="46"/>
    </row>
    <row r="596" spans="7:7" ht="12.75" customHeight="1" x14ac:dyDescent="0.2">
      <c r="G596" s="46"/>
    </row>
    <row r="597" spans="7:7" ht="12.75" customHeight="1" x14ac:dyDescent="0.2">
      <c r="G597" s="46"/>
    </row>
    <row r="598" spans="7:7" ht="12.75" customHeight="1" x14ac:dyDescent="0.2">
      <c r="G598" s="46"/>
    </row>
    <row r="599" spans="7:7" ht="12.75" customHeight="1" x14ac:dyDescent="0.2">
      <c r="G599" s="46"/>
    </row>
    <row r="600" spans="7:7" ht="12.75" customHeight="1" x14ac:dyDescent="0.2">
      <c r="G600" s="46"/>
    </row>
    <row r="601" spans="7:7" ht="12.75" customHeight="1" x14ac:dyDescent="0.2">
      <c r="G601" s="46"/>
    </row>
    <row r="602" spans="7:7" ht="12.75" customHeight="1" x14ac:dyDescent="0.2">
      <c r="G602" s="46"/>
    </row>
    <row r="603" spans="7:7" ht="12.75" customHeight="1" x14ac:dyDescent="0.2">
      <c r="G603" s="46"/>
    </row>
    <row r="604" spans="7:7" ht="12.75" customHeight="1" x14ac:dyDescent="0.2">
      <c r="G604" s="46"/>
    </row>
    <row r="605" spans="7:7" ht="12.75" customHeight="1" x14ac:dyDescent="0.2">
      <c r="G605" s="46"/>
    </row>
    <row r="606" spans="7:7" ht="12.75" customHeight="1" x14ac:dyDescent="0.2">
      <c r="G606" s="46"/>
    </row>
    <row r="607" spans="7:7" ht="12.75" customHeight="1" x14ac:dyDescent="0.2">
      <c r="G607" s="46"/>
    </row>
    <row r="608" spans="7:7" ht="12.75" customHeight="1" x14ac:dyDescent="0.2">
      <c r="G608" s="46"/>
    </row>
    <row r="609" spans="7:7" ht="12.75" customHeight="1" x14ac:dyDescent="0.2">
      <c r="G609" s="46"/>
    </row>
    <row r="610" spans="7:7" ht="12.75" customHeight="1" x14ac:dyDescent="0.2">
      <c r="G610" s="46"/>
    </row>
    <row r="611" spans="7:7" ht="12.75" customHeight="1" x14ac:dyDescent="0.2">
      <c r="G611" s="46"/>
    </row>
    <row r="612" spans="7:7" ht="12.75" customHeight="1" x14ac:dyDescent="0.2">
      <c r="G612" s="46"/>
    </row>
    <row r="613" spans="7:7" ht="12.75" customHeight="1" x14ac:dyDescent="0.2">
      <c r="G613" s="46"/>
    </row>
    <row r="614" spans="7:7" ht="12.75" customHeight="1" x14ac:dyDescent="0.2">
      <c r="G614" s="46"/>
    </row>
    <row r="615" spans="7:7" ht="12.75" customHeight="1" x14ac:dyDescent="0.2">
      <c r="G615" s="46"/>
    </row>
    <row r="616" spans="7:7" ht="12.75" customHeight="1" x14ac:dyDescent="0.2">
      <c r="G616" s="46"/>
    </row>
    <row r="617" spans="7:7" ht="12.75" customHeight="1" x14ac:dyDescent="0.2">
      <c r="G617" s="46"/>
    </row>
    <row r="618" spans="7:7" ht="12.75" customHeight="1" x14ac:dyDescent="0.2">
      <c r="G618" s="46"/>
    </row>
    <row r="619" spans="7:7" ht="12.75" customHeight="1" x14ac:dyDescent="0.2">
      <c r="G619" s="46"/>
    </row>
    <row r="620" spans="7:7" ht="12.75" customHeight="1" x14ac:dyDescent="0.2">
      <c r="G620" s="46"/>
    </row>
    <row r="621" spans="7:7" ht="12.75" customHeight="1" x14ac:dyDescent="0.2">
      <c r="G621" s="46"/>
    </row>
    <row r="622" spans="7:7" ht="12.75" customHeight="1" x14ac:dyDescent="0.2">
      <c r="G622" s="46"/>
    </row>
    <row r="623" spans="7:7" ht="12.75" customHeight="1" x14ac:dyDescent="0.2">
      <c r="G623" s="46"/>
    </row>
    <row r="624" spans="7:7" ht="12.75" customHeight="1" x14ac:dyDescent="0.2">
      <c r="G624" s="46"/>
    </row>
    <row r="625" spans="7:7" ht="12.75" customHeight="1" x14ac:dyDescent="0.2">
      <c r="G625" s="46"/>
    </row>
    <row r="626" spans="7:7" ht="12.75" customHeight="1" x14ac:dyDescent="0.2">
      <c r="G626" s="46"/>
    </row>
    <row r="627" spans="7:7" ht="12.75" customHeight="1" x14ac:dyDescent="0.2">
      <c r="G627" s="46"/>
    </row>
    <row r="628" spans="7:7" ht="12.75" customHeight="1" x14ac:dyDescent="0.2">
      <c r="G628" s="46"/>
    </row>
    <row r="629" spans="7:7" ht="12.75" customHeight="1" x14ac:dyDescent="0.2">
      <c r="G629" s="46"/>
    </row>
    <row r="630" spans="7:7" ht="12.75" customHeight="1" x14ac:dyDescent="0.2">
      <c r="G630" s="46"/>
    </row>
    <row r="631" spans="7:7" ht="12.75" customHeight="1" x14ac:dyDescent="0.2">
      <c r="G631" s="46"/>
    </row>
    <row r="632" spans="7:7" ht="12.75" customHeight="1" x14ac:dyDescent="0.2">
      <c r="G632" s="46"/>
    </row>
    <row r="633" spans="7:7" ht="12.75" customHeight="1" x14ac:dyDescent="0.2">
      <c r="G633" s="46"/>
    </row>
    <row r="634" spans="7:7" ht="12.75" customHeight="1" x14ac:dyDescent="0.2">
      <c r="G634" s="46"/>
    </row>
    <row r="635" spans="7:7" ht="12.75" customHeight="1" x14ac:dyDescent="0.2">
      <c r="G635" s="46"/>
    </row>
    <row r="636" spans="7:7" ht="12.75" customHeight="1" x14ac:dyDescent="0.2">
      <c r="G636" s="46"/>
    </row>
    <row r="637" spans="7:7" ht="12.75" customHeight="1" x14ac:dyDescent="0.2">
      <c r="G637" s="46"/>
    </row>
    <row r="638" spans="7:7" ht="12.75" customHeight="1" x14ac:dyDescent="0.2">
      <c r="G638" s="46"/>
    </row>
    <row r="639" spans="7:7" ht="12.75" customHeight="1" x14ac:dyDescent="0.2">
      <c r="G639" s="46"/>
    </row>
    <row r="640" spans="7:7" ht="12.75" customHeight="1" x14ac:dyDescent="0.2">
      <c r="G640" s="46"/>
    </row>
    <row r="641" spans="7:7" ht="12.75" customHeight="1" x14ac:dyDescent="0.2">
      <c r="G641" s="46"/>
    </row>
    <row r="642" spans="7:7" ht="12.75" customHeight="1" x14ac:dyDescent="0.2">
      <c r="G642" s="46"/>
    </row>
    <row r="643" spans="7:7" ht="12.75" customHeight="1" x14ac:dyDescent="0.2">
      <c r="G643" s="46"/>
    </row>
    <row r="644" spans="7:7" ht="12.75" customHeight="1" x14ac:dyDescent="0.2">
      <c r="G644" s="46"/>
    </row>
    <row r="645" spans="7:7" ht="12.75" customHeight="1" x14ac:dyDescent="0.2">
      <c r="G645" s="46"/>
    </row>
    <row r="646" spans="7:7" ht="12.75" customHeight="1" x14ac:dyDescent="0.2">
      <c r="G646" s="46"/>
    </row>
    <row r="647" spans="7:7" ht="12.75" customHeight="1" x14ac:dyDescent="0.2">
      <c r="G647" s="46"/>
    </row>
    <row r="648" spans="7:7" ht="12.75" customHeight="1" x14ac:dyDescent="0.2">
      <c r="G648" s="46"/>
    </row>
    <row r="649" spans="7:7" ht="12.75" customHeight="1" x14ac:dyDescent="0.2">
      <c r="G649" s="46"/>
    </row>
    <row r="650" spans="7:7" ht="12.75" customHeight="1" x14ac:dyDescent="0.2">
      <c r="G650" s="46"/>
    </row>
    <row r="651" spans="7:7" ht="12.75" customHeight="1" x14ac:dyDescent="0.2">
      <c r="G651" s="46"/>
    </row>
    <row r="652" spans="7:7" ht="12.75" customHeight="1" x14ac:dyDescent="0.2">
      <c r="G652" s="46"/>
    </row>
    <row r="653" spans="7:7" ht="12.75" customHeight="1" x14ac:dyDescent="0.2">
      <c r="G653" s="46"/>
    </row>
    <row r="654" spans="7:7" ht="12.75" customHeight="1" x14ac:dyDescent="0.2">
      <c r="G654" s="46"/>
    </row>
    <row r="655" spans="7:7" ht="12.75" customHeight="1" x14ac:dyDescent="0.2">
      <c r="G655" s="46"/>
    </row>
    <row r="656" spans="7:7" ht="12.75" customHeight="1" x14ac:dyDescent="0.2">
      <c r="G656" s="46"/>
    </row>
    <row r="657" spans="7:7" ht="12.75" customHeight="1" x14ac:dyDescent="0.2">
      <c r="G657" s="46"/>
    </row>
    <row r="658" spans="7:7" ht="12.75" customHeight="1" x14ac:dyDescent="0.2">
      <c r="G658" s="46"/>
    </row>
    <row r="659" spans="7:7" ht="12.75" customHeight="1" x14ac:dyDescent="0.2">
      <c r="G659" s="46"/>
    </row>
    <row r="660" spans="7:7" ht="12.75" customHeight="1" x14ac:dyDescent="0.2">
      <c r="G660" s="46"/>
    </row>
    <row r="661" spans="7:7" ht="12.75" customHeight="1" x14ac:dyDescent="0.2">
      <c r="G661" s="46"/>
    </row>
    <row r="662" spans="7:7" ht="12.75" customHeight="1" x14ac:dyDescent="0.2">
      <c r="G662" s="46"/>
    </row>
    <row r="663" spans="7:7" ht="12.75" customHeight="1" x14ac:dyDescent="0.2">
      <c r="G663" s="46"/>
    </row>
    <row r="664" spans="7:7" ht="12.75" customHeight="1" x14ac:dyDescent="0.2">
      <c r="G664" s="46"/>
    </row>
    <row r="665" spans="7:7" ht="12.75" customHeight="1" x14ac:dyDescent="0.2">
      <c r="G665" s="46"/>
    </row>
    <row r="666" spans="7:7" ht="12.75" customHeight="1" x14ac:dyDescent="0.2">
      <c r="G666" s="46"/>
    </row>
    <row r="667" spans="7:7" ht="12.75" customHeight="1" x14ac:dyDescent="0.2">
      <c r="G667" s="46"/>
    </row>
    <row r="668" spans="7:7" ht="12.75" customHeight="1" x14ac:dyDescent="0.2">
      <c r="G668" s="46"/>
    </row>
    <row r="669" spans="7:7" ht="12.75" customHeight="1" x14ac:dyDescent="0.2">
      <c r="G669" s="46"/>
    </row>
    <row r="670" spans="7:7" ht="12.75" customHeight="1" x14ac:dyDescent="0.2">
      <c r="G670" s="46"/>
    </row>
    <row r="671" spans="7:7" ht="12.75" customHeight="1" x14ac:dyDescent="0.2">
      <c r="G671" s="46"/>
    </row>
    <row r="672" spans="7:7" ht="12.75" customHeight="1" x14ac:dyDescent="0.2">
      <c r="G672" s="46"/>
    </row>
    <row r="673" spans="7:7" ht="12.75" customHeight="1" x14ac:dyDescent="0.2">
      <c r="G673" s="46"/>
    </row>
    <row r="674" spans="7:7" ht="12.75" customHeight="1" x14ac:dyDescent="0.2">
      <c r="G674" s="46"/>
    </row>
    <row r="675" spans="7:7" ht="12.75" customHeight="1" x14ac:dyDescent="0.2">
      <c r="G675" s="46"/>
    </row>
    <row r="676" spans="7:7" ht="12.75" customHeight="1" x14ac:dyDescent="0.2">
      <c r="G676" s="46"/>
    </row>
    <row r="677" spans="7:7" ht="12.75" customHeight="1" x14ac:dyDescent="0.2">
      <c r="G677" s="46"/>
    </row>
    <row r="678" spans="7:7" ht="12.75" customHeight="1" x14ac:dyDescent="0.2">
      <c r="G678" s="46"/>
    </row>
    <row r="679" spans="7:7" ht="12.75" customHeight="1" x14ac:dyDescent="0.2">
      <c r="G679" s="46"/>
    </row>
    <row r="680" spans="7:7" ht="12.75" customHeight="1" x14ac:dyDescent="0.2">
      <c r="G680" s="46"/>
    </row>
    <row r="681" spans="7:7" ht="12.75" customHeight="1" x14ac:dyDescent="0.2">
      <c r="G681" s="46"/>
    </row>
    <row r="682" spans="7:7" ht="12.75" customHeight="1" x14ac:dyDescent="0.2">
      <c r="G682" s="46"/>
    </row>
    <row r="683" spans="7:7" ht="12.75" customHeight="1" x14ac:dyDescent="0.2">
      <c r="G683" s="46"/>
    </row>
    <row r="684" spans="7:7" ht="12.75" customHeight="1" x14ac:dyDescent="0.2">
      <c r="G684" s="46"/>
    </row>
    <row r="685" spans="7:7" ht="12.75" customHeight="1" x14ac:dyDescent="0.2">
      <c r="G685" s="46"/>
    </row>
    <row r="686" spans="7:7" ht="12.75" customHeight="1" x14ac:dyDescent="0.2">
      <c r="G686" s="46"/>
    </row>
    <row r="687" spans="7:7" ht="12.75" customHeight="1" x14ac:dyDescent="0.2">
      <c r="G687" s="46"/>
    </row>
    <row r="688" spans="7:7" ht="12.75" customHeight="1" x14ac:dyDescent="0.2">
      <c r="G688" s="46"/>
    </row>
    <row r="689" spans="7:7" ht="12.75" customHeight="1" x14ac:dyDescent="0.2">
      <c r="G689" s="46"/>
    </row>
    <row r="690" spans="7:7" ht="12.75" customHeight="1" x14ac:dyDescent="0.2">
      <c r="G690" s="46"/>
    </row>
    <row r="691" spans="7:7" ht="12.75" customHeight="1" x14ac:dyDescent="0.2">
      <c r="G691" s="46"/>
    </row>
    <row r="692" spans="7:7" ht="12.75" customHeight="1" x14ac:dyDescent="0.2">
      <c r="G692" s="46"/>
    </row>
    <row r="693" spans="7:7" ht="12.75" customHeight="1" x14ac:dyDescent="0.2">
      <c r="G693" s="46"/>
    </row>
    <row r="694" spans="7:7" ht="12.75" customHeight="1" x14ac:dyDescent="0.2">
      <c r="G694" s="46"/>
    </row>
    <row r="695" spans="7:7" ht="12.75" customHeight="1" x14ac:dyDescent="0.2">
      <c r="G695" s="46"/>
    </row>
    <row r="696" spans="7:7" ht="12.75" customHeight="1" x14ac:dyDescent="0.2">
      <c r="G696" s="46"/>
    </row>
    <row r="697" spans="7:7" ht="12.75" customHeight="1" x14ac:dyDescent="0.2">
      <c r="G697" s="46"/>
    </row>
    <row r="698" spans="7:7" ht="12.75" customHeight="1" x14ac:dyDescent="0.2">
      <c r="G698" s="46"/>
    </row>
    <row r="699" spans="7:7" ht="12.75" customHeight="1" x14ac:dyDescent="0.2">
      <c r="G699" s="46"/>
    </row>
    <row r="700" spans="7:7" ht="12.75" customHeight="1" x14ac:dyDescent="0.2">
      <c r="G700" s="46"/>
    </row>
    <row r="701" spans="7:7" ht="12.75" customHeight="1" x14ac:dyDescent="0.2">
      <c r="G701" s="46"/>
    </row>
    <row r="702" spans="7:7" ht="12.75" customHeight="1" x14ac:dyDescent="0.2">
      <c r="G702" s="46"/>
    </row>
    <row r="703" spans="7:7" ht="12.75" customHeight="1" x14ac:dyDescent="0.2">
      <c r="G703" s="46"/>
    </row>
    <row r="704" spans="7:7" ht="12.75" customHeight="1" x14ac:dyDescent="0.2">
      <c r="G704" s="46"/>
    </row>
    <row r="705" spans="7:7" ht="12.75" customHeight="1" x14ac:dyDescent="0.2">
      <c r="G705" s="46"/>
    </row>
    <row r="706" spans="7:7" ht="12.75" customHeight="1" x14ac:dyDescent="0.2">
      <c r="G706" s="46"/>
    </row>
    <row r="707" spans="7:7" ht="12.75" customHeight="1" x14ac:dyDescent="0.2">
      <c r="G707" s="46"/>
    </row>
    <row r="708" spans="7:7" ht="12.75" customHeight="1" x14ac:dyDescent="0.2">
      <c r="G708" s="46"/>
    </row>
    <row r="709" spans="7:7" ht="12.75" customHeight="1" x14ac:dyDescent="0.2">
      <c r="G709" s="46"/>
    </row>
    <row r="710" spans="7:7" ht="12.75" customHeight="1" x14ac:dyDescent="0.2">
      <c r="G710" s="46"/>
    </row>
    <row r="711" spans="7:7" ht="12.75" customHeight="1" x14ac:dyDescent="0.2">
      <c r="G711" s="46"/>
    </row>
    <row r="712" spans="7:7" ht="12.75" customHeight="1" x14ac:dyDescent="0.2">
      <c r="G712" s="46"/>
    </row>
    <row r="713" spans="7:7" ht="12.75" customHeight="1" x14ac:dyDescent="0.2">
      <c r="G713" s="46"/>
    </row>
    <row r="714" spans="7:7" ht="12.75" customHeight="1" x14ac:dyDescent="0.2">
      <c r="G714" s="46"/>
    </row>
    <row r="715" spans="7:7" ht="12.75" customHeight="1" x14ac:dyDescent="0.2">
      <c r="G715" s="46"/>
    </row>
    <row r="716" spans="7:7" ht="12.75" customHeight="1" x14ac:dyDescent="0.2">
      <c r="G716" s="46"/>
    </row>
    <row r="717" spans="7:7" ht="12.75" customHeight="1" x14ac:dyDescent="0.2">
      <c r="G717" s="46"/>
    </row>
    <row r="718" spans="7:7" ht="12.75" customHeight="1" x14ac:dyDescent="0.2">
      <c r="G718" s="46"/>
    </row>
    <row r="719" spans="7:7" ht="12.75" customHeight="1" x14ac:dyDescent="0.2">
      <c r="G719" s="46"/>
    </row>
    <row r="720" spans="7:7" ht="12.75" customHeight="1" x14ac:dyDescent="0.2">
      <c r="G720" s="46"/>
    </row>
    <row r="721" spans="7:7" ht="12.75" customHeight="1" x14ac:dyDescent="0.2">
      <c r="G721" s="46"/>
    </row>
    <row r="722" spans="7:7" ht="12.75" customHeight="1" x14ac:dyDescent="0.2">
      <c r="G722" s="46"/>
    </row>
    <row r="723" spans="7:7" ht="12.75" customHeight="1" x14ac:dyDescent="0.2">
      <c r="G723" s="46"/>
    </row>
    <row r="724" spans="7:7" ht="12.75" customHeight="1" x14ac:dyDescent="0.2">
      <c r="G724" s="46"/>
    </row>
    <row r="725" spans="7:7" ht="12.75" customHeight="1" x14ac:dyDescent="0.2">
      <c r="G725" s="46"/>
    </row>
    <row r="726" spans="7:7" ht="12.75" customHeight="1" x14ac:dyDescent="0.2">
      <c r="G726" s="46"/>
    </row>
    <row r="727" spans="7:7" ht="12.75" customHeight="1" x14ac:dyDescent="0.2">
      <c r="G727" s="46"/>
    </row>
    <row r="728" spans="7:7" ht="12.75" customHeight="1" x14ac:dyDescent="0.2">
      <c r="G728" s="46"/>
    </row>
    <row r="729" spans="7:7" ht="12.75" customHeight="1" x14ac:dyDescent="0.2">
      <c r="G729" s="46"/>
    </row>
    <row r="730" spans="7:7" ht="12.75" customHeight="1" x14ac:dyDescent="0.2">
      <c r="G730" s="46"/>
    </row>
    <row r="731" spans="7:7" ht="12.75" customHeight="1" x14ac:dyDescent="0.2">
      <c r="G731" s="46"/>
    </row>
    <row r="732" spans="7:7" ht="12.75" customHeight="1" x14ac:dyDescent="0.2">
      <c r="G732" s="46"/>
    </row>
    <row r="733" spans="7:7" ht="12.75" customHeight="1" x14ac:dyDescent="0.2">
      <c r="G733" s="46"/>
    </row>
    <row r="734" spans="7:7" ht="12.75" customHeight="1" x14ac:dyDescent="0.2">
      <c r="G734" s="46"/>
    </row>
    <row r="735" spans="7:7" ht="12.75" customHeight="1" x14ac:dyDescent="0.2">
      <c r="G735" s="46"/>
    </row>
    <row r="736" spans="7:7" ht="12.75" customHeight="1" x14ac:dyDescent="0.2">
      <c r="G736" s="46"/>
    </row>
    <row r="737" spans="7:7" ht="12.75" customHeight="1" x14ac:dyDescent="0.2">
      <c r="G737" s="46"/>
    </row>
    <row r="738" spans="7:7" ht="12.75" customHeight="1" x14ac:dyDescent="0.2">
      <c r="G738" s="46"/>
    </row>
    <row r="739" spans="7:7" ht="12.75" customHeight="1" x14ac:dyDescent="0.2">
      <c r="G739" s="46"/>
    </row>
    <row r="740" spans="7:7" ht="12.75" customHeight="1" x14ac:dyDescent="0.2">
      <c r="G740" s="46"/>
    </row>
    <row r="741" spans="7:7" ht="12.75" customHeight="1" x14ac:dyDescent="0.2">
      <c r="G741" s="46"/>
    </row>
    <row r="742" spans="7:7" ht="12.75" customHeight="1" x14ac:dyDescent="0.2">
      <c r="G742" s="46"/>
    </row>
    <row r="743" spans="7:7" ht="12.75" customHeight="1" x14ac:dyDescent="0.2">
      <c r="G743" s="46"/>
    </row>
    <row r="744" spans="7:7" ht="12.75" customHeight="1" x14ac:dyDescent="0.2">
      <c r="G744" s="46"/>
    </row>
    <row r="745" spans="7:7" ht="12.75" customHeight="1" x14ac:dyDescent="0.2">
      <c r="G745" s="46"/>
    </row>
    <row r="746" spans="7:7" ht="12.75" customHeight="1" x14ac:dyDescent="0.2">
      <c r="G746" s="46"/>
    </row>
    <row r="747" spans="7:7" ht="12.75" customHeight="1" x14ac:dyDescent="0.2">
      <c r="G747" s="46"/>
    </row>
    <row r="748" spans="7:7" ht="12.75" customHeight="1" x14ac:dyDescent="0.2">
      <c r="G748" s="46"/>
    </row>
    <row r="749" spans="7:7" ht="12.75" customHeight="1" x14ac:dyDescent="0.2">
      <c r="G749" s="46"/>
    </row>
    <row r="750" spans="7:7" ht="12.75" customHeight="1" x14ac:dyDescent="0.2">
      <c r="G750" s="46"/>
    </row>
    <row r="751" spans="7:7" ht="12.75" customHeight="1" x14ac:dyDescent="0.2">
      <c r="G751" s="46"/>
    </row>
    <row r="752" spans="7:7" ht="12.75" customHeight="1" x14ac:dyDescent="0.2">
      <c r="G752" s="46"/>
    </row>
    <row r="753" spans="7:7" ht="12.75" customHeight="1" x14ac:dyDescent="0.2">
      <c r="G753" s="46"/>
    </row>
    <row r="754" spans="7:7" ht="12.75" customHeight="1" x14ac:dyDescent="0.2">
      <c r="G754" s="46"/>
    </row>
    <row r="755" spans="7:7" ht="12.75" customHeight="1" x14ac:dyDescent="0.2">
      <c r="G755" s="46"/>
    </row>
    <row r="756" spans="7:7" ht="12.75" customHeight="1" x14ac:dyDescent="0.2">
      <c r="G756" s="46"/>
    </row>
    <row r="757" spans="7:7" ht="12.75" customHeight="1" x14ac:dyDescent="0.2">
      <c r="G757" s="46"/>
    </row>
    <row r="758" spans="7:7" ht="12.75" customHeight="1" x14ac:dyDescent="0.2">
      <c r="G758" s="46"/>
    </row>
    <row r="759" spans="7:7" ht="12.75" customHeight="1" x14ac:dyDescent="0.2">
      <c r="G759" s="46"/>
    </row>
    <row r="760" spans="7:7" ht="12.75" customHeight="1" x14ac:dyDescent="0.2">
      <c r="G760" s="46"/>
    </row>
    <row r="761" spans="7:7" ht="12.75" customHeight="1" x14ac:dyDescent="0.2">
      <c r="G761" s="46"/>
    </row>
    <row r="762" spans="7:7" ht="12.75" customHeight="1" x14ac:dyDescent="0.2">
      <c r="G762" s="46"/>
    </row>
    <row r="763" spans="7:7" ht="12.75" customHeight="1" x14ac:dyDescent="0.2">
      <c r="G763" s="46"/>
    </row>
    <row r="764" spans="7:7" ht="12.75" customHeight="1" x14ac:dyDescent="0.2">
      <c r="G764" s="46"/>
    </row>
    <row r="765" spans="7:7" ht="12.75" customHeight="1" x14ac:dyDescent="0.2">
      <c r="G765" s="46"/>
    </row>
    <row r="766" spans="7:7" ht="12.75" customHeight="1" x14ac:dyDescent="0.2">
      <c r="G766" s="46"/>
    </row>
    <row r="767" spans="7:7" ht="12.75" customHeight="1" x14ac:dyDescent="0.2">
      <c r="G767" s="46"/>
    </row>
    <row r="768" spans="7:7" ht="12.75" customHeight="1" x14ac:dyDescent="0.2">
      <c r="G768" s="46"/>
    </row>
    <row r="769" spans="7:7" ht="12.75" customHeight="1" x14ac:dyDescent="0.2">
      <c r="G769" s="46"/>
    </row>
    <row r="770" spans="7:7" ht="12.75" customHeight="1" x14ac:dyDescent="0.2">
      <c r="G770" s="46"/>
    </row>
    <row r="771" spans="7:7" ht="12.75" customHeight="1" x14ac:dyDescent="0.2">
      <c r="G771" s="46"/>
    </row>
    <row r="772" spans="7:7" ht="12.75" customHeight="1" x14ac:dyDescent="0.2">
      <c r="G772" s="46"/>
    </row>
    <row r="773" spans="7:7" ht="12.75" customHeight="1" x14ac:dyDescent="0.2">
      <c r="G773" s="46"/>
    </row>
    <row r="774" spans="7:7" ht="12.75" customHeight="1" x14ac:dyDescent="0.2">
      <c r="G774" s="46"/>
    </row>
    <row r="775" spans="7:7" ht="12.75" customHeight="1" x14ac:dyDescent="0.2">
      <c r="G775" s="46"/>
    </row>
    <row r="776" spans="7:7" ht="12.75" customHeight="1" x14ac:dyDescent="0.2">
      <c r="G776" s="46"/>
    </row>
    <row r="777" spans="7:7" ht="12.75" customHeight="1" x14ac:dyDescent="0.2">
      <c r="G777" s="46"/>
    </row>
    <row r="778" spans="7:7" ht="12.75" customHeight="1" x14ac:dyDescent="0.2">
      <c r="G778" s="46"/>
    </row>
    <row r="779" spans="7:7" ht="12.75" customHeight="1" x14ac:dyDescent="0.2">
      <c r="G779" s="46"/>
    </row>
    <row r="780" spans="7:7" ht="12.75" customHeight="1" x14ac:dyDescent="0.2">
      <c r="G780" s="46"/>
    </row>
    <row r="781" spans="7:7" ht="12.75" customHeight="1" x14ac:dyDescent="0.2">
      <c r="G781" s="46"/>
    </row>
    <row r="782" spans="7:7" ht="12.75" customHeight="1" x14ac:dyDescent="0.2">
      <c r="G782" s="46"/>
    </row>
    <row r="783" spans="7:7" ht="12.75" customHeight="1" x14ac:dyDescent="0.2">
      <c r="G783" s="46"/>
    </row>
    <row r="784" spans="7:7" ht="12.75" customHeight="1" x14ac:dyDescent="0.2">
      <c r="G784" s="46"/>
    </row>
    <row r="785" spans="7:7" ht="12.75" customHeight="1" x14ac:dyDescent="0.2">
      <c r="G785" s="46"/>
    </row>
    <row r="786" spans="7:7" ht="12.75" customHeight="1" x14ac:dyDescent="0.2">
      <c r="G786" s="46"/>
    </row>
    <row r="787" spans="7:7" ht="12.75" customHeight="1" x14ac:dyDescent="0.2">
      <c r="G787" s="46"/>
    </row>
    <row r="788" spans="7:7" ht="12.75" customHeight="1" x14ac:dyDescent="0.2">
      <c r="G788" s="46"/>
    </row>
    <row r="789" spans="7:7" ht="12.75" customHeight="1" x14ac:dyDescent="0.2">
      <c r="G789" s="46"/>
    </row>
    <row r="790" spans="7:7" ht="12.75" customHeight="1" x14ac:dyDescent="0.2">
      <c r="G790" s="46"/>
    </row>
    <row r="791" spans="7:7" ht="12.75" customHeight="1" x14ac:dyDescent="0.2">
      <c r="G791" s="46"/>
    </row>
    <row r="792" spans="7:7" ht="12.75" customHeight="1" x14ac:dyDescent="0.2">
      <c r="G792" s="46"/>
    </row>
    <row r="793" spans="7:7" ht="12.75" customHeight="1" x14ac:dyDescent="0.2">
      <c r="G793" s="46"/>
    </row>
    <row r="794" spans="7:7" ht="12.75" customHeight="1" x14ac:dyDescent="0.2">
      <c r="G794" s="46"/>
    </row>
    <row r="795" spans="7:7" ht="12.75" customHeight="1" x14ac:dyDescent="0.2">
      <c r="G795" s="46"/>
    </row>
    <row r="796" spans="7:7" ht="12.75" customHeight="1" x14ac:dyDescent="0.2">
      <c r="G796" s="46"/>
    </row>
    <row r="797" spans="7:7" ht="12.75" customHeight="1" x14ac:dyDescent="0.2">
      <c r="G797" s="46"/>
    </row>
    <row r="798" spans="7:7" ht="12.75" customHeight="1" x14ac:dyDescent="0.2">
      <c r="G798" s="46"/>
    </row>
    <row r="799" spans="7:7" ht="12.75" customHeight="1" x14ac:dyDescent="0.2">
      <c r="G799" s="46"/>
    </row>
    <row r="800" spans="7:7" ht="12.75" customHeight="1" x14ac:dyDescent="0.2">
      <c r="G800" s="46"/>
    </row>
    <row r="801" spans="7:7" ht="12.75" customHeight="1" x14ac:dyDescent="0.2">
      <c r="G801" s="46"/>
    </row>
    <row r="802" spans="7:7" ht="12.75" customHeight="1" x14ac:dyDescent="0.2">
      <c r="G802" s="46"/>
    </row>
    <row r="803" spans="7:7" ht="12.75" customHeight="1" x14ac:dyDescent="0.2">
      <c r="G803" s="46"/>
    </row>
    <row r="804" spans="7:7" ht="12.75" customHeight="1" x14ac:dyDescent="0.2">
      <c r="G804" s="46"/>
    </row>
    <row r="805" spans="7:7" ht="12.75" customHeight="1" x14ac:dyDescent="0.2">
      <c r="G805" s="46"/>
    </row>
    <row r="806" spans="7:7" ht="12.75" customHeight="1" x14ac:dyDescent="0.2">
      <c r="G806" s="46"/>
    </row>
    <row r="807" spans="7:7" ht="12.75" customHeight="1" x14ac:dyDescent="0.2">
      <c r="G807" s="46"/>
    </row>
    <row r="808" spans="7:7" ht="12.75" customHeight="1" x14ac:dyDescent="0.2">
      <c r="G808" s="46"/>
    </row>
    <row r="809" spans="7:7" ht="12.75" customHeight="1" x14ac:dyDescent="0.2">
      <c r="G809" s="46"/>
    </row>
    <row r="810" spans="7:7" ht="12.75" customHeight="1" x14ac:dyDescent="0.2">
      <c r="G810" s="46"/>
    </row>
    <row r="811" spans="7:7" ht="12.75" customHeight="1" x14ac:dyDescent="0.2">
      <c r="G811" s="46"/>
    </row>
    <row r="812" spans="7:7" ht="12.75" customHeight="1" x14ac:dyDescent="0.2">
      <c r="G812" s="46"/>
    </row>
    <row r="813" spans="7:7" ht="12.75" customHeight="1" x14ac:dyDescent="0.2">
      <c r="G813" s="46"/>
    </row>
    <row r="814" spans="7:7" ht="12.75" customHeight="1" x14ac:dyDescent="0.2">
      <c r="G814" s="46"/>
    </row>
    <row r="815" spans="7:7" ht="12.75" customHeight="1" x14ac:dyDescent="0.2">
      <c r="G815" s="46"/>
    </row>
    <row r="816" spans="7:7" ht="12.75" customHeight="1" x14ac:dyDescent="0.2">
      <c r="G816" s="46"/>
    </row>
    <row r="817" spans="7:7" ht="12.75" customHeight="1" x14ac:dyDescent="0.2">
      <c r="G817" s="46"/>
    </row>
    <row r="818" spans="7:7" ht="12.75" customHeight="1" x14ac:dyDescent="0.2">
      <c r="G818" s="46"/>
    </row>
    <row r="819" spans="7:7" ht="12.75" customHeight="1" x14ac:dyDescent="0.2">
      <c r="G819" s="46"/>
    </row>
    <row r="820" spans="7:7" ht="12.75" customHeight="1" x14ac:dyDescent="0.2">
      <c r="G820" s="46"/>
    </row>
    <row r="821" spans="7:7" ht="12.75" customHeight="1" x14ac:dyDescent="0.2">
      <c r="G821" s="46"/>
    </row>
    <row r="822" spans="7:7" ht="12.75" customHeight="1" x14ac:dyDescent="0.2">
      <c r="G822" s="46"/>
    </row>
    <row r="823" spans="7:7" ht="12.75" customHeight="1" x14ac:dyDescent="0.2">
      <c r="G823" s="46"/>
    </row>
    <row r="824" spans="7:7" ht="12.75" customHeight="1" x14ac:dyDescent="0.2">
      <c r="G824" s="46"/>
    </row>
    <row r="825" spans="7:7" ht="12.75" customHeight="1" x14ac:dyDescent="0.2">
      <c r="G825" s="46"/>
    </row>
    <row r="826" spans="7:7" ht="12.75" customHeight="1" x14ac:dyDescent="0.2">
      <c r="G826" s="46"/>
    </row>
    <row r="827" spans="7:7" ht="12.75" customHeight="1" x14ac:dyDescent="0.2">
      <c r="G827" s="46"/>
    </row>
    <row r="828" spans="7:7" ht="12.75" customHeight="1" x14ac:dyDescent="0.2">
      <c r="G828" s="46"/>
    </row>
    <row r="829" spans="7:7" ht="12.75" customHeight="1" x14ac:dyDescent="0.2">
      <c r="G829" s="46"/>
    </row>
    <row r="830" spans="7:7" ht="12.75" customHeight="1" x14ac:dyDescent="0.2">
      <c r="G830" s="46"/>
    </row>
    <row r="831" spans="7:7" ht="12.75" customHeight="1" x14ac:dyDescent="0.2">
      <c r="G831" s="46"/>
    </row>
    <row r="832" spans="7:7" ht="12.75" customHeight="1" x14ac:dyDescent="0.2">
      <c r="G832" s="46"/>
    </row>
    <row r="833" spans="7:7" ht="12.75" customHeight="1" x14ac:dyDescent="0.2">
      <c r="G833" s="46"/>
    </row>
    <row r="834" spans="7:7" ht="12.75" customHeight="1" x14ac:dyDescent="0.2">
      <c r="G834" s="46"/>
    </row>
    <row r="835" spans="7:7" ht="12.75" customHeight="1" x14ac:dyDescent="0.2">
      <c r="G835" s="46"/>
    </row>
    <row r="836" spans="7:7" ht="12.75" customHeight="1" x14ac:dyDescent="0.2">
      <c r="G836" s="46"/>
    </row>
    <row r="837" spans="7:7" ht="12.75" customHeight="1" x14ac:dyDescent="0.2">
      <c r="G837" s="46"/>
    </row>
    <row r="838" spans="7:7" ht="12.75" customHeight="1" x14ac:dyDescent="0.2">
      <c r="G838" s="46"/>
    </row>
    <row r="839" spans="7:7" ht="12.75" customHeight="1" x14ac:dyDescent="0.2">
      <c r="G839" s="46"/>
    </row>
    <row r="840" spans="7:7" ht="12.75" customHeight="1" x14ac:dyDescent="0.2">
      <c r="G840" s="46"/>
    </row>
    <row r="841" spans="7:7" ht="12.75" customHeight="1" x14ac:dyDescent="0.2">
      <c r="G841" s="46"/>
    </row>
    <row r="842" spans="7:7" ht="12.75" customHeight="1" x14ac:dyDescent="0.2">
      <c r="G842" s="46"/>
    </row>
    <row r="843" spans="7:7" ht="12.75" customHeight="1" x14ac:dyDescent="0.2">
      <c r="G843" s="46"/>
    </row>
    <row r="844" spans="7:7" ht="12.75" customHeight="1" x14ac:dyDescent="0.2">
      <c r="G844" s="46"/>
    </row>
    <row r="845" spans="7:7" ht="12.75" customHeight="1" x14ac:dyDescent="0.2">
      <c r="G845" s="46"/>
    </row>
    <row r="846" spans="7:7" ht="12.75" customHeight="1" x14ac:dyDescent="0.2">
      <c r="G846" s="46"/>
    </row>
    <row r="847" spans="7:7" ht="12.75" customHeight="1" x14ac:dyDescent="0.2">
      <c r="G847" s="46"/>
    </row>
    <row r="848" spans="7:7" ht="12.75" customHeight="1" x14ac:dyDescent="0.2">
      <c r="G848" s="46"/>
    </row>
    <row r="849" spans="7:7" ht="12.75" customHeight="1" x14ac:dyDescent="0.2">
      <c r="G849" s="46"/>
    </row>
    <row r="850" spans="7:7" ht="12.75" customHeight="1" x14ac:dyDescent="0.2">
      <c r="G850" s="46"/>
    </row>
    <row r="851" spans="7:7" ht="12.75" customHeight="1" x14ac:dyDescent="0.2">
      <c r="G851" s="46"/>
    </row>
    <row r="852" spans="7:7" ht="12.75" customHeight="1" x14ac:dyDescent="0.2">
      <c r="G852" s="46"/>
    </row>
    <row r="853" spans="7:7" ht="12.75" customHeight="1" x14ac:dyDescent="0.2">
      <c r="G853" s="46"/>
    </row>
    <row r="854" spans="7:7" ht="12.75" customHeight="1" x14ac:dyDescent="0.2">
      <c r="G854" s="46"/>
    </row>
    <row r="855" spans="7:7" ht="12.75" customHeight="1" x14ac:dyDescent="0.2">
      <c r="G855" s="46"/>
    </row>
    <row r="856" spans="7:7" ht="12.75" customHeight="1" x14ac:dyDescent="0.2">
      <c r="G856" s="46"/>
    </row>
    <row r="857" spans="7:7" ht="12.75" customHeight="1" x14ac:dyDescent="0.2">
      <c r="G857" s="46"/>
    </row>
    <row r="858" spans="7:7" ht="12.75" customHeight="1" x14ac:dyDescent="0.2">
      <c r="G858" s="46"/>
    </row>
    <row r="859" spans="7:7" ht="12.75" customHeight="1" x14ac:dyDescent="0.2">
      <c r="G859" s="46"/>
    </row>
    <row r="860" spans="7:7" ht="12.75" customHeight="1" x14ac:dyDescent="0.2">
      <c r="G860" s="46"/>
    </row>
    <row r="861" spans="7:7" ht="12.75" customHeight="1" x14ac:dyDescent="0.2">
      <c r="G861" s="46"/>
    </row>
    <row r="862" spans="7:7" ht="12.75" customHeight="1" x14ac:dyDescent="0.2">
      <c r="G862" s="46"/>
    </row>
    <row r="863" spans="7:7" ht="12.75" customHeight="1" x14ac:dyDescent="0.2">
      <c r="G863" s="46"/>
    </row>
    <row r="864" spans="7:7" ht="12.75" customHeight="1" x14ac:dyDescent="0.2">
      <c r="G864" s="46"/>
    </row>
    <row r="865" spans="7:7" ht="12.75" customHeight="1" x14ac:dyDescent="0.2">
      <c r="G865" s="46"/>
    </row>
    <row r="866" spans="7:7" ht="12.75" customHeight="1" x14ac:dyDescent="0.2">
      <c r="G866" s="46"/>
    </row>
    <row r="867" spans="7:7" ht="12.75" customHeight="1" x14ac:dyDescent="0.2">
      <c r="G867" s="46"/>
    </row>
    <row r="868" spans="7:7" ht="12.75" customHeight="1" x14ac:dyDescent="0.2">
      <c r="G868" s="46"/>
    </row>
    <row r="869" spans="7:7" ht="12.75" customHeight="1" x14ac:dyDescent="0.2">
      <c r="G869" s="46"/>
    </row>
    <row r="870" spans="7:7" ht="12.75" customHeight="1" x14ac:dyDescent="0.2">
      <c r="G870" s="46"/>
    </row>
    <row r="871" spans="7:7" ht="12.75" customHeight="1" x14ac:dyDescent="0.2">
      <c r="G871" s="46"/>
    </row>
    <row r="872" spans="7:7" ht="12.75" customHeight="1" x14ac:dyDescent="0.2">
      <c r="G872" s="46"/>
    </row>
    <row r="873" spans="7:7" ht="12.75" customHeight="1" x14ac:dyDescent="0.2">
      <c r="G873" s="46"/>
    </row>
    <row r="874" spans="7:7" ht="12.75" customHeight="1" x14ac:dyDescent="0.2">
      <c r="G874" s="46"/>
    </row>
    <row r="875" spans="7:7" ht="12.75" customHeight="1" x14ac:dyDescent="0.2">
      <c r="G875" s="46"/>
    </row>
    <row r="876" spans="7:7" ht="12.75" customHeight="1" x14ac:dyDescent="0.2">
      <c r="G876" s="46"/>
    </row>
    <row r="877" spans="7:7" ht="12.75" customHeight="1" x14ac:dyDescent="0.2">
      <c r="G877" s="46"/>
    </row>
    <row r="878" spans="7:7" ht="12.75" customHeight="1" x14ac:dyDescent="0.2">
      <c r="G878" s="46"/>
    </row>
    <row r="879" spans="7:7" ht="12.75" customHeight="1" x14ac:dyDescent="0.2">
      <c r="G879" s="46"/>
    </row>
    <row r="880" spans="7:7" ht="12.75" customHeight="1" x14ac:dyDescent="0.2">
      <c r="G880" s="46"/>
    </row>
    <row r="881" spans="7:7" ht="12.75" customHeight="1" x14ac:dyDescent="0.2">
      <c r="G881" s="46"/>
    </row>
    <row r="882" spans="7:7" ht="12.75" customHeight="1" x14ac:dyDescent="0.2">
      <c r="G882" s="46"/>
    </row>
    <row r="883" spans="7:7" ht="12.75" customHeight="1" x14ac:dyDescent="0.2">
      <c r="G883" s="46"/>
    </row>
    <row r="884" spans="7:7" ht="12.75" customHeight="1" x14ac:dyDescent="0.2">
      <c r="G884" s="46"/>
    </row>
    <row r="885" spans="7:7" ht="12.75" customHeight="1" x14ac:dyDescent="0.2">
      <c r="G885" s="46"/>
    </row>
    <row r="886" spans="7:7" ht="12.75" customHeight="1" x14ac:dyDescent="0.2">
      <c r="G886" s="46"/>
    </row>
    <row r="887" spans="7:7" ht="12.75" customHeight="1" x14ac:dyDescent="0.2">
      <c r="G887" s="46"/>
    </row>
    <row r="888" spans="7:7" ht="12.75" customHeight="1" x14ac:dyDescent="0.2">
      <c r="G888" s="46"/>
    </row>
    <row r="889" spans="7:7" ht="12.75" customHeight="1" x14ac:dyDescent="0.2">
      <c r="G889" s="46"/>
    </row>
    <row r="890" spans="7:7" ht="12.75" customHeight="1" x14ac:dyDescent="0.2">
      <c r="G890" s="46"/>
    </row>
    <row r="891" spans="7:7" ht="12.75" customHeight="1" x14ac:dyDescent="0.2">
      <c r="G891" s="46"/>
    </row>
    <row r="892" spans="7:7" ht="12.75" customHeight="1" x14ac:dyDescent="0.2">
      <c r="G892" s="46"/>
    </row>
    <row r="893" spans="7:7" ht="12.75" customHeight="1" x14ac:dyDescent="0.2">
      <c r="G893" s="46"/>
    </row>
    <row r="894" spans="7:7" ht="12.75" customHeight="1" x14ac:dyDescent="0.2">
      <c r="G894" s="46"/>
    </row>
    <row r="895" spans="7:7" ht="12.75" customHeight="1" x14ac:dyDescent="0.2">
      <c r="G895" s="46"/>
    </row>
    <row r="896" spans="7:7" ht="12.75" customHeight="1" x14ac:dyDescent="0.2">
      <c r="G896" s="46"/>
    </row>
    <row r="897" spans="7:7" ht="12.75" customHeight="1" x14ac:dyDescent="0.2">
      <c r="G897" s="46"/>
    </row>
    <row r="898" spans="7:7" ht="12.75" customHeight="1" x14ac:dyDescent="0.2">
      <c r="G898" s="46"/>
    </row>
    <row r="899" spans="7:7" ht="12.75" customHeight="1" x14ac:dyDescent="0.2">
      <c r="G899" s="46"/>
    </row>
    <row r="900" spans="7:7" ht="12.75" customHeight="1" x14ac:dyDescent="0.2">
      <c r="G900" s="46"/>
    </row>
    <row r="901" spans="7:7" ht="12.75" customHeight="1" x14ac:dyDescent="0.2">
      <c r="G901" s="46"/>
    </row>
    <row r="902" spans="7:7" ht="12.75" customHeight="1" x14ac:dyDescent="0.2">
      <c r="G902" s="46"/>
    </row>
    <row r="903" spans="7:7" ht="12.75" customHeight="1" x14ac:dyDescent="0.2">
      <c r="G903" s="46"/>
    </row>
    <row r="904" spans="7:7" ht="12.75" customHeight="1" x14ac:dyDescent="0.2">
      <c r="G904" s="46"/>
    </row>
    <row r="905" spans="7:7" ht="12.75" customHeight="1" x14ac:dyDescent="0.2">
      <c r="G905" s="46"/>
    </row>
    <row r="906" spans="7:7" ht="12.75" customHeight="1" x14ac:dyDescent="0.2">
      <c r="G906" s="46"/>
    </row>
    <row r="907" spans="7:7" ht="12.75" customHeight="1" x14ac:dyDescent="0.2">
      <c r="G907" s="46"/>
    </row>
    <row r="908" spans="7:7" ht="12.75" customHeight="1" x14ac:dyDescent="0.2">
      <c r="G908" s="46"/>
    </row>
    <row r="909" spans="7:7" ht="12.75" customHeight="1" x14ac:dyDescent="0.2">
      <c r="G909" s="46"/>
    </row>
    <row r="910" spans="7:7" ht="12.75" customHeight="1" x14ac:dyDescent="0.2">
      <c r="G910" s="46"/>
    </row>
    <row r="911" spans="7:7" ht="12.75" customHeight="1" x14ac:dyDescent="0.2">
      <c r="G911" s="46"/>
    </row>
    <row r="912" spans="7:7" ht="12.75" customHeight="1" x14ac:dyDescent="0.2">
      <c r="G912" s="46"/>
    </row>
    <row r="913" spans="7:7" ht="12.75" customHeight="1" x14ac:dyDescent="0.2">
      <c r="G913" s="46"/>
    </row>
    <row r="914" spans="7:7" ht="12.75" customHeight="1" x14ac:dyDescent="0.2">
      <c r="G914" s="46"/>
    </row>
    <row r="915" spans="7:7" ht="12.75" customHeight="1" x14ac:dyDescent="0.2">
      <c r="G915" s="46"/>
    </row>
    <row r="916" spans="7:7" ht="12.75" customHeight="1" x14ac:dyDescent="0.2">
      <c r="G916" s="46"/>
    </row>
    <row r="917" spans="7:7" ht="12.75" customHeight="1" x14ac:dyDescent="0.2">
      <c r="G917" s="46"/>
    </row>
    <row r="918" spans="7:7" ht="12.75" customHeight="1" x14ac:dyDescent="0.2">
      <c r="G918" s="46"/>
    </row>
    <row r="919" spans="7:7" ht="12.75" customHeight="1" x14ac:dyDescent="0.2">
      <c r="G919" s="46"/>
    </row>
    <row r="920" spans="7:7" ht="12.75" customHeight="1" x14ac:dyDescent="0.2">
      <c r="G920" s="46"/>
    </row>
    <row r="921" spans="7:7" ht="12.75" customHeight="1" x14ac:dyDescent="0.2">
      <c r="G921" s="46"/>
    </row>
    <row r="922" spans="7:7" ht="12.75" customHeight="1" x14ac:dyDescent="0.2">
      <c r="G922" s="46"/>
    </row>
    <row r="923" spans="7:7" ht="12.75" customHeight="1" x14ac:dyDescent="0.2">
      <c r="G923" s="46"/>
    </row>
    <row r="924" spans="7:7" ht="12.75" customHeight="1" x14ac:dyDescent="0.2">
      <c r="G924" s="46"/>
    </row>
    <row r="925" spans="7:7" ht="12.75" customHeight="1" x14ac:dyDescent="0.2">
      <c r="G925" s="46"/>
    </row>
    <row r="926" spans="7:7" ht="12.75" customHeight="1" x14ac:dyDescent="0.2">
      <c r="G926" s="46"/>
    </row>
    <row r="927" spans="7:7" ht="12.75" customHeight="1" x14ac:dyDescent="0.2">
      <c r="G927" s="46"/>
    </row>
    <row r="928" spans="7:7" ht="12.75" customHeight="1" x14ac:dyDescent="0.2">
      <c r="G928" s="46"/>
    </row>
    <row r="929" spans="7:7" ht="12.75" customHeight="1" x14ac:dyDescent="0.2">
      <c r="G929" s="46"/>
    </row>
    <row r="930" spans="7:7" ht="12.75" customHeight="1" x14ac:dyDescent="0.2">
      <c r="G930" s="46"/>
    </row>
    <row r="931" spans="7:7" ht="12.75" customHeight="1" x14ac:dyDescent="0.2">
      <c r="G931" s="46"/>
    </row>
    <row r="932" spans="7:7" ht="12.75" customHeight="1" x14ac:dyDescent="0.2">
      <c r="G932" s="46"/>
    </row>
    <row r="933" spans="7:7" ht="12.75" customHeight="1" x14ac:dyDescent="0.2">
      <c r="G933" s="46"/>
    </row>
    <row r="934" spans="7:7" ht="12.75" customHeight="1" x14ac:dyDescent="0.2">
      <c r="G934" s="46"/>
    </row>
    <row r="935" spans="7:7" ht="12.75" customHeight="1" x14ac:dyDescent="0.2">
      <c r="G935" s="46"/>
    </row>
    <row r="936" spans="7:7" ht="12.75" customHeight="1" x14ac:dyDescent="0.2">
      <c r="G936" s="46"/>
    </row>
    <row r="937" spans="7:7" ht="12.75" customHeight="1" x14ac:dyDescent="0.2">
      <c r="G937" s="46"/>
    </row>
    <row r="938" spans="7:7" ht="12.75" customHeight="1" x14ac:dyDescent="0.2">
      <c r="G938" s="46"/>
    </row>
    <row r="939" spans="7:7" ht="12.75" customHeight="1" x14ac:dyDescent="0.2">
      <c r="G939" s="46"/>
    </row>
    <row r="940" spans="7:7" ht="12.75" customHeight="1" x14ac:dyDescent="0.2">
      <c r="G940" s="46"/>
    </row>
    <row r="941" spans="7:7" ht="12.75" customHeight="1" x14ac:dyDescent="0.2">
      <c r="G941" s="46"/>
    </row>
    <row r="942" spans="7:7" ht="12.75" customHeight="1" x14ac:dyDescent="0.2">
      <c r="G942" s="46"/>
    </row>
    <row r="943" spans="7:7" ht="12.75" customHeight="1" x14ac:dyDescent="0.2">
      <c r="G943" s="46"/>
    </row>
    <row r="944" spans="7:7" ht="12.75" customHeight="1" x14ac:dyDescent="0.2">
      <c r="G944" s="46"/>
    </row>
    <row r="945" spans="7:7" ht="12.75" customHeight="1" x14ac:dyDescent="0.2">
      <c r="G945" s="46"/>
    </row>
    <row r="946" spans="7:7" ht="12.75" customHeight="1" x14ac:dyDescent="0.2">
      <c r="G946" s="46"/>
    </row>
    <row r="947" spans="7:7" ht="12.75" customHeight="1" x14ac:dyDescent="0.2">
      <c r="G947" s="46"/>
    </row>
    <row r="948" spans="7:7" ht="12.75" customHeight="1" x14ac:dyDescent="0.2">
      <c r="G948" s="46"/>
    </row>
    <row r="949" spans="7:7" ht="12.75" customHeight="1" x14ac:dyDescent="0.2">
      <c r="G949" s="46"/>
    </row>
    <row r="950" spans="7:7" ht="12.75" customHeight="1" x14ac:dyDescent="0.2">
      <c r="G950" s="46"/>
    </row>
    <row r="951" spans="7:7" ht="12.75" customHeight="1" x14ac:dyDescent="0.2">
      <c r="G951" s="46"/>
    </row>
    <row r="952" spans="7:7" ht="12.75" customHeight="1" x14ac:dyDescent="0.2">
      <c r="G952" s="46"/>
    </row>
    <row r="953" spans="7:7" ht="12.75" customHeight="1" x14ac:dyDescent="0.2">
      <c r="G953" s="46"/>
    </row>
    <row r="954" spans="7:7" ht="12.75" customHeight="1" x14ac:dyDescent="0.2">
      <c r="G954" s="46"/>
    </row>
    <row r="955" spans="7:7" ht="12.75" customHeight="1" x14ac:dyDescent="0.2">
      <c r="G955" s="46"/>
    </row>
    <row r="956" spans="7:7" ht="12.75" customHeight="1" x14ac:dyDescent="0.2">
      <c r="G956" s="46"/>
    </row>
    <row r="957" spans="7:7" ht="12.75" customHeight="1" x14ac:dyDescent="0.2">
      <c r="G957" s="46"/>
    </row>
    <row r="958" spans="7:7" ht="12.75" customHeight="1" x14ac:dyDescent="0.2">
      <c r="G958" s="46"/>
    </row>
    <row r="959" spans="7:7" ht="12.75" customHeight="1" x14ac:dyDescent="0.2">
      <c r="G959" s="46"/>
    </row>
    <row r="960" spans="7:7" ht="12.75" customHeight="1" x14ac:dyDescent="0.2">
      <c r="G960" s="46"/>
    </row>
    <row r="961" spans="7:7" ht="12.75" customHeight="1" x14ac:dyDescent="0.2">
      <c r="G961" s="46"/>
    </row>
    <row r="962" spans="7:7" ht="12.75" customHeight="1" x14ac:dyDescent="0.2">
      <c r="G962" s="46"/>
    </row>
    <row r="963" spans="7:7" ht="12.75" customHeight="1" x14ac:dyDescent="0.2">
      <c r="G963" s="46"/>
    </row>
    <row r="964" spans="7:7" ht="12.75" customHeight="1" x14ac:dyDescent="0.2">
      <c r="G964" s="46"/>
    </row>
    <row r="965" spans="7:7" ht="12.75" customHeight="1" x14ac:dyDescent="0.2">
      <c r="G965" s="46"/>
    </row>
    <row r="966" spans="7:7" ht="12.75" customHeight="1" x14ac:dyDescent="0.2">
      <c r="G966" s="46"/>
    </row>
    <row r="967" spans="7:7" ht="12.75" customHeight="1" x14ac:dyDescent="0.2">
      <c r="G967" s="46"/>
    </row>
    <row r="968" spans="7:7" ht="12.75" customHeight="1" x14ac:dyDescent="0.2">
      <c r="G968" s="46"/>
    </row>
    <row r="969" spans="7:7" ht="12.75" customHeight="1" x14ac:dyDescent="0.2">
      <c r="G969" s="46"/>
    </row>
    <row r="970" spans="7:7" ht="12.75" customHeight="1" x14ac:dyDescent="0.2">
      <c r="G970" s="46"/>
    </row>
    <row r="971" spans="7:7" ht="12.75" customHeight="1" x14ac:dyDescent="0.2">
      <c r="G971" s="46"/>
    </row>
    <row r="972" spans="7:7" ht="12.75" customHeight="1" x14ac:dyDescent="0.2">
      <c r="G972" s="46"/>
    </row>
    <row r="973" spans="7:7" ht="12.75" customHeight="1" x14ac:dyDescent="0.2">
      <c r="G973" s="46"/>
    </row>
    <row r="974" spans="7:7" ht="12.75" customHeight="1" x14ac:dyDescent="0.2">
      <c r="G974" s="46"/>
    </row>
    <row r="975" spans="7:7" ht="12.75" customHeight="1" x14ac:dyDescent="0.2">
      <c r="G975" s="46"/>
    </row>
    <row r="976" spans="7:7" ht="12.75" customHeight="1" x14ac:dyDescent="0.2">
      <c r="G976" s="46"/>
    </row>
    <row r="977" spans="7:7" ht="12.75" customHeight="1" x14ac:dyDescent="0.2">
      <c r="G977" s="46"/>
    </row>
    <row r="978" spans="7:7" ht="12.75" customHeight="1" x14ac:dyDescent="0.2">
      <c r="G978" s="46"/>
    </row>
    <row r="979" spans="7:7" ht="12.75" customHeight="1" x14ac:dyDescent="0.2">
      <c r="G979" s="46"/>
    </row>
    <row r="980" spans="7:7" ht="12.75" customHeight="1" x14ac:dyDescent="0.2">
      <c r="G980" s="46"/>
    </row>
    <row r="981" spans="7:7" ht="12.75" customHeight="1" x14ac:dyDescent="0.2">
      <c r="G981" s="46"/>
    </row>
    <row r="982" spans="7:7" ht="12.75" customHeight="1" x14ac:dyDescent="0.2">
      <c r="G982" s="46"/>
    </row>
    <row r="983" spans="7:7" ht="12.75" customHeight="1" x14ac:dyDescent="0.2">
      <c r="G983" s="46"/>
    </row>
    <row r="984" spans="7:7" ht="12.75" customHeight="1" x14ac:dyDescent="0.2">
      <c r="G984" s="46"/>
    </row>
    <row r="985" spans="7:7" ht="12.75" customHeight="1" x14ac:dyDescent="0.2">
      <c r="G985" s="46"/>
    </row>
    <row r="986" spans="7:7" ht="12.75" customHeight="1" x14ac:dyDescent="0.2">
      <c r="G986" s="46"/>
    </row>
    <row r="987" spans="7:7" ht="12.75" customHeight="1" x14ac:dyDescent="0.2">
      <c r="G987" s="46"/>
    </row>
    <row r="988" spans="7:7" ht="12.75" customHeight="1" x14ac:dyDescent="0.2">
      <c r="G988" s="46"/>
    </row>
    <row r="989" spans="7:7" ht="12.75" customHeight="1" x14ac:dyDescent="0.2">
      <c r="G989" s="46"/>
    </row>
    <row r="990" spans="7:7" ht="12.75" customHeight="1" x14ac:dyDescent="0.2">
      <c r="G990" s="46"/>
    </row>
    <row r="991" spans="7:7" ht="12.75" customHeight="1" x14ac:dyDescent="0.2">
      <c r="G991" s="46"/>
    </row>
    <row r="992" spans="7:7" ht="12.75" customHeight="1" x14ac:dyDescent="0.2">
      <c r="G992" s="46"/>
    </row>
    <row r="993" spans="7:7" ht="12.75" customHeight="1" x14ac:dyDescent="0.2">
      <c r="G993" s="46"/>
    </row>
    <row r="994" spans="7:7" ht="12.75" customHeight="1" x14ac:dyDescent="0.2">
      <c r="G994" s="46"/>
    </row>
    <row r="995" spans="7:7" ht="12.75" customHeight="1" x14ac:dyDescent="0.2">
      <c r="G995" s="46"/>
    </row>
    <row r="996" spans="7:7" ht="12.75" customHeight="1" x14ac:dyDescent="0.2">
      <c r="G996" s="46"/>
    </row>
    <row r="997" spans="7:7" ht="12.75" customHeight="1" x14ac:dyDescent="0.2">
      <c r="G997" s="46"/>
    </row>
    <row r="998" spans="7:7" ht="12.75" customHeight="1" x14ac:dyDescent="0.2">
      <c r="G998" s="46"/>
    </row>
    <row r="999" spans="7:7" ht="12.75" customHeight="1" x14ac:dyDescent="0.2">
      <c r="G999" s="46"/>
    </row>
    <row r="1000" spans="7:7" ht="12.75" customHeight="1" x14ac:dyDescent="0.2">
      <c r="G1000" s="46"/>
    </row>
    <row r="1001" spans="7:7" ht="12.75" customHeight="1" x14ac:dyDescent="0.2">
      <c r="G1001" s="46"/>
    </row>
    <row r="1002" spans="7:7" ht="12.75" customHeight="1" x14ac:dyDescent="0.2">
      <c r="G1002" s="46"/>
    </row>
    <row r="1003" spans="7:7" ht="12.75" customHeight="1" x14ac:dyDescent="0.2">
      <c r="G1003" s="46"/>
    </row>
    <row r="1004" spans="7:7" ht="12.75" customHeight="1" x14ac:dyDescent="0.2">
      <c r="G1004" s="46"/>
    </row>
    <row r="1005" spans="7:7" ht="12.75" customHeight="1" x14ac:dyDescent="0.2">
      <c r="G1005" s="46"/>
    </row>
    <row r="1006" spans="7:7" ht="12.75" customHeight="1" x14ac:dyDescent="0.2">
      <c r="G1006" s="46"/>
    </row>
    <row r="1007" spans="7:7" ht="12.75" customHeight="1" x14ac:dyDescent="0.2">
      <c r="G1007" s="46"/>
    </row>
    <row r="1008" spans="7:7" ht="12.75" customHeight="1" x14ac:dyDescent="0.2">
      <c r="G1008" s="46"/>
    </row>
    <row r="1009" spans="7:7" ht="12.75" customHeight="1" x14ac:dyDescent="0.2">
      <c r="G1009" s="46"/>
    </row>
    <row r="1010" spans="7:7" ht="12.75" customHeight="1" x14ac:dyDescent="0.2">
      <c r="G1010" s="46"/>
    </row>
    <row r="1011" spans="7:7" ht="12.75" customHeight="1" x14ac:dyDescent="0.2">
      <c r="G1011" s="46"/>
    </row>
    <row r="1012" spans="7:7" ht="12.75" customHeight="1" x14ac:dyDescent="0.2">
      <c r="G1012" s="46"/>
    </row>
    <row r="1013" spans="7:7" ht="12.75" customHeight="1" x14ac:dyDescent="0.2">
      <c r="G1013" s="46"/>
    </row>
    <row r="1014" spans="7:7" ht="12.75" customHeight="1" x14ac:dyDescent="0.2">
      <c r="G1014" s="46"/>
    </row>
    <row r="1015" spans="7:7" ht="12.75" customHeight="1" x14ac:dyDescent="0.2">
      <c r="G1015" s="46"/>
    </row>
    <row r="1016" spans="7:7" ht="12.75" customHeight="1" x14ac:dyDescent="0.2">
      <c r="G1016" s="46"/>
    </row>
    <row r="1017" spans="7:7" ht="12.75" customHeight="1" x14ac:dyDescent="0.2">
      <c r="G1017" s="46"/>
    </row>
    <row r="1018" spans="7:7" ht="12.75" customHeight="1" x14ac:dyDescent="0.2">
      <c r="G1018" s="46"/>
    </row>
    <row r="1019" spans="7:7" ht="12.75" customHeight="1" x14ac:dyDescent="0.2">
      <c r="G1019" s="46"/>
    </row>
    <row r="1020" spans="7:7" ht="12.75" customHeight="1" x14ac:dyDescent="0.2">
      <c r="G1020" s="46"/>
    </row>
    <row r="1021" spans="7:7" ht="12.75" customHeight="1" x14ac:dyDescent="0.2">
      <c r="G1021" s="46"/>
    </row>
    <row r="1022" spans="7:7" ht="12.75" customHeight="1" x14ac:dyDescent="0.2">
      <c r="G1022" s="46"/>
    </row>
    <row r="1023" spans="7:7" ht="12.75" customHeight="1" x14ac:dyDescent="0.2">
      <c r="G1023" s="46"/>
    </row>
    <row r="1024" spans="7:7" ht="12.75" customHeight="1" x14ac:dyDescent="0.2">
      <c r="G1024" s="46"/>
    </row>
    <row r="1025" spans="7:7" ht="12.75" customHeight="1" x14ac:dyDescent="0.2">
      <c r="G1025" s="46"/>
    </row>
    <row r="1026" spans="7:7" ht="12.75" customHeight="1" x14ac:dyDescent="0.2">
      <c r="G1026" s="46"/>
    </row>
    <row r="1027" spans="7:7" ht="12.75" customHeight="1" x14ac:dyDescent="0.2">
      <c r="G1027" s="46"/>
    </row>
    <row r="1028" spans="7:7" ht="12.75" customHeight="1" x14ac:dyDescent="0.2">
      <c r="G1028" s="46"/>
    </row>
    <row r="1029" spans="7:7" ht="12.75" customHeight="1" x14ac:dyDescent="0.2">
      <c r="G1029" s="46"/>
    </row>
    <row r="1030" spans="7:7" ht="12.75" customHeight="1" x14ac:dyDescent="0.2">
      <c r="G1030" s="46"/>
    </row>
    <row r="1031" spans="7:7" ht="12.75" customHeight="1" x14ac:dyDescent="0.2">
      <c r="G1031" s="46"/>
    </row>
    <row r="1032" spans="7:7" ht="12.75" customHeight="1" x14ac:dyDescent="0.2">
      <c r="G1032" s="46"/>
    </row>
    <row r="1033" spans="7:7" ht="12.75" customHeight="1" x14ac:dyDescent="0.2">
      <c r="G1033" s="46"/>
    </row>
    <row r="1034" spans="7:7" ht="12.75" customHeight="1" x14ac:dyDescent="0.2">
      <c r="G1034" s="46"/>
    </row>
    <row r="1035" spans="7:7" ht="12.75" customHeight="1" x14ac:dyDescent="0.2">
      <c r="G1035" s="46"/>
    </row>
    <row r="1036" spans="7:7" ht="12.75" customHeight="1" x14ac:dyDescent="0.2">
      <c r="G1036" s="46"/>
    </row>
    <row r="1037" spans="7:7" ht="12.75" customHeight="1" x14ac:dyDescent="0.2">
      <c r="G1037" s="46"/>
    </row>
    <row r="1038" spans="7:7" ht="12.75" customHeight="1" x14ac:dyDescent="0.2">
      <c r="G1038" s="46"/>
    </row>
    <row r="1039" spans="7:7" ht="12.75" customHeight="1" x14ac:dyDescent="0.2">
      <c r="G1039" s="46"/>
    </row>
    <row r="1040" spans="7:7" ht="12.75" customHeight="1" x14ac:dyDescent="0.2">
      <c r="G1040" s="46"/>
    </row>
    <row r="1041" spans="7:7" ht="12.75" customHeight="1" x14ac:dyDescent="0.2">
      <c r="G1041" s="46"/>
    </row>
    <row r="1042" spans="7:7" ht="12.75" customHeight="1" x14ac:dyDescent="0.2">
      <c r="G1042" s="46"/>
    </row>
    <row r="1043" spans="7:7" ht="12.75" customHeight="1" x14ac:dyDescent="0.2">
      <c r="G1043" s="46"/>
    </row>
    <row r="1044" spans="7:7" ht="12.75" customHeight="1" x14ac:dyDescent="0.2">
      <c r="G1044" s="46"/>
    </row>
    <row r="1045" spans="7:7" ht="12.75" customHeight="1" x14ac:dyDescent="0.2">
      <c r="G1045" s="46"/>
    </row>
    <row r="1046" spans="7:7" ht="12.75" customHeight="1" x14ac:dyDescent="0.2">
      <c r="G1046" s="46"/>
    </row>
    <row r="1047" spans="7:7" ht="12.75" customHeight="1" x14ac:dyDescent="0.2">
      <c r="G1047" s="46"/>
    </row>
    <row r="1048" spans="7:7" ht="12.75" customHeight="1" x14ac:dyDescent="0.2">
      <c r="G1048" s="46"/>
    </row>
    <row r="1049" spans="7:7" ht="12.75" customHeight="1" x14ac:dyDescent="0.2">
      <c r="G1049" s="46"/>
    </row>
    <row r="1050" spans="7:7" ht="12.75" customHeight="1" x14ac:dyDescent="0.2">
      <c r="G1050" s="46"/>
    </row>
    <row r="1051" spans="7:7" ht="12.75" customHeight="1" x14ac:dyDescent="0.2">
      <c r="G1051" s="46"/>
    </row>
    <row r="1052" spans="7:7" ht="12.75" customHeight="1" x14ac:dyDescent="0.2">
      <c r="G1052" s="46"/>
    </row>
    <row r="1053" spans="7:7" ht="12.75" customHeight="1" x14ac:dyDescent="0.2">
      <c r="G1053" s="46"/>
    </row>
    <row r="1054" spans="7:7" ht="12.75" customHeight="1" x14ac:dyDescent="0.2">
      <c r="G1054" s="46"/>
    </row>
    <row r="1055" spans="7:7" ht="12.75" customHeight="1" x14ac:dyDescent="0.2">
      <c r="G1055" s="46"/>
    </row>
    <row r="1056" spans="7:7" ht="12.75" customHeight="1" x14ac:dyDescent="0.2">
      <c r="G1056" s="46"/>
    </row>
    <row r="1057" spans="7:7" ht="12.75" customHeight="1" x14ac:dyDescent="0.2">
      <c r="G1057" s="46"/>
    </row>
    <row r="1058" spans="7:7" ht="12.75" customHeight="1" x14ac:dyDescent="0.2">
      <c r="G1058" s="46"/>
    </row>
    <row r="1059" spans="7:7" ht="12.75" customHeight="1" x14ac:dyDescent="0.2">
      <c r="G1059" s="46"/>
    </row>
    <row r="1060" spans="7:7" ht="12.75" customHeight="1" x14ac:dyDescent="0.2">
      <c r="G1060" s="46"/>
    </row>
    <row r="1061" spans="7:7" ht="12.75" customHeight="1" x14ac:dyDescent="0.2">
      <c r="G1061" s="46"/>
    </row>
    <row r="1062" spans="7:7" ht="12.75" customHeight="1" x14ac:dyDescent="0.2">
      <c r="G1062" s="46"/>
    </row>
    <row r="1063" spans="7:7" ht="12.75" customHeight="1" x14ac:dyDescent="0.2">
      <c r="G1063" s="46"/>
    </row>
    <row r="1064" spans="7:7" ht="12.75" customHeight="1" x14ac:dyDescent="0.2">
      <c r="G1064" s="46"/>
    </row>
    <row r="1065" spans="7:7" ht="12.75" customHeight="1" x14ac:dyDescent="0.2">
      <c r="G1065" s="46"/>
    </row>
    <row r="1066" spans="7:7" ht="12.75" customHeight="1" x14ac:dyDescent="0.2">
      <c r="G1066" s="46"/>
    </row>
    <row r="1067" spans="7:7" ht="12.75" customHeight="1" x14ac:dyDescent="0.2">
      <c r="G1067" s="46"/>
    </row>
    <row r="1068" spans="7:7" ht="12.75" customHeight="1" x14ac:dyDescent="0.2">
      <c r="G1068" s="46"/>
    </row>
    <row r="1069" spans="7:7" ht="12.75" customHeight="1" x14ac:dyDescent="0.2">
      <c r="G1069" s="46"/>
    </row>
    <row r="1070" spans="7:7" ht="12.75" customHeight="1" x14ac:dyDescent="0.2">
      <c r="G1070" s="46"/>
    </row>
    <row r="1071" spans="7:7" ht="12.75" customHeight="1" x14ac:dyDescent="0.2">
      <c r="G1071" s="46"/>
    </row>
    <row r="1072" spans="7:7" ht="12.75" customHeight="1" x14ac:dyDescent="0.2">
      <c r="G1072" s="46"/>
    </row>
    <row r="1073" spans="7:7" ht="12.75" customHeight="1" x14ac:dyDescent="0.2">
      <c r="G1073" s="46"/>
    </row>
    <row r="1074" spans="7:7" ht="12.75" customHeight="1" x14ac:dyDescent="0.2">
      <c r="G1074" s="46"/>
    </row>
    <row r="1075" spans="7:7" ht="12.75" customHeight="1" x14ac:dyDescent="0.2">
      <c r="G1075" s="46"/>
    </row>
    <row r="1076" spans="7:7" ht="12.75" customHeight="1" x14ac:dyDescent="0.2">
      <c r="G1076" s="46"/>
    </row>
    <row r="1077" spans="7:7" ht="12.75" customHeight="1" x14ac:dyDescent="0.2">
      <c r="G1077" s="46"/>
    </row>
    <row r="1078" spans="7:7" ht="12.75" customHeight="1" x14ac:dyDescent="0.2">
      <c r="G1078" s="46"/>
    </row>
    <row r="1079" spans="7:7" ht="12.75" customHeight="1" x14ac:dyDescent="0.2">
      <c r="G1079" s="46"/>
    </row>
    <row r="1080" spans="7:7" ht="12.75" customHeight="1" x14ac:dyDescent="0.2">
      <c r="G1080" s="46"/>
    </row>
    <row r="1081" spans="7:7" ht="12.75" customHeight="1" x14ac:dyDescent="0.2">
      <c r="G1081" s="46"/>
    </row>
    <row r="1082" spans="7:7" ht="12.75" customHeight="1" x14ac:dyDescent="0.2">
      <c r="G1082" s="46"/>
    </row>
    <row r="1083" spans="7:7" ht="12.75" customHeight="1" x14ac:dyDescent="0.2">
      <c r="G1083" s="46"/>
    </row>
    <row r="1084" spans="7:7" ht="12.75" customHeight="1" x14ac:dyDescent="0.2">
      <c r="G1084" s="46"/>
    </row>
    <row r="1085" spans="7:7" ht="12.75" customHeight="1" x14ac:dyDescent="0.2">
      <c r="G1085" s="46"/>
    </row>
    <row r="1086" spans="7:7" ht="12.75" customHeight="1" x14ac:dyDescent="0.2">
      <c r="G1086" s="46"/>
    </row>
    <row r="1087" spans="7:7" ht="12.75" customHeight="1" x14ac:dyDescent="0.2">
      <c r="G1087" s="46"/>
    </row>
    <row r="1088" spans="7:7" ht="12.75" customHeight="1" x14ac:dyDescent="0.2">
      <c r="G1088" s="46"/>
    </row>
    <row r="1089" spans="7:7" ht="12.75" customHeight="1" x14ac:dyDescent="0.2">
      <c r="G1089" s="46"/>
    </row>
    <row r="1090" spans="7:7" ht="12.75" customHeight="1" x14ac:dyDescent="0.2">
      <c r="G1090" s="46"/>
    </row>
    <row r="1091" spans="7:7" ht="12.75" customHeight="1" x14ac:dyDescent="0.2">
      <c r="G1091" s="46"/>
    </row>
    <row r="1092" spans="7:7" ht="12.75" customHeight="1" x14ac:dyDescent="0.2">
      <c r="G1092" s="46"/>
    </row>
    <row r="1093" spans="7:7" ht="12.75" customHeight="1" x14ac:dyDescent="0.2">
      <c r="G1093" s="46"/>
    </row>
    <row r="1094" spans="7:7" ht="12.75" customHeight="1" x14ac:dyDescent="0.2">
      <c r="G1094" s="46"/>
    </row>
    <row r="1095" spans="7:7" ht="12.75" customHeight="1" x14ac:dyDescent="0.2">
      <c r="G1095" s="46"/>
    </row>
    <row r="1096" spans="7:7" ht="12.75" customHeight="1" x14ac:dyDescent="0.2">
      <c r="G1096" s="46"/>
    </row>
    <row r="1097" spans="7:7" ht="12.75" customHeight="1" x14ac:dyDescent="0.2">
      <c r="G1097" s="46"/>
    </row>
    <row r="1098" spans="7:7" ht="12.75" customHeight="1" x14ac:dyDescent="0.2">
      <c r="G1098" s="46"/>
    </row>
    <row r="1099" spans="7:7" ht="12.75" customHeight="1" x14ac:dyDescent="0.2">
      <c r="G1099" s="46"/>
    </row>
    <row r="1100" spans="7:7" ht="12.75" customHeight="1" x14ac:dyDescent="0.2">
      <c r="G1100" s="46"/>
    </row>
    <row r="1101" spans="7:7" ht="12.75" customHeight="1" x14ac:dyDescent="0.2">
      <c r="G1101" s="46"/>
    </row>
    <row r="1102" spans="7:7" ht="12.75" customHeight="1" x14ac:dyDescent="0.2">
      <c r="G1102" s="46"/>
    </row>
    <row r="1103" spans="7:7" ht="12.75" customHeight="1" x14ac:dyDescent="0.2">
      <c r="G1103" s="46"/>
    </row>
    <row r="1104" spans="7:7" ht="12.75" customHeight="1" x14ac:dyDescent="0.2">
      <c r="G1104" s="46"/>
    </row>
    <row r="1105" spans="7:7" ht="12.75" customHeight="1" x14ac:dyDescent="0.2">
      <c r="G1105" s="46"/>
    </row>
    <row r="1106" spans="7:7" ht="12.75" customHeight="1" x14ac:dyDescent="0.2">
      <c r="G1106" s="46"/>
    </row>
    <row r="1107" spans="7:7" ht="12.75" customHeight="1" x14ac:dyDescent="0.2">
      <c r="G1107" s="46"/>
    </row>
    <row r="1108" spans="7:7" ht="12.75" customHeight="1" x14ac:dyDescent="0.2">
      <c r="G1108" s="46"/>
    </row>
    <row r="1109" spans="7:7" ht="12.75" customHeight="1" x14ac:dyDescent="0.2">
      <c r="G1109" s="46"/>
    </row>
    <row r="1110" spans="7:7" ht="12.75" customHeight="1" x14ac:dyDescent="0.2">
      <c r="G1110" s="46"/>
    </row>
    <row r="1111" spans="7:7" ht="12.75" customHeight="1" x14ac:dyDescent="0.2">
      <c r="G1111" s="46"/>
    </row>
    <row r="1112" spans="7:7" ht="12.75" customHeight="1" x14ac:dyDescent="0.2">
      <c r="G1112" s="46"/>
    </row>
    <row r="1113" spans="7:7" ht="12.75" customHeight="1" x14ac:dyDescent="0.2">
      <c r="G1113" s="46"/>
    </row>
    <row r="1114" spans="7:7" ht="12.75" customHeight="1" x14ac:dyDescent="0.2">
      <c r="G1114" s="46"/>
    </row>
    <row r="1115" spans="7:7" ht="12.75" customHeight="1" x14ac:dyDescent="0.2">
      <c r="G1115" s="46"/>
    </row>
    <row r="1116" spans="7:7" ht="12.75" customHeight="1" x14ac:dyDescent="0.2">
      <c r="G1116" s="46"/>
    </row>
    <row r="1117" spans="7:7" ht="12.75" customHeight="1" x14ac:dyDescent="0.2">
      <c r="G1117" s="46"/>
    </row>
    <row r="1118" spans="7:7" ht="12.75" customHeight="1" x14ac:dyDescent="0.2">
      <c r="G1118" s="46"/>
    </row>
    <row r="1119" spans="7:7" ht="12.75" customHeight="1" x14ac:dyDescent="0.2">
      <c r="G1119" s="46"/>
    </row>
    <row r="1120" spans="7:7" ht="12.75" customHeight="1" x14ac:dyDescent="0.2">
      <c r="G1120" s="46"/>
    </row>
    <row r="1121" spans="7:7" ht="12.75" customHeight="1" x14ac:dyDescent="0.2">
      <c r="G1121" s="46"/>
    </row>
    <row r="1122" spans="7:7" ht="12.75" customHeight="1" x14ac:dyDescent="0.2">
      <c r="G1122" s="46"/>
    </row>
    <row r="1123" spans="7:7" ht="12.75" customHeight="1" x14ac:dyDescent="0.2">
      <c r="G1123" s="46"/>
    </row>
    <row r="1124" spans="7:7" ht="12.75" customHeight="1" x14ac:dyDescent="0.2">
      <c r="G1124" s="46"/>
    </row>
    <row r="1125" spans="7:7" ht="12.75" customHeight="1" x14ac:dyDescent="0.2">
      <c r="G1125" s="46"/>
    </row>
    <row r="1126" spans="7:7" ht="12.75" customHeight="1" x14ac:dyDescent="0.2">
      <c r="G1126" s="46"/>
    </row>
    <row r="1127" spans="7:7" ht="12.75" customHeight="1" x14ac:dyDescent="0.2">
      <c r="G1127" s="46"/>
    </row>
    <row r="1128" spans="7:7" ht="12.75" customHeight="1" x14ac:dyDescent="0.2">
      <c r="G1128" s="46"/>
    </row>
    <row r="1129" spans="7:7" ht="12.75" customHeight="1" x14ac:dyDescent="0.2">
      <c r="G1129" s="46"/>
    </row>
    <row r="1130" spans="7:7" ht="12.75" customHeight="1" x14ac:dyDescent="0.2">
      <c r="G1130" s="46"/>
    </row>
    <row r="1131" spans="7:7" ht="12.75" customHeight="1" x14ac:dyDescent="0.2">
      <c r="G1131" s="46"/>
    </row>
    <row r="1132" spans="7:7" ht="12.75" customHeight="1" x14ac:dyDescent="0.2">
      <c r="G1132" s="46"/>
    </row>
    <row r="1133" spans="7:7" ht="12.75" customHeight="1" x14ac:dyDescent="0.2">
      <c r="G1133" s="46"/>
    </row>
    <row r="1134" spans="7:7" ht="12.75" customHeight="1" x14ac:dyDescent="0.2">
      <c r="G1134" s="46"/>
    </row>
    <row r="1135" spans="7:7" ht="12.75" customHeight="1" x14ac:dyDescent="0.2">
      <c r="G1135" s="46"/>
    </row>
    <row r="1136" spans="7:7" ht="12.75" customHeight="1" x14ac:dyDescent="0.2">
      <c r="G1136" s="46"/>
    </row>
    <row r="1137" spans="7:7" ht="12.75" customHeight="1" x14ac:dyDescent="0.2">
      <c r="G1137" s="46"/>
    </row>
    <row r="1138" spans="7:7" ht="12.75" customHeight="1" x14ac:dyDescent="0.2">
      <c r="G1138" s="46"/>
    </row>
    <row r="1139" spans="7:7" ht="12.75" customHeight="1" x14ac:dyDescent="0.2">
      <c r="G1139" s="46"/>
    </row>
    <row r="1140" spans="7:7" ht="12.75" customHeight="1" x14ac:dyDescent="0.2">
      <c r="G1140" s="46"/>
    </row>
    <row r="1141" spans="7:7" ht="12.75" customHeight="1" x14ac:dyDescent="0.2">
      <c r="G1141" s="46"/>
    </row>
    <row r="1142" spans="7:7" ht="12.75" customHeight="1" x14ac:dyDescent="0.2">
      <c r="G1142" s="46"/>
    </row>
    <row r="1143" spans="7:7" ht="12.75" customHeight="1" x14ac:dyDescent="0.2">
      <c r="G1143" s="46"/>
    </row>
    <row r="1144" spans="7:7" ht="12.75" customHeight="1" x14ac:dyDescent="0.2">
      <c r="G1144" s="46"/>
    </row>
    <row r="1145" spans="7:7" ht="12.75" customHeight="1" x14ac:dyDescent="0.2">
      <c r="G1145" s="46"/>
    </row>
    <row r="1146" spans="7:7" ht="12.75" customHeight="1" x14ac:dyDescent="0.2">
      <c r="G1146" s="46"/>
    </row>
    <row r="1147" spans="7:7" ht="12.75" customHeight="1" x14ac:dyDescent="0.2">
      <c r="G1147" s="46"/>
    </row>
    <row r="1148" spans="7:7" ht="12.75" customHeight="1" x14ac:dyDescent="0.2">
      <c r="G1148" s="46"/>
    </row>
    <row r="1149" spans="7:7" ht="12.75" customHeight="1" x14ac:dyDescent="0.2">
      <c r="G1149" s="46"/>
    </row>
    <row r="1150" spans="7:7" ht="12.75" customHeight="1" x14ac:dyDescent="0.2">
      <c r="G1150" s="46"/>
    </row>
    <row r="1151" spans="7:7" ht="12.75" customHeight="1" x14ac:dyDescent="0.2">
      <c r="G1151" s="46"/>
    </row>
    <row r="1152" spans="7:7" ht="12.75" customHeight="1" x14ac:dyDescent="0.2">
      <c r="G1152" s="46"/>
    </row>
    <row r="1153" spans="7:7" ht="12.75" customHeight="1" x14ac:dyDescent="0.2">
      <c r="G1153" s="46"/>
    </row>
    <row r="1154" spans="7:7" ht="12.75" customHeight="1" x14ac:dyDescent="0.2">
      <c r="G1154" s="46"/>
    </row>
    <row r="1155" spans="7:7" ht="12.75" customHeight="1" x14ac:dyDescent="0.2">
      <c r="G1155" s="46"/>
    </row>
    <row r="1156" spans="7:7" ht="12.75" customHeight="1" x14ac:dyDescent="0.2">
      <c r="G1156" s="46"/>
    </row>
    <row r="1157" spans="7:7" ht="12.75" customHeight="1" x14ac:dyDescent="0.2">
      <c r="G1157" s="46"/>
    </row>
    <row r="1158" spans="7:7" ht="12.75" customHeight="1" x14ac:dyDescent="0.2">
      <c r="G1158" s="46"/>
    </row>
    <row r="1159" spans="7:7" ht="12.75" customHeight="1" x14ac:dyDescent="0.2">
      <c r="G1159" s="46"/>
    </row>
    <row r="1160" spans="7:7" ht="12.75" customHeight="1" x14ac:dyDescent="0.2">
      <c r="G1160" s="46"/>
    </row>
    <row r="1161" spans="7:7" ht="12.75" customHeight="1" x14ac:dyDescent="0.2">
      <c r="G1161" s="46"/>
    </row>
    <row r="1162" spans="7:7" ht="12.75" customHeight="1" x14ac:dyDescent="0.2">
      <c r="G1162" s="46"/>
    </row>
    <row r="1163" spans="7:7" ht="12.75" customHeight="1" x14ac:dyDescent="0.2">
      <c r="G1163" s="46"/>
    </row>
    <row r="1164" spans="7:7" ht="12.75" customHeight="1" x14ac:dyDescent="0.2">
      <c r="G1164" s="46"/>
    </row>
    <row r="1165" spans="7:7" ht="12.75" customHeight="1" x14ac:dyDescent="0.2">
      <c r="G1165" s="46"/>
    </row>
    <row r="1166" spans="7:7" ht="12.75" customHeight="1" x14ac:dyDescent="0.2">
      <c r="G1166" s="46"/>
    </row>
    <row r="1167" spans="7:7" ht="12.75" customHeight="1" x14ac:dyDescent="0.2">
      <c r="G1167" s="46"/>
    </row>
    <row r="1168" spans="7:7" ht="12.75" customHeight="1" x14ac:dyDescent="0.2">
      <c r="G1168" s="46"/>
    </row>
    <row r="1169" spans="7:7" ht="12.75" customHeight="1" x14ac:dyDescent="0.2">
      <c r="G1169" s="46"/>
    </row>
    <row r="1170" spans="7:7" ht="12.75" customHeight="1" x14ac:dyDescent="0.2">
      <c r="G1170" s="46"/>
    </row>
    <row r="1171" spans="7:7" ht="12.75" customHeight="1" x14ac:dyDescent="0.2">
      <c r="G1171" s="46"/>
    </row>
    <row r="1172" spans="7:7" ht="12.75" customHeight="1" x14ac:dyDescent="0.2">
      <c r="G1172" s="46"/>
    </row>
    <row r="1173" spans="7:7" ht="12.75" customHeight="1" x14ac:dyDescent="0.2">
      <c r="G1173" s="46"/>
    </row>
    <row r="1174" spans="7:7" ht="12.75" customHeight="1" x14ac:dyDescent="0.2">
      <c r="G1174" s="46"/>
    </row>
    <row r="1175" spans="7:7" ht="12.75" customHeight="1" x14ac:dyDescent="0.2">
      <c r="G1175" s="46"/>
    </row>
    <row r="1176" spans="7:7" ht="12.75" customHeight="1" x14ac:dyDescent="0.2">
      <c r="G1176" s="46"/>
    </row>
    <row r="1177" spans="7:7" ht="12.75" customHeight="1" x14ac:dyDescent="0.2">
      <c r="G1177" s="46"/>
    </row>
    <row r="1178" spans="7:7" ht="12.75" customHeight="1" x14ac:dyDescent="0.2">
      <c r="G1178" s="46"/>
    </row>
    <row r="1179" spans="7:7" ht="12.75" customHeight="1" x14ac:dyDescent="0.2">
      <c r="G1179" s="46"/>
    </row>
    <row r="1180" spans="7:7" ht="12.75" customHeight="1" x14ac:dyDescent="0.2">
      <c r="G1180" s="46"/>
    </row>
    <row r="1181" spans="7:7" ht="12.75" customHeight="1" x14ac:dyDescent="0.2">
      <c r="G1181" s="46"/>
    </row>
    <row r="1182" spans="7:7" ht="12.75" customHeight="1" x14ac:dyDescent="0.2">
      <c r="G1182" s="46"/>
    </row>
    <row r="1183" spans="7:7" ht="12.75" customHeight="1" x14ac:dyDescent="0.2">
      <c r="G1183" s="46"/>
    </row>
    <row r="1184" spans="7:7" ht="12.75" customHeight="1" x14ac:dyDescent="0.2">
      <c r="G1184" s="46"/>
    </row>
    <row r="1185" spans="7:7" ht="12.75" customHeight="1" x14ac:dyDescent="0.2">
      <c r="G1185" s="46"/>
    </row>
    <row r="1186" spans="7:7" ht="12.75" customHeight="1" x14ac:dyDescent="0.2">
      <c r="G1186" s="46"/>
    </row>
    <row r="1187" spans="7:7" ht="12.75" customHeight="1" x14ac:dyDescent="0.2">
      <c r="G1187" s="46"/>
    </row>
    <row r="1188" spans="7:7" ht="12.75" customHeight="1" x14ac:dyDescent="0.2">
      <c r="G1188" s="46"/>
    </row>
    <row r="1189" spans="7:7" ht="12.75" customHeight="1" x14ac:dyDescent="0.2">
      <c r="G1189" s="46"/>
    </row>
    <row r="1190" spans="7:7" ht="12.75" customHeight="1" x14ac:dyDescent="0.2">
      <c r="G1190" s="46"/>
    </row>
    <row r="1191" spans="7:7" ht="12.75" customHeight="1" x14ac:dyDescent="0.2">
      <c r="G1191" s="46"/>
    </row>
    <row r="1192" spans="7:7" ht="12.75" customHeight="1" x14ac:dyDescent="0.2">
      <c r="G1192" s="46"/>
    </row>
    <row r="1193" spans="7:7" ht="12.75" customHeight="1" x14ac:dyDescent="0.2">
      <c r="G1193" s="46"/>
    </row>
    <row r="1194" spans="7:7" ht="12.75" customHeight="1" x14ac:dyDescent="0.2">
      <c r="G1194" s="46"/>
    </row>
    <row r="1195" spans="7:7" ht="12.75" customHeight="1" x14ac:dyDescent="0.2">
      <c r="G1195" s="46"/>
    </row>
    <row r="1196" spans="7:7" ht="12.75" customHeight="1" x14ac:dyDescent="0.2">
      <c r="G1196" s="46"/>
    </row>
    <row r="1197" spans="7:7" ht="12.75" customHeight="1" x14ac:dyDescent="0.2">
      <c r="G1197" s="46"/>
    </row>
    <row r="1198" spans="7:7" ht="12.75" customHeight="1" x14ac:dyDescent="0.2">
      <c r="G1198" s="46"/>
    </row>
    <row r="1199" spans="7:7" ht="12.75" customHeight="1" x14ac:dyDescent="0.2">
      <c r="G1199" s="46"/>
    </row>
    <row r="1200" spans="7:7" ht="12.75" customHeight="1" x14ac:dyDescent="0.2">
      <c r="G1200" s="46"/>
    </row>
    <row r="1201" spans="7:7" ht="12.75" customHeight="1" x14ac:dyDescent="0.2">
      <c r="G1201" s="46"/>
    </row>
    <row r="1202" spans="7:7" ht="12.75" customHeight="1" x14ac:dyDescent="0.2">
      <c r="G1202" s="46"/>
    </row>
    <row r="1203" spans="7:7" ht="12.75" customHeight="1" x14ac:dyDescent="0.2">
      <c r="G1203" s="46"/>
    </row>
    <row r="1204" spans="7:7" ht="12.75" customHeight="1" x14ac:dyDescent="0.2">
      <c r="G1204" s="46"/>
    </row>
    <row r="1205" spans="7:7" ht="12.75" customHeight="1" x14ac:dyDescent="0.2">
      <c r="G1205" s="46"/>
    </row>
    <row r="1206" spans="7:7" ht="12.75" customHeight="1" x14ac:dyDescent="0.2">
      <c r="G1206" s="46"/>
    </row>
    <row r="1207" spans="7:7" ht="12.75" customHeight="1" x14ac:dyDescent="0.2">
      <c r="G1207" s="46"/>
    </row>
    <row r="1208" spans="7:7" ht="12.75" customHeight="1" x14ac:dyDescent="0.2">
      <c r="G1208" s="46"/>
    </row>
    <row r="1209" spans="7:7" ht="12.75" customHeight="1" x14ac:dyDescent="0.2">
      <c r="G1209" s="46"/>
    </row>
    <row r="1210" spans="7:7" ht="12.75" customHeight="1" x14ac:dyDescent="0.2">
      <c r="G1210" s="46"/>
    </row>
    <row r="1211" spans="7:7" ht="12.75" customHeight="1" x14ac:dyDescent="0.2">
      <c r="G1211" s="46"/>
    </row>
    <row r="1212" spans="7:7" ht="12.75" customHeight="1" x14ac:dyDescent="0.2">
      <c r="G1212" s="46"/>
    </row>
    <row r="1213" spans="7:7" ht="12.75" customHeight="1" x14ac:dyDescent="0.2">
      <c r="G1213" s="46"/>
    </row>
    <row r="1214" spans="7:7" ht="12.75" customHeight="1" x14ac:dyDescent="0.2">
      <c r="G1214" s="46"/>
    </row>
    <row r="1215" spans="7:7" ht="12.75" customHeight="1" x14ac:dyDescent="0.2">
      <c r="G1215" s="46"/>
    </row>
    <row r="1216" spans="7:7" ht="12.75" customHeight="1" x14ac:dyDescent="0.2">
      <c r="G1216" s="46"/>
    </row>
    <row r="1217" spans="7:7" ht="12.75" customHeight="1" x14ac:dyDescent="0.2">
      <c r="G1217" s="46"/>
    </row>
    <row r="1218" spans="7:7" ht="12.75" customHeight="1" x14ac:dyDescent="0.2">
      <c r="G1218" s="46"/>
    </row>
    <row r="1219" spans="7:7" ht="12.75" customHeight="1" x14ac:dyDescent="0.2">
      <c r="G1219" s="46"/>
    </row>
    <row r="1220" spans="7:7" ht="12.75" customHeight="1" x14ac:dyDescent="0.2">
      <c r="G1220" s="46"/>
    </row>
    <row r="1221" spans="7:7" ht="12.75" customHeight="1" x14ac:dyDescent="0.2">
      <c r="G1221" s="46"/>
    </row>
    <row r="1222" spans="7:7" ht="12.75" customHeight="1" x14ac:dyDescent="0.2">
      <c r="G1222" s="46"/>
    </row>
    <row r="1223" spans="7:7" ht="12.75" customHeight="1" x14ac:dyDescent="0.2">
      <c r="G1223" s="46"/>
    </row>
    <row r="1224" spans="7:7" ht="12.75" customHeight="1" x14ac:dyDescent="0.2">
      <c r="G1224" s="46"/>
    </row>
    <row r="1225" spans="7:7" ht="12.75" customHeight="1" x14ac:dyDescent="0.2">
      <c r="G1225" s="46"/>
    </row>
    <row r="1226" spans="7:7" ht="12.75" customHeight="1" x14ac:dyDescent="0.2">
      <c r="G1226" s="46"/>
    </row>
    <row r="1227" spans="7:7" ht="12.75" customHeight="1" x14ac:dyDescent="0.2">
      <c r="G1227" s="46"/>
    </row>
    <row r="1228" spans="7:7" ht="12.75" customHeight="1" x14ac:dyDescent="0.2">
      <c r="G1228" s="46"/>
    </row>
    <row r="1229" spans="7:7" ht="12.75" customHeight="1" x14ac:dyDescent="0.2">
      <c r="G1229" s="46"/>
    </row>
    <row r="1230" spans="7:7" ht="12.75" customHeight="1" x14ac:dyDescent="0.2">
      <c r="G1230" s="46"/>
    </row>
    <row r="1231" spans="7:7" ht="12.75" customHeight="1" x14ac:dyDescent="0.2">
      <c r="G1231" s="46"/>
    </row>
    <row r="1232" spans="7:7" ht="12.75" customHeight="1" x14ac:dyDescent="0.2">
      <c r="G1232" s="46"/>
    </row>
    <row r="1233" spans="7:7" ht="12.75" customHeight="1" x14ac:dyDescent="0.2">
      <c r="G1233" s="46"/>
    </row>
    <row r="1234" spans="7:7" ht="12.75" customHeight="1" x14ac:dyDescent="0.2">
      <c r="G1234" s="46"/>
    </row>
    <row r="1235" spans="7:7" ht="12.75" customHeight="1" x14ac:dyDescent="0.2">
      <c r="G1235" s="46"/>
    </row>
    <row r="1236" spans="7:7" ht="12.75" customHeight="1" x14ac:dyDescent="0.2">
      <c r="G1236" s="46"/>
    </row>
    <row r="1237" spans="7:7" ht="12.75" customHeight="1" x14ac:dyDescent="0.2">
      <c r="G1237" s="46"/>
    </row>
    <row r="1238" spans="7:7" ht="12.75" customHeight="1" x14ac:dyDescent="0.2">
      <c r="G1238" s="46"/>
    </row>
    <row r="1239" spans="7:7" ht="12.75" customHeight="1" x14ac:dyDescent="0.2">
      <c r="G1239" s="46"/>
    </row>
    <row r="1240" spans="7:7" ht="12.75" customHeight="1" x14ac:dyDescent="0.2">
      <c r="G1240" s="46"/>
    </row>
    <row r="1241" spans="7:7" ht="12.75" customHeight="1" x14ac:dyDescent="0.2">
      <c r="G1241" s="46"/>
    </row>
    <row r="1242" spans="7:7" ht="12.75" customHeight="1" x14ac:dyDescent="0.2">
      <c r="G1242" s="46"/>
    </row>
    <row r="1243" spans="7:7" ht="12.75" customHeight="1" x14ac:dyDescent="0.2">
      <c r="G1243" s="46"/>
    </row>
    <row r="1244" spans="7:7" ht="12.75" customHeight="1" x14ac:dyDescent="0.2">
      <c r="G1244" s="46"/>
    </row>
    <row r="1245" spans="7:7" ht="12.75" customHeight="1" x14ac:dyDescent="0.2">
      <c r="G1245" s="46"/>
    </row>
    <row r="1246" spans="7:7" ht="12.75" customHeight="1" x14ac:dyDescent="0.2">
      <c r="G1246" s="46"/>
    </row>
    <row r="1247" spans="7:7" ht="12.75" customHeight="1" x14ac:dyDescent="0.2">
      <c r="G1247" s="46"/>
    </row>
    <row r="1248" spans="7:7" ht="12.75" customHeight="1" x14ac:dyDescent="0.2">
      <c r="G1248" s="46"/>
    </row>
    <row r="1249" spans="7:7" ht="12.75" customHeight="1" x14ac:dyDescent="0.2">
      <c r="G1249" s="46"/>
    </row>
    <row r="1250" spans="7:7" ht="12.75" customHeight="1" x14ac:dyDescent="0.2">
      <c r="G1250" s="46"/>
    </row>
    <row r="1251" spans="7:7" ht="12.75" customHeight="1" x14ac:dyDescent="0.2">
      <c r="G1251" s="46"/>
    </row>
    <row r="1252" spans="7:7" ht="12.75" customHeight="1" x14ac:dyDescent="0.2">
      <c r="G1252" s="46"/>
    </row>
    <row r="1253" spans="7:7" ht="12.75" customHeight="1" x14ac:dyDescent="0.2">
      <c r="G1253" s="46"/>
    </row>
    <row r="1254" spans="7:7" ht="12.75" customHeight="1" x14ac:dyDescent="0.2">
      <c r="G1254" s="46"/>
    </row>
    <row r="1255" spans="7:7" ht="12.75" customHeight="1" x14ac:dyDescent="0.2">
      <c r="G1255" s="46"/>
    </row>
    <row r="1256" spans="7:7" ht="12.75" customHeight="1" x14ac:dyDescent="0.2">
      <c r="G1256" s="46"/>
    </row>
    <row r="1257" spans="7:7" ht="12.75" customHeight="1" x14ac:dyDescent="0.2">
      <c r="G1257" s="46"/>
    </row>
    <row r="1258" spans="7:7" ht="12.75" customHeight="1" x14ac:dyDescent="0.2">
      <c r="G1258" s="46"/>
    </row>
    <row r="1259" spans="7:7" ht="12.75" customHeight="1" x14ac:dyDescent="0.2">
      <c r="G1259" s="46"/>
    </row>
    <row r="1260" spans="7:7" ht="12.75" customHeight="1" x14ac:dyDescent="0.2">
      <c r="G1260" s="46"/>
    </row>
    <row r="1261" spans="7:7" ht="12.75" customHeight="1" x14ac:dyDescent="0.2">
      <c r="G1261" s="46"/>
    </row>
    <row r="1262" spans="7:7" ht="12.75" customHeight="1" x14ac:dyDescent="0.2">
      <c r="G1262" s="46"/>
    </row>
    <row r="1263" spans="7:7" ht="12.75" customHeight="1" x14ac:dyDescent="0.2">
      <c r="G1263" s="46"/>
    </row>
    <row r="1264" spans="7:7" ht="12.75" customHeight="1" x14ac:dyDescent="0.2">
      <c r="G1264" s="46"/>
    </row>
    <row r="1265" spans="7:7" ht="12.75" customHeight="1" x14ac:dyDescent="0.2">
      <c r="G1265" s="46"/>
    </row>
    <row r="1266" spans="7:7" ht="12.75" customHeight="1" x14ac:dyDescent="0.2">
      <c r="G1266" s="46"/>
    </row>
    <row r="1267" spans="7:7" ht="12.75" customHeight="1" x14ac:dyDescent="0.2">
      <c r="G1267" s="46"/>
    </row>
    <row r="1268" spans="7:7" ht="12.75" customHeight="1" x14ac:dyDescent="0.2">
      <c r="G1268" s="46"/>
    </row>
    <row r="1269" spans="7:7" ht="12.75" customHeight="1" x14ac:dyDescent="0.2">
      <c r="G1269" s="46"/>
    </row>
    <row r="1270" spans="7:7" ht="12.75" customHeight="1" x14ac:dyDescent="0.2">
      <c r="G1270" s="46"/>
    </row>
    <row r="1271" spans="7:7" ht="12.75" customHeight="1" x14ac:dyDescent="0.2">
      <c r="G1271" s="46"/>
    </row>
    <row r="1272" spans="7:7" ht="12.75" customHeight="1" x14ac:dyDescent="0.2">
      <c r="G1272" s="46"/>
    </row>
    <row r="1273" spans="7:7" ht="12.75" customHeight="1" x14ac:dyDescent="0.2">
      <c r="G1273" s="46"/>
    </row>
    <row r="1274" spans="7:7" ht="12.75" customHeight="1" x14ac:dyDescent="0.2">
      <c r="G1274" s="46"/>
    </row>
    <row r="1275" spans="7:7" ht="12.75" customHeight="1" x14ac:dyDescent="0.2">
      <c r="G1275" s="46"/>
    </row>
    <row r="1276" spans="7:7" ht="12.75" customHeight="1" x14ac:dyDescent="0.2">
      <c r="G1276" s="46"/>
    </row>
    <row r="1277" spans="7:7" ht="12.75" customHeight="1" x14ac:dyDescent="0.2">
      <c r="G1277" s="46"/>
    </row>
    <row r="1278" spans="7:7" ht="12.75" customHeight="1" x14ac:dyDescent="0.2">
      <c r="G1278" s="46"/>
    </row>
    <row r="1279" spans="7:7" ht="12.75" customHeight="1" x14ac:dyDescent="0.2">
      <c r="G1279" s="46"/>
    </row>
    <row r="1280" spans="7:7" ht="12.75" customHeight="1" x14ac:dyDescent="0.2">
      <c r="G1280" s="46"/>
    </row>
    <row r="1281" spans="7:7" ht="12.75" customHeight="1" x14ac:dyDescent="0.2">
      <c r="G1281" s="46"/>
    </row>
    <row r="1282" spans="7:7" ht="12.75" customHeight="1" x14ac:dyDescent="0.2">
      <c r="G1282" s="46"/>
    </row>
    <row r="1283" spans="7:7" ht="12.75" customHeight="1" x14ac:dyDescent="0.2">
      <c r="G1283" s="46"/>
    </row>
    <row r="1284" spans="7:7" ht="12.75" customHeight="1" x14ac:dyDescent="0.2">
      <c r="G1284" s="46"/>
    </row>
    <row r="1285" spans="7:7" ht="12.75" customHeight="1" x14ac:dyDescent="0.2">
      <c r="G1285" s="46"/>
    </row>
    <row r="1286" spans="7:7" ht="12.75" customHeight="1" x14ac:dyDescent="0.2">
      <c r="G1286" s="46"/>
    </row>
    <row r="1287" spans="7:7" ht="12.75" customHeight="1" x14ac:dyDescent="0.2">
      <c r="G1287" s="46"/>
    </row>
    <row r="1288" spans="7:7" ht="12.75" customHeight="1" x14ac:dyDescent="0.2">
      <c r="G1288" s="46"/>
    </row>
    <row r="1289" spans="7:7" ht="12.75" customHeight="1" x14ac:dyDescent="0.2">
      <c r="G1289" s="46"/>
    </row>
    <row r="1290" spans="7:7" ht="12.75" customHeight="1" x14ac:dyDescent="0.2">
      <c r="G1290" s="46"/>
    </row>
    <row r="1291" spans="7:7" ht="12.75" customHeight="1" x14ac:dyDescent="0.2">
      <c r="G1291" s="46"/>
    </row>
    <row r="1292" spans="7:7" ht="12.75" customHeight="1" x14ac:dyDescent="0.2">
      <c r="G1292" s="46"/>
    </row>
    <row r="1293" spans="7:7" ht="12.75" customHeight="1" x14ac:dyDescent="0.2">
      <c r="G1293" s="46"/>
    </row>
    <row r="1294" spans="7:7" ht="12.75" customHeight="1" x14ac:dyDescent="0.2">
      <c r="G1294" s="46"/>
    </row>
    <row r="1295" spans="7:7" ht="12.75" customHeight="1" x14ac:dyDescent="0.2">
      <c r="G1295" s="46"/>
    </row>
    <row r="1296" spans="7:7" ht="12.75" customHeight="1" x14ac:dyDescent="0.2">
      <c r="G1296" s="46"/>
    </row>
    <row r="1297" spans="7:7" ht="12.75" customHeight="1" x14ac:dyDescent="0.2">
      <c r="G1297" s="46"/>
    </row>
    <row r="1298" spans="7:7" ht="12.75" customHeight="1" x14ac:dyDescent="0.2">
      <c r="G1298" s="46"/>
    </row>
    <row r="1299" spans="7:7" ht="12.75" customHeight="1" x14ac:dyDescent="0.2">
      <c r="G1299" s="46"/>
    </row>
    <row r="1300" spans="7:7" ht="12.75" customHeight="1" x14ac:dyDescent="0.2">
      <c r="G1300" s="46"/>
    </row>
    <row r="1301" spans="7:7" ht="12.75" customHeight="1" x14ac:dyDescent="0.2">
      <c r="G1301" s="46"/>
    </row>
    <row r="1302" spans="7:7" ht="12.75" customHeight="1" x14ac:dyDescent="0.2">
      <c r="G1302" s="46"/>
    </row>
    <row r="1303" spans="7:7" ht="12.75" customHeight="1" x14ac:dyDescent="0.2">
      <c r="G1303" s="46"/>
    </row>
    <row r="1304" spans="7:7" ht="12.75" customHeight="1" x14ac:dyDescent="0.2">
      <c r="G1304" s="46"/>
    </row>
    <row r="1305" spans="7:7" ht="12.75" customHeight="1" x14ac:dyDescent="0.2">
      <c r="G1305" s="46"/>
    </row>
    <row r="1306" spans="7:7" ht="12.75" customHeight="1" x14ac:dyDescent="0.2">
      <c r="G1306" s="46"/>
    </row>
    <row r="1307" spans="7:7" ht="12.75" customHeight="1" x14ac:dyDescent="0.2">
      <c r="G1307" s="46"/>
    </row>
    <row r="1308" spans="7:7" ht="12.75" customHeight="1" x14ac:dyDescent="0.2">
      <c r="G1308" s="46"/>
    </row>
    <row r="1309" spans="7:7" ht="12.75" customHeight="1" x14ac:dyDescent="0.2">
      <c r="G1309" s="46"/>
    </row>
    <row r="1310" spans="7:7" ht="12.75" customHeight="1" x14ac:dyDescent="0.2">
      <c r="G1310" s="46"/>
    </row>
    <row r="1311" spans="7:7" ht="12.75" customHeight="1" x14ac:dyDescent="0.2">
      <c r="G1311" s="46"/>
    </row>
    <row r="1312" spans="7:7" ht="12.75" customHeight="1" x14ac:dyDescent="0.2">
      <c r="G1312" s="46"/>
    </row>
    <row r="1313" spans="7:7" ht="12.75" customHeight="1" x14ac:dyDescent="0.2">
      <c r="G1313" s="46"/>
    </row>
    <row r="1314" spans="7:7" ht="12.75" customHeight="1" x14ac:dyDescent="0.2">
      <c r="G1314" s="46"/>
    </row>
    <row r="1315" spans="7:7" ht="12.75" customHeight="1" x14ac:dyDescent="0.2">
      <c r="G1315" s="46"/>
    </row>
    <row r="1316" spans="7:7" ht="12.75" customHeight="1" x14ac:dyDescent="0.2">
      <c r="G1316" s="46"/>
    </row>
    <row r="1317" spans="7:7" ht="12.75" customHeight="1" x14ac:dyDescent="0.2">
      <c r="G1317" s="46"/>
    </row>
    <row r="1318" spans="7:7" ht="12.75" customHeight="1" x14ac:dyDescent="0.2">
      <c r="G1318" s="46"/>
    </row>
    <row r="1319" spans="7:7" ht="12.75" customHeight="1" x14ac:dyDescent="0.2">
      <c r="G1319" s="46"/>
    </row>
    <row r="1320" spans="7:7" ht="12.75" customHeight="1" x14ac:dyDescent="0.2">
      <c r="G1320" s="46"/>
    </row>
    <row r="1321" spans="7:7" ht="12.75" customHeight="1" x14ac:dyDescent="0.2">
      <c r="G1321" s="46"/>
    </row>
    <row r="1322" spans="7:7" ht="12.75" customHeight="1" x14ac:dyDescent="0.2">
      <c r="G1322" s="46"/>
    </row>
    <row r="1323" spans="7:7" ht="12.75" customHeight="1" x14ac:dyDescent="0.2">
      <c r="G1323" s="46"/>
    </row>
    <row r="1324" spans="7:7" ht="12.75" customHeight="1" x14ac:dyDescent="0.2">
      <c r="G1324" s="46"/>
    </row>
    <row r="1325" spans="7:7" ht="12.75" customHeight="1" x14ac:dyDescent="0.2">
      <c r="G1325" s="46"/>
    </row>
    <row r="1326" spans="7:7" ht="12.75" customHeight="1" x14ac:dyDescent="0.2">
      <c r="G1326" s="46"/>
    </row>
    <row r="1327" spans="7:7" ht="12.75" customHeight="1" x14ac:dyDescent="0.2">
      <c r="G1327" s="46"/>
    </row>
    <row r="1328" spans="7:7" ht="12.75" customHeight="1" x14ac:dyDescent="0.2">
      <c r="G1328" s="46"/>
    </row>
    <row r="1329" spans="7:7" ht="12.75" customHeight="1" x14ac:dyDescent="0.2">
      <c r="G1329" s="46"/>
    </row>
    <row r="1330" spans="7:7" ht="12.75" customHeight="1" x14ac:dyDescent="0.2">
      <c r="G1330" s="46"/>
    </row>
    <row r="1331" spans="7:7" ht="12.75" customHeight="1" x14ac:dyDescent="0.2">
      <c r="G1331" s="46"/>
    </row>
    <row r="1332" spans="7:7" ht="12.75" customHeight="1" x14ac:dyDescent="0.2">
      <c r="G1332" s="46"/>
    </row>
    <row r="1333" spans="7:7" ht="12.75" customHeight="1" x14ac:dyDescent="0.2">
      <c r="G1333" s="46"/>
    </row>
    <row r="1334" spans="7:7" ht="12.75" customHeight="1" x14ac:dyDescent="0.2">
      <c r="G1334" s="46"/>
    </row>
    <row r="1335" spans="7:7" ht="12.75" customHeight="1" x14ac:dyDescent="0.2">
      <c r="G1335" s="46"/>
    </row>
    <row r="1336" spans="7:7" ht="12.75" customHeight="1" x14ac:dyDescent="0.2">
      <c r="G1336" s="46"/>
    </row>
    <row r="1337" spans="7:7" ht="12.75" customHeight="1" x14ac:dyDescent="0.2">
      <c r="G1337" s="46"/>
    </row>
    <row r="1338" spans="7:7" ht="12.75" customHeight="1" x14ac:dyDescent="0.2">
      <c r="G1338" s="46"/>
    </row>
    <row r="1339" spans="7:7" ht="12.75" customHeight="1" x14ac:dyDescent="0.2">
      <c r="G1339" s="46"/>
    </row>
    <row r="1340" spans="7:7" ht="12.75" customHeight="1" x14ac:dyDescent="0.2">
      <c r="G1340" s="46"/>
    </row>
    <row r="1341" spans="7:7" ht="12.75" customHeight="1" x14ac:dyDescent="0.2">
      <c r="G1341" s="46"/>
    </row>
    <row r="1342" spans="7:7" ht="12.75" customHeight="1" x14ac:dyDescent="0.2">
      <c r="G1342" s="46"/>
    </row>
    <row r="1343" spans="7:7" ht="12.75" customHeight="1" x14ac:dyDescent="0.2">
      <c r="G1343" s="46"/>
    </row>
    <row r="1344" spans="7:7" ht="12.75" customHeight="1" x14ac:dyDescent="0.2">
      <c r="G1344" s="46"/>
    </row>
    <row r="1345" spans="7:7" ht="12.75" customHeight="1" x14ac:dyDescent="0.2">
      <c r="G1345" s="46"/>
    </row>
    <row r="1346" spans="7:7" ht="12.75" customHeight="1" x14ac:dyDescent="0.2">
      <c r="G1346" s="46"/>
    </row>
    <row r="1347" spans="7:7" ht="12.75" customHeight="1" x14ac:dyDescent="0.2">
      <c r="G1347" s="46"/>
    </row>
    <row r="1348" spans="7:7" ht="12.75" customHeight="1" x14ac:dyDescent="0.2">
      <c r="G1348" s="46"/>
    </row>
    <row r="1349" spans="7:7" ht="12.75" customHeight="1" x14ac:dyDescent="0.2">
      <c r="G1349" s="46"/>
    </row>
    <row r="1350" spans="7:7" ht="12.75" customHeight="1" x14ac:dyDescent="0.2">
      <c r="G1350" s="46"/>
    </row>
    <row r="1351" spans="7:7" ht="12.75" customHeight="1" x14ac:dyDescent="0.2">
      <c r="G1351" s="46"/>
    </row>
    <row r="1352" spans="7:7" ht="12.75" customHeight="1" x14ac:dyDescent="0.2">
      <c r="G1352" s="46"/>
    </row>
    <row r="1353" spans="7:7" ht="12.75" customHeight="1" x14ac:dyDescent="0.2">
      <c r="G1353" s="46"/>
    </row>
    <row r="1354" spans="7:7" ht="12.75" customHeight="1" x14ac:dyDescent="0.2">
      <c r="G1354" s="46"/>
    </row>
    <row r="1355" spans="7:7" ht="12.75" customHeight="1" x14ac:dyDescent="0.2">
      <c r="G1355" s="46"/>
    </row>
    <row r="1356" spans="7:7" ht="12.75" customHeight="1" x14ac:dyDescent="0.2">
      <c r="G1356" s="46"/>
    </row>
    <row r="1357" spans="7:7" ht="12.75" customHeight="1" x14ac:dyDescent="0.2">
      <c r="G1357" s="46"/>
    </row>
    <row r="1358" spans="7:7" ht="12.75" customHeight="1" x14ac:dyDescent="0.2">
      <c r="G1358" s="46"/>
    </row>
    <row r="1359" spans="7:7" ht="12.75" customHeight="1" x14ac:dyDescent="0.2">
      <c r="G1359" s="46"/>
    </row>
    <row r="1360" spans="7:7" ht="12.75" customHeight="1" x14ac:dyDescent="0.2">
      <c r="G1360" s="46"/>
    </row>
    <row r="1361" spans="7:7" ht="12.75" customHeight="1" x14ac:dyDescent="0.2">
      <c r="G1361" s="46"/>
    </row>
    <row r="1362" spans="7:7" ht="12.75" customHeight="1" x14ac:dyDescent="0.2">
      <c r="G1362" s="46"/>
    </row>
    <row r="1363" spans="7:7" ht="12.75" customHeight="1" x14ac:dyDescent="0.2">
      <c r="G1363" s="46"/>
    </row>
    <row r="1364" spans="7:7" ht="12.75" customHeight="1" x14ac:dyDescent="0.2">
      <c r="G1364" s="46"/>
    </row>
    <row r="1365" spans="7:7" ht="12.75" customHeight="1" x14ac:dyDescent="0.2">
      <c r="G1365" s="46"/>
    </row>
    <row r="1366" spans="7:7" ht="12.75" customHeight="1" x14ac:dyDescent="0.2">
      <c r="G1366" s="46"/>
    </row>
    <row r="1367" spans="7:7" ht="12.75" customHeight="1" x14ac:dyDescent="0.2">
      <c r="G1367" s="46"/>
    </row>
    <row r="1368" spans="7:7" ht="12.75" customHeight="1" x14ac:dyDescent="0.2">
      <c r="G1368" s="46"/>
    </row>
    <row r="1369" spans="7:7" ht="12.75" customHeight="1" x14ac:dyDescent="0.2">
      <c r="G1369" s="46"/>
    </row>
    <row r="1370" spans="7:7" ht="12.75" customHeight="1" x14ac:dyDescent="0.2">
      <c r="G1370" s="46"/>
    </row>
    <row r="1371" spans="7:7" ht="12.75" customHeight="1" x14ac:dyDescent="0.2">
      <c r="G1371" s="46"/>
    </row>
    <row r="1372" spans="7:7" ht="12.75" customHeight="1" x14ac:dyDescent="0.2">
      <c r="G1372" s="46"/>
    </row>
    <row r="1373" spans="7:7" ht="12.75" customHeight="1" x14ac:dyDescent="0.2">
      <c r="G1373" s="46"/>
    </row>
    <row r="1374" spans="7:7" ht="12.75" customHeight="1" x14ac:dyDescent="0.2">
      <c r="G1374" s="46"/>
    </row>
    <row r="1375" spans="7:7" ht="12.75" customHeight="1" x14ac:dyDescent="0.2">
      <c r="G1375" s="46"/>
    </row>
    <row r="1376" spans="7:7" ht="12.75" customHeight="1" x14ac:dyDescent="0.2">
      <c r="G1376" s="46"/>
    </row>
    <row r="1377" spans="7:7" ht="12.75" customHeight="1" x14ac:dyDescent="0.2">
      <c r="G1377" s="46"/>
    </row>
    <row r="1378" spans="7:7" ht="12.75" customHeight="1" x14ac:dyDescent="0.2">
      <c r="G1378" s="46"/>
    </row>
    <row r="1379" spans="7:7" ht="12.75" customHeight="1" x14ac:dyDescent="0.2">
      <c r="G1379" s="46"/>
    </row>
    <row r="1380" spans="7:7" ht="12.75" customHeight="1" x14ac:dyDescent="0.2">
      <c r="G1380" s="46"/>
    </row>
    <row r="1381" spans="7:7" ht="12.75" customHeight="1" x14ac:dyDescent="0.2">
      <c r="G1381" s="46"/>
    </row>
    <row r="1382" spans="7:7" ht="12.75" customHeight="1" x14ac:dyDescent="0.2">
      <c r="G1382" s="46"/>
    </row>
    <row r="1383" spans="7:7" ht="12.75" customHeight="1" x14ac:dyDescent="0.2">
      <c r="G1383" s="46"/>
    </row>
    <row r="1384" spans="7:7" ht="12.75" customHeight="1" x14ac:dyDescent="0.2">
      <c r="G1384" s="46"/>
    </row>
    <row r="1385" spans="7:7" ht="12.75" customHeight="1" x14ac:dyDescent="0.2">
      <c r="G1385" s="46"/>
    </row>
    <row r="1386" spans="7:7" ht="12.75" customHeight="1" x14ac:dyDescent="0.2">
      <c r="G1386" s="46"/>
    </row>
    <row r="1387" spans="7:7" ht="12.75" customHeight="1" x14ac:dyDescent="0.2">
      <c r="G1387" s="46"/>
    </row>
    <row r="1388" spans="7:7" ht="12.75" customHeight="1" x14ac:dyDescent="0.2">
      <c r="G1388" s="46"/>
    </row>
    <row r="1389" spans="7:7" ht="12.75" customHeight="1" x14ac:dyDescent="0.2">
      <c r="G1389" s="46"/>
    </row>
    <row r="1390" spans="7:7" ht="12.75" customHeight="1" x14ac:dyDescent="0.2">
      <c r="G1390" s="46"/>
    </row>
    <row r="1391" spans="7:7" ht="12.75" customHeight="1" x14ac:dyDescent="0.2">
      <c r="G1391" s="46"/>
    </row>
    <row r="1392" spans="7:7" ht="12.75" customHeight="1" x14ac:dyDescent="0.2">
      <c r="G1392" s="46"/>
    </row>
    <row r="1393" spans="7:7" ht="12.75" customHeight="1" x14ac:dyDescent="0.2">
      <c r="G1393" s="46"/>
    </row>
    <row r="1394" spans="7:7" ht="12.75" customHeight="1" x14ac:dyDescent="0.2">
      <c r="G1394" s="46"/>
    </row>
    <row r="1395" spans="7:7" ht="12.75" customHeight="1" x14ac:dyDescent="0.2">
      <c r="G1395" s="46"/>
    </row>
    <row r="1396" spans="7:7" ht="12.75" customHeight="1" x14ac:dyDescent="0.2">
      <c r="G1396" s="46"/>
    </row>
    <row r="1397" spans="7:7" ht="12.75" customHeight="1" x14ac:dyDescent="0.2">
      <c r="G1397" s="46"/>
    </row>
    <row r="1398" spans="7:7" ht="12.75" customHeight="1" x14ac:dyDescent="0.2">
      <c r="G1398" s="46"/>
    </row>
    <row r="1399" spans="7:7" ht="12.75" customHeight="1" x14ac:dyDescent="0.2">
      <c r="G1399" s="46"/>
    </row>
    <row r="1400" spans="7:7" ht="12.75" customHeight="1" x14ac:dyDescent="0.2">
      <c r="G1400" s="46"/>
    </row>
    <row r="1401" spans="7:7" ht="12.75" customHeight="1" x14ac:dyDescent="0.2">
      <c r="G1401" s="46"/>
    </row>
    <row r="1402" spans="7:7" ht="12.75" customHeight="1" x14ac:dyDescent="0.2">
      <c r="G1402" s="46"/>
    </row>
    <row r="1403" spans="7:7" ht="12.75" customHeight="1" x14ac:dyDescent="0.2">
      <c r="G1403" s="46"/>
    </row>
    <row r="1404" spans="7:7" ht="12.75" customHeight="1" x14ac:dyDescent="0.2">
      <c r="G1404" s="46"/>
    </row>
    <row r="1405" spans="7:7" ht="12.75" customHeight="1" x14ac:dyDescent="0.2">
      <c r="G1405" s="46"/>
    </row>
    <row r="1406" spans="7:7" ht="12.75" customHeight="1" x14ac:dyDescent="0.2">
      <c r="G1406" s="46"/>
    </row>
    <row r="1407" spans="7:7" ht="12.75" customHeight="1" x14ac:dyDescent="0.2">
      <c r="G1407" s="46"/>
    </row>
    <row r="1408" spans="7:7" ht="12.75" customHeight="1" x14ac:dyDescent="0.2">
      <c r="G1408" s="46"/>
    </row>
    <row r="1409" spans="7:7" ht="12.75" customHeight="1" x14ac:dyDescent="0.2">
      <c r="G1409" s="46"/>
    </row>
    <row r="1410" spans="7:7" ht="12.75" customHeight="1" x14ac:dyDescent="0.2">
      <c r="G1410" s="46"/>
    </row>
    <row r="1411" spans="7:7" ht="12.75" customHeight="1" x14ac:dyDescent="0.2">
      <c r="G1411" s="46"/>
    </row>
    <row r="1412" spans="7:7" ht="12.75" customHeight="1" x14ac:dyDescent="0.2">
      <c r="G1412" s="46"/>
    </row>
    <row r="1413" spans="7:7" ht="12.75" customHeight="1" x14ac:dyDescent="0.2">
      <c r="G1413" s="46"/>
    </row>
    <row r="1414" spans="7:7" ht="12.75" customHeight="1" x14ac:dyDescent="0.2">
      <c r="G1414" s="46"/>
    </row>
    <row r="1415" spans="7:7" ht="12.75" customHeight="1" x14ac:dyDescent="0.2">
      <c r="G1415" s="46"/>
    </row>
    <row r="1416" spans="7:7" ht="12.75" customHeight="1" x14ac:dyDescent="0.2">
      <c r="G1416" s="46"/>
    </row>
    <row r="1417" spans="7:7" ht="12.75" customHeight="1" x14ac:dyDescent="0.2">
      <c r="G1417" s="46"/>
    </row>
    <row r="1418" spans="7:7" ht="12.75" customHeight="1" x14ac:dyDescent="0.2">
      <c r="G1418" s="46"/>
    </row>
    <row r="1419" spans="7:7" ht="12.75" customHeight="1" x14ac:dyDescent="0.2">
      <c r="G1419" s="46"/>
    </row>
    <row r="1420" spans="7:7" ht="12.75" customHeight="1" x14ac:dyDescent="0.2">
      <c r="G1420" s="46"/>
    </row>
    <row r="1421" spans="7:7" ht="12.75" customHeight="1" x14ac:dyDescent="0.2">
      <c r="G1421" s="46"/>
    </row>
    <row r="1422" spans="7:7" ht="12.75" customHeight="1" x14ac:dyDescent="0.2">
      <c r="G1422" s="46"/>
    </row>
    <row r="1423" spans="7:7" ht="12.75" customHeight="1" x14ac:dyDescent="0.2">
      <c r="G1423" s="46"/>
    </row>
    <row r="1424" spans="7:7" ht="12.75" customHeight="1" x14ac:dyDescent="0.2">
      <c r="G1424" s="46"/>
    </row>
    <row r="1425" spans="7:7" ht="12.75" customHeight="1" x14ac:dyDescent="0.2">
      <c r="G1425" s="46"/>
    </row>
    <row r="1426" spans="7:7" ht="12.75" customHeight="1" x14ac:dyDescent="0.2">
      <c r="G1426" s="46"/>
    </row>
    <row r="1427" spans="7:7" ht="12.75" customHeight="1" x14ac:dyDescent="0.2">
      <c r="G1427" s="46"/>
    </row>
    <row r="1428" spans="7:7" ht="12.75" customHeight="1" x14ac:dyDescent="0.2">
      <c r="G1428" s="46"/>
    </row>
    <row r="1429" spans="7:7" ht="12.75" customHeight="1" x14ac:dyDescent="0.2">
      <c r="G1429" s="46"/>
    </row>
    <row r="1430" spans="7:7" ht="12.75" customHeight="1" x14ac:dyDescent="0.2">
      <c r="G1430" s="46"/>
    </row>
    <row r="1431" spans="7:7" ht="12.75" customHeight="1" x14ac:dyDescent="0.2">
      <c r="G1431" s="46"/>
    </row>
    <row r="1432" spans="7:7" ht="12.75" customHeight="1" x14ac:dyDescent="0.2">
      <c r="G1432" s="46"/>
    </row>
    <row r="1433" spans="7:7" ht="12.75" customHeight="1" x14ac:dyDescent="0.2">
      <c r="G1433" s="46"/>
    </row>
    <row r="1434" spans="7:7" ht="12.75" customHeight="1" x14ac:dyDescent="0.2">
      <c r="G1434" s="46"/>
    </row>
    <row r="1435" spans="7:7" ht="12.75" customHeight="1" x14ac:dyDescent="0.2">
      <c r="G1435" s="46"/>
    </row>
    <row r="1436" spans="7:7" ht="12.75" customHeight="1" x14ac:dyDescent="0.2">
      <c r="G1436" s="46"/>
    </row>
    <row r="1437" spans="7:7" ht="12.75" customHeight="1" x14ac:dyDescent="0.2">
      <c r="G1437" s="46"/>
    </row>
    <row r="1438" spans="7:7" ht="12.75" customHeight="1" x14ac:dyDescent="0.2">
      <c r="G1438" s="46"/>
    </row>
    <row r="1439" spans="7:7" ht="12.75" customHeight="1" x14ac:dyDescent="0.2">
      <c r="G1439" s="46"/>
    </row>
    <row r="1440" spans="7:7" ht="12.75" customHeight="1" x14ac:dyDescent="0.2">
      <c r="G1440" s="46"/>
    </row>
    <row r="1441" spans="7:7" ht="12.75" customHeight="1" x14ac:dyDescent="0.2">
      <c r="G1441" s="46"/>
    </row>
    <row r="1442" spans="7:7" ht="12.75" customHeight="1" x14ac:dyDescent="0.2">
      <c r="G1442" s="46"/>
    </row>
    <row r="1443" spans="7:7" ht="12.75" customHeight="1" x14ac:dyDescent="0.2">
      <c r="G1443" s="46"/>
    </row>
    <row r="1444" spans="7:7" ht="12.75" customHeight="1" x14ac:dyDescent="0.2">
      <c r="G1444" s="46"/>
    </row>
    <row r="1445" spans="7:7" ht="12.75" customHeight="1" x14ac:dyDescent="0.2">
      <c r="G1445" s="46"/>
    </row>
    <row r="1446" spans="7:7" ht="12.75" customHeight="1" x14ac:dyDescent="0.2">
      <c r="G1446" s="46"/>
    </row>
    <row r="1447" spans="7:7" ht="12.75" customHeight="1" x14ac:dyDescent="0.2">
      <c r="G1447" s="46"/>
    </row>
    <row r="1448" spans="7:7" ht="12.75" customHeight="1" x14ac:dyDescent="0.2">
      <c r="G1448" s="46"/>
    </row>
    <row r="1449" spans="7:7" ht="12.75" customHeight="1" x14ac:dyDescent="0.2">
      <c r="G1449" s="46"/>
    </row>
    <row r="1450" spans="7:7" ht="12.75" customHeight="1" x14ac:dyDescent="0.2">
      <c r="G1450" s="46"/>
    </row>
    <row r="1451" spans="7:7" ht="12.75" customHeight="1" x14ac:dyDescent="0.2">
      <c r="G1451" s="46"/>
    </row>
    <row r="1452" spans="7:7" ht="12.75" customHeight="1" x14ac:dyDescent="0.2">
      <c r="G1452" s="46"/>
    </row>
    <row r="1453" spans="7:7" ht="12.75" customHeight="1" x14ac:dyDescent="0.2">
      <c r="G1453" s="46"/>
    </row>
    <row r="1454" spans="7:7" ht="12.75" customHeight="1" x14ac:dyDescent="0.2">
      <c r="G1454" s="46"/>
    </row>
    <row r="1455" spans="7:7" ht="12.75" customHeight="1" x14ac:dyDescent="0.2">
      <c r="G1455" s="46"/>
    </row>
    <row r="1456" spans="7:7" ht="12.75" customHeight="1" x14ac:dyDescent="0.2">
      <c r="G1456" s="46"/>
    </row>
    <row r="1457" spans="7:7" ht="12.75" customHeight="1" x14ac:dyDescent="0.2">
      <c r="G1457" s="46"/>
    </row>
    <row r="1458" spans="7:7" ht="12.75" customHeight="1" x14ac:dyDescent="0.2">
      <c r="G1458" s="46"/>
    </row>
    <row r="1459" spans="7:7" ht="12.75" customHeight="1" x14ac:dyDescent="0.2">
      <c r="G1459" s="46"/>
    </row>
  </sheetData>
  <sheetProtection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J291:K291"/>
    <mergeCell ref="J429:K429"/>
    <mergeCell ref="J337:K337"/>
    <mergeCell ref="J383:K383"/>
    <mergeCell ref="G56:I56"/>
    <mergeCell ref="G10:I10"/>
    <mergeCell ref="B471:G471"/>
    <mergeCell ref="G240:I240"/>
    <mergeCell ref="G286:I286"/>
    <mergeCell ref="G332:I332"/>
    <mergeCell ref="G378:I378"/>
    <mergeCell ref="G102:I102"/>
    <mergeCell ref="G148:I148"/>
    <mergeCell ref="G194:I194"/>
    <mergeCell ref="G424:I424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</row>
    <row r="2" spans="1:11" s="208" customFormat="1" ht="15.6" customHeight="1" x14ac:dyDescent="0.25">
      <c r="A2" s="524" t="str">
        <f>JANUARY!G10</f>
        <v>UNITED STEELWORKERS - LOCAL UNION</v>
      </c>
      <c r="B2" s="524"/>
      <c r="C2" s="524"/>
      <c r="D2" s="524"/>
      <c r="E2" s="524"/>
      <c r="F2" s="524" t="str">
        <f>JANUARY!G10</f>
        <v>UNITED STEELWORKERS - LOCAL UNION</v>
      </c>
      <c r="G2" s="524"/>
      <c r="H2" s="524"/>
      <c r="I2" s="524"/>
      <c r="J2" s="524"/>
      <c r="K2" s="207"/>
    </row>
    <row r="3" spans="1:11" s="208" customFormat="1" ht="15.6" customHeight="1" x14ac:dyDescent="0.25">
      <c r="A3" s="524" t="s">
        <v>355</v>
      </c>
      <c r="B3" s="524"/>
      <c r="C3" s="524"/>
      <c r="D3" s="524"/>
      <c r="E3" s="524"/>
      <c r="F3" s="524"/>
      <c r="G3" s="524"/>
      <c r="H3" s="524"/>
      <c r="I3" s="524"/>
      <c r="J3" s="524"/>
      <c r="K3" s="207"/>
    </row>
    <row r="4" spans="1:11" s="208" customFormat="1" ht="15.6" customHeight="1" x14ac:dyDescent="0.25">
      <c r="B4" s="212"/>
      <c r="C4" s="212"/>
      <c r="D4" s="212"/>
      <c r="E4" s="212"/>
      <c r="F4" s="210" t="s">
        <v>353</v>
      </c>
      <c r="G4" s="213">
        <f>JANUARY!E11</f>
        <v>0</v>
      </c>
      <c r="H4" s="212"/>
      <c r="I4" s="212"/>
      <c r="J4" s="212"/>
      <c r="K4" s="207"/>
    </row>
    <row r="5" spans="1:11" ht="15.6" customHeight="1" x14ac:dyDescent="0.2">
      <c r="A5" s="46" t="s">
        <v>236</v>
      </c>
      <c r="B5" s="46"/>
      <c r="C5" s="46"/>
      <c r="D5" s="46"/>
      <c r="E5" s="46"/>
      <c r="F5" s="46"/>
      <c r="G5" s="356" t="s">
        <v>410</v>
      </c>
      <c r="H5" s="179" t="s">
        <v>341</v>
      </c>
      <c r="I5" s="179"/>
      <c r="J5" s="46"/>
      <c r="K5" s="46"/>
    </row>
    <row r="6" spans="1:11" ht="15.6" customHeight="1" thickBot="1" x14ac:dyDescent="0.2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</row>
    <row r="7" spans="1:11" ht="15.6" customHeight="1" x14ac:dyDescent="0.2">
      <c r="A7" s="46" t="s">
        <v>303</v>
      </c>
      <c r="B7" s="46"/>
      <c r="C7" s="46"/>
      <c r="D7" s="46"/>
      <c r="E7" s="46"/>
      <c r="F7" s="46"/>
      <c r="G7" s="46"/>
      <c r="H7" s="46"/>
      <c r="I7" s="46" t="s">
        <v>304</v>
      </c>
      <c r="J7" s="180">
        <f>AugRpt!J39</f>
        <v>0</v>
      </c>
      <c r="K7" s="46"/>
    </row>
    <row r="8" spans="1:11" ht="15.6" customHeight="1" x14ac:dyDescent="0.2">
      <c r="A8" s="168" t="s">
        <v>305</v>
      </c>
      <c r="B8" s="168"/>
      <c r="C8" s="168"/>
      <c r="D8" s="168"/>
      <c r="E8" s="168"/>
      <c r="F8" s="46"/>
      <c r="G8" s="46"/>
      <c r="H8" s="46"/>
      <c r="I8" s="46"/>
      <c r="J8" s="181"/>
      <c r="K8" s="46"/>
    </row>
    <row r="9" spans="1:11" ht="15.6" customHeight="1" x14ac:dyDescent="0.2">
      <c r="A9" s="46" t="s">
        <v>306</v>
      </c>
      <c r="B9" s="46"/>
      <c r="C9" s="46"/>
      <c r="D9" s="46"/>
      <c r="E9" s="46"/>
      <c r="F9" s="46"/>
      <c r="G9" s="46"/>
      <c r="H9" s="46"/>
      <c r="I9" s="182">
        <f>SUM(SEPTEMBER!$B$7)</f>
        <v>0</v>
      </c>
      <c r="J9" s="183"/>
      <c r="K9" s="46"/>
    </row>
    <row r="10" spans="1:11" ht="15.6" customHeight="1" x14ac:dyDescent="0.2">
      <c r="A10" s="46" t="s">
        <v>368</v>
      </c>
      <c r="B10" s="46"/>
      <c r="C10" s="46"/>
      <c r="D10" s="46"/>
      <c r="E10" s="46"/>
      <c r="F10" s="46"/>
      <c r="G10" s="46"/>
      <c r="H10" s="46"/>
      <c r="I10" s="184">
        <f>SUM(SEPTEMBER!$C$7)</f>
        <v>0</v>
      </c>
      <c r="J10" s="183"/>
      <c r="K10" s="46"/>
    </row>
    <row r="11" spans="1:11" ht="15.6" customHeight="1" x14ac:dyDescent="0.2">
      <c r="A11" s="46" t="s">
        <v>307</v>
      </c>
      <c r="B11" s="46"/>
      <c r="C11" s="46"/>
      <c r="D11" s="46"/>
      <c r="E11" s="46"/>
      <c r="F11" s="46"/>
      <c r="G11" s="46"/>
      <c r="H11" s="46"/>
      <c r="I11" s="184">
        <f>SUM(SEPTEMBER!$D$7)</f>
        <v>0</v>
      </c>
      <c r="J11" s="183"/>
      <c r="K11" s="46"/>
    </row>
    <row r="12" spans="1:11" ht="15.6" customHeight="1" x14ac:dyDescent="0.2">
      <c r="A12" s="46" t="s">
        <v>308</v>
      </c>
      <c r="B12" s="46"/>
      <c r="C12" s="46"/>
      <c r="D12" s="46"/>
      <c r="E12" s="46"/>
      <c r="F12" s="46"/>
      <c r="G12" s="46"/>
      <c r="H12" s="46"/>
      <c r="I12" s="184">
        <f>SUM(SEPTEMBER!$E$7)</f>
        <v>0</v>
      </c>
      <c r="J12" s="183"/>
      <c r="K12" s="46"/>
    </row>
    <row r="13" spans="1:11" ht="15.6" customHeight="1" x14ac:dyDescent="0.2">
      <c r="A13" s="46" t="s">
        <v>279</v>
      </c>
      <c r="B13" s="46"/>
      <c r="C13" s="46"/>
      <c r="D13" s="46"/>
      <c r="E13" s="46"/>
      <c r="F13" s="46"/>
      <c r="G13" s="46"/>
      <c r="H13" s="46"/>
      <c r="I13" s="184">
        <f>SUM(SEPTEMBER!$F$7)</f>
        <v>0</v>
      </c>
      <c r="J13" s="183"/>
      <c r="K13" s="46"/>
    </row>
    <row r="14" spans="1:11" ht="15.6" customHeight="1" x14ac:dyDescent="0.2">
      <c r="A14" s="46" t="s">
        <v>309</v>
      </c>
      <c r="B14" s="46"/>
      <c r="C14" s="46"/>
      <c r="D14" s="46"/>
      <c r="E14" s="46"/>
      <c r="F14" s="46"/>
      <c r="G14" s="46"/>
      <c r="H14" s="46"/>
      <c r="I14" s="184">
        <f>SUM(SEPTEMBER!$L$7:$O$7)</f>
        <v>0</v>
      </c>
      <c r="J14" s="183"/>
      <c r="K14" s="46"/>
    </row>
    <row r="15" spans="1:11" ht="15.6" customHeight="1" x14ac:dyDescent="0.2">
      <c r="A15" s="46"/>
      <c r="B15" s="46" t="s">
        <v>310</v>
      </c>
      <c r="C15" s="46" t="s">
        <v>280</v>
      </c>
      <c r="D15" s="46"/>
      <c r="E15" s="46"/>
      <c r="F15" s="46"/>
      <c r="G15" s="46"/>
      <c r="H15" s="46"/>
      <c r="I15" s="184">
        <f>SUM(SEPTEMBER!$Q$7:$R$7)</f>
        <v>0</v>
      </c>
      <c r="J15" s="183"/>
      <c r="K15" s="46"/>
    </row>
    <row r="16" spans="1:11" ht="15.6" customHeight="1" thickBot="1" x14ac:dyDescent="0.25">
      <c r="A16" s="46"/>
      <c r="B16" s="46"/>
      <c r="C16" s="46" t="s">
        <v>281</v>
      </c>
      <c r="D16" s="46"/>
      <c r="E16" s="46"/>
      <c r="F16" s="46"/>
      <c r="G16" s="46"/>
      <c r="H16" s="46"/>
      <c r="I16" s="185">
        <f>SUM(SEPTEMBER!$P$7)</f>
        <v>0</v>
      </c>
      <c r="J16" s="183"/>
      <c r="K16" s="46"/>
    </row>
    <row r="17" spans="1:11" ht="15.6" customHeight="1" thickBot="1" x14ac:dyDescent="0.25">
      <c r="A17" s="46"/>
      <c r="B17" s="168" t="s">
        <v>311</v>
      </c>
      <c r="C17" s="46"/>
      <c r="D17" s="46"/>
      <c r="E17" s="46"/>
      <c r="F17" s="46"/>
      <c r="G17" s="46"/>
      <c r="H17" s="46"/>
      <c r="I17" s="168"/>
      <c r="J17" s="169">
        <f>SUM(I9:I16)</f>
        <v>0</v>
      </c>
      <c r="K17" s="46"/>
    </row>
    <row r="18" spans="1:11" ht="15.6" customHeight="1" thickTop="1" thickBot="1" x14ac:dyDescent="0.25">
      <c r="A18" s="46"/>
      <c r="B18" s="168" t="s">
        <v>312</v>
      </c>
      <c r="C18" s="46"/>
      <c r="D18" s="46"/>
      <c r="E18" s="46"/>
      <c r="F18" s="46"/>
      <c r="G18" s="46"/>
      <c r="H18" s="46"/>
      <c r="I18" s="46"/>
      <c r="J18" s="186">
        <f>SUM(J7:J17)</f>
        <v>0</v>
      </c>
      <c r="K18" s="46"/>
    </row>
    <row r="19" spans="1:11" ht="15.6" customHeight="1" x14ac:dyDescent="0.2">
      <c r="A19" s="46"/>
      <c r="B19" s="46"/>
      <c r="C19" s="46"/>
      <c r="D19" s="46"/>
      <c r="E19" s="46"/>
      <c r="F19" s="46"/>
      <c r="G19" s="46"/>
      <c r="H19" s="46"/>
      <c r="I19" s="46"/>
      <c r="J19" s="187" t="s">
        <v>236</v>
      </c>
      <c r="K19" s="46"/>
    </row>
    <row r="20" spans="1:11" ht="15.6" customHeight="1" x14ac:dyDescent="0.2">
      <c r="A20" s="46" t="s">
        <v>313</v>
      </c>
      <c r="B20" s="46"/>
      <c r="C20" s="46"/>
      <c r="D20" s="46"/>
      <c r="E20" s="46"/>
      <c r="F20" s="46"/>
      <c r="G20" s="46"/>
      <c r="H20" s="46"/>
      <c r="I20" s="46"/>
      <c r="J20" s="183"/>
      <c r="K20" s="46"/>
    </row>
    <row r="21" spans="1:11" ht="15.6" customHeight="1" thickBot="1" x14ac:dyDescent="0.25">
      <c r="A21" s="46" t="s">
        <v>283</v>
      </c>
      <c r="B21" s="46"/>
      <c r="C21" s="46"/>
      <c r="D21" s="46"/>
      <c r="E21" s="46"/>
      <c r="F21" s="46"/>
      <c r="G21" s="46"/>
      <c r="H21" s="46"/>
      <c r="I21" s="46"/>
      <c r="J21" s="183"/>
      <c r="K21" s="46"/>
    </row>
    <row r="22" spans="1:11" ht="15.6" customHeight="1" x14ac:dyDescent="0.2">
      <c r="A22" s="46" t="s">
        <v>314</v>
      </c>
      <c r="B22" s="46"/>
      <c r="C22" s="46"/>
      <c r="D22" s="46"/>
      <c r="E22" s="46"/>
      <c r="F22" s="46"/>
      <c r="G22" s="46"/>
      <c r="H22" s="180">
        <f>SUM(SEPTEMBER!$U$7)</f>
        <v>0</v>
      </c>
      <c r="I22" s="46"/>
      <c r="J22" s="183"/>
      <c r="K22" s="46"/>
    </row>
    <row r="23" spans="1:11" ht="15.6" customHeight="1" x14ac:dyDescent="0.2">
      <c r="A23" s="46" t="s">
        <v>315</v>
      </c>
      <c r="B23" s="46"/>
      <c r="C23" s="46"/>
      <c r="D23" s="46"/>
      <c r="E23" s="46"/>
      <c r="F23" s="46"/>
      <c r="G23" s="46"/>
      <c r="H23" s="188">
        <f>SUM(SEPTEMBER!$V$7)</f>
        <v>0</v>
      </c>
      <c r="I23" s="46"/>
      <c r="J23" s="183"/>
      <c r="K23" s="46"/>
    </row>
    <row r="24" spans="1:11" ht="15.6" customHeight="1" thickBot="1" x14ac:dyDescent="0.25">
      <c r="A24" s="46" t="s">
        <v>316</v>
      </c>
      <c r="B24" s="46"/>
      <c r="C24" s="46"/>
      <c r="D24" s="46"/>
      <c r="E24" s="46"/>
      <c r="F24" s="46"/>
      <c r="G24" s="46"/>
      <c r="H24" s="188">
        <f>SUM(SEPTEMBER!$W$7:'SEPTEMBER'!$X$7)</f>
        <v>0</v>
      </c>
      <c r="I24" s="46"/>
      <c r="J24" s="183"/>
      <c r="K24" s="46"/>
    </row>
    <row r="25" spans="1:11" ht="15.6" customHeight="1" thickBot="1" x14ac:dyDescent="0.25">
      <c r="A25" s="46" t="s">
        <v>317</v>
      </c>
      <c r="B25" s="46"/>
      <c r="C25" s="46"/>
      <c r="D25" s="46"/>
      <c r="E25" s="46"/>
      <c r="F25" s="46"/>
      <c r="G25" s="46"/>
      <c r="H25" s="185">
        <f>SUM(SEPTEMBER!$Y$7)</f>
        <v>0</v>
      </c>
      <c r="I25" s="189">
        <f>SUM(H22:H25)</f>
        <v>0</v>
      </c>
      <c r="J25" s="183"/>
      <c r="K25" s="46"/>
    </row>
    <row r="26" spans="1:11" ht="15.6" customHeight="1" x14ac:dyDescent="0.2">
      <c r="A26" s="46" t="s">
        <v>284</v>
      </c>
      <c r="B26" s="46"/>
      <c r="C26" s="46"/>
      <c r="D26" s="46"/>
      <c r="E26" s="46"/>
      <c r="F26" s="46"/>
      <c r="G26" s="46"/>
      <c r="H26" s="46"/>
      <c r="I26" s="184">
        <f>SUM(SEPTEMBER!$Z$7)</f>
        <v>0</v>
      </c>
      <c r="J26" s="183"/>
      <c r="K26" s="46"/>
    </row>
    <row r="27" spans="1:11" ht="15.6" customHeight="1" x14ac:dyDescent="0.2">
      <c r="A27" s="46" t="s">
        <v>285</v>
      </c>
      <c r="B27" s="46"/>
      <c r="C27" s="46"/>
      <c r="D27" s="46"/>
      <c r="E27" s="46"/>
      <c r="F27" s="46"/>
      <c r="G27" s="46"/>
      <c r="H27" s="46"/>
      <c r="I27" s="184">
        <f>SUM(SEPTEMBER!$AA$7)</f>
        <v>0</v>
      </c>
      <c r="J27" s="183"/>
      <c r="K27" s="46"/>
    </row>
    <row r="28" spans="1:11" ht="15.6" customHeight="1" x14ac:dyDescent="0.2">
      <c r="A28" s="46" t="s">
        <v>318</v>
      </c>
      <c r="B28" s="46"/>
      <c r="C28" s="46"/>
      <c r="D28" s="46"/>
      <c r="E28" s="46"/>
      <c r="F28" s="46"/>
      <c r="G28" s="46"/>
      <c r="H28" s="46"/>
      <c r="I28" s="184">
        <f>SUM(SEPTEMBER!$AB$7)</f>
        <v>0</v>
      </c>
      <c r="J28" s="183"/>
      <c r="K28" s="46"/>
    </row>
    <row r="29" spans="1:11" ht="15.6" customHeight="1" x14ac:dyDescent="0.2">
      <c r="A29" s="46" t="s">
        <v>319</v>
      </c>
      <c r="B29" s="46"/>
      <c r="C29" s="46"/>
      <c r="D29" s="46"/>
      <c r="E29" s="46"/>
      <c r="F29" s="46"/>
      <c r="G29" s="46"/>
      <c r="H29" s="46"/>
      <c r="I29" s="184">
        <f>SUM(SEPTEMBER!$AC$7)</f>
        <v>0</v>
      </c>
      <c r="J29" s="183"/>
      <c r="K29" s="46"/>
    </row>
    <row r="30" spans="1:11" ht="15.6" customHeight="1" x14ac:dyDescent="0.2">
      <c r="A30" s="46" t="s">
        <v>320</v>
      </c>
      <c r="B30" s="46"/>
      <c r="C30" s="46"/>
      <c r="D30" s="46"/>
      <c r="E30" s="46"/>
      <c r="F30" s="46"/>
      <c r="G30" s="46"/>
      <c r="H30" s="46"/>
      <c r="I30" s="184">
        <f>SUM(SEPTEMBER!$AD$7)</f>
        <v>0</v>
      </c>
      <c r="J30" s="183"/>
      <c r="K30" s="46"/>
    </row>
    <row r="31" spans="1:11" ht="15.6" customHeight="1" x14ac:dyDescent="0.2">
      <c r="A31" s="46" t="s">
        <v>321</v>
      </c>
      <c r="B31" s="46"/>
      <c r="C31" s="46"/>
      <c r="D31" s="46"/>
      <c r="E31" s="46"/>
      <c r="F31" s="46"/>
      <c r="G31" s="46"/>
      <c r="H31" s="46"/>
      <c r="I31" s="184">
        <f>SUM(SEPTEMBER!$AE$7)</f>
        <v>0</v>
      </c>
      <c r="J31" s="183"/>
      <c r="K31" s="46"/>
    </row>
    <row r="32" spans="1:11" ht="15.6" customHeight="1" x14ac:dyDescent="0.2">
      <c r="A32" s="46" t="s">
        <v>322</v>
      </c>
      <c r="B32" s="46"/>
      <c r="C32" s="46"/>
      <c r="D32" s="46"/>
      <c r="E32" s="46"/>
      <c r="F32" s="46"/>
      <c r="G32" s="46"/>
      <c r="H32" s="46"/>
      <c r="I32" s="184">
        <f>SUM(SEPTEMBER!$AF$7)</f>
        <v>0</v>
      </c>
      <c r="J32" s="183"/>
      <c r="K32" s="46"/>
    </row>
    <row r="33" spans="1:11" ht="15.6" customHeight="1" x14ac:dyDescent="0.2">
      <c r="A33" s="46" t="s">
        <v>323</v>
      </c>
      <c r="B33" s="46"/>
      <c r="C33" s="46"/>
      <c r="D33" s="46"/>
      <c r="E33" s="46"/>
      <c r="F33" s="46"/>
      <c r="G33" s="46"/>
      <c r="H33" s="46"/>
      <c r="I33" s="184">
        <f>SUM(SEPTEMBER!$AG$7)</f>
        <v>0</v>
      </c>
      <c r="J33" s="183"/>
      <c r="K33" s="46"/>
    </row>
    <row r="34" spans="1:11" ht="15.6" customHeight="1" x14ac:dyDescent="0.2">
      <c r="A34" s="46" t="s">
        <v>324</v>
      </c>
      <c r="B34" s="46"/>
      <c r="C34" s="46"/>
      <c r="D34" s="46"/>
      <c r="E34" s="46"/>
      <c r="F34" s="46"/>
      <c r="G34" s="46"/>
      <c r="H34" s="46"/>
      <c r="I34" s="184">
        <f>SUM(SEPTEMBER!$AH$7)</f>
        <v>0</v>
      </c>
      <c r="J34" s="183"/>
      <c r="K34" s="46"/>
    </row>
    <row r="35" spans="1:11" ht="15.6" customHeight="1" x14ac:dyDescent="0.2">
      <c r="A35" s="46" t="s">
        <v>324</v>
      </c>
      <c r="B35" s="46"/>
      <c r="C35" s="46"/>
      <c r="D35" s="46"/>
      <c r="E35" s="46"/>
      <c r="F35" s="46"/>
      <c r="G35" s="46"/>
      <c r="H35" s="46"/>
      <c r="I35" s="190">
        <v>0</v>
      </c>
      <c r="J35" s="183"/>
      <c r="K35" s="46"/>
    </row>
    <row r="36" spans="1:11" ht="15.6" customHeight="1" x14ac:dyDescent="0.2">
      <c r="A36" s="46" t="s">
        <v>325</v>
      </c>
      <c r="B36" s="46"/>
      <c r="C36" s="46"/>
      <c r="D36" s="46"/>
      <c r="E36" s="46"/>
      <c r="F36" s="46"/>
      <c r="G36" s="46"/>
      <c r="H36" s="46"/>
      <c r="I36" s="184">
        <f>SUM(SEPTEMBER!$AJ$7)</f>
        <v>0</v>
      </c>
      <c r="J36" s="183"/>
      <c r="K36" s="46"/>
    </row>
    <row r="37" spans="1:11" ht="15.6" customHeight="1" thickBot="1" x14ac:dyDescent="0.25">
      <c r="A37" s="46" t="s">
        <v>326</v>
      </c>
      <c r="B37" s="46"/>
      <c r="C37" s="46"/>
      <c r="D37" s="46"/>
      <c r="E37" s="46"/>
      <c r="F37" s="46"/>
      <c r="G37" s="46"/>
      <c r="H37" s="46"/>
      <c r="I37" s="185">
        <f>SUM(SEPTEMBER!$AK$7)</f>
        <v>0</v>
      </c>
      <c r="J37" s="183"/>
      <c r="K37" s="46"/>
    </row>
    <row r="38" spans="1:11" ht="15.6" customHeight="1" thickBot="1" x14ac:dyDescent="0.25">
      <c r="A38" s="191" t="s">
        <v>327</v>
      </c>
      <c r="B38" s="46"/>
      <c r="C38" s="46"/>
      <c r="D38" s="46"/>
      <c r="E38" s="46"/>
      <c r="F38" s="46"/>
      <c r="G38" s="46"/>
      <c r="H38" s="46"/>
      <c r="I38" s="166"/>
      <c r="J38" s="192">
        <f>SUM(I25:I37)</f>
        <v>0</v>
      </c>
      <c r="K38" s="46"/>
    </row>
    <row r="39" spans="1:11" ht="15.6" customHeight="1" thickTop="1" thickBot="1" x14ac:dyDescent="0.25">
      <c r="A39" s="168" t="s">
        <v>286</v>
      </c>
      <c r="B39" s="46"/>
      <c r="C39" s="46"/>
      <c r="D39" s="46"/>
      <c r="E39" s="46"/>
      <c r="F39" s="46"/>
      <c r="G39" s="46"/>
      <c r="H39" s="46"/>
      <c r="I39" s="46"/>
      <c r="J39" s="193">
        <f>SUM(J18-J38)</f>
        <v>0</v>
      </c>
      <c r="K39" s="46"/>
    </row>
    <row r="40" spans="1:11" ht="15.6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</row>
    <row r="41" spans="1:11" ht="15.6" customHeight="1" x14ac:dyDescent="0.2">
      <c r="A41" s="46" t="s">
        <v>328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</row>
    <row r="42" spans="1:11" ht="15.6" customHeight="1" x14ac:dyDescent="0.2">
      <c r="A42" s="46" t="s">
        <v>329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</row>
    <row r="43" spans="1:11" ht="15.6" customHeight="1" x14ac:dyDescent="0.2">
      <c r="A43" s="46" t="s">
        <v>330</v>
      </c>
      <c r="B43" s="46"/>
      <c r="C43" s="46"/>
      <c r="D43" s="46"/>
      <c r="E43" s="46"/>
      <c r="F43" s="46"/>
      <c r="G43" s="46"/>
      <c r="H43" s="46"/>
      <c r="I43" s="515"/>
      <c r="J43" s="516"/>
      <c r="K43" s="46"/>
    </row>
    <row r="44" spans="1:11" ht="15.6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1:11" ht="15.6" customHeight="1" x14ac:dyDescent="0.2">
      <c r="A45" s="171"/>
      <c r="B45" s="171"/>
      <c r="C45" s="171" t="s">
        <v>236</v>
      </c>
      <c r="D45" s="171"/>
      <c r="E45" s="46"/>
      <c r="F45" s="46"/>
      <c r="G45" s="46"/>
      <c r="H45" s="171"/>
      <c r="I45" s="171"/>
      <c r="J45" s="171"/>
      <c r="K45" s="46"/>
    </row>
    <row r="46" spans="1:11" ht="15.6" customHeight="1" x14ac:dyDescent="0.2">
      <c r="A46" s="46"/>
      <c r="B46" s="46"/>
      <c r="C46" s="46"/>
      <c r="D46" s="177" t="s">
        <v>331</v>
      </c>
      <c r="E46" s="46"/>
      <c r="F46" s="46"/>
      <c r="G46" s="46"/>
      <c r="H46" s="166"/>
      <c r="I46" s="166"/>
      <c r="J46" s="194" t="s">
        <v>332</v>
      </c>
      <c r="K46" s="46"/>
    </row>
    <row r="47" spans="1:11" ht="15.6" customHeight="1" x14ac:dyDescent="0.2">
      <c r="A47" s="46"/>
      <c r="B47" s="46"/>
      <c r="C47" s="46"/>
      <c r="D47" s="46"/>
      <c r="E47" s="46"/>
      <c r="F47" s="46"/>
      <c r="G47" s="46"/>
      <c r="H47" s="46" t="s">
        <v>236</v>
      </c>
      <c r="I47" s="46"/>
      <c r="J47" s="46"/>
      <c r="K47" s="46"/>
    </row>
    <row r="48" spans="1:11" ht="15.6" customHeight="1" x14ac:dyDescent="0.2">
      <c r="A48" s="178"/>
      <c r="B48" s="46"/>
      <c r="C48" s="46"/>
      <c r="D48" s="46"/>
      <c r="E48" s="46"/>
      <c r="F48" s="46"/>
      <c r="G48" s="46"/>
      <c r="H48" s="46"/>
      <c r="I48" s="46"/>
      <c r="J48" s="46"/>
      <c r="K48" s="46"/>
    </row>
    <row r="49" spans="1:11" ht="15.6" customHeight="1" x14ac:dyDescent="0.2">
      <c r="A49" s="20" t="s">
        <v>333</v>
      </c>
      <c r="B49" s="20"/>
      <c r="C49" s="20" t="s">
        <v>334</v>
      </c>
      <c r="D49" s="46"/>
      <c r="E49" s="46"/>
      <c r="F49" s="46"/>
      <c r="G49" s="46"/>
      <c r="H49" s="46"/>
      <c r="I49" s="46"/>
      <c r="J49" s="46"/>
      <c r="K49" s="46"/>
    </row>
    <row r="50" spans="1:11" ht="15.6" customHeight="1" x14ac:dyDescent="0.2">
      <c r="A50" s="178" t="s">
        <v>335</v>
      </c>
      <c r="B50" s="178"/>
      <c r="C50" s="178"/>
      <c r="D50" s="178"/>
      <c r="E50" s="178"/>
      <c r="F50" s="178"/>
      <c r="G50" s="178"/>
      <c r="H50" s="178"/>
      <c r="I50" s="178"/>
      <c r="J50" s="46"/>
      <c r="K50" s="46"/>
    </row>
    <row r="51" spans="1:11" ht="15.6" customHeight="1" x14ac:dyDescent="0.2">
      <c r="A51" s="178" t="s">
        <v>336</v>
      </c>
      <c r="B51" s="178"/>
      <c r="C51" s="178"/>
      <c r="D51" s="178"/>
      <c r="E51" s="178"/>
      <c r="F51" s="178"/>
      <c r="G51" s="178"/>
      <c r="H51" s="178"/>
      <c r="I51" s="178"/>
      <c r="J51" s="46"/>
      <c r="K51" s="46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M69"/>
  <sheetViews>
    <sheetView showGridLines="0" workbookViewId="0">
      <selection activeCell="J8" sqref="J8"/>
    </sheetView>
  </sheetViews>
  <sheetFormatPr defaultColWidth="8.7109375" defaultRowHeight="14.45" customHeight="1" x14ac:dyDescent="0.2"/>
  <cols>
    <col min="8" max="10" width="11.7109375" style="225" customWidth="1"/>
    <col min="11" max="13" width="9.140625" style="401"/>
  </cols>
  <sheetData>
    <row r="1" spans="1:13" s="195" customFormat="1" ht="14.45" customHeight="1" x14ac:dyDescent="0.2">
      <c r="A1" s="552" t="str">
        <f>JANUARY!G10</f>
        <v>UNITED STEELWORKERS - LOCAL UNION</v>
      </c>
      <c r="B1" s="552"/>
      <c r="C1" s="552"/>
      <c r="D1" s="552"/>
      <c r="E1" s="552"/>
      <c r="F1" s="552"/>
      <c r="G1" s="552"/>
      <c r="H1" s="552"/>
      <c r="I1" s="552"/>
      <c r="J1" s="552"/>
      <c r="K1" s="276"/>
      <c r="L1" s="276"/>
      <c r="M1" s="276"/>
    </row>
    <row r="2" spans="1:13" s="195" customFormat="1" ht="14.45" customHeight="1" x14ac:dyDescent="0.2">
      <c r="A2" s="552" t="s">
        <v>270</v>
      </c>
      <c r="B2" s="552"/>
      <c r="C2" s="552"/>
      <c r="D2" s="552"/>
      <c r="E2" s="552"/>
      <c r="F2" s="552"/>
      <c r="G2" s="552"/>
      <c r="H2" s="552"/>
      <c r="I2" s="552"/>
      <c r="J2" s="552"/>
      <c r="K2" s="276"/>
      <c r="L2" s="276"/>
      <c r="M2" s="276"/>
    </row>
    <row r="3" spans="1:13" s="195" customFormat="1" ht="14.45" customHeight="1" x14ac:dyDescent="0.2">
      <c r="B3" s="214"/>
      <c r="C3" s="214"/>
      <c r="D3" s="214"/>
      <c r="E3" s="214"/>
      <c r="F3" s="215" t="s">
        <v>354</v>
      </c>
      <c r="G3" s="216">
        <f>JANUARY!E11</f>
        <v>0</v>
      </c>
      <c r="H3" s="223"/>
      <c r="I3" s="223"/>
      <c r="J3" s="223"/>
      <c r="K3" s="276"/>
      <c r="L3" s="276"/>
      <c r="M3" s="276"/>
    </row>
    <row r="4" spans="1:13" s="195" customFormat="1" ht="14.45" customHeight="1" x14ac:dyDescent="0.2">
      <c r="A4" s="217"/>
      <c r="B4" s="217"/>
      <c r="C4" s="217"/>
      <c r="E4" s="218"/>
      <c r="F4" s="218" t="s">
        <v>271</v>
      </c>
      <c r="G4" s="528" t="s">
        <v>337</v>
      </c>
      <c r="H4" s="528"/>
      <c r="I4" s="528"/>
      <c r="J4" s="528"/>
      <c r="K4" s="276"/>
      <c r="L4" s="276"/>
      <c r="M4" s="276"/>
    </row>
    <row r="5" spans="1:13" ht="14.45" customHeight="1" x14ac:dyDescent="0.2">
      <c r="A5" s="46"/>
      <c r="B5" s="46"/>
      <c r="C5" s="46"/>
      <c r="D5" s="46"/>
      <c r="E5" s="553" t="s">
        <v>338</v>
      </c>
      <c r="F5" s="553"/>
      <c r="G5" s="46"/>
      <c r="H5" s="224"/>
      <c r="I5" s="224"/>
      <c r="J5" s="224"/>
    </row>
    <row r="6" spans="1:13" ht="14.45" customHeight="1" x14ac:dyDescent="0.2">
      <c r="A6" s="554" t="s">
        <v>274</v>
      </c>
      <c r="B6" s="554"/>
      <c r="C6" s="554"/>
      <c r="D6" s="554"/>
      <c r="E6" s="554"/>
      <c r="F6" s="554"/>
      <c r="G6" s="554"/>
      <c r="H6" s="554"/>
      <c r="I6" s="554"/>
      <c r="J6" s="554"/>
    </row>
    <row r="7" spans="1:13" ht="14.45" customHeight="1" thickBot="1" x14ac:dyDescent="0.25">
      <c r="A7" s="46"/>
      <c r="B7" s="46"/>
      <c r="C7" s="46"/>
      <c r="D7" s="46"/>
      <c r="E7" s="46"/>
      <c r="F7" s="46"/>
      <c r="G7" s="46"/>
      <c r="H7" s="224"/>
      <c r="I7" s="224"/>
      <c r="J7" s="224"/>
    </row>
    <row r="8" spans="1:13" ht="14.45" customHeight="1" x14ac:dyDescent="0.2">
      <c r="A8" s="195" t="s">
        <v>423</v>
      </c>
      <c r="B8" s="195"/>
      <c r="C8" s="195"/>
      <c r="D8" s="46"/>
      <c r="E8" s="46"/>
      <c r="F8" s="46"/>
      <c r="G8" s="46"/>
      <c r="H8" s="224"/>
      <c r="I8" s="224"/>
      <c r="J8" s="226">
        <f>JulRpt!J7</f>
        <v>0</v>
      </c>
    </row>
    <row r="9" spans="1:13" ht="14.45" customHeight="1" x14ac:dyDescent="0.2">
      <c r="A9" s="195" t="s">
        <v>275</v>
      </c>
      <c r="B9" s="195"/>
      <c r="C9" s="195"/>
      <c r="D9" s="46"/>
      <c r="E9" s="46"/>
      <c r="F9" s="46"/>
      <c r="G9" s="46"/>
      <c r="H9" s="224"/>
      <c r="I9" s="227"/>
      <c r="J9" s="228" t="s">
        <v>236</v>
      </c>
      <c r="K9" s="399" t="s">
        <v>339</v>
      </c>
      <c r="L9" s="399" t="s">
        <v>340</v>
      </c>
      <c r="M9" s="399" t="s">
        <v>341</v>
      </c>
    </row>
    <row r="10" spans="1:13" ht="14.45" customHeight="1" x14ac:dyDescent="0.2">
      <c r="A10" s="195" t="s">
        <v>424</v>
      </c>
      <c r="B10" s="195"/>
      <c r="C10" s="195"/>
      <c r="D10" s="46"/>
      <c r="E10" s="46"/>
      <c r="F10" s="46"/>
      <c r="G10" s="46"/>
      <c r="H10" s="224"/>
      <c r="I10" s="229">
        <f t="shared" ref="I10:I17" si="0">SUM(K10:M10)</f>
        <v>0</v>
      </c>
      <c r="J10" s="230"/>
      <c r="K10" s="400">
        <f>JulRpt!I9</f>
        <v>0</v>
      </c>
      <c r="L10" s="400">
        <f>AugRpt!I9</f>
        <v>0</v>
      </c>
      <c r="M10" s="400">
        <f>SepRpt!I9</f>
        <v>0</v>
      </c>
    </row>
    <row r="11" spans="1:13" ht="14.45" customHeight="1" x14ac:dyDescent="0.2">
      <c r="A11" s="195" t="s">
        <v>425</v>
      </c>
      <c r="B11" s="195"/>
      <c r="C11" s="195"/>
      <c r="D11" s="46"/>
      <c r="E11" s="46"/>
      <c r="F11" s="46"/>
      <c r="G11" s="46"/>
      <c r="H11" s="224"/>
      <c r="I11" s="231">
        <f t="shared" si="0"/>
        <v>0</v>
      </c>
      <c r="J11" s="230"/>
      <c r="K11" s="400">
        <f>JulRpt!I10</f>
        <v>0</v>
      </c>
      <c r="L11" s="400">
        <f>AugRpt!I10</f>
        <v>0</v>
      </c>
      <c r="M11" s="400">
        <f>SepRpt!I10</f>
        <v>0</v>
      </c>
    </row>
    <row r="12" spans="1:13" ht="14.45" customHeight="1" x14ac:dyDescent="0.2">
      <c r="A12" s="195" t="s">
        <v>426</v>
      </c>
      <c r="B12" s="195"/>
      <c r="C12" s="195"/>
      <c r="D12" s="46"/>
      <c r="E12" s="46"/>
      <c r="F12" s="46"/>
      <c r="G12" s="46"/>
      <c r="H12" s="224"/>
      <c r="I12" s="232">
        <f t="shared" si="0"/>
        <v>0</v>
      </c>
      <c r="J12" s="230"/>
      <c r="K12" s="400">
        <f>JulRpt!I11</f>
        <v>0</v>
      </c>
      <c r="L12" s="400">
        <f>AugRpt!I11</f>
        <v>0</v>
      </c>
      <c r="M12" s="400">
        <f>SepRpt!I11</f>
        <v>0</v>
      </c>
    </row>
    <row r="13" spans="1:13" ht="14.45" customHeight="1" x14ac:dyDescent="0.2">
      <c r="A13" s="195" t="s">
        <v>427</v>
      </c>
      <c r="B13" s="195"/>
      <c r="C13" s="195"/>
      <c r="D13" s="46"/>
      <c r="E13" s="46"/>
      <c r="F13" s="46"/>
      <c r="G13" s="46"/>
      <c r="H13" s="224"/>
      <c r="I13" s="232">
        <f t="shared" si="0"/>
        <v>0</v>
      </c>
      <c r="J13" s="230"/>
      <c r="K13" s="400">
        <f>JulRpt!I12</f>
        <v>0</v>
      </c>
      <c r="L13" s="400">
        <f>AugRpt!I12</f>
        <v>0</v>
      </c>
      <c r="M13" s="400">
        <f>SepRpt!I12</f>
        <v>0</v>
      </c>
    </row>
    <row r="14" spans="1:13" ht="14.45" customHeight="1" x14ac:dyDescent="0.2">
      <c r="A14" s="195" t="s">
        <v>428</v>
      </c>
      <c r="B14" s="195"/>
      <c r="C14" s="195"/>
      <c r="D14" s="46"/>
      <c r="E14" s="46"/>
      <c r="F14" s="46"/>
      <c r="G14" s="46"/>
      <c r="H14" s="224"/>
      <c r="I14" s="232">
        <f t="shared" si="0"/>
        <v>0</v>
      </c>
      <c r="J14" s="230"/>
      <c r="K14" s="400">
        <f>JulRpt!I13</f>
        <v>0</v>
      </c>
      <c r="L14" s="400">
        <f>AugRpt!I13</f>
        <v>0</v>
      </c>
      <c r="M14" s="400">
        <f>SepRpt!I13</f>
        <v>0</v>
      </c>
    </row>
    <row r="15" spans="1:13" ht="14.45" customHeight="1" x14ac:dyDescent="0.2">
      <c r="A15" s="195" t="s">
        <v>429</v>
      </c>
      <c r="B15" s="195"/>
      <c r="C15" s="195"/>
      <c r="D15" s="46"/>
      <c r="E15" s="46"/>
      <c r="F15" s="46"/>
      <c r="G15" s="46"/>
      <c r="H15" s="224"/>
      <c r="I15" s="232">
        <f t="shared" si="0"/>
        <v>0</v>
      </c>
      <c r="J15" s="230"/>
      <c r="K15" s="400">
        <f>JulRpt!I14</f>
        <v>0</v>
      </c>
      <c r="L15" s="400">
        <f>AugRpt!I14</f>
        <v>0</v>
      </c>
      <c r="M15" s="400">
        <f>SepRpt!I14</f>
        <v>0</v>
      </c>
    </row>
    <row r="16" spans="1:13" ht="14.45" customHeight="1" x14ac:dyDescent="0.2">
      <c r="A16" s="195"/>
      <c r="B16" s="195"/>
      <c r="C16" s="195" t="s">
        <v>430</v>
      </c>
      <c r="D16" s="46"/>
      <c r="E16" s="46"/>
      <c r="F16" s="46"/>
      <c r="G16" s="46"/>
      <c r="H16" s="224"/>
      <c r="I16" s="232">
        <f t="shared" si="0"/>
        <v>0</v>
      </c>
      <c r="J16" s="230"/>
      <c r="K16" s="400">
        <f>JulRpt!I15</f>
        <v>0</v>
      </c>
      <c r="L16" s="400">
        <f>AugRpt!I15</f>
        <v>0</v>
      </c>
      <c r="M16" s="400">
        <f>SepRpt!I15</f>
        <v>0</v>
      </c>
    </row>
    <row r="17" spans="1:13" ht="14.45" customHeight="1" thickBot="1" x14ac:dyDescent="0.25">
      <c r="A17" s="195"/>
      <c r="B17" s="195"/>
      <c r="C17" s="195" t="s">
        <v>431</v>
      </c>
      <c r="D17" s="46"/>
      <c r="E17" s="46"/>
      <c r="F17" s="46"/>
      <c r="G17" s="46"/>
      <c r="H17" s="224"/>
      <c r="I17" s="233">
        <f t="shared" si="0"/>
        <v>0</v>
      </c>
      <c r="J17" s="230"/>
      <c r="K17" s="400">
        <f>JulRpt!I16</f>
        <v>0</v>
      </c>
      <c r="L17" s="400">
        <f>AugRpt!I16</f>
        <v>0</v>
      </c>
      <c r="M17" s="400">
        <f>SepRpt!I16</f>
        <v>0</v>
      </c>
    </row>
    <row r="18" spans="1:13" ht="14.45" customHeight="1" x14ac:dyDescent="0.2">
      <c r="A18" s="195"/>
      <c r="B18" s="197" t="s">
        <v>432</v>
      </c>
      <c r="C18" s="195"/>
      <c r="D18" s="46"/>
      <c r="E18" s="46"/>
      <c r="F18" s="46"/>
      <c r="G18" s="46"/>
      <c r="H18" s="224"/>
      <c r="I18" s="224"/>
      <c r="J18" s="234">
        <f>SUM(I10:I17)</f>
        <v>0</v>
      </c>
      <c r="K18" s="401" t="s">
        <v>236</v>
      </c>
    </row>
    <row r="19" spans="1:13" ht="14.45" customHeight="1" thickBot="1" x14ac:dyDescent="0.25">
      <c r="A19" s="195"/>
      <c r="B19" s="197" t="s">
        <v>433</v>
      </c>
      <c r="C19" s="195"/>
      <c r="D19" s="46"/>
      <c r="E19" s="46"/>
      <c r="F19" s="46"/>
      <c r="G19" s="46"/>
      <c r="H19" s="224"/>
      <c r="I19" s="224"/>
      <c r="J19" s="235">
        <f>SUM(J8:J18)</f>
        <v>0</v>
      </c>
    </row>
    <row r="20" spans="1:13" ht="14.45" customHeight="1" x14ac:dyDescent="0.2">
      <c r="A20" s="195"/>
      <c r="B20" s="195"/>
      <c r="C20" s="195"/>
      <c r="D20" s="46"/>
      <c r="E20" s="46"/>
      <c r="F20" s="46"/>
      <c r="G20" s="46"/>
      <c r="H20" s="224"/>
      <c r="I20" s="224"/>
      <c r="J20" s="236"/>
    </row>
    <row r="21" spans="1:13" ht="14.45" customHeight="1" x14ac:dyDescent="0.2">
      <c r="A21" s="195"/>
      <c r="B21" s="195" t="s">
        <v>282</v>
      </c>
      <c r="C21" s="195"/>
      <c r="D21" s="46"/>
      <c r="E21" s="46"/>
      <c r="F21" s="46"/>
      <c r="G21" s="46"/>
      <c r="H21" s="224"/>
      <c r="I21" s="224"/>
      <c r="J21" s="230"/>
    </row>
    <row r="22" spans="1:13" ht="14.45" customHeight="1" x14ac:dyDescent="0.2">
      <c r="A22" s="195" t="s">
        <v>283</v>
      </c>
      <c r="B22" s="195"/>
      <c r="C22" s="195"/>
      <c r="D22" s="46"/>
      <c r="E22" s="46"/>
      <c r="F22" s="46"/>
      <c r="G22" s="46"/>
      <c r="H22" s="224"/>
      <c r="I22" s="224"/>
      <c r="J22" s="230"/>
      <c r="K22" s="399" t="s">
        <v>339</v>
      </c>
      <c r="L22" s="399" t="s">
        <v>340</v>
      </c>
      <c r="M22" s="399" t="s">
        <v>341</v>
      </c>
    </row>
    <row r="23" spans="1:13" ht="14.45" customHeight="1" x14ac:dyDescent="0.2">
      <c r="A23" s="195"/>
      <c r="B23" s="195" t="s">
        <v>434</v>
      </c>
      <c r="C23" s="195"/>
      <c r="D23" s="46"/>
      <c r="E23" s="46"/>
      <c r="F23" s="46"/>
      <c r="G23" s="46"/>
      <c r="H23" s="237">
        <f>SUM(K23:M23)</f>
        <v>0</v>
      </c>
      <c r="I23" s="224"/>
      <c r="J23" s="230"/>
      <c r="K23" s="400">
        <f>JulRpt!H22</f>
        <v>0</v>
      </c>
      <c r="L23" s="400">
        <f>AugRpt!H22</f>
        <v>0</v>
      </c>
      <c r="M23" s="400">
        <f>SepRpt!H22</f>
        <v>0</v>
      </c>
    </row>
    <row r="24" spans="1:13" ht="14.45" customHeight="1" x14ac:dyDescent="0.2">
      <c r="A24" s="195"/>
      <c r="B24" s="195" t="s">
        <v>435</v>
      </c>
      <c r="C24" s="195"/>
      <c r="D24" s="46"/>
      <c r="E24" s="46"/>
      <c r="F24" s="46"/>
      <c r="G24" s="46"/>
      <c r="H24" s="238">
        <f>SUM(K24:M24)</f>
        <v>0</v>
      </c>
      <c r="I24" s="224"/>
      <c r="J24" s="230"/>
      <c r="K24" s="400">
        <f>JulRpt!H23</f>
        <v>0</v>
      </c>
      <c r="L24" s="400">
        <f>AugRpt!H23</f>
        <v>0</v>
      </c>
      <c r="M24" s="400">
        <f>SepRpt!H23</f>
        <v>0</v>
      </c>
    </row>
    <row r="25" spans="1:13" ht="14.45" customHeight="1" x14ac:dyDescent="0.2">
      <c r="A25" s="195"/>
      <c r="B25" s="195" t="s">
        <v>436</v>
      </c>
      <c r="C25" s="195"/>
      <c r="D25" s="46"/>
      <c r="E25" s="46"/>
      <c r="F25" s="46"/>
      <c r="G25" s="46"/>
      <c r="H25" s="238">
        <f>SUM(K25:M25)</f>
        <v>0</v>
      </c>
      <c r="I25" s="224"/>
      <c r="J25" s="230"/>
      <c r="K25" s="400">
        <f>JulRpt!H24</f>
        <v>0</v>
      </c>
      <c r="L25" s="400">
        <f>AugRpt!H24</f>
        <v>0</v>
      </c>
      <c r="M25" s="400">
        <f>SepRpt!H24</f>
        <v>0</v>
      </c>
    </row>
    <row r="26" spans="1:13" ht="14.45" customHeight="1" thickBot="1" x14ac:dyDescent="0.25">
      <c r="A26" s="195"/>
      <c r="B26" s="195" t="s">
        <v>437</v>
      </c>
      <c r="C26" s="195"/>
      <c r="D26" s="46"/>
      <c r="E26" s="46"/>
      <c r="F26" s="46"/>
      <c r="G26" s="46"/>
      <c r="H26" s="239">
        <f>SUM(K26:M26)</f>
        <v>0</v>
      </c>
      <c r="I26" s="224"/>
      <c r="J26" s="230"/>
      <c r="K26" s="400">
        <f>JulRpt!H25</f>
        <v>0</v>
      </c>
      <c r="L26" s="400">
        <f>AugRpt!H25</f>
        <v>0</v>
      </c>
      <c r="M26" s="400">
        <f>SepRpt!H25</f>
        <v>0</v>
      </c>
    </row>
    <row r="27" spans="1:13" ht="14.45" customHeight="1" x14ac:dyDescent="0.2">
      <c r="A27" s="195"/>
      <c r="B27" s="197" t="s">
        <v>438</v>
      </c>
      <c r="C27" s="195"/>
      <c r="D27" s="46"/>
      <c r="E27" s="46"/>
      <c r="F27" s="46"/>
      <c r="G27" s="46"/>
      <c r="H27" s="224"/>
      <c r="I27" s="240">
        <f>SUM(H23:H26)</f>
        <v>0</v>
      </c>
      <c r="J27" s="230"/>
      <c r="K27" s="399" t="s">
        <v>339</v>
      </c>
      <c r="L27" s="399" t="s">
        <v>340</v>
      </c>
      <c r="M27" s="399" t="s">
        <v>341</v>
      </c>
    </row>
    <row r="28" spans="1:13" ht="14.45" customHeight="1" x14ac:dyDescent="0.2">
      <c r="A28" s="195" t="s">
        <v>439</v>
      </c>
      <c r="B28" s="195"/>
      <c r="C28" s="195"/>
      <c r="D28" s="46"/>
      <c r="E28" s="46"/>
      <c r="F28" s="46"/>
      <c r="G28" s="46"/>
      <c r="H28" s="224"/>
      <c r="I28" s="241">
        <f t="shared" ref="I28:I39" si="1">SUM(K28:M28)</f>
        <v>0</v>
      </c>
      <c r="J28" s="230"/>
      <c r="K28" s="400">
        <f>JulRpt!I26</f>
        <v>0</v>
      </c>
      <c r="L28" s="400">
        <f>AugRpt!I26</f>
        <v>0</v>
      </c>
      <c r="M28" s="400">
        <f>SepRpt!I26</f>
        <v>0</v>
      </c>
    </row>
    <row r="29" spans="1:13" ht="14.45" customHeight="1" x14ac:dyDescent="0.2">
      <c r="A29" s="195" t="s">
        <v>440</v>
      </c>
      <c r="B29" s="195"/>
      <c r="C29" s="195"/>
      <c r="D29" s="46"/>
      <c r="E29" s="46"/>
      <c r="F29" s="46"/>
      <c r="G29" s="46"/>
      <c r="H29" s="224"/>
      <c r="I29" s="241">
        <f t="shared" si="1"/>
        <v>0</v>
      </c>
      <c r="J29" s="230"/>
      <c r="K29" s="400">
        <f>JulRpt!I27</f>
        <v>0</v>
      </c>
      <c r="L29" s="400">
        <f>AugRpt!I27</f>
        <v>0</v>
      </c>
      <c r="M29" s="400">
        <f>SepRpt!I27</f>
        <v>0</v>
      </c>
    </row>
    <row r="30" spans="1:13" ht="14.45" customHeight="1" x14ac:dyDescent="0.2">
      <c r="A30" s="195" t="s">
        <v>441</v>
      </c>
      <c r="B30" s="195"/>
      <c r="C30" s="195"/>
      <c r="D30" s="46"/>
      <c r="E30" s="46"/>
      <c r="F30" s="46"/>
      <c r="G30" s="46"/>
      <c r="H30" s="224"/>
      <c r="I30" s="241">
        <f t="shared" si="1"/>
        <v>0</v>
      </c>
      <c r="J30" s="230"/>
      <c r="K30" s="400">
        <f>JulRpt!I28</f>
        <v>0</v>
      </c>
      <c r="L30" s="400">
        <f>AugRpt!I28</f>
        <v>0</v>
      </c>
      <c r="M30" s="400">
        <f>SepRpt!I28</f>
        <v>0</v>
      </c>
    </row>
    <row r="31" spans="1:13" ht="14.45" customHeight="1" x14ac:dyDescent="0.2">
      <c r="A31" s="195" t="s">
        <v>442</v>
      </c>
      <c r="B31" s="195"/>
      <c r="C31" s="195"/>
      <c r="D31" s="46"/>
      <c r="E31" s="46"/>
      <c r="F31" s="46"/>
      <c r="G31" s="46"/>
      <c r="H31" s="224"/>
      <c r="I31" s="241">
        <f t="shared" si="1"/>
        <v>0</v>
      </c>
      <c r="J31" s="230"/>
      <c r="K31" s="400">
        <f>JulRpt!I29</f>
        <v>0</v>
      </c>
      <c r="L31" s="400">
        <f>AugRpt!I29</f>
        <v>0</v>
      </c>
      <c r="M31" s="400">
        <f>SepRpt!I29</f>
        <v>0</v>
      </c>
    </row>
    <row r="32" spans="1:13" ht="14.45" customHeight="1" x14ac:dyDescent="0.2">
      <c r="A32" s="195" t="s">
        <v>443</v>
      </c>
      <c r="B32" s="195"/>
      <c r="C32" s="195"/>
      <c r="D32" s="46"/>
      <c r="E32" s="46"/>
      <c r="F32" s="46"/>
      <c r="G32" s="46"/>
      <c r="H32" s="224"/>
      <c r="I32" s="241">
        <f t="shared" si="1"/>
        <v>0</v>
      </c>
      <c r="J32" s="230"/>
      <c r="K32" s="400">
        <f>JulRpt!I30</f>
        <v>0</v>
      </c>
      <c r="L32" s="400">
        <f>AugRpt!I30</f>
        <v>0</v>
      </c>
      <c r="M32" s="400">
        <f>SepRpt!I30</f>
        <v>0</v>
      </c>
    </row>
    <row r="33" spans="1:13" ht="14.45" customHeight="1" x14ac:dyDescent="0.2">
      <c r="A33" s="195" t="s">
        <v>444</v>
      </c>
      <c r="B33" s="195"/>
      <c r="C33" s="195"/>
      <c r="D33" s="46"/>
      <c r="E33" s="46"/>
      <c r="F33" s="46"/>
      <c r="G33" s="46"/>
      <c r="H33" s="224"/>
      <c r="I33" s="241">
        <f t="shared" si="1"/>
        <v>0</v>
      </c>
      <c r="J33" s="230"/>
      <c r="K33" s="400">
        <f>JulRpt!I31</f>
        <v>0</v>
      </c>
      <c r="L33" s="400">
        <f>AugRpt!I31</f>
        <v>0</v>
      </c>
      <c r="M33" s="400">
        <f>SepRpt!I31</f>
        <v>0</v>
      </c>
    </row>
    <row r="34" spans="1:13" ht="14.45" customHeight="1" x14ac:dyDescent="0.2">
      <c r="A34" s="195" t="s">
        <v>445</v>
      </c>
      <c r="B34" s="195"/>
      <c r="C34" s="195"/>
      <c r="D34" s="46"/>
      <c r="E34" s="46"/>
      <c r="F34" s="46"/>
      <c r="G34" s="46"/>
      <c r="H34" s="224"/>
      <c r="I34" s="241">
        <f t="shared" si="1"/>
        <v>0</v>
      </c>
      <c r="J34" s="230"/>
      <c r="K34" s="400">
        <f>JulRpt!I32</f>
        <v>0</v>
      </c>
      <c r="L34" s="400">
        <f>AugRpt!I32</f>
        <v>0</v>
      </c>
      <c r="M34" s="400">
        <f>SepRpt!I32</f>
        <v>0</v>
      </c>
    </row>
    <row r="35" spans="1:13" ht="14.45" customHeight="1" x14ac:dyDescent="0.2">
      <c r="A35" s="195" t="s">
        <v>446</v>
      </c>
      <c r="B35" s="195"/>
      <c r="C35" s="195"/>
      <c r="D35" s="46"/>
      <c r="E35" s="46"/>
      <c r="F35" s="46"/>
      <c r="G35" s="46"/>
      <c r="H35" s="224"/>
      <c r="I35" s="241">
        <f t="shared" si="1"/>
        <v>0</v>
      </c>
      <c r="J35" s="230"/>
      <c r="K35" s="400">
        <f>JulRpt!I33</f>
        <v>0</v>
      </c>
      <c r="L35" s="400">
        <f>AugRpt!I33</f>
        <v>0</v>
      </c>
      <c r="M35" s="400">
        <f>SepRpt!I33</f>
        <v>0</v>
      </c>
    </row>
    <row r="36" spans="1:13" ht="14.45" customHeight="1" x14ac:dyDescent="0.2">
      <c r="A36" s="195" t="s">
        <v>447</v>
      </c>
      <c r="B36" s="195"/>
      <c r="C36" s="195"/>
      <c r="D36" s="46"/>
      <c r="E36" s="46"/>
      <c r="F36" s="46"/>
      <c r="G36" s="46"/>
      <c r="H36" s="224"/>
      <c r="I36" s="241">
        <f t="shared" si="1"/>
        <v>0</v>
      </c>
      <c r="J36" s="230"/>
      <c r="K36" s="400">
        <f>JulRpt!I34</f>
        <v>0</v>
      </c>
      <c r="L36" s="400">
        <f>AugRpt!I34</f>
        <v>0</v>
      </c>
      <c r="M36" s="400">
        <f>SepRpt!I34</f>
        <v>0</v>
      </c>
    </row>
    <row r="37" spans="1:13" ht="14.45" customHeight="1" x14ac:dyDescent="0.2">
      <c r="A37" s="195" t="s">
        <v>447</v>
      </c>
      <c r="B37" s="195"/>
      <c r="C37" s="195"/>
      <c r="D37" s="46"/>
      <c r="E37" s="46"/>
      <c r="F37" s="46"/>
      <c r="G37" s="46"/>
      <c r="H37" s="224"/>
      <c r="I37" s="241">
        <f t="shared" si="1"/>
        <v>0</v>
      </c>
      <c r="J37" s="230"/>
      <c r="K37" s="400">
        <f>JulRpt!I35</f>
        <v>0</v>
      </c>
      <c r="L37" s="400">
        <f>AugRpt!I35</f>
        <v>0</v>
      </c>
      <c r="M37" s="400">
        <f>SepRpt!I35</f>
        <v>0</v>
      </c>
    </row>
    <row r="38" spans="1:13" ht="14.45" customHeight="1" x14ac:dyDescent="0.2">
      <c r="A38" s="195" t="s">
        <v>448</v>
      </c>
      <c r="B38" s="195"/>
      <c r="C38" s="195"/>
      <c r="D38" s="46"/>
      <c r="E38" s="46"/>
      <c r="F38" s="167"/>
      <c r="G38" s="46"/>
      <c r="H38" s="224"/>
      <c r="I38" s="241">
        <f t="shared" si="1"/>
        <v>0</v>
      </c>
      <c r="J38" s="230"/>
      <c r="K38" s="400">
        <f>JulRpt!I36</f>
        <v>0</v>
      </c>
      <c r="L38" s="400">
        <f>AugRpt!I36</f>
        <v>0</v>
      </c>
      <c r="M38" s="400">
        <f>SepRpt!I36</f>
        <v>0</v>
      </c>
    </row>
    <row r="39" spans="1:13" ht="14.45" customHeight="1" thickBot="1" x14ac:dyDescent="0.25">
      <c r="A39" s="195" t="s">
        <v>449</v>
      </c>
      <c r="B39" s="195"/>
      <c r="C39" s="195"/>
      <c r="D39" s="46"/>
      <c r="E39" s="46"/>
      <c r="F39" s="46"/>
      <c r="G39" s="46"/>
      <c r="H39" s="224"/>
      <c r="I39" s="233">
        <f t="shared" si="1"/>
        <v>0</v>
      </c>
      <c r="J39" s="230"/>
      <c r="K39" s="400">
        <f>JulRpt!I37</f>
        <v>0</v>
      </c>
      <c r="L39" s="400">
        <f>AugRpt!I37</f>
        <v>0</v>
      </c>
      <c r="M39" s="400">
        <f>SepRpt!I37</f>
        <v>0</v>
      </c>
    </row>
    <row r="40" spans="1:13" ht="14.45" customHeight="1" thickBot="1" x14ac:dyDescent="0.25">
      <c r="A40" s="195"/>
      <c r="B40" s="195"/>
      <c r="C40" s="195"/>
      <c r="D40" s="46"/>
      <c r="E40" s="46"/>
      <c r="F40" s="46"/>
      <c r="G40" s="46"/>
      <c r="H40" s="224"/>
      <c r="I40" s="224"/>
      <c r="J40" s="242"/>
    </row>
    <row r="41" spans="1:13" ht="14.45" customHeight="1" thickTop="1" x14ac:dyDescent="0.2">
      <c r="A41" s="195"/>
      <c r="B41" s="197" t="s">
        <v>450</v>
      </c>
      <c r="C41" s="195"/>
      <c r="D41" s="46"/>
      <c r="E41" s="46"/>
      <c r="F41" s="46"/>
      <c r="G41" s="46"/>
      <c r="H41" s="224"/>
      <c r="I41" s="224"/>
      <c r="J41" s="243">
        <f>SUM(I27:I39)</f>
        <v>0</v>
      </c>
    </row>
    <row r="42" spans="1:13" ht="14.45" customHeight="1" thickBot="1" x14ac:dyDescent="0.25">
      <c r="A42" s="197" t="s">
        <v>451</v>
      </c>
      <c r="B42" s="195"/>
      <c r="C42" s="195"/>
      <c r="D42" s="46"/>
      <c r="E42" s="46"/>
      <c r="F42" s="46"/>
      <c r="G42" s="46"/>
      <c r="H42" s="224"/>
      <c r="I42" s="224"/>
      <c r="J42" s="244">
        <f>SUM(J19-J41)</f>
        <v>0</v>
      </c>
      <c r="K42" s="401" t="s">
        <v>236</v>
      </c>
    </row>
    <row r="43" spans="1:13" ht="14.45" customHeight="1" thickTop="1" x14ac:dyDescent="0.2">
      <c r="A43" s="46"/>
      <c r="B43" s="46"/>
      <c r="C43" s="46"/>
      <c r="D43" s="46"/>
      <c r="E43" s="46"/>
      <c r="F43" s="46"/>
      <c r="G43" s="46"/>
      <c r="H43" s="224"/>
      <c r="I43" s="224"/>
      <c r="J43" s="245"/>
    </row>
    <row r="44" spans="1:13" ht="14.45" customHeight="1" x14ac:dyDescent="0.2">
      <c r="A44" s="556" t="s">
        <v>287</v>
      </c>
      <c r="B44" s="556"/>
      <c r="C44" s="556"/>
      <c r="D44" s="556"/>
      <c r="E44" s="556"/>
      <c r="F44" s="556"/>
      <c r="G44" s="556"/>
      <c r="H44" s="556"/>
      <c r="I44" s="556"/>
      <c r="J44" s="556"/>
    </row>
    <row r="45" spans="1:13" ht="14.45" customHeight="1" x14ac:dyDescent="0.2">
      <c r="A45" s="46"/>
      <c r="B45" s="46"/>
      <c r="C45" s="46"/>
      <c r="D45" s="46"/>
      <c r="E45" s="46"/>
      <c r="F45" s="46"/>
      <c r="G45" s="46"/>
      <c r="H45" s="224"/>
      <c r="I45" s="224"/>
      <c r="J45" s="224"/>
    </row>
    <row r="46" spans="1:13" ht="14.45" customHeight="1" x14ac:dyDescent="0.2">
      <c r="A46" s="46" t="s">
        <v>288</v>
      </c>
      <c r="B46" s="46"/>
      <c r="C46" s="338" t="s">
        <v>407</v>
      </c>
      <c r="D46" s="46" t="s">
        <v>289</v>
      </c>
      <c r="E46" s="46"/>
      <c r="F46" s="533">
        <f>SEPTEMBER!$O$481</f>
        <v>0</v>
      </c>
      <c r="G46" s="534"/>
      <c r="H46" s="224"/>
      <c r="I46" s="224"/>
      <c r="J46" s="224"/>
    </row>
    <row r="47" spans="1:13" ht="14.45" customHeight="1" x14ac:dyDescent="0.2">
      <c r="A47" s="46" t="s">
        <v>290</v>
      </c>
      <c r="B47" s="46"/>
      <c r="C47" s="46"/>
      <c r="D47" s="46"/>
      <c r="E47" s="46"/>
      <c r="F47" s="535">
        <f>SEPTEMBER!O482</f>
        <v>0</v>
      </c>
      <c r="G47" s="536"/>
      <c r="H47" s="224"/>
      <c r="I47" s="224"/>
      <c r="J47" s="224"/>
    </row>
    <row r="48" spans="1:13" ht="14.45" customHeight="1" x14ac:dyDescent="0.2">
      <c r="A48" s="46" t="s">
        <v>291</v>
      </c>
      <c r="B48" s="46"/>
      <c r="C48" s="46"/>
      <c r="D48" s="46"/>
      <c r="E48" s="46"/>
      <c r="F48" s="537">
        <f>SUM(F46:F47)</f>
        <v>0</v>
      </c>
      <c r="G48" s="538"/>
      <c r="H48" s="224"/>
      <c r="I48" s="224"/>
      <c r="J48" s="224"/>
    </row>
    <row r="49" spans="1:10" ht="14.45" customHeight="1" x14ac:dyDescent="0.2">
      <c r="A49" s="46" t="s">
        <v>470</v>
      </c>
      <c r="B49" s="46"/>
      <c r="C49" s="46"/>
      <c r="D49" s="46"/>
      <c r="E49" s="46"/>
      <c r="F49" s="539">
        <f>SEPTEMBER!$O$483</f>
        <v>0</v>
      </c>
      <c r="G49" s="540"/>
      <c r="H49" s="224"/>
      <c r="I49" s="224"/>
      <c r="J49" s="224"/>
    </row>
    <row r="50" spans="1:10" ht="14.45" customHeight="1" x14ac:dyDescent="0.2">
      <c r="A50" s="46"/>
      <c r="B50" s="46"/>
      <c r="C50" s="46"/>
      <c r="D50" s="46" t="s">
        <v>292</v>
      </c>
      <c r="E50" s="46"/>
      <c r="F50" s="170"/>
      <c r="G50" s="170"/>
      <c r="H50" s="541">
        <f>SUM(F48)-SUM(F49)</f>
        <v>0</v>
      </c>
      <c r="I50" s="542"/>
      <c r="J50" s="543"/>
    </row>
    <row r="51" spans="1:10" ht="14.45" customHeight="1" x14ac:dyDescent="0.2">
      <c r="A51" s="46"/>
      <c r="B51" s="46"/>
      <c r="C51" s="46"/>
      <c r="D51" s="46" t="s">
        <v>293</v>
      </c>
      <c r="E51" s="46"/>
      <c r="F51" s="46"/>
      <c r="G51" s="46"/>
      <c r="H51" s="544">
        <f>SEPTEMBER!$U$479</f>
        <v>0</v>
      </c>
      <c r="I51" s="545"/>
      <c r="J51" s="546"/>
    </row>
    <row r="52" spans="1:10" ht="14.45" customHeight="1" x14ac:dyDescent="0.2">
      <c r="A52" s="46"/>
      <c r="B52" s="46"/>
      <c r="C52" s="46"/>
      <c r="D52" s="46" t="s">
        <v>294</v>
      </c>
      <c r="E52" s="46"/>
      <c r="F52" s="46"/>
      <c r="G52" s="46"/>
      <c r="H52" s="544">
        <f>SEPTEMBER!$U$489+SEPTEMBER!$U$499+SEPTEMBER!$U$509+SEPTEMBER!$Z$479+SEPTEMBER!$Z$489+SEPTEMBER!$Z$499+SEPTEMBER!$Z$509+SEPTEMBER!AE479+SEPTEMBER!AE489+SEPTEMBER!AE499+SEPTEMBER!AE509</f>
        <v>0</v>
      </c>
      <c r="I52" s="545"/>
      <c r="J52" s="546"/>
    </row>
    <row r="53" spans="1:10" ht="14.45" customHeight="1" x14ac:dyDescent="0.2">
      <c r="A53" s="46"/>
      <c r="B53" s="46"/>
      <c r="C53" s="46"/>
      <c r="D53" s="168" t="s">
        <v>295</v>
      </c>
      <c r="E53" s="46"/>
      <c r="F53" s="46"/>
      <c r="G53" s="46"/>
      <c r="H53" s="547">
        <f>SUM(H50:J52)</f>
        <v>0</v>
      </c>
      <c r="I53" s="548"/>
      <c r="J53" s="549"/>
    </row>
    <row r="54" spans="1:10" ht="14.45" customHeight="1" x14ac:dyDescent="0.2">
      <c r="A54" s="171"/>
      <c r="B54" s="172" t="s">
        <v>296</v>
      </c>
      <c r="C54" s="171"/>
      <c r="D54" s="171"/>
      <c r="E54" s="171"/>
      <c r="F54" s="171"/>
      <c r="G54" s="171"/>
      <c r="H54" s="558" t="s">
        <v>297</v>
      </c>
      <c r="I54" s="558"/>
      <c r="J54" s="558"/>
    </row>
    <row r="55" spans="1:10" ht="14.45" customHeight="1" x14ac:dyDescent="0.2">
      <c r="A55" s="556" t="s">
        <v>298</v>
      </c>
      <c r="B55" s="556"/>
      <c r="C55" s="556"/>
      <c r="D55" s="556"/>
      <c r="E55" s="556"/>
      <c r="F55" s="556"/>
      <c r="G55" s="556"/>
      <c r="H55" s="556"/>
      <c r="I55" s="556"/>
      <c r="J55" s="556"/>
    </row>
    <row r="56" spans="1:10" ht="14.45" customHeight="1" x14ac:dyDescent="0.2">
      <c r="A56" s="557"/>
      <c r="B56" s="557"/>
      <c r="C56" s="557"/>
      <c r="D56" s="557"/>
      <c r="E56" s="557"/>
      <c r="F56" s="557"/>
      <c r="G56" s="557"/>
      <c r="H56" s="557"/>
      <c r="I56" s="557"/>
      <c r="J56" s="557"/>
    </row>
    <row r="57" spans="1:10" ht="14.45" customHeight="1" x14ac:dyDescent="0.2">
      <c r="A57" s="557"/>
      <c r="B57" s="557"/>
      <c r="C57" s="557"/>
      <c r="D57" s="557"/>
      <c r="E57" s="557"/>
      <c r="F57" s="557"/>
      <c r="G57" s="557"/>
      <c r="H57" s="557"/>
      <c r="I57" s="557"/>
      <c r="J57" s="557"/>
    </row>
    <row r="58" spans="1:10" ht="14.45" customHeight="1" x14ac:dyDescent="0.2">
      <c r="A58" s="557"/>
      <c r="B58" s="557"/>
      <c r="C58" s="557"/>
      <c r="D58" s="557"/>
      <c r="E58" s="557"/>
      <c r="F58" s="557"/>
      <c r="G58" s="557"/>
      <c r="H58" s="557"/>
      <c r="I58" s="557"/>
      <c r="J58" s="557"/>
    </row>
    <row r="59" spans="1:10" ht="14.45" customHeight="1" x14ac:dyDescent="0.2">
      <c r="A59" s="557"/>
      <c r="B59" s="557"/>
      <c r="C59" s="557"/>
      <c r="D59" s="557"/>
      <c r="E59" s="557"/>
      <c r="F59" s="557"/>
      <c r="G59" s="557"/>
      <c r="H59" s="557"/>
      <c r="I59" s="557"/>
      <c r="J59" s="557"/>
    </row>
    <row r="60" spans="1:10" ht="14.45" customHeight="1" thickBot="1" x14ac:dyDescent="0.25">
      <c r="A60" s="173"/>
      <c r="B60" s="173"/>
      <c r="C60" s="173"/>
      <c r="D60" s="173"/>
      <c r="E60" s="173"/>
      <c r="F60" s="173"/>
      <c r="G60" s="173"/>
      <c r="H60" s="246"/>
      <c r="I60" s="246"/>
      <c r="J60" s="246"/>
    </row>
    <row r="61" spans="1:10" ht="14.45" customHeight="1" x14ac:dyDescent="0.2">
      <c r="A61" s="555" t="s">
        <v>299</v>
      </c>
      <c r="B61" s="555"/>
      <c r="C61" s="555"/>
      <c r="D61" s="555"/>
      <c r="E61" s="555"/>
      <c r="F61" s="555"/>
      <c r="G61" s="555"/>
      <c r="H61" s="555"/>
      <c r="I61" s="555"/>
      <c r="J61" s="555"/>
    </row>
    <row r="62" spans="1:10" ht="14.45" customHeight="1" x14ac:dyDescent="0.2">
      <c r="A62" s="46"/>
      <c r="B62" s="46"/>
      <c r="C62" s="46"/>
      <c r="D62" s="46"/>
      <c r="E62" s="46"/>
      <c r="F62" s="46"/>
      <c r="G62" s="46"/>
      <c r="H62" s="224"/>
      <c r="I62" s="224"/>
      <c r="J62" s="224"/>
    </row>
    <row r="63" spans="1:10" ht="14.45" customHeight="1" x14ac:dyDescent="0.2">
      <c r="A63" s="551"/>
      <c r="B63" s="551"/>
      <c r="C63" s="551"/>
      <c r="D63" s="174" t="s">
        <v>300</v>
      </c>
      <c r="E63" s="46"/>
      <c r="F63" s="46"/>
      <c r="G63" s="551"/>
      <c r="H63" s="551"/>
      <c r="I63" s="551"/>
      <c r="J63" s="247" t="s">
        <v>300</v>
      </c>
    </row>
    <row r="64" spans="1:10" ht="14.45" customHeight="1" x14ac:dyDescent="0.2">
      <c r="A64" s="46"/>
      <c r="B64" s="46"/>
      <c r="C64" s="46"/>
      <c r="D64" s="46"/>
      <c r="E64" s="46"/>
      <c r="F64" s="46"/>
      <c r="G64" s="46"/>
      <c r="H64" s="224"/>
      <c r="I64" s="224"/>
      <c r="J64" s="224"/>
    </row>
    <row r="65" spans="1:10" ht="14.45" customHeight="1" x14ac:dyDescent="0.2">
      <c r="A65" s="551"/>
      <c r="B65" s="551"/>
      <c r="C65" s="551"/>
      <c r="D65" s="175" t="s">
        <v>19</v>
      </c>
      <c r="E65" s="46"/>
      <c r="F65" s="46"/>
      <c r="G65" s="551"/>
      <c r="H65" s="551"/>
      <c r="I65" s="551"/>
      <c r="J65" s="247" t="s">
        <v>300</v>
      </c>
    </row>
    <row r="66" spans="1:10" ht="14.45" customHeight="1" thickBot="1" x14ac:dyDescent="0.25">
      <c r="A66" s="176"/>
      <c r="B66" s="176"/>
      <c r="C66" s="176"/>
      <c r="D66" s="176"/>
      <c r="E66" s="176"/>
      <c r="F66" s="176"/>
      <c r="G66" s="176"/>
      <c r="H66" s="248"/>
      <c r="I66" s="248"/>
      <c r="J66" s="248"/>
    </row>
    <row r="67" spans="1:10" ht="14.45" customHeight="1" x14ac:dyDescent="0.2">
      <c r="A67" s="46"/>
      <c r="B67" s="46"/>
      <c r="C67" s="46"/>
      <c r="D67" s="46"/>
      <c r="E67" s="46"/>
      <c r="F67" s="46"/>
      <c r="G67" s="46"/>
      <c r="H67" s="224"/>
      <c r="I67" s="224"/>
      <c r="J67" s="249" t="s">
        <v>471</v>
      </c>
    </row>
    <row r="68" spans="1:10" ht="14.45" customHeight="1" x14ac:dyDescent="0.2">
      <c r="A68" s="91" t="s">
        <v>301</v>
      </c>
    </row>
    <row r="69" spans="1:10" ht="14.45" customHeight="1" x14ac:dyDescent="0.2">
      <c r="A69" s="91" t="s">
        <v>302</v>
      </c>
      <c r="B69" s="91"/>
      <c r="C69" s="91"/>
      <c r="D69" s="91"/>
      <c r="E69" s="91"/>
      <c r="F69" s="91"/>
    </row>
  </sheetData>
  <sheetProtection sheet="1" objects="1" scenarios="1" formatColumns="0" formatRows="0"/>
  <mergeCells count="25">
    <mergeCell ref="A56:J56"/>
    <mergeCell ref="A57:J57"/>
    <mergeCell ref="A58:J58"/>
    <mergeCell ref="A59:J59"/>
    <mergeCell ref="H51:J51"/>
    <mergeCell ref="H52:J52"/>
    <mergeCell ref="H53:J53"/>
    <mergeCell ref="H54:J54"/>
    <mergeCell ref="A55:J55"/>
    <mergeCell ref="A63:C63"/>
    <mergeCell ref="A65:C65"/>
    <mergeCell ref="G63:I63"/>
    <mergeCell ref="G65:I65"/>
    <mergeCell ref="A1:J1"/>
    <mergeCell ref="A2:J2"/>
    <mergeCell ref="G4:J4"/>
    <mergeCell ref="E5:F5"/>
    <mergeCell ref="A6:J6"/>
    <mergeCell ref="A61:J61"/>
    <mergeCell ref="A44:J44"/>
    <mergeCell ref="F46:G46"/>
    <mergeCell ref="F47:G47"/>
    <mergeCell ref="F48:G48"/>
    <mergeCell ref="F49:G49"/>
    <mergeCell ref="H50:J50"/>
  </mergeCells>
  <printOptions horizontalCentered="1" verticalCentered="1"/>
  <pageMargins left="0" right="0" top="0" bottom="0" header="0.3" footer="0.3"/>
  <pageSetup paperSize="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IN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6" customWidth="1"/>
    <col min="2" max="6" width="9.140625" style="46" customWidth="1"/>
    <col min="7" max="7" width="9.140625" style="133" customWidth="1"/>
    <col min="8" max="8" width="32.85546875" style="46" customWidth="1"/>
    <col min="9" max="34" width="9.140625" style="46" customWidth="1"/>
    <col min="35" max="35" width="37" style="46" customWidth="1"/>
    <col min="36" max="37" width="9.140625" style="46" customWidth="1"/>
    <col min="38" max="38" width="2.5703125" style="46" customWidth="1"/>
    <col min="39" max="16384" width="9.140625" style="46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21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08" t="s">
        <v>128</v>
      </c>
      <c r="C2" s="509"/>
      <c r="D2" s="509"/>
      <c r="E2" s="510">
        <f>J469</f>
        <v>0</v>
      </c>
      <c r="F2" s="511"/>
      <c r="G2" s="121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6"/>
      <c r="B3" s="157">
        <v>1</v>
      </c>
      <c r="C3" s="157">
        <v>2</v>
      </c>
      <c r="D3" s="157">
        <v>3</v>
      </c>
      <c r="E3" s="158">
        <v>4</v>
      </c>
      <c r="F3" s="159">
        <v>5</v>
      </c>
      <c r="G3" s="160"/>
      <c r="H3" s="159">
        <v>7</v>
      </c>
      <c r="I3" s="161">
        <v>8</v>
      </c>
      <c r="J3" s="157">
        <v>9</v>
      </c>
      <c r="K3" s="159">
        <v>10</v>
      </c>
      <c r="L3" s="157">
        <v>11</v>
      </c>
      <c r="M3" s="157" t="s">
        <v>1</v>
      </c>
      <c r="N3" s="157">
        <v>12</v>
      </c>
      <c r="O3" s="157">
        <v>13</v>
      </c>
      <c r="P3" s="157">
        <v>14</v>
      </c>
      <c r="Q3" s="157">
        <v>15</v>
      </c>
      <c r="R3" s="159" t="s">
        <v>2</v>
      </c>
      <c r="S3" s="162"/>
      <c r="T3" s="156"/>
      <c r="U3" s="157">
        <v>16</v>
      </c>
      <c r="V3" s="157">
        <v>17</v>
      </c>
      <c r="W3" s="157">
        <v>18</v>
      </c>
      <c r="X3" s="157">
        <v>19</v>
      </c>
      <c r="Y3" s="157">
        <v>20</v>
      </c>
      <c r="Z3" s="157" t="s">
        <v>3</v>
      </c>
      <c r="AA3" s="157">
        <v>21</v>
      </c>
      <c r="AB3" s="157">
        <v>22</v>
      </c>
      <c r="AC3" s="157">
        <v>23</v>
      </c>
      <c r="AD3" s="157">
        <v>24</v>
      </c>
      <c r="AE3" s="157">
        <v>25</v>
      </c>
      <c r="AF3" s="157">
        <v>26</v>
      </c>
      <c r="AG3" s="157">
        <v>27</v>
      </c>
      <c r="AH3" s="157">
        <v>28</v>
      </c>
      <c r="AI3" s="163">
        <v>29</v>
      </c>
      <c r="AJ3" s="157">
        <v>30</v>
      </c>
      <c r="AK3" s="159">
        <v>31</v>
      </c>
      <c r="AL3" s="162"/>
    </row>
    <row r="4" spans="1:248" s="91" customFormat="1" ht="12.75" customHeight="1" thickTop="1" x14ac:dyDescent="0.2">
      <c r="A4" s="10"/>
      <c r="B4" s="68" t="s">
        <v>4</v>
      </c>
      <c r="C4" s="69"/>
      <c r="D4" s="68" t="s">
        <v>473</v>
      </c>
      <c r="E4" s="419" t="s">
        <v>6</v>
      </c>
      <c r="F4" s="70" t="s">
        <v>7</v>
      </c>
      <c r="G4" s="122"/>
      <c r="H4" s="70"/>
      <c r="I4" s="88"/>
      <c r="J4" s="68"/>
      <c r="K4" s="70"/>
      <c r="L4" s="68" t="s">
        <v>460</v>
      </c>
      <c r="M4" s="68"/>
      <c r="N4" s="68" t="s">
        <v>474</v>
      </c>
      <c r="O4" s="419" t="s">
        <v>461</v>
      </c>
      <c r="P4" s="421"/>
      <c r="Q4" s="430" t="s">
        <v>8</v>
      </c>
      <c r="R4" s="70" t="s">
        <v>8</v>
      </c>
      <c r="S4" s="89"/>
      <c r="T4" s="427"/>
      <c r="U4" s="505" t="s">
        <v>9</v>
      </c>
      <c r="V4" s="506"/>
      <c r="W4" s="506"/>
      <c r="X4" s="506"/>
      <c r="Y4" s="507"/>
      <c r="Z4" s="68" t="s">
        <v>10</v>
      </c>
      <c r="AA4" s="68" t="s">
        <v>11</v>
      </c>
      <c r="AB4" s="68" t="s">
        <v>204</v>
      </c>
      <c r="AC4" s="68" t="s">
        <v>12</v>
      </c>
      <c r="AD4" s="68" t="s">
        <v>13</v>
      </c>
      <c r="AE4" s="68" t="s">
        <v>14</v>
      </c>
      <c r="AF4" s="68"/>
      <c r="AG4" s="68"/>
      <c r="AH4" s="74"/>
      <c r="AI4" s="431"/>
      <c r="AJ4" s="68" t="s">
        <v>15</v>
      </c>
      <c r="AK4" s="70" t="s">
        <v>7</v>
      </c>
      <c r="AL4" s="89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0"/>
      <c r="ET4" s="90"/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0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0"/>
      <c r="GH4" s="90"/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0"/>
      <c r="GU4" s="90"/>
      <c r="GV4" s="90"/>
      <c r="GW4" s="90"/>
      <c r="GX4" s="90"/>
      <c r="GY4" s="90"/>
      <c r="GZ4" s="90"/>
      <c r="HA4" s="90"/>
      <c r="HB4" s="90"/>
      <c r="HC4" s="90"/>
      <c r="HD4" s="90"/>
      <c r="HE4" s="90"/>
      <c r="HF4" s="90"/>
      <c r="HG4" s="90"/>
      <c r="HH4" s="90"/>
      <c r="HI4" s="90"/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0"/>
      <c r="HV4" s="90"/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0"/>
      <c r="II4" s="90"/>
      <c r="IJ4" s="90"/>
      <c r="IK4" s="90"/>
      <c r="IL4" s="90"/>
      <c r="IM4" s="90"/>
      <c r="IN4" s="90"/>
    </row>
    <row r="5" spans="1:248" s="91" customFormat="1" ht="12.75" customHeight="1" x14ac:dyDescent="0.2">
      <c r="A5" s="10"/>
      <c r="B5" s="68" t="s">
        <v>8</v>
      </c>
      <c r="C5" s="68" t="s">
        <v>16</v>
      </c>
      <c r="D5" s="68" t="s">
        <v>202</v>
      </c>
      <c r="E5" s="76" t="s">
        <v>8</v>
      </c>
      <c r="F5" s="70" t="s">
        <v>18</v>
      </c>
      <c r="G5" s="122" t="s">
        <v>19</v>
      </c>
      <c r="H5" s="70" t="s">
        <v>20</v>
      </c>
      <c r="I5" s="88" t="s">
        <v>475</v>
      </c>
      <c r="J5" s="68" t="s">
        <v>21</v>
      </c>
      <c r="K5" s="70" t="s">
        <v>22</v>
      </c>
      <c r="L5" s="68" t="s">
        <v>462</v>
      </c>
      <c r="M5" s="68" t="s">
        <v>463</v>
      </c>
      <c r="N5" s="68" t="s">
        <v>476</v>
      </c>
      <c r="O5" s="76" t="s">
        <v>464</v>
      </c>
      <c r="P5" s="76" t="s">
        <v>23</v>
      </c>
      <c r="Q5" s="68" t="s">
        <v>24</v>
      </c>
      <c r="R5" s="70" t="s">
        <v>24</v>
      </c>
      <c r="S5" s="74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251</v>
      </c>
      <c r="AA5" s="68" t="s">
        <v>137</v>
      </c>
      <c r="AB5" s="68" t="s">
        <v>203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205</v>
      </c>
      <c r="AH5" s="74" t="s">
        <v>16</v>
      </c>
      <c r="AI5" s="71" t="s">
        <v>34</v>
      </c>
      <c r="AJ5" s="68" t="s">
        <v>35</v>
      </c>
      <c r="AK5" s="70" t="s">
        <v>18</v>
      </c>
      <c r="AL5" s="89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</row>
    <row r="6" spans="1:248" s="91" customFormat="1" ht="12.75" customHeight="1" thickBot="1" x14ac:dyDescent="0.25">
      <c r="A6" s="12"/>
      <c r="B6" s="78" t="s">
        <v>36</v>
      </c>
      <c r="C6" s="78" t="s">
        <v>37</v>
      </c>
      <c r="D6" s="78" t="s">
        <v>38</v>
      </c>
      <c r="E6" s="81" t="s">
        <v>39</v>
      </c>
      <c r="F6" s="79" t="s">
        <v>40</v>
      </c>
      <c r="G6" s="123"/>
      <c r="H6" s="79"/>
      <c r="I6" s="92" t="s">
        <v>41</v>
      </c>
      <c r="J6" s="78"/>
      <c r="K6" s="79"/>
      <c r="L6" s="78" t="s">
        <v>465</v>
      </c>
      <c r="M6" s="78"/>
      <c r="N6" s="78" t="s">
        <v>235</v>
      </c>
      <c r="O6" s="81" t="s">
        <v>235</v>
      </c>
      <c r="P6" s="82"/>
      <c r="Q6" s="432" t="s">
        <v>258</v>
      </c>
      <c r="R6" s="83" t="s">
        <v>259</v>
      </c>
      <c r="S6" s="80" t="s">
        <v>109</v>
      </c>
      <c r="T6" s="79" t="s">
        <v>187</v>
      </c>
      <c r="U6" s="78" t="s">
        <v>42</v>
      </c>
      <c r="V6" s="78" t="s">
        <v>43</v>
      </c>
      <c r="W6" s="78"/>
      <c r="X6" s="78" t="s">
        <v>44</v>
      </c>
      <c r="Y6" s="78" t="s">
        <v>30</v>
      </c>
      <c r="Z6" s="78" t="s">
        <v>30</v>
      </c>
      <c r="AA6" s="78" t="s">
        <v>138</v>
      </c>
      <c r="AB6" s="78" t="s">
        <v>15</v>
      </c>
      <c r="AC6" s="78" t="s">
        <v>139</v>
      </c>
      <c r="AD6" s="78" t="s">
        <v>141</v>
      </c>
      <c r="AE6" s="78" t="s">
        <v>47</v>
      </c>
      <c r="AF6" s="78" t="s">
        <v>48</v>
      </c>
      <c r="AG6" s="78" t="s">
        <v>15</v>
      </c>
      <c r="AH6" s="80" t="s">
        <v>30</v>
      </c>
      <c r="AI6" s="93"/>
      <c r="AJ6" s="78" t="s">
        <v>49</v>
      </c>
      <c r="AK6" s="79" t="s">
        <v>188</v>
      </c>
      <c r="AL6" s="94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90"/>
      <c r="FC6" s="90"/>
      <c r="FD6" s="90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0"/>
      <c r="GC6" s="90"/>
      <c r="GD6" s="90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90"/>
      <c r="HX6" s="90"/>
      <c r="HY6" s="90"/>
      <c r="HZ6" s="90"/>
      <c r="IA6" s="90"/>
      <c r="IB6" s="90"/>
      <c r="IC6" s="90"/>
      <c r="ID6" s="90"/>
      <c r="IE6" s="90"/>
      <c r="IF6" s="90"/>
      <c r="IG6" s="90"/>
      <c r="IH6" s="90"/>
      <c r="II6" s="90"/>
      <c r="IJ6" s="90"/>
      <c r="IK6" s="90"/>
      <c r="IL6" s="90"/>
      <c r="IM6" s="90"/>
      <c r="IN6" s="90"/>
    </row>
    <row r="7" spans="1:248" s="115" customFormat="1" ht="12.75" customHeight="1" thickTop="1" x14ac:dyDescent="0.2">
      <c r="A7" s="35"/>
      <c r="B7" s="286">
        <f>B467</f>
        <v>0</v>
      </c>
      <c r="C7" s="286">
        <f>C467</f>
        <v>0</v>
      </c>
      <c r="D7" s="286">
        <f>D467</f>
        <v>0</v>
      </c>
      <c r="E7" s="287">
        <f>E467</f>
        <v>0</v>
      </c>
      <c r="F7" s="288">
        <f>F467</f>
        <v>0</v>
      </c>
      <c r="G7" s="124" t="str">
        <f>C11</f>
        <v>OCTOBER</v>
      </c>
      <c r="H7" s="39"/>
      <c r="I7" s="114"/>
      <c r="J7" s="286">
        <f>J467-J21</f>
        <v>0</v>
      </c>
      <c r="K7" s="289">
        <f t="shared" ref="K7:R7" si="0">K467</f>
        <v>0</v>
      </c>
      <c r="L7" s="286">
        <f t="shared" si="0"/>
        <v>0</v>
      </c>
      <c r="M7" s="286">
        <f t="shared" si="0"/>
        <v>0</v>
      </c>
      <c r="N7" s="286">
        <f t="shared" si="0"/>
        <v>0</v>
      </c>
      <c r="O7" s="290">
        <f t="shared" si="0"/>
        <v>0</v>
      </c>
      <c r="P7" s="287">
        <f t="shared" si="0"/>
        <v>0</v>
      </c>
      <c r="Q7" s="286">
        <f t="shared" si="0"/>
        <v>0</v>
      </c>
      <c r="R7" s="289">
        <f t="shared" si="0"/>
        <v>0</v>
      </c>
      <c r="S7" s="291">
        <f>SUM(L7:R7)</f>
        <v>0</v>
      </c>
      <c r="T7" s="288">
        <f>SUM(U7:AK7)</f>
        <v>0</v>
      </c>
      <c r="U7" s="286">
        <f t="shared" ref="U7:AH7" si="1">U467</f>
        <v>0</v>
      </c>
      <c r="V7" s="286">
        <f t="shared" si="1"/>
        <v>0</v>
      </c>
      <c r="W7" s="286">
        <f t="shared" si="1"/>
        <v>0</v>
      </c>
      <c r="X7" s="286">
        <f t="shared" si="1"/>
        <v>0</v>
      </c>
      <c r="Y7" s="286">
        <f t="shared" si="1"/>
        <v>0</v>
      </c>
      <c r="Z7" s="286">
        <f t="shared" si="1"/>
        <v>0</v>
      </c>
      <c r="AA7" s="286">
        <f t="shared" si="1"/>
        <v>0</v>
      </c>
      <c r="AB7" s="286">
        <f t="shared" si="1"/>
        <v>0</v>
      </c>
      <c r="AC7" s="286">
        <f t="shared" si="1"/>
        <v>0</v>
      </c>
      <c r="AD7" s="286">
        <f t="shared" si="1"/>
        <v>0</v>
      </c>
      <c r="AE7" s="286">
        <f t="shared" si="1"/>
        <v>0</v>
      </c>
      <c r="AF7" s="286">
        <f t="shared" si="1"/>
        <v>0</v>
      </c>
      <c r="AG7" s="286">
        <f t="shared" si="1"/>
        <v>0</v>
      </c>
      <c r="AH7" s="289">
        <f t="shared" si="1"/>
        <v>0</v>
      </c>
      <c r="AI7" s="38"/>
      <c r="AJ7" s="286">
        <f>AJ467</f>
        <v>0</v>
      </c>
      <c r="AK7" s="289">
        <f>AK467</f>
        <v>0</v>
      </c>
      <c r="AL7" s="36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292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0"/>
      <c r="B9" s="20"/>
      <c r="C9" s="20"/>
      <c r="D9" s="20"/>
      <c r="E9" s="20"/>
      <c r="F9" s="20"/>
      <c r="G9" s="125"/>
      <c r="H9" s="20"/>
      <c r="I9" s="23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474" t="str">
        <f>SEPTEMBER!G10</f>
        <v>UNITED STEELWORKERS - LOCAL UNION</v>
      </c>
      <c r="H10" s="474" t="str">
        <f>JANUARY!G10</f>
        <v>UNITED STEELWORKERS - LOCAL UNION</v>
      </c>
      <c r="I10" s="474"/>
      <c r="J10" s="11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">
        <v>420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8" customFormat="1" ht="12.75" customHeight="1" x14ac:dyDescent="0.2">
      <c r="A11" s="140"/>
      <c r="B11" s="138" t="s">
        <v>51</v>
      </c>
      <c r="C11" s="73" t="s">
        <v>173</v>
      </c>
      <c r="D11" s="138" t="s">
        <v>237</v>
      </c>
      <c r="E11" s="27">
        <f>SEPTEMBER!E11</f>
        <v>0</v>
      </c>
      <c r="F11" s="140"/>
      <c r="G11" s="145"/>
      <c r="H11" s="140"/>
      <c r="I11" s="146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38"/>
      <c r="AJ11" s="147" t="str">
        <f>$C$11</f>
        <v>OCTOBER</v>
      </c>
      <c r="AK11" s="27">
        <f>$E$11</f>
        <v>0</v>
      </c>
      <c r="AL11" s="140"/>
    </row>
    <row r="12" spans="1:248" s="148" customFormat="1" ht="12.75" customHeight="1" x14ac:dyDescent="0.2">
      <c r="A12" s="140"/>
      <c r="B12" s="138" t="s">
        <v>52</v>
      </c>
      <c r="C12" s="355" t="s">
        <v>143</v>
      </c>
      <c r="D12" s="140"/>
      <c r="E12" s="140"/>
      <c r="F12" s="140"/>
      <c r="G12" s="145"/>
      <c r="H12" s="140"/>
      <c r="I12" s="146" t="s">
        <v>53</v>
      </c>
      <c r="J12" s="140"/>
      <c r="K12" s="140"/>
      <c r="L12" s="146"/>
      <c r="M12" s="140"/>
      <c r="N12" s="140"/>
      <c r="O12" s="140"/>
      <c r="P12" s="138"/>
      <c r="Q12" s="140"/>
      <c r="R12" s="138"/>
      <c r="S12" s="140"/>
      <c r="T12" s="140"/>
      <c r="U12" s="140"/>
      <c r="V12" s="140"/>
      <c r="W12" s="140"/>
      <c r="X12" s="140"/>
      <c r="Y12" s="140"/>
      <c r="Z12" s="140"/>
      <c r="AA12" s="140"/>
      <c r="AB12" s="149" t="s">
        <v>54</v>
      </c>
      <c r="AC12" s="140"/>
      <c r="AD12" s="140"/>
      <c r="AE12" s="140"/>
      <c r="AF12" s="140"/>
      <c r="AG12" s="140"/>
      <c r="AH12" s="140"/>
      <c r="AI12" s="138" t="str">
        <f>$B$12</f>
        <v>Page No.</v>
      </c>
      <c r="AJ12" s="355" t="str">
        <f>C12</f>
        <v>1</v>
      </c>
      <c r="AK12" s="150"/>
      <c r="AL12" s="152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3"/>
      <c r="K13" s="3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17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7"/>
      <c r="H14" s="25"/>
      <c r="I14" s="26"/>
      <c r="J14" s="25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40"/>
      <c r="AK14" s="25"/>
      <c r="AL14" s="25"/>
    </row>
    <row r="15" spans="1:248" s="407" customFormat="1" ht="12.75" customHeight="1" x14ac:dyDescent="0.2">
      <c r="A15" s="1"/>
      <c r="B15" s="3"/>
      <c r="C15" s="3" t="s">
        <v>55</v>
      </c>
      <c r="D15" s="3"/>
      <c r="E15" s="3"/>
      <c r="F15" s="13"/>
      <c r="G15" s="433"/>
      <c r="H15" s="2" t="s">
        <v>56</v>
      </c>
      <c r="I15" s="95"/>
      <c r="J15" s="475" t="s">
        <v>477</v>
      </c>
      <c r="K15" s="47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07" customFormat="1" ht="12.75" customHeight="1" x14ac:dyDescent="0.2">
      <c r="A16" s="1"/>
      <c r="B16" s="3"/>
      <c r="C16" s="3"/>
      <c r="D16" s="3"/>
      <c r="E16" s="3"/>
      <c r="F16" s="13"/>
      <c r="G16" s="433"/>
      <c r="H16" s="13"/>
      <c r="I16" s="9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07" customFormat="1" ht="12.75" customHeight="1" thickBot="1" x14ac:dyDescent="0.25">
      <c r="A17" s="422"/>
      <c r="B17" s="423">
        <v>1</v>
      </c>
      <c r="C17" s="423">
        <v>2</v>
      </c>
      <c r="D17" s="423">
        <v>3</v>
      </c>
      <c r="E17" s="423">
        <v>4</v>
      </c>
      <c r="F17" s="424">
        <v>5</v>
      </c>
      <c r="G17" s="434">
        <v>6</v>
      </c>
      <c r="H17" s="425">
        <v>7</v>
      </c>
      <c r="I17" s="435">
        <v>8</v>
      </c>
      <c r="J17" s="423">
        <v>9</v>
      </c>
      <c r="K17" s="425">
        <v>10</v>
      </c>
      <c r="L17" s="423">
        <v>11</v>
      </c>
      <c r="M17" s="423" t="s">
        <v>1</v>
      </c>
      <c r="N17" s="423">
        <v>12</v>
      </c>
      <c r="O17" s="423">
        <v>13</v>
      </c>
      <c r="P17" s="423">
        <v>14</v>
      </c>
      <c r="Q17" s="423">
        <v>15</v>
      </c>
      <c r="R17" s="425" t="s">
        <v>2</v>
      </c>
      <c r="S17" s="426"/>
      <c r="T17" s="422"/>
      <c r="U17" s="423">
        <v>16</v>
      </c>
      <c r="V17" s="423">
        <v>17</v>
      </c>
      <c r="W17" s="423">
        <v>18</v>
      </c>
      <c r="X17" s="423">
        <v>19</v>
      </c>
      <c r="Y17" s="423">
        <v>20</v>
      </c>
      <c r="Z17" s="423" t="s">
        <v>3</v>
      </c>
      <c r="AA17" s="423">
        <v>21</v>
      </c>
      <c r="AB17" s="423">
        <v>22</v>
      </c>
      <c r="AC17" s="423">
        <v>23</v>
      </c>
      <c r="AD17" s="423">
        <v>24</v>
      </c>
      <c r="AE17" s="423">
        <v>25</v>
      </c>
      <c r="AF17" s="423">
        <v>26</v>
      </c>
      <c r="AG17" s="423">
        <v>27</v>
      </c>
      <c r="AH17" s="423">
        <v>28</v>
      </c>
      <c r="AI17" s="424">
        <v>29</v>
      </c>
      <c r="AJ17" s="423">
        <v>30</v>
      </c>
      <c r="AK17" s="425">
        <v>31</v>
      </c>
      <c r="AL17" s="426"/>
    </row>
    <row r="18" spans="1:248" s="4" customFormat="1" ht="12.75" customHeight="1" thickTop="1" x14ac:dyDescent="0.2">
      <c r="A18" s="1"/>
      <c r="B18" s="85" t="s">
        <v>4</v>
      </c>
      <c r="C18" s="97"/>
      <c r="D18" s="85" t="s">
        <v>473</v>
      </c>
      <c r="E18" s="436" t="s">
        <v>6</v>
      </c>
      <c r="F18" s="84" t="s">
        <v>7</v>
      </c>
      <c r="G18" s="128"/>
      <c r="H18" s="84"/>
      <c r="I18" s="99"/>
      <c r="J18" s="85"/>
      <c r="K18" s="84"/>
      <c r="L18" s="85" t="s">
        <v>460</v>
      </c>
      <c r="M18" s="85"/>
      <c r="N18" s="85" t="s">
        <v>474</v>
      </c>
      <c r="O18" s="436" t="s">
        <v>461</v>
      </c>
      <c r="P18" s="437"/>
      <c r="Q18" s="438" t="s">
        <v>8</v>
      </c>
      <c r="R18" s="84" t="s">
        <v>8</v>
      </c>
      <c r="S18" s="102"/>
      <c r="T18" s="67"/>
      <c r="U18" s="471" t="s">
        <v>9</v>
      </c>
      <c r="V18" s="472"/>
      <c r="W18" s="472"/>
      <c r="X18" s="472"/>
      <c r="Y18" s="473"/>
      <c r="Z18" s="85" t="s">
        <v>10</v>
      </c>
      <c r="AA18" s="85" t="s">
        <v>11</v>
      </c>
      <c r="AB18" s="85" t="s">
        <v>204</v>
      </c>
      <c r="AC18" s="85" t="s">
        <v>12</v>
      </c>
      <c r="AD18" s="85" t="s">
        <v>13</v>
      </c>
      <c r="AE18" s="85" t="s">
        <v>14</v>
      </c>
      <c r="AF18" s="85"/>
      <c r="AG18" s="85"/>
      <c r="AH18" s="100"/>
      <c r="AI18" s="101"/>
      <c r="AJ18" s="85" t="s">
        <v>15</v>
      </c>
      <c r="AK18" s="84" t="s">
        <v>7</v>
      </c>
      <c r="AL18" s="102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1"/>
      <c r="BZ18" s="251"/>
      <c r="CA18" s="251"/>
      <c r="CB18" s="251"/>
      <c r="CC18" s="251"/>
      <c r="CD18" s="251"/>
      <c r="CE18" s="251"/>
      <c r="CF18" s="251"/>
      <c r="CG18" s="251"/>
      <c r="CH18" s="251"/>
      <c r="CI18" s="251"/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1"/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51"/>
      <c r="EU18" s="251"/>
      <c r="EV18" s="251"/>
      <c r="EW18" s="251"/>
      <c r="EX18" s="251"/>
      <c r="EY18" s="251"/>
      <c r="EZ18" s="251"/>
      <c r="FA18" s="251"/>
      <c r="FB18" s="251"/>
      <c r="FC18" s="251"/>
      <c r="FD18" s="251"/>
      <c r="FE18" s="251"/>
      <c r="FF18" s="251"/>
      <c r="FG18" s="251"/>
      <c r="FH18" s="251"/>
      <c r="FI18" s="251"/>
      <c r="FJ18" s="251"/>
      <c r="FK18" s="251"/>
      <c r="FL18" s="251"/>
      <c r="FM18" s="251"/>
      <c r="FN18" s="251"/>
      <c r="FO18" s="251"/>
      <c r="FP18" s="251"/>
      <c r="FQ18" s="251"/>
      <c r="FR18" s="251"/>
      <c r="FS18" s="251"/>
      <c r="FT18" s="251"/>
      <c r="FU18" s="251"/>
      <c r="FV18" s="251"/>
      <c r="FW18" s="251"/>
      <c r="FX18" s="251"/>
      <c r="FY18" s="251"/>
      <c r="FZ18" s="251"/>
      <c r="GA18" s="251"/>
      <c r="GB18" s="251"/>
      <c r="GC18" s="251"/>
      <c r="GD18" s="251"/>
      <c r="GE18" s="251"/>
      <c r="GF18" s="251"/>
      <c r="GG18" s="251"/>
      <c r="GH18" s="251"/>
      <c r="GI18" s="251"/>
      <c r="GJ18" s="251"/>
      <c r="GK18" s="251"/>
      <c r="GL18" s="251"/>
      <c r="GM18" s="251"/>
      <c r="GN18" s="251"/>
      <c r="GO18" s="251"/>
      <c r="GP18" s="251"/>
      <c r="GQ18" s="251"/>
      <c r="GR18" s="251"/>
      <c r="GS18" s="251"/>
      <c r="GT18" s="251"/>
      <c r="GU18" s="251"/>
      <c r="GV18" s="251"/>
      <c r="GW18" s="251"/>
      <c r="GX18" s="251"/>
      <c r="GY18" s="251"/>
      <c r="GZ18" s="251"/>
      <c r="HA18" s="251"/>
      <c r="HB18" s="251"/>
      <c r="HC18" s="251"/>
      <c r="HD18" s="251"/>
      <c r="HE18" s="251"/>
      <c r="HF18" s="251"/>
      <c r="HG18" s="251"/>
      <c r="HH18" s="251"/>
      <c r="HI18" s="251"/>
      <c r="HJ18" s="251"/>
      <c r="HK18" s="251"/>
      <c r="HL18" s="251"/>
      <c r="HM18" s="251"/>
      <c r="HN18" s="251"/>
      <c r="HO18" s="251"/>
      <c r="HP18" s="251"/>
      <c r="HQ18" s="251"/>
      <c r="HR18" s="251"/>
      <c r="HS18" s="251"/>
      <c r="HT18" s="251"/>
      <c r="HU18" s="251"/>
      <c r="HV18" s="251"/>
      <c r="HW18" s="251"/>
      <c r="HX18" s="251"/>
      <c r="HY18" s="251"/>
      <c r="HZ18" s="251"/>
      <c r="IA18" s="251"/>
      <c r="IB18" s="251"/>
      <c r="IC18" s="251"/>
      <c r="ID18" s="251"/>
      <c r="IE18" s="251"/>
      <c r="IF18" s="251"/>
      <c r="IG18" s="251"/>
      <c r="IH18" s="251"/>
      <c r="II18" s="251"/>
      <c r="IJ18" s="251"/>
      <c r="IK18" s="251"/>
      <c r="IL18" s="251"/>
      <c r="IM18" s="251"/>
      <c r="IN18" s="251"/>
    </row>
    <row r="19" spans="1:248" s="4" customFormat="1" ht="12.75" customHeight="1" x14ac:dyDescent="0.2">
      <c r="A19" s="1"/>
      <c r="B19" s="85" t="s">
        <v>8</v>
      </c>
      <c r="C19" s="85" t="s">
        <v>16</v>
      </c>
      <c r="D19" s="85" t="s">
        <v>202</v>
      </c>
      <c r="E19" s="154" t="s">
        <v>8</v>
      </c>
      <c r="F19" s="84" t="s">
        <v>18</v>
      </c>
      <c r="G19" s="128" t="s">
        <v>19</v>
      </c>
      <c r="H19" s="84" t="s">
        <v>20</v>
      </c>
      <c r="I19" s="99" t="s">
        <v>475</v>
      </c>
      <c r="J19" s="85" t="s">
        <v>21</v>
      </c>
      <c r="K19" s="84" t="s">
        <v>22</v>
      </c>
      <c r="L19" s="85" t="s">
        <v>462</v>
      </c>
      <c r="M19" s="85" t="s">
        <v>463</v>
      </c>
      <c r="N19" s="85" t="s">
        <v>476</v>
      </c>
      <c r="O19" s="154" t="s">
        <v>464</v>
      </c>
      <c r="P19" s="154" t="s">
        <v>23</v>
      </c>
      <c r="Q19" s="85" t="s">
        <v>24</v>
      </c>
      <c r="R19" s="84" t="s">
        <v>24</v>
      </c>
      <c r="S19" s="100" t="s">
        <v>135</v>
      </c>
      <c r="T19" s="84" t="s">
        <v>135</v>
      </c>
      <c r="U19" s="85" t="s">
        <v>25</v>
      </c>
      <c r="V19" s="85" t="s">
        <v>26</v>
      </c>
      <c r="W19" s="85" t="s">
        <v>27</v>
      </c>
      <c r="X19" s="85" t="s">
        <v>28</v>
      </c>
      <c r="Y19" s="85" t="s">
        <v>136</v>
      </c>
      <c r="Z19" s="85" t="s">
        <v>251</v>
      </c>
      <c r="AA19" s="85" t="s">
        <v>137</v>
      </c>
      <c r="AB19" s="85" t="s">
        <v>203</v>
      </c>
      <c r="AC19" s="85" t="s">
        <v>30</v>
      </c>
      <c r="AD19" s="85" t="s">
        <v>140</v>
      </c>
      <c r="AE19" s="85" t="s">
        <v>31</v>
      </c>
      <c r="AF19" s="85" t="s">
        <v>32</v>
      </c>
      <c r="AG19" s="85" t="s">
        <v>205</v>
      </c>
      <c r="AH19" s="100" t="s">
        <v>16</v>
      </c>
      <c r="AI19" s="98" t="s">
        <v>34</v>
      </c>
      <c r="AJ19" s="85" t="s">
        <v>35</v>
      </c>
      <c r="AK19" s="84" t="s">
        <v>18</v>
      </c>
      <c r="AL19" s="102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51"/>
      <c r="CF19" s="251"/>
      <c r="CG19" s="251"/>
      <c r="CH19" s="251"/>
      <c r="CI19" s="251"/>
      <c r="CJ19" s="251"/>
      <c r="CK19" s="251"/>
      <c r="CL19" s="251"/>
      <c r="CM19" s="251"/>
      <c r="CN19" s="251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51"/>
      <c r="EU19" s="251"/>
      <c r="EV19" s="251"/>
      <c r="EW19" s="251"/>
      <c r="EX19" s="251"/>
      <c r="EY19" s="251"/>
      <c r="EZ19" s="251"/>
      <c r="FA19" s="251"/>
      <c r="FB19" s="251"/>
      <c r="FC19" s="251"/>
      <c r="FD19" s="251"/>
      <c r="FE19" s="251"/>
      <c r="FF19" s="251"/>
      <c r="FG19" s="251"/>
      <c r="FH19" s="251"/>
      <c r="FI19" s="251"/>
      <c r="FJ19" s="251"/>
      <c r="FK19" s="251"/>
      <c r="FL19" s="251"/>
      <c r="FM19" s="251"/>
      <c r="FN19" s="251"/>
      <c r="FO19" s="251"/>
      <c r="FP19" s="251"/>
      <c r="FQ19" s="251"/>
      <c r="FR19" s="251"/>
      <c r="FS19" s="251"/>
      <c r="FT19" s="251"/>
      <c r="FU19" s="251"/>
      <c r="FV19" s="251"/>
      <c r="FW19" s="251"/>
      <c r="FX19" s="251"/>
      <c r="FY19" s="251"/>
      <c r="FZ19" s="251"/>
      <c r="GA19" s="251"/>
      <c r="GB19" s="251"/>
      <c r="GC19" s="251"/>
      <c r="GD19" s="251"/>
      <c r="GE19" s="251"/>
      <c r="GF19" s="251"/>
      <c r="GG19" s="251"/>
      <c r="GH19" s="251"/>
      <c r="GI19" s="251"/>
      <c r="GJ19" s="251"/>
      <c r="GK19" s="251"/>
      <c r="GL19" s="251"/>
      <c r="GM19" s="251"/>
      <c r="GN19" s="251"/>
      <c r="GO19" s="251"/>
      <c r="GP19" s="251"/>
      <c r="GQ19" s="251"/>
      <c r="GR19" s="251"/>
      <c r="GS19" s="251"/>
      <c r="GT19" s="251"/>
      <c r="GU19" s="251"/>
      <c r="GV19" s="251"/>
      <c r="GW19" s="251"/>
      <c r="GX19" s="251"/>
      <c r="GY19" s="251"/>
      <c r="GZ19" s="251"/>
      <c r="HA19" s="251"/>
      <c r="HB19" s="251"/>
      <c r="HC19" s="251"/>
      <c r="HD19" s="251"/>
      <c r="HE19" s="251"/>
      <c r="HF19" s="251"/>
      <c r="HG19" s="251"/>
      <c r="HH19" s="251"/>
      <c r="HI19" s="251"/>
      <c r="HJ19" s="251"/>
      <c r="HK19" s="251"/>
      <c r="HL19" s="251"/>
      <c r="HM19" s="251"/>
      <c r="HN19" s="251"/>
      <c r="HO19" s="251"/>
      <c r="HP19" s="251"/>
      <c r="HQ19" s="251"/>
      <c r="HR19" s="251"/>
      <c r="HS19" s="251"/>
      <c r="HT19" s="251"/>
      <c r="HU19" s="251"/>
      <c r="HV19" s="251"/>
      <c r="HW19" s="251"/>
      <c r="HX19" s="251"/>
      <c r="HY19" s="251"/>
      <c r="HZ19" s="251"/>
      <c r="IA19" s="251"/>
      <c r="IB19" s="251"/>
      <c r="IC19" s="251"/>
      <c r="ID19" s="251"/>
      <c r="IE19" s="251"/>
      <c r="IF19" s="251"/>
      <c r="IG19" s="251"/>
      <c r="IH19" s="251"/>
      <c r="II19" s="251"/>
      <c r="IJ19" s="251"/>
      <c r="IK19" s="251"/>
      <c r="IL19" s="251"/>
      <c r="IM19" s="251"/>
      <c r="IN19" s="251"/>
    </row>
    <row r="20" spans="1:248" s="4" customFormat="1" ht="12.75" customHeight="1" thickBot="1" x14ac:dyDescent="0.25">
      <c r="A20" s="6"/>
      <c r="B20" s="86" t="s">
        <v>36</v>
      </c>
      <c r="C20" s="86" t="s">
        <v>37</v>
      </c>
      <c r="D20" s="86" t="s">
        <v>38</v>
      </c>
      <c r="E20" s="439" t="s">
        <v>39</v>
      </c>
      <c r="F20" s="103" t="s">
        <v>40</v>
      </c>
      <c r="G20" s="129"/>
      <c r="H20" s="103"/>
      <c r="I20" s="104" t="s">
        <v>41</v>
      </c>
      <c r="J20" s="86"/>
      <c r="K20" s="103"/>
      <c r="L20" s="86" t="s">
        <v>465</v>
      </c>
      <c r="M20" s="86"/>
      <c r="N20" s="86" t="s">
        <v>235</v>
      </c>
      <c r="O20" s="439" t="s">
        <v>235</v>
      </c>
      <c r="P20" s="155"/>
      <c r="Q20" s="440" t="s">
        <v>258</v>
      </c>
      <c r="R20" s="441" t="s">
        <v>259</v>
      </c>
      <c r="S20" s="105" t="s">
        <v>109</v>
      </c>
      <c r="T20" s="103" t="s">
        <v>187</v>
      </c>
      <c r="U20" s="86" t="s">
        <v>42</v>
      </c>
      <c r="V20" s="86" t="s">
        <v>43</v>
      </c>
      <c r="W20" s="86"/>
      <c r="X20" s="86" t="s">
        <v>44</v>
      </c>
      <c r="Y20" s="86" t="s">
        <v>30</v>
      </c>
      <c r="Z20" s="86" t="s">
        <v>30</v>
      </c>
      <c r="AA20" s="86" t="s">
        <v>138</v>
      </c>
      <c r="AB20" s="86" t="s">
        <v>15</v>
      </c>
      <c r="AC20" s="86" t="s">
        <v>139</v>
      </c>
      <c r="AD20" s="86" t="s">
        <v>141</v>
      </c>
      <c r="AE20" s="86" t="s">
        <v>47</v>
      </c>
      <c r="AF20" s="86" t="s">
        <v>48</v>
      </c>
      <c r="AG20" s="86" t="s">
        <v>15</v>
      </c>
      <c r="AH20" s="105" t="s">
        <v>30</v>
      </c>
      <c r="AI20" s="106"/>
      <c r="AJ20" s="86" t="s">
        <v>49</v>
      </c>
      <c r="AK20" s="103" t="s">
        <v>188</v>
      </c>
      <c r="AL20" s="107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1"/>
      <c r="BZ20" s="251"/>
      <c r="CA20" s="251"/>
      <c r="CB20" s="251"/>
      <c r="CC20" s="251"/>
      <c r="CD20" s="251"/>
      <c r="CE20" s="251"/>
      <c r="CF20" s="251"/>
      <c r="CG20" s="251"/>
      <c r="CH20" s="251"/>
      <c r="CI20" s="251"/>
      <c r="CJ20" s="251"/>
      <c r="CK20" s="251"/>
      <c r="CL20" s="251"/>
      <c r="CM20" s="251"/>
      <c r="CN20" s="251"/>
      <c r="CO20" s="251"/>
      <c r="CP20" s="251"/>
      <c r="CQ20" s="251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51"/>
      <c r="DK20" s="251"/>
      <c r="DL20" s="251"/>
      <c r="DM20" s="251"/>
      <c r="DN20" s="251"/>
      <c r="DO20" s="251"/>
      <c r="DP20" s="251"/>
      <c r="DQ20" s="251"/>
      <c r="DR20" s="251"/>
      <c r="DS20" s="251"/>
      <c r="DT20" s="251"/>
      <c r="DU20" s="251"/>
      <c r="DV20" s="251"/>
      <c r="DW20" s="251"/>
      <c r="DX20" s="251"/>
      <c r="DY20" s="251"/>
      <c r="DZ20" s="251"/>
      <c r="EA20" s="251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51"/>
      <c r="EU20" s="251"/>
      <c r="EV20" s="251"/>
      <c r="EW20" s="251"/>
      <c r="EX20" s="251"/>
      <c r="EY20" s="251"/>
      <c r="EZ20" s="251"/>
      <c r="FA20" s="251"/>
      <c r="FB20" s="251"/>
      <c r="FC20" s="251"/>
      <c r="FD20" s="251"/>
      <c r="FE20" s="251"/>
      <c r="FF20" s="251"/>
      <c r="FG20" s="251"/>
      <c r="FH20" s="251"/>
      <c r="FI20" s="251"/>
      <c r="FJ20" s="251"/>
      <c r="FK20" s="251"/>
      <c r="FL20" s="251"/>
      <c r="FM20" s="251"/>
      <c r="FN20" s="251"/>
      <c r="FO20" s="251"/>
      <c r="FP20" s="251"/>
      <c r="FQ20" s="251"/>
      <c r="FR20" s="251"/>
      <c r="FS20" s="251"/>
      <c r="FT20" s="251"/>
      <c r="FU20" s="251"/>
      <c r="FV20" s="251"/>
      <c r="FW20" s="251"/>
      <c r="FX20" s="251"/>
      <c r="FY20" s="251"/>
      <c r="FZ20" s="251"/>
      <c r="GA20" s="251"/>
      <c r="GB20" s="251"/>
      <c r="GC20" s="251"/>
      <c r="GD20" s="251"/>
      <c r="GE20" s="251"/>
      <c r="GF20" s="251"/>
      <c r="GG20" s="251"/>
      <c r="GH20" s="251"/>
      <c r="GI20" s="251"/>
      <c r="GJ20" s="251"/>
      <c r="GK20" s="251"/>
      <c r="GL20" s="251"/>
      <c r="GM20" s="251"/>
      <c r="GN20" s="251"/>
      <c r="GO20" s="251"/>
      <c r="GP20" s="251"/>
      <c r="GQ20" s="251"/>
      <c r="GR20" s="251"/>
      <c r="GS20" s="251"/>
      <c r="GT20" s="251"/>
      <c r="GU20" s="251"/>
      <c r="GV20" s="251"/>
      <c r="GW20" s="251"/>
      <c r="GX20" s="251"/>
      <c r="GY20" s="251"/>
      <c r="GZ20" s="251"/>
      <c r="HA20" s="251"/>
      <c r="HB20" s="251"/>
      <c r="HC20" s="251"/>
      <c r="HD20" s="251"/>
      <c r="HE20" s="251"/>
      <c r="HF20" s="251"/>
      <c r="HG20" s="251"/>
      <c r="HH20" s="251"/>
      <c r="HI20" s="251"/>
      <c r="HJ20" s="251"/>
      <c r="HK20" s="251"/>
      <c r="HL20" s="251"/>
      <c r="HM20" s="251"/>
      <c r="HN20" s="251"/>
      <c r="HO20" s="251"/>
      <c r="HP20" s="251"/>
      <c r="HQ20" s="251"/>
      <c r="HR20" s="251"/>
      <c r="HS20" s="251"/>
      <c r="HT20" s="251"/>
      <c r="HU20" s="251"/>
      <c r="HV20" s="251"/>
      <c r="HW20" s="251"/>
      <c r="HX20" s="251"/>
      <c r="HY20" s="251"/>
      <c r="HZ20" s="251"/>
      <c r="IA20" s="251"/>
      <c r="IB20" s="251"/>
      <c r="IC20" s="251"/>
      <c r="ID20" s="251"/>
      <c r="IE20" s="251"/>
      <c r="IF20" s="251"/>
      <c r="IG20" s="251"/>
      <c r="IH20" s="251"/>
      <c r="II20" s="251"/>
      <c r="IJ20" s="251"/>
      <c r="IK20" s="251"/>
      <c r="IL20" s="251"/>
      <c r="IM20" s="251"/>
      <c r="IN20" s="251"/>
    </row>
    <row r="21" spans="1:248" s="20" customFormat="1" ht="12.75" customHeight="1" thickTop="1" x14ac:dyDescent="0.2">
      <c r="A21" s="8"/>
      <c r="B21" s="296"/>
      <c r="C21" s="296"/>
      <c r="D21" s="296"/>
      <c r="E21" s="296"/>
      <c r="F21" s="298"/>
      <c r="G21" s="130" t="str">
        <f>G7</f>
        <v>OCTOBER</v>
      </c>
      <c r="H21" s="31" t="s">
        <v>58</v>
      </c>
      <c r="I21" s="32"/>
      <c r="J21" s="469">
        <f>SEPTEMBER!E2</f>
        <v>0</v>
      </c>
      <c r="K21" s="298"/>
      <c r="L21" s="296"/>
      <c r="M21" s="296"/>
      <c r="N21" s="296"/>
      <c r="O21" s="297"/>
      <c r="P21" s="299"/>
      <c r="Q21" s="296"/>
      <c r="R21" s="298"/>
      <c r="S21" s="9"/>
      <c r="T21" s="8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7"/>
      <c r="AI21" s="305"/>
      <c r="AJ21" s="296"/>
      <c r="AK21" s="298"/>
      <c r="AL21" s="9"/>
    </row>
    <row r="22" spans="1:248" s="20" customFormat="1" ht="12.75" customHeight="1" x14ac:dyDescent="0.2">
      <c r="A22" s="8">
        <v>1</v>
      </c>
      <c r="B22" s="280"/>
      <c r="C22" s="280"/>
      <c r="D22" s="280"/>
      <c r="E22" s="280"/>
      <c r="F22" s="281"/>
      <c r="G22" s="443"/>
      <c r="H22" s="444"/>
      <c r="I22" s="445"/>
      <c r="J22" s="296">
        <f t="shared" ref="J22:J52" si="2">SUM(B22:F22)</f>
        <v>0</v>
      </c>
      <c r="K22" s="298">
        <f>SUM(U22:AK22)-SUM(L22:R22)</f>
        <v>0</v>
      </c>
      <c r="L22" s="280"/>
      <c r="M22" s="280"/>
      <c r="N22" s="280"/>
      <c r="O22" s="293"/>
      <c r="P22" s="300"/>
      <c r="Q22" s="280"/>
      <c r="R22" s="281"/>
      <c r="S22" s="15" t="s">
        <v>59</v>
      </c>
      <c r="T22" s="8">
        <v>1</v>
      </c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93"/>
      <c r="AI22" s="444"/>
      <c r="AJ22" s="280"/>
      <c r="AK22" s="281"/>
      <c r="AL22" s="15" t="s">
        <v>59</v>
      </c>
    </row>
    <row r="23" spans="1:248" s="20" customFormat="1" ht="12.75" customHeight="1" x14ac:dyDescent="0.2">
      <c r="A23" s="8">
        <v>2</v>
      </c>
      <c r="B23" s="280"/>
      <c r="C23" s="280"/>
      <c r="D23" s="280"/>
      <c r="E23" s="280"/>
      <c r="F23" s="281"/>
      <c r="G23" s="443"/>
      <c r="H23" s="444"/>
      <c r="I23" s="445"/>
      <c r="J23" s="296">
        <f t="shared" si="2"/>
        <v>0</v>
      </c>
      <c r="K23" s="298">
        <f t="shared" ref="K23:K52" si="3">SUM(U23:AK23)-SUM(L23:R23)</f>
        <v>0</v>
      </c>
      <c r="L23" s="280"/>
      <c r="M23" s="280"/>
      <c r="N23" s="280"/>
      <c r="O23" s="293"/>
      <c r="P23" s="300"/>
      <c r="Q23" s="280"/>
      <c r="R23" s="281"/>
      <c r="S23" s="15" t="s">
        <v>60</v>
      </c>
      <c r="T23" s="8">
        <v>2</v>
      </c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93"/>
      <c r="AI23" s="444"/>
      <c r="AJ23" s="280"/>
      <c r="AK23" s="281"/>
      <c r="AL23" s="15" t="s">
        <v>60</v>
      </c>
    </row>
    <row r="24" spans="1:248" s="20" customFormat="1" ht="12.75" customHeight="1" x14ac:dyDescent="0.2">
      <c r="A24" s="8">
        <v>3</v>
      </c>
      <c r="B24" s="280"/>
      <c r="C24" s="280"/>
      <c r="D24" s="280"/>
      <c r="E24" s="280"/>
      <c r="F24" s="281"/>
      <c r="G24" s="443"/>
      <c r="H24" s="444"/>
      <c r="I24" s="445"/>
      <c r="J24" s="296">
        <f t="shared" si="2"/>
        <v>0</v>
      </c>
      <c r="K24" s="298">
        <f t="shared" si="3"/>
        <v>0</v>
      </c>
      <c r="L24" s="280"/>
      <c r="M24" s="280"/>
      <c r="N24" s="280"/>
      <c r="O24" s="293"/>
      <c r="P24" s="300"/>
      <c r="Q24" s="280"/>
      <c r="R24" s="281"/>
      <c r="S24" s="15" t="s">
        <v>61</v>
      </c>
      <c r="T24" s="8">
        <v>3</v>
      </c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93"/>
      <c r="AI24" s="444"/>
      <c r="AJ24" s="280"/>
      <c r="AK24" s="281"/>
      <c r="AL24" s="15" t="s">
        <v>61</v>
      </c>
    </row>
    <row r="25" spans="1:248" s="20" customFormat="1" ht="12.75" customHeight="1" x14ac:dyDescent="0.2">
      <c r="A25" s="8">
        <v>4</v>
      </c>
      <c r="B25" s="280"/>
      <c r="C25" s="280"/>
      <c r="D25" s="280"/>
      <c r="E25" s="280"/>
      <c r="F25" s="281"/>
      <c r="G25" s="443"/>
      <c r="H25" s="444"/>
      <c r="I25" s="445"/>
      <c r="J25" s="296">
        <f t="shared" si="2"/>
        <v>0</v>
      </c>
      <c r="K25" s="298">
        <f t="shared" si="3"/>
        <v>0</v>
      </c>
      <c r="L25" s="280"/>
      <c r="M25" s="280"/>
      <c r="N25" s="280"/>
      <c r="O25" s="293"/>
      <c r="P25" s="300"/>
      <c r="Q25" s="280"/>
      <c r="R25" s="281"/>
      <c r="S25" s="15" t="s">
        <v>62</v>
      </c>
      <c r="T25" s="8">
        <v>4</v>
      </c>
      <c r="U25" s="280"/>
      <c r="V25" s="280"/>
      <c r="W25" s="280"/>
      <c r="X25" s="280"/>
      <c r="Y25" s="280"/>
      <c r="Z25" s="280"/>
      <c r="AA25" s="280"/>
      <c r="AB25" s="280"/>
      <c r="AC25" s="280"/>
      <c r="AD25" s="280"/>
      <c r="AE25" s="280"/>
      <c r="AF25" s="280"/>
      <c r="AG25" s="280"/>
      <c r="AH25" s="293"/>
      <c r="AI25" s="444"/>
      <c r="AJ25" s="280"/>
      <c r="AK25" s="281"/>
      <c r="AL25" s="15" t="s">
        <v>62</v>
      </c>
    </row>
    <row r="26" spans="1:248" s="20" customFormat="1" ht="12.75" customHeight="1" x14ac:dyDescent="0.2">
      <c r="A26" s="8">
        <v>5</v>
      </c>
      <c r="B26" s="280"/>
      <c r="C26" s="280"/>
      <c r="D26" s="280"/>
      <c r="E26" s="280"/>
      <c r="F26" s="281"/>
      <c r="G26" s="446"/>
      <c r="H26" s="444"/>
      <c r="I26" s="445"/>
      <c r="J26" s="296">
        <f t="shared" si="2"/>
        <v>0</v>
      </c>
      <c r="K26" s="298">
        <f t="shared" si="3"/>
        <v>0</v>
      </c>
      <c r="L26" s="280"/>
      <c r="M26" s="280"/>
      <c r="N26" s="280"/>
      <c r="O26" s="293"/>
      <c r="P26" s="300"/>
      <c r="Q26" s="280"/>
      <c r="R26" s="281"/>
      <c r="S26" s="15" t="s">
        <v>63</v>
      </c>
      <c r="T26" s="8">
        <v>5</v>
      </c>
      <c r="U26" s="280"/>
      <c r="V26" s="280"/>
      <c r="W26" s="280"/>
      <c r="X26" s="280"/>
      <c r="Y26" s="280"/>
      <c r="Z26" s="280"/>
      <c r="AA26" s="280"/>
      <c r="AB26" s="280"/>
      <c r="AC26" s="280"/>
      <c r="AD26" s="280"/>
      <c r="AE26" s="280"/>
      <c r="AF26" s="280"/>
      <c r="AG26" s="280"/>
      <c r="AH26" s="293"/>
      <c r="AI26" s="444"/>
      <c r="AJ26" s="280"/>
      <c r="AK26" s="281"/>
      <c r="AL26" s="15" t="s">
        <v>63</v>
      </c>
    </row>
    <row r="27" spans="1:248" s="20" customFormat="1" ht="12.75" customHeight="1" x14ac:dyDescent="0.2">
      <c r="A27" s="16">
        <v>6</v>
      </c>
      <c r="B27" s="282"/>
      <c r="C27" s="282"/>
      <c r="D27" s="282"/>
      <c r="E27" s="282"/>
      <c r="F27" s="283"/>
      <c r="G27" s="443"/>
      <c r="H27" s="447"/>
      <c r="I27" s="448"/>
      <c r="J27" s="296">
        <f t="shared" si="2"/>
        <v>0</v>
      </c>
      <c r="K27" s="298">
        <f t="shared" si="3"/>
        <v>0</v>
      </c>
      <c r="L27" s="282"/>
      <c r="M27" s="282"/>
      <c r="N27" s="282"/>
      <c r="O27" s="294"/>
      <c r="P27" s="301"/>
      <c r="Q27" s="282"/>
      <c r="R27" s="283"/>
      <c r="S27" s="17" t="s">
        <v>64</v>
      </c>
      <c r="T27" s="16">
        <v>6</v>
      </c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94"/>
      <c r="AI27" s="447"/>
      <c r="AJ27" s="282"/>
      <c r="AK27" s="283"/>
      <c r="AL27" s="17" t="s">
        <v>64</v>
      </c>
    </row>
    <row r="28" spans="1:248" s="20" customFormat="1" ht="12.75" customHeight="1" x14ac:dyDescent="0.2">
      <c r="A28" s="8">
        <v>7</v>
      </c>
      <c r="B28" s="280"/>
      <c r="C28" s="280"/>
      <c r="D28" s="280"/>
      <c r="E28" s="280"/>
      <c r="F28" s="281"/>
      <c r="G28" s="443"/>
      <c r="H28" s="444"/>
      <c r="I28" s="445"/>
      <c r="J28" s="296">
        <f t="shared" si="2"/>
        <v>0</v>
      </c>
      <c r="K28" s="298">
        <f t="shared" si="3"/>
        <v>0</v>
      </c>
      <c r="L28" s="280"/>
      <c r="M28" s="280"/>
      <c r="N28" s="280"/>
      <c r="O28" s="293"/>
      <c r="P28" s="300"/>
      <c r="Q28" s="280"/>
      <c r="R28" s="281"/>
      <c r="S28" s="15" t="s">
        <v>65</v>
      </c>
      <c r="T28" s="8">
        <v>7</v>
      </c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93"/>
      <c r="AI28" s="444"/>
      <c r="AJ28" s="280"/>
      <c r="AK28" s="281"/>
      <c r="AL28" s="15" t="s">
        <v>65</v>
      </c>
    </row>
    <row r="29" spans="1:248" s="20" customFormat="1" ht="12.75" customHeight="1" x14ac:dyDescent="0.2">
      <c r="A29" s="8">
        <v>8</v>
      </c>
      <c r="B29" s="280"/>
      <c r="C29" s="280"/>
      <c r="D29" s="280"/>
      <c r="E29" s="280"/>
      <c r="F29" s="281"/>
      <c r="G29" s="443"/>
      <c r="H29" s="444"/>
      <c r="I29" s="445"/>
      <c r="J29" s="296">
        <f t="shared" si="2"/>
        <v>0</v>
      </c>
      <c r="K29" s="298">
        <f t="shared" si="3"/>
        <v>0</v>
      </c>
      <c r="L29" s="280"/>
      <c r="M29" s="280"/>
      <c r="N29" s="280"/>
      <c r="O29" s="293"/>
      <c r="P29" s="300"/>
      <c r="Q29" s="280"/>
      <c r="R29" s="281"/>
      <c r="S29" s="15" t="s">
        <v>66</v>
      </c>
      <c r="T29" s="8">
        <v>8</v>
      </c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93"/>
      <c r="AI29" s="444"/>
      <c r="AJ29" s="280"/>
      <c r="AK29" s="281"/>
      <c r="AL29" s="15" t="s">
        <v>66</v>
      </c>
    </row>
    <row r="30" spans="1:248" s="20" customFormat="1" ht="12.75" customHeight="1" x14ac:dyDescent="0.2">
      <c r="A30" s="8">
        <v>9</v>
      </c>
      <c r="B30" s="280"/>
      <c r="C30" s="280"/>
      <c r="D30" s="280"/>
      <c r="E30" s="280"/>
      <c r="F30" s="281"/>
      <c r="G30" s="443"/>
      <c r="H30" s="444"/>
      <c r="I30" s="445"/>
      <c r="J30" s="296">
        <f t="shared" si="2"/>
        <v>0</v>
      </c>
      <c r="K30" s="298">
        <f t="shared" si="3"/>
        <v>0</v>
      </c>
      <c r="L30" s="280"/>
      <c r="M30" s="280"/>
      <c r="N30" s="280"/>
      <c r="O30" s="293"/>
      <c r="P30" s="300"/>
      <c r="Q30" s="280"/>
      <c r="R30" s="281"/>
      <c r="S30" s="15" t="s">
        <v>67</v>
      </c>
      <c r="T30" s="8">
        <v>9</v>
      </c>
      <c r="U30" s="280"/>
      <c r="V30" s="280"/>
      <c r="W30" s="280"/>
      <c r="X30" s="280"/>
      <c r="Y30" s="280"/>
      <c r="Z30" s="280"/>
      <c r="AA30" s="280"/>
      <c r="AB30" s="280"/>
      <c r="AC30" s="280"/>
      <c r="AD30" s="280"/>
      <c r="AE30" s="280"/>
      <c r="AF30" s="280"/>
      <c r="AG30" s="280"/>
      <c r="AH30" s="293"/>
      <c r="AI30" s="444"/>
      <c r="AJ30" s="280"/>
      <c r="AK30" s="281"/>
      <c r="AL30" s="15" t="s">
        <v>67</v>
      </c>
    </row>
    <row r="31" spans="1:248" s="20" customFormat="1" ht="12.75" customHeight="1" x14ac:dyDescent="0.2">
      <c r="A31" s="8">
        <v>10</v>
      </c>
      <c r="B31" s="280"/>
      <c r="C31" s="280"/>
      <c r="D31" s="280"/>
      <c r="E31" s="280"/>
      <c r="F31" s="281"/>
      <c r="G31" s="443"/>
      <c r="H31" s="444"/>
      <c r="I31" s="445"/>
      <c r="J31" s="296">
        <f t="shared" si="2"/>
        <v>0</v>
      </c>
      <c r="K31" s="298">
        <f t="shared" si="3"/>
        <v>0</v>
      </c>
      <c r="L31" s="280"/>
      <c r="M31" s="280"/>
      <c r="N31" s="280"/>
      <c r="O31" s="293"/>
      <c r="P31" s="300"/>
      <c r="Q31" s="280"/>
      <c r="R31" s="281"/>
      <c r="S31" s="15" t="s">
        <v>68</v>
      </c>
      <c r="T31" s="8">
        <v>10</v>
      </c>
      <c r="U31" s="280"/>
      <c r="V31" s="280"/>
      <c r="W31" s="280"/>
      <c r="X31" s="280"/>
      <c r="Y31" s="280"/>
      <c r="Z31" s="280"/>
      <c r="AA31" s="280"/>
      <c r="AB31" s="280"/>
      <c r="AC31" s="280"/>
      <c r="AD31" s="280"/>
      <c r="AE31" s="280"/>
      <c r="AF31" s="280"/>
      <c r="AG31" s="280"/>
      <c r="AH31" s="293"/>
      <c r="AI31" s="444"/>
      <c r="AJ31" s="280"/>
      <c r="AK31" s="281"/>
      <c r="AL31" s="15" t="s">
        <v>68</v>
      </c>
    </row>
    <row r="32" spans="1:248" s="20" customFormat="1" ht="12.75" customHeight="1" x14ac:dyDescent="0.2">
      <c r="A32" s="8">
        <v>11</v>
      </c>
      <c r="B32" s="280"/>
      <c r="C32" s="280"/>
      <c r="D32" s="280"/>
      <c r="E32" s="280"/>
      <c r="F32" s="281"/>
      <c r="G32" s="443"/>
      <c r="H32" s="444"/>
      <c r="I32" s="445"/>
      <c r="J32" s="296">
        <f t="shared" si="2"/>
        <v>0</v>
      </c>
      <c r="K32" s="298">
        <f t="shared" si="3"/>
        <v>0</v>
      </c>
      <c r="L32" s="280"/>
      <c r="M32" s="280"/>
      <c r="N32" s="280"/>
      <c r="O32" s="293"/>
      <c r="P32" s="300"/>
      <c r="Q32" s="280"/>
      <c r="R32" s="281"/>
      <c r="S32" s="15" t="s">
        <v>69</v>
      </c>
      <c r="T32" s="8">
        <v>11</v>
      </c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93"/>
      <c r="AI32" s="444"/>
      <c r="AJ32" s="280"/>
      <c r="AK32" s="281"/>
      <c r="AL32" s="15" t="s">
        <v>69</v>
      </c>
    </row>
    <row r="33" spans="1:38" s="20" customFormat="1" ht="12.75" customHeight="1" x14ac:dyDescent="0.2">
      <c r="A33" s="8">
        <v>12</v>
      </c>
      <c r="B33" s="280"/>
      <c r="C33" s="280"/>
      <c r="D33" s="280"/>
      <c r="E33" s="280"/>
      <c r="F33" s="281"/>
      <c r="G33" s="443"/>
      <c r="H33" s="444"/>
      <c r="I33" s="445"/>
      <c r="J33" s="296">
        <f t="shared" si="2"/>
        <v>0</v>
      </c>
      <c r="K33" s="298">
        <f t="shared" si="3"/>
        <v>0</v>
      </c>
      <c r="L33" s="280"/>
      <c r="M33" s="280"/>
      <c r="N33" s="280"/>
      <c r="O33" s="293"/>
      <c r="P33" s="300"/>
      <c r="Q33" s="280"/>
      <c r="R33" s="281"/>
      <c r="S33" s="15" t="s">
        <v>70</v>
      </c>
      <c r="T33" s="8">
        <v>12</v>
      </c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93"/>
      <c r="AI33" s="444"/>
      <c r="AJ33" s="280"/>
      <c r="AK33" s="281"/>
      <c r="AL33" s="15" t="s">
        <v>70</v>
      </c>
    </row>
    <row r="34" spans="1:38" s="20" customFormat="1" ht="12.75" customHeight="1" x14ac:dyDescent="0.2">
      <c r="A34" s="8">
        <v>13</v>
      </c>
      <c r="B34" s="280"/>
      <c r="C34" s="280"/>
      <c r="D34" s="280"/>
      <c r="E34" s="280"/>
      <c r="F34" s="281"/>
      <c r="G34" s="443"/>
      <c r="H34" s="444"/>
      <c r="I34" s="445"/>
      <c r="J34" s="296">
        <f t="shared" si="2"/>
        <v>0</v>
      </c>
      <c r="K34" s="298">
        <f t="shared" si="3"/>
        <v>0</v>
      </c>
      <c r="L34" s="280"/>
      <c r="M34" s="280"/>
      <c r="N34" s="280"/>
      <c r="O34" s="293"/>
      <c r="P34" s="300"/>
      <c r="Q34" s="280"/>
      <c r="R34" s="281"/>
      <c r="S34" s="15" t="s">
        <v>71</v>
      </c>
      <c r="T34" s="8">
        <v>13</v>
      </c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93"/>
      <c r="AI34" s="444"/>
      <c r="AJ34" s="280"/>
      <c r="AK34" s="281"/>
      <c r="AL34" s="15" t="s">
        <v>71</v>
      </c>
    </row>
    <row r="35" spans="1:38" s="20" customFormat="1" ht="12.75" customHeight="1" x14ac:dyDescent="0.2">
      <c r="A35" s="8">
        <v>14</v>
      </c>
      <c r="B35" s="280"/>
      <c r="C35" s="280"/>
      <c r="D35" s="280"/>
      <c r="E35" s="280"/>
      <c r="F35" s="281"/>
      <c r="G35" s="443"/>
      <c r="H35" s="444"/>
      <c r="I35" s="445"/>
      <c r="J35" s="296">
        <f t="shared" si="2"/>
        <v>0</v>
      </c>
      <c r="K35" s="298">
        <f t="shared" si="3"/>
        <v>0</v>
      </c>
      <c r="L35" s="280"/>
      <c r="M35" s="280"/>
      <c r="N35" s="280"/>
      <c r="O35" s="293"/>
      <c r="P35" s="300"/>
      <c r="Q35" s="280"/>
      <c r="R35" s="281"/>
      <c r="S35" s="15" t="s">
        <v>72</v>
      </c>
      <c r="T35" s="8">
        <v>14</v>
      </c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93"/>
      <c r="AI35" s="444"/>
      <c r="AJ35" s="280"/>
      <c r="AK35" s="281"/>
      <c r="AL35" s="15" t="s">
        <v>72</v>
      </c>
    </row>
    <row r="36" spans="1:38" s="20" customFormat="1" ht="12.75" customHeight="1" x14ac:dyDescent="0.2">
      <c r="A36" s="8">
        <v>15</v>
      </c>
      <c r="B36" s="280"/>
      <c r="C36" s="280"/>
      <c r="D36" s="280"/>
      <c r="E36" s="280"/>
      <c r="F36" s="281"/>
      <c r="G36" s="443"/>
      <c r="H36" s="444"/>
      <c r="I36" s="445"/>
      <c r="J36" s="296">
        <f t="shared" si="2"/>
        <v>0</v>
      </c>
      <c r="K36" s="298">
        <f t="shared" si="3"/>
        <v>0</v>
      </c>
      <c r="L36" s="280"/>
      <c r="M36" s="280"/>
      <c r="N36" s="280"/>
      <c r="O36" s="293"/>
      <c r="P36" s="300"/>
      <c r="Q36" s="280"/>
      <c r="R36" s="281"/>
      <c r="S36" s="15" t="s">
        <v>73</v>
      </c>
      <c r="T36" s="8">
        <v>15</v>
      </c>
      <c r="U36" s="280"/>
      <c r="V36" s="280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  <c r="AG36" s="280"/>
      <c r="AH36" s="293"/>
      <c r="AI36" s="444"/>
      <c r="AJ36" s="280"/>
      <c r="AK36" s="281"/>
      <c r="AL36" s="15" t="s">
        <v>73</v>
      </c>
    </row>
    <row r="37" spans="1:38" s="20" customFormat="1" ht="12.75" customHeight="1" x14ac:dyDescent="0.2">
      <c r="A37" s="8">
        <v>16</v>
      </c>
      <c r="B37" s="280"/>
      <c r="C37" s="280"/>
      <c r="D37" s="280"/>
      <c r="E37" s="280"/>
      <c r="F37" s="281"/>
      <c r="G37" s="443"/>
      <c r="H37" s="444"/>
      <c r="I37" s="445"/>
      <c r="J37" s="296">
        <f t="shared" si="2"/>
        <v>0</v>
      </c>
      <c r="K37" s="298">
        <f t="shared" si="3"/>
        <v>0</v>
      </c>
      <c r="L37" s="280"/>
      <c r="M37" s="280"/>
      <c r="N37" s="280"/>
      <c r="O37" s="293"/>
      <c r="P37" s="300"/>
      <c r="Q37" s="280"/>
      <c r="R37" s="281"/>
      <c r="S37" s="15" t="s">
        <v>74</v>
      </c>
      <c r="T37" s="8">
        <v>16</v>
      </c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93"/>
      <c r="AI37" s="444"/>
      <c r="AJ37" s="280"/>
      <c r="AK37" s="281"/>
      <c r="AL37" s="15" t="s">
        <v>74</v>
      </c>
    </row>
    <row r="38" spans="1:38" s="20" customFormat="1" ht="12.75" customHeight="1" x14ac:dyDescent="0.2">
      <c r="A38" s="8">
        <v>17</v>
      </c>
      <c r="B38" s="280"/>
      <c r="C38" s="280"/>
      <c r="D38" s="280"/>
      <c r="E38" s="280"/>
      <c r="F38" s="281"/>
      <c r="G38" s="443"/>
      <c r="H38" s="444"/>
      <c r="I38" s="445"/>
      <c r="J38" s="296">
        <f t="shared" si="2"/>
        <v>0</v>
      </c>
      <c r="K38" s="298">
        <f t="shared" si="3"/>
        <v>0</v>
      </c>
      <c r="L38" s="280"/>
      <c r="M38" s="280"/>
      <c r="N38" s="280"/>
      <c r="O38" s="293"/>
      <c r="P38" s="300"/>
      <c r="Q38" s="280"/>
      <c r="R38" s="281"/>
      <c r="S38" s="15" t="s">
        <v>75</v>
      </c>
      <c r="T38" s="8">
        <v>17</v>
      </c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93"/>
      <c r="AI38" s="444"/>
      <c r="AJ38" s="280"/>
      <c r="AK38" s="281"/>
      <c r="AL38" s="15" t="s">
        <v>75</v>
      </c>
    </row>
    <row r="39" spans="1:38" s="20" customFormat="1" ht="12.75" customHeight="1" x14ac:dyDescent="0.2">
      <c r="A39" s="8">
        <v>18</v>
      </c>
      <c r="B39" s="280"/>
      <c r="C39" s="280"/>
      <c r="D39" s="280"/>
      <c r="E39" s="280"/>
      <c r="F39" s="281"/>
      <c r="G39" s="443"/>
      <c r="H39" s="444"/>
      <c r="I39" s="445"/>
      <c r="J39" s="296">
        <f t="shared" si="2"/>
        <v>0</v>
      </c>
      <c r="K39" s="298">
        <f t="shared" si="3"/>
        <v>0</v>
      </c>
      <c r="L39" s="280"/>
      <c r="M39" s="280"/>
      <c r="N39" s="280"/>
      <c r="O39" s="293"/>
      <c r="P39" s="300"/>
      <c r="Q39" s="280"/>
      <c r="R39" s="281"/>
      <c r="S39" s="15" t="s">
        <v>76</v>
      </c>
      <c r="T39" s="8">
        <v>18</v>
      </c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93"/>
      <c r="AI39" s="444"/>
      <c r="AJ39" s="280"/>
      <c r="AK39" s="281"/>
      <c r="AL39" s="15" t="s">
        <v>76</v>
      </c>
    </row>
    <row r="40" spans="1:38" s="20" customFormat="1" ht="12.75" customHeight="1" x14ac:dyDescent="0.2">
      <c r="A40" s="8">
        <v>19</v>
      </c>
      <c r="B40" s="280"/>
      <c r="C40" s="280"/>
      <c r="D40" s="280"/>
      <c r="E40" s="280"/>
      <c r="F40" s="281"/>
      <c r="G40" s="443"/>
      <c r="H40" s="444"/>
      <c r="I40" s="445"/>
      <c r="J40" s="296">
        <f t="shared" si="2"/>
        <v>0</v>
      </c>
      <c r="K40" s="298">
        <f t="shared" si="3"/>
        <v>0</v>
      </c>
      <c r="L40" s="280"/>
      <c r="M40" s="280"/>
      <c r="N40" s="280"/>
      <c r="O40" s="293"/>
      <c r="P40" s="300"/>
      <c r="Q40" s="280"/>
      <c r="R40" s="281"/>
      <c r="S40" s="15" t="s">
        <v>77</v>
      </c>
      <c r="T40" s="8">
        <v>19</v>
      </c>
      <c r="U40" s="280"/>
      <c r="V40" s="280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  <c r="AG40" s="280"/>
      <c r="AH40" s="293"/>
      <c r="AI40" s="444"/>
      <c r="AJ40" s="280"/>
      <c r="AK40" s="281"/>
      <c r="AL40" s="15" t="s">
        <v>77</v>
      </c>
    </row>
    <row r="41" spans="1:38" s="20" customFormat="1" ht="12.75" customHeight="1" x14ac:dyDescent="0.2">
      <c r="A41" s="8">
        <v>20</v>
      </c>
      <c r="B41" s="280"/>
      <c r="C41" s="280"/>
      <c r="D41" s="280"/>
      <c r="E41" s="280"/>
      <c r="F41" s="281"/>
      <c r="G41" s="443"/>
      <c r="H41" s="444"/>
      <c r="I41" s="445"/>
      <c r="J41" s="296">
        <f t="shared" si="2"/>
        <v>0</v>
      </c>
      <c r="K41" s="298">
        <f t="shared" si="3"/>
        <v>0</v>
      </c>
      <c r="L41" s="280"/>
      <c r="M41" s="280"/>
      <c r="N41" s="280"/>
      <c r="O41" s="293"/>
      <c r="P41" s="300"/>
      <c r="Q41" s="280"/>
      <c r="R41" s="281"/>
      <c r="S41" s="15" t="s">
        <v>78</v>
      </c>
      <c r="T41" s="8">
        <v>20</v>
      </c>
      <c r="U41" s="280"/>
      <c r="V41" s="280"/>
      <c r="W41" s="280"/>
      <c r="X41" s="280"/>
      <c r="Y41" s="280"/>
      <c r="Z41" s="280"/>
      <c r="AA41" s="280"/>
      <c r="AB41" s="280"/>
      <c r="AC41" s="280"/>
      <c r="AD41" s="280"/>
      <c r="AE41" s="280"/>
      <c r="AF41" s="280"/>
      <c r="AG41" s="280"/>
      <c r="AH41" s="293"/>
      <c r="AI41" s="444"/>
      <c r="AJ41" s="280"/>
      <c r="AK41" s="281"/>
      <c r="AL41" s="15" t="s">
        <v>78</v>
      </c>
    </row>
    <row r="42" spans="1:38" s="20" customFormat="1" ht="12.75" customHeight="1" x14ac:dyDescent="0.2">
      <c r="A42" s="8">
        <v>21</v>
      </c>
      <c r="B42" s="280"/>
      <c r="C42" s="280"/>
      <c r="D42" s="280"/>
      <c r="E42" s="280"/>
      <c r="F42" s="281"/>
      <c r="G42" s="443"/>
      <c r="H42" s="444"/>
      <c r="I42" s="445"/>
      <c r="J42" s="296">
        <f t="shared" si="2"/>
        <v>0</v>
      </c>
      <c r="K42" s="298">
        <f t="shared" si="3"/>
        <v>0</v>
      </c>
      <c r="L42" s="280"/>
      <c r="M42" s="280"/>
      <c r="N42" s="280"/>
      <c r="O42" s="293"/>
      <c r="P42" s="300"/>
      <c r="Q42" s="280"/>
      <c r="R42" s="281"/>
      <c r="S42" s="15" t="s">
        <v>79</v>
      </c>
      <c r="T42" s="8">
        <v>21</v>
      </c>
      <c r="U42" s="280"/>
      <c r="V42" s="280"/>
      <c r="W42" s="280"/>
      <c r="X42" s="280"/>
      <c r="Y42" s="280"/>
      <c r="Z42" s="280"/>
      <c r="AA42" s="280"/>
      <c r="AB42" s="280"/>
      <c r="AC42" s="280"/>
      <c r="AD42" s="280"/>
      <c r="AE42" s="280"/>
      <c r="AF42" s="280"/>
      <c r="AG42" s="280"/>
      <c r="AH42" s="293"/>
      <c r="AI42" s="444"/>
      <c r="AJ42" s="280"/>
      <c r="AK42" s="281"/>
      <c r="AL42" s="15" t="s">
        <v>79</v>
      </c>
    </row>
    <row r="43" spans="1:38" s="20" customFormat="1" ht="12.75" customHeight="1" x14ac:dyDescent="0.2">
      <c r="A43" s="8">
        <v>22</v>
      </c>
      <c r="B43" s="280"/>
      <c r="C43" s="280"/>
      <c r="D43" s="280"/>
      <c r="E43" s="280"/>
      <c r="F43" s="281"/>
      <c r="G43" s="443"/>
      <c r="H43" s="444"/>
      <c r="I43" s="445"/>
      <c r="J43" s="296">
        <f t="shared" si="2"/>
        <v>0</v>
      </c>
      <c r="K43" s="298">
        <f t="shared" si="3"/>
        <v>0</v>
      </c>
      <c r="L43" s="280"/>
      <c r="M43" s="280"/>
      <c r="N43" s="280"/>
      <c r="O43" s="293"/>
      <c r="P43" s="300"/>
      <c r="Q43" s="280"/>
      <c r="R43" s="281"/>
      <c r="S43" s="15" t="s">
        <v>80</v>
      </c>
      <c r="T43" s="8">
        <v>22</v>
      </c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0"/>
      <c r="AH43" s="293"/>
      <c r="AI43" s="444"/>
      <c r="AJ43" s="280"/>
      <c r="AK43" s="281"/>
      <c r="AL43" s="15" t="s">
        <v>80</v>
      </c>
    </row>
    <row r="44" spans="1:38" s="20" customFormat="1" ht="12.75" customHeight="1" x14ac:dyDescent="0.2">
      <c r="A44" s="8">
        <v>23</v>
      </c>
      <c r="B44" s="280"/>
      <c r="C44" s="280"/>
      <c r="D44" s="280"/>
      <c r="E44" s="280"/>
      <c r="F44" s="281"/>
      <c r="G44" s="443"/>
      <c r="H44" s="444"/>
      <c r="I44" s="445"/>
      <c r="J44" s="296">
        <f t="shared" si="2"/>
        <v>0</v>
      </c>
      <c r="K44" s="298">
        <f t="shared" si="3"/>
        <v>0</v>
      </c>
      <c r="L44" s="280"/>
      <c r="M44" s="280"/>
      <c r="N44" s="280"/>
      <c r="O44" s="293"/>
      <c r="P44" s="300"/>
      <c r="Q44" s="280"/>
      <c r="R44" s="281"/>
      <c r="S44" s="15" t="s">
        <v>81</v>
      </c>
      <c r="T44" s="8">
        <v>23</v>
      </c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  <c r="AG44" s="280"/>
      <c r="AH44" s="293"/>
      <c r="AI44" s="444"/>
      <c r="AJ44" s="280"/>
      <c r="AK44" s="281"/>
      <c r="AL44" s="15" t="s">
        <v>81</v>
      </c>
    </row>
    <row r="45" spans="1:38" s="20" customFormat="1" ht="12.75" customHeight="1" x14ac:dyDescent="0.2">
      <c r="A45" s="8">
        <v>24</v>
      </c>
      <c r="B45" s="280"/>
      <c r="C45" s="280"/>
      <c r="D45" s="280"/>
      <c r="E45" s="280"/>
      <c r="F45" s="281"/>
      <c r="G45" s="443"/>
      <c r="H45" s="444"/>
      <c r="I45" s="445"/>
      <c r="J45" s="296">
        <f t="shared" si="2"/>
        <v>0</v>
      </c>
      <c r="K45" s="298">
        <f t="shared" si="3"/>
        <v>0</v>
      </c>
      <c r="L45" s="280"/>
      <c r="M45" s="280"/>
      <c r="N45" s="280"/>
      <c r="O45" s="293"/>
      <c r="P45" s="300"/>
      <c r="Q45" s="280"/>
      <c r="R45" s="281"/>
      <c r="S45" s="15" t="s">
        <v>82</v>
      </c>
      <c r="T45" s="8">
        <v>24</v>
      </c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93"/>
      <c r="AI45" s="444"/>
      <c r="AJ45" s="280"/>
      <c r="AK45" s="281"/>
      <c r="AL45" s="15" t="s">
        <v>82</v>
      </c>
    </row>
    <row r="46" spans="1:38" s="20" customFormat="1" ht="12.75" customHeight="1" x14ac:dyDescent="0.2">
      <c r="A46" s="8">
        <v>25</v>
      </c>
      <c r="B46" s="280"/>
      <c r="C46" s="280"/>
      <c r="D46" s="280"/>
      <c r="E46" s="280"/>
      <c r="F46" s="281"/>
      <c r="G46" s="443"/>
      <c r="H46" s="444"/>
      <c r="I46" s="445"/>
      <c r="J46" s="296">
        <f t="shared" si="2"/>
        <v>0</v>
      </c>
      <c r="K46" s="298">
        <f t="shared" si="3"/>
        <v>0</v>
      </c>
      <c r="L46" s="280"/>
      <c r="M46" s="280"/>
      <c r="N46" s="280"/>
      <c r="O46" s="293"/>
      <c r="P46" s="300"/>
      <c r="Q46" s="280"/>
      <c r="R46" s="281"/>
      <c r="S46" s="15" t="s">
        <v>83</v>
      </c>
      <c r="T46" s="8">
        <v>25</v>
      </c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  <c r="AG46" s="280"/>
      <c r="AH46" s="293"/>
      <c r="AI46" s="444"/>
      <c r="AJ46" s="280"/>
      <c r="AK46" s="281"/>
      <c r="AL46" s="15" t="s">
        <v>83</v>
      </c>
    </row>
    <row r="47" spans="1:38" s="20" customFormat="1" ht="12.75" customHeight="1" x14ac:dyDescent="0.2">
      <c r="A47" s="8">
        <v>26</v>
      </c>
      <c r="B47" s="280"/>
      <c r="C47" s="280"/>
      <c r="D47" s="280"/>
      <c r="E47" s="280"/>
      <c r="F47" s="281"/>
      <c r="G47" s="443"/>
      <c r="H47" s="444"/>
      <c r="I47" s="445"/>
      <c r="J47" s="296">
        <f t="shared" si="2"/>
        <v>0</v>
      </c>
      <c r="K47" s="298">
        <f t="shared" si="3"/>
        <v>0</v>
      </c>
      <c r="L47" s="280"/>
      <c r="M47" s="280"/>
      <c r="N47" s="280"/>
      <c r="O47" s="293"/>
      <c r="P47" s="300"/>
      <c r="Q47" s="280"/>
      <c r="R47" s="281"/>
      <c r="S47" s="15" t="s">
        <v>84</v>
      </c>
      <c r="T47" s="8">
        <v>26</v>
      </c>
      <c r="U47" s="280"/>
      <c r="V47" s="280"/>
      <c r="W47" s="280"/>
      <c r="X47" s="280"/>
      <c r="Y47" s="280"/>
      <c r="Z47" s="280"/>
      <c r="AA47" s="280"/>
      <c r="AB47" s="280"/>
      <c r="AC47" s="280"/>
      <c r="AD47" s="280"/>
      <c r="AE47" s="280"/>
      <c r="AF47" s="280"/>
      <c r="AG47" s="280"/>
      <c r="AH47" s="293"/>
      <c r="AI47" s="444"/>
      <c r="AJ47" s="280"/>
      <c r="AK47" s="281"/>
      <c r="AL47" s="15" t="s">
        <v>84</v>
      </c>
    </row>
    <row r="48" spans="1:38" s="20" customFormat="1" ht="12.75" customHeight="1" x14ac:dyDescent="0.2">
      <c r="A48" s="8">
        <v>27</v>
      </c>
      <c r="B48" s="280"/>
      <c r="C48" s="280"/>
      <c r="D48" s="280"/>
      <c r="E48" s="280"/>
      <c r="F48" s="281"/>
      <c r="G48" s="443"/>
      <c r="H48" s="444"/>
      <c r="I48" s="445"/>
      <c r="J48" s="296">
        <f t="shared" si="2"/>
        <v>0</v>
      </c>
      <c r="K48" s="298">
        <f t="shared" si="3"/>
        <v>0</v>
      </c>
      <c r="L48" s="280"/>
      <c r="M48" s="280"/>
      <c r="N48" s="280"/>
      <c r="O48" s="293"/>
      <c r="P48" s="300"/>
      <c r="Q48" s="280"/>
      <c r="R48" s="281"/>
      <c r="S48" s="15" t="s">
        <v>85</v>
      </c>
      <c r="T48" s="8">
        <v>27</v>
      </c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280"/>
      <c r="AF48" s="280"/>
      <c r="AG48" s="280"/>
      <c r="AH48" s="293"/>
      <c r="AI48" s="444"/>
      <c r="AJ48" s="280"/>
      <c r="AK48" s="281"/>
      <c r="AL48" s="15" t="s">
        <v>85</v>
      </c>
    </row>
    <row r="49" spans="1:248" s="20" customFormat="1" ht="12.75" customHeight="1" x14ac:dyDescent="0.2">
      <c r="A49" s="8">
        <v>28</v>
      </c>
      <c r="B49" s="280"/>
      <c r="C49" s="280"/>
      <c r="D49" s="280"/>
      <c r="E49" s="280"/>
      <c r="F49" s="281"/>
      <c r="G49" s="443"/>
      <c r="H49" s="444"/>
      <c r="I49" s="445"/>
      <c r="J49" s="296">
        <f t="shared" si="2"/>
        <v>0</v>
      </c>
      <c r="K49" s="298">
        <f t="shared" si="3"/>
        <v>0</v>
      </c>
      <c r="L49" s="280"/>
      <c r="M49" s="280"/>
      <c r="N49" s="280"/>
      <c r="O49" s="293"/>
      <c r="P49" s="300"/>
      <c r="Q49" s="280"/>
      <c r="R49" s="281"/>
      <c r="S49" s="15" t="s">
        <v>86</v>
      </c>
      <c r="T49" s="8">
        <v>28</v>
      </c>
      <c r="U49" s="280"/>
      <c r="V49" s="280"/>
      <c r="W49" s="280"/>
      <c r="X49" s="280"/>
      <c r="Y49" s="280"/>
      <c r="Z49" s="280"/>
      <c r="AA49" s="280"/>
      <c r="AB49" s="280"/>
      <c r="AC49" s="280"/>
      <c r="AD49" s="280"/>
      <c r="AE49" s="280"/>
      <c r="AF49" s="280"/>
      <c r="AG49" s="280"/>
      <c r="AH49" s="293"/>
      <c r="AI49" s="444"/>
      <c r="AJ49" s="280"/>
      <c r="AK49" s="281"/>
      <c r="AL49" s="15" t="s">
        <v>86</v>
      </c>
    </row>
    <row r="50" spans="1:248" s="20" customFormat="1" ht="12.75" customHeight="1" x14ac:dyDescent="0.2">
      <c r="A50" s="8">
        <v>29</v>
      </c>
      <c r="B50" s="280"/>
      <c r="C50" s="280"/>
      <c r="D50" s="280"/>
      <c r="E50" s="280"/>
      <c r="F50" s="281"/>
      <c r="G50" s="443"/>
      <c r="H50" s="444"/>
      <c r="I50" s="445"/>
      <c r="J50" s="296">
        <f t="shared" si="2"/>
        <v>0</v>
      </c>
      <c r="K50" s="298">
        <f t="shared" si="3"/>
        <v>0</v>
      </c>
      <c r="L50" s="280"/>
      <c r="M50" s="280"/>
      <c r="N50" s="280"/>
      <c r="O50" s="293"/>
      <c r="P50" s="300"/>
      <c r="Q50" s="280"/>
      <c r="R50" s="281"/>
      <c r="S50" s="15" t="s">
        <v>87</v>
      </c>
      <c r="T50" s="8">
        <v>29</v>
      </c>
      <c r="U50" s="280"/>
      <c r="V50" s="280"/>
      <c r="W50" s="280"/>
      <c r="X50" s="301"/>
      <c r="Y50" s="280"/>
      <c r="Z50" s="280"/>
      <c r="AA50" s="280"/>
      <c r="AB50" s="280"/>
      <c r="AC50" s="280"/>
      <c r="AD50" s="280"/>
      <c r="AE50" s="280"/>
      <c r="AF50" s="280"/>
      <c r="AG50" s="280"/>
      <c r="AH50" s="293"/>
      <c r="AI50" s="444"/>
      <c r="AJ50" s="280"/>
      <c r="AK50" s="281"/>
      <c r="AL50" s="15" t="s">
        <v>87</v>
      </c>
    </row>
    <row r="51" spans="1:248" s="20" customFormat="1" ht="12.75" customHeight="1" x14ac:dyDescent="0.2">
      <c r="A51" s="8">
        <v>30</v>
      </c>
      <c r="B51" s="280"/>
      <c r="C51" s="280"/>
      <c r="D51" s="280"/>
      <c r="E51" s="280"/>
      <c r="F51" s="281"/>
      <c r="G51" s="449"/>
      <c r="H51" s="444"/>
      <c r="I51" s="445"/>
      <c r="J51" s="296">
        <f t="shared" si="2"/>
        <v>0</v>
      </c>
      <c r="K51" s="298">
        <f t="shared" si="3"/>
        <v>0</v>
      </c>
      <c r="L51" s="280"/>
      <c r="M51" s="280"/>
      <c r="N51" s="280"/>
      <c r="O51" s="293"/>
      <c r="P51" s="300"/>
      <c r="Q51" s="280"/>
      <c r="R51" s="281"/>
      <c r="S51" s="15" t="s">
        <v>88</v>
      </c>
      <c r="T51" s="8">
        <v>30</v>
      </c>
      <c r="U51" s="280"/>
      <c r="V51" s="280"/>
      <c r="W51" s="280"/>
      <c r="X51" s="280"/>
      <c r="Y51" s="280"/>
      <c r="Z51" s="280"/>
      <c r="AA51" s="280"/>
      <c r="AB51" s="280"/>
      <c r="AC51" s="280"/>
      <c r="AD51" s="280"/>
      <c r="AE51" s="280"/>
      <c r="AF51" s="280"/>
      <c r="AG51" s="280"/>
      <c r="AH51" s="293"/>
      <c r="AI51" s="444"/>
      <c r="AJ51" s="280"/>
      <c r="AK51" s="281"/>
      <c r="AL51" s="15" t="s">
        <v>88</v>
      </c>
    </row>
    <row r="52" spans="1:248" s="20" customFormat="1" ht="12.75" customHeight="1" x14ac:dyDescent="0.2">
      <c r="A52" s="18">
        <v>31</v>
      </c>
      <c r="B52" s="284"/>
      <c r="C52" s="284"/>
      <c r="D52" s="284"/>
      <c r="E52" s="284"/>
      <c r="F52" s="285"/>
      <c r="G52" s="450"/>
      <c r="H52" s="451"/>
      <c r="I52" s="452"/>
      <c r="J52" s="302">
        <f t="shared" si="2"/>
        <v>0</v>
      </c>
      <c r="K52" s="303">
        <f t="shared" si="3"/>
        <v>0</v>
      </c>
      <c r="L52" s="284"/>
      <c r="M52" s="284"/>
      <c r="N52" s="284"/>
      <c r="O52" s="295"/>
      <c r="P52" s="304"/>
      <c r="Q52" s="284"/>
      <c r="R52" s="285"/>
      <c r="S52" s="19" t="s">
        <v>89</v>
      </c>
      <c r="T52" s="18">
        <v>31</v>
      </c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  <c r="AH52" s="295"/>
      <c r="AI52" s="451"/>
      <c r="AJ52" s="284"/>
      <c r="AK52" s="285"/>
      <c r="AL52" s="19" t="s">
        <v>89</v>
      </c>
    </row>
    <row r="53" spans="1:248" s="20" customFormat="1" ht="12.75" customHeight="1" thickBot="1" x14ac:dyDescent="0.25">
      <c r="A53" s="342"/>
      <c r="B53" s="343">
        <f>SUM(B22:B52)</f>
        <v>0</v>
      </c>
      <c r="C53" s="343">
        <f>SUM(C22:C52)</f>
        <v>0</v>
      </c>
      <c r="D53" s="343">
        <f>SUM(D22:D52)</f>
        <v>0</v>
      </c>
      <c r="E53" s="344">
        <f>SUM(E22:E52)</f>
        <v>0</v>
      </c>
      <c r="F53" s="345">
        <f>SUM(F22:F52)</f>
        <v>0</v>
      </c>
      <c r="G53" s="346"/>
      <c r="H53" s="347" t="s">
        <v>90</v>
      </c>
      <c r="I53" s="348">
        <f>COUNTA(I22:I52)</f>
        <v>0</v>
      </c>
      <c r="J53" s="343">
        <f>SUM(J21:J52)</f>
        <v>0</v>
      </c>
      <c r="K53" s="343">
        <f t="shared" ref="K53:R53" si="4">SUM(K22:K52)</f>
        <v>0</v>
      </c>
      <c r="L53" s="343">
        <f t="shared" si="4"/>
        <v>0</v>
      </c>
      <c r="M53" s="343">
        <f t="shared" si="4"/>
        <v>0</v>
      </c>
      <c r="N53" s="343">
        <f t="shared" si="4"/>
        <v>0</v>
      </c>
      <c r="O53" s="349">
        <f t="shared" si="4"/>
        <v>0</v>
      </c>
      <c r="P53" s="344">
        <f t="shared" si="4"/>
        <v>0</v>
      </c>
      <c r="Q53" s="343">
        <f t="shared" si="4"/>
        <v>0</v>
      </c>
      <c r="R53" s="350">
        <f t="shared" si="4"/>
        <v>0</v>
      </c>
      <c r="S53" s="351"/>
      <c r="T53" s="342"/>
      <c r="U53" s="343">
        <f t="shared" ref="U53:AH53" si="5">SUM(U22:U52)</f>
        <v>0</v>
      </c>
      <c r="V53" s="343">
        <f t="shared" si="5"/>
        <v>0</v>
      </c>
      <c r="W53" s="343">
        <f t="shared" si="5"/>
        <v>0</v>
      </c>
      <c r="X53" s="343">
        <f t="shared" si="5"/>
        <v>0</v>
      </c>
      <c r="Y53" s="343">
        <f t="shared" si="5"/>
        <v>0</v>
      </c>
      <c r="Z53" s="343">
        <f t="shared" si="5"/>
        <v>0</v>
      </c>
      <c r="AA53" s="343">
        <f t="shared" si="5"/>
        <v>0</v>
      </c>
      <c r="AB53" s="343">
        <f t="shared" si="5"/>
        <v>0</v>
      </c>
      <c r="AC53" s="343">
        <f t="shared" si="5"/>
        <v>0</v>
      </c>
      <c r="AD53" s="343">
        <f t="shared" si="5"/>
        <v>0</v>
      </c>
      <c r="AE53" s="343">
        <f t="shared" si="5"/>
        <v>0</v>
      </c>
      <c r="AF53" s="343">
        <f t="shared" si="5"/>
        <v>0</v>
      </c>
      <c r="AG53" s="343">
        <f t="shared" si="5"/>
        <v>0</v>
      </c>
      <c r="AH53" s="345">
        <f t="shared" si="5"/>
        <v>0</v>
      </c>
      <c r="AI53" s="352"/>
      <c r="AJ53" s="343">
        <f>SUM(AJ22:AJ52)</f>
        <v>0</v>
      </c>
      <c r="AK53" s="350">
        <f>SUM(AK22:AK52)</f>
        <v>0</v>
      </c>
      <c r="AL53" s="351"/>
    </row>
    <row r="54" spans="1:248" ht="12.75" customHeight="1" thickTop="1" x14ac:dyDescent="0.2">
      <c r="A54" s="43"/>
      <c r="B54" s="153"/>
      <c r="C54" s="153"/>
      <c r="D54" s="153"/>
      <c r="E54" s="153"/>
      <c r="F54" s="153"/>
      <c r="G54" s="340"/>
      <c r="H54" s="153"/>
      <c r="I54" s="341"/>
      <c r="J54" s="153"/>
      <c r="K54" s="153"/>
      <c r="L54" s="153"/>
      <c r="M54" s="153"/>
      <c r="N54" s="153"/>
      <c r="O54" s="153"/>
      <c r="P54" s="153"/>
      <c r="Q54" s="153"/>
      <c r="R54" s="153"/>
      <c r="S54" s="43"/>
      <c r="T54" s="4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43"/>
    </row>
    <row r="55" spans="1:248" ht="12.75" customHeight="1" x14ac:dyDescent="0.2">
      <c r="A55" s="43"/>
      <c r="B55" s="153"/>
      <c r="C55" s="153"/>
      <c r="D55" s="153"/>
      <c r="E55" s="153"/>
      <c r="F55" s="153"/>
      <c r="G55" s="340"/>
      <c r="H55" s="153"/>
      <c r="I55" s="341"/>
      <c r="J55" s="153"/>
      <c r="K55" s="153"/>
      <c r="L55" s="153"/>
      <c r="M55" s="153"/>
      <c r="N55" s="153"/>
      <c r="O55" s="153"/>
      <c r="P55" s="153"/>
      <c r="Q55" s="153"/>
      <c r="R55" s="153"/>
      <c r="S55" s="43"/>
      <c r="T55" s="4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43"/>
    </row>
    <row r="56" spans="1:248" ht="12.75" customHeight="1" x14ac:dyDescent="0.2">
      <c r="A56" s="20"/>
      <c r="B56" s="20"/>
      <c r="C56" s="20"/>
      <c r="D56" s="20"/>
      <c r="E56" s="20"/>
      <c r="F56" s="20"/>
      <c r="G56" s="474" t="str">
        <f>SEPTEMBER!G10</f>
        <v>UNITED STEELWORKERS - LOCAL UNION</v>
      </c>
      <c r="H56" s="474"/>
      <c r="I56" s="474"/>
      <c r="J56" s="11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33"/>
      <c r="V56" s="33"/>
      <c r="W56" s="33"/>
      <c r="X56" s="33"/>
      <c r="Y56" s="33"/>
      <c r="Z56" s="33"/>
      <c r="AA56" s="34" t="str">
        <f>$AA$10</f>
        <v>FINANCIAL SECRETARY'S CASH BOOK</v>
      </c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20"/>
    </row>
    <row r="57" spans="1:248" s="148" customFormat="1" ht="12.75" customHeight="1" x14ac:dyDescent="0.2">
      <c r="A57" s="140"/>
      <c r="B57" s="138" t="str">
        <f>$B$11</f>
        <v>Month</v>
      </c>
      <c r="C57" s="73" t="str">
        <f>$C$11</f>
        <v>OCTOBER</v>
      </c>
      <c r="D57" s="138" t="str">
        <f>$D$11</f>
        <v>Year</v>
      </c>
      <c r="E57" s="27">
        <f>$E$11</f>
        <v>0</v>
      </c>
      <c r="F57" s="140"/>
      <c r="G57" s="145"/>
      <c r="H57" s="140"/>
      <c r="I57" s="146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38"/>
      <c r="AJ57" s="147" t="str">
        <f>$C$11</f>
        <v>OCTOBER</v>
      </c>
      <c r="AK57" s="27">
        <f>$E$11</f>
        <v>0</v>
      </c>
      <c r="AL57" s="140"/>
    </row>
    <row r="58" spans="1:248" s="148" customFormat="1" ht="12.75" customHeight="1" x14ac:dyDescent="0.2">
      <c r="A58" s="140"/>
      <c r="B58" s="138" t="str">
        <f>$B$12</f>
        <v>Page No.</v>
      </c>
      <c r="C58" s="355">
        <f>C12+1</f>
        <v>2</v>
      </c>
      <c r="D58" s="140"/>
      <c r="E58" s="140"/>
      <c r="F58" s="140"/>
      <c r="G58" s="145"/>
      <c r="H58" s="140"/>
      <c r="I58" s="146" t="s">
        <v>53</v>
      </c>
      <c r="J58" s="140"/>
      <c r="K58" s="140"/>
      <c r="L58" s="146"/>
      <c r="M58" s="140"/>
      <c r="N58" s="140"/>
      <c r="O58" s="140"/>
      <c r="P58" s="138"/>
      <c r="Q58" s="140"/>
      <c r="R58" s="138"/>
      <c r="S58" s="140"/>
      <c r="T58" s="140"/>
      <c r="U58" s="140"/>
      <c r="V58" s="140"/>
      <c r="W58" s="140"/>
      <c r="X58" s="140"/>
      <c r="Y58" s="140"/>
      <c r="Z58" s="140"/>
      <c r="AA58" s="140"/>
      <c r="AB58" s="149" t="s">
        <v>54</v>
      </c>
      <c r="AC58" s="140"/>
      <c r="AD58" s="140"/>
      <c r="AE58" s="140"/>
      <c r="AF58" s="140"/>
      <c r="AG58" s="140"/>
      <c r="AH58" s="140"/>
      <c r="AI58" s="138" t="str">
        <f>$B$12</f>
        <v>Page No.</v>
      </c>
      <c r="AJ58" s="355">
        <f>C58</f>
        <v>2</v>
      </c>
      <c r="AK58" s="150"/>
      <c r="AL58" s="151"/>
    </row>
    <row r="59" spans="1:248" ht="12.75" customHeight="1" x14ac:dyDescent="0.2">
      <c r="A59" s="3"/>
      <c r="B59" s="3"/>
      <c r="C59" s="3"/>
      <c r="D59" s="3"/>
      <c r="E59" s="3"/>
      <c r="F59" s="3"/>
      <c r="G59" s="126"/>
      <c r="H59" s="3"/>
      <c r="I59" s="5"/>
      <c r="J59" s="3"/>
      <c r="K59" s="3"/>
      <c r="L59" s="20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0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25"/>
      <c r="B60" s="25"/>
      <c r="C60" s="25"/>
      <c r="D60" s="25"/>
      <c r="E60" s="25"/>
      <c r="F60" s="25"/>
      <c r="G60" s="127"/>
      <c r="H60" s="25"/>
      <c r="I60" s="26"/>
      <c r="J60" s="25"/>
      <c r="K60" s="25"/>
      <c r="L60" s="26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6"/>
      <c r="AF60" s="25"/>
      <c r="AG60" s="25"/>
      <c r="AH60" s="25"/>
      <c r="AI60" s="25"/>
      <c r="AJ60" s="25"/>
      <c r="AK60" s="25"/>
      <c r="AL60" s="25"/>
    </row>
    <row r="61" spans="1:248" s="407" customFormat="1" ht="12.75" customHeight="1" x14ac:dyDescent="0.2">
      <c r="A61" s="1"/>
      <c r="B61" s="3"/>
      <c r="C61" s="3" t="s">
        <v>55</v>
      </c>
      <c r="D61" s="3"/>
      <c r="E61" s="3"/>
      <c r="F61" s="13"/>
      <c r="G61" s="433"/>
      <c r="H61" s="2" t="s">
        <v>56</v>
      </c>
      <c r="I61" s="95"/>
      <c r="J61" s="475" t="s">
        <v>477</v>
      </c>
      <c r="K61" s="476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07" customFormat="1" ht="12.75" customHeight="1" x14ac:dyDescent="0.2">
      <c r="A62" s="1"/>
      <c r="B62" s="3"/>
      <c r="C62" s="3"/>
      <c r="D62" s="3"/>
      <c r="E62" s="3"/>
      <c r="F62" s="13"/>
      <c r="G62" s="433"/>
      <c r="H62" s="13"/>
      <c r="I62" s="96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07" customFormat="1" ht="12.75" customHeight="1" thickBot="1" x14ac:dyDescent="0.25">
      <c r="A63" s="422"/>
      <c r="B63" s="423">
        <v>1</v>
      </c>
      <c r="C63" s="423">
        <v>2</v>
      </c>
      <c r="D63" s="423">
        <v>3</v>
      </c>
      <c r="E63" s="423">
        <v>4</v>
      </c>
      <c r="F63" s="424">
        <v>5</v>
      </c>
      <c r="G63" s="434">
        <v>6</v>
      </c>
      <c r="H63" s="425">
        <v>7</v>
      </c>
      <c r="I63" s="435">
        <v>8</v>
      </c>
      <c r="J63" s="423">
        <v>9</v>
      </c>
      <c r="K63" s="425">
        <v>10</v>
      </c>
      <c r="L63" s="423">
        <v>11</v>
      </c>
      <c r="M63" s="423" t="s">
        <v>1</v>
      </c>
      <c r="N63" s="423">
        <v>12</v>
      </c>
      <c r="O63" s="423">
        <v>13</v>
      </c>
      <c r="P63" s="423">
        <v>14</v>
      </c>
      <c r="Q63" s="423">
        <v>15</v>
      </c>
      <c r="R63" s="425" t="s">
        <v>2</v>
      </c>
      <c r="S63" s="426"/>
      <c r="T63" s="422"/>
      <c r="U63" s="423">
        <v>16</v>
      </c>
      <c r="V63" s="423">
        <v>17</v>
      </c>
      <c r="W63" s="423">
        <v>18</v>
      </c>
      <c r="X63" s="423">
        <v>19</v>
      </c>
      <c r="Y63" s="423">
        <v>20</v>
      </c>
      <c r="Z63" s="423" t="s">
        <v>3</v>
      </c>
      <c r="AA63" s="423">
        <v>21</v>
      </c>
      <c r="AB63" s="423">
        <v>22</v>
      </c>
      <c r="AC63" s="423">
        <v>23</v>
      </c>
      <c r="AD63" s="423">
        <v>24</v>
      </c>
      <c r="AE63" s="423">
        <v>25</v>
      </c>
      <c r="AF63" s="423">
        <v>26</v>
      </c>
      <c r="AG63" s="423">
        <v>27</v>
      </c>
      <c r="AH63" s="423">
        <v>28</v>
      </c>
      <c r="AI63" s="424">
        <v>29</v>
      </c>
      <c r="AJ63" s="423">
        <v>30</v>
      </c>
      <c r="AK63" s="425">
        <v>31</v>
      </c>
      <c r="AL63" s="426"/>
    </row>
    <row r="64" spans="1:248" s="4" customFormat="1" ht="12.75" customHeight="1" thickTop="1" x14ac:dyDescent="0.2">
      <c r="A64" s="1"/>
      <c r="B64" s="85" t="s">
        <v>4</v>
      </c>
      <c r="C64" s="97"/>
      <c r="D64" s="85" t="s">
        <v>473</v>
      </c>
      <c r="E64" s="436" t="s">
        <v>6</v>
      </c>
      <c r="F64" s="84" t="s">
        <v>7</v>
      </c>
      <c r="G64" s="128"/>
      <c r="H64" s="84"/>
      <c r="I64" s="99"/>
      <c r="J64" s="85"/>
      <c r="K64" s="84"/>
      <c r="L64" s="85" t="s">
        <v>460</v>
      </c>
      <c r="M64" s="85"/>
      <c r="N64" s="85" t="s">
        <v>474</v>
      </c>
      <c r="O64" s="436" t="s">
        <v>461</v>
      </c>
      <c r="P64" s="437"/>
      <c r="Q64" s="438" t="s">
        <v>8</v>
      </c>
      <c r="R64" s="84" t="s">
        <v>8</v>
      </c>
      <c r="S64" s="102"/>
      <c r="T64" s="67"/>
      <c r="U64" s="471" t="s">
        <v>9</v>
      </c>
      <c r="V64" s="472"/>
      <c r="W64" s="472"/>
      <c r="X64" s="472"/>
      <c r="Y64" s="473"/>
      <c r="Z64" s="85" t="s">
        <v>10</v>
      </c>
      <c r="AA64" s="85" t="s">
        <v>11</v>
      </c>
      <c r="AB64" s="85" t="s">
        <v>204</v>
      </c>
      <c r="AC64" s="85" t="s">
        <v>12</v>
      </c>
      <c r="AD64" s="85" t="s">
        <v>13</v>
      </c>
      <c r="AE64" s="85" t="s">
        <v>14</v>
      </c>
      <c r="AF64" s="85"/>
      <c r="AG64" s="85"/>
      <c r="AH64" s="100"/>
      <c r="AI64" s="101"/>
      <c r="AJ64" s="85" t="s">
        <v>15</v>
      </c>
      <c r="AK64" s="84" t="s">
        <v>7</v>
      </c>
      <c r="AL64" s="102"/>
      <c r="AM64" s="251"/>
      <c r="AN64" s="251"/>
      <c r="AO64" s="251"/>
      <c r="AP64" s="251"/>
      <c r="AQ64" s="251"/>
      <c r="AR64" s="251"/>
      <c r="AS64" s="251"/>
      <c r="AT64" s="251"/>
      <c r="AU64" s="251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/>
      <c r="BJ64" s="251"/>
      <c r="BK64" s="251"/>
      <c r="BL64" s="251"/>
      <c r="BM64" s="251"/>
      <c r="BN64" s="251"/>
      <c r="BO64" s="251"/>
      <c r="BP64" s="251"/>
      <c r="BQ64" s="251"/>
      <c r="BR64" s="251"/>
      <c r="BS64" s="251"/>
      <c r="BT64" s="251"/>
      <c r="BU64" s="251"/>
      <c r="BV64" s="251"/>
      <c r="BW64" s="251"/>
      <c r="BX64" s="251"/>
      <c r="BY64" s="251"/>
      <c r="BZ64" s="251"/>
      <c r="CA64" s="251"/>
      <c r="CB64" s="251"/>
      <c r="CC64" s="251"/>
      <c r="CD64" s="251"/>
      <c r="CE64" s="251"/>
      <c r="CF64" s="251"/>
      <c r="CG64" s="251"/>
      <c r="CH64" s="251"/>
      <c r="CI64" s="251"/>
      <c r="CJ64" s="251"/>
      <c r="CK64" s="251"/>
      <c r="CL64" s="251"/>
      <c r="CM64" s="251"/>
      <c r="CN64" s="251"/>
      <c r="CO64" s="251"/>
      <c r="CP64" s="251"/>
      <c r="CQ64" s="251"/>
      <c r="CR64" s="251"/>
      <c r="CS64" s="251"/>
      <c r="CT64" s="251"/>
      <c r="CU64" s="251"/>
      <c r="CV64" s="251"/>
      <c r="CW64" s="251"/>
      <c r="CX64" s="251"/>
      <c r="CY64" s="251"/>
      <c r="CZ64" s="251"/>
      <c r="DA64" s="251"/>
      <c r="DB64" s="251"/>
      <c r="DC64" s="251"/>
      <c r="DD64" s="251"/>
      <c r="DE64" s="251"/>
      <c r="DF64" s="251"/>
      <c r="DG64" s="251"/>
      <c r="DH64" s="251"/>
      <c r="DI64" s="251"/>
      <c r="DJ64" s="251"/>
      <c r="DK64" s="251"/>
      <c r="DL64" s="251"/>
      <c r="DM64" s="251"/>
      <c r="DN64" s="251"/>
      <c r="DO64" s="251"/>
      <c r="DP64" s="251"/>
      <c r="DQ64" s="251"/>
      <c r="DR64" s="251"/>
      <c r="DS64" s="251"/>
      <c r="DT64" s="251"/>
      <c r="DU64" s="251"/>
      <c r="DV64" s="251"/>
      <c r="DW64" s="251"/>
      <c r="DX64" s="251"/>
      <c r="DY64" s="251"/>
      <c r="DZ64" s="251"/>
      <c r="EA64" s="251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51"/>
      <c r="EU64" s="251"/>
      <c r="EV64" s="251"/>
      <c r="EW64" s="251"/>
      <c r="EX64" s="251"/>
      <c r="EY64" s="251"/>
      <c r="EZ64" s="251"/>
      <c r="FA64" s="251"/>
      <c r="FB64" s="251"/>
      <c r="FC64" s="251"/>
      <c r="FD64" s="251"/>
      <c r="FE64" s="251"/>
      <c r="FF64" s="251"/>
      <c r="FG64" s="251"/>
      <c r="FH64" s="251"/>
      <c r="FI64" s="251"/>
      <c r="FJ64" s="251"/>
      <c r="FK64" s="251"/>
      <c r="FL64" s="251"/>
      <c r="FM64" s="251"/>
      <c r="FN64" s="251"/>
      <c r="FO64" s="251"/>
      <c r="FP64" s="251"/>
      <c r="FQ64" s="251"/>
      <c r="FR64" s="251"/>
      <c r="FS64" s="251"/>
      <c r="FT64" s="251"/>
      <c r="FU64" s="251"/>
      <c r="FV64" s="251"/>
      <c r="FW64" s="251"/>
      <c r="FX64" s="251"/>
      <c r="FY64" s="251"/>
      <c r="FZ64" s="251"/>
      <c r="GA64" s="251"/>
      <c r="GB64" s="251"/>
      <c r="GC64" s="251"/>
      <c r="GD64" s="251"/>
      <c r="GE64" s="251"/>
      <c r="GF64" s="251"/>
      <c r="GG64" s="251"/>
      <c r="GH64" s="251"/>
      <c r="GI64" s="251"/>
      <c r="GJ64" s="251"/>
      <c r="GK64" s="251"/>
      <c r="GL64" s="251"/>
      <c r="GM64" s="251"/>
      <c r="GN64" s="251"/>
      <c r="GO64" s="251"/>
      <c r="GP64" s="251"/>
      <c r="GQ64" s="251"/>
      <c r="GR64" s="251"/>
      <c r="GS64" s="251"/>
      <c r="GT64" s="251"/>
      <c r="GU64" s="251"/>
      <c r="GV64" s="251"/>
      <c r="GW64" s="251"/>
      <c r="GX64" s="251"/>
      <c r="GY64" s="251"/>
      <c r="GZ64" s="251"/>
      <c r="HA64" s="251"/>
      <c r="HB64" s="251"/>
      <c r="HC64" s="251"/>
      <c r="HD64" s="251"/>
      <c r="HE64" s="251"/>
      <c r="HF64" s="251"/>
      <c r="HG64" s="251"/>
      <c r="HH64" s="251"/>
      <c r="HI64" s="251"/>
      <c r="HJ64" s="251"/>
      <c r="HK64" s="251"/>
      <c r="HL64" s="251"/>
      <c r="HM64" s="251"/>
      <c r="HN64" s="251"/>
      <c r="HO64" s="251"/>
      <c r="HP64" s="251"/>
      <c r="HQ64" s="251"/>
      <c r="HR64" s="251"/>
      <c r="HS64" s="251"/>
      <c r="HT64" s="251"/>
      <c r="HU64" s="251"/>
      <c r="HV64" s="251"/>
      <c r="HW64" s="251"/>
      <c r="HX64" s="251"/>
      <c r="HY64" s="251"/>
      <c r="HZ64" s="251"/>
      <c r="IA64" s="251"/>
      <c r="IB64" s="251"/>
      <c r="IC64" s="251"/>
      <c r="ID64" s="251"/>
      <c r="IE64" s="251"/>
      <c r="IF64" s="251"/>
      <c r="IG64" s="251"/>
      <c r="IH64" s="251"/>
      <c r="II64" s="251"/>
      <c r="IJ64" s="251"/>
      <c r="IK64" s="251"/>
      <c r="IL64" s="251"/>
      <c r="IM64" s="251"/>
      <c r="IN64" s="251"/>
    </row>
    <row r="65" spans="1:248" s="4" customFormat="1" ht="12.75" customHeight="1" x14ac:dyDescent="0.2">
      <c r="A65" s="1"/>
      <c r="B65" s="85" t="s">
        <v>8</v>
      </c>
      <c r="C65" s="85" t="s">
        <v>16</v>
      </c>
      <c r="D65" s="85" t="s">
        <v>202</v>
      </c>
      <c r="E65" s="154" t="s">
        <v>8</v>
      </c>
      <c r="F65" s="84" t="s">
        <v>18</v>
      </c>
      <c r="G65" s="128" t="s">
        <v>19</v>
      </c>
      <c r="H65" s="84" t="s">
        <v>20</v>
      </c>
      <c r="I65" s="99" t="s">
        <v>475</v>
      </c>
      <c r="J65" s="85" t="s">
        <v>21</v>
      </c>
      <c r="K65" s="84" t="s">
        <v>22</v>
      </c>
      <c r="L65" s="85" t="s">
        <v>462</v>
      </c>
      <c r="M65" s="85" t="s">
        <v>463</v>
      </c>
      <c r="N65" s="85" t="s">
        <v>476</v>
      </c>
      <c r="O65" s="154" t="s">
        <v>464</v>
      </c>
      <c r="P65" s="154" t="s">
        <v>23</v>
      </c>
      <c r="Q65" s="85" t="s">
        <v>24</v>
      </c>
      <c r="R65" s="84" t="s">
        <v>24</v>
      </c>
      <c r="S65" s="100" t="s">
        <v>135</v>
      </c>
      <c r="T65" s="84" t="s">
        <v>135</v>
      </c>
      <c r="U65" s="85" t="s">
        <v>25</v>
      </c>
      <c r="V65" s="85" t="s">
        <v>26</v>
      </c>
      <c r="W65" s="85" t="s">
        <v>27</v>
      </c>
      <c r="X65" s="85" t="s">
        <v>28</v>
      </c>
      <c r="Y65" s="85" t="s">
        <v>136</v>
      </c>
      <c r="Z65" s="85" t="s">
        <v>251</v>
      </c>
      <c r="AA65" s="85" t="s">
        <v>137</v>
      </c>
      <c r="AB65" s="85" t="s">
        <v>203</v>
      </c>
      <c r="AC65" s="85" t="s">
        <v>30</v>
      </c>
      <c r="AD65" s="85" t="s">
        <v>140</v>
      </c>
      <c r="AE65" s="85" t="s">
        <v>31</v>
      </c>
      <c r="AF65" s="85" t="s">
        <v>32</v>
      </c>
      <c r="AG65" s="85" t="s">
        <v>205</v>
      </c>
      <c r="AH65" s="100" t="s">
        <v>16</v>
      </c>
      <c r="AI65" s="98" t="s">
        <v>34</v>
      </c>
      <c r="AJ65" s="85" t="s">
        <v>35</v>
      </c>
      <c r="AK65" s="84" t="s">
        <v>18</v>
      </c>
      <c r="AL65" s="102"/>
      <c r="AM65" s="251"/>
      <c r="AN65" s="251"/>
      <c r="AO65" s="251"/>
      <c r="AP65" s="251"/>
      <c r="AQ65" s="251"/>
      <c r="AR65" s="251"/>
      <c r="AS65" s="251"/>
      <c r="AT65" s="251"/>
      <c r="AU65" s="251"/>
      <c r="AV65" s="251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G65" s="251"/>
      <c r="BH65" s="251"/>
      <c r="BI65" s="251"/>
      <c r="BJ65" s="251"/>
      <c r="BK65" s="251"/>
      <c r="BL65" s="251"/>
      <c r="BM65" s="251"/>
      <c r="BN65" s="251"/>
      <c r="BO65" s="251"/>
      <c r="BP65" s="251"/>
      <c r="BQ65" s="251"/>
      <c r="BR65" s="251"/>
      <c r="BS65" s="251"/>
      <c r="BT65" s="251"/>
      <c r="BU65" s="251"/>
      <c r="BV65" s="251"/>
      <c r="BW65" s="251"/>
      <c r="BX65" s="251"/>
      <c r="BY65" s="251"/>
      <c r="BZ65" s="251"/>
      <c r="CA65" s="251"/>
      <c r="CB65" s="251"/>
      <c r="CC65" s="251"/>
      <c r="CD65" s="251"/>
      <c r="CE65" s="251"/>
      <c r="CF65" s="251"/>
      <c r="CG65" s="251"/>
      <c r="CH65" s="251"/>
      <c r="CI65" s="251"/>
      <c r="CJ65" s="251"/>
      <c r="CK65" s="251"/>
      <c r="CL65" s="251"/>
      <c r="CM65" s="251"/>
      <c r="CN65" s="251"/>
      <c r="CO65" s="251"/>
      <c r="CP65" s="251"/>
      <c r="CQ65" s="251"/>
      <c r="CR65" s="251"/>
      <c r="CS65" s="251"/>
      <c r="CT65" s="251"/>
      <c r="CU65" s="251"/>
      <c r="CV65" s="251"/>
      <c r="CW65" s="251"/>
      <c r="CX65" s="251"/>
      <c r="CY65" s="251"/>
      <c r="CZ65" s="251"/>
      <c r="DA65" s="251"/>
      <c r="DB65" s="251"/>
      <c r="DC65" s="251"/>
      <c r="DD65" s="251"/>
      <c r="DE65" s="251"/>
      <c r="DF65" s="251"/>
      <c r="DG65" s="251"/>
      <c r="DH65" s="251"/>
      <c r="DI65" s="251"/>
      <c r="DJ65" s="251"/>
      <c r="DK65" s="251"/>
      <c r="DL65" s="251"/>
      <c r="DM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  <c r="DY65" s="251"/>
      <c r="DZ65" s="251"/>
      <c r="EA65" s="251"/>
      <c r="EB65" s="251"/>
      <c r="EC65" s="251"/>
      <c r="ED65" s="251"/>
      <c r="EE65" s="251"/>
      <c r="EF65" s="251"/>
      <c r="EG65" s="251"/>
      <c r="EH65" s="251"/>
      <c r="EI65" s="251"/>
      <c r="EJ65" s="251"/>
      <c r="EK65" s="251"/>
      <c r="EL65" s="251"/>
      <c r="EM65" s="251"/>
      <c r="EN65" s="251"/>
      <c r="EO65" s="251"/>
      <c r="EP65" s="251"/>
      <c r="EQ65" s="251"/>
      <c r="ER65" s="251"/>
      <c r="ES65" s="251"/>
      <c r="ET65" s="251"/>
      <c r="EU65" s="251"/>
      <c r="EV65" s="251"/>
      <c r="EW65" s="251"/>
      <c r="EX65" s="251"/>
      <c r="EY65" s="251"/>
      <c r="EZ65" s="251"/>
      <c r="FA65" s="251"/>
      <c r="FB65" s="251"/>
      <c r="FC65" s="251"/>
      <c r="FD65" s="251"/>
      <c r="FE65" s="251"/>
      <c r="FF65" s="251"/>
      <c r="FG65" s="251"/>
      <c r="FH65" s="251"/>
      <c r="FI65" s="251"/>
      <c r="FJ65" s="251"/>
      <c r="FK65" s="251"/>
      <c r="FL65" s="251"/>
      <c r="FM65" s="251"/>
      <c r="FN65" s="251"/>
      <c r="FO65" s="251"/>
      <c r="FP65" s="251"/>
      <c r="FQ65" s="251"/>
      <c r="FR65" s="251"/>
      <c r="FS65" s="251"/>
      <c r="FT65" s="251"/>
      <c r="FU65" s="251"/>
      <c r="FV65" s="251"/>
      <c r="FW65" s="251"/>
      <c r="FX65" s="251"/>
      <c r="FY65" s="251"/>
      <c r="FZ65" s="251"/>
      <c r="GA65" s="251"/>
      <c r="GB65" s="251"/>
      <c r="GC65" s="251"/>
      <c r="GD65" s="251"/>
      <c r="GE65" s="251"/>
      <c r="GF65" s="251"/>
      <c r="GG65" s="251"/>
      <c r="GH65" s="251"/>
      <c r="GI65" s="251"/>
      <c r="GJ65" s="251"/>
      <c r="GK65" s="251"/>
      <c r="GL65" s="251"/>
      <c r="GM65" s="251"/>
      <c r="GN65" s="251"/>
      <c r="GO65" s="251"/>
      <c r="GP65" s="251"/>
      <c r="GQ65" s="251"/>
      <c r="GR65" s="251"/>
      <c r="GS65" s="251"/>
      <c r="GT65" s="251"/>
      <c r="GU65" s="251"/>
      <c r="GV65" s="251"/>
      <c r="GW65" s="251"/>
      <c r="GX65" s="251"/>
      <c r="GY65" s="251"/>
      <c r="GZ65" s="251"/>
      <c r="HA65" s="251"/>
      <c r="HB65" s="251"/>
      <c r="HC65" s="251"/>
      <c r="HD65" s="251"/>
      <c r="HE65" s="251"/>
      <c r="HF65" s="251"/>
      <c r="HG65" s="251"/>
      <c r="HH65" s="251"/>
      <c r="HI65" s="251"/>
      <c r="HJ65" s="251"/>
      <c r="HK65" s="251"/>
      <c r="HL65" s="251"/>
      <c r="HM65" s="251"/>
      <c r="HN65" s="251"/>
      <c r="HO65" s="251"/>
      <c r="HP65" s="251"/>
      <c r="HQ65" s="251"/>
      <c r="HR65" s="251"/>
      <c r="HS65" s="251"/>
      <c r="HT65" s="251"/>
      <c r="HU65" s="251"/>
      <c r="HV65" s="251"/>
      <c r="HW65" s="251"/>
      <c r="HX65" s="251"/>
      <c r="HY65" s="251"/>
      <c r="HZ65" s="251"/>
      <c r="IA65" s="251"/>
      <c r="IB65" s="251"/>
      <c r="IC65" s="251"/>
      <c r="ID65" s="251"/>
      <c r="IE65" s="251"/>
      <c r="IF65" s="251"/>
      <c r="IG65" s="251"/>
      <c r="IH65" s="251"/>
      <c r="II65" s="251"/>
      <c r="IJ65" s="251"/>
      <c r="IK65" s="251"/>
      <c r="IL65" s="251"/>
      <c r="IM65" s="251"/>
      <c r="IN65" s="251"/>
    </row>
    <row r="66" spans="1:248" s="4" customFormat="1" ht="12.75" customHeight="1" thickBot="1" x14ac:dyDescent="0.25">
      <c r="A66" s="6"/>
      <c r="B66" s="86" t="s">
        <v>36</v>
      </c>
      <c r="C66" s="86" t="s">
        <v>37</v>
      </c>
      <c r="D66" s="86" t="s">
        <v>38</v>
      </c>
      <c r="E66" s="439" t="s">
        <v>39</v>
      </c>
      <c r="F66" s="103" t="s">
        <v>40</v>
      </c>
      <c r="G66" s="129"/>
      <c r="H66" s="103"/>
      <c r="I66" s="104" t="s">
        <v>41</v>
      </c>
      <c r="J66" s="86"/>
      <c r="K66" s="103"/>
      <c r="L66" s="86" t="s">
        <v>465</v>
      </c>
      <c r="M66" s="86"/>
      <c r="N66" s="86" t="s">
        <v>235</v>
      </c>
      <c r="O66" s="439" t="s">
        <v>235</v>
      </c>
      <c r="P66" s="155"/>
      <c r="Q66" s="440" t="s">
        <v>258</v>
      </c>
      <c r="R66" s="441" t="s">
        <v>259</v>
      </c>
      <c r="S66" s="105" t="s">
        <v>109</v>
      </c>
      <c r="T66" s="103" t="s">
        <v>187</v>
      </c>
      <c r="U66" s="86" t="s">
        <v>42</v>
      </c>
      <c r="V66" s="86" t="s">
        <v>43</v>
      </c>
      <c r="W66" s="86"/>
      <c r="X66" s="86" t="s">
        <v>44</v>
      </c>
      <c r="Y66" s="86" t="s">
        <v>30</v>
      </c>
      <c r="Z66" s="86" t="s">
        <v>30</v>
      </c>
      <c r="AA66" s="86" t="s">
        <v>138</v>
      </c>
      <c r="AB66" s="86" t="s">
        <v>15</v>
      </c>
      <c r="AC66" s="86" t="s">
        <v>139</v>
      </c>
      <c r="AD66" s="86" t="s">
        <v>141</v>
      </c>
      <c r="AE66" s="86" t="s">
        <v>47</v>
      </c>
      <c r="AF66" s="86" t="s">
        <v>48</v>
      </c>
      <c r="AG66" s="86" t="s">
        <v>15</v>
      </c>
      <c r="AH66" s="105" t="s">
        <v>30</v>
      </c>
      <c r="AI66" s="106"/>
      <c r="AJ66" s="86" t="s">
        <v>49</v>
      </c>
      <c r="AK66" s="103" t="s">
        <v>188</v>
      </c>
      <c r="AL66" s="107"/>
      <c r="AM66" s="251"/>
      <c r="AN66" s="251"/>
      <c r="AO66" s="251"/>
      <c r="AP66" s="251"/>
      <c r="AQ66" s="251"/>
      <c r="AR66" s="251"/>
      <c r="AS66" s="251"/>
      <c r="AT66" s="251"/>
      <c r="AU66" s="251"/>
      <c r="AV66" s="251"/>
      <c r="AW66" s="251"/>
      <c r="AX66" s="251"/>
      <c r="AY66" s="251"/>
      <c r="AZ66" s="251"/>
      <c r="BA66" s="251"/>
      <c r="BB66" s="251"/>
      <c r="BC66" s="251"/>
      <c r="BD66" s="251"/>
      <c r="BE66" s="251"/>
      <c r="BF66" s="251"/>
      <c r="BG66" s="251"/>
      <c r="BH66" s="251"/>
      <c r="BI66" s="251"/>
      <c r="BJ66" s="251"/>
      <c r="BK66" s="251"/>
      <c r="BL66" s="251"/>
      <c r="BM66" s="251"/>
      <c r="BN66" s="251"/>
      <c r="BO66" s="251"/>
      <c r="BP66" s="251"/>
      <c r="BQ66" s="251"/>
      <c r="BR66" s="251"/>
      <c r="BS66" s="251"/>
      <c r="BT66" s="251"/>
      <c r="BU66" s="251"/>
      <c r="BV66" s="251"/>
      <c r="BW66" s="251"/>
      <c r="BX66" s="251"/>
      <c r="BY66" s="251"/>
      <c r="BZ66" s="251"/>
      <c r="CA66" s="251"/>
      <c r="CB66" s="251"/>
      <c r="CC66" s="251"/>
      <c r="CD66" s="251"/>
      <c r="CE66" s="251"/>
      <c r="CF66" s="251"/>
      <c r="CG66" s="251"/>
      <c r="CH66" s="251"/>
      <c r="CI66" s="251"/>
      <c r="CJ66" s="251"/>
      <c r="CK66" s="251"/>
      <c r="CL66" s="251"/>
      <c r="CM66" s="251"/>
      <c r="CN66" s="251"/>
      <c r="CO66" s="251"/>
      <c r="CP66" s="251"/>
      <c r="CQ66" s="251"/>
      <c r="CR66" s="251"/>
      <c r="CS66" s="251"/>
      <c r="CT66" s="251"/>
      <c r="CU66" s="251"/>
      <c r="CV66" s="251"/>
      <c r="CW66" s="251"/>
      <c r="CX66" s="251"/>
      <c r="CY66" s="251"/>
      <c r="CZ66" s="251"/>
      <c r="DA66" s="251"/>
      <c r="DB66" s="251"/>
      <c r="DC66" s="251"/>
      <c r="DD66" s="251"/>
      <c r="DE66" s="251"/>
      <c r="DF66" s="251"/>
      <c r="DG66" s="251"/>
      <c r="DH66" s="251"/>
      <c r="DI66" s="251"/>
      <c r="DJ66" s="251"/>
      <c r="DK66" s="251"/>
      <c r="DL66" s="251"/>
      <c r="DM66" s="251"/>
      <c r="DN66" s="251"/>
      <c r="DO66" s="251"/>
      <c r="DP66" s="251"/>
      <c r="DQ66" s="251"/>
      <c r="DR66" s="251"/>
      <c r="DS66" s="251"/>
      <c r="DT66" s="251"/>
      <c r="DU66" s="251"/>
      <c r="DV66" s="251"/>
      <c r="DW66" s="251"/>
      <c r="DX66" s="251"/>
      <c r="DY66" s="251"/>
      <c r="DZ66" s="251"/>
      <c r="EA66" s="251"/>
      <c r="EB66" s="251"/>
      <c r="EC66" s="251"/>
      <c r="ED66" s="251"/>
      <c r="EE66" s="251"/>
      <c r="EF66" s="251"/>
      <c r="EG66" s="251"/>
      <c r="EH66" s="251"/>
      <c r="EI66" s="251"/>
      <c r="EJ66" s="251"/>
      <c r="EK66" s="251"/>
      <c r="EL66" s="251"/>
      <c r="EM66" s="251"/>
      <c r="EN66" s="251"/>
      <c r="EO66" s="251"/>
      <c r="EP66" s="251"/>
      <c r="EQ66" s="251"/>
      <c r="ER66" s="251"/>
      <c r="ES66" s="251"/>
      <c r="ET66" s="251"/>
      <c r="EU66" s="251"/>
      <c r="EV66" s="251"/>
      <c r="EW66" s="251"/>
      <c r="EX66" s="251"/>
      <c r="EY66" s="251"/>
      <c r="EZ66" s="251"/>
      <c r="FA66" s="251"/>
      <c r="FB66" s="251"/>
      <c r="FC66" s="251"/>
      <c r="FD66" s="251"/>
      <c r="FE66" s="251"/>
      <c r="FF66" s="251"/>
      <c r="FG66" s="251"/>
      <c r="FH66" s="251"/>
      <c r="FI66" s="251"/>
      <c r="FJ66" s="251"/>
      <c r="FK66" s="251"/>
      <c r="FL66" s="251"/>
      <c r="FM66" s="251"/>
      <c r="FN66" s="251"/>
      <c r="FO66" s="251"/>
      <c r="FP66" s="251"/>
      <c r="FQ66" s="251"/>
      <c r="FR66" s="251"/>
      <c r="FS66" s="251"/>
      <c r="FT66" s="251"/>
      <c r="FU66" s="251"/>
      <c r="FV66" s="251"/>
      <c r="FW66" s="251"/>
      <c r="FX66" s="251"/>
      <c r="FY66" s="251"/>
      <c r="FZ66" s="251"/>
      <c r="GA66" s="251"/>
      <c r="GB66" s="251"/>
      <c r="GC66" s="251"/>
      <c r="GD66" s="251"/>
      <c r="GE66" s="251"/>
      <c r="GF66" s="251"/>
      <c r="GG66" s="251"/>
      <c r="GH66" s="251"/>
      <c r="GI66" s="251"/>
      <c r="GJ66" s="251"/>
      <c r="GK66" s="251"/>
      <c r="GL66" s="251"/>
      <c r="GM66" s="251"/>
      <c r="GN66" s="251"/>
      <c r="GO66" s="251"/>
      <c r="GP66" s="251"/>
      <c r="GQ66" s="251"/>
      <c r="GR66" s="251"/>
      <c r="GS66" s="251"/>
      <c r="GT66" s="251"/>
      <c r="GU66" s="251"/>
      <c r="GV66" s="251"/>
      <c r="GW66" s="251"/>
      <c r="GX66" s="251"/>
      <c r="GY66" s="251"/>
      <c r="GZ66" s="251"/>
      <c r="HA66" s="251"/>
      <c r="HB66" s="251"/>
      <c r="HC66" s="251"/>
      <c r="HD66" s="251"/>
      <c r="HE66" s="251"/>
      <c r="HF66" s="251"/>
      <c r="HG66" s="251"/>
      <c r="HH66" s="251"/>
      <c r="HI66" s="251"/>
      <c r="HJ66" s="251"/>
      <c r="HK66" s="251"/>
      <c r="HL66" s="251"/>
      <c r="HM66" s="251"/>
      <c r="HN66" s="251"/>
      <c r="HO66" s="251"/>
      <c r="HP66" s="251"/>
      <c r="HQ66" s="251"/>
      <c r="HR66" s="251"/>
      <c r="HS66" s="251"/>
      <c r="HT66" s="251"/>
      <c r="HU66" s="251"/>
      <c r="HV66" s="251"/>
      <c r="HW66" s="251"/>
      <c r="HX66" s="251"/>
      <c r="HY66" s="251"/>
      <c r="HZ66" s="251"/>
      <c r="IA66" s="251"/>
      <c r="IB66" s="251"/>
      <c r="IC66" s="251"/>
      <c r="ID66" s="251"/>
      <c r="IE66" s="251"/>
      <c r="IF66" s="251"/>
      <c r="IG66" s="251"/>
      <c r="IH66" s="251"/>
      <c r="II66" s="251"/>
      <c r="IJ66" s="251"/>
      <c r="IK66" s="251"/>
      <c r="IL66" s="251"/>
      <c r="IM66" s="251"/>
      <c r="IN66" s="251"/>
    </row>
    <row r="67" spans="1:248" s="20" customFormat="1" ht="12.75" customHeight="1" thickTop="1" x14ac:dyDescent="0.2">
      <c r="A67" s="8"/>
      <c r="B67" s="296">
        <f>B53</f>
        <v>0</v>
      </c>
      <c r="C67" s="296">
        <f>C53</f>
        <v>0</v>
      </c>
      <c r="D67" s="296">
        <f>D53</f>
        <v>0</v>
      </c>
      <c r="E67" s="296">
        <f>E53</f>
        <v>0</v>
      </c>
      <c r="F67" s="298">
        <f>F53</f>
        <v>0</v>
      </c>
      <c r="G67" s="130" t="str">
        <f>G7</f>
        <v>OCTOBER</v>
      </c>
      <c r="H67" s="31" t="s">
        <v>58</v>
      </c>
      <c r="I67" s="32"/>
      <c r="J67" s="306">
        <f t="shared" ref="J67:R67" si="6">J53</f>
        <v>0</v>
      </c>
      <c r="K67" s="298">
        <f t="shared" si="6"/>
        <v>0</v>
      </c>
      <c r="L67" s="296">
        <f t="shared" si="6"/>
        <v>0</v>
      </c>
      <c r="M67" s="296">
        <f t="shared" si="6"/>
        <v>0</v>
      </c>
      <c r="N67" s="296">
        <f t="shared" si="6"/>
        <v>0</v>
      </c>
      <c r="O67" s="297">
        <f t="shared" si="6"/>
        <v>0</v>
      </c>
      <c r="P67" s="299">
        <f t="shared" si="6"/>
        <v>0</v>
      </c>
      <c r="Q67" s="296">
        <f t="shared" si="6"/>
        <v>0</v>
      </c>
      <c r="R67" s="298">
        <f t="shared" si="6"/>
        <v>0</v>
      </c>
      <c r="S67" s="9"/>
      <c r="T67" s="8"/>
      <c r="U67" s="296">
        <f t="shared" ref="U67:AH67" si="7">U53</f>
        <v>0</v>
      </c>
      <c r="V67" s="296">
        <f t="shared" si="7"/>
        <v>0</v>
      </c>
      <c r="W67" s="296">
        <f t="shared" si="7"/>
        <v>0</v>
      </c>
      <c r="X67" s="296">
        <f t="shared" si="7"/>
        <v>0</v>
      </c>
      <c r="Y67" s="296">
        <f t="shared" si="7"/>
        <v>0</v>
      </c>
      <c r="Z67" s="296">
        <f t="shared" si="7"/>
        <v>0</v>
      </c>
      <c r="AA67" s="296">
        <f t="shared" si="7"/>
        <v>0</v>
      </c>
      <c r="AB67" s="296">
        <f t="shared" si="7"/>
        <v>0</v>
      </c>
      <c r="AC67" s="296">
        <f t="shared" si="7"/>
        <v>0</v>
      </c>
      <c r="AD67" s="296">
        <f t="shared" si="7"/>
        <v>0</v>
      </c>
      <c r="AE67" s="296">
        <f t="shared" si="7"/>
        <v>0</v>
      </c>
      <c r="AF67" s="296">
        <f t="shared" si="7"/>
        <v>0</v>
      </c>
      <c r="AG67" s="296">
        <f t="shared" si="7"/>
        <v>0</v>
      </c>
      <c r="AH67" s="297">
        <f t="shared" si="7"/>
        <v>0</v>
      </c>
      <c r="AI67" s="305"/>
      <c r="AJ67" s="296">
        <f>AJ53</f>
        <v>0</v>
      </c>
      <c r="AK67" s="298">
        <f>AK53</f>
        <v>0</v>
      </c>
      <c r="AL67" s="9"/>
    </row>
    <row r="68" spans="1:248" s="20" customFormat="1" ht="12.75" customHeight="1" x14ac:dyDescent="0.2">
      <c r="A68" s="8">
        <v>1</v>
      </c>
      <c r="B68" s="280"/>
      <c r="C68" s="280"/>
      <c r="D68" s="280"/>
      <c r="E68" s="280"/>
      <c r="F68" s="281"/>
      <c r="G68" s="443"/>
      <c r="H68" s="444"/>
      <c r="I68" s="445"/>
      <c r="J68" s="296">
        <f t="shared" ref="J68:J98" si="8">SUM(B68:F68)</f>
        <v>0</v>
      </c>
      <c r="K68" s="298">
        <f t="shared" ref="K68:K98" si="9">SUM(U68:AK68)-SUM(L68:R68)</f>
        <v>0</v>
      </c>
      <c r="L68" s="280"/>
      <c r="M68" s="280"/>
      <c r="N68" s="280"/>
      <c r="O68" s="293"/>
      <c r="P68" s="300"/>
      <c r="Q68" s="280"/>
      <c r="R68" s="281"/>
      <c r="S68" s="15" t="s">
        <v>59</v>
      </c>
      <c r="T68" s="8">
        <v>1</v>
      </c>
      <c r="U68" s="280"/>
      <c r="V68" s="280"/>
      <c r="W68" s="280"/>
      <c r="X68" s="280"/>
      <c r="Y68" s="280"/>
      <c r="Z68" s="280"/>
      <c r="AA68" s="280"/>
      <c r="AB68" s="280"/>
      <c r="AC68" s="280"/>
      <c r="AD68" s="280"/>
      <c r="AE68" s="280"/>
      <c r="AF68" s="280"/>
      <c r="AG68" s="280"/>
      <c r="AH68" s="293"/>
      <c r="AI68" s="444"/>
      <c r="AJ68" s="280"/>
      <c r="AK68" s="281"/>
      <c r="AL68" s="15" t="s">
        <v>59</v>
      </c>
    </row>
    <row r="69" spans="1:248" s="20" customFormat="1" ht="12.75" customHeight="1" x14ac:dyDescent="0.2">
      <c r="A69" s="8">
        <v>2</v>
      </c>
      <c r="B69" s="280"/>
      <c r="C69" s="280"/>
      <c r="D69" s="280"/>
      <c r="E69" s="280"/>
      <c r="F69" s="281"/>
      <c r="G69" s="443"/>
      <c r="H69" s="444"/>
      <c r="I69" s="445"/>
      <c r="J69" s="296">
        <f t="shared" si="8"/>
        <v>0</v>
      </c>
      <c r="K69" s="298">
        <f t="shared" si="9"/>
        <v>0</v>
      </c>
      <c r="L69" s="280"/>
      <c r="M69" s="280"/>
      <c r="N69" s="280"/>
      <c r="O69" s="293"/>
      <c r="P69" s="300"/>
      <c r="Q69" s="280"/>
      <c r="R69" s="281"/>
      <c r="S69" s="15" t="s">
        <v>60</v>
      </c>
      <c r="T69" s="8">
        <v>2</v>
      </c>
      <c r="U69" s="280"/>
      <c r="V69" s="280"/>
      <c r="W69" s="280"/>
      <c r="X69" s="280"/>
      <c r="Y69" s="280"/>
      <c r="Z69" s="280"/>
      <c r="AA69" s="280"/>
      <c r="AB69" s="280"/>
      <c r="AC69" s="280"/>
      <c r="AD69" s="280"/>
      <c r="AE69" s="280"/>
      <c r="AF69" s="280"/>
      <c r="AG69" s="280"/>
      <c r="AH69" s="293"/>
      <c r="AI69" s="444"/>
      <c r="AJ69" s="280"/>
      <c r="AK69" s="281"/>
      <c r="AL69" s="15" t="s">
        <v>60</v>
      </c>
    </row>
    <row r="70" spans="1:248" s="20" customFormat="1" ht="12.75" customHeight="1" x14ac:dyDescent="0.2">
      <c r="A70" s="8">
        <v>3</v>
      </c>
      <c r="B70" s="280"/>
      <c r="C70" s="280"/>
      <c r="D70" s="280"/>
      <c r="E70" s="280"/>
      <c r="F70" s="281"/>
      <c r="G70" s="443"/>
      <c r="H70" s="444"/>
      <c r="I70" s="445"/>
      <c r="J70" s="296">
        <f t="shared" si="8"/>
        <v>0</v>
      </c>
      <c r="K70" s="298">
        <f t="shared" si="9"/>
        <v>0</v>
      </c>
      <c r="L70" s="280"/>
      <c r="M70" s="280"/>
      <c r="N70" s="280"/>
      <c r="O70" s="293"/>
      <c r="P70" s="300"/>
      <c r="Q70" s="280"/>
      <c r="R70" s="281"/>
      <c r="S70" s="15" t="s">
        <v>61</v>
      </c>
      <c r="T70" s="8">
        <v>3</v>
      </c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93"/>
      <c r="AI70" s="444"/>
      <c r="AJ70" s="280"/>
      <c r="AK70" s="281"/>
      <c r="AL70" s="15" t="s">
        <v>61</v>
      </c>
    </row>
    <row r="71" spans="1:248" s="20" customFormat="1" ht="12.75" customHeight="1" x14ac:dyDescent="0.2">
      <c r="A71" s="8">
        <v>4</v>
      </c>
      <c r="B71" s="280"/>
      <c r="C71" s="280"/>
      <c r="D71" s="280"/>
      <c r="E71" s="280"/>
      <c r="F71" s="281"/>
      <c r="G71" s="443"/>
      <c r="H71" s="444"/>
      <c r="I71" s="445"/>
      <c r="J71" s="296">
        <f t="shared" si="8"/>
        <v>0</v>
      </c>
      <c r="K71" s="298">
        <f t="shared" si="9"/>
        <v>0</v>
      </c>
      <c r="L71" s="280"/>
      <c r="M71" s="280"/>
      <c r="N71" s="280"/>
      <c r="O71" s="293"/>
      <c r="P71" s="300"/>
      <c r="Q71" s="280"/>
      <c r="R71" s="281"/>
      <c r="S71" s="15" t="s">
        <v>62</v>
      </c>
      <c r="T71" s="8">
        <v>4</v>
      </c>
      <c r="U71" s="280"/>
      <c r="V71" s="280"/>
      <c r="W71" s="280"/>
      <c r="X71" s="280"/>
      <c r="Y71" s="280"/>
      <c r="Z71" s="280"/>
      <c r="AA71" s="280"/>
      <c r="AB71" s="280"/>
      <c r="AC71" s="280"/>
      <c r="AD71" s="280"/>
      <c r="AE71" s="280"/>
      <c r="AF71" s="280"/>
      <c r="AG71" s="280"/>
      <c r="AH71" s="293"/>
      <c r="AI71" s="444"/>
      <c r="AJ71" s="280"/>
      <c r="AK71" s="281"/>
      <c r="AL71" s="15" t="s">
        <v>62</v>
      </c>
    </row>
    <row r="72" spans="1:248" s="20" customFormat="1" ht="12.75" customHeight="1" x14ac:dyDescent="0.2">
      <c r="A72" s="8">
        <v>5</v>
      </c>
      <c r="B72" s="280"/>
      <c r="C72" s="280"/>
      <c r="D72" s="280"/>
      <c r="E72" s="280"/>
      <c r="F72" s="281"/>
      <c r="G72" s="446"/>
      <c r="H72" s="444"/>
      <c r="I72" s="445"/>
      <c r="J72" s="296">
        <f t="shared" si="8"/>
        <v>0</v>
      </c>
      <c r="K72" s="298">
        <f t="shared" si="9"/>
        <v>0</v>
      </c>
      <c r="L72" s="280"/>
      <c r="M72" s="280"/>
      <c r="N72" s="280"/>
      <c r="O72" s="293"/>
      <c r="P72" s="300"/>
      <c r="Q72" s="280"/>
      <c r="R72" s="281"/>
      <c r="S72" s="15" t="s">
        <v>63</v>
      </c>
      <c r="T72" s="8">
        <v>5</v>
      </c>
      <c r="U72" s="280"/>
      <c r="V72" s="280"/>
      <c r="W72" s="280"/>
      <c r="X72" s="280"/>
      <c r="Y72" s="280"/>
      <c r="Z72" s="280"/>
      <c r="AA72" s="280"/>
      <c r="AB72" s="280"/>
      <c r="AC72" s="280"/>
      <c r="AD72" s="280"/>
      <c r="AE72" s="280"/>
      <c r="AF72" s="280"/>
      <c r="AG72" s="280"/>
      <c r="AH72" s="293"/>
      <c r="AI72" s="444"/>
      <c r="AJ72" s="280"/>
      <c r="AK72" s="281"/>
      <c r="AL72" s="15" t="s">
        <v>63</v>
      </c>
    </row>
    <row r="73" spans="1:248" s="20" customFormat="1" ht="12.75" customHeight="1" x14ac:dyDescent="0.2">
      <c r="A73" s="16">
        <v>6</v>
      </c>
      <c r="B73" s="282"/>
      <c r="C73" s="282"/>
      <c r="D73" s="282"/>
      <c r="E73" s="282"/>
      <c r="F73" s="283"/>
      <c r="G73" s="443"/>
      <c r="H73" s="447"/>
      <c r="I73" s="448"/>
      <c r="J73" s="296">
        <f t="shared" si="8"/>
        <v>0</v>
      </c>
      <c r="K73" s="298">
        <f t="shared" si="9"/>
        <v>0</v>
      </c>
      <c r="L73" s="282"/>
      <c r="M73" s="282"/>
      <c r="N73" s="282"/>
      <c r="O73" s="294"/>
      <c r="P73" s="301"/>
      <c r="Q73" s="282"/>
      <c r="R73" s="283"/>
      <c r="S73" s="17" t="s">
        <v>64</v>
      </c>
      <c r="T73" s="16">
        <v>6</v>
      </c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94"/>
      <c r="AI73" s="447"/>
      <c r="AJ73" s="282"/>
      <c r="AK73" s="283"/>
      <c r="AL73" s="17" t="s">
        <v>64</v>
      </c>
    </row>
    <row r="74" spans="1:248" s="20" customFormat="1" ht="12.75" customHeight="1" x14ac:dyDescent="0.2">
      <c r="A74" s="8">
        <v>7</v>
      </c>
      <c r="B74" s="280"/>
      <c r="C74" s="280"/>
      <c r="D74" s="280"/>
      <c r="E74" s="280"/>
      <c r="F74" s="281"/>
      <c r="G74" s="443"/>
      <c r="H74" s="444"/>
      <c r="I74" s="445"/>
      <c r="J74" s="296">
        <f t="shared" si="8"/>
        <v>0</v>
      </c>
      <c r="K74" s="298">
        <f t="shared" si="9"/>
        <v>0</v>
      </c>
      <c r="L74" s="280"/>
      <c r="M74" s="280"/>
      <c r="N74" s="280"/>
      <c r="O74" s="293"/>
      <c r="P74" s="300"/>
      <c r="Q74" s="280"/>
      <c r="R74" s="281"/>
      <c r="S74" s="15" t="s">
        <v>65</v>
      </c>
      <c r="T74" s="8">
        <v>7</v>
      </c>
      <c r="U74" s="280"/>
      <c r="V74" s="280"/>
      <c r="W74" s="280"/>
      <c r="X74" s="280"/>
      <c r="Y74" s="280"/>
      <c r="Z74" s="280"/>
      <c r="AA74" s="280"/>
      <c r="AB74" s="280"/>
      <c r="AC74" s="280"/>
      <c r="AD74" s="280"/>
      <c r="AE74" s="280"/>
      <c r="AF74" s="280"/>
      <c r="AG74" s="280"/>
      <c r="AH74" s="293"/>
      <c r="AI74" s="444"/>
      <c r="AJ74" s="280"/>
      <c r="AK74" s="281"/>
      <c r="AL74" s="15" t="s">
        <v>65</v>
      </c>
    </row>
    <row r="75" spans="1:248" s="20" customFormat="1" ht="12.75" customHeight="1" x14ac:dyDescent="0.2">
      <c r="A75" s="8">
        <v>8</v>
      </c>
      <c r="B75" s="280"/>
      <c r="C75" s="280"/>
      <c r="D75" s="280"/>
      <c r="E75" s="280"/>
      <c r="F75" s="281"/>
      <c r="G75" s="443"/>
      <c r="H75" s="444"/>
      <c r="I75" s="445"/>
      <c r="J75" s="296">
        <f t="shared" si="8"/>
        <v>0</v>
      </c>
      <c r="K75" s="298">
        <f t="shared" si="9"/>
        <v>0</v>
      </c>
      <c r="L75" s="280"/>
      <c r="M75" s="280"/>
      <c r="N75" s="280"/>
      <c r="O75" s="293"/>
      <c r="P75" s="300"/>
      <c r="Q75" s="280"/>
      <c r="R75" s="281"/>
      <c r="S75" s="15" t="s">
        <v>66</v>
      </c>
      <c r="T75" s="8">
        <v>8</v>
      </c>
      <c r="U75" s="280"/>
      <c r="V75" s="280"/>
      <c r="W75" s="280"/>
      <c r="X75" s="280"/>
      <c r="Y75" s="280"/>
      <c r="Z75" s="280"/>
      <c r="AA75" s="280"/>
      <c r="AB75" s="280"/>
      <c r="AC75" s="280"/>
      <c r="AD75" s="280"/>
      <c r="AE75" s="280"/>
      <c r="AF75" s="280"/>
      <c r="AG75" s="280"/>
      <c r="AH75" s="293"/>
      <c r="AI75" s="444"/>
      <c r="AJ75" s="280"/>
      <c r="AK75" s="281"/>
      <c r="AL75" s="15" t="s">
        <v>66</v>
      </c>
    </row>
    <row r="76" spans="1:248" s="20" customFormat="1" ht="12.75" customHeight="1" x14ac:dyDescent="0.2">
      <c r="A76" s="8">
        <v>9</v>
      </c>
      <c r="B76" s="280"/>
      <c r="C76" s="280"/>
      <c r="D76" s="280"/>
      <c r="E76" s="280"/>
      <c r="F76" s="281"/>
      <c r="G76" s="443"/>
      <c r="H76" s="444"/>
      <c r="I76" s="445"/>
      <c r="J76" s="296">
        <f t="shared" si="8"/>
        <v>0</v>
      </c>
      <c r="K76" s="298">
        <f t="shared" si="9"/>
        <v>0</v>
      </c>
      <c r="L76" s="280"/>
      <c r="M76" s="280"/>
      <c r="N76" s="280"/>
      <c r="O76" s="293"/>
      <c r="P76" s="300"/>
      <c r="Q76" s="280"/>
      <c r="R76" s="281"/>
      <c r="S76" s="15" t="s">
        <v>67</v>
      </c>
      <c r="T76" s="8">
        <v>9</v>
      </c>
      <c r="U76" s="280"/>
      <c r="V76" s="280"/>
      <c r="W76" s="280"/>
      <c r="X76" s="280"/>
      <c r="Y76" s="280"/>
      <c r="Z76" s="280"/>
      <c r="AA76" s="280"/>
      <c r="AB76" s="280"/>
      <c r="AC76" s="280"/>
      <c r="AD76" s="280"/>
      <c r="AE76" s="280"/>
      <c r="AF76" s="280"/>
      <c r="AG76" s="280"/>
      <c r="AH76" s="293"/>
      <c r="AI76" s="444"/>
      <c r="AJ76" s="280"/>
      <c r="AK76" s="281"/>
      <c r="AL76" s="15" t="s">
        <v>67</v>
      </c>
    </row>
    <row r="77" spans="1:248" s="20" customFormat="1" ht="12.75" customHeight="1" x14ac:dyDescent="0.2">
      <c r="A77" s="8">
        <v>10</v>
      </c>
      <c r="B77" s="280"/>
      <c r="C77" s="280"/>
      <c r="D77" s="280"/>
      <c r="E77" s="280"/>
      <c r="F77" s="281"/>
      <c r="G77" s="443"/>
      <c r="H77" s="444"/>
      <c r="I77" s="445"/>
      <c r="J77" s="296">
        <f t="shared" si="8"/>
        <v>0</v>
      </c>
      <c r="K77" s="298">
        <f t="shared" si="9"/>
        <v>0</v>
      </c>
      <c r="L77" s="280"/>
      <c r="M77" s="280"/>
      <c r="N77" s="280"/>
      <c r="O77" s="293"/>
      <c r="P77" s="300"/>
      <c r="Q77" s="280"/>
      <c r="R77" s="281"/>
      <c r="S77" s="15" t="s">
        <v>68</v>
      </c>
      <c r="T77" s="8">
        <v>10</v>
      </c>
      <c r="U77" s="280"/>
      <c r="V77" s="280"/>
      <c r="W77" s="280"/>
      <c r="X77" s="280"/>
      <c r="Y77" s="280"/>
      <c r="Z77" s="280"/>
      <c r="AA77" s="280"/>
      <c r="AB77" s="280"/>
      <c r="AC77" s="280"/>
      <c r="AD77" s="280"/>
      <c r="AE77" s="280"/>
      <c r="AF77" s="280"/>
      <c r="AG77" s="280"/>
      <c r="AH77" s="293"/>
      <c r="AI77" s="444"/>
      <c r="AJ77" s="280"/>
      <c r="AK77" s="281"/>
      <c r="AL77" s="15" t="s">
        <v>68</v>
      </c>
    </row>
    <row r="78" spans="1:248" s="20" customFormat="1" ht="12.75" customHeight="1" x14ac:dyDescent="0.2">
      <c r="A78" s="8">
        <v>11</v>
      </c>
      <c r="B78" s="280"/>
      <c r="C78" s="280"/>
      <c r="D78" s="280"/>
      <c r="E78" s="280"/>
      <c r="F78" s="281"/>
      <c r="G78" s="443"/>
      <c r="H78" s="444"/>
      <c r="I78" s="445"/>
      <c r="J78" s="296">
        <f t="shared" si="8"/>
        <v>0</v>
      </c>
      <c r="K78" s="298">
        <f t="shared" si="9"/>
        <v>0</v>
      </c>
      <c r="L78" s="280"/>
      <c r="M78" s="280"/>
      <c r="N78" s="280"/>
      <c r="O78" s="293"/>
      <c r="P78" s="300"/>
      <c r="Q78" s="280"/>
      <c r="R78" s="281"/>
      <c r="S78" s="15" t="s">
        <v>69</v>
      </c>
      <c r="T78" s="8">
        <v>11</v>
      </c>
      <c r="U78" s="280"/>
      <c r="V78" s="280"/>
      <c r="W78" s="280"/>
      <c r="X78" s="280"/>
      <c r="Y78" s="280"/>
      <c r="Z78" s="280"/>
      <c r="AA78" s="280"/>
      <c r="AB78" s="280"/>
      <c r="AC78" s="280"/>
      <c r="AD78" s="280"/>
      <c r="AE78" s="280"/>
      <c r="AF78" s="280"/>
      <c r="AG78" s="280"/>
      <c r="AH78" s="293"/>
      <c r="AI78" s="444"/>
      <c r="AJ78" s="280"/>
      <c r="AK78" s="281"/>
      <c r="AL78" s="15" t="s">
        <v>69</v>
      </c>
    </row>
    <row r="79" spans="1:248" s="20" customFormat="1" ht="12.75" customHeight="1" x14ac:dyDescent="0.2">
      <c r="A79" s="8">
        <v>12</v>
      </c>
      <c r="B79" s="280"/>
      <c r="C79" s="280"/>
      <c r="D79" s="280"/>
      <c r="E79" s="280"/>
      <c r="F79" s="281"/>
      <c r="G79" s="443"/>
      <c r="H79" s="444"/>
      <c r="I79" s="445"/>
      <c r="J79" s="296">
        <f t="shared" si="8"/>
        <v>0</v>
      </c>
      <c r="K79" s="298">
        <f t="shared" si="9"/>
        <v>0</v>
      </c>
      <c r="L79" s="280"/>
      <c r="M79" s="280"/>
      <c r="N79" s="280"/>
      <c r="O79" s="293"/>
      <c r="P79" s="300"/>
      <c r="Q79" s="280"/>
      <c r="R79" s="281"/>
      <c r="S79" s="15" t="s">
        <v>70</v>
      </c>
      <c r="T79" s="8">
        <v>12</v>
      </c>
      <c r="U79" s="280"/>
      <c r="V79" s="280"/>
      <c r="W79" s="280"/>
      <c r="X79" s="280"/>
      <c r="Y79" s="280"/>
      <c r="Z79" s="280"/>
      <c r="AA79" s="280"/>
      <c r="AB79" s="280"/>
      <c r="AC79" s="280"/>
      <c r="AD79" s="280"/>
      <c r="AE79" s="280"/>
      <c r="AF79" s="280"/>
      <c r="AG79" s="280"/>
      <c r="AH79" s="293"/>
      <c r="AI79" s="444"/>
      <c r="AJ79" s="280"/>
      <c r="AK79" s="281"/>
      <c r="AL79" s="15" t="s">
        <v>70</v>
      </c>
    </row>
    <row r="80" spans="1:248" s="20" customFormat="1" ht="12.75" customHeight="1" x14ac:dyDescent="0.2">
      <c r="A80" s="8">
        <v>13</v>
      </c>
      <c r="B80" s="280"/>
      <c r="C80" s="280"/>
      <c r="D80" s="280"/>
      <c r="E80" s="280"/>
      <c r="F80" s="281"/>
      <c r="G80" s="443"/>
      <c r="H80" s="444"/>
      <c r="I80" s="445"/>
      <c r="J80" s="296">
        <f t="shared" si="8"/>
        <v>0</v>
      </c>
      <c r="K80" s="298">
        <f t="shared" si="9"/>
        <v>0</v>
      </c>
      <c r="L80" s="280"/>
      <c r="M80" s="280"/>
      <c r="N80" s="280"/>
      <c r="O80" s="293"/>
      <c r="P80" s="300"/>
      <c r="Q80" s="280"/>
      <c r="R80" s="281"/>
      <c r="S80" s="15" t="s">
        <v>71</v>
      </c>
      <c r="T80" s="8">
        <v>13</v>
      </c>
      <c r="U80" s="280"/>
      <c r="V80" s="280"/>
      <c r="W80" s="280"/>
      <c r="X80" s="280"/>
      <c r="Y80" s="280"/>
      <c r="Z80" s="280"/>
      <c r="AA80" s="280"/>
      <c r="AB80" s="280"/>
      <c r="AC80" s="280"/>
      <c r="AD80" s="280"/>
      <c r="AE80" s="280"/>
      <c r="AF80" s="280"/>
      <c r="AG80" s="280"/>
      <c r="AH80" s="293"/>
      <c r="AI80" s="444"/>
      <c r="AJ80" s="280"/>
      <c r="AK80" s="281"/>
      <c r="AL80" s="15" t="s">
        <v>71</v>
      </c>
    </row>
    <row r="81" spans="1:38" s="20" customFormat="1" ht="12.75" customHeight="1" x14ac:dyDescent="0.2">
      <c r="A81" s="8">
        <v>14</v>
      </c>
      <c r="B81" s="280"/>
      <c r="C81" s="280"/>
      <c r="D81" s="280"/>
      <c r="E81" s="280"/>
      <c r="F81" s="281"/>
      <c r="G81" s="443"/>
      <c r="H81" s="444"/>
      <c r="I81" s="445"/>
      <c r="J81" s="296">
        <f t="shared" si="8"/>
        <v>0</v>
      </c>
      <c r="K81" s="298">
        <f t="shared" si="9"/>
        <v>0</v>
      </c>
      <c r="L81" s="280"/>
      <c r="M81" s="280"/>
      <c r="N81" s="280"/>
      <c r="O81" s="293"/>
      <c r="P81" s="300"/>
      <c r="Q81" s="280"/>
      <c r="R81" s="281"/>
      <c r="S81" s="15" t="s">
        <v>72</v>
      </c>
      <c r="T81" s="8">
        <v>14</v>
      </c>
      <c r="U81" s="280"/>
      <c r="V81" s="280"/>
      <c r="W81" s="280"/>
      <c r="X81" s="280"/>
      <c r="Y81" s="280"/>
      <c r="Z81" s="280"/>
      <c r="AA81" s="280"/>
      <c r="AB81" s="280"/>
      <c r="AC81" s="280"/>
      <c r="AD81" s="280"/>
      <c r="AE81" s="280"/>
      <c r="AF81" s="280"/>
      <c r="AG81" s="280"/>
      <c r="AH81" s="293"/>
      <c r="AI81" s="444"/>
      <c r="AJ81" s="280"/>
      <c r="AK81" s="281"/>
      <c r="AL81" s="15" t="s">
        <v>72</v>
      </c>
    </row>
    <row r="82" spans="1:38" s="20" customFormat="1" ht="12.75" customHeight="1" x14ac:dyDescent="0.2">
      <c r="A82" s="8">
        <v>15</v>
      </c>
      <c r="B82" s="280"/>
      <c r="C82" s="280"/>
      <c r="D82" s="280"/>
      <c r="E82" s="280"/>
      <c r="F82" s="281"/>
      <c r="G82" s="443"/>
      <c r="H82" s="444"/>
      <c r="I82" s="445"/>
      <c r="J82" s="296">
        <f t="shared" si="8"/>
        <v>0</v>
      </c>
      <c r="K82" s="298">
        <f t="shared" si="9"/>
        <v>0</v>
      </c>
      <c r="L82" s="280"/>
      <c r="M82" s="280"/>
      <c r="N82" s="280"/>
      <c r="O82" s="293"/>
      <c r="P82" s="300"/>
      <c r="Q82" s="280"/>
      <c r="R82" s="281"/>
      <c r="S82" s="15" t="s">
        <v>73</v>
      </c>
      <c r="T82" s="8">
        <v>15</v>
      </c>
      <c r="U82" s="280"/>
      <c r="V82" s="280"/>
      <c r="W82" s="280"/>
      <c r="X82" s="280"/>
      <c r="Y82" s="280"/>
      <c r="Z82" s="280"/>
      <c r="AA82" s="280"/>
      <c r="AB82" s="280"/>
      <c r="AC82" s="280"/>
      <c r="AD82" s="280"/>
      <c r="AE82" s="280"/>
      <c r="AF82" s="280"/>
      <c r="AG82" s="280"/>
      <c r="AH82" s="293"/>
      <c r="AI82" s="444"/>
      <c r="AJ82" s="280"/>
      <c r="AK82" s="281"/>
      <c r="AL82" s="15" t="s">
        <v>73</v>
      </c>
    </row>
    <row r="83" spans="1:38" s="20" customFormat="1" ht="12.75" customHeight="1" x14ac:dyDescent="0.2">
      <c r="A83" s="8">
        <v>16</v>
      </c>
      <c r="B83" s="280"/>
      <c r="C83" s="280"/>
      <c r="D83" s="280"/>
      <c r="E83" s="280"/>
      <c r="F83" s="281"/>
      <c r="G83" s="443"/>
      <c r="H83" s="444"/>
      <c r="I83" s="445"/>
      <c r="J83" s="296">
        <f t="shared" si="8"/>
        <v>0</v>
      </c>
      <c r="K83" s="298">
        <f t="shared" si="9"/>
        <v>0</v>
      </c>
      <c r="L83" s="280"/>
      <c r="M83" s="280"/>
      <c r="N83" s="280"/>
      <c r="O83" s="293"/>
      <c r="P83" s="300"/>
      <c r="Q83" s="280"/>
      <c r="R83" s="281"/>
      <c r="S83" s="15" t="s">
        <v>74</v>
      </c>
      <c r="T83" s="8">
        <v>16</v>
      </c>
      <c r="U83" s="280"/>
      <c r="V83" s="280"/>
      <c r="W83" s="280"/>
      <c r="X83" s="280"/>
      <c r="Y83" s="280"/>
      <c r="Z83" s="280"/>
      <c r="AA83" s="280"/>
      <c r="AB83" s="280"/>
      <c r="AC83" s="280"/>
      <c r="AD83" s="280"/>
      <c r="AE83" s="280"/>
      <c r="AF83" s="280"/>
      <c r="AG83" s="280"/>
      <c r="AH83" s="293"/>
      <c r="AI83" s="444"/>
      <c r="AJ83" s="280"/>
      <c r="AK83" s="281"/>
      <c r="AL83" s="15" t="s">
        <v>74</v>
      </c>
    </row>
    <row r="84" spans="1:38" s="20" customFormat="1" ht="12.75" customHeight="1" x14ac:dyDescent="0.2">
      <c r="A84" s="8">
        <v>17</v>
      </c>
      <c r="B84" s="280"/>
      <c r="C84" s="280"/>
      <c r="D84" s="280"/>
      <c r="E84" s="280"/>
      <c r="F84" s="281"/>
      <c r="G84" s="443"/>
      <c r="H84" s="444"/>
      <c r="I84" s="445"/>
      <c r="J84" s="296">
        <f t="shared" si="8"/>
        <v>0</v>
      </c>
      <c r="K84" s="298">
        <f t="shared" si="9"/>
        <v>0</v>
      </c>
      <c r="L84" s="280"/>
      <c r="M84" s="280"/>
      <c r="N84" s="280"/>
      <c r="O84" s="293"/>
      <c r="P84" s="300"/>
      <c r="Q84" s="280"/>
      <c r="R84" s="281"/>
      <c r="S84" s="15" t="s">
        <v>75</v>
      </c>
      <c r="T84" s="8">
        <v>17</v>
      </c>
      <c r="U84" s="280"/>
      <c r="V84" s="280"/>
      <c r="W84" s="280"/>
      <c r="X84" s="280"/>
      <c r="Y84" s="280"/>
      <c r="Z84" s="280"/>
      <c r="AA84" s="280"/>
      <c r="AB84" s="280"/>
      <c r="AC84" s="280"/>
      <c r="AD84" s="280"/>
      <c r="AE84" s="280"/>
      <c r="AF84" s="280"/>
      <c r="AG84" s="280"/>
      <c r="AH84" s="293"/>
      <c r="AI84" s="444"/>
      <c r="AJ84" s="280"/>
      <c r="AK84" s="281"/>
      <c r="AL84" s="15" t="s">
        <v>75</v>
      </c>
    </row>
    <row r="85" spans="1:38" s="20" customFormat="1" ht="12.75" customHeight="1" x14ac:dyDescent="0.2">
      <c r="A85" s="8">
        <v>18</v>
      </c>
      <c r="B85" s="280"/>
      <c r="C85" s="280"/>
      <c r="D85" s="280"/>
      <c r="E85" s="280"/>
      <c r="F85" s="281"/>
      <c r="G85" s="443"/>
      <c r="H85" s="444"/>
      <c r="I85" s="445"/>
      <c r="J85" s="296">
        <f t="shared" si="8"/>
        <v>0</v>
      </c>
      <c r="K85" s="298">
        <f t="shared" si="9"/>
        <v>0</v>
      </c>
      <c r="L85" s="280"/>
      <c r="M85" s="280"/>
      <c r="N85" s="280"/>
      <c r="O85" s="293"/>
      <c r="P85" s="300"/>
      <c r="Q85" s="280"/>
      <c r="R85" s="281"/>
      <c r="S85" s="15" t="s">
        <v>76</v>
      </c>
      <c r="T85" s="8">
        <v>18</v>
      </c>
      <c r="U85" s="280"/>
      <c r="V85" s="280"/>
      <c r="W85" s="280"/>
      <c r="X85" s="280"/>
      <c r="Y85" s="280"/>
      <c r="Z85" s="280"/>
      <c r="AA85" s="280"/>
      <c r="AB85" s="280"/>
      <c r="AC85" s="280"/>
      <c r="AD85" s="280"/>
      <c r="AE85" s="280"/>
      <c r="AF85" s="280"/>
      <c r="AG85" s="280"/>
      <c r="AH85" s="293"/>
      <c r="AI85" s="444"/>
      <c r="AJ85" s="280"/>
      <c r="AK85" s="281"/>
      <c r="AL85" s="15" t="s">
        <v>76</v>
      </c>
    </row>
    <row r="86" spans="1:38" s="20" customFormat="1" ht="12.75" customHeight="1" x14ac:dyDescent="0.2">
      <c r="A86" s="8">
        <v>19</v>
      </c>
      <c r="B86" s="280"/>
      <c r="C86" s="280"/>
      <c r="D86" s="280"/>
      <c r="E86" s="280"/>
      <c r="F86" s="281"/>
      <c r="G86" s="443"/>
      <c r="H86" s="444"/>
      <c r="I86" s="445"/>
      <c r="J86" s="296">
        <f t="shared" si="8"/>
        <v>0</v>
      </c>
      <c r="K86" s="298">
        <f t="shared" si="9"/>
        <v>0</v>
      </c>
      <c r="L86" s="280"/>
      <c r="M86" s="280"/>
      <c r="N86" s="280"/>
      <c r="O86" s="293"/>
      <c r="P86" s="300"/>
      <c r="Q86" s="280"/>
      <c r="R86" s="281"/>
      <c r="S86" s="15" t="s">
        <v>77</v>
      </c>
      <c r="T86" s="8">
        <v>19</v>
      </c>
      <c r="U86" s="280"/>
      <c r="V86" s="280"/>
      <c r="W86" s="280"/>
      <c r="X86" s="280"/>
      <c r="Y86" s="280"/>
      <c r="Z86" s="280"/>
      <c r="AA86" s="280"/>
      <c r="AB86" s="280"/>
      <c r="AC86" s="280"/>
      <c r="AD86" s="280"/>
      <c r="AE86" s="280"/>
      <c r="AF86" s="280"/>
      <c r="AG86" s="280"/>
      <c r="AH86" s="293"/>
      <c r="AI86" s="444"/>
      <c r="AJ86" s="280"/>
      <c r="AK86" s="281"/>
      <c r="AL86" s="15" t="s">
        <v>77</v>
      </c>
    </row>
    <row r="87" spans="1:38" s="20" customFormat="1" ht="12.75" customHeight="1" x14ac:dyDescent="0.2">
      <c r="A87" s="8">
        <v>20</v>
      </c>
      <c r="B87" s="280"/>
      <c r="C87" s="280"/>
      <c r="D87" s="280"/>
      <c r="E87" s="280"/>
      <c r="F87" s="281"/>
      <c r="G87" s="443"/>
      <c r="H87" s="444"/>
      <c r="I87" s="445"/>
      <c r="J87" s="296">
        <f t="shared" si="8"/>
        <v>0</v>
      </c>
      <c r="K87" s="298">
        <f t="shared" si="9"/>
        <v>0</v>
      </c>
      <c r="L87" s="280"/>
      <c r="M87" s="280"/>
      <c r="N87" s="280"/>
      <c r="O87" s="293"/>
      <c r="P87" s="300"/>
      <c r="Q87" s="280"/>
      <c r="R87" s="281"/>
      <c r="S87" s="15" t="s">
        <v>78</v>
      </c>
      <c r="T87" s="8">
        <v>20</v>
      </c>
      <c r="U87" s="280"/>
      <c r="V87" s="280"/>
      <c r="W87" s="280"/>
      <c r="X87" s="280"/>
      <c r="Y87" s="280"/>
      <c r="Z87" s="280"/>
      <c r="AA87" s="280"/>
      <c r="AB87" s="280"/>
      <c r="AC87" s="280"/>
      <c r="AD87" s="280"/>
      <c r="AE87" s="280"/>
      <c r="AF87" s="280"/>
      <c r="AG87" s="280"/>
      <c r="AH87" s="293"/>
      <c r="AI87" s="444"/>
      <c r="AJ87" s="280"/>
      <c r="AK87" s="281"/>
      <c r="AL87" s="15" t="s">
        <v>78</v>
      </c>
    </row>
    <row r="88" spans="1:38" s="20" customFormat="1" ht="12.75" customHeight="1" x14ac:dyDescent="0.2">
      <c r="A88" s="8">
        <v>21</v>
      </c>
      <c r="B88" s="280"/>
      <c r="C88" s="280"/>
      <c r="D88" s="280"/>
      <c r="E88" s="280"/>
      <c r="F88" s="281"/>
      <c r="G88" s="443"/>
      <c r="H88" s="444"/>
      <c r="I88" s="445"/>
      <c r="J88" s="296">
        <f t="shared" si="8"/>
        <v>0</v>
      </c>
      <c r="K88" s="298">
        <f t="shared" si="9"/>
        <v>0</v>
      </c>
      <c r="L88" s="280"/>
      <c r="M88" s="280"/>
      <c r="N88" s="280"/>
      <c r="O88" s="293"/>
      <c r="P88" s="300"/>
      <c r="Q88" s="280"/>
      <c r="R88" s="281"/>
      <c r="S88" s="15" t="s">
        <v>79</v>
      </c>
      <c r="T88" s="8">
        <v>21</v>
      </c>
      <c r="U88" s="280"/>
      <c r="V88" s="280"/>
      <c r="W88" s="280"/>
      <c r="X88" s="280"/>
      <c r="Y88" s="280"/>
      <c r="Z88" s="280"/>
      <c r="AA88" s="280"/>
      <c r="AB88" s="280"/>
      <c r="AC88" s="280"/>
      <c r="AD88" s="280"/>
      <c r="AE88" s="280"/>
      <c r="AF88" s="280"/>
      <c r="AG88" s="280"/>
      <c r="AH88" s="293"/>
      <c r="AI88" s="444"/>
      <c r="AJ88" s="280"/>
      <c r="AK88" s="281"/>
      <c r="AL88" s="15" t="s">
        <v>79</v>
      </c>
    </row>
    <row r="89" spans="1:38" s="20" customFormat="1" ht="12.75" customHeight="1" x14ac:dyDescent="0.2">
      <c r="A89" s="8">
        <v>22</v>
      </c>
      <c r="B89" s="280"/>
      <c r="C89" s="280"/>
      <c r="D89" s="280"/>
      <c r="E89" s="280"/>
      <c r="F89" s="281"/>
      <c r="G89" s="443"/>
      <c r="H89" s="444"/>
      <c r="I89" s="445"/>
      <c r="J89" s="296">
        <f t="shared" si="8"/>
        <v>0</v>
      </c>
      <c r="K89" s="298">
        <f t="shared" si="9"/>
        <v>0</v>
      </c>
      <c r="L89" s="280"/>
      <c r="M89" s="280"/>
      <c r="N89" s="280"/>
      <c r="O89" s="293"/>
      <c r="P89" s="300"/>
      <c r="Q89" s="280"/>
      <c r="R89" s="281"/>
      <c r="S89" s="15" t="s">
        <v>80</v>
      </c>
      <c r="T89" s="8">
        <v>22</v>
      </c>
      <c r="U89" s="280"/>
      <c r="V89" s="280"/>
      <c r="W89" s="280"/>
      <c r="X89" s="280"/>
      <c r="Y89" s="280"/>
      <c r="Z89" s="280"/>
      <c r="AA89" s="280"/>
      <c r="AB89" s="280"/>
      <c r="AC89" s="280"/>
      <c r="AD89" s="280"/>
      <c r="AE89" s="280"/>
      <c r="AF89" s="280"/>
      <c r="AG89" s="280"/>
      <c r="AH89" s="293"/>
      <c r="AI89" s="444"/>
      <c r="AJ89" s="280"/>
      <c r="AK89" s="281"/>
      <c r="AL89" s="15" t="s">
        <v>80</v>
      </c>
    </row>
    <row r="90" spans="1:38" s="20" customFormat="1" ht="12.75" customHeight="1" x14ac:dyDescent="0.2">
      <c r="A90" s="8">
        <v>23</v>
      </c>
      <c r="B90" s="280"/>
      <c r="C90" s="280"/>
      <c r="D90" s="280"/>
      <c r="E90" s="280"/>
      <c r="F90" s="281"/>
      <c r="G90" s="443"/>
      <c r="H90" s="444"/>
      <c r="I90" s="445"/>
      <c r="J90" s="296">
        <f t="shared" si="8"/>
        <v>0</v>
      </c>
      <c r="K90" s="298">
        <f t="shared" si="9"/>
        <v>0</v>
      </c>
      <c r="L90" s="280"/>
      <c r="M90" s="280"/>
      <c r="N90" s="280"/>
      <c r="O90" s="293"/>
      <c r="P90" s="300"/>
      <c r="Q90" s="280"/>
      <c r="R90" s="281"/>
      <c r="S90" s="15" t="s">
        <v>81</v>
      </c>
      <c r="T90" s="8">
        <v>23</v>
      </c>
      <c r="U90" s="280"/>
      <c r="V90" s="280"/>
      <c r="W90" s="280"/>
      <c r="X90" s="280"/>
      <c r="Y90" s="280"/>
      <c r="Z90" s="280"/>
      <c r="AA90" s="280"/>
      <c r="AB90" s="280"/>
      <c r="AC90" s="280"/>
      <c r="AD90" s="280"/>
      <c r="AE90" s="280"/>
      <c r="AF90" s="280"/>
      <c r="AG90" s="280"/>
      <c r="AH90" s="293"/>
      <c r="AI90" s="444"/>
      <c r="AJ90" s="280"/>
      <c r="AK90" s="281"/>
      <c r="AL90" s="15" t="s">
        <v>81</v>
      </c>
    </row>
    <row r="91" spans="1:38" s="20" customFormat="1" ht="12.75" customHeight="1" x14ac:dyDescent="0.2">
      <c r="A91" s="8">
        <v>24</v>
      </c>
      <c r="B91" s="280"/>
      <c r="C91" s="280"/>
      <c r="D91" s="280"/>
      <c r="E91" s="280"/>
      <c r="F91" s="281"/>
      <c r="G91" s="443"/>
      <c r="H91" s="444"/>
      <c r="I91" s="445"/>
      <c r="J91" s="296">
        <f t="shared" si="8"/>
        <v>0</v>
      </c>
      <c r="K91" s="298">
        <f t="shared" si="9"/>
        <v>0</v>
      </c>
      <c r="L91" s="280"/>
      <c r="M91" s="280"/>
      <c r="N91" s="280"/>
      <c r="O91" s="293"/>
      <c r="P91" s="300"/>
      <c r="Q91" s="280"/>
      <c r="R91" s="281"/>
      <c r="S91" s="15" t="s">
        <v>82</v>
      </c>
      <c r="T91" s="8">
        <v>24</v>
      </c>
      <c r="U91" s="280"/>
      <c r="V91" s="280"/>
      <c r="W91" s="280"/>
      <c r="X91" s="280"/>
      <c r="Y91" s="280"/>
      <c r="Z91" s="280"/>
      <c r="AA91" s="280"/>
      <c r="AB91" s="280"/>
      <c r="AC91" s="280"/>
      <c r="AD91" s="280"/>
      <c r="AE91" s="280"/>
      <c r="AF91" s="280"/>
      <c r="AG91" s="280"/>
      <c r="AH91" s="293"/>
      <c r="AI91" s="444"/>
      <c r="AJ91" s="280"/>
      <c r="AK91" s="281"/>
      <c r="AL91" s="15" t="s">
        <v>82</v>
      </c>
    </row>
    <row r="92" spans="1:38" s="20" customFormat="1" ht="12.75" customHeight="1" x14ac:dyDescent="0.2">
      <c r="A92" s="8">
        <v>25</v>
      </c>
      <c r="B92" s="280"/>
      <c r="C92" s="280"/>
      <c r="D92" s="280"/>
      <c r="E92" s="280"/>
      <c r="F92" s="281"/>
      <c r="G92" s="443"/>
      <c r="H92" s="444"/>
      <c r="I92" s="445"/>
      <c r="J92" s="296">
        <f t="shared" si="8"/>
        <v>0</v>
      </c>
      <c r="K92" s="298">
        <f t="shared" si="9"/>
        <v>0</v>
      </c>
      <c r="L92" s="280"/>
      <c r="M92" s="280"/>
      <c r="N92" s="280"/>
      <c r="O92" s="293"/>
      <c r="P92" s="300"/>
      <c r="Q92" s="280"/>
      <c r="R92" s="281"/>
      <c r="S92" s="15" t="s">
        <v>83</v>
      </c>
      <c r="T92" s="8">
        <v>25</v>
      </c>
      <c r="U92" s="280"/>
      <c r="V92" s="280"/>
      <c r="W92" s="280"/>
      <c r="X92" s="280"/>
      <c r="Y92" s="280"/>
      <c r="Z92" s="280"/>
      <c r="AA92" s="280"/>
      <c r="AB92" s="280"/>
      <c r="AC92" s="280"/>
      <c r="AD92" s="280"/>
      <c r="AE92" s="280"/>
      <c r="AF92" s="280"/>
      <c r="AG92" s="280"/>
      <c r="AH92" s="293"/>
      <c r="AI92" s="444"/>
      <c r="AJ92" s="280"/>
      <c r="AK92" s="281"/>
      <c r="AL92" s="15" t="s">
        <v>83</v>
      </c>
    </row>
    <row r="93" spans="1:38" s="20" customFormat="1" ht="12.75" customHeight="1" x14ac:dyDescent="0.2">
      <c r="A93" s="8">
        <v>26</v>
      </c>
      <c r="B93" s="280"/>
      <c r="C93" s="280"/>
      <c r="D93" s="280"/>
      <c r="E93" s="280"/>
      <c r="F93" s="281"/>
      <c r="G93" s="443"/>
      <c r="H93" s="444"/>
      <c r="I93" s="445"/>
      <c r="J93" s="296">
        <f t="shared" si="8"/>
        <v>0</v>
      </c>
      <c r="K93" s="298">
        <f t="shared" si="9"/>
        <v>0</v>
      </c>
      <c r="L93" s="280"/>
      <c r="M93" s="280"/>
      <c r="N93" s="280"/>
      <c r="O93" s="293"/>
      <c r="P93" s="300"/>
      <c r="Q93" s="280"/>
      <c r="R93" s="281"/>
      <c r="S93" s="15" t="s">
        <v>84</v>
      </c>
      <c r="T93" s="8">
        <v>26</v>
      </c>
      <c r="U93" s="280"/>
      <c r="V93" s="280"/>
      <c r="W93" s="280"/>
      <c r="X93" s="280"/>
      <c r="Y93" s="280"/>
      <c r="Z93" s="280"/>
      <c r="AA93" s="280"/>
      <c r="AB93" s="280"/>
      <c r="AC93" s="280"/>
      <c r="AD93" s="280"/>
      <c r="AE93" s="280"/>
      <c r="AF93" s="280"/>
      <c r="AG93" s="280"/>
      <c r="AH93" s="293"/>
      <c r="AI93" s="444"/>
      <c r="AJ93" s="280"/>
      <c r="AK93" s="281"/>
      <c r="AL93" s="15" t="s">
        <v>84</v>
      </c>
    </row>
    <row r="94" spans="1:38" s="20" customFormat="1" ht="12.75" customHeight="1" x14ac:dyDescent="0.2">
      <c r="A94" s="8">
        <v>27</v>
      </c>
      <c r="B94" s="280"/>
      <c r="C94" s="280"/>
      <c r="D94" s="280"/>
      <c r="E94" s="280"/>
      <c r="F94" s="281"/>
      <c r="G94" s="443"/>
      <c r="H94" s="444"/>
      <c r="I94" s="445"/>
      <c r="J94" s="296">
        <f t="shared" si="8"/>
        <v>0</v>
      </c>
      <c r="K94" s="298">
        <f t="shared" si="9"/>
        <v>0</v>
      </c>
      <c r="L94" s="280"/>
      <c r="M94" s="280"/>
      <c r="N94" s="280"/>
      <c r="O94" s="293"/>
      <c r="P94" s="300"/>
      <c r="Q94" s="280"/>
      <c r="R94" s="281"/>
      <c r="S94" s="15" t="s">
        <v>85</v>
      </c>
      <c r="T94" s="8">
        <v>27</v>
      </c>
      <c r="U94" s="280"/>
      <c r="V94" s="280"/>
      <c r="W94" s="280"/>
      <c r="X94" s="280"/>
      <c r="Y94" s="280"/>
      <c r="Z94" s="280"/>
      <c r="AA94" s="280"/>
      <c r="AB94" s="280"/>
      <c r="AC94" s="280"/>
      <c r="AD94" s="280"/>
      <c r="AE94" s="280"/>
      <c r="AF94" s="280"/>
      <c r="AG94" s="280"/>
      <c r="AH94" s="293"/>
      <c r="AI94" s="444"/>
      <c r="AJ94" s="280"/>
      <c r="AK94" s="281"/>
      <c r="AL94" s="15" t="s">
        <v>85</v>
      </c>
    </row>
    <row r="95" spans="1:38" s="20" customFormat="1" ht="12.75" customHeight="1" x14ac:dyDescent="0.2">
      <c r="A95" s="8">
        <v>28</v>
      </c>
      <c r="B95" s="280"/>
      <c r="C95" s="280"/>
      <c r="D95" s="280"/>
      <c r="E95" s="280"/>
      <c r="F95" s="281"/>
      <c r="G95" s="443"/>
      <c r="H95" s="444"/>
      <c r="I95" s="445"/>
      <c r="J95" s="296">
        <f t="shared" si="8"/>
        <v>0</v>
      </c>
      <c r="K95" s="298">
        <f t="shared" si="9"/>
        <v>0</v>
      </c>
      <c r="L95" s="280"/>
      <c r="M95" s="280"/>
      <c r="N95" s="280"/>
      <c r="O95" s="293"/>
      <c r="P95" s="300"/>
      <c r="Q95" s="280"/>
      <c r="R95" s="281"/>
      <c r="S95" s="15" t="s">
        <v>86</v>
      </c>
      <c r="T95" s="8">
        <v>28</v>
      </c>
      <c r="U95" s="280"/>
      <c r="V95" s="280"/>
      <c r="W95" s="280"/>
      <c r="X95" s="280"/>
      <c r="Y95" s="280"/>
      <c r="Z95" s="280"/>
      <c r="AA95" s="280"/>
      <c r="AB95" s="280"/>
      <c r="AC95" s="280"/>
      <c r="AD95" s="280"/>
      <c r="AE95" s="280"/>
      <c r="AF95" s="280"/>
      <c r="AG95" s="280"/>
      <c r="AH95" s="293"/>
      <c r="AI95" s="444"/>
      <c r="AJ95" s="280"/>
      <c r="AK95" s="281"/>
      <c r="AL95" s="15" t="s">
        <v>86</v>
      </c>
    </row>
    <row r="96" spans="1:38" s="20" customFormat="1" ht="12.75" customHeight="1" x14ac:dyDescent="0.2">
      <c r="A96" s="8">
        <v>29</v>
      </c>
      <c r="B96" s="280"/>
      <c r="C96" s="280"/>
      <c r="D96" s="280"/>
      <c r="E96" s="280"/>
      <c r="F96" s="281"/>
      <c r="G96" s="443"/>
      <c r="H96" s="444"/>
      <c r="I96" s="445"/>
      <c r="J96" s="296">
        <f t="shared" si="8"/>
        <v>0</v>
      </c>
      <c r="K96" s="298">
        <f t="shared" si="9"/>
        <v>0</v>
      </c>
      <c r="L96" s="280"/>
      <c r="M96" s="280"/>
      <c r="N96" s="280"/>
      <c r="O96" s="293"/>
      <c r="P96" s="300"/>
      <c r="Q96" s="280"/>
      <c r="R96" s="281"/>
      <c r="S96" s="15" t="s">
        <v>87</v>
      </c>
      <c r="T96" s="8">
        <v>29</v>
      </c>
      <c r="U96" s="280"/>
      <c r="V96" s="280"/>
      <c r="W96" s="280"/>
      <c r="X96" s="301"/>
      <c r="Y96" s="280"/>
      <c r="Z96" s="280"/>
      <c r="AA96" s="280"/>
      <c r="AB96" s="280"/>
      <c r="AC96" s="280"/>
      <c r="AD96" s="280"/>
      <c r="AE96" s="280"/>
      <c r="AF96" s="280"/>
      <c r="AG96" s="280"/>
      <c r="AH96" s="293"/>
      <c r="AI96" s="444"/>
      <c r="AJ96" s="280"/>
      <c r="AK96" s="281"/>
      <c r="AL96" s="15" t="s">
        <v>87</v>
      </c>
    </row>
    <row r="97" spans="1:248" s="20" customFormat="1" ht="12.75" customHeight="1" x14ac:dyDescent="0.2">
      <c r="A97" s="8">
        <v>30</v>
      </c>
      <c r="B97" s="280"/>
      <c r="C97" s="280"/>
      <c r="D97" s="280"/>
      <c r="E97" s="280"/>
      <c r="F97" s="281"/>
      <c r="G97" s="449"/>
      <c r="H97" s="444"/>
      <c r="I97" s="445"/>
      <c r="J97" s="296">
        <f t="shared" si="8"/>
        <v>0</v>
      </c>
      <c r="K97" s="298">
        <f t="shared" si="9"/>
        <v>0</v>
      </c>
      <c r="L97" s="280"/>
      <c r="M97" s="280"/>
      <c r="N97" s="280"/>
      <c r="O97" s="293"/>
      <c r="P97" s="300"/>
      <c r="Q97" s="280"/>
      <c r="R97" s="281"/>
      <c r="S97" s="15" t="s">
        <v>88</v>
      </c>
      <c r="T97" s="8">
        <v>30</v>
      </c>
      <c r="U97" s="280"/>
      <c r="V97" s="280"/>
      <c r="W97" s="280"/>
      <c r="X97" s="280"/>
      <c r="Y97" s="280"/>
      <c r="Z97" s="280"/>
      <c r="AA97" s="280"/>
      <c r="AB97" s="280"/>
      <c r="AC97" s="280"/>
      <c r="AD97" s="280"/>
      <c r="AE97" s="280"/>
      <c r="AF97" s="280"/>
      <c r="AG97" s="280"/>
      <c r="AH97" s="293"/>
      <c r="AI97" s="444"/>
      <c r="AJ97" s="280"/>
      <c r="AK97" s="281"/>
      <c r="AL97" s="15" t="s">
        <v>88</v>
      </c>
    </row>
    <row r="98" spans="1:248" s="20" customFormat="1" ht="12.75" customHeight="1" x14ac:dyDescent="0.2">
      <c r="A98" s="18">
        <v>31</v>
      </c>
      <c r="B98" s="284"/>
      <c r="C98" s="284"/>
      <c r="D98" s="284"/>
      <c r="E98" s="284"/>
      <c r="F98" s="285"/>
      <c r="G98" s="450"/>
      <c r="H98" s="451"/>
      <c r="I98" s="452"/>
      <c r="J98" s="302">
        <f t="shared" si="8"/>
        <v>0</v>
      </c>
      <c r="K98" s="303">
        <f t="shared" si="9"/>
        <v>0</v>
      </c>
      <c r="L98" s="284"/>
      <c r="M98" s="284"/>
      <c r="N98" s="284"/>
      <c r="O98" s="295"/>
      <c r="P98" s="304"/>
      <c r="Q98" s="284"/>
      <c r="R98" s="285"/>
      <c r="S98" s="19" t="s">
        <v>89</v>
      </c>
      <c r="T98" s="18">
        <v>31</v>
      </c>
      <c r="U98" s="284"/>
      <c r="V98" s="284"/>
      <c r="W98" s="284"/>
      <c r="X98" s="284"/>
      <c r="Y98" s="284"/>
      <c r="Z98" s="284"/>
      <c r="AA98" s="284"/>
      <c r="AB98" s="284"/>
      <c r="AC98" s="284"/>
      <c r="AD98" s="284"/>
      <c r="AE98" s="284"/>
      <c r="AF98" s="284"/>
      <c r="AG98" s="284"/>
      <c r="AH98" s="295"/>
      <c r="AI98" s="451"/>
      <c r="AJ98" s="284"/>
      <c r="AK98" s="285"/>
      <c r="AL98" s="19" t="s">
        <v>89</v>
      </c>
    </row>
    <row r="99" spans="1:248" s="20" customFormat="1" ht="12.75" customHeight="1" thickBot="1" x14ac:dyDescent="0.25">
      <c r="A99" s="342"/>
      <c r="B99" s="343">
        <f>SUM(B67:B98)</f>
        <v>0</v>
      </c>
      <c r="C99" s="343">
        <f>SUM(C67:C98)</f>
        <v>0</v>
      </c>
      <c r="D99" s="343">
        <f>SUM(D67:D98)</f>
        <v>0</v>
      </c>
      <c r="E99" s="344">
        <f>SUM(E67:E98)</f>
        <v>0</v>
      </c>
      <c r="F99" s="345">
        <f>SUM(F67:F98)</f>
        <v>0</v>
      </c>
      <c r="G99" s="346"/>
      <c r="H99" s="347" t="s">
        <v>90</v>
      </c>
      <c r="I99" s="348">
        <f>COUNTA(I68:I98)</f>
        <v>0</v>
      </c>
      <c r="J99" s="343">
        <f t="shared" ref="J99:R99" si="10">SUM(J67:J98)</f>
        <v>0</v>
      </c>
      <c r="K99" s="343">
        <f t="shared" si="10"/>
        <v>0</v>
      </c>
      <c r="L99" s="343">
        <f t="shared" si="10"/>
        <v>0</v>
      </c>
      <c r="M99" s="343">
        <f t="shared" si="10"/>
        <v>0</v>
      </c>
      <c r="N99" s="343">
        <f t="shared" si="10"/>
        <v>0</v>
      </c>
      <c r="O99" s="349">
        <f t="shared" si="10"/>
        <v>0</v>
      </c>
      <c r="P99" s="344">
        <f t="shared" si="10"/>
        <v>0</v>
      </c>
      <c r="Q99" s="343">
        <f t="shared" si="10"/>
        <v>0</v>
      </c>
      <c r="R99" s="350">
        <f t="shared" si="10"/>
        <v>0</v>
      </c>
      <c r="S99" s="351"/>
      <c r="T99" s="342"/>
      <c r="U99" s="343">
        <f t="shared" ref="U99:AH99" si="11">SUM(U67:U98)</f>
        <v>0</v>
      </c>
      <c r="V99" s="343">
        <f t="shared" si="11"/>
        <v>0</v>
      </c>
      <c r="W99" s="343">
        <f t="shared" si="11"/>
        <v>0</v>
      </c>
      <c r="X99" s="343">
        <f t="shared" si="11"/>
        <v>0</v>
      </c>
      <c r="Y99" s="343">
        <f t="shared" si="11"/>
        <v>0</v>
      </c>
      <c r="Z99" s="343">
        <f t="shared" si="11"/>
        <v>0</v>
      </c>
      <c r="AA99" s="343">
        <f t="shared" si="11"/>
        <v>0</v>
      </c>
      <c r="AB99" s="343">
        <f t="shared" si="11"/>
        <v>0</v>
      </c>
      <c r="AC99" s="343">
        <f t="shared" si="11"/>
        <v>0</v>
      </c>
      <c r="AD99" s="343">
        <f t="shared" si="11"/>
        <v>0</v>
      </c>
      <c r="AE99" s="343">
        <f t="shared" si="11"/>
        <v>0</v>
      </c>
      <c r="AF99" s="343">
        <f t="shared" si="11"/>
        <v>0</v>
      </c>
      <c r="AG99" s="343">
        <f t="shared" si="11"/>
        <v>0</v>
      </c>
      <c r="AH99" s="345">
        <f t="shared" si="11"/>
        <v>0</v>
      </c>
      <c r="AI99" s="352"/>
      <c r="AJ99" s="343">
        <f>SUM(AJ67:AJ98)</f>
        <v>0</v>
      </c>
      <c r="AK99" s="350">
        <f>SUM(AK67:AK98)</f>
        <v>0</v>
      </c>
      <c r="AL99" s="351"/>
    </row>
    <row r="100" spans="1:248" ht="12.75" customHeight="1" thickTop="1" x14ac:dyDescent="0.2">
      <c r="A100" s="43"/>
      <c r="B100" s="153"/>
      <c r="C100" s="153"/>
      <c r="D100" s="153"/>
      <c r="E100" s="153"/>
      <c r="F100" s="153"/>
      <c r="G100" s="340"/>
      <c r="H100" s="153"/>
      <c r="I100" s="341"/>
      <c r="J100" s="153"/>
      <c r="K100" s="153"/>
      <c r="L100" s="153"/>
      <c r="M100" s="153"/>
      <c r="N100" s="153"/>
      <c r="O100" s="153"/>
      <c r="P100" s="153"/>
      <c r="Q100" s="153"/>
      <c r="R100" s="153"/>
      <c r="S100" s="43"/>
      <c r="T100" s="4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43"/>
    </row>
    <row r="101" spans="1:248" ht="12.75" customHeight="1" x14ac:dyDescent="0.2">
      <c r="A101" s="43"/>
      <c r="B101" s="153"/>
      <c r="C101" s="153"/>
      <c r="D101" s="153"/>
      <c r="E101" s="153"/>
      <c r="F101" s="153"/>
      <c r="G101" s="340"/>
      <c r="H101" s="153"/>
      <c r="I101" s="341"/>
      <c r="J101" s="153"/>
      <c r="K101" s="153"/>
      <c r="L101" s="153"/>
      <c r="M101" s="153"/>
      <c r="N101" s="153"/>
      <c r="O101" s="153"/>
      <c r="P101" s="153"/>
      <c r="Q101" s="153"/>
      <c r="R101" s="153"/>
      <c r="S101" s="43"/>
      <c r="T101" s="4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43"/>
    </row>
    <row r="102" spans="1:248" ht="12.75" customHeight="1" x14ac:dyDescent="0.2">
      <c r="A102" s="20"/>
      <c r="B102" s="20"/>
      <c r="C102" s="20"/>
      <c r="D102" s="20"/>
      <c r="E102" s="20"/>
      <c r="F102" s="20"/>
      <c r="G102" s="474" t="str">
        <f>SEPTEMBER!G56</f>
        <v>UNITED STEELWORKERS - LOCAL UNION</v>
      </c>
      <c r="H102" s="474"/>
      <c r="I102" s="474"/>
      <c r="J102" s="11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33"/>
      <c r="V102" s="33"/>
      <c r="W102" s="33"/>
      <c r="X102" s="33"/>
      <c r="Y102" s="33"/>
      <c r="Z102" s="33"/>
      <c r="AA102" s="34" t="str">
        <f>$AA$10</f>
        <v>FINANCIAL SECRETARY'S CASH BOOK</v>
      </c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20"/>
    </row>
    <row r="103" spans="1:248" s="148" customFormat="1" ht="12.75" customHeight="1" x14ac:dyDescent="0.2">
      <c r="A103" s="140"/>
      <c r="B103" s="138" t="str">
        <f>$B$11</f>
        <v>Month</v>
      </c>
      <c r="C103" s="73" t="str">
        <f>$C$11</f>
        <v>OCTOBER</v>
      </c>
      <c r="D103" s="138" t="str">
        <f>$D$11</f>
        <v>Year</v>
      </c>
      <c r="E103" s="27">
        <f>$E$11</f>
        <v>0</v>
      </c>
      <c r="F103" s="140"/>
      <c r="G103" s="145"/>
      <c r="H103" s="140"/>
      <c r="I103" s="146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38"/>
      <c r="AJ103" s="147" t="str">
        <f>$C$11</f>
        <v>OCTOBER</v>
      </c>
      <c r="AK103" s="27">
        <f>$E$11</f>
        <v>0</v>
      </c>
      <c r="AL103" s="140"/>
    </row>
    <row r="104" spans="1:248" s="148" customFormat="1" ht="12.75" customHeight="1" x14ac:dyDescent="0.2">
      <c r="A104" s="140"/>
      <c r="B104" s="138" t="str">
        <f>$B$12</f>
        <v>Page No.</v>
      </c>
      <c r="C104" s="355">
        <f>C58+1</f>
        <v>3</v>
      </c>
      <c r="D104" s="140"/>
      <c r="E104" s="140"/>
      <c r="F104" s="140"/>
      <c r="G104" s="145"/>
      <c r="H104" s="140"/>
      <c r="I104" s="146" t="s">
        <v>53</v>
      </c>
      <c r="J104" s="140"/>
      <c r="K104" s="140"/>
      <c r="L104" s="146"/>
      <c r="M104" s="140"/>
      <c r="N104" s="140"/>
      <c r="O104" s="140"/>
      <c r="P104" s="138"/>
      <c r="Q104" s="140"/>
      <c r="R104" s="138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9" t="s">
        <v>54</v>
      </c>
      <c r="AC104" s="140"/>
      <c r="AD104" s="140"/>
      <c r="AE104" s="140"/>
      <c r="AF104" s="140"/>
      <c r="AG104" s="140"/>
      <c r="AH104" s="140"/>
      <c r="AI104" s="138" t="str">
        <f>$B$12</f>
        <v>Page No.</v>
      </c>
      <c r="AJ104" s="355">
        <f>C104</f>
        <v>3</v>
      </c>
      <c r="AK104" s="150"/>
      <c r="AL104" s="151"/>
    </row>
    <row r="105" spans="1:248" ht="12.75" customHeight="1" x14ac:dyDescent="0.2">
      <c r="A105" s="3"/>
      <c r="B105" s="3"/>
      <c r="C105" s="3"/>
      <c r="D105" s="3"/>
      <c r="E105" s="3"/>
      <c r="F105" s="3"/>
      <c r="G105" s="126"/>
      <c r="H105" s="3"/>
      <c r="I105" s="5"/>
      <c r="J105" s="3"/>
      <c r="K105" s="3"/>
      <c r="L105" s="20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0"/>
      <c r="AF105" s="3"/>
      <c r="AG105" s="3"/>
      <c r="AH105" s="3"/>
      <c r="AI105" s="3"/>
      <c r="AJ105" s="3"/>
      <c r="AK105" s="3"/>
      <c r="AL105" s="3"/>
    </row>
    <row r="106" spans="1:248" ht="12.75" customHeight="1" x14ac:dyDescent="0.2">
      <c r="A106" s="25"/>
      <c r="B106" s="25"/>
      <c r="C106" s="25"/>
      <c r="D106" s="25"/>
      <c r="E106" s="25"/>
      <c r="F106" s="25"/>
      <c r="G106" s="127"/>
      <c r="H106" s="25"/>
      <c r="I106" s="26"/>
      <c r="J106" s="25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6"/>
      <c r="AF106" s="25"/>
      <c r="AG106" s="25"/>
      <c r="AH106" s="25"/>
      <c r="AI106" s="25"/>
      <c r="AJ106" s="25"/>
      <c r="AK106" s="25"/>
      <c r="AL106" s="25"/>
    </row>
    <row r="107" spans="1:248" s="407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433"/>
      <c r="H107" s="2" t="s">
        <v>56</v>
      </c>
      <c r="I107" s="95"/>
      <c r="J107" s="475" t="s">
        <v>477</v>
      </c>
      <c r="K107" s="476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07" customFormat="1" ht="12.75" customHeight="1" x14ac:dyDescent="0.2">
      <c r="A108" s="1"/>
      <c r="B108" s="3"/>
      <c r="C108" s="3"/>
      <c r="D108" s="3"/>
      <c r="E108" s="3"/>
      <c r="F108" s="13"/>
      <c r="G108" s="433"/>
      <c r="H108" s="13"/>
      <c r="I108" s="96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07" customFormat="1" ht="12.75" customHeight="1" thickBot="1" x14ac:dyDescent="0.25">
      <c r="A109" s="422"/>
      <c r="B109" s="423">
        <v>1</v>
      </c>
      <c r="C109" s="423">
        <v>2</v>
      </c>
      <c r="D109" s="423">
        <v>3</v>
      </c>
      <c r="E109" s="423">
        <v>4</v>
      </c>
      <c r="F109" s="424">
        <v>5</v>
      </c>
      <c r="G109" s="434">
        <v>6</v>
      </c>
      <c r="H109" s="425">
        <v>7</v>
      </c>
      <c r="I109" s="435">
        <v>8</v>
      </c>
      <c r="J109" s="423">
        <v>9</v>
      </c>
      <c r="K109" s="425">
        <v>10</v>
      </c>
      <c r="L109" s="423">
        <v>11</v>
      </c>
      <c r="M109" s="423" t="s">
        <v>1</v>
      </c>
      <c r="N109" s="423">
        <v>12</v>
      </c>
      <c r="O109" s="423">
        <v>13</v>
      </c>
      <c r="P109" s="423">
        <v>14</v>
      </c>
      <c r="Q109" s="423">
        <v>15</v>
      </c>
      <c r="R109" s="425" t="s">
        <v>2</v>
      </c>
      <c r="S109" s="426"/>
      <c r="T109" s="422"/>
      <c r="U109" s="423">
        <v>16</v>
      </c>
      <c r="V109" s="423">
        <v>17</v>
      </c>
      <c r="W109" s="423">
        <v>18</v>
      </c>
      <c r="X109" s="423">
        <v>19</v>
      </c>
      <c r="Y109" s="423">
        <v>20</v>
      </c>
      <c r="Z109" s="423" t="s">
        <v>3</v>
      </c>
      <c r="AA109" s="423">
        <v>21</v>
      </c>
      <c r="AB109" s="423">
        <v>22</v>
      </c>
      <c r="AC109" s="423">
        <v>23</v>
      </c>
      <c r="AD109" s="423">
        <v>24</v>
      </c>
      <c r="AE109" s="423">
        <v>25</v>
      </c>
      <c r="AF109" s="423">
        <v>26</v>
      </c>
      <c r="AG109" s="423">
        <v>27</v>
      </c>
      <c r="AH109" s="423">
        <v>28</v>
      </c>
      <c r="AI109" s="424">
        <v>29</v>
      </c>
      <c r="AJ109" s="423">
        <v>30</v>
      </c>
      <c r="AK109" s="425">
        <v>31</v>
      </c>
      <c r="AL109" s="426"/>
    </row>
    <row r="110" spans="1:248" s="4" customFormat="1" ht="12.75" customHeight="1" thickTop="1" x14ac:dyDescent="0.2">
      <c r="A110" s="1"/>
      <c r="B110" s="85" t="s">
        <v>4</v>
      </c>
      <c r="C110" s="97"/>
      <c r="D110" s="85" t="s">
        <v>473</v>
      </c>
      <c r="E110" s="436" t="s">
        <v>6</v>
      </c>
      <c r="F110" s="84" t="s">
        <v>7</v>
      </c>
      <c r="G110" s="128"/>
      <c r="H110" s="84"/>
      <c r="I110" s="99"/>
      <c r="J110" s="85"/>
      <c r="K110" s="84"/>
      <c r="L110" s="85" t="s">
        <v>460</v>
      </c>
      <c r="M110" s="85"/>
      <c r="N110" s="85" t="s">
        <v>474</v>
      </c>
      <c r="O110" s="436" t="s">
        <v>461</v>
      </c>
      <c r="P110" s="437"/>
      <c r="Q110" s="438" t="s">
        <v>8</v>
      </c>
      <c r="R110" s="84" t="s">
        <v>8</v>
      </c>
      <c r="S110" s="102"/>
      <c r="T110" s="67"/>
      <c r="U110" s="471" t="s">
        <v>9</v>
      </c>
      <c r="V110" s="472"/>
      <c r="W110" s="472"/>
      <c r="X110" s="472"/>
      <c r="Y110" s="473"/>
      <c r="Z110" s="85" t="s">
        <v>10</v>
      </c>
      <c r="AA110" s="85" t="s">
        <v>11</v>
      </c>
      <c r="AB110" s="85" t="s">
        <v>204</v>
      </c>
      <c r="AC110" s="85" t="s">
        <v>12</v>
      </c>
      <c r="AD110" s="85" t="s">
        <v>13</v>
      </c>
      <c r="AE110" s="85" t="s">
        <v>14</v>
      </c>
      <c r="AF110" s="85"/>
      <c r="AG110" s="85"/>
      <c r="AH110" s="100"/>
      <c r="AI110" s="101"/>
      <c r="AJ110" s="85" t="s">
        <v>15</v>
      </c>
      <c r="AK110" s="84" t="s">
        <v>7</v>
      </c>
      <c r="AL110" s="102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251"/>
      <c r="AZ110" s="251"/>
      <c r="BA110" s="251"/>
      <c r="BB110" s="251"/>
      <c r="BC110" s="251"/>
      <c r="BD110" s="251"/>
      <c r="BE110" s="251"/>
      <c r="BF110" s="251"/>
      <c r="BG110" s="251"/>
      <c r="BH110" s="251"/>
      <c r="BI110" s="251"/>
      <c r="BJ110" s="251"/>
      <c r="BK110" s="251"/>
      <c r="BL110" s="251"/>
      <c r="BM110" s="251"/>
      <c r="BN110" s="251"/>
      <c r="BO110" s="251"/>
      <c r="BP110" s="251"/>
      <c r="BQ110" s="251"/>
      <c r="BR110" s="251"/>
      <c r="BS110" s="251"/>
      <c r="BT110" s="251"/>
      <c r="BU110" s="251"/>
      <c r="BV110" s="251"/>
      <c r="BW110" s="251"/>
      <c r="BX110" s="251"/>
      <c r="BY110" s="251"/>
      <c r="BZ110" s="251"/>
      <c r="CA110" s="251"/>
      <c r="CB110" s="251"/>
      <c r="CC110" s="251"/>
      <c r="CD110" s="251"/>
      <c r="CE110" s="251"/>
      <c r="CF110" s="251"/>
      <c r="CG110" s="251"/>
      <c r="CH110" s="251"/>
      <c r="CI110" s="251"/>
      <c r="CJ110" s="251"/>
      <c r="CK110" s="251"/>
      <c r="CL110" s="251"/>
      <c r="CM110" s="251"/>
      <c r="CN110" s="251"/>
      <c r="CO110" s="251"/>
      <c r="CP110" s="251"/>
      <c r="CQ110" s="251"/>
      <c r="CR110" s="251"/>
      <c r="CS110" s="251"/>
      <c r="CT110" s="251"/>
      <c r="CU110" s="251"/>
      <c r="CV110" s="251"/>
      <c r="CW110" s="251"/>
      <c r="CX110" s="251"/>
      <c r="CY110" s="251"/>
      <c r="CZ110" s="251"/>
      <c r="DA110" s="251"/>
      <c r="DB110" s="251"/>
      <c r="DC110" s="251"/>
      <c r="DD110" s="251"/>
      <c r="DE110" s="251"/>
      <c r="DF110" s="251"/>
      <c r="DG110" s="251"/>
      <c r="DH110" s="251"/>
      <c r="DI110" s="251"/>
      <c r="DJ110" s="251"/>
      <c r="DK110" s="251"/>
      <c r="DL110" s="251"/>
      <c r="DM110" s="251"/>
      <c r="DN110" s="251"/>
      <c r="DO110" s="251"/>
      <c r="DP110" s="251"/>
      <c r="DQ110" s="251"/>
      <c r="DR110" s="251"/>
      <c r="DS110" s="251"/>
      <c r="DT110" s="251"/>
      <c r="DU110" s="251"/>
      <c r="DV110" s="251"/>
      <c r="DW110" s="251"/>
      <c r="DX110" s="251"/>
      <c r="DY110" s="251"/>
      <c r="DZ110" s="251"/>
      <c r="EA110" s="251"/>
      <c r="EB110" s="251"/>
      <c r="EC110" s="251"/>
      <c r="ED110" s="251"/>
      <c r="EE110" s="251"/>
      <c r="EF110" s="251"/>
      <c r="EG110" s="251"/>
      <c r="EH110" s="251"/>
      <c r="EI110" s="251"/>
      <c r="EJ110" s="251"/>
      <c r="EK110" s="251"/>
      <c r="EL110" s="251"/>
      <c r="EM110" s="251"/>
      <c r="EN110" s="251"/>
      <c r="EO110" s="251"/>
      <c r="EP110" s="251"/>
      <c r="EQ110" s="251"/>
      <c r="ER110" s="251"/>
      <c r="ES110" s="251"/>
      <c r="ET110" s="251"/>
      <c r="EU110" s="251"/>
      <c r="EV110" s="251"/>
      <c r="EW110" s="251"/>
      <c r="EX110" s="251"/>
      <c r="EY110" s="251"/>
      <c r="EZ110" s="251"/>
      <c r="FA110" s="251"/>
      <c r="FB110" s="251"/>
      <c r="FC110" s="251"/>
      <c r="FD110" s="251"/>
      <c r="FE110" s="251"/>
      <c r="FF110" s="251"/>
      <c r="FG110" s="251"/>
      <c r="FH110" s="251"/>
      <c r="FI110" s="251"/>
      <c r="FJ110" s="251"/>
      <c r="FK110" s="251"/>
      <c r="FL110" s="251"/>
      <c r="FM110" s="251"/>
      <c r="FN110" s="251"/>
      <c r="FO110" s="251"/>
      <c r="FP110" s="251"/>
      <c r="FQ110" s="251"/>
      <c r="FR110" s="251"/>
      <c r="FS110" s="251"/>
      <c r="FT110" s="251"/>
      <c r="FU110" s="251"/>
      <c r="FV110" s="251"/>
      <c r="FW110" s="251"/>
      <c r="FX110" s="251"/>
      <c r="FY110" s="251"/>
      <c r="FZ110" s="251"/>
      <c r="GA110" s="251"/>
      <c r="GB110" s="251"/>
      <c r="GC110" s="251"/>
      <c r="GD110" s="251"/>
      <c r="GE110" s="251"/>
      <c r="GF110" s="251"/>
      <c r="GG110" s="251"/>
      <c r="GH110" s="251"/>
      <c r="GI110" s="251"/>
      <c r="GJ110" s="251"/>
      <c r="GK110" s="251"/>
      <c r="GL110" s="251"/>
      <c r="GM110" s="251"/>
      <c r="GN110" s="251"/>
      <c r="GO110" s="251"/>
      <c r="GP110" s="251"/>
      <c r="GQ110" s="251"/>
      <c r="GR110" s="251"/>
      <c r="GS110" s="251"/>
      <c r="GT110" s="251"/>
      <c r="GU110" s="251"/>
      <c r="GV110" s="251"/>
      <c r="GW110" s="251"/>
      <c r="GX110" s="251"/>
      <c r="GY110" s="251"/>
      <c r="GZ110" s="251"/>
      <c r="HA110" s="251"/>
      <c r="HB110" s="251"/>
      <c r="HC110" s="251"/>
      <c r="HD110" s="251"/>
      <c r="HE110" s="251"/>
      <c r="HF110" s="251"/>
      <c r="HG110" s="251"/>
      <c r="HH110" s="251"/>
      <c r="HI110" s="251"/>
      <c r="HJ110" s="251"/>
      <c r="HK110" s="251"/>
      <c r="HL110" s="251"/>
      <c r="HM110" s="251"/>
      <c r="HN110" s="251"/>
      <c r="HO110" s="251"/>
      <c r="HP110" s="251"/>
      <c r="HQ110" s="251"/>
      <c r="HR110" s="251"/>
      <c r="HS110" s="251"/>
      <c r="HT110" s="251"/>
      <c r="HU110" s="251"/>
      <c r="HV110" s="251"/>
      <c r="HW110" s="251"/>
      <c r="HX110" s="251"/>
      <c r="HY110" s="251"/>
      <c r="HZ110" s="251"/>
      <c r="IA110" s="251"/>
      <c r="IB110" s="251"/>
      <c r="IC110" s="251"/>
      <c r="ID110" s="251"/>
      <c r="IE110" s="251"/>
      <c r="IF110" s="251"/>
      <c r="IG110" s="251"/>
      <c r="IH110" s="251"/>
      <c r="II110" s="251"/>
      <c r="IJ110" s="251"/>
      <c r="IK110" s="251"/>
      <c r="IL110" s="251"/>
      <c r="IM110" s="251"/>
      <c r="IN110" s="251"/>
    </row>
    <row r="111" spans="1:248" s="4" customFormat="1" ht="12.75" customHeight="1" x14ac:dyDescent="0.2">
      <c r="A111" s="1"/>
      <c r="B111" s="85" t="s">
        <v>8</v>
      </c>
      <c r="C111" s="85" t="s">
        <v>16</v>
      </c>
      <c r="D111" s="85" t="s">
        <v>202</v>
      </c>
      <c r="E111" s="154" t="s">
        <v>8</v>
      </c>
      <c r="F111" s="84" t="s">
        <v>18</v>
      </c>
      <c r="G111" s="128" t="s">
        <v>19</v>
      </c>
      <c r="H111" s="84" t="s">
        <v>20</v>
      </c>
      <c r="I111" s="99" t="s">
        <v>475</v>
      </c>
      <c r="J111" s="85" t="s">
        <v>21</v>
      </c>
      <c r="K111" s="84" t="s">
        <v>22</v>
      </c>
      <c r="L111" s="85" t="s">
        <v>462</v>
      </c>
      <c r="M111" s="85" t="s">
        <v>463</v>
      </c>
      <c r="N111" s="85" t="s">
        <v>476</v>
      </c>
      <c r="O111" s="154" t="s">
        <v>464</v>
      </c>
      <c r="P111" s="154" t="s">
        <v>23</v>
      </c>
      <c r="Q111" s="85" t="s">
        <v>24</v>
      </c>
      <c r="R111" s="84" t="s">
        <v>24</v>
      </c>
      <c r="S111" s="100" t="s">
        <v>135</v>
      </c>
      <c r="T111" s="84" t="s">
        <v>135</v>
      </c>
      <c r="U111" s="85" t="s">
        <v>25</v>
      </c>
      <c r="V111" s="85" t="s">
        <v>26</v>
      </c>
      <c r="W111" s="85" t="s">
        <v>27</v>
      </c>
      <c r="X111" s="85" t="s">
        <v>28</v>
      </c>
      <c r="Y111" s="85" t="s">
        <v>136</v>
      </c>
      <c r="Z111" s="85" t="s">
        <v>251</v>
      </c>
      <c r="AA111" s="85" t="s">
        <v>137</v>
      </c>
      <c r="AB111" s="85" t="s">
        <v>203</v>
      </c>
      <c r="AC111" s="85" t="s">
        <v>30</v>
      </c>
      <c r="AD111" s="85" t="s">
        <v>140</v>
      </c>
      <c r="AE111" s="85" t="s">
        <v>31</v>
      </c>
      <c r="AF111" s="85" t="s">
        <v>32</v>
      </c>
      <c r="AG111" s="85" t="s">
        <v>205</v>
      </c>
      <c r="AH111" s="100" t="s">
        <v>16</v>
      </c>
      <c r="AI111" s="98" t="s">
        <v>34</v>
      </c>
      <c r="AJ111" s="85" t="s">
        <v>35</v>
      </c>
      <c r="AK111" s="84" t="s">
        <v>18</v>
      </c>
      <c r="AL111" s="102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251"/>
      <c r="AZ111" s="251"/>
      <c r="BA111" s="251"/>
      <c r="BB111" s="251"/>
      <c r="BC111" s="251"/>
      <c r="BD111" s="251"/>
      <c r="BE111" s="251"/>
      <c r="BF111" s="251"/>
      <c r="BG111" s="251"/>
      <c r="BH111" s="251"/>
      <c r="BI111" s="251"/>
      <c r="BJ111" s="251"/>
      <c r="BK111" s="251"/>
      <c r="BL111" s="251"/>
      <c r="BM111" s="251"/>
      <c r="BN111" s="251"/>
      <c r="BO111" s="251"/>
      <c r="BP111" s="251"/>
      <c r="BQ111" s="251"/>
      <c r="BR111" s="251"/>
      <c r="BS111" s="251"/>
      <c r="BT111" s="251"/>
      <c r="BU111" s="251"/>
      <c r="BV111" s="251"/>
      <c r="BW111" s="251"/>
      <c r="BX111" s="251"/>
      <c r="BY111" s="251"/>
      <c r="BZ111" s="251"/>
      <c r="CA111" s="251"/>
      <c r="CB111" s="251"/>
      <c r="CC111" s="251"/>
      <c r="CD111" s="251"/>
      <c r="CE111" s="251"/>
      <c r="CF111" s="251"/>
      <c r="CG111" s="251"/>
      <c r="CH111" s="251"/>
      <c r="CI111" s="251"/>
      <c r="CJ111" s="251"/>
      <c r="CK111" s="251"/>
      <c r="CL111" s="251"/>
      <c r="CM111" s="251"/>
      <c r="CN111" s="251"/>
      <c r="CO111" s="251"/>
      <c r="CP111" s="251"/>
      <c r="CQ111" s="251"/>
      <c r="CR111" s="251"/>
      <c r="CS111" s="251"/>
      <c r="CT111" s="251"/>
      <c r="CU111" s="251"/>
      <c r="CV111" s="251"/>
      <c r="CW111" s="251"/>
      <c r="CX111" s="251"/>
      <c r="CY111" s="251"/>
      <c r="CZ111" s="251"/>
      <c r="DA111" s="251"/>
      <c r="DB111" s="251"/>
      <c r="DC111" s="251"/>
      <c r="DD111" s="251"/>
      <c r="DE111" s="251"/>
      <c r="DF111" s="251"/>
      <c r="DG111" s="251"/>
      <c r="DH111" s="251"/>
      <c r="DI111" s="251"/>
      <c r="DJ111" s="251"/>
      <c r="DK111" s="251"/>
      <c r="DL111" s="251"/>
      <c r="DM111" s="251"/>
      <c r="DN111" s="251"/>
      <c r="DO111" s="251"/>
      <c r="DP111" s="251"/>
      <c r="DQ111" s="251"/>
      <c r="DR111" s="251"/>
      <c r="DS111" s="251"/>
      <c r="DT111" s="251"/>
      <c r="DU111" s="251"/>
      <c r="DV111" s="251"/>
      <c r="DW111" s="251"/>
      <c r="DX111" s="251"/>
      <c r="DY111" s="251"/>
      <c r="DZ111" s="251"/>
      <c r="EA111" s="251"/>
      <c r="EB111" s="251"/>
      <c r="EC111" s="251"/>
      <c r="ED111" s="251"/>
      <c r="EE111" s="251"/>
      <c r="EF111" s="251"/>
      <c r="EG111" s="251"/>
      <c r="EH111" s="251"/>
      <c r="EI111" s="251"/>
      <c r="EJ111" s="251"/>
      <c r="EK111" s="251"/>
      <c r="EL111" s="251"/>
      <c r="EM111" s="251"/>
      <c r="EN111" s="251"/>
      <c r="EO111" s="251"/>
      <c r="EP111" s="251"/>
      <c r="EQ111" s="251"/>
      <c r="ER111" s="251"/>
      <c r="ES111" s="251"/>
      <c r="ET111" s="251"/>
      <c r="EU111" s="251"/>
      <c r="EV111" s="251"/>
      <c r="EW111" s="251"/>
      <c r="EX111" s="251"/>
      <c r="EY111" s="251"/>
      <c r="EZ111" s="251"/>
      <c r="FA111" s="251"/>
      <c r="FB111" s="251"/>
      <c r="FC111" s="251"/>
      <c r="FD111" s="251"/>
      <c r="FE111" s="251"/>
      <c r="FF111" s="251"/>
      <c r="FG111" s="251"/>
      <c r="FH111" s="251"/>
      <c r="FI111" s="251"/>
      <c r="FJ111" s="251"/>
      <c r="FK111" s="251"/>
      <c r="FL111" s="251"/>
      <c r="FM111" s="251"/>
      <c r="FN111" s="251"/>
      <c r="FO111" s="251"/>
      <c r="FP111" s="251"/>
      <c r="FQ111" s="251"/>
      <c r="FR111" s="251"/>
      <c r="FS111" s="251"/>
      <c r="FT111" s="251"/>
      <c r="FU111" s="251"/>
      <c r="FV111" s="251"/>
      <c r="FW111" s="251"/>
      <c r="FX111" s="251"/>
      <c r="FY111" s="251"/>
      <c r="FZ111" s="251"/>
      <c r="GA111" s="251"/>
      <c r="GB111" s="251"/>
      <c r="GC111" s="251"/>
      <c r="GD111" s="251"/>
      <c r="GE111" s="251"/>
      <c r="GF111" s="251"/>
      <c r="GG111" s="251"/>
      <c r="GH111" s="251"/>
      <c r="GI111" s="251"/>
      <c r="GJ111" s="251"/>
      <c r="GK111" s="251"/>
      <c r="GL111" s="251"/>
      <c r="GM111" s="251"/>
      <c r="GN111" s="251"/>
      <c r="GO111" s="251"/>
      <c r="GP111" s="251"/>
      <c r="GQ111" s="251"/>
      <c r="GR111" s="251"/>
      <c r="GS111" s="251"/>
      <c r="GT111" s="251"/>
      <c r="GU111" s="251"/>
      <c r="GV111" s="251"/>
      <c r="GW111" s="251"/>
      <c r="GX111" s="251"/>
      <c r="GY111" s="251"/>
      <c r="GZ111" s="251"/>
      <c r="HA111" s="251"/>
      <c r="HB111" s="251"/>
      <c r="HC111" s="251"/>
      <c r="HD111" s="251"/>
      <c r="HE111" s="251"/>
      <c r="HF111" s="251"/>
      <c r="HG111" s="251"/>
      <c r="HH111" s="251"/>
      <c r="HI111" s="251"/>
      <c r="HJ111" s="251"/>
      <c r="HK111" s="251"/>
      <c r="HL111" s="251"/>
      <c r="HM111" s="251"/>
      <c r="HN111" s="251"/>
      <c r="HO111" s="251"/>
      <c r="HP111" s="251"/>
      <c r="HQ111" s="251"/>
      <c r="HR111" s="251"/>
      <c r="HS111" s="251"/>
      <c r="HT111" s="251"/>
      <c r="HU111" s="251"/>
      <c r="HV111" s="251"/>
      <c r="HW111" s="251"/>
      <c r="HX111" s="251"/>
      <c r="HY111" s="251"/>
      <c r="HZ111" s="251"/>
      <c r="IA111" s="251"/>
      <c r="IB111" s="251"/>
      <c r="IC111" s="251"/>
      <c r="ID111" s="251"/>
      <c r="IE111" s="251"/>
      <c r="IF111" s="251"/>
      <c r="IG111" s="251"/>
      <c r="IH111" s="251"/>
      <c r="II111" s="251"/>
      <c r="IJ111" s="251"/>
      <c r="IK111" s="251"/>
      <c r="IL111" s="251"/>
      <c r="IM111" s="251"/>
      <c r="IN111" s="251"/>
    </row>
    <row r="112" spans="1:248" s="4" customFormat="1" ht="12.75" customHeight="1" thickBot="1" x14ac:dyDescent="0.25">
      <c r="A112" s="6"/>
      <c r="B112" s="86" t="s">
        <v>36</v>
      </c>
      <c r="C112" s="86" t="s">
        <v>37</v>
      </c>
      <c r="D112" s="86" t="s">
        <v>38</v>
      </c>
      <c r="E112" s="439" t="s">
        <v>39</v>
      </c>
      <c r="F112" s="103" t="s">
        <v>40</v>
      </c>
      <c r="G112" s="129"/>
      <c r="H112" s="103"/>
      <c r="I112" s="104" t="s">
        <v>41</v>
      </c>
      <c r="J112" s="86"/>
      <c r="K112" s="103"/>
      <c r="L112" s="86" t="s">
        <v>465</v>
      </c>
      <c r="M112" s="86"/>
      <c r="N112" s="86" t="s">
        <v>235</v>
      </c>
      <c r="O112" s="439" t="s">
        <v>235</v>
      </c>
      <c r="P112" s="155"/>
      <c r="Q112" s="440" t="s">
        <v>258</v>
      </c>
      <c r="R112" s="441" t="s">
        <v>259</v>
      </c>
      <c r="S112" s="105" t="s">
        <v>109</v>
      </c>
      <c r="T112" s="103" t="s">
        <v>187</v>
      </c>
      <c r="U112" s="86" t="s">
        <v>42</v>
      </c>
      <c r="V112" s="86" t="s">
        <v>43</v>
      </c>
      <c r="W112" s="86"/>
      <c r="X112" s="86" t="s">
        <v>44</v>
      </c>
      <c r="Y112" s="86" t="s">
        <v>30</v>
      </c>
      <c r="Z112" s="86" t="s">
        <v>30</v>
      </c>
      <c r="AA112" s="86" t="s">
        <v>138</v>
      </c>
      <c r="AB112" s="86" t="s">
        <v>15</v>
      </c>
      <c r="AC112" s="86" t="s">
        <v>139</v>
      </c>
      <c r="AD112" s="86" t="s">
        <v>141</v>
      </c>
      <c r="AE112" s="86" t="s">
        <v>47</v>
      </c>
      <c r="AF112" s="86" t="s">
        <v>48</v>
      </c>
      <c r="AG112" s="86" t="s">
        <v>15</v>
      </c>
      <c r="AH112" s="105" t="s">
        <v>30</v>
      </c>
      <c r="AI112" s="106"/>
      <c r="AJ112" s="86" t="s">
        <v>49</v>
      </c>
      <c r="AK112" s="103" t="s">
        <v>188</v>
      </c>
      <c r="AL112" s="107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  <c r="BS112" s="251"/>
      <c r="BT112" s="251"/>
      <c r="BU112" s="251"/>
      <c r="BV112" s="251"/>
      <c r="BW112" s="251"/>
      <c r="BX112" s="251"/>
      <c r="BY112" s="251"/>
      <c r="BZ112" s="251"/>
      <c r="CA112" s="251"/>
      <c r="CB112" s="251"/>
      <c r="CC112" s="251"/>
      <c r="CD112" s="251"/>
      <c r="CE112" s="251"/>
      <c r="CF112" s="251"/>
      <c r="CG112" s="251"/>
      <c r="CH112" s="251"/>
      <c r="CI112" s="251"/>
      <c r="CJ112" s="251"/>
      <c r="CK112" s="251"/>
      <c r="CL112" s="251"/>
      <c r="CM112" s="251"/>
      <c r="CN112" s="251"/>
      <c r="CO112" s="251"/>
      <c r="CP112" s="251"/>
      <c r="CQ112" s="251"/>
      <c r="CR112" s="251"/>
      <c r="CS112" s="251"/>
      <c r="CT112" s="251"/>
      <c r="CU112" s="251"/>
      <c r="CV112" s="251"/>
      <c r="CW112" s="251"/>
      <c r="CX112" s="251"/>
      <c r="CY112" s="251"/>
      <c r="CZ112" s="251"/>
      <c r="DA112" s="251"/>
      <c r="DB112" s="251"/>
      <c r="DC112" s="251"/>
      <c r="DD112" s="251"/>
      <c r="DE112" s="251"/>
      <c r="DF112" s="251"/>
      <c r="DG112" s="251"/>
      <c r="DH112" s="251"/>
      <c r="DI112" s="251"/>
      <c r="DJ112" s="251"/>
      <c r="DK112" s="251"/>
      <c r="DL112" s="251"/>
      <c r="DM112" s="251"/>
      <c r="DN112" s="251"/>
      <c r="DO112" s="251"/>
      <c r="DP112" s="251"/>
      <c r="DQ112" s="251"/>
      <c r="DR112" s="251"/>
      <c r="DS112" s="251"/>
      <c r="DT112" s="251"/>
      <c r="DU112" s="251"/>
      <c r="DV112" s="251"/>
      <c r="DW112" s="251"/>
      <c r="DX112" s="251"/>
      <c r="DY112" s="251"/>
      <c r="DZ112" s="251"/>
      <c r="EA112" s="251"/>
      <c r="EB112" s="251"/>
      <c r="EC112" s="251"/>
      <c r="ED112" s="251"/>
      <c r="EE112" s="251"/>
      <c r="EF112" s="251"/>
      <c r="EG112" s="251"/>
      <c r="EH112" s="251"/>
      <c r="EI112" s="251"/>
      <c r="EJ112" s="251"/>
      <c r="EK112" s="251"/>
      <c r="EL112" s="251"/>
      <c r="EM112" s="251"/>
      <c r="EN112" s="251"/>
      <c r="EO112" s="251"/>
      <c r="EP112" s="251"/>
      <c r="EQ112" s="251"/>
      <c r="ER112" s="251"/>
      <c r="ES112" s="251"/>
      <c r="ET112" s="251"/>
      <c r="EU112" s="251"/>
      <c r="EV112" s="251"/>
      <c r="EW112" s="251"/>
      <c r="EX112" s="251"/>
      <c r="EY112" s="251"/>
      <c r="EZ112" s="251"/>
      <c r="FA112" s="251"/>
      <c r="FB112" s="251"/>
      <c r="FC112" s="251"/>
      <c r="FD112" s="251"/>
      <c r="FE112" s="251"/>
      <c r="FF112" s="251"/>
      <c r="FG112" s="251"/>
      <c r="FH112" s="251"/>
      <c r="FI112" s="251"/>
      <c r="FJ112" s="251"/>
      <c r="FK112" s="251"/>
      <c r="FL112" s="251"/>
      <c r="FM112" s="251"/>
      <c r="FN112" s="251"/>
      <c r="FO112" s="251"/>
      <c r="FP112" s="251"/>
      <c r="FQ112" s="251"/>
      <c r="FR112" s="251"/>
      <c r="FS112" s="251"/>
      <c r="FT112" s="251"/>
      <c r="FU112" s="251"/>
      <c r="FV112" s="251"/>
      <c r="FW112" s="251"/>
      <c r="FX112" s="251"/>
      <c r="FY112" s="251"/>
      <c r="FZ112" s="251"/>
      <c r="GA112" s="251"/>
      <c r="GB112" s="251"/>
      <c r="GC112" s="251"/>
      <c r="GD112" s="251"/>
      <c r="GE112" s="251"/>
      <c r="GF112" s="251"/>
      <c r="GG112" s="251"/>
      <c r="GH112" s="251"/>
      <c r="GI112" s="251"/>
      <c r="GJ112" s="251"/>
      <c r="GK112" s="251"/>
      <c r="GL112" s="251"/>
      <c r="GM112" s="251"/>
      <c r="GN112" s="251"/>
      <c r="GO112" s="251"/>
      <c r="GP112" s="251"/>
      <c r="GQ112" s="251"/>
      <c r="GR112" s="251"/>
      <c r="GS112" s="251"/>
      <c r="GT112" s="251"/>
      <c r="GU112" s="251"/>
      <c r="GV112" s="251"/>
      <c r="GW112" s="251"/>
      <c r="GX112" s="251"/>
      <c r="GY112" s="251"/>
      <c r="GZ112" s="251"/>
      <c r="HA112" s="251"/>
      <c r="HB112" s="251"/>
      <c r="HC112" s="251"/>
      <c r="HD112" s="251"/>
      <c r="HE112" s="251"/>
      <c r="HF112" s="251"/>
      <c r="HG112" s="251"/>
      <c r="HH112" s="251"/>
      <c r="HI112" s="251"/>
      <c r="HJ112" s="251"/>
      <c r="HK112" s="251"/>
      <c r="HL112" s="251"/>
      <c r="HM112" s="251"/>
      <c r="HN112" s="251"/>
      <c r="HO112" s="251"/>
      <c r="HP112" s="251"/>
      <c r="HQ112" s="251"/>
      <c r="HR112" s="251"/>
      <c r="HS112" s="251"/>
      <c r="HT112" s="251"/>
      <c r="HU112" s="251"/>
      <c r="HV112" s="251"/>
      <c r="HW112" s="251"/>
      <c r="HX112" s="251"/>
      <c r="HY112" s="251"/>
      <c r="HZ112" s="251"/>
      <c r="IA112" s="251"/>
      <c r="IB112" s="251"/>
      <c r="IC112" s="251"/>
      <c r="ID112" s="251"/>
      <c r="IE112" s="251"/>
      <c r="IF112" s="251"/>
      <c r="IG112" s="251"/>
      <c r="IH112" s="251"/>
      <c r="II112" s="251"/>
      <c r="IJ112" s="251"/>
      <c r="IK112" s="251"/>
      <c r="IL112" s="251"/>
      <c r="IM112" s="251"/>
      <c r="IN112" s="251"/>
    </row>
    <row r="113" spans="1:38" s="20" customFormat="1" ht="12.75" customHeight="1" thickTop="1" x14ac:dyDescent="0.2">
      <c r="A113" s="8"/>
      <c r="B113" s="296">
        <f>B99</f>
        <v>0</v>
      </c>
      <c r="C113" s="296">
        <f>C99</f>
        <v>0</v>
      </c>
      <c r="D113" s="296">
        <f>D99</f>
        <v>0</v>
      </c>
      <c r="E113" s="296">
        <f>E99</f>
        <v>0</v>
      </c>
      <c r="F113" s="298">
        <f>F99</f>
        <v>0</v>
      </c>
      <c r="G113" s="130" t="str">
        <f>G7</f>
        <v>OCTOBER</v>
      </c>
      <c r="H113" s="31" t="s">
        <v>58</v>
      </c>
      <c r="I113" s="32"/>
      <c r="J113" s="306">
        <f t="shared" ref="J113:R113" si="12">J99</f>
        <v>0</v>
      </c>
      <c r="K113" s="298">
        <f t="shared" si="12"/>
        <v>0</v>
      </c>
      <c r="L113" s="296">
        <f t="shared" si="12"/>
        <v>0</v>
      </c>
      <c r="M113" s="296">
        <f t="shared" si="12"/>
        <v>0</v>
      </c>
      <c r="N113" s="296">
        <f t="shared" si="12"/>
        <v>0</v>
      </c>
      <c r="O113" s="297">
        <f t="shared" si="12"/>
        <v>0</v>
      </c>
      <c r="P113" s="299">
        <f t="shared" si="12"/>
        <v>0</v>
      </c>
      <c r="Q113" s="296">
        <f t="shared" si="12"/>
        <v>0</v>
      </c>
      <c r="R113" s="298">
        <f t="shared" si="12"/>
        <v>0</v>
      </c>
      <c r="S113" s="9"/>
      <c r="T113" s="8"/>
      <c r="U113" s="296">
        <f t="shared" ref="U113:AH113" si="13">U99</f>
        <v>0</v>
      </c>
      <c r="V113" s="296">
        <f t="shared" si="13"/>
        <v>0</v>
      </c>
      <c r="W113" s="296">
        <f t="shared" si="13"/>
        <v>0</v>
      </c>
      <c r="X113" s="296">
        <f t="shared" si="13"/>
        <v>0</v>
      </c>
      <c r="Y113" s="296">
        <f t="shared" si="13"/>
        <v>0</v>
      </c>
      <c r="Z113" s="296">
        <f t="shared" si="13"/>
        <v>0</v>
      </c>
      <c r="AA113" s="296">
        <f t="shared" si="13"/>
        <v>0</v>
      </c>
      <c r="AB113" s="296">
        <f t="shared" si="13"/>
        <v>0</v>
      </c>
      <c r="AC113" s="296">
        <f t="shared" si="13"/>
        <v>0</v>
      </c>
      <c r="AD113" s="296">
        <f t="shared" si="13"/>
        <v>0</v>
      </c>
      <c r="AE113" s="296">
        <f t="shared" si="13"/>
        <v>0</v>
      </c>
      <c r="AF113" s="296">
        <f t="shared" si="13"/>
        <v>0</v>
      </c>
      <c r="AG113" s="296">
        <f t="shared" si="13"/>
        <v>0</v>
      </c>
      <c r="AH113" s="297">
        <f t="shared" si="13"/>
        <v>0</v>
      </c>
      <c r="AI113" s="305"/>
      <c r="AJ113" s="296">
        <f>AJ99</f>
        <v>0</v>
      </c>
      <c r="AK113" s="298">
        <f>AK99</f>
        <v>0</v>
      </c>
      <c r="AL113" s="9"/>
    </row>
    <row r="114" spans="1:38" s="20" customFormat="1" ht="12.75" customHeight="1" x14ac:dyDescent="0.2">
      <c r="A114" s="8">
        <v>1</v>
      </c>
      <c r="B114" s="280"/>
      <c r="C114" s="280"/>
      <c r="D114" s="280"/>
      <c r="E114" s="280"/>
      <c r="F114" s="281"/>
      <c r="G114" s="443"/>
      <c r="H114" s="444"/>
      <c r="I114" s="445"/>
      <c r="J114" s="296">
        <f t="shared" ref="J114:J144" si="14">SUM(B114:F114)</f>
        <v>0</v>
      </c>
      <c r="K114" s="298">
        <f t="shared" ref="K114:K144" si="15">SUM(U114:AK114)-SUM(L114:R114)</f>
        <v>0</v>
      </c>
      <c r="L114" s="280"/>
      <c r="M114" s="280"/>
      <c r="N114" s="280"/>
      <c r="O114" s="293"/>
      <c r="P114" s="300"/>
      <c r="Q114" s="280"/>
      <c r="R114" s="281"/>
      <c r="S114" s="15" t="s">
        <v>59</v>
      </c>
      <c r="T114" s="8">
        <v>1</v>
      </c>
      <c r="U114" s="280"/>
      <c r="V114" s="280"/>
      <c r="W114" s="280"/>
      <c r="X114" s="280"/>
      <c r="Y114" s="280"/>
      <c r="Z114" s="280"/>
      <c r="AA114" s="280"/>
      <c r="AB114" s="280"/>
      <c r="AC114" s="280"/>
      <c r="AD114" s="280"/>
      <c r="AE114" s="280"/>
      <c r="AF114" s="280"/>
      <c r="AG114" s="280"/>
      <c r="AH114" s="293"/>
      <c r="AI114" s="444"/>
      <c r="AJ114" s="280"/>
      <c r="AK114" s="281"/>
      <c r="AL114" s="15" t="s">
        <v>59</v>
      </c>
    </row>
    <row r="115" spans="1:38" s="20" customFormat="1" ht="12.75" customHeight="1" x14ac:dyDescent="0.2">
      <c r="A115" s="8">
        <v>2</v>
      </c>
      <c r="B115" s="280"/>
      <c r="C115" s="280"/>
      <c r="D115" s="280"/>
      <c r="E115" s="280"/>
      <c r="F115" s="281"/>
      <c r="G115" s="443"/>
      <c r="H115" s="444"/>
      <c r="I115" s="445"/>
      <c r="J115" s="296">
        <f t="shared" si="14"/>
        <v>0</v>
      </c>
      <c r="K115" s="298">
        <f t="shared" si="15"/>
        <v>0</v>
      </c>
      <c r="L115" s="280"/>
      <c r="M115" s="280"/>
      <c r="N115" s="280"/>
      <c r="O115" s="293"/>
      <c r="P115" s="300"/>
      <c r="Q115" s="280"/>
      <c r="R115" s="281"/>
      <c r="S115" s="15" t="s">
        <v>60</v>
      </c>
      <c r="T115" s="8">
        <v>2</v>
      </c>
      <c r="U115" s="280"/>
      <c r="V115" s="280"/>
      <c r="W115" s="280"/>
      <c r="X115" s="280"/>
      <c r="Y115" s="280"/>
      <c r="Z115" s="280"/>
      <c r="AA115" s="280"/>
      <c r="AB115" s="280"/>
      <c r="AC115" s="280"/>
      <c r="AD115" s="280"/>
      <c r="AE115" s="280"/>
      <c r="AF115" s="280"/>
      <c r="AG115" s="280"/>
      <c r="AH115" s="293"/>
      <c r="AI115" s="444"/>
      <c r="AJ115" s="280"/>
      <c r="AK115" s="281"/>
      <c r="AL115" s="15" t="s">
        <v>60</v>
      </c>
    </row>
    <row r="116" spans="1:38" s="20" customFormat="1" ht="12.75" customHeight="1" x14ac:dyDescent="0.2">
      <c r="A116" s="8">
        <v>3</v>
      </c>
      <c r="B116" s="280"/>
      <c r="C116" s="280"/>
      <c r="D116" s="280"/>
      <c r="E116" s="280"/>
      <c r="F116" s="281"/>
      <c r="G116" s="443"/>
      <c r="H116" s="444"/>
      <c r="I116" s="445"/>
      <c r="J116" s="296">
        <f t="shared" si="14"/>
        <v>0</v>
      </c>
      <c r="K116" s="298">
        <f t="shared" si="15"/>
        <v>0</v>
      </c>
      <c r="L116" s="280"/>
      <c r="M116" s="280"/>
      <c r="N116" s="280"/>
      <c r="O116" s="293"/>
      <c r="P116" s="300"/>
      <c r="Q116" s="280"/>
      <c r="R116" s="281"/>
      <c r="S116" s="15" t="s">
        <v>61</v>
      </c>
      <c r="T116" s="8">
        <v>3</v>
      </c>
      <c r="U116" s="280"/>
      <c r="V116" s="280"/>
      <c r="W116" s="280"/>
      <c r="X116" s="280"/>
      <c r="Y116" s="280"/>
      <c r="Z116" s="280"/>
      <c r="AA116" s="280"/>
      <c r="AB116" s="280"/>
      <c r="AC116" s="280"/>
      <c r="AD116" s="280"/>
      <c r="AE116" s="280"/>
      <c r="AF116" s="280"/>
      <c r="AG116" s="280"/>
      <c r="AH116" s="293"/>
      <c r="AI116" s="444"/>
      <c r="AJ116" s="280"/>
      <c r="AK116" s="281"/>
      <c r="AL116" s="15" t="s">
        <v>61</v>
      </c>
    </row>
    <row r="117" spans="1:38" s="20" customFormat="1" ht="12.75" customHeight="1" x14ac:dyDescent="0.2">
      <c r="A117" s="8">
        <v>4</v>
      </c>
      <c r="B117" s="280"/>
      <c r="C117" s="280"/>
      <c r="D117" s="280"/>
      <c r="E117" s="280"/>
      <c r="F117" s="281"/>
      <c r="G117" s="443"/>
      <c r="H117" s="444"/>
      <c r="I117" s="445"/>
      <c r="J117" s="296">
        <f t="shared" si="14"/>
        <v>0</v>
      </c>
      <c r="K117" s="298">
        <f t="shared" si="15"/>
        <v>0</v>
      </c>
      <c r="L117" s="280"/>
      <c r="M117" s="280"/>
      <c r="N117" s="280"/>
      <c r="O117" s="293"/>
      <c r="P117" s="300"/>
      <c r="Q117" s="280"/>
      <c r="R117" s="281"/>
      <c r="S117" s="15" t="s">
        <v>62</v>
      </c>
      <c r="T117" s="8">
        <v>4</v>
      </c>
      <c r="U117" s="280"/>
      <c r="V117" s="280"/>
      <c r="W117" s="280"/>
      <c r="X117" s="280"/>
      <c r="Y117" s="280"/>
      <c r="Z117" s="280"/>
      <c r="AA117" s="280"/>
      <c r="AB117" s="280"/>
      <c r="AC117" s="280"/>
      <c r="AD117" s="280"/>
      <c r="AE117" s="280"/>
      <c r="AF117" s="280"/>
      <c r="AG117" s="280"/>
      <c r="AH117" s="293"/>
      <c r="AI117" s="444"/>
      <c r="AJ117" s="280"/>
      <c r="AK117" s="281"/>
      <c r="AL117" s="15" t="s">
        <v>62</v>
      </c>
    </row>
    <row r="118" spans="1:38" s="20" customFormat="1" ht="12.75" customHeight="1" x14ac:dyDescent="0.2">
      <c r="A118" s="8">
        <v>5</v>
      </c>
      <c r="B118" s="280"/>
      <c r="C118" s="280"/>
      <c r="D118" s="280"/>
      <c r="E118" s="280"/>
      <c r="F118" s="281"/>
      <c r="G118" s="446"/>
      <c r="H118" s="444"/>
      <c r="I118" s="445"/>
      <c r="J118" s="296">
        <f t="shared" si="14"/>
        <v>0</v>
      </c>
      <c r="K118" s="298">
        <f t="shared" si="15"/>
        <v>0</v>
      </c>
      <c r="L118" s="280"/>
      <c r="M118" s="280"/>
      <c r="N118" s="280"/>
      <c r="O118" s="293"/>
      <c r="P118" s="300"/>
      <c r="Q118" s="280"/>
      <c r="R118" s="281"/>
      <c r="S118" s="15" t="s">
        <v>63</v>
      </c>
      <c r="T118" s="8">
        <v>5</v>
      </c>
      <c r="U118" s="280"/>
      <c r="V118" s="280"/>
      <c r="W118" s="280"/>
      <c r="X118" s="280"/>
      <c r="Y118" s="280"/>
      <c r="Z118" s="280"/>
      <c r="AA118" s="280"/>
      <c r="AB118" s="280"/>
      <c r="AC118" s="280"/>
      <c r="AD118" s="280"/>
      <c r="AE118" s="280"/>
      <c r="AF118" s="280"/>
      <c r="AG118" s="280"/>
      <c r="AH118" s="293"/>
      <c r="AI118" s="444"/>
      <c r="AJ118" s="280"/>
      <c r="AK118" s="281"/>
      <c r="AL118" s="15" t="s">
        <v>63</v>
      </c>
    </row>
    <row r="119" spans="1:38" s="20" customFormat="1" ht="12.75" customHeight="1" x14ac:dyDescent="0.2">
      <c r="A119" s="16">
        <v>6</v>
      </c>
      <c r="B119" s="282"/>
      <c r="C119" s="282"/>
      <c r="D119" s="282"/>
      <c r="E119" s="282"/>
      <c r="F119" s="283"/>
      <c r="G119" s="443"/>
      <c r="H119" s="447"/>
      <c r="I119" s="448"/>
      <c r="J119" s="296">
        <f t="shared" si="14"/>
        <v>0</v>
      </c>
      <c r="K119" s="298">
        <f t="shared" si="15"/>
        <v>0</v>
      </c>
      <c r="L119" s="282"/>
      <c r="M119" s="282"/>
      <c r="N119" s="282"/>
      <c r="O119" s="294"/>
      <c r="P119" s="301"/>
      <c r="Q119" s="282"/>
      <c r="R119" s="283"/>
      <c r="S119" s="17" t="s">
        <v>64</v>
      </c>
      <c r="T119" s="16">
        <v>6</v>
      </c>
      <c r="U119" s="282"/>
      <c r="V119" s="282"/>
      <c r="W119" s="282"/>
      <c r="X119" s="282"/>
      <c r="Y119" s="282"/>
      <c r="Z119" s="282"/>
      <c r="AA119" s="282"/>
      <c r="AB119" s="282"/>
      <c r="AC119" s="282"/>
      <c r="AD119" s="282"/>
      <c r="AE119" s="282"/>
      <c r="AF119" s="282"/>
      <c r="AG119" s="282"/>
      <c r="AH119" s="294"/>
      <c r="AI119" s="447"/>
      <c r="AJ119" s="282"/>
      <c r="AK119" s="283"/>
      <c r="AL119" s="17" t="s">
        <v>64</v>
      </c>
    </row>
    <row r="120" spans="1:38" s="20" customFormat="1" ht="12.75" customHeight="1" x14ac:dyDescent="0.2">
      <c r="A120" s="8">
        <v>7</v>
      </c>
      <c r="B120" s="280"/>
      <c r="C120" s="280"/>
      <c r="D120" s="280"/>
      <c r="E120" s="280"/>
      <c r="F120" s="281"/>
      <c r="G120" s="443"/>
      <c r="H120" s="444"/>
      <c r="I120" s="445"/>
      <c r="J120" s="296">
        <f t="shared" si="14"/>
        <v>0</v>
      </c>
      <c r="K120" s="298">
        <f t="shared" si="15"/>
        <v>0</v>
      </c>
      <c r="L120" s="280"/>
      <c r="M120" s="280"/>
      <c r="N120" s="280"/>
      <c r="O120" s="293"/>
      <c r="P120" s="300"/>
      <c r="Q120" s="280"/>
      <c r="R120" s="281"/>
      <c r="S120" s="15" t="s">
        <v>65</v>
      </c>
      <c r="T120" s="8">
        <v>7</v>
      </c>
      <c r="U120" s="280"/>
      <c r="V120" s="280"/>
      <c r="W120" s="280"/>
      <c r="X120" s="280"/>
      <c r="Y120" s="280"/>
      <c r="Z120" s="280"/>
      <c r="AA120" s="280"/>
      <c r="AB120" s="280"/>
      <c r="AC120" s="280"/>
      <c r="AD120" s="280"/>
      <c r="AE120" s="280"/>
      <c r="AF120" s="280"/>
      <c r="AG120" s="280"/>
      <c r="AH120" s="293"/>
      <c r="AI120" s="444"/>
      <c r="AJ120" s="280"/>
      <c r="AK120" s="281"/>
      <c r="AL120" s="15" t="s">
        <v>65</v>
      </c>
    </row>
    <row r="121" spans="1:38" s="20" customFormat="1" ht="12.75" customHeight="1" x14ac:dyDescent="0.2">
      <c r="A121" s="8">
        <v>8</v>
      </c>
      <c r="B121" s="280"/>
      <c r="C121" s="280"/>
      <c r="D121" s="280"/>
      <c r="E121" s="280"/>
      <c r="F121" s="281"/>
      <c r="G121" s="443"/>
      <c r="H121" s="444"/>
      <c r="I121" s="445"/>
      <c r="J121" s="296">
        <f t="shared" si="14"/>
        <v>0</v>
      </c>
      <c r="K121" s="298">
        <f t="shared" si="15"/>
        <v>0</v>
      </c>
      <c r="L121" s="280"/>
      <c r="M121" s="280"/>
      <c r="N121" s="280"/>
      <c r="O121" s="293"/>
      <c r="P121" s="300"/>
      <c r="Q121" s="280"/>
      <c r="R121" s="281"/>
      <c r="S121" s="15" t="s">
        <v>66</v>
      </c>
      <c r="T121" s="8">
        <v>8</v>
      </c>
      <c r="U121" s="280"/>
      <c r="V121" s="280"/>
      <c r="W121" s="280"/>
      <c r="X121" s="280"/>
      <c r="Y121" s="280"/>
      <c r="Z121" s="280"/>
      <c r="AA121" s="280"/>
      <c r="AB121" s="280"/>
      <c r="AC121" s="280"/>
      <c r="AD121" s="280"/>
      <c r="AE121" s="280"/>
      <c r="AF121" s="280"/>
      <c r="AG121" s="280"/>
      <c r="AH121" s="293"/>
      <c r="AI121" s="444"/>
      <c r="AJ121" s="280"/>
      <c r="AK121" s="281"/>
      <c r="AL121" s="15" t="s">
        <v>66</v>
      </c>
    </row>
    <row r="122" spans="1:38" s="20" customFormat="1" ht="12.75" customHeight="1" x14ac:dyDescent="0.2">
      <c r="A122" s="8">
        <v>9</v>
      </c>
      <c r="B122" s="280"/>
      <c r="C122" s="280"/>
      <c r="D122" s="280"/>
      <c r="E122" s="280"/>
      <c r="F122" s="281"/>
      <c r="G122" s="443"/>
      <c r="H122" s="444"/>
      <c r="I122" s="445"/>
      <c r="J122" s="296">
        <f t="shared" si="14"/>
        <v>0</v>
      </c>
      <c r="K122" s="298">
        <f t="shared" si="15"/>
        <v>0</v>
      </c>
      <c r="L122" s="280"/>
      <c r="M122" s="280"/>
      <c r="N122" s="280"/>
      <c r="O122" s="293"/>
      <c r="P122" s="300"/>
      <c r="Q122" s="280"/>
      <c r="R122" s="281"/>
      <c r="S122" s="15" t="s">
        <v>67</v>
      </c>
      <c r="T122" s="8">
        <v>9</v>
      </c>
      <c r="U122" s="280"/>
      <c r="V122" s="280"/>
      <c r="W122" s="280"/>
      <c r="X122" s="280"/>
      <c r="Y122" s="280"/>
      <c r="Z122" s="280"/>
      <c r="AA122" s="280"/>
      <c r="AB122" s="280"/>
      <c r="AC122" s="280"/>
      <c r="AD122" s="280"/>
      <c r="AE122" s="280"/>
      <c r="AF122" s="280"/>
      <c r="AG122" s="280"/>
      <c r="AH122" s="293"/>
      <c r="AI122" s="444"/>
      <c r="AJ122" s="280"/>
      <c r="AK122" s="281"/>
      <c r="AL122" s="15" t="s">
        <v>67</v>
      </c>
    </row>
    <row r="123" spans="1:38" s="20" customFormat="1" ht="12.75" customHeight="1" x14ac:dyDescent="0.2">
      <c r="A123" s="8">
        <v>10</v>
      </c>
      <c r="B123" s="280"/>
      <c r="C123" s="280"/>
      <c r="D123" s="280"/>
      <c r="E123" s="280"/>
      <c r="F123" s="281"/>
      <c r="G123" s="443"/>
      <c r="H123" s="444"/>
      <c r="I123" s="445"/>
      <c r="J123" s="296">
        <f t="shared" si="14"/>
        <v>0</v>
      </c>
      <c r="K123" s="298">
        <f t="shared" si="15"/>
        <v>0</v>
      </c>
      <c r="L123" s="280"/>
      <c r="M123" s="280"/>
      <c r="N123" s="280"/>
      <c r="O123" s="293"/>
      <c r="P123" s="300"/>
      <c r="Q123" s="280"/>
      <c r="R123" s="281"/>
      <c r="S123" s="15" t="s">
        <v>68</v>
      </c>
      <c r="T123" s="8">
        <v>10</v>
      </c>
      <c r="U123" s="280"/>
      <c r="V123" s="280"/>
      <c r="W123" s="280"/>
      <c r="X123" s="280"/>
      <c r="Y123" s="280"/>
      <c r="Z123" s="280"/>
      <c r="AA123" s="280"/>
      <c r="AB123" s="280"/>
      <c r="AC123" s="280"/>
      <c r="AD123" s="280"/>
      <c r="AE123" s="280"/>
      <c r="AF123" s="280"/>
      <c r="AG123" s="280"/>
      <c r="AH123" s="293"/>
      <c r="AI123" s="444"/>
      <c r="AJ123" s="280"/>
      <c r="AK123" s="281"/>
      <c r="AL123" s="15" t="s">
        <v>68</v>
      </c>
    </row>
    <row r="124" spans="1:38" s="20" customFormat="1" ht="12.75" customHeight="1" x14ac:dyDescent="0.2">
      <c r="A124" s="8">
        <v>11</v>
      </c>
      <c r="B124" s="280"/>
      <c r="C124" s="280"/>
      <c r="D124" s="280"/>
      <c r="E124" s="280"/>
      <c r="F124" s="281"/>
      <c r="G124" s="443"/>
      <c r="H124" s="444"/>
      <c r="I124" s="445"/>
      <c r="J124" s="296">
        <f t="shared" si="14"/>
        <v>0</v>
      </c>
      <c r="K124" s="298">
        <f t="shared" si="15"/>
        <v>0</v>
      </c>
      <c r="L124" s="280"/>
      <c r="M124" s="280"/>
      <c r="N124" s="280"/>
      <c r="O124" s="293"/>
      <c r="P124" s="300"/>
      <c r="Q124" s="280"/>
      <c r="R124" s="281"/>
      <c r="S124" s="15" t="s">
        <v>69</v>
      </c>
      <c r="T124" s="8">
        <v>11</v>
      </c>
      <c r="U124" s="280"/>
      <c r="V124" s="280"/>
      <c r="W124" s="280"/>
      <c r="X124" s="280"/>
      <c r="Y124" s="280"/>
      <c r="Z124" s="280"/>
      <c r="AA124" s="280"/>
      <c r="AB124" s="280"/>
      <c r="AC124" s="280"/>
      <c r="AD124" s="280"/>
      <c r="AE124" s="280"/>
      <c r="AF124" s="280"/>
      <c r="AG124" s="280"/>
      <c r="AH124" s="293"/>
      <c r="AI124" s="444"/>
      <c r="AJ124" s="280"/>
      <c r="AK124" s="281"/>
      <c r="AL124" s="15" t="s">
        <v>69</v>
      </c>
    </row>
    <row r="125" spans="1:38" s="20" customFormat="1" ht="12.75" customHeight="1" x14ac:dyDescent="0.2">
      <c r="A125" s="8">
        <v>12</v>
      </c>
      <c r="B125" s="280"/>
      <c r="C125" s="280"/>
      <c r="D125" s="280"/>
      <c r="E125" s="280"/>
      <c r="F125" s="281"/>
      <c r="G125" s="443"/>
      <c r="H125" s="444"/>
      <c r="I125" s="445"/>
      <c r="J125" s="296">
        <f t="shared" si="14"/>
        <v>0</v>
      </c>
      <c r="K125" s="298">
        <f t="shared" si="15"/>
        <v>0</v>
      </c>
      <c r="L125" s="280"/>
      <c r="M125" s="280"/>
      <c r="N125" s="280"/>
      <c r="O125" s="293"/>
      <c r="P125" s="300"/>
      <c r="Q125" s="280"/>
      <c r="R125" s="281"/>
      <c r="S125" s="15" t="s">
        <v>70</v>
      </c>
      <c r="T125" s="8">
        <v>12</v>
      </c>
      <c r="U125" s="280"/>
      <c r="V125" s="280"/>
      <c r="W125" s="280"/>
      <c r="X125" s="280"/>
      <c r="Y125" s="280"/>
      <c r="Z125" s="280"/>
      <c r="AA125" s="280"/>
      <c r="AB125" s="280"/>
      <c r="AC125" s="280"/>
      <c r="AD125" s="280"/>
      <c r="AE125" s="280"/>
      <c r="AF125" s="280"/>
      <c r="AG125" s="280"/>
      <c r="AH125" s="293"/>
      <c r="AI125" s="444"/>
      <c r="AJ125" s="280"/>
      <c r="AK125" s="281"/>
      <c r="AL125" s="15" t="s">
        <v>70</v>
      </c>
    </row>
    <row r="126" spans="1:38" s="20" customFormat="1" ht="12.75" customHeight="1" x14ac:dyDescent="0.2">
      <c r="A126" s="8">
        <v>13</v>
      </c>
      <c r="B126" s="280"/>
      <c r="C126" s="280"/>
      <c r="D126" s="280"/>
      <c r="E126" s="280"/>
      <c r="F126" s="281"/>
      <c r="G126" s="443"/>
      <c r="H126" s="444"/>
      <c r="I126" s="445"/>
      <c r="J126" s="296">
        <f t="shared" si="14"/>
        <v>0</v>
      </c>
      <c r="K126" s="298">
        <f t="shared" si="15"/>
        <v>0</v>
      </c>
      <c r="L126" s="280"/>
      <c r="M126" s="280"/>
      <c r="N126" s="280"/>
      <c r="O126" s="293"/>
      <c r="P126" s="300"/>
      <c r="Q126" s="280"/>
      <c r="R126" s="281"/>
      <c r="S126" s="15" t="s">
        <v>71</v>
      </c>
      <c r="T126" s="8">
        <v>13</v>
      </c>
      <c r="U126" s="280"/>
      <c r="V126" s="280"/>
      <c r="W126" s="280"/>
      <c r="X126" s="280"/>
      <c r="Y126" s="280"/>
      <c r="Z126" s="280"/>
      <c r="AA126" s="280"/>
      <c r="AB126" s="280"/>
      <c r="AC126" s="280"/>
      <c r="AD126" s="280"/>
      <c r="AE126" s="280"/>
      <c r="AF126" s="280"/>
      <c r="AG126" s="280"/>
      <c r="AH126" s="293"/>
      <c r="AI126" s="444"/>
      <c r="AJ126" s="280"/>
      <c r="AK126" s="281"/>
      <c r="AL126" s="15" t="s">
        <v>71</v>
      </c>
    </row>
    <row r="127" spans="1:38" s="20" customFormat="1" ht="12.75" customHeight="1" x14ac:dyDescent="0.2">
      <c r="A127" s="8">
        <v>14</v>
      </c>
      <c r="B127" s="280"/>
      <c r="C127" s="280"/>
      <c r="D127" s="280"/>
      <c r="E127" s="280"/>
      <c r="F127" s="281"/>
      <c r="G127" s="443"/>
      <c r="H127" s="444"/>
      <c r="I127" s="445"/>
      <c r="J127" s="296">
        <f t="shared" si="14"/>
        <v>0</v>
      </c>
      <c r="K127" s="298">
        <f t="shared" si="15"/>
        <v>0</v>
      </c>
      <c r="L127" s="280"/>
      <c r="M127" s="280"/>
      <c r="N127" s="280"/>
      <c r="O127" s="293"/>
      <c r="P127" s="300"/>
      <c r="Q127" s="280"/>
      <c r="R127" s="281"/>
      <c r="S127" s="15" t="s">
        <v>72</v>
      </c>
      <c r="T127" s="8">
        <v>14</v>
      </c>
      <c r="U127" s="280"/>
      <c r="V127" s="280"/>
      <c r="W127" s="280"/>
      <c r="X127" s="280"/>
      <c r="Y127" s="280"/>
      <c r="Z127" s="280"/>
      <c r="AA127" s="280"/>
      <c r="AB127" s="280"/>
      <c r="AC127" s="280"/>
      <c r="AD127" s="280"/>
      <c r="AE127" s="280"/>
      <c r="AF127" s="280"/>
      <c r="AG127" s="280"/>
      <c r="AH127" s="293"/>
      <c r="AI127" s="444"/>
      <c r="AJ127" s="280"/>
      <c r="AK127" s="281"/>
      <c r="AL127" s="15" t="s">
        <v>72</v>
      </c>
    </row>
    <row r="128" spans="1:38" s="20" customFormat="1" ht="12.75" customHeight="1" x14ac:dyDescent="0.2">
      <c r="A128" s="8">
        <v>15</v>
      </c>
      <c r="B128" s="280"/>
      <c r="C128" s="280"/>
      <c r="D128" s="280"/>
      <c r="E128" s="280"/>
      <c r="F128" s="281"/>
      <c r="G128" s="443"/>
      <c r="H128" s="444"/>
      <c r="I128" s="445"/>
      <c r="J128" s="296">
        <f t="shared" si="14"/>
        <v>0</v>
      </c>
      <c r="K128" s="298">
        <f t="shared" si="15"/>
        <v>0</v>
      </c>
      <c r="L128" s="280"/>
      <c r="M128" s="280"/>
      <c r="N128" s="280"/>
      <c r="O128" s="293"/>
      <c r="P128" s="300"/>
      <c r="Q128" s="280"/>
      <c r="R128" s="281"/>
      <c r="S128" s="15" t="s">
        <v>73</v>
      </c>
      <c r="T128" s="8">
        <v>15</v>
      </c>
      <c r="U128" s="280"/>
      <c r="V128" s="280"/>
      <c r="W128" s="280"/>
      <c r="X128" s="280"/>
      <c r="Y128" s="280"/>
      <c r="Z128" s="280"/>
      <c r="AA128" s="280"/>
      <c r="AB128" s="280"/>
      <c r="AC128" s="280"/>
      <c r="AD128" s="280"/>
      <c r="AE128" s="280"/>
      <c r="AF128" s="280"/>
      <c r="AG128" s="280"/>
      <c r="AH128" s="293"/>
      <c r="AI128" s="444"/>
      <c r="AJ128" s="280"/>
      <c r="AK128" s="281"/>
      <c r="AL128" s="15" t="s">
        <v>73</v>
      </c>
    </row>
    <row r="129" spans="1:38" s="20" customFormat="1" ht="12.75" customHeight="1" x14ac:dyDescent="0.2">
      <c r="A129" s="8">
        <v>16</v>
      </c>
      <c r="B129" s="280"/>
      <c r="C129" s="280"/>
      <c r="D129" s="280"/>
      <c r="E129" s="280"/>
      <c r="F129" s="281"/>
      <c r="G129" s="443"/>
      <c r="H129" s="444"/>
      <c r="I129" s="445"/>
      <c r="J129" s="296">
        <f t="shared" si="14"/>
        <v>0</v>
      </c>
      <c r="K129" s="298">
        <f t="shared" si="15"/>
        <v>0</v>
      </c>
      <c r="L129" s="280"/>
      <c r="M129" s="280"/>
      <c r="N129" s="280"/>
      <c r="O129" s="293"/>
      <c r="P129" s="300"/>
      <c r="Q129" s="280"/>
      <c r="R129" s="281"/>
      <c r="S129" s="15" t="s">
        <v>74</v>
      </c>
      <c r="T129" s="8">
        <v>16</v>
      </c>
      <c r="U129" s="280"/>
      <c r="V129" s="280"/>
      <c r="W129" s="280"/>
      <c r="X129" s="280"/>
      <c r="Y129" s="280"/>
      <c r="Z129" s="280"/>
      <c r="AA129" s="280"/>
      <c r="AB129" s="280"/>
      <c r="AC129" s="280"/>
      <c r="AD129" s="280"/>
      <c r="AE129" s="280"/>
      <c r="AF129" s="280"/>
      <c r="AG129" s="280"/>
      <c r="AH129" s="293"/>
      <c r="AI129" s="444"/>
      <c r="AJ129" s="280"/>
      <c r="AK129" s="281"/>
      <c r="AL129" s="15" t="s">
        <v>74</v>
      </c>
    </row>
    <row r="130" spans="1:38" s="20" customFormat="1" ht="12.75" customHeight="1" x14ac:dyDescent="0.2">
      <c r="A130" s="8">
        <v>17</v>
      </c>
      <c r="B130" s="280"/>
      <c r="C130" s="280"/>
      <c r="D130" s="280"/>
      <c r="E130" s="280"/>
      <c r="F130" s="281"/>
      <c r="G130" s="443"/>
      <c r="H130" s="444"/>
      <c r="I130" s="445"/>
      <c r="J130" s="296">
        <f t="shared" si="14"/>
        <v>0</v>
      </c>
      <c r="K130" s="298">
        <f t="shared" si="15"/>
        <v>0</v>
      </c>
      <c r="L130" s="280"/>
      <c r="M130" s="280"/>
      <c r="N130" s="280"/>
      <c r="O130" s="293"/>
      <c r="P130" s="300"/>
      <c r="Q130" s="280"/>
      <c r="R130" s="281"/>
      <c r="S130" s="15" t="s">
        <v>75</v>
      </c>
      <c r="T130" s="8">
        <v>17</v>
      </c>
      <c r="U130" s="280"/>
      <c r="V130" s="280"/>
      <c r="W130" s="280"/>
      <c r="X130" s="280"/>
      <c r="Y130" s="280"/>
      <c r="Z130" s="280"/>
      <c r="AA130" s="280"/>
      <c r="AB130" s="280"/>
      <c r="AC130" s="280"/>
      <c r="AD130" s="280"/>
      <c r="AE130" s="280"/>
      <c r="AF130" s="280"/>
      <c r="AG130" s="280"/>
      <c r="AH130" s="293"/>
      <c r="AI130" s="444"/>
      <c r="AJ130" s="280"/>
      <c r="AK130" s="281"/>
      <c r="AL130" s="15" t="s">
        <v>75</v>
      </c>
    </row>
    <row r="131" spans="1:38" s="20" customFormat="1" ht="12.75" customHeight="1" x14ac:dyDescent="0.2">
      <c r="A131" s="8">
        <v>18</v>
      </c>
      <c r="B131" s="280"/>
      <c r="C131" s="280"/>
      <c r="D131" s="280"/>
      <c r="E131" s="280"/>
      <c r="F131" s="281"/>
      <c r="G131" s="443"/>
      <c r="H131" s="444"/>
      <c r="I131" s="445"/>
      <c r="J131" s="296">
        <f t="shared" si="14"/>
        <v>0</v>
      </c>
      <c r="K131" s="298">
        <f t="shared" si="15"/>
        <v>0</v>
      </c>
      <c r="L131" s="280"/>
      <c r="M131" s="280"/>
      <c r="N131" s="280"/>
      <c r="O131" s="293"/>
      <c r="P131" s="300"/>
      <c r="Q131" s="280"/>
      <c r="R131" s="281"/>
      <c r="S131" s="15" t="s">
        <v>76</v>
      </c>
      <c r="T131" s="8">
        <v>18</v>
      </c>
      <c r="U131" s="280"/>
      <c r="V131" s="280"/>
      <c r="W131" s="280"/>
      <c r="X131" s="280"/>
      <c r="Y131" s="280"/>
      <c r="Z131" s="280"/>
      <c r="AA131" s="280"/>
      <c r="AB131" s="280"/>
      <c r="AC131" s="280"/>
      <c r="AD131" s="280"/>
      <c r="AE131" s="280"/>
      <c r="AF131" s="280"/>
      <c r="AG131" s="280"/>
      <c r="AH131" s="293"/>
      <c r="AI131" s="444"/>
      <c r="AJ131" s="280"/>
      <c r="AK131" s="281"/>
      <c r="AL131" s="15" t="s">
        <v>76</v>
      </c>
    </row>
    <row r="132" spans="1:38" s="20" customFormat="1" ht="12.75" customHeight="1" x14ac:dyDescent="0.2">
      <c r="A132" s="8">
        <v>19</v>
      </c>
      <c r="B132" s="280"/>
      <c r="C132" s="280"/>
      <c r="D132" s="280"/>
      <c r="E132" s="280"/>
      <c r="F132" s="281"/>
      <c r="G132" s="443"/>
      <c r="H132" s="444"/>
      <c r="I132" s="445"/>
      <c r="J132" s="296">
        <f t="shared" si="14"/>
        <v>0</v>
      </c>
      <c r="K132" s="298">
        <f t="shared" si="15"/>
        <v>0</v>
      </c>
      <c r="L132" s="280"/>
      <c r="M132" s="280"/>
      <c r="N132" s="280"/>
      <c r="O132" s="293"/>
      <c r="P132" s="300"/>
      <c r="Q132" s="280"/>
      <c r="R132" s="281"/>
      <c r="S132" s="15" t="s">
        <v>77</v>
      </c>
      <c r="T132" s="8">
        <v>19</v>
      </c>
      <c r="U132" s="280"/>
      <c r="V132" s="280"/>
      <c r="W132" s="280"/>
      <c r="X132" s="280"/>
      <c r="Y132" s="280"/>
      <c r="Z132" s="280"/>
      <c r="AA132" s="280"/>
      <c r="AB132" s="280"/>
      <c r="AC132" s="280"/>
      <c r="AD132" s="280"/>
      <c r="AE132" s="280"/>
      <c r="AF132" s="280"/>
      <c r="AG132" s="280"/>
      <c r="AH132" s="293"/>
      <c r="AI132" s="444"/>
      <c r="AJ132" s="280"/>
      <c r="AK132" s="281"/>
      <c r="AL132" s="15" t="s">
        <v>77</v>
      </c>
    </row>
    <row r="133" spans="1:38" s="20" customFormat="1" ht="12.75" customHeight="1" x14ac:dyDescent="0.2">
      <c r="A133" s="8">
        <v>20</v>
      </c>
      <c r="B133" s="280"/>
      <c r="C133" s="280"/>
      <c r="D133" s="280"/>
      <c r="E133" s="280"/>
      <c r="F133" s="281"/>
      <c r="G133" s="443"/>
      <c r="H133" s="444"/>
      <c r="I133" s="445"/>
      <c r="J133" s="296">
        <f t="shared" si="14"/>
        <v>0</v>
      </c>
      <c r="K133" s="298">
        <f t="shared" si="15"/>
        <v>0</v>
      </c>
      <c r="L133" s="280"/>
      <c r="M133" s="280"/>
      <c r="N133" s="280"/>
      <c r="O133" s="293"/>
      <c r="P133" s="300"/>
      <c r="Q133" s="280"/>
      <c r="R133" s="281"/>
      <c r="S133" s="15" t="s">
        <v>78</v>
      </c>
      <c r="T133" s="8">
        <v>20</v>
      </c>
      <c r="U133" s="280"/>
      <c r="V133" s="280"/>
      <c r="W133" s="280"/>
      <c r="X133" s="280"/>
      <c r="Y133" s="280"/>
      <c r="Z133" s="280"/>
      <c r="AA133" s="280"/>
      <c r="AB133" s="280"/>
      <c r="AC133" s="280"/>
      <c r="AD133" s="280"/>
      <c r="AE133" s="280"/>
      <c r="AF133" s="280"/>
      <c r="AG133" s="280"/>
      <c r="AH133" s="293"/>
      <c r="AI133" s="444"/>
      <c r="AJ133" s="280"/>
      <c r="AK133" s="281"/>
      <c r="AL133" s="15" t="s">
        <v>78</v>
      </c>
    </row>
    <row r="134" spans="1:38" s="20" customFormat="1" ht="12.75" customHeight="1" x14ac:dyDescent="0.2">
      <c r="A134" s="8">
        <v>21</v>
      </c>
      <c r="B134" s="280"/>
      <c r="C134" s="280"/>
      <c r="D134" s="280"/>
      <c r="E134" s="280"/>
      <c r="F134" s="281"/>
      <c r="G134" s="443"/>
      <c r="H134" s="444"/>
      <c r="I134" s="445"/>
      <c r="J134" s="296">
        <f t="shared" si="14"/>
        <v>0</v>
      </c>
      <c r="K134" s="298">
        <f t="shared" si="15"/>
        <v>0</v>
      </c>
      <c r="L134" s="280"/>
      <c r="M134" s="280"/>
      <c r="N134" s="280"/>
      <c r="O134" s="293"/>
      <c r="P134" s="300"/>
      <c r="Q134" s="280"/>
      <c r="R134" s="281"/>
      <c r="S134" s="15" t="s">
        <v>79</v>
      </c>
      <c r="T134" s="8">
        <v>21</v>
      </c>
      <c r="U134" s="280"/>
      <c r="V134" s="280"/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280"/>
      <c r="AG134" s="280"/>
      <c r="AH134" s="293"/>
      <c r="AI134" s="444"/>
      <c r="AJ134" s="280"/>
      <c r="AK134" s="281"/>
      <c r="AL134" s="15" t="s">
        <v>79</v>
      </c>
    </row>
    <row r="135" spans="1:38" s="20" customFormat="1" ht="12.75" customHeight="1" x14ac:dyDescent="0.2">
      <c r="A135" s="8">
        <v>22</v>
      </c>
      <c r="B135" s="280"/>
      <c r="C135" s="280"/>
      <c r="D135" s="280"/>
      <c r="E135" s="280"/>
      <c r="F135" s="281"/>
      <c r="G135" s="443"/>
      <c r="H135" s="444"/>
      <c r="I135" s="445"/>
      <c r="J135" s="296">
        <f t="shared" si="14"/>
        <v>0</v>
      </c>
      <c r="K135" s="298">
        <f t="shared" si="15"/>
        <v>0</v>
      </c>
      <c r="L135" s="280"/>
      <c r="M135" s="280"/>
      <c r="N135" s="280"/>
      <c r="O135" s="293"/>
      <c r="P135" s="300"/>
      <c r="Q135" s="280"/>
      <c r="R135" s="281"/>
      <c r="S135" s="15" t="s">
        <v>80</v>
      </c>
      <c r="T135" s="8">
        <v>22</v>
      </c>
      <c r="U135" s="280"/>
      <c r="V135" s="280"/>
      <c r="W135" s="280"/>
      <c r="X135" s="280"/>
      <c r="Y135" s="280"/>
      <c r="Z135" s="280"/>
      <c r="AA135" s="280"/>
      <c r="AB135" s="280"/>
      <c r="AC135" s="280"/>
      <c r="AD135" s="280"/>
      <c r="AE135" s="280"/>
      <c r="AF135" s="280"/>
      <c r="AG135" s="280"/>
      <c r="AH135" s="293"/>
      <c r="AI135" s="444"/>
      <c r="AJ135" s="280"/>
      <c r="AK135" s="281"/>
      <c r="AL135" s="15" t="s">
        <v>80</v>
      </c>
    </row>
    <row r="136" spans="1:38" s="20" customFormat="1" ht="12.75" customHeight="1" x14ac:dyDescent="0.2">
      <c r="A136" s="8">
        <v>23</v>
      </c>
      <c r="B136" s="280"/>
      <c r="C136" s="280"/>
      <c r="D136" s="280"/>
      <c r="E136" s="280"/>
      <c r="F136" s="281"/>
      <c r="G136" s="443"/>
      <c r="H136" s="444"/>
      <c r="I136" s="445"/>
      <c r="J136" s="296">
        <f t="shared" si="14"/>
        <v>0</v>
      </c>
      <c r="K136" s="298">
        <f t="shared" si="15"/>
        <v>0</v>
      </c>
      <c r="L136" s="280"/>
      <c r="M136" s="280"/>
      <c r="N136" s="280"/>
      <c r="O136" s="293"/>
      <c r="P136" s="300"/>
      <c r="Q136" s="280"/>
      <c r="R136" s="281"/>
      <c r="S136" s="15" t="s">
        <v>81</v>
      </c>
      <c r="T136" s="8">
        <v>23</v>
      </c>
      <c r="U136" s="280"/>
      <c r="V136" s="280"/>
      <c r="W136" s="280"/>
      <c r="X136" s="280"/>
      <c r="Y136" s="280"/>
      <c r="Z136" s="280"/>
      <c r="AA136" s="280"/>
      <c r="AB136" s="280"/>
      <c r="AC136" s="280"/>
      <c r="AD136" s="280"/>
      <c r="AE136" s="280"/>
      <c r="AF136" s="280"/>
      <c r="AG136" s="280"/>
      <c r="AH136" s="293"/>
      <c r="AI136" s="444"/>
      <c r="AJ136" s="280"/>
      <c r="AK136" s="281"/>
      <c r="AL136" s="15" t="s">
        <v>81</v>
      </c>
    </row>
    <row r="137" spans="1:38" s="20" customFormat="1" ht="12.75" customHeight="1" x14ac:dyDescent="0.2">
      <c r="A137" s="8">
        <v>24</v>
      </c>
      <c r="B137" s="280"/>
      <c r="C137" s="280"/>
      <c r="D137" s="280"/>
      <c r="E137" s="280"/>
      <c r="F137" s="281"/>
      <c r="G137" s="443"/>
      <c r="H137" s="444"/>
      <c r="I137" s="445"/>
      <c r="J137" s="296">
        <f t="shared" si="14"/>
        <v>0</v>
      </c>
      <c r="K137" s="298">
        <f t="shared" si="15"/>
        <v>0</v>
      </c>
      <c r="L137" s="280"/>
      <c r="M137" s="280"/>
      <c r="N137" s="280"/>
      <c r="O137" s="293"/>
      <c r="P137" s="300"/>
      <c r="Q137" s="280"/>
      <c r="R137" s="281"/>
      <c r="S137" s="15" t="s">
        <v>82</v>
      </c>
      <c r="T137" s="8">
        <v>24</v>
      </c>
      <c r="U137" s="280"/>
      <c r="V137" s="280"/>
      <c r="W137" s="280"/>
      <c r="X137" s="280"/>
      <c r="Y137" s="280"/>
      <c r="Z137" s="280"/>
      <c r="AA137" s="280"/>
      <c r="AB137" s="280"/>
      <c r="AC137" s="280"/>
      <c r="AD137" s="280"/>
      <c r="AE137" s="280"/>
      <c r="AF137" s="280"/>
      <c r="AG137" s="280"/>
      <c r="AH137" s="293"/>
      <c r="AI137" s="444"/>
      <c r="AJ137" s="280"/>
      <c r="AK137" s="281"/>
      <c r="AL137" s="15" t="s">
        <v>82</v>
      </c>
    </row>
    <row r="138" spans="1:38" s="20" customFormat="1" ht="12.75" customHeight="1" x14ac:dyDescent="0.2">
      <c r="A138" s="8">
        <v>25</v>
      </c>
      <c r="B138" s="280"/>
      <c r="C138" s="280"/>
      <c r="D138" s="280"/>
      <c r="E138" s="280"/>
      <c r="F138" s="281"/>
      <c r="G138" s="443"/>
      <c r="H138" s="444"/>
      <c r="I138" s="445"/>
      <c r="J138" s="296">
        <f t="shared" si="14"/>
        <v>0</v>
      </c>
      <c r="K138" s="298">
        <f t="shared" si="15"/>
        <v>0</v>
      </c>
      <c r="L138" s="280"/>
      <c r="M138" s="280"/>
      <c r="N138" s="280"/>
      <c r="O138" s="293"/>
      <c r="P138" s="300"/>
      <c r="Q138" s="280"/>
      <c r="R138" s="281"/>
      <c r="S138" s="15" t="s">
        <v>83</v>
      </c>
      <c r="T138" s="8">
        <v>25</v>
      </c>
      <c r="U138" s="280"/>
      <c r="V138" s="280"/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280"/>
      <c r="AG138" s="280"/>
      <c r="AH138" s="293"/>
      <c r="AI138" s="444"/>
      <c r="AJ138" s="280"/>
      <c r="AK138" s="281"/>
      <c r="AL138" s="15" t="s">
        <v>83</v>
      </c>
    </row>
    <row r="139" spans="1:38" s="20" customFormat="1" ht="12.75" customHeight="1" x14ac:dyDescent="0.2">
      <c r="A139" s="8">
        <v>26</v>
      </c>
      <c r="B139" s="280"/>
      <c r="C139" s="280"/>
      <c r="D139" s="280"/>
      <c r="E139" s="280"/>
      <c r="F139" s="281"/>
      <c r="G139" s="443"/>
      <c r="H139" s="444"/>
      <c r="I139" s="445"/>
      <c r="J139" s="296">
        <f t="shared" si="14"/>
        <v>0</v>
      </c>
      <c r="K139" s="298">
        <f t="shared" si="15"/>
        <v>0</v>
      </c>
      <c r="L139" s="280"/>
      <c r="M139" s="280"/>
      <c r="N139" s="280"/>
      <c r="O139" s="293"/>
      <c r="P139" s="300"/>
      <c r="Q139" s="280"/>
      <c r="R139" s="281"/>
      <c r="S139" s="15" t="s">
        <v>84</v>
      </c>
      <c r="T139" s="8">
        <v>26</v>
      </c>
      <c r="U139" s="280"/>
      <c r="V139" s="280"/>
      <c r="W139" s="280"/>
      <c r="X139" s="280"/>
      <c r="Y139" s="280"/>
      <c r="Z139" s="280"/>
      <c r="AA139" s="280"/>
      <c r="AB139" s="280"/>
      <c r="AC139" s="280"/>
      <c r="AD139" s="280"/>
      <c r="AE139" s="280"/>
      <c r="AF139" s="280"/>
      <c r="AG139" s="280"/>
      <c r="AH139" s="293"/>
      <c r="AI139" s="444"/>
      <c r="AJ139" s="280"/>
      <c r="AK139" s="281"/>
      <c r="AL139" s="15" t="s">
        <v>84</v>
      </c>
    </row>
    <row r="140" spans="1:38" s="20" customFormat="1" ht="12.75" customHeight="1" x14ac:dyDescent="0.2">
      <c r="A140" s="8">
        <v>27</v>
      </c>
      <c r="B140" s="280"/>
      <c r="C140" s="280"/>
      <c r="D140" s="280"/>
      <c r="E140" s="280"/>
      <c r="F140" s="281"/>
      <c r="G140" s="443"/>
      <c r="H140" s="444"/>
      <c r="I140" s="445"/>
      <c r="J140" s="296">
        <f t="shared" si="14"/>
        <v>0</v>
      </c>
      <c r="K140" s="298">
        <f t="shared" si="15"/>
        <v>0</v>
      </c>
      <c r="L140" s="280"/>
      <c r="M140" s="280"/>
      <c r="N140" s="280"/>
      <c r="O140" s="293"/>
      <c r="P140" s="300"/>
      <c r="Q140" s="280"/>
      <c r="R140" s="281"/>
      <c r="S140" s="15" t="s">
        <v>85</v>
      </c>
      <c r="T140" s="8">
        <v>27</v>
      </c>
      <c r="U140" s="280"/>
      <c r="V140" s="280"/>
      <c r="W140" s="280"/>
      <c r="X140" s="280"/>
      <c r="Y140" s="280"/>
      <c r="Z140" s="280"/>
      <c r="AA140" s="280"/>
      <c r="AB140" s="280"/>
      <c r="AC140" s="280"/>
      <c r="AD140" s="280"/>
      <c r="AE140" s="280"/>
      <c r="AF140" s="280"/>
      <c r="AG140" s="280"/>
      <c r="AH140" s="293"/>
      <c r="AI140" s="444"/>
      <c r="AJ140" s="280"/>
      <c r="AK140" s="281"/>
      <c r="AL140" s="15" t="s">
        <v>85</v>
      </c>
    </row>
    <row r="141" spans="1:38" s="20" customFormat="1" ht="12.75" customHeight="1" x14ac:dyDescent="0.2">
      <c r="A141" s="8">
        <v>28</v>
      </c>
      <c r="B141" s="280"/>
      <c r="C141" s="280"/>
      <c r="D141" s="280"/>
      <c r="E141" s="280"/>
      <c r="F141" s="281"/>
      <c r="G141" s="443"/>
      <c r="H141" s="444"/>
      <c r="I141" s="445"/>
      <c r="J141" s="296">
        <f t="shared" si="14"/>
        <v>0</v>
      </c>
      <c r="K141" s="298">
        <f t="shared" si="15"/>
        <v>0</v>
      </c>
      <c r="L141" s="280"/>
      <c r="M141" s="280"/>
      <c r="N141" s="280"/>
      <c r="O141" s="293"/>
      <c r="P141" s="300"/>
      <c r="Q141" s="280"/>
      <c r="R141" s="281"/>
      <c r="S141" s="15" t="s">
        <v>86</v>
      </c>
      <c r="T141" s="8">
        <v>28</v>
      </c>
      <c r="U141" s="280"/>
      <c r="V141" s="280"/>
      <c r="W141" s="280"/>
      <c r="X141" s="280"/>
      <c r="Y141" s="280"/>
      <c r="Z141" s="280"/>
      <c r="AA141" s="280"/>
      <c r="AB141" s="280"/>
      <c r="AC141" s="280"/>
      <c r="AD141" s="280"/>
      <c r="AE141" s="280"/>
      <c r="AF141" s="280"/>
      <c r="AG141" s="280"/>
      <c r="AH141" s="293"/>
      <c r="AI141" s="444"/>
      <c r="AJ141" s="280"/>
      <c r="AK141" s="281"/>
      <c r="AL141" s="15" t="s">
        <v>86</v>
      </c>
    </row>
    <row r="142" spans="1:38" s="20" customFormat="1" ht="12.75" customHeight="1" x14ac:dyDescent="0.2">
      <c r="A142" s="8">
        <v>29</v>
      </c>
      <c r="B142" s="280"/>
      <c r="C142" s="280"/>
      <c r="D142" s="280"/>
      <c r="E142" s="280"/>
      <c r="F142" s="281"/>
      <c r="G142" s="443"/>
      <c r="H142" s="444"/>
      <c r="I142" s="445"/>
      <c r="J142" s="296">
        <f t="shared" si="14"/>
        <v>0</v>
      </c>
      <c r="K142" s="298">
        <f t="shared" si="15"/>
        <v>0</v>
      </c>
      <c r="L142" s="280"/>
      <c r="M142" s="280"/>
      <c r="N142" s="280"/>
      <c r="O142" s="293"/>
      <c r="P142" s="300"/>
      <c r="Q142" s="280"/>
      <c r="R142" s="281"/>
      <c r="S142" s="15" t="s">
        <v>87</v>
      </c>
      <c r="T142" s="8">
        <v>29</v>
      </c>
      <c r="U142" s="280"/>
      <c r="V142" s="280"/>
      <c r="W142" s="280"/>
      <c r="X142" s="301"/>
      <c r="Y142" s="280"/>
      <c r="Z142" s="280"/>
      <c r="AA142" s="280"/>
      <c r="AB142" s="280"/>
      <c r="AC142" s="280"/>
      <c r="AD142" s="280"/>
      <c r="AE142" s="280"/>
      <c r="AF142" s="280"/>
      <c r="AG142" s="280"/>
      <c r="AH142" s="293"/>
      <c r="AI142" s="444"/>
      <c r="AJ142" s="280"/>
      <c r="AK142" s="281"/>
      <c r="AL142" s="15" t="s">
        <v>87</v>
      </c>
    </row>
    <row r="143" spans="1:38" s="20" customFormat="1" ht="12.75" customHeight="1" x14ac:dyDescent="0.2">
      <c r="A143" s="8">
        <v>30</v>
      </c>
      <c r="B143" s="280"/>
      <c r="C143" s="280"/>
      <c r="D143" s="280"/>
      <c r="E143" s="280"/>
      <c r="F143" s="281"/>
      <c r="G143" s="449"/>
      <c r="H143" s="444"/>
      <c r="I143" s="445"/>
      <c r="J143" s="296">
        <f t="shared" si="14"/>
        <v>0</v>
      </c>
      <c r="K143" s="298">
        <f t="shared" si="15"/>
        <v>0</v>
      </c>
      <c r="L143" s="280"/>
      <c r="M143" s="280"/>
      <c r="N143" s="280"/>
      <c r="O143" s="293"/>
      <c r="P143" s="300"/>
      <c r="Q143" s="280"/>
      <c r="R143" s="281"/>
      <c r="S143" s="15" t="s">
        <v>88</v>
      </c>
      <c r="T143" s="8">
        <v>30</v>
      </c>
      <c r="U143" s="280"/>
      <c r="V143" s="280"/>
      <c r="W143" s="280"/>
      <c r="X143" s="280"/>
      <c r="Y143" s="280"/>
      <c r="Z143" s="280"/>
      <c r="AA143" s="280"/>
      <c r="AB143" s="280"/>
      <c r="AC143" s="280"/>
      <c r="AD143" s="280"/>
      <c r="AE143" s="280"/>
      <c r="AF143" s="280"/>
      <c r="AG143" s="280"/>
      <c r="AH143" s="293"/>
      <c r="AI143" s="444"/>
      <c r="AJ143" s="280"/>
      <c r="AK143" s="281"/>
      <c r="AL143" s="15" t="s">
        <v>88</v>
      </c>
    </row>
    <row r="144" spans="1:38" s="20" customFormat="1" ht="12.75" customHeight="1" x14ac:dyDescent="0.2">
      <c r="A144" s="18">
        <v>31</v>
      </c>
      <c r="B144" s="284"/>
      <c r="C144" s="284"/>
      <c r="D144" s="284"/>
      <c r="E144" s="284"/>
      <c r="F144" s="285"/>
      <c r="G144" s="450"/>
      <c r="H144" s="451"/>
      <c r="I144" s="452"/>
      <c r="J144" s="302">
        <f t="shared" si="14"/>
        <v>0</v>
      </c>
      <c r="K144" s="303">
        <f t="shared" si="15"/>
        <v>0</v>
      </c>
      <c r="L144" s="284"/>
      <c r="M144" s="284"/>
      <c r="N144" s="284"/>
      <c r="O144" s="295"/>
      <c r="P144" s="304"/>
      <c r="Q144" s="284"/>
      <c r="R144" s="285"/>
      <c r="S144" s="19" t="s">
        <v>89</v>
      </c>
      <c r="T144" s="18">
        <v>31</v>
      </c>
      <c r="U144" s="284"/>
      <c r="V144" s="284"/>
      <c r="W144" s="284"/>
      <c r="X144" s="284"/>
      <c r="Y144" s="284"/>
      <c r="Z144" s="284"/>
      <c r="AA144" s="284"/>
      <c r="AB144" s="284"/>
      <c r="AC144" s="284"/>
      <c r="AD144" s="284"/>
      <c r="AE144" s="284"/>
      <c r="AF144" s="284"/>
      <c r="AG144" s="284"/>
      <c r="AH144" s="295"/>
      <c r="AI144" s="451"/>
      <c r="AJ144" s="284"/>
      <c r="AK144" s="285"/>
      <c r="AL144" s="19" t="s">
        <v>89</v>
      </c>
    </row>
    <row r="145" spans="1:248" s="20" customFormat="1" ht="12.75" customHeight="1" thickBot="1" x14ac:dyDescent="0.25">
      <c r="A145" s="342"/>
      <c r="B145" s="343">
        <f>SUM(B113:B144)</f>
        <v>0</v>
      </c>
      <c r="C145" s="343">
        <f>SUM(C113:C144)</f>
        <v>0</v>
      </c>
      <c r="D145" s="343">
        <f>SUM(D113:D144)</f>
        <v>0</v>
      </c>
      <c r="E145" s="344">
        <f>SUM(E113:E144)</f>
        <v>0</v>
      </c>
      <c r="F145" s="345">
        <f>SUM(F113:F144)</f>
        <v>0</v>
      </c>
      <c r="G145" s="346"/>
      <c r="H145" s="347" t="s">
        <v>90</v>
      </c>
      <c r="I145" s="348">
        <f>COUNTA(I114:I144)</f>
        <v>0</v>
      </c>
      <c r="J145" s="343">
        <f t="shared" ref="J145:R145" si="16">SUM(J113:J144)</f>
        <v>0</v>
      </c>
      <c r="K145" s="343">
        <f t="shared" si="16"/>
        <v>0</v>
      </c>
      <c r="L145" s="343">
        <f t="shared" si="16"/>
        <v>0</v>
      </c>
      <c r="M145" s="343">
        <f t="shared" si="16"/>
        <v>0</v>
      </c>
      <c r="N145" s="343">
        <f t="shared" si="16"/>
        <v>0</v>
      </c>
      <c r="O145" s="349">
        <f t="shared" si="16"/>
        <v>0</v>
      </c>
      <c r="P145" s="344">
        <f t="shared" si="16"/>
        <v>0</v>
      </c>
      <c r="Q145" s="343">
        <f t="shared" si="16"/>
        <v>0</v>
      </c>
      <c r="R145" s="350">
        <f t="shared" si="16"/>
        <v>0</v>
      </c>
      <c r="S145" s="351"/>
      <c r="T145" s="342"/>
      <c r="U145" s="343">
        <f t="shared" ref="U145:AH145" si="17">SUM(U113:U144)</f>
        <v>0</v>
      </c>
      <c r="V145" s="343">
        <f t="shared" si="17"/>
        <v>0</v>
      </c>
      <c r="W145" s="343">
        <f t="shared" si="17"/>
        <v>0</v>
      </c>
      <c r="X145" s="343">
        <f t="shared" si="17"/>
        <v>0</v>
      </c>
      <c r="Y145" s="343">
        <f t="shared" si="17"/>
        <v>0</v>
      </c>
      <c r="Z145" s="343">
        <f t="shared" si="17"/>
        <v>0</v>
      </c>
      <c r="AA145" s="343">
        <f t="shared" si="17"/>
        <v>0</v>
      </c>
      <c r="AB145" s="343">
        <f t="shared" si="17"/>
        <v>0</v>
      </c>
      <c r="AC145" s="343">
        <f t="shared" si="17"/>
        <v>0</v>
      </c>
      <c r="AD145" s="343">
        <f t="shared" si="17"/>
        <v>0</v>
      </c>
      <c r="AE145" s="343">
        <f t="shared" si="17"/>
        <v>0</v>
      </c>
      <c r="AF145" s="343">
        <f t="shared" si="17"/>
        <v>0</v>
      </c>
      <c r="AG145" s="343">
        <f t="shared" si="17"/>
        <v>0</v>
      </c>
      <c r="AH145" s="345">
        <f t="shared" si="17"/>
        <v>0</v>
      </c>
      <c r="AI145" s="352"/>
      <c r="AJ145" s="343">
        <f>SUM(AJ113:AJ144)</f>
        <v>0</v>
      </c>
      <c r="AK145" s="350">
        <f>SUM(AK113:AK144)</f>
        <v>0</v>
      </c>
      <c r="AL145" s="351"/>
    </row>
    <row r="146" spans="1:248" ht="12.75" customHeight="1" thickTop="1" x14ac:dyDescent="0.2">
      <c r="A146" s="43"/>
      <c r="B146" s="153"/>
      <c r="C146" s="153"/>
      <c r="D146" s="153"/>
      <c r="E146" s="153"/>
      <c r="F146" s="153"/>
      <c r="G146" s="340"/>
      <c r="H146" s="153"/>
      <c r="I146" s="341"/>
      <c r="J146" s="153"/>
      <c r="K146" s="153"/>
      <c r="L146" s="153"/>
      <c r="M146" s="153"/>
      <c r="N146" s="153"/>
      <c r="O146" s="153"/>
      <c r="P146" s="153"/>
      <c r="Q146" s="153"/>
      <c r="R146" s="153"/>
      <c r="S146" s="43"/>
      <c r="T146" s="4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43"/>
    </row>
    <row r="147" spans="1:248" ht="12.75" customHeight="1" x14ac:dyDescent="0.2">
      <c r="A147" s="43"/>
      <c r="B147" s="153"/>
      <c r="C147" s="153"/>
      <c r="D147" s="153"/>
      <c r="E147" s="153"/>
      <c r="F147" s="153"/>
      <c r="G147" s="340"/>
      <c r="H147" s="153"/>
      <c r="I147" s="341"/>
      <c r="J147" s="153"/>
      <c r="K147" s="153"/>
      <c r="L147" s="153"/>
      <c r="M147" s="153"/>
      <c r="N147" s="153"/>
      <c r="O147" s="153"/>
      <c r="P147" s="153"/>
      <c r="Q147" s="153"/>
      <c r="R147" s="153"/>
      <c r="S147" s="43"/>
      <c r="T147" s="4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43"/>
    </row>
    <row r="148" spans="1:248" ht="12.75" customHeight="1" x14ac:dyDescent="0.2">
      <c r="A148" s="20"/>
      <c r="B148" s="20"/>
      <c r="C148" s="20"/>
      <c r="D148" s="20"/>
      <c r="E148" s="20"/>
      <c r="F148" s="20"/>
      <c r="G148" s="474" t="str">
        <f>SEPTEMBER!G102</f>
        <v>UNITED STEELWORKERS - LOCAL UNION</v>
      </c>
      <c r="H148" s="474"/>
      <c r="I148" s="474"/>
      <c r="J148" s="11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33"/>
      <c r="V148" s="33"/>
      <c r="W148" s="33"/>
      <c r="X148" s="33"/>
      <c r="Y148" s="33"/>
      <c r="Z148" s="33"/>
      <c r="AA148" s="34" t="str">
        <f>$AA$10</f>
        <v>FINANCIAL SECRETARY'S CASH BOOK</v>
      </c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20"/>
    </row>
    <row r="149" spans="1:248" s="148" customFormat="1" ht="12.75" customHeight="1" x14ac:dyDescent="0.2">
      <c r="A149" s="140"/>
      <c r="B149" s="138" t="str">
        <f>$B$11</f>
        <v>Month</v>
      </c>
      <c r="C149" s="73" t="str">
        <f>$C$11</f>
        <v>OCTOBER</v>
      </c>
      <c r="D149" s="138" t="str">
        <f>$D$11</f>
        <v>Year</v>
      </c>
      <c r="E149" s="27">
        <f>$E$11</f>
        <v>0</v>
      </c>
      <c r="F149" s="140"/>
      <c r="G149" s="145"/>
      <c r="H149" s="140"/>
      <c r="I149" s="146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38"/>
      <c r="AJ149" s="147" t="str">
        <f>$C$11</f>
        <v>OCTOBER</v>
      </c>
      <c r="AK149" s="27">
        <f>$E$11</f>
        <v>0</v>
      </c>
      <c r="AL149" s="140"/>
    </row>
    <row r="150" spans="1:248" s="148" customFormat="1" ht="12.75" customHeight="1" x14ac:dyDescent="0.2">
      <c r="A150" s="140"/>
      <c r="B150" s="138" t="str">
        <f>$B$12</f>
        <v>Page No.</v>
      </c>
      <c r="C150" s="355">
        <f>C104+1</f>
        <v>4</v>
      </c>
      <c r="D150" s="140"/>
      <c r="E150" s="140"/>
      <c r="F150" s="140"/>
      <c r="G150" s="145"/>
      <c r="H150" s="140"/>
      <c r="I150" s="146" t="s">
        <v>53</v>
      </c>
      <c r="J150" s="140"/>
      <c r="K150" s="140"/>
      <c r="L150" s="146"/>
      <c r="M150" s="140"/>
      <c r="N150" s="140"/>
      <c r="O150" s="140"/>
      <c r="P150" s="138"/>
      <c r="Q150" s="140"/>
      <c r="R150" s="138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9" t="s">
        <v>54</v>
      </c>
      <c r="AC150" s="140"/>
      <c r="AD150" s="140"/>
      <c r="AE150" s="140"/>
      <c r="AF150" s="140"/>
      <c r="AG150" s="140"/>
      <c r="AH150" s="140"/>
      <c r="AI150" s="138" t="str">
        <f>$B$12</f>
        <v>Page No.</v>
      </c>
      <c r="AJ150" s="355">
        <f>C150</f>
        <v>4</v>
      </c>
      <c r="AK150" s="150"/>
      <c r="AL150" s="151"/>
    </row>
    <row r="151" spans="1:248" ht="12.75" customHeight="1" x14ac:dyDescent="0.2">
      <c r="A151" s="3"/>
      <c r="B151" s="3"/>
      <c r="C151" s="3"/>
      <c r="D151" s="3"/>
      <c r="E151" s="3"/>
      <c r="F151" s="3"/>
      <c r="G151" s="126"/>
      <c r="H151" s="3"/>
      <c r="I151" s="5"/>
      <c r="J151" s="3"/>
      <c r="K151" s="3"/>
      <c r="L151" s="20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0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25"/>
      <c r="B152" s="25"/>
      <c r="C152" s="25"/>
      <c r="D152" s="25"/>
      <c r="E152" s="25"/>
      <c r="F152" s="25"/>
      <c r="G152" s="127"/>
      <c r="H152" s="25"/>
      <c r="I152" s="26"/>
      <c r="J152" s="25"/>
      <c r="K152" s="25"/>
      <c r="L152" s="26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6"/>
      <c r="AF152" s="25"/>
      <c r="AG152" s="25"/>
      <c r="AH152" s="25"/>
      <c r="AI152" s="25"/>
      <c r="AJ152" s="25"/>
      <c r="AK152" s="25"/>
      <c r="AL152" s="25"/>
    </row>
    <row r="153" spans="1:248" s="407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433"/>
      <c r="H153" s="2" t="s">
        <v>56</v>
      </c>
      <c r="I153" s="95"/>
      <c r="J153" s="475" t="s">
        <v>477</v>
      </c>
      <c r="K153" s="476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07" customFormat="1" ht="12.75" customHeight="1" x14ac:dyDescent="0.2">
      <c r="A154" s="1"/>
      <c r="B154" s="3"/>
      <c r="C154" s="3"/>
      <c r="D154" s="3"/>
      <c r="E154" s="3"/>
      <c r="F154" s="13"/>
      <c r="G154" s="433"/>
      <c r="H154" s="13"/>
      <c r="I154" s="96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07" customFormat="1" ht="12.75" customHeight="1" thickBot="1" x14ac:dyDescent="0.25">
      <c r="A155" s="422"/>
      <c r="B155" s="423">
        <v>1</v>
      </c>
      <c r="C155" s="423">
        <v>2</v>
      </c>
      <c r="D155" s="423">
        <v>3</v>
      </c>
      <c r="E155" s="423">
        <v>4</v>
      </c>
      <c r="F155" s="424">
        <v>5</v>
      </c>
      <c r="G155" s="434">
        <v>6</v>
      </c>
      <c r="H155" s="425">
        <v>7</v>
      </c>
      <c r="I155" s="435">
        <v>8</v>
      </c>
      <c r="J155" s="423">
        <v>9</v>
      </c>
      <c r="K155" s="425">
        <v>10</v>
      </c>
      <c r="L155" s="423">
        <v>11</v>
      </c>
      <c r="M155" s="423" t="s">
        <v>1</v>
      </c>
      <c r="N155" s="423">
        <v>12</v>
      </c>
      <c r="O155" s="423">
        <v>13</v>
      </c>
      <c r="P155" s="423">
        <v>14</v>
      </c>
      <c r="Q155" s="423">
        <v>15</v>
      </c>
      <c r="R155" s="425" t="s">
        <v>2</v>
      </c>
      <c r="S155" s="426"/>
      <c r="T155" s="422"/>
      <c r="U155" s="423">
        <v>16</v>
      </c>
      <c r="V155" s="423">
        <v>17</v>
      </c>
      <c r="W155" s="423">
        <v>18</v>
      </c>
      <c r="X155" s="423">
        <v>19</v>
      </c>
      <c r="Y155" s="423">
        <v>20</v>
      </c>
      <c r="Z155" s="423" t="s">
        <v>3</v>
      </c>
      <c r="AA155" s="423">
        <v>21</v>
      </c>
      <c r="AB155" s="423">
        <v>22</v>
      </c>
      <c r="AC155" s="423">
        <v>23</v>
      </c>
      <c r="AD155" s="423">
        <v>24</v>
      </c>
      <c r="AE155" s="423">
        <v>25</v>
      </c>
      <c r="AF155" s="423">
        <v>26</v>
      </c>
      <c r="AG155" s="423">
        <v>27</v>
      </c>
      <c r="AH155" s="423">
        <v>28</v>
      </c>
      <c r="AI155" s="424">
        <v>29</v>
      </c>
      <c r="AJ155" s="423">
        <v>30</v>
      </c>
      <c r="AK155" s="425">
        <v>31</v>
      </c>
      <c r="AL155" s="426"/>
    </row>
    <row r="156" spans="1:248" s="4" customFormat="1" ht="12.75" customHeight="1" thickTop="1" x14ac:dyDescent="0.2">
      <c r="A156" s="1"/>
      <c r="B156" s="85" t="s">
        <v>4</v>
      </c>
      <c r="C156" s="97"/>
      <c r="D156" s="85" t="s">
        <v>473</v>
      </c>
      <c r="E156" s="436" t="s">
        <v>6</v>
      </c>
      <c r="F156" s="84" t="s">
        <v>7</v>
      </c>
      <c r="G156" s="128"/>
      <c r="H156" s="84"/>
      <c r="I156" s="99"/>
      <c r="J156" s="85"/>
      <c r="K156" s="84"/>
      <c r="L156" s="85" t="s">
        <v>460</v>
      </c>
      <c r="M156" s="85"/>
      <c r="N156" s="85" t="s">
        <v>474</v>
      </c>
      <c r="O156" s="436" t="s">
        <v>461</v>
      </c>
      <c r="P156" s="437"/>
      <c r="Q156" s="438" t="s">
        <v>8</v>
      </c>
      <c r="R156" s="84" t="s">
        <v>8</v>
      </c>
      <c r="S156" s="102"/>
      <c r="T156" s="67"/>
      <c r="U156" s="471" t="s">
        <v>9</v>
      </c>
      <c r="V156" s="472"/>
      <c r="W156" s="472"/>
      <c r="X156" s="472"/>
      <c r="Y156" s="473"/>
      <c r="Z156" s="85" t="s">
        <v>10</v>
      </c>
      <c r="AA156" s="85" t="s">
        <v>11</v>
      </c>
      <c r="AB156" s="85" t="s">
        <v>204</v>
      </c>
      <c r="AC156" s="85" t="s">
        <v>12</v>
      </c>
      <c r="AD156" s="85" t="s">
        <v>13</v>
      </c>
      <c r="AE156" s="85" t="s">
        <v>14</v>
      </c>
      <c r="AF156" s="85"/>
      <c r="AG156" s="85"/>
      <c r="AH156" s="100"/>
      <c r="AI156" s="101"/>
      <c r="AJ156" s="85" t="s">
        <v>15</v>
      </c>
      <c r="AK156" s="84" t="s">
        <v>7</v>
      </c>
      <c r="AL156" s="102"/>
      <c r="AM156" s="251"/>
      <c r="AN156" s="251"/>
      <c r="AO156" s="251"/>
      <c r="AP156" s="251"/>
      <c r="AQ156" s="251"/>
      <c r="AR156" s="251"/>
      <c r="AS156" s="251"/>
      <c r="AT156" s="251"/>
      <c r="AU156" s="251"/>
      <c r="AV156" s="251"/>
      <c r="AW156" s="251"/>
      <c r="AX156" s="251"/>
      <c r="AY156" s="251"/>
      <c r="AZ156" s="251"/>
      <c r="BA156" s="251"/>
      <c r="BB156" s="251"/>
      <c r="BC156" s="251"/>
      <c r="BD156" s="251"/>
      <c r="BE156" s="251"/>
      <c r="BF156" s="251"/>
      <c r="BG156" s="251"/>
      <c r="BH156" s="251"/>
      <c r="BI156" s="251"/>
      <c r="BJ156" s="251"/>
      <c r="BK156" s="251"/>
      <c r="BL156" s="251"/>
      <c r="BM156" s="251"/>
      <c r="BN156" s="251"/>
      <c r="BO156" s="251"/>
      <c r="BP156" s="251"/>
      <c r="BQ156" s="251"/>
      <c r="BR156" s="251"/>
      <c r="BS156" s="251"/>
      <c r="BT156" s="251"/>
      <c r="BU156" s="251"/>
      <c r="BV156" s="251"/>
      <c r="BW156" s="251"/>
      <c r="BX156" s="251"/>
      <c r="BY156" s="251"/>
      <c r="BZ156" s="251"/>
      <c r="CA156" s="251"/>
      <c r="CB156" s="251"/>
      <c r="CC156" s="251"/>
      <c r="CD156" s="251"/>
      <c r="CE156" s="251"/>
      <c r="CF156" s="251"/>
      <c r="CG156" s="251"/>
      <c r="CH156" s="251"/>
      <c r="CI156" s="251"/>
      <c r="CJ156" s="251"/>
      <c r="CK156" s="251"/>
      <c r="CL156" s="251"/>
      <c r="CM156" s="251"/>
      <c r="CN156" s="251"/>
      <c r="CO156" s="251"/>
      <c r="CP156" s="251"/>
      <c r="CQ156" s="251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251"/>
      <c r="DC156" s="251"/>
      <c r="DD156" s="251"/>
      <c r="DE156" s="251"/>
      <c r="DF156" s="251"/>
      <c r="DG156" s="251"/>
      <c r="DH156" s="251"/>
      <c r="DI156" s="251"/>
      <c r="DJ156" s="251"/>
      <c r="DK156" s="251"/>
      <c r="DL156" s="251"/>
      <c r="DM156" s="251"/>
      <c r="DN156" s="251"/>
      <c r="DO156" s="251"/>
      <c r="DP156" s="251"/>
      <c r="DQ156" s="251"/>
      <c r="DR156" s="251"/>
      <c r="DS156" s="251"/>
      <c r="DT156" s="251"/>
      <c r="DU156" s="251"/>
      <c r="DV156" s="251"/>
      <c r="DW156" s="251"/>
      <c r="DX156" s="251"/>
      <c r="DY156" s="251"/>
      <c r="DZ156" s="251"/>
      <c r="EA156" s="251"/>
      <c r="EB156" s="251"/>
      <c r="EC156" s="251"/>
      <c r="ED156" s="251"/>
      <c r="EE156" s="251"/>
      <c r="EF156" s="251"/>
      <c r="EG156" s="251"/>
      <c r="EH156" s="251"/>
      <c r="EI156" s="251"/>
      <c r="EJ156" s="251"/>
      <c r="EK156" s="251"/>
      <c r="EL156" s="251"/>
      <c r="EM156" s="251"/>
      <c r="EN156" s="251"/>
      <c r="EO156" s="251"/>
      <c r="EP156" s="251"/>
      <c r="EQ156" s="251"/>
      <c r="ER156" s="251"/>
      <c r="ES156" s="251"/>
      <c r="ET156" s="251"/>
      <c r="EU156" s="251"/>
      <c r="EV156" s="251"/>
      <c r="EW156" s="251"/>
      <c r="EX156" s="251"/>
      <c r="EY156" s="251"/>
      <c r="EZ156" s="251"/>
      <c r="FA156" s="251"/>
      <c r="FB156" s="251"/>
      <c r="FC156" s="251"/>
      <c r="FD156" s="251"/>
      <c r="FE156" s="251"/>
      <c r="FF156" s="251"/>
      <c r="FG156" s="251"/>
      <c r="FH156" s="251"/>
      <c r="FI156" s="251"/>
      <c r="FJ156" s="251"/>
      <c r="FK156" s="251"/>
      <c r="FL156" s="251"/>
      <c r="FM156" s="251"/>
      <c r="FN156" s="251"/>
      <c r="FO156" s="251"/>
      <c r="FP156" s="251"/>
      <c r="FQ156" s="251"/>
      <c r="FR156" s="251"/>
      <c r="FS156" s="251"/>
      <c r="FT156" s="251"/>
      <c r="FU156" s="251"/>
      <c r="FV156" s="251"/>
      <c r="FW156" s="251"/>
      <c r="FX156" s="251"/>
      <c r="FY156" s="251"/>
      <c r="FZ156" s="251"/>
      <c r="GA156" s="251"/>
      <c r="GB156" s="251"/>
      <c r="GC156" s="251"/>
      <c r="GD156" s="251"/>
      <c r="GE156" s="251"/>
      <c r="GF156" s="251"/>
      <c r="GG156" s="251"/>
      <c r="GH156" s="251"/>
      <c r="GI156" s="251"/>
      <c r="GJ156" s="251"/>
      <c r="GK156" s="251"/>
      <c r="GL156" s="251"/>
      <c r="GM156" s="251"/>
      <c r="GN156" s="251"/>
      <c r="GO156" s="251"/>
      <c r="GP156" s="251"/>
      <c r="GQ156" s="251"/>
      <c r="GR156" s="251"/>
      <c r="GS156" s="251"/>
      <c r="GT156" s="251"/>
      <c r="GU156" s="251"/>
      <c r="GV156" s="251"/>
      <c r="GW156" s="251"/>
      <c r="GX156" s="251"/>
      <c r="GY156" s="251"/>
      <c r="GZ156" s="251"/>
      <c r="HA156" s="251"/>
      <c r="HB156" s="251"/>
      <c r="HC156" s="251"/>
      <c r="HD156" s="251"/>
      <c r="HE156" s="251"/>
      <c r="HF156" s="251"/>
      <c r="HG156" s="251"/>
      <c r="HH156" s="251"/>
      <c r="HI156" s="251"/>
      <c r="HJ156" s="251"/>
      <c r="HK156" s="251"/>
      <c r="HL156" s="251"/>
      <c r="HM156" s="251"/>
      <c r="HN156" s="251"/>
      <c r="HO156" s="251"/>
      <c r="HP156" s="251"/>
      <c r="HQ156" s="251"/>
      <c r="HR156" s="251"/>
      <c r="HS156" s="251"/>
      <c r="HT156" s="251"/>
      <c r="HU156" s="251"/>
      <c r="HV156" s="251"/>
      <c r="HW156" s="251"/>
      <c r="HX156" s="251"/>
      <c r="HY156" s="251"/>
      <c r="HZ156" s="251"/>
      <c r="IA156" s="251"/>
      <c r="IB156" s="251"/>
      <c r="IC156" s="251"/>
      <c r="ID156" s="251"/>
      <c r="IE156" s="251"/>
      <c r="IF156" s="251"/>
      <c r="IG156" s="251"/>
      <c r="IH156" s="251"/>
      <c r="II156" s="251"/>
      <c r="IJ156" s="251"/>
      <c r="IK156" s="251"/>
      <c r="IL156" s="251"/>
      <c r="IM156" s="251"/>
      <c r="IN156" s="251"/>
    </row>
    <row r="157" spans="1:248" s="4" customFormat="1" ht="12.75" customHeight="1" x14ac:dyDescent="0.2">
      <c r="A157" s="1"/>
      <c r="B157" s="85" t="s">
        <v>8</v>
      </c>
      <c r="C157" s="85" t="s">
        <v>16</v>
      </c>
      <c r="D157" s="85" t="s">
        <v>202</v>
      </c>
      <c r="E157" s="154" t="s">
        <v>8</v>
      </c>
      <c r="F157" s="84" t="s">
        <v>18</v>
      </c>
      <c r="G157" s="128" t="s">
        <v>19</v>
      </c>
      <c r="H157" s="84" t="s">
        <v>20</v>
      </c>
      <c r="I157" s="99" t="s">
        <v>475</v>
      </c>
      <c r="J157" s="85" t="s">
        <v>21</v>
      </c>
      <c r="K157" s="84" t="s">
        <v>22</v>
      </c>
      <c r="L157" s="85" t="s">
        <v>462</v>
      </c>
      <c r="M157" s="85" t="s">
        <v>463</v>
      </c>
      <c r="N157" s="85" t="s">
        <v>476</v>
      </c>
      <c r="O157" s="154" t="s">
        <v>464</v>
      </c>
      <c r="P157" s="154" t="s">
        <v>23</v>
      </c>
      <c r="Q157" s="85" t="s">
        <v>24</v>
      </c>
      <c r="R157" s="84" t="s">
        <v>24</v>
      </c>
      <c r="S157" s="100" t="s">
        <v>135</v>
      </c>
      <c r="T157" s="84" t="s">
        <v>135</v>
      </c>
      <c r="U157" s="85" t="s">
        <v>25</v>
      </c>
      <c r="V157" s="85" t="s">
        <v>26</v>
      </c>
      <c r="W157" s="85" t="s">
        <v>27</v>
      </c>
      <c r="X157" s="85" t="s">
        <v>28</v>
      </c>
      <c r="Y157" s="85" t="s">
        <v>136</v>
      </c>
      <c r="Z157" s="85" t="s">
        <v>251</v>
      </c>
      <c r="AA157" s="85" t="s">
        <v>137</v>
      </c>
      <c r="AB157" s="85" t="s">
        <v>203</v>
      </c>
      <c r="AC157" s="85" t="s">
        <v>30</v>
      </c>
      <c r="AD157" s="85" t="s">
        <v>140</v>
      </c>
      <c r="AE157" s="85" t="s">
        <v>31</v>
      </c>
      <c r="AF157" s="85" t="s">
        <v>32</v>
      </c>
      <c r="AG157" s="85" t="s">
        <v>205</v>
      </c>
      <c r="AH157" s="100" t="s">
        <v>16</v>
      </c>
      <c r="AI157" s="98" t="s">
        <v>34</v>
      </c>
      <c r="AJ157" s="85" t="s">
        <v>35</v>
      </c>
      <c r="AK157" s="84" t="s">
        <v>18</v>
      </c>
      <c r="AL157" s="102"/>
      <c r="AM157" s="251"/>
      <c r="AN157" s="251"/>
      <c r="AO157" s="251"/>
      <c r="AP157" s="251"/>
      <c r="AQ157" s="251"/>
      <c r="AR157" s="251"/>
      <c r="AS157" s="251"/>
      <c r="AT157" s="251"/>
      <c r="AU157" s="251"/>
      <c r="AV157" s="251"/>
      <c r="AW157" s="251"/>
      <c r="AX157" s="251"/>
      <c r="AY157" s="251"/>
      <c r="AZ157" s="251"/>
      <c r="BA157" s="251"/>
      <c r="BB157" s="251"/>
      <c r="BC157" s="251"/>
      <c r="BD157" s="251"/>
      <c r="BE157" s="251"/>
      <c r="BF157" s="251"/>
      <c r="BG157" s="251"/>
      <c r="BH157" s="251"/>
      <c r="BI157" s="251"/>
      <c r="BJ157" s="251"/>
      <c r="BK157" s="251"/>
      <c r="BL157" s="251"/>
      <c r="BM157" s="251"/>
      <c r="BN157" s="251"/>
      <c r="BO157" s="251"/>
      <c r="BP157" s="251"/>
      <c r="BQ157" s="251"/>
      <c r="BR157" s="251"/>
      <c r="BS157" s="251"/>
      <c r="BT157" s="251"/>
      <c r="BU157" s="251"/>
      <c r="BV157" s="251"/>
      <c r="BW157" s="251"/>
      <c r="BX157" s="251"/>
      <c r="BY157" s="251"/>
      <c r="BZ157" s="251"/>
      <c r="CA157" s="251"/>
      <c r="CB157" s="251"/>
      <c r="CC157" s="251"/>
      <c r="CD157" s="251"/>
      <c r="CE157" s="251"/>
      <c r="CF157" s="251"/>
      <c r="CG157" s="251"/>
      <c r="CH157" s="251"/>
      <c r="CI157" s="251"/>
      <c r="CJ157" s="251"/>
      <c r="CK157" s="251"/>
      <c r="CL157" s="251"/>
      <c r="CM157" s="251"/>
      <c r="CN157" s="251"/>
      <c r="CO157" s="251"/>
      <c r="CP157" s="251"/>
      <c r="CQ157" s="251"/>
      <c r="CR157" s="251"/>
      <c r="CS157" s="251"/>
      <c r="CT157" s="251"/>
      <c r="CU157" s="251"/>
      <c r="CV157" s="251"/>
      <c r="CW157" s="251"/>
      <c r="CX157" s="251"/>
      <c r="CY157" s="251"/>
      <c r="CZ157" s="251"/>
      <c r="DA157" s="251"/>
      <c r="DB157" s="251"/>
      <c r="DC157" s="251"/>
      <c r="DD157" s="251"/>
      <c r="DE157" s="251"/>
      <c r="DF157" s="251"/>
      <c r="DG157" s="251"/>
      <c r="DH157" s="251"/>
      <c r="DI157" s="251"/>
      <c r="DJ157" s="251"/>
      <c r="DK157" s="251"/>
      <c r="DL157" s="251"/>
      <c r="DM157" s="251"/>
      <c r="DN157" s="251"/>
      <c r="DO157" s="251"/>
      <c r="DP157" s="251"/>
      <c r="DQ157" s="251"/>
      <c r="DR157" s="251"/>
      <c r="DS157" s="251"/>
      <c r="DT157" s="251"/>
      <c r="DU157" s="251"/>
      <c r="DV157" s="251"/>
      <c r="DW157" s="251"/>
      <c r="DX157" s="251"/>
      <c r="DY157" s="251"/>
      <c r="DZ157" s="251"/>
      <c r="EA157" s="251"/>
      <c r="EB157" s="251"/>
      <c r="EC157" s="251"/>
      <c r="ED157" s="251"/>
      <c r="EE157" s="251"/>
      <c r="EF157" s="251"/>
      <c r="EG157" s="251"/>
      <c r="EH157" s="251"/>
      <c r="EI157" s="251"/>
      <c r="EJ157" s="251"/>
      <c r="EK157" s="251"/>
      <c r="EL157" s="251"/>
      <c r="EM157" s="251"/>
      <c r="EN157" s="251"/>
      <c r="EO157" s="251"/>
      <c r="EP157" s="251"/>
      <c r="EQ157" s="251"/>
      <c r="ER157" s="251"/>
      <c r="ES157" s="251"/>
      <c r="ET157" s="251"/>
      <c r="EU157" s="251"/>
      <c r="EV157" s="251"/>
      <c r="EW157" s="251"/>
      <c r="EX157" s="251"/>
      <c r="EY157" s="251"/>
      <c r="EZ157" s="251"/>
      <c r="FA157" s="251"/>
      <c r="FB157" s="251"/>
      <c r="FC157" s="251"/>
      <c r="FD157" s="251"/>
      <c r="FE157" s="251"/>
      <c r="FF157" s="251"/>
      <c r="FG157" s="251"/>
      <c r="FH157" s="251"/>
      <c r="FI157" s="251"/>
      <c r="FJ157" s="251"/>
      <c r="FK157" s="251"/>
      <c r="FL157" s="251"/>
      <c r="FM157" s="251"/>
      <c r="FN157" s="251"/>
      <c r="FO157" s="251"/>
      <c r="FP157" s="251"/>
      <c r="FQ157" s="251"/>
      <c r="FR157" s="251"/>
      <c r="FS157" s="251"/>
      <c r="FT157" s="251"/>
      <c r="FU157" s="251"/>
      <c r="FV157" s="251"/>
      <c r="FW157" s="251"/>
      <c r="FX157" s="251"/>
      <c r="FY157" s="251"/>
      <c r="FZ157" s="251"/>
      <c r="GA157" s="251"/>
      <c r="GB157" s="251"/>
      <c r="GC157" s="251"/>
      <c r="GD157" s="251"/>
      <c r="GE157" s="251"/>
      <c r="GF157" s="251"/>
      <c r="GG157" s="251"/>
      <c r="GH157" s="251"/>
      <c r="GI157" s="251"/>
      <c r="GJ157" s="251"/>
      <c r="GK157" s="251"/>
      <c r="GL157" s="251"/>
      <c r="GM157" s="251"/>
      <c r="GN157" s="251"/>
      <c r="GO157" s="251"/>
      <c r="GP157" s="251"/>
      <c r="GQ157" s="251"/>
      <c r="GR157" s="251"/>
      <c r="GS157" s="251"/>
      <c r="GT157" s="251"/>
      <c r="GU157" s="251"/>
      <c r="GV157" s="251"/>
      <c r="GW157" s="251"/>
      <c r="GX157" s="251"/>
      <c r="GY157" s="251"/>
      <c r="GZ157" s="251"/>
      <c r="HA157" s="251"/>
      <c r="HB157" s="251"/>
      <c r="HC157" s="251"/>
      <c r="HD157" s="251"/>
      <c r="HE157" s="251"/>
      <c r="HF157" s="251"/>
      <c r="HG157" s="251"/>
      <c r="HH157" s="251"/>
      <c r="HI157" s="251"/>
      <c r="HJ157" s="251"/>
      <c r="HK157" s="251"/>
      <c r="HL157" s="251"/>
      <c r="HM157" s="251"/>
      <c r="HN157" s="251"/>
      <c r="HO157" s="251"/>
      <c r="HP157" s="251"/>
      <c r="HQ157" s="251"/>
      <c r="HR157" s="251"/>
      <c r="HS157" s="251"/>
      <c r="HT157" s="251"/>
      <c r="HU157" s="251"/>
      <c r="HV157" s="251"/>
      <c r="HW157" s="251"/>
      <c r="HX157" s="251"/>
      <c r="HY157" s="251"/>
      <c r="HZ157" s="251"/>
      <c r="IA157" s="251"/>
      <c r="IB157" s="251"/>
      <c r="IC157" s="251"/>
      <c r="ID157" s="251"/>
      <c r="IE157" s="251"/>
      <c r="IF157" s="251"/>
      <c r="IG157" s="251"/>
      <c r="IH157" s="251"/>
      <c r="II157" s="251"/>
      <c r="IJ157" s="251"/>
      <c r="IK157" s="251"/>
      <c r="IL157" s="251"/>
      <c r="IM157" s="251"/>
      <c r="IN157" s="251"/>
    </row>
    <row r="158" spans="1:248" s="4" customFormat="1" ht="12.75" customHeight="1" thickBot="1" x14ac:dyDescent="0.25">
      <c r="A158" s="6"/>
      <c r="B158" s="86" t="s">
        <v>36</v>
      </c>
      <c r="C158" s="86" t="s">
        <v>37</v>
      </c>
      <c r="D158" s="86" t="s">
        <v>38</v>
      </c>
      <c r="E158" s="439" t="s">
        <v>39</v>
      </c>
      <c r="F158" s="103" t="s">
        <v>40</v>
      </c>
      <c r="G158" s="129"/>
      <c r="H158" s="103"/>
      <c r="I158" s="104" t="s">
        <v>41</v>
      </c>
      <c r="J158" s="86"/>
      <c r="K158" s="103"/>
      <c r="L158" s="86" t="s">
        <v>465</v>
      </c>
      <c r="M158" s="86"/>
      <c r="N158" s="86" t="s">
        <v>235</v>
      </c>
      <c r="O158" s="439" t="s">
        <v>235</v>
      </c>
      <c r="P158" s="155"/>
      <c r="Q158" s="440" t="s">
        <v>258</v>
      </c>
      <c r="R158" s="441" t="s">
        <v>259</v>
      </c>
      <c r="S158" s="105" t="s">
        <v>109</v>
      </c>
      <c r="T158" s="103" t="s">
        <v>187</v>
      </c>
      <c r="U158" s="86" t="s">
        <v>42</v>
      </c>
      <c r="V158" s="86" t="s">
        <v>43</v>
      </c>
      <c r="W158" s="86"/>
      <c r="X158" s="86" t="s">
        <v>44</v>
      </c>
      <c r="Y158" s="86" t="s">
        <v>30</v>
      </c>
      <c r="Z158" s="86" t="s">
        <v>30</v>
      </c>
      <c r="AA158" s="86" t="s">
        <v>138</v>
      </c>
      <c r="AB158" s="86" t="s">
        <v>15</v>
      </c>
      <c r="AC158" s="86" t="s">
        <v>139</v>
      </c>
      <c r="AD158" s="86" t="s">
        <v>141</v>
      </c>
      <c r="AE158" s="86" t="s">
        <v>47</v>
      </c>
      <c r="AF158" s="86" t="s">
        <v>48</v>
      </c>
      <c r="AG158" s="86" t="s">
        <v>15</v>
      </c>
      <c r="AH158" s="105" t="s">
        <v>30</v>
      </c>
      <c r="AI158" s="106"/>
      <c r="AJ158" s="86" t="s">
        <v>49</v>
      </c>
      <c r="AK158" s="103" t="s">
        <v>188</v>
      </c>
      <c r="AL158" s="107"/>
      <c r="AM158" s="251"/>
      <c r="AN158" s="251"/>
      <c r="AO158" s="251"/>
      <c r="AP158" s="251"/>
      <c r="AQ158" s="251"/>
      <c r="AR158" s="251"/>
      <c r="AS158" s="251"/>
      <c r="AT158" s="251"/>
      <c r="AU158" s="251"/>
      <c r="AV158" s="251"/>
      <c r="AW158" s="251"/>
      <c r="AX158" s="251"/>
      <c r="AY158" s="251"/>
      <c r="AZ158" s="251"/>
      <c r="BA158" s="251"/>
      <c r="BB158" s="251"/>
      <c r="BC158" s="251"/>
      <c r="BD158" s="251"/>
      <c r="BE158" s="251"/>
      <c r="BF158" s="251"/>
      <c r="BG158" s="251"/>
      <c r="BH158" s="251"/>
      <c r="BI158" s="251"/>
      <c r="BJ158" s="251"/>
      <c r="BK158" s="251"/>
      <c r="BL158" s="251"/>
      <c r="BM158" s="251"/>
      <c r="BN158" s="251"/>
      <c r="BO158" s="251"/>
      <c r="BP158" s="251"/>
      <c r="BQ158" s="251"/>
      <c r="BR158" s="251"/>
      <c r="BS158" s="251"/>
      <c r="BT158" s="251"/>
      <c r="BU158" s="251"/>
      <c r="BV158" s="251"/>
      <c r="BW158" s="251"/>
      <c r="BX158" s="251"/>
      <c r="BY158" s="251"/>
      <c r="BZ158" s="251"/>
      <c r="CA158" s="251"/>
      <c r="CB158" s="251"/>
      <c r="CC158" s="251"/>
      <c r="CD158" s="251"/>
      <c r="CE158" s="251"/>
      <c r="CF158" s="251"/>
      <c r="CG158" s="251"/>
      <c r="CH158" s="251"/>
      <c r="CI158" s="251"/>
      <c r="CJ158" s="251"/>
      <c r="CK158" s="251"/>
      <c r="CL158" s="251"/>
      <c r="CM158" s="251"/>
      <c r="CN158" s="251"/>
      <c r="CO158" s="251"/>
      <c r="CP158" s="251"/>
      <c r="CQ158" s="251"/>
      <c r="CR158" s="251"/>
      <c r="CS158" s="251"/>
      <c r="CT158" s="251"/>
      <c r="CU158" s="251"/>
      <c r="CV158" s="251"/>
      <c r="CW158" s="251"/>
      <c r="CX158" s="251"/>
      <c r="CY158" s="251"/>
      <c r="CZ158" s="251"/>
      <c r="DA158" s="251"/>
      <c r="DB158" s="251"/>
      <c r="DC158" s="251"/>
      <c r="DD158" s="251"/>
      <c r="DE158" s="251"/>
      <c r="DF158" s="251"/>
      <c r="DG158" s="251"/>
      <c r="DH158" s="251"/>
      <c r="DI158" s="251"/>
      <c r="DJ158" s="251"/>
      <c r="DK158" s="251"/>
      <c r="DL158" s="251"/>
      <c r="DM158" s="251"/>
      <c r="DN158" s="251"/>
      <c r="DO158" s="251"/>
      <c r="DP158" s="251"/>
      <c r="DQ158" s="251"/>
      <c r="DR158" s="251"/>
      <c r="DS158" s="251"/>
      <c r="DT158" s="251"/>
      <c r="DU158" s="251"/>
      <c r="DV158" s="251"/>
      <c r="DW158" s="251"/>
      <c r="DX158" s="251"/>
      <c r="DY158" s="251"/>
      <c r="DZ158" s="251"/>
      <c r="EA158" s="251"/>
      <c r="EB158" s="251"/>
      <c r="EC158" s="251"/>
      <c r="ED158" s="251"/>
      <c r="EE158" s="251"/>
      <c r="EF158" s="251"/>
      <c r="EG158" s="251"/>
      <c r="EH158" s="251"/>
      <c r="EI158" s="251"/>
      <c r="EJ158" s="251"/>
      <c r="EK158" s="251"/>
      <c r="EL158" s="251"/>
      <c r="EM158" s="251"/>
      <c r="EN158" s="251"/>
      <c r="EO158" s="251"/>
      <c r="EP158" s="251"/>
      <c r="EQ158" s="251"/>
      <c r="ER158" s="251"/>
      <c r="ES158" s="251"/>
      <c r="ET158" s="251"/>
      <c r="EU158" s="251"/>
      <c r="EV158" s="251"/>
      <c r="EW158" s="251"/>
      <c r="EX158" s="251"/>
      <c r="EY158" s="251"/>
      <c r="EZ158" s="251"/>
      <c r="FA158" s="251"/>
      <c r="FB158" s="251"/>
      <c r="FC158" s="251"/>
      <c r="FD158" s="251"/>
      <c r="FE158" s="251"/>
      <c r="FF158" s="251"/>
      <c r="FG158" s="251"/>
      <c r="FH158" s="251"/>
      <c r="FI158" s="251"/>
      <c r="FJ158" s="251"/>
      <c r="FK158" s="251"/>
      <c r="FL158" s="251"/>
      <c r="FM158" s="251"/>
      <c r="FN158" s="251"/>
      <c r="FO158" s="251"/>
      <c r="FP158" s="251"/>
      <c r="FQ158" s="251"/>
      <c r="FR158" s="251"/>
      <c r="FS158" s="251"/>
      <c r="FT158" s="251"/>
      <c r="FU158" s="251"/>
      <c r="FV158" s="251"/>
      <c r="FW158" s="251"/>
      <c r="FX158" s="251"/>
      <c r="FY158" s="251"/>
      <c r="FZ158" s="251"/>
      <c r="GA158" s="251"/>
      <c r="GB158" s="251"/>
      <c r="GC158" s="251"/>
      <c r="GD158" s="251"/>
      <c r="GE158" s="251"/>
      <c r="GF158" s="251"/>
      <c r="GG158" s="251"/>
      <c r="GH158" s="251"/>
      <c r="GI158" s="251"/>
      <c r="GJ158" s="251"/>
      <c r="GK158" s="251"/>
      <c r="GL158" s="251"/>
      <c r="GM158" s="251"/>
      <c r="GN158" s="251"/>
      <c r="GO158" s="251"/>
      <c r="GP158" s="251"/>
      <c r="GQ158" s="251"/>
      <c r="GR158" s="251"/>
      <c r="GS158" s="251"/>
      <c r="GT158" s="251"/>
      <c r="GU158" s="251"/>
      <c r="GV158" s="251"/>
      <c r="GW158" s="251"/>
      <c r="GX158" s="251"/>
      <c r="GY158" s="251"/>
      <c r="GZ158" s="251"/>
      <c r="HA158" s="251"/>
      <c r="HB158" s="251"/>
      <c r="HC158" s="251"/>
      <c r="HD158" s="251"/>
      <c r="HE158" s="251"/>
      <c r="HF158" s="251"/>
      <c r="HG158" s="251"/>
      <c r="HH158" s="251"/>
      <c r="HI158" s="251"/>
      <c r="HJ158" s="251"/>
      <c r="HK158" s="251"/>
      <c r="HL158" s="251"/>
      <c r="HM158" s="251"/>
      <c r="HN158" s="251"/>
      <c r="HO158" s="251"/>
      <c r="HP158" s="251"/>
      <c r="HQ158" s="251"/>
      <c r="HR158" s="251"/>
      <c r="HS158" s="251"/>
      <c r="HT158" s="251"/>
      <c r="HU158" s="251"/>
      <c r="HV158" s="251"/>
      <c r="HW158" s="251"/>
      <c r="HX158" s="251"/>
      <c r="HY158" s="251"/>
      <c r="HZ158" s="251"/>
      <c r="IA158" s="251"/>
      <c r="IB158" s="251"/>
      <c r="IC158" s="251"/>
      <c r="ID158" s="251"/>
      <c r="IE158" s="251"/>
      <c r="IF158" s="251"/>
      <c r="IG158" s="251"/>
      <c r="IH158" s="251"/>
      <c r="II158" s="251"/>
      <c r="IJ158" s="251"/>
      <c r="IK158" s="251"/>
      <c r="IL158" s="251"/>
      <c r="IM158" s="251"/>
      <c r="IN158" s="251"/>
    </row>
    <row r="159" spans="1:248" s="20" customFormat="1" ht="12.75" customHeight="1" thickTop="1" x14ac:dyDescent="0.2">
      <c r="A159" s="8"/>
      <c r="B159" s="296">
        <f>B145</f>
        <v>0</v>
      </c>
      <c r="C159" s="296">
        <f>C145</f>
        <v>0</v>
      </c>
      <c r="D159" s="296">
        <f>D145</f>
        <v>0</v>
      </c>
      <c r="E159" s="296">
        <f>E145</f>
        <v>0</v>
      </c>
      <c r="F159" s="298">
        <f>F145</f>
        <v>0</v>
      </c>
      <c r="G159" s="130" t="str">
        <f>G7</f>
        <v>OCTOBER</v>
      </c>
      <c r="H159" s="31" t="s">
        <v>58</v>
      </c>
      <c r="I159" s="32"/>
      <c r="J159" s="306">
        <f t="shared" ref="J159:R159" si="18">J145</f>
        <v>0</v>
      </c>
      <c r="K159" s="298">
        <f t="shared" si="18"/>
        <v>0</v>
      </c>
      <c r="L159" s="296">
        <f t="shared" si="18"/>
        <v>0</v>
      </c>
      <c r="M159" s="296">
        <f t="shared" si="18"/>
        <v>0</v>
      </c>
      <c r="N159" s="296">
        <f t="shared" si="18"/>
        <v>0</v>
      </c>
      <c r="O159" s="297">
        <f t="shared" si="18"/>
        <v>0</v>
      </c>
      <c r="P159" s="299">
        <f t="shared" si="18"/>
        <v>0</v>
      </c>
      <c r="Q159" s="296">
        <f t="shared" si="18"/>
        <v>0</v>
      </c>
      <c r="R159" s="298">
        <f t="shared" si="18"/>
        <v>0</v>
      </c>
      <c r="S159" s="9"/>
      <c r="T159" s="8"/>
      <c r="U159" s="296">
        <f t="shared" ref="U159:AH159" si="19">U145</f>
        <v>0</v>
      </c>
      <c r="V159" s="296">
        <f t="shared" si="19"/>
        <v>0</v>
      </c>
      <c r="W159" s="296">
        <f t="shared" si="19"/>
        <v>0</v>
      </c>
      <c r="X159" s="296">
        <f t="shared" si="19"/>
        <v>0</v>
      </c>
      <c r="Y159" s="296">
        <f t="shared" si="19"/>
        <v>0</v>
      </c>
      <c r="Z159" s="296">
        <f t="shared" si="19"/>
        <v>0</v>
      </c>
      <c r="AA159" s="296">
        <f t="shared" si="19"/>
        <v>0</v>
      </c>
      <c r="AB159" s="296">
        <f t="shared" si="19"/>
        <v>0</v>
      </c>
      <c r="AC159" s="296">
        <f t="shared" si="19"/>
        <v>0</v>
      </c>
      <c r="AD159" s="296">
        <f t="shared" si="19"/>
        <v>0</v>
      </c>
      <c r="AE159" s="296">
        <f t="shared" si="19"/>
        <v>0</v>
      </c>
      <c r="AF159" s="296">
        <f t="shared" si="19"/>
        <v>0</v>
      </c>
      <c r="AG159" s="296">
        <f t="shared" si="19"/>
        <v>0</v>
      </c>
      <c r="AH159" s="297">
        <f t="shared" si="19"/>
        <v>0</v>
      </c>
      <c r="AI159" s="305"/>
      <c r="AJ159" s="296">
        <f>AJ145</f>
        <v>0</v>
      </c>
      <c r="AK159" s="298">
        <f>AK145</f>
        <v>0</v>
      </c>
      <c r="AL159" s="9"/>
    </row>
    <row r="160" spans="1:248" s="20" customFormat="1" ht="12.75" customHeight="1" x14ac:dyDescent="0.2">
      <c r="A160" s="8">
        <v>1</v>
      </c>
      <c r="B160" s="280"/>
      <c r="C160" s="280"/>
      <c r="D160" s="280"/>
      <c r="E160" s="280"/>
      <c r="F160" s="281"/>
      <c r="G160" s="443"/>
      <c r="H160" s="444"/>
      <c r="I160" s="445"/>
      <c r="J160" s="296">
        <f t="shared" ref="J160:J190" si="20">SUM(B160:F160)</f>
        <v>0</v>
      </c>
      <c r="K160" s="298">
        <f t="shared" ref="K160:K190" si="21">SUM(U160:AK160)-SUM(L160:R160)</f>
        <v>0</v>
      </c>
      <c r="L160" s="280"/>
      <c r="M160" s="280"/>
      <c r="N160" s="280"/>
      <c r="O160" s="293"/>
      <c r="P160" s="300"/>
      <c r="Q160" s="280"/>
      <c r="R160" s="281"/>
      <c r="S160" s="15" t="s">
        <v>59</v>
      </c>
      <c r="T160" s="8">
        <v>1</v>
      </c>
      <c r="U160" s="280"/>
      <c r="V160" s="280"/>
      <c r="W160" s="280"/>
      <c r="X160" s="280"/>
      <c r="Y160" s="280"/>
      <c r="Z160" s="280"/>
      <c r="AA160" s="280"/>
      <c r="AB160" s="280"/>
      <c r="AC160" s="280"/>
      <c r="AD160" s="280"/>
      <c r="AE160" s="280"/>
      <c r="AF160" s="280"/>
      <c r="AG160" s="280"/>
      <c r="AH160" s="293"/>
      <c r="AI160" s="444"/>
      <c r="AJ160" s="280"/>
      <c r="AK160" s="281"/>
      <c r="AL160" s="15" t="s">
        <v>59</v>
      </c>
    </row>
    <row r="161" spans="1:38" s="20" customFormat="1" ht="12.75" customHeight="1" x14ac:dyDescent="0.2">
      <c r="A161" s="8">
        <v>2</v>
      </c>
      <c r="B161" s="280"/>
      <c r="C161" s="280"/>
      <c r="D161" s="280"/>
      <c r="E161" s="280"/>
      <c r="F161" s="281"/>
      <c r="G161" s="443"/>
      <c r="H161" s="444"/>
      <c r="I161" s="445"/>
      <c r="J161" s="296">
        <f t="shared" si="20"/>
        <v>0</v>
      </c>
      <c r="K161" s="298">
        <f t="shared" si="21"/>
        <v>0</v>
      </c>
      <c r="L161" s="280"/>
      <c r="M161" s="280"/>
      <c r="N161" s="280"/>
      <c r="O161" s="293"/>
      <c r="P161" s="300"/>
      <c r="Q161" s="280"/>
      <c r="R161" s="281"/>
      <c r="S161" s="15" t="s">
        <v>60</v>
      </c>
      <c r="T161" s="8">
        <v>2</v>
      </c>
      <c r="U161" s="280"/>
      <c r="V161" s="280"/>
      <c r="W161" s="280"/>
      <c r="X161" s="280"/>
      <c r="Y161" s="280"/>
      <c r="Z161" s="280"/>
      <c r="AA161" s="280"/>
      <c r="AB161" s="280"/>
      <c r="AC161" s="280"/>
      <c r="AD161" s="280"/>
      <c r="AE161" s="280"/>
      <c r="AF161" s="280"/>
      <c r="AG161" s="280"/>
      <c r="AH161" s="293"/>
      <c r="AI161" s="444"/>
      <c r="AJ161" s="280"/>
      <c r="AK161" s="281"/>
      <c r="AL161" s="15" t="s">
        <v>60</v>
      </c>
    </row>
    <row r="162" spans="1:38" s="20" customFormat="1" ht="12.75" customHeight="1" x14ac:dyDescent="0.2">
      <c r="A162" s="8">
        <v>3</v>
      </c>
      <c r="B162" s="280"/>
      <c r="C162" s="280"/>
      <c r="D162" s="280"/>
      <c r="E162" s="280"/>
      <c r="F162" s="281"/>
      <c r="G162" s="443"/>
      <c r="H162" s="444"/>
      <c r="I162" s="445"/>
      <c r="J162" s="296">
        <f t="shared" si="20"/>
        <v>0</v>
      </c>
      <c r="K162" s="298">
        <f t="shared" si="21"/>
        <v>0</v>
      </c>
      <c r="L162" s="280"/>
      <c r="M162" s="280"/>
      <c r="N162" s="280"/>
      <c r="O162" s="293"/>
      <c r="P162" s="300"/>
      <c r="Q162" s="280"/>
      <c r="R162" s="281"/>
      <c r="S162" s="15" t="s">
        <v>61</v>
      </c>
      <c r="T162" s="8">
        <v>3</v>
      </c>
      <c r="U162" s="280"/>
      <c r="V162" s="280"/>
      <c r="W162" s="280"/>
      <c r="X162" s="280"/>
      <c r="Y162" s="280"/>
      <c r="Z162" s="280"/>
      <c r="AA162" s="280"/>
      <c r="AB162" s="280"/>
      <c r="AC162" s="280"/>
      <c r="AD162" s="280"/>
      <c r="AE162" s="280"/>
      <c r="AF162" s="280"/>
      <c r="AG162" s="280"/>
      <c r="AH162" s="293"/>
      <c r="AI162" s="444"/>
      <c r="AJ162" s="280"/>
      <c r="AK162" s="281"/>
      <c r="AL162" s="15" t="s">
        <v>61</v>
      </c>
    </row>
    <row r="163" spans="1:38" s="20" customFormat="1" ht="12.75" customHeight="1" x14ac:dyDescent="0.2">
      <c r="A163" s="8">
        <v>4</v>
      </c>
      <c r="B163" s="280"/>
      <c r="C163" s="280"/>
      <c r="D163" s="280"/>
      <c r="E163" s="280"/>
      <c r="F163" s="281"/>
      <c r="G163" s="443"/>
      <c r="H163" s="444"/>
      <c r="I163" s="445"/>
      <c r="J163" s="296">
        <f t="shared" si="20"/>
        <v>0</v>
      </c>
      <c r="K163" s="298">
        <f t="shared" si="21"/>
        <v>0</v>
      </c>
      <c r="L163" s="280"/>
      <c r="M163" s="280"/>
      <c r="N163" s="280"/>
      <c r="O163" s="293"/>
      <c r="P163" s="300"/>
      <c r="Q163" s="280"/>
      <c r="R163" s="281"/>
      <c r="S163" s="15" t="s">
        <v>62</v>
      </c>
      <c r="T163" s="8">
        <v>4</v>
      </c>
      <c r="U163" s="280"/>
      <c r="V163" s="280"/>
      <c r="W163" s="280"/>
      <c r="X163" s="280"/>
      <c r="Y163" s="280"/>
      <c r="Z163" s="280"/>
      <c r="AA163" s="280"/>
      <c r="AB163" s="280"/>
      <c r="AC163" s="280"/>
      <c r="AD163" s="280"/>
      <c r="AE163" s="280"/>
      <c r="AF163" s="280"/>
      <c r="AG163" s="280"/>
      <c r="AH163" s="293"/>
      <c r="AI163" s="444"/>
      <c r="AJ163" s="280"/>
      <c r="AK163" s="281"/>
      <c r="AL163" s="15" t="s">
        <v>62</v>
      </c>
    </row>
    <row r="164" spans="1:38" s="20" customFormat="1" ht="12.75" customHeight="1" x14ac:dyDescent="0.2">
      <c r="A164" s="8">
        <v>5</v>
      </c>
      <c r="B164" s="280"/>
      <c r="C164" s="280"/>
      <c r="D164" s="280"/>
      <c r="E164" s="280"/>
      <c r="F164" s="281"/>
      <c r="G164" s="446"/>
      <c r="H164" s="444"/>
      <c r="I164" s="445"/>
      <c r="J164" s="296">
        <f t="shared" si="20"/>
        <v>0</v>
      </c>
      <c r="K164" s="298">
        <f t="shared" si="21"/>
        <v>0</v>
      </c>
      <c r="L164" s="280"/>
      <c r="M164" s="280"/>
      <c r="N164" s="280"/>
      <c r="O164" s="293"/>
      <c r="P164" s="300"/>
      <c r="Q164" s="280"/>
      <c r="R164" s="281"/>
      <c r="S164" s="15" t="s">
        <v>63</v>
      </c>
      <c r="T164" s="8">
        <v>5</v>
      </c>
      <c r="U164" s="280"/>
      <c r="V164" s="280"/>
      <c r="W164" s="280"/>
      <c r="X164" s="280"/>
      <c r="Y164" s="280"/>
      <c r="Z164" s="280"/>
      <c r="AA164" s="280"/>
      <c r="AB164" s="280"/>
      <c r="AC164" s="280"/>
      <c r="AD164" s="280"/>
      <c r="AE164" s="280"/>
      <c r="AF164" s="280"/>
      <c r="AG164" s="280"/>
      <c r="AH164" s="293"/>
      <c r="AI164" s="444"/>
      <c r="AJ164" s="280"/>
      <c r="AK164" s="281"/>
      <c r="AL164" s="15" t="s">
        <v>63</v>
      </c>
    </row>
    <row r="165" spans="1:38" s="20" customFormat="1" ht="12.75" customHeight="1" x14ac:dyDescent="0.2">
      <c r="A165" s="16">
        <v>6</v>
      </c>
      <c r="B165" s="282"/>
      <c r="C165" s="282"/>
      <c r="D165" s="282"/>
      <c r="E165" s="282"/>
      <c r="F165" s="283"/>
      <c r="G165" s="443"/>
      <c r="H165" s="447"/>
      <c r="I165" s="448"/>
      <c r="J165" s="296">
        <f t="shared" si="20"/>
        <v>0</v>
      </c>
      <c r="K165" s="298">
        <f t="shared" si="21"/>
        <v>0</v>
      </c>
      <c r="L165" s="282"/>
      <c r="M165" s="282"/>
      <c r="N165" s="282"/>
      <c r="O165" s="294"/>
      <c r="P165" s="301"/>
      <c r="Q165" s="282"/>
      <c r="R165" s="283"/>
      <c r="S165" s="17" t="s">
        <v>64</v>
      </c>
      <c r="T165" s="16">
        <v>6</v>
      </c>
      <c r="U165" s="282"/>
      <c r="V165" s="282"/>
      <c r="W165" s="282"/>
      <c r="X165" s="282"/>
      <c r="Y165" s="282"/>
      <c r="Z165" s="282"/>
      <c r="AA165" s="282"/>
      <c r="AB165" s="282"/>
      <c r="AC165" s="282"/>
      <c r="AD165" s="282"/>
      <c r="AE165" s="282"/>
      <c r="AF165" s="282"/>
      <c r="AG165" s="282"/>
      <c r="AH165" s="294"/>
      <c r="AI165" s="447"/>
      <c r="AJ165" s="282"/>
      <c r="AK165" s="283"/>
      <c r="AL165" s="17" t="s">
        <v>64</v>
      </c>
    </row>
    <row r="166" spans="1:38" s="20" customFormat="1" ht="12.75" customHeight="1" x14ac:dyDescent="0.2">
      <c r="A166" s="8">
        <v>7</v>
      </c>
      <c r="B166" s="280"/>
      <c r="C166" s="280"/>
      <c r="D166" s="280"/>
      <c r="E166" s="280"/>
      <c r="F166" s="281"/>
      <c r="G166" s="443"/>
      <c r="H166" s="444"/>
      <c r="I166" s="445"/>
      <c r="J166" s="296">
        <f t="shared" si="20"/>
        <v>0</v>
      </c>
      <c r="K166" s="298">
        <f t="shared" si="21"/>
        <v>0</v>
      </c>
      <c r="L166" s="280"/>
      <c r="M166" s="280"/>
      <c r="N166" s="280"/>
      <c r="O166" s="293"/>
      <c r="P166" s="300"/>
      <c r="Q166" s="280"/>
      <c r="R166" s="281"/>
      <c r="S166" s="15" t="s">
        <v>65</v>
      </c>
      <c r="T166" s="8">
        <v>7</v>
      </c>
      <c r="U166" s="280"/>
      <c r="V166" s="280"/>
      <c r="W166" s="280"/>
      <c r="X166" s="280"/>
      <c r="Y166" s="280"/>
      <c r="Z166" s="280"/>
      <c r="AA166" s="280"/>
      <c r="AB166" s="280"/>
      <c r="AC166" s="280"/>
      <c r="AD166" s="280"/>
      <c r="AE166" s="280"/>
      <c r="AF166" s="280"/>
      <c r="AG166" s="280"/>
      <c r="AH166" s="293"/>
      <c r="AI166" s="444"/>
      <c r="AJ166" s="280"/>
      <c r="AK166" s="281"/>
      <c r="AL166" s="15" t="s">
        <v>65</v>
      </c>
    </row>
    <row r="167" spans="1:38" s="20" customFormat="1" ht="12.75" customHeight="1" x14ac:dyDescent="0.2">
      <c r="A167" s="8">
        <v>8</v>
      </c>
      <c r="B167" s="280"/>
      <c r="C167" s="280"/>
      <c r="D167" s="280"/>
      <c r="E167" s="280"/>
      <c r="F167" s="281"/>
      <c r="G167" s="443"/>
      <c r="H167" s="444"/>
      <c r="I167" s="445"/>
      <c r="J167" s="296">
        <f t="shared" si="20"/>
        <v>0</v>
      </c>
      <c r="K167" s="298">
        <f t="shared" si="21"/>
        <v>0</v>
      </c>
      <c r="L167" s="280"/>
      <c r="M167" s="280"/>
      <c r="N167" s="280"/>
      <c r="O167" s="293"/>
      <c r="P167" s="300"/>
      <c r="Q167" s="280"/>
      <c r="R167" s="281"/>
      <c r="S167" s="15" t="s">
        <v>66</v>
      </c>
      <c r="T167" s="8">
        <v>8</v>
      </c>
      <c r="U167" s="280"/>
      <c r="V167" s="280"/>
      <c r="W167" s="280"/>
      <c r="X167" s="280"/>
      <c r="Y167" s="280"/>
      <c r="Z167" s="280"/>
      <c r="AA167" s="280"/>
      <c r="AB167" s="280"/>
      <c r="AC167" s="280"/>
      <c r="AD167" s="280"/>
      <c r="AE167" s="280"/>
      <c r="AF167" s="280"/>
      <c r="AG167" s="280"/>
      <c r="AH167" s="293"/>
      <c r="AI167" s="444"/>
      <c r="AJ167" s="280"/>
      <c r="AK167" s="281"/>
      <c r="AL167" s="15" t="s">
        <v>66</v>
      </c>
    </row>
    <row r="168" spans="1:38" s="20" customFormat="1" ht="12.75" customHeight="1" x14ac:dyDescent="0.2">
      <c r="A168" s="8">
        <v>9</v>
      </c>
      <c r="B168" s="280"/>
      <c r="C168" s="280"/>
      <c r="D168" s="280"/>
      <c r="E168" s="280"/>
      <c r="F168" s="281"/>
      <c r="G168" s="443"/>
      <c r="H168" s="444"/>
      <c r="I168" s="445"/>
      <c r="J168" s="296">
        <f t="shared" si="20"/>
        <v>0</v>
      </c>
      <c r="K168" s="298">
        <f t="shared" si="21"/>
        <v>0</v>
      </c>
      <c r="L168" s="280"/>
      <c r="M168" s="280"/>
      <c r="N168" s="280"/>
      <c r="O168" s="293"/>
      <c r="P168" s="300"/>
      <c r="Q168" s="280"/>
      <c r="R168" s="281"/>
      <c r="S168" s="15" t="s">
        <v>67</v>
      </c>
      <c r="T168" s="8">
        <v>9</v>
      </c>
      <c r="U168" s="280"/>
      <c r="V168" s="280"/>
      <c r="W168" s="280"/>
      <c r="X168" s="280"/>
      <c r="Y168" s="280"/>
      <c r="Z168" s="280"/>
      <c r="AA168" s="280"/>
      <c r="AB168" s="280"/>
      <c r="AC168" s="280"/>
      <c r="AD168" s="280"/>
      <c r="AE168" s="280"/>
      <c r="AF168" s="280"/>
      <c r="AG168" s="280"/>
      <c r="AH168" s="293"/>
      <c r="AI168" s="444"/>
      <c r="AJ168" s="280"/>
      <c r="AK168" s="281"/>
      <c r="AL168" s="15" t="s">
        <v>67</v>
      </c>
    </row>
    <row r="169" spans="1:38" s="20" customFormat="1" ht="12.75" customHeight="1" x14ac:dyDescent="0.2">
      <c r="A169" s="8">
        <v>10</v>
      </c>
      <c r="B169" s="280"/>
      <c r="C169" s="280"/>
      <c r="D169" s="280"/>
      <c r="E169" s="280"/>
      <c r="F169" s="281"/>
      <c r="G169" s="443"/>
      <c r="H169" s="444"/>
      <c r="I169" s="445"/>
      <c r="J169" s="296">
        <f t="shared" si="20"/>
        <v>0</v>
      </c>
      <c r="K169" s="298">
        <f t="shared" si="21"/>
        <v>0</v>
      </c>
      <c r="L169" s="280"/>
      <c r="M169" s="280"/>
      <c r="N169" s="280"/>
      <c r="O169" s="293"/>
      <c r="P169" s="300"/>
      <c r="Q169" s="280"/>
      <c r="R169" s="281"/>
      <c r="S169" s="15" t="s">
        <v>68</v>
      </c>
      <c r="T169" s="8">
        <v>10</v>
      </c>
      <c r="U169" s="280"/>
      <c r="V169" s="280"/>
      <c r="W169" s="280"/>
      <c r="X169" s="280"/>
      <c r="Y169" s="280"/>
      <c r="Z169" s="280"/>
      <c r="AA169" s="280"/>
      <c r="AB169" s="280"/>
      <c r="AC169" s="280"/>
      <c r="AD169" s="280"/>
      <c r="AE169" s="280"/>
      <c r="AF169" s="280"/>
      <c r="AG169" s="280"/>
      <c r="AH169" s="293"/>
      <c r="AI169" s="444"/>
      <c r="AJ169" s="280"/>
      <c r="AK169" s="281"/>
      <c r="AL169" s="15" t="s">
        <v>68</v>
      </c>
    </row>
    <row r="170" spans="1:38" s="20" customFormat="1" ht="12.75" customHeight="1" x14ac:dyDescent="0.2">
      <c r="A170" s="8">
        <v>11</v>
      </c>
      <c r="B170" s="280"/>
      <c r="C170" s="280"/>
      <c r="D170" s="280"/>
      <c r="E170" s="280"/>
      <c r="F170" s="281"/>
      <c r="G170" s="443"/>
      <c r="H170" s="444"/>
      <c r="I170" s="445"/>
      <c r="J170" s="296">
        <f t="shared" si="20"/>
        <v>0</v>
      </c>
      <c r="K170" s="298">
        <f t="shared" si="21"/>
        <v>0</v>
      </c>
      <c r="L170" s="280"/>
      <c r="M170" s="280"/>
      <c r="N170" s="280"/>
      <c r="O170" s="293"/>
      <c r="P170" s="300"/>
      <c r="Q170" s="280"/>
      <c r="R170" s="281"/>
      <c r="S170" s="15" t="s">
        <v>69</v>
      </c>
      <c r="T170" s="8">
        <v>11</v>
      </c>
      <c r="U170" s="280"/>
      <c r="V170" s="280"/>
      <c r="W170" s="280"/>
      <c r="X170" s="280"/>
      <c r="Y170" s="280"/>
      <c r="Z170" s="280"/>
      <c r="AA170" s="280"/>
      <c r="AB170" s="280"/>
      <c r="AC170" s="280"/>
      <c r="AD170" s="280"/>
      <c r="AE170" s="280"/>
      <c r="AF170" s="280"/>
      <c r="AG170" s="280"/>
      <c r="AH170" s="293"/>
      <c r="AI170" s="444"/>
      <c r="AJ170" s="280"/>
      <c r="AK170" s="281"/>
      <c r="AL170" s="15" t="s">
        <v>69</v>
      </c>
    </row>
    <row r="171" spans="1:38" s="20" customFormat="1" ht="12.75" customHeight="1" x14ac:dyDescent="0.2">
      <c r="A171" s="8">
        <v>12</v>
      </c>
      <c r="B171" s="280"/>
      <c r="C171" s="280"/>
      <c r="D171" s="280"/>
      <c r="E171" s="280"/>
      <c r="F171" s="281"/>
      <c r="G171" s="443"/>
      <c r="H171" s="444"/>
      <c r="I171" s="445"/>
      <c r="J171" s="296">
        <f t="shared" si="20"/>
        <v>0</v>
      </c>
      <c r="K171" s="298">
        <f t="shared" si="21"/>
        <v>0</v>
      </c>
      <c r="L171" s="280"/>
      <c r="M171" s="280"/>
      <c r="N171" s="280"/>
      <c r="O171" s="293"/>
      <c r="P171" s="300"/>
      <c r="Q171" s="280"/>
      <c r="R171" s="281"/>
      <c r="S171" s="15" t="s">
        <v>70</v>
      </c>
      <c r="T171" s="8">
        <v>12</v>
      </c>
      <c r="U171" s="280"/>
      <c r="V171" s="280"/>
      <c r="W171" s="280"/>
      <c r="X171" s="280"/>
      <c r="Y171" s="280"/>
      <c r="Z171" s="280"/>
      <c r="AA171" s="280"/>
      <c r="AB171" s="280"/>
      <c r="AC171" s="280"/>
      <c r="AD171" s="280"/>
      <c r="AE171" s="280"/>
      <c r="AF171" s="280"/>
      <c r="AG171" s="280"/>
      <c r="AH171" s="293"/>
      <c r="AI171" s="444"/>
      <c r="AJ171" s="280"/>
      <c r="AK171" s="281"/>
      <c r="AL171" s="15" t="s">
        <v>70</v>
      </c>
    </row>
    <row r="172" spans="1:38" s="20" customFormat="1" ht="12.75" customHeight="1" x14ac:dyDescent="0.2">
      <c r="A172" s="8">
        <v>13</v>
      </c>
      <c r="B172" s="280"/>
      <c r="C172" s="280"/>
      <c r="D172" s="280"/>
      <c r="E172" s="280"/>
      <c r="F172" s="281"/>
      <c r="G172" s="443"/>
      <c r="H172" s="444"/>
      <c r="I172" s="445"/>
      <c r="J172" s="296">
        <f t="shared" si="20"/>
        <v>0</v>
      </c>
      <c r="K172" s="298">
        <f t="shared" si="21"/>
        <v>0</v>
      </c>
      <c r="L172" s="280"/>
      <c r="M172" s="280"/>
      <c r="N172" s="280"/>
      <c r="O172" s="293"/>
      <c r="P172" s="300"/>
      <c r="Q172" s="280"/>
      <c r="R172" s="281"/>
      <c r="S172" s="15" t="s">
        <v>71</v>
      </c>
      <c r="T172" s="8">
        <v>13</v>
      </c>
      <c r="U172" s="280"/>
      <c r="V172" s="280"/>
      <c r="W172" s="280"/>
      <c r="X172" s="280"/>
      <c r="Y172" s="280"/>
      <c r="Z172" s="280"/>
      <c r="AA172" s="280"/>
      <c r="AB172" s="280"/>
      <c r="AC172" s="280"/>
      <c r="AD172" s="280"/>
      <c r="AE172" s="280"/>
      <c r="AF172" s="280"/>
      <c r="AG172" s="280"/>
      <c r="AH172" s="293"/>
      <c r="AI172" s="444"/>
      <c r="AJ172" s="280"/>
      <c r="AK172" s="281"/>
      <c r="AL172" s="15" t="s">
        <v>71</v>
      </c>
    </row>
    <row r="173" spans="1:38" s="20" customFormat="1" ht="12.75" customHeight="1" x14ac:dyDescent="0.2">
      <c r="A173" s="8">
        <v>14</v>
      </c>
      <c r="B173" s="280"/>
      <c r="C173" s="280"/>
      <c r="D173" s="280"/>
      <c r="E173" s="280"/>
      <c r="F173" s="281"/>
      <c r="G173" s="443"/>
      <c r="H173" s="444"/>
      <c r="I173" s="445"/>
      <c r="J173" s="296">
        <f t="shared" si="20"/>
        <v>0</v>
      </c>
      <c r="K173" s="298">
        <f t="shared" si="21"/>
        <v>0</v>
      </c>
      <c r="L173" s="280"/>
      <c r="M173" s="280"/>
      <c r="N173" s="280"/>
      <c r="O173" s="293"/>
      <c r="P173" s="300"/>
      <c r="Q173" s="280"/>
      <c r="R173" s="281"/>
      <c r="S173" s="15" t="s">
        <v>72</v>
      </c>
      <c r="T173" s="8">
        <v>14</v>
      </c>
      <c r="U173" s="280"/>
      <c r="V173" s="280"/>
      <c r="W173" s="280"/>
      <c r="X173" s="280"/>
      <c r="Y173" s="280"/>
      <c r="Z173" s="280"/>
      <c r="AA173" s="280"/>
      <c r="AB173" s="280"/>
      <c r="AC173" s="280"/>
      <c r="AD173" s="280"/>
      <c r="AE173" s="280"/>
      <c r="AF173" s="280"/>
      <c r="AG173" s="280"/>
      <c r="AH173" s="293"/>
      <c r="AI173" s="444"/>
      <c r="AJ173" s="280"/>
      <c r="AK173" s="281"/>
      <c r="AL173" s="15" t="s">
        <v>72</v>
      </c>
    </row>
    <row r="174" spans="1:38" s="20" customFormat="1" ht="12.75" customHeight="1" x14ac:dyDescent="0.2">
      <c r="A174" s="8">
        <v>15</v>
      </c>
      <c r="B174" s="280"/>
      <c r="C174" s="280"/>
      <c r="D174" s="280"/>
      <c r="E174" s="280"/>
      <c r="F174" s="281"/>
      <c r="G174" s="443"/>
      <c r="H174" s="444"/>
      <c r="I174" s="445"/>
      <c r="J174" s="296">
        <f t="shared" si="20"/>
        <v>0</v>
      </c>
      <c r="K174" s="298">
        <f t="shared" si="21"/>
        <v>0</v>
      </c>
      <c r="L174" s="280"/>
      <c r="M174" s="280"/>
      <c r="N174" s="280"/>
      <c r="O174" s="293"/>
      <c r="P174" s="300"/>
      <c r="Q174" s="280"/>
      <c r="R174" s="281"/>
      <c r="S174" s="15" t="s">
        <v>73</v>
      </c>
      <c r="T174" s="8">
        <v>15</v>
      </c>
      <c r="U174" s="280"/>
      <c r="V174" s="280"/>
      <c r="W174" s="280"/>
      <c r="X174" s="280"/>
      <c r="Y174" s="280"/>
      <c r="Z174" s="280"/>
      <c r="AA174" s="280"/>
      <c r="AB174" s="280"/>
      <c r="AC174" s="280"/>
      <c r="AD174" s="280"/>
      <c r="AE174" s="280"/>
      <c r="AF174" s="280"/>
      <c r="AG174" s="280"/>
      <c r="AH174" s="293"/>
      <c r="AI174" s="444"/>
      <c r="AJ174" s="280"/>
      <c r="AK174" s="281"/>
      <c r="AL174" s="15" t="s">
        <v>73</v>
      </c>
    </row>
    <row r="175" spans="1:38" s="20" customFormat="1" ht="12.75" customHeight="1" x14ac:dyDescent="0.2">
      <c r="A175" s="8">
        <v>16</v>
      </c>
      <c r="B175" s="280"/>
      <c r="C175" s="280"/>
      <c r="D175" s="280"/>
      <c r="E175" s="280"/>
      <c r="F175" s="281"/>
      <c r="G175" s="443"/>
      <c r="H175" s="444"/>
      <c r="I175" s="445"/>
      <c r="J175" s="296">
        <f t="shared" si="20"/>
        <v>0</v>
      </c>
      <c r="K175" s="298">
        <f t="shared" si="21"/>
        <v>0</v>
      </c>
      <c r="L175" s="280"/>
      <c r="M175" s="280"/>
      <c r="N175" s="280"/>
      <c r="O175" s="293"/>
      <c r="P175" s="300"/>
      <c r="Q175" s="280"/>
      <c r="R175" s="281"/>
      <c r="S175" s="15" t="s">
        <v>74</v>
      </c>
      <c r="T175" s="8">
        <v>16</v>
      </c>
      <c r="U175" s="280"/>
      <c r="V175" s="280"/>
      <c r="W175" s="280"/>
      <c r="X175" s="280"/>
      <c r="Y175" s="280"/>
      <c r="Z175" s="280"/>
      <c r="AA175" s="280"/>
      <c r="AB175" s="280"/>
      <c r="AC175" s="280"/>
      <c r="AD175" s="280"/>
      <c r="AE175" s="280"/>
      <c r="AF175" s="280"/>
      <c r="AG175" s="280"/>
      <c r="AH175" s="293"/>
      <c r="AI175" s="444"/>
      <c r="AJ175" s="280"/>
      <c r="AK175" s="281"/>
      <c r="AL175" s="15" t="s">
        <v>74</v>
      </c>
    </row>
    <row r="176" spans="1:38" s="20" customFormat="1" ht="12.75" customHeight="1" x14ac:dyDescent="0.2">
      <c r="A176" s="8">
        <v>17</v>
      </c>
      <c r="B176" s="280"/>
      <c r="C176" s="280"/>
      <c r="D176" s="280"/>
      <c r="E176" s="280"/>
      <c r="F176" s="281"/>
      <c r="G176" s="443"/>
      <c r="H176" s="444"/>
      <c r="I176" s="445"/>
      <c r="J176" s="296">
        <f t="shared" si="20"/>
        <v>0</v>
      </c>
      <c r="K176" s="298">
        <f t="shared" si="21"/>
        <v>0</v>
      </c>
      <c r="L176" s="280"/>
      <c r="M176" s="280"/>
      <c r="N176" s="280"/>
      <c r="O176" s="293"/>
      <c r="P176" s="300"/>
      <c r="Q176" s="280"/>
      <c r="R176" s="281"/>
      <c r="S176" s="15" t="s">
        <v>75</v>
      </c>
      <c r="T176" s="8">
        <v>17</v>
      </c>
      <c r="U176" s="280"/>
      <c r="V176" s="280"/>
      <c r="W176" s="280"/>
      <c r="X176" s="280"/>
      <c r="Y176" s="280"/>
      <c r="Z176" s="280"/>
      <c r="AA176" s="280"/>
      <c r="AB176" s="280"/>
      <c r="AC176" s="280"/>
      <c r="AD176" s="280"/>
      <c r="AE176" s="280"/>
      <c r="AF176" s="280"/>
      <c r="AG176" s="280"/>
      <c r="AH176" s="293"/>
      <c r="AI176" s="444"/>
      <c r="AJ176" s="280"/>
      <c r="AK176" s="281"/>
      <c r="AL176" s="15" t="s">
        <v>75</v>
      </c>
    </row>
    <row r="177" spans="1:38" s="20" customFormat="1" ht="12.75" customHeight="1" x14ac:dyDescent="0.2">
      <c r="A177" s="8">
        <v>18</v>
      </c>
      <c r="B177" s="280"/>
      <c r="C177" s="280"/>
      <c r="D177" s="280"/>
      <c r="E177" s="280"/>
      <c r="F177" s="281"/>
      <c r="G177" s="443"/>
      <c r="H177" s="444"/>
      <c r="I177" s="445"/>
      <c r="J177" s="296">
        <f t="shared" si="20"/>
        <v>0</v>
      </c>
      <c r="K177" s="298">
        <f t="shared" si="21"/>
        <v>0</v>
      </c>
      <c r="L177" s="280"/>
      <c r="M177" s="280"/>
      <c r="N177" s="280"/>
      <c r="O177" s="293"/>
      <c r="P177" s="300"/>
      <c r="Q177" s="280"/>
      <c r="R177" s="281"/>
      <c r="S177" s="15" t="s">
        <v>76</v>
      </c>
      <c r="T177" s="8">
        <v>18</v>
      </c>
      <c r="U177" s="280"/>
      <c r="V177" s="280"/>
      <c r="W177" s="280"/>
      <c r="X177" s="280"/>
      <c r="Y177" s="280"/>
      <c r="Z177" s="280"/>
      <c r="AA177" s="280"/>
      <c r="AB177" s="280"/>
      <c r="AC177" s="280"/>
      <c r="AD177" s="280"/>
      <c r="AE177" s="280"/>
      <c r="AF177" s="280"/>
      <c r="AG177" s="280"/>
      <c r="AH177" s="293"/>
      <c r="AI177" s="444"/>
      <c r="AJ177" s="280"/>
      <c r="AK177" s="281"/>
      <c r="AL177" s="15" t="s">
        <v>76</v>
      </c>
    </row>
    <row r="178" spans="1:38" s="20" customFormat="1" ht="12.75" customHeight="1" x14ac:dyDescent="0.2">
      <c r="A178" s="8">
        <v>19</v>
      </c>
      <c r="B178" s="280"/>
      <c r="C178" s="280"/>
      <c r="D178" s="280"/>
      <c r="E178" s="280"/>
      <c r="F178" s="281"/>
      <c r="G178" s="443"/>
      <c r="H178" s="444"/>
      <c r="I178" s="445"/>
      <c r="J178" s="296">
        <f t="shared" si="20"/>
        <v>0</v>
      </c>
      <c r="K178" s="298">
        <f t="shared" si="21"/>
        <v>0</v>
      </c>
      <c r="L178" s="280"/>
      <c r="M178" s="280"/>
      <c r="N178" s="280"/>
      <c r="O178" s="293"/>
      <c r="P178" s="300"/>
      <c r="Q178" s="280"/>
      <c r="R178" s="281"/>
      <c r="S178" s="15" t="s">
        <v>77</v>
      </c>
      <c r="T178" s="8">
        <v>19</v>
      </c>
      <c r="U178" s="280"/>
      <c r="V178" s="280"/>
      <c r="W178" s="280"/>
      <c r="X178" s="280"/>
      <c r="Y178" s="280"/>
      <c r="Z178" s="280"/>
      <c r="AA178" s="280"/>
      <c r="AB178" s="280"/>
      <c r="AC178" s="280"/>
      <c r="AD178" s="280"/>
      <c r="AE178" s="280"/>
      <c r="AF178" s="280"/>
      <c r="AG178" s="280"/>
      <c r="AH178" s="293"/>
      <c r="AI178" s="444"/>
      <c r="AJ178" s="280"/>
      <c r="AK178" s="281"/>
      <c r="AL178" s="15" t="s">
        <v>77</v>
      </c>
    </row>
    <row r="179" spans="1:38" s="20" customFormat="1" ht="12.75" customHeight="1" x14ac:dyDescent="0.2">
      <c r="A179" s="8">
        <v>20</v>
      </c>
      <c r="B179" s="280"/>
      <c r="C179" s="280"/>
      <c r="D179" s="280"/>
      <c r="E179" s="280"/>
      <c r="F179" s="281"/>
      <c r="G179" s="443"/>
      <c r="H179" s="444"/>
      <c r="I179" s="445"/>
      <c r="J179" s="296">
        <f t="shared" si="20"/>
        <v>0</v>
      </c>
      <c r="K179" s="298">
        <f t="shared" si="21"/>
        <v>0</v>
      </c>
      <c r="L179" s="280"/>
      <c r="M179" s="280"/>
      <c r="N179" s="280"/>
      <c r="O179" s="293"/>
      <c r="P179" s="300"/>
      <c r="Q179" s="280"/>
      <c r="R179" s="281"/>
      <c r="S179" s="15" t="s">
        <v>78</v>
      </c>
      <c r="T179" s="8">
        <v>20</v>
      </c>
      <c r="U179" s="280"/>
      <c r="V179" s="280"/>
      <c r="W179" s="280"/>
      <c r="X179" s="280"/>
      <c r="Y179" s="280"/>
      <c r="Z179" s="280"/>
      <c r="AA179" s="280"/>
      <c r="AB179" s="280"/>
      <c r="AC179" s="280"/>
      <c r="AD179" s="280"/>
      <c r="AE179" s="280"/>
      <c r="AF179" s="280"/>
      <c r="AG179" s="280"/>
      <c r="AH179" s="293"/>
      <c r="AI179" s="444"/>
      <c r="AJ179" s="280"/>
      <c r="AK179" s="281"/>
      <c r="AL179" s="15" t="s">
        <v>78</v>
      </c>
    </row>
    <row r="180" spans="1:38" s="20" customFormat="1" ht="12.75" customHeight="1" x14ac:dyDescent="0.2">
      <c r="A180" s="8">
        <v>21</v>
      </c>
      <c r="B180" s="280"/>
      <c r="C180" s="280"/>
      <c r="D180" s="280"/>
      <c r="E180" s="280"/>
      <c r="F180" s="281"/>
      <c r="G180" s="443"/>
      <c r="H180" s="444"/>
      <c r="I180" s="445"/>
      <c r="J180" s="296">
        <f t="shared" si="20"/>
        <v>0</v>
      </c>
      <c r="K180" s="298">
        <f t="shared" si="21"/>
        <v>0</v>
      </c>
      <c r="L180" s="280"/>
      <c r="M180" s="280"/>
      <c r="N180" s="280"/>
      <c r="O180" s="293"/>
      <c r="P180" s="300"/>
      <c r="Q180" s="280"/>
      <c r="R180" s="281"/>
      <c r="S180" s="15" t="s">
        <v>79</v>
      </c>
      <c r="T180" s="8">
        <v>21</v>
      </c>
      <c r="U180" s="280"/>
      <c r="V180" s="280"/>
      <c r="W180" s="280"/>
      <c r="X180" s="280"/>
      <c r="Y180" s="280"/>
      <c r="Z180" s="280"/>
      <c r="AA180" s="280"/>
      <c r="AB180" s="280"/>
      <c r="AC180" s="280"/>
      <c r="AD180" s="280"/>
      <c r="AE180" s="280"/>
      <c r="AF180" s="280"/>
      <c r="AG180" s="280"/>
      <c r="AH180" s="293"/>
      <c r="AI180" s="444"/>
      <c r="AJ180" s="280"/>
      <c r="AK180" s="281"/>
      <c r="AL180" s="15" t="s">
        <v>79</v>
      </c>
    </row>
    <row r="181" spans="1:38" s="20" customFormat="1" ht="12.75" customHeight="1" x14ac:dyDescent="0.2">
      <c r="A181" s="8">
        <v>22</v>
      </c>
      <c r="B181" s="280"/>
      <c r="C181" s="280"/>
      <c r="D181" s="280"/>
      <c r="E181" s="280"/>
      <c r="F181" s="281"/>
      <c r="G181" s="443"/>
      <c r="H181" s="444"/>
      <c r="I181" s="445"/>
      <c r="J181" s="296">
        <f t="shared" si="20"/>
        <v>0</v>
      </c>
      <c r="K181" s="298">
        <f t="shared" si="21"/>
        <v>0</v>
      </c>
      <c r="L181" s="280"/>
      <c r="M181" s="280"/>
      <c r="N181" s="280"/>
      <c r="O181" s="293"/>
      <c r="P181" s="300"/>
      <c r="Q181" s="280"/>
      <c r="R181" s="281"/>
      <c r="S181" s="15" t="s">
        <v>80</v>
      </c>
      <c r="T181" s="8">
        <v>22</v>
      </c>
      <c r="U181" s="280"/>
      <c r="V181" s="280"/>
      <c r="W181" s="280"/>
      <c r="X181" s="280"/>
      <c r="Y181" s="280"/>
      <c r="Z181" s="280"/>
      <c r="AA181" s="280"/>
      <c r="AB181" s="280"/>
      <c r="AC181" s="280"/>
      <c r="AD181" s="280"/>
      <c r="AE181" s="280"/>
      <c r="AF181" s="280"/>
      <c r="AG181" s="280"/>
      <c r="AH181" s="293"/>
      <c r="AI181" s="444"/>
      <c r="AJ181" s="280"/>
      <c r="AK181" s="281"/>
      <c r="AL181" s="15" t="s">
        <v>80</v>
      </c>
    </row>
    <row r="182" spans="1:38" s="20" customFormat="1" ht="12.75" customHeight="1" x14ac:dyDescent="0.2">
      <c r="A182" s="8">
        <v>23</v>
      </c>
      <c r="B182" s="280"/>
      <c r="C182" s="280"/>
      <c r="D182" s="280"/>
      <c r="E182" s="280"/>
      <c r="F182" s="281"/>
      <c r="G182" s="443"/>
      <c r="H182" s="444"/>
      <c r="I182" s="445"/>
      <c r="J182" s="296">
        <f t="shared" si="20"/>
        <v>0</v>
      </c>
      <c r="K182" s="298">
        <f t="shared" si="21"/>
        <v>0</v>
      </c>
      <c r="L182" s="280"/>
      <c r="M182" s="280"/>
      <c r="N182" s="280"/>
      <c r="O182" s="293"/>
      <c r="P182" s="300"/>
      <c r="Q182" s="280"/>
      <c r="R182" s="281"/>
      <c r="S182" s="15" t="s">
        <v>81</v>
      </c>
      <c r="T182" s="8">
        <v>23</v>
      </c>
      <c r="U182" s="280"/>
      <c r="V182" s="280"/>
      <c r="W182" s="280"/>
      <c r="X182" s="280"/>
      <c r="Y182" s="280"/>
      <c r="Z182" s="280"/>
      <c r="AA182" s="280"/>
      <c r="AB182" s="280"/>
      <c r="AC182" s="280"/>
      <c r="AD182" s="280"/>
      <c r="AE182" s="280"/>
      <c r="AF182" s="280"/>
      <c r="AG182" s="280"/>
      <c r="AH182" s="293"/>
      <c r="AI182" s="444"/>
      <c r="AJ182" s="280"/>
      <c r="AK182" s="281"/>
      <c r="AL182" s="15" t="s">
        <v>81</v>
      </c>
    </row>
    <row r="183" spans="1:38" s="20" customFormat="1" ht="12.75" customHeight="1" x14ac:dyDescent="0.2">
      <c r="A183" s="8">
        <v>24</v>
      </c>
      <c r="B183" s="280"/>
      <c r="C183" s="280"/>
      <c r="D183" s="280"/>
      <c r="E183" s="280"/>
      <c r="F183" s="281"/>
      <c r="G183" s="443"/>
      <c r="H183" s="444"/>
      <c r="I183" s="445"/>
      <c r="J183" s="296">
        <f t="shared" si="20"/>
        <v>0</v>
      </c>
      <c r="K183" s="298">
        <f t="shared" si="21"/>
        <v>0</v>
      </c>
      <c r="L183" s="280"/>
      <c r="M183" s="280"/>
      <c r="N183" s="280"/>
      <c r="O183" s="293"/>
      <c r="P183" s="300"/>
      <c r="Q183" s="280"/>
      <c r="R183" s="281"/>
      <c r="S183" s="15" t="s">
        <v>82</v>
      </c>
      <c r="T183" s="8">
        <v>24</v>
      </c>
      <c r="U183" s="280"/>
      <c r="V183" s="280"/>
      <c r="W183" s="280"/>
      <c r="X183" s="280"/>
      <c r="Y183" s="280"/>
      <c r="Z183" s="280"/>
      <c r="AA183" s="280"/>
      <c r="AB183" s="280"/>
      <c r="AC183" s="280"/>
      <c r="AD183" s="280"/>
      <c r="AE183" s="280"/>
      <c r="AF183" s="280"/>
      <c r="AG183" s="280"/>
      <c r="AH183" s="293"/>
      <c r="AI183" s="444"/>
      <c r="AJ183" s="280"/>
      <c r="AK183" s="281"/>
      <c r="AL183" s="15" t="s">
        <v>82</v>
      </c>
    </row>
    <row r="184" spans="1:38" s="20" customFormat="1" ht="12.75" customHeight="1" x14ac:dyDescent="0.2">
      <c r="A184" s="8">
        <v>25</v>
      </c>
      <c r="B184" s="280"/>
      <c r="C184" s="280"/>
      <c r="D184" s="280"/>
      <c r="E184" s="280"/>
      <c r="F184" s="281"/>
      <c r="G184" s="443"/>
      <c r="H184" s="444"/>
      <c r="I184" s="445"/>
      <c r="J184" s="296">
        <f t="shared" si="20"/>
        <v>0</v>
      </c>
      <c r="K184" s="298">
        <f t="shared" si="21"/>
        <v>0</v>
      </c>
      <c r="L184" s="280"/>
      <c r="M184" s="280"/>
      <c r="N184" s="280"/>
      <c r="O184" s="293"/>
      <c r="P184" s="300"/>
      <c r="Q184" s="280"/>
      <c r="R184" s="281"/>
      <c r="S184" s="15" t="s">
        <v>83</v>
      </c>
      <c r="T184" s="8">
        <v>25</v>
      </c>
      <c r="U184" s="280"/>
      <c r="V184" s="280"/>
      <c r="W184" s="280"/>
      <c r="X184" s="280"/>
      <c r="Y184" s="280"/>
      <c r="Z184" s="280"/>
      <c r="AA184" s="280"/>
      <c r="AB184" s="280"/>
      <c r="AC184" s="280"/>
      <c r="AD184" s="280"/>
      <c r="AE184" s="280"/>
      <c r="AF184" s="280"/>
      <c r="AG184" s="280"/>
      <c r="AH184" s="293"/>
      <c r="AI184" s="444"/>
      <c r="AJ184" s="280"/>
      <c r="AK184" s="281"/>
      <c r="AL184" s="15" t="s">
        <v>83</v>
      </c>
    </row>
    <row r="185" spans="1:38" s="20" customFormat="1" ht="12.75" customHeight="1" x14ac:dyDescent="0.2">
      <c r="A185" s="8">
        <v>26</v>
      </c>
      <c r="B185" s="280"/>
      <c r="C185" s="280"/>
      <c r="D185" s="280"/>
      <c r="E185" s="280"/>
      <c r="F185" s="281"/>
      <c r="G185" s="443"/>
      <c r="H185" s="444"/>
      <c r="I185" s="445"/>
      <c r="J185" s="296">
        <f t="shared" si="20"/>
        <v>0</v>
      </c>
      <c r="K185" s="298">
        <f t="shared" si="21"/>
        <v>0</v>
      </c>
      <c r="L185" s="280"/>
      <c r="M185" s="280"/>
      <c r="N185" s="280"/>
      <c r="O185" s="293"/>
      <c r="P185" s="300"/>
      <c r="Q185" s="280"/>
      <c r="R185" s="281"/>
      <c r="S185" s="15" t="s">
        <v>84</v>
      </c>
      <c r="T185" s="8">
        <v>26</v>
      </c>
      <c r="U185" s="280"/>
      <c r="V185" s="280"/>
      <c r="W185" s="280"/>
      <c r="X185" s="280"/>
      <c r="Y185" s="280"/>
      <c r="Z185" s="280"/>
      <c r="AA185" s="280"/>
      <c r="AB185" s="280"/>
      <c r="AC185" s="280"/>
      <c r="AD185" s="280"/>
      <c r="AE185" s="280"/>
      <c r="AF185" s="280"/>
      <c r="AG185" s="280"/>
      <c r="AH185" s="293"/>
      <c r="AI185" s="444"/>
      <c r="AJ185" s="280"/>
      <c r="AK185" s="281"/>
      <c r="AL185" s="15" t="s">
        <v>84</v>
      </c>
    </row>
    <row r="186" spans="1:38" s="20" customFormat="1" ht="12.75" customHeight="1" x14ac:dyDescent="0.2">
      <c r="A186" s="8">
        <v>27</v>
      </c>
      <c r="B186" s="280"/>
      <c r="C186" s="280"/>
      <c r="D186" s="280"/>
      <c r="E186" s="280"/>
      <c r="F186" s="281"/>
      <c r="G186" s="443"/>
      <c r="H186" s="444"/>
      <c r="I186" s="445"/>
      <c r="J186" s="296">
        <f t="shared" si="20"/>
        <v>0</v>
      </c>
      <c r="K186" s="298">
        <f t="shared" si="21"/>
        <v>0</v>
      </c>
      <c r="L186" s="280"/>
      <c r="M186" s="280"/>
      <c r="N186" s="280"/>
      <c r="O186" s="293"/>
      <c r="P186" s="300"/>
      <c r="Q186" s="280"/>
      <c r="R186" s="281"/>
      <c r="S186" s="15" t="s">
        <v>85</v>
      </c>
      <c r="T186" s="8">
        <v>27</v>
      </c>
      <c r="U186" s="280"/>
      <c r="V186" s="280"/>
      <c r="W186" s="280"/>
      <c r="X186" s="280"/>
      <c r="Y186" s="280"/>
      <c r="Z186" s="280"/>
      <c r="AA186" s="280"/>
      <c r="AB186" s="280"/>
      <c r="AC186" s="280"/>
      <c r="AD186" s="280"/>
      <c r="AE186" s="280"/>
      <c r="AF186" s="280"/>
      <c r="AG186" s="280"/>
      <c r="AH186" s="293"/>
      <c r="AI186" s="444"/>
      <c r="AJ186" s="280"/>
      <c r="AK186" s="281"/>
      <c r="AL186" s="15" t="s">
        <v>85</v>
      </c>
    </row>
    <row r="187" spans="1:38" s="20" customFormat="1" ht="12.75" customHeight="1" x14ac:dyDescent="0.2">
      <c r="A187" s="8">
        <v>28</v>
      </c>
      <c r="B187" s="280"/>
      <c r="C187" s="280"/>
      <c r="D187" s="280"/>
      <c r="E187" s="280"/>
      <c r="F187" s="281"/>
      <c r="G187" s="443"/>
      <c r="H187" s="444"/>
      <c r="I187" s="445"/>
      <c r="J187" s="296">
        <f t="shared" si="20"/>
        <v>0</v>
      </c>
      <c r="K187" s="298">
        <f t="shared" si="21"/>
        <v>0</v>
      </c>
      <c r="L187" s="280"/>
      <c r="M187" s="280"/>
      <c r="N187" s="280"/>
      <c r="O187" s="293"/>
      <c r="P187" s="300"/>
      <c r="Q187" s="280"/>
      <c r="R187" s="281"/>
      <c r="S187" s="15" t="s">
        <v>86</v>
      </c>
      <c r="T187" s="8">
        <v>28</v>
      </c>
      <c r="U187" s="280"/>
      <c r="V187" s="280"/>
      <c r="W187" s="280"/>
      <c r="X187" s="280"/>
      <c r="Y187" s="280"/>
      <c r="Z187" s="280"/>
      <c r="AA187" s="280"/>
      <c r="AB187" s="280"/>
      <c r="AC187" s="280"/>
      <c r="AD187" s="280"/>
      <c r="AE187" s="280"/>
      <c r="AF187" s="280"/>
      <c r="AG187" s="280"/>
      <c r="AH187" s="293"/>
      <c r="AI187" s="444"/>
      <c r="AJ187" s="280"/>
      <c r="AK187" s="281"/>
      <c r="AL187" s="15" t="s">
        <v>86</v>
      </c>
    </row>
    <row r="188" spans="1:38" s="20" customFormat="1" ht="12.75" customHeight="1" x14ac:dyDescent="0.2">
      <c r="A188" s="8">
        <v>29</v>
      </c>
      <c r="B188" s="280"/>
      <c r="C188" s="280"/>
      <c r="D188" s="280"/>
      <c r="E188" s="280"/>
      <c r="F188" s="281"/>
      <c r="G188" s="443"/>
      <c r="H188" s="444"/>
      <c r="I188" s="445"/>
      <c r="J188" s="296">
        <f t="shared" si="20"/>
        <v>0</v>
      </c>
      <c r="K188" s="298">
        <f t="shared" si="21"/>
        <v>0</v>
      </c>
      <c r="L188" s="280"/>
      <c r="M188" s="280"/>
      <c r="N188" s="280"/>
      <c r="O188" s="293"/>
      <c r="P188" s="300"/>
      <c r="Q188" s="280"/>
      <c r="R188" s="281"/>
      <c r="S188" s="15" t="s">
        <v>87</v>
      </c>
      <c r="T188" s="8">
        <v>29</v>
      </c>
      <c r="U188" s="280"/>
      <c r="V188" s="280"/>
      <c r="W188" s="280"/>
      <c r="X188" s="301"/>
      <c r="Y188" s="280"/>
      <c r="Z188" s="280"/>
      <c r="AA188" s="280"/>
      <c r="AB188" s="280"/>
      <c r="AC188" s="280"/>
      <c r="AD188" s="280"/>
      <c r="AE188" s="280"/>
      <c r="AF188" s="280"/>
      <c r="AG188" s="280"/>
      <c r="AH188" s="293"/>
      <c r="AI188" s="444"/>
      <c r="AJ188" s="280"/>
      <c r="AK188" s="281"/>
      <c r="AL188" s="15" t="s">
        <v>87</v>
      </c>
    </row>
    <row r="189" spans="1:38" s="20" customFormat="1" ht="12.75" customHeight="1" x14ac:dyDescent="0.2">
      <c r="A189" s="8">
        <v>30</v>
      </c>
      <c r="B189" s="280"/>
      <c r="C189" s="280"/>
      <c r="D189" s="280"/>
      <c r="E189" s="280"/>
      <c r="F189" s="281"/>
      <c r="G189" s="449"/>
      <c r="H189" s="444"/>
      <c r="I189" s="445"/>
      <c r="J189" s="296">
        <f t="shared" si="20"/>
        <v>0</v>
      </c>
      <c r="K189" s="298">
        <f t="shared" si="21"/>
        <v>0</v>
      </c>
      <c r="L189" s="280"/>
      <c r="M189" s="280"/>
      <c r="N189" s="280"/>
      <c r="O189" s="293"/>
      <c r="P189" s="300"/>
      <c r="Q189" s="280"/>
      <c r="R189" s="281"/>
      <c r="S189" s="15" t="s">
        <v>88</v>
      </c>
      <c r="T189" s="8">
        <v>30</v>
      </c>
      <c r="U189" s="280"/>
      <c r="V189" s="280"/>
      <c r="W189" s="280"/>
      <c r="X189" s="280"/>
      <c r="Y189" s="280"/>
      <c r="Z189" s="280"/>
      <c r="AA189" s="280"/>
      <c r="AB189" s="280"/>
      <c r="AC189" s="280"/>
      <c r="AD189" s="280"/>
      <c r="AE189" s="280"/>
      <c r="AF189" s="280"/>
      <c r="AG189" s="280"/>
      <c r="AH189" s="293"/>
      <c r="AI189" s="444"/>
      <c r="AJ189" s="280"/>
      <c r="AK189" s="281"/>
      <c r="AL189" s="15" t="s">
        <v>88</v>
      </c>
    </row>
    <row r="190" spans="1:38" s="20" customFormat="1" ht="12.75" customHeight="1" x14ac:dyDescent="0.2">
      <c r="A190" s="18">
        <v>31</v>
      </c>
      <c r="B190" s="284"/>
      <c r="C190" s="284"/>
      <c r="D190" s="284"/>
      <c r="E190" s="284"/>
      <c r="F190" s="285"/>
      <c r="G190" s="450"/>
      <c r="H190" s="451"/>
      <c r="I190" s="452"/>
      <c r="J190" s="302">
        <f t="shared" si="20"/>
        <v>0</v>
      </c>
      <c r="K190" s="303">
        <f t="shared" si="21"/>
        <v>0</v>
      </c>
      <c r="L190" s="284"/>
      <c r="M190" s="284"/>
      <c r="N190" s="284"/>
      <c r="O190" s="295"/>
      <c r="P190" s="304"/>
      <c r="Q190" s="284"/>
      <c r="R190" s="285"/>
      <c r="S190" s="19" t="s">
        <v>89</v>
      </c>
      <c r="T190" s="18">
        <v>31</v>
      </c>
      <c r="U190" s="284"/>
      <c r="V190" s="284"/>
      <c r="W190" s="284"/>
      <c r="X190" s="284"/>
      <c r="Y190" s="284"/>
      <c r="Z190" s="284"/>
      <c r="AA190" s="284"/>
      <c r="AB190" s="284"/>
      <c r="AC190" s="284"/>
      <c r="AD190" s="284"/>
      <c r="AE190" s="284"/>
      <c r="AF190" s="284"/>
      <c r="AG190" s="284"/>
      <c r="AH190" s="295"/>
      <c r="AI190" s="451"/>
      <c r="AJ190" s="284"/>
      <c r="AK190" s="285"/>
      <c r="AL190" s="19" t="s">
        <v>89</v>
      </c>
    </row>
    <row r="191" spans="1:38" s="20" customFormat="1" ht="12.75" customHeight="1" thickBot="1" x14ac:dyDescent="0.25">
      <c r="A191" s="342"/>
      <c r="B191" s="343">
        <f>SUM(B159:B190)</f>
        <v>0</v>
      </c>
      <c r="C191" s="343">
        <f>SUM(C159:C190)</f>
        <v>0</v>
      </c>
      <c r="D191" s="343">
        <f>SUM(D159:D190)</f>
        <v>0</v>
      </c>
      <c r="E191" s="344">
        <f>SUM(E159:E190)</f>
        <v>0</v>
      </c>
      <c r="F191" s="345">
        <f>SUM(F159:F190)</f>
        <v>0</v>
      </c>
      <c r="G191" s="346"/>
      <c r="H191" s="347" t="s">
        <v>90</v>
      </c>
      <c r="I191" s="348">
        <f>COUNTA(I160:I190)</f>
        <v>0</v>
      </c>
      <c r="J191" s="343">
        <f t="shared" ref="J191:R191" si="22">SUM(J159:J190)</f>
        <v>0</v>
      </c>
      <c r="K191" s="343">
        <f t="shared" si="22"/>
        <v>0</v>
      </c>
      <c r="L191" s="343">
        <f t="shared" si="22"/>
        <v>0</v>
      </c>
      <c r="M191" s="343">
        <f t="shared" si="22"/>
        <v>0</v>
      </c>
      <c r="N191" s="343">
        <f t="shared" si="22"/>
        <v>0</v>
      </c>
      <c r="O191" s="349">
        <f t="shared" si="22"/>
        <v>0</v>
      </c>
      <c r="P191" s="344">
        <f t="shared" si="22"/>
        <v>0</v>
      </c>
      <c r="Q191" s="343">
        <f t="shared" si="22"/>
        <v>0</v>
      </c>
      <c r="R191" s="350">
        <f t="shared" si="22"/>
        <v>0</v>
      </c>
      <c r="S191" s="351"/>
      <c r="T191" s="342"/>
      <c r="U191" s="343">
        <f t="shared" ref="U191:AH191" si="23">SUM(U159:U190)</f>
        <v>0</v>
      </c>
      <c r="V191" s="343">
        <f t="shared" si="23"/>
        <v>0</v>
      </c>
      <c r="W191" s="343">
        <f t="shared" si="23"/>
        <v>0</v>
      </c>
      <c r="X191" s="343">
        <f t="shared" si="23"/>
        <v>0</v>
      </c>
      <c r="Y191" s="343">
        <f t="shared" si="23"/>
        <v>0</v>
      </c>
      <c r="Z191" s="343">
        <f t="shared" si="23"/>
        <v>0</v>
      </c>
      <c r="AA191" s="343">
        <f t="shared" si="23"/>
        <v>0</v>
      </c>
      <c r="AB191" s="343">
        <f t="shared" si="23"/>
        <v>0</v>
      </c>
      <c r="AC191" s="343">
        <f t="shared" si="23"/>
        <v>0</v>
      </c>
      <c r="AD191" s="343">
        <f t="shared" si="23"/>
        <v>0</v>
      </c>
      <c r="AE191" s="343">
        <f t="shared" si="23"/>
        <v>0</v>
      </c>
      <c r="AF191" s="343">
        <f t="shared" si="23"/>
        <v>0</v>
      </c>
      <c r="AG191" s="343">
        <f t="shared" si="23"/>
        <v>0</v>
      </c>
      <c r="AH191" s="345">
        <f t="shared" si="23"/>
        <v>0</v>
      </c>
      <c r="AI191" s="352"/>
      <c r="AJ191" s="343">
        <f>SUM(AJ159:AJ190)</f>
        <v>0</v>
      </c>
      <c r="AK191" s="350">
        <f>SUM(AK159:AK190)</f>
        <v>0</v>
      </c>
      <c r="AL191" s="351"/>
    </row>
    <row r="192" spans="1:38" ht="12.75" customHeight="1" thickTop="1" x14ac:dyDescent="0.2">
      <c r="A192" s="43"/>
      <c r="B192" s="153"/>
      <c r="C192" s="153"/>
      <c r="D192" s="153"/>
      <c r="E192" s="153"/>
      <c r="F192" s="153"/>
      <c r="G192" s="340"/>
      <c r="H192" s="153"/>
      <c r="I192" s="341"/>
      <c r="J192" s="153"/>
      <c r="K192" s="153"/>
      <c r="L192" s="153"/>
      <c r="M192" s="153"/>
      <c r="N192" s="153"/>
      <c r="O192" s="153"/>
      <c r="P192" s="153"/>
      <c r="Q192" s="153"/>
      <c r="R192" s="153"/>
      <c r="S192" s="43"/>
      <c r="T192" s="4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43"/>
    </row>
    <row r="193" spans="1:248" ht="12.75" customHeight="1" x14ac:dyDescent="0.2">
      <c r="A193" s="43"/>
      <c r="B193" s="153"/>
      <c r="C193" s="153"/>
      <c r="D193" s="153"/>
      <c r="E193" s="153"/>
      <c r="F193" s="153"/>
      <c r="G193" s="340"/>
      <c r="H193" s="153"/>
      <c r="I193" s="341"/>
      <c r="J193" s="153"/>
      <c r="K193" s="153"/>
      <c r="L193" s="153"/>
      <c r="M193" s="153"/>
      <c r="N193" s="153"/>
      <c r="O193" s="153"/>
      <c r="P193" s="153"/>
      <c r="Q193" s="153"/>
      <c r="R193" s="153"/>
      <c r="S193" s="43"/>
      <c r="T193" s="4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43"/>
    </row>
    <row r="194" spans="1:248" ht="12.75" customHeight="1" x14ac:dyDescent="0.2">
      <c r="A194" s="20"/>
      <c r="B194" s="20"/>
      <c r="C194" s="20"/>
      <c r="D194" s="20"/>
      <c r="E194" s="20"/>
      <c r="F194" s="20"/>
      <c r="G194" s="474" t="str">
        <f>SEPTEMBER!G148</f>
        <v>UNITED STEELWORKERS - LOCAL UNION</v>
      </c>
      <c r="H194" s="474"/>
      <c r="I194" s="474"/>
      <c r="J194" s="11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33"/>
      <c r="V194" s="33"/>
      <c r="W194" s="33"/>
      <c r="X194" s="33"/>
      <c r="Y194" s="33"/>
      <c r="Z194" s="33"/>
      <c r="AA194" s="34" t="str">
        <f>$AA$10</f>
        <v>FINANCIAL SECRETARY'S CASH BOOK</v>
      </c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20"/>
    </row>
    <row r="195" spans="1:248" s="148" customFormat="1" ht="12.75" customHeight="1" x14ac:dyDescent="0.2">
      <c r="A195" s="140"/>
      <c r="B195" s="138" t="str">
        <f>$B$11</f>
        <v>Month</v>
      </c>
      <c r="C195" s="73" t="str">
        <f>$C$11</f>
        <v>OCTOBER</v>
      </c>
      <c r="D195" s="138" t="str">
        <f>$D$11</f>
        <v>Year</v>
      </c>
      <c r="E195" s="27">
        <f>$E$11</f>
        <v>0</v>
      </c>
      <c r="F195" s="140"/>
      <c r="G195" s="145"/>
      <c r="H195" s="140"/>
      <c r="I195" s="146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38"/>
      <c r="AJ195" s="147" t="str">
        <f>$C$11</f>
        <v>OCTOBER</v>
      </c>
      <c r="AK195" s="27">
        <f>$E$11</f>
        <v>0</v>
      </c>
      <c r="AL195" s="140"/>
    </row>
    <row r="196" spans="1:248" s="148" customFormat="1" ht="12.75" customHeight="1" x14ac:dyDescent="0.2">
      <c r="A196" s="140"/>
      <c r="B196" s="138" t="str">
        <f>$B$12</f>
        <v>Page No.</v>
      </c>
      <c r="C196" s="355">
        <f>C150+1</f>
        <v>5</v>
      </c>
      <c r="D196" s="140"/>
      <c r="E196" s="140"/>
      <c r="F196" s="140"/>
      <c r="G196" s="145"/>
      <c r="H196" s="140"/>
      <c r="I196" s="146" t="s">
        <v>53</v>
      </c>
      <c r="J196" s="140"/>
      <c r="K196" s="140"/>
      <c r="L196" s="146"/>
      <c r="M196" s="140"/>
      <c r="N196" s="140"/>
      <c r="O196" s="140"/>
      <c r="P196" s="138"/>
      <c r="Q196" s="140"/>
      <c r="R196" s="138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9" t="s">
        <v>54</v>
      </c>
      <c r="AC196" s="140"/>
      <c r="AD196" s="140"/>
      <c r="AE196" s="140"/>
      <c r="AF196" s="140"/>
      <c r="AG196" s="140"/>
      <c r="AH196" s="140"/>
      <c r="AI196" s="138" t="str">
        <f>$B$12</f>
        <v>Page No.</v>
      </c>
      <c r="AJ196" s="355">
        <f>C196</f>
        <v>5</v>
      </c>
      <c r="AK196" s="150"/>
      <c r="AL196" s="151"/>
    </row>
    <row r="197" spans="1:248" ht="12.75" customHeight="1" x14ac:dyDescent="0.2">
      <c r="A197" s="3"/>
      <c r="B197" s="3"/>
      <c r="C197" s="3"/>
      <c r="D197" s="3"/>
      <c r="E197" s="3"/>
      <c r="F197" s="3"/>
      <c r="G197" s="126"/>
      <c r="H197" s="3"/>
      <c r="I197" s="5"/>
      <c r="J197" s="3"/>
      <c r="K197" s="3"/>
      <c r="L197" s="20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0"/>
      <c r="AF197" s="3"/>
      <c r="AG197" s="3"/>
      <c r="AH197" s="3"/>
      <c r="AI197" s="24"/>
      <c r="AJ197" s="27"/>
      <c r="AK197" s="37"/>
      <c r="AL197" s="3"/>
    </row>
    <row r="198" spans="1:248" ht="12.75" customHeight="1" x14ac:dyDescent="0.2">
      <c r="A198" s="25"/>
      <c r="B198" s="25"/>
      <c r="C198" s="25"/>
      <c r="D198" s="25"/>
      <c r="E198" s="25"/>
      <c r="F198" s="25"/>
      <c r="G198" s="127"/>
      <c r="H198" s="25"/>
      <c r="I198" s="26"/>
      <c r="J198" s="25"/>
      <c r="K198" s="25"/>
      <c r="L198" s="26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6"/>
      <c r="AF198" s="25"/>
      <c r="AG198" s="25"/>
      <c r="AH198" s="25"/>
      <c r="AI198" s="25"/>
      <c r="AJ198" s="40"/>
      <c r="AK198" s="25"/>
      <c r="AL198" s="25"/>
    </row>
    <row r="199" spans="1:248" s="407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433"/>
      <c r="H199" s="2" t="s">
        <v>56</v>
      </c>
      <c r="I199" s="95"/>
      <c r="J199" s="475" t="s">
        <v>477</v>
      </c>
      <c r="K199" s="476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07" customFormat="1" ht="12.75" customHeight="1" x14ac:dyDescent="0.2">
      <c r="A200" s="1"/>
      <c r="B200" s="3"/>
      <c r="C200" s="3"/>
      <c r="D200" s="3"/>
      <c r="E200" s="3"/>
      <c r="F200" s="13"/>
      <c r="G200" s="433"/>
      <c r="H200" s="13"/>
      <c r="I200" s="96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07" customFormat="1" ht="12.75" customHeight="1" thickBot="1" x14ac:dyDescent="0.25">
      <c r="A201" s="422"/>
      <c r="B201" s="423">
        <v>1</v>
      </c>
      <c r="C201" s="423">
        <v>2</v>
      </c>
      <c r="D201" s="423">
        <v>3</v>
      </c>
      <c r="E201" s="423">
        <v>4</v>
      </c>
      <c r="F201" s="424">
        <v>5</v>
      </c>
      <c r="G201" s="434">
        <v>6</v>
      </c>
      <c r="H201" s="425">
        <v>7</v>
      </c>
      <c r="I201" s="435">
        <v>8</v>
      </c>
      <c r="J201" s="423">
        <v>9</v>
      </c>
      <c r="K201" s="425">
        <v>10</v>
      </c>
      <c r="L201" s="423">
        <v>11</v>
      </c>
      <c r="M201" s="423" t="s">
        <v>1</v>
      </c>
      <c r="N201" s="423">
        <v>12</v>
      </c>
      <c r="O201" s="423">
        <v>13</v>
      </c>
      <c r="P201" s="423">
        <v>14</v>
      </c>
      <c r="Q201" s="423">
        <v>15</v>
      </c>
      <c r="R201" s="425" t="s">
        <v>2</v>
      </c>
      <c r="S201" s="426"/>
      <c r="T201" s="422"/>
      <c r="U201" s="423">
        <v>16</v>
      </c>
      <c r="V201" s="423">
        <v>17</v>
      </c>
      <c r="W201" s="423">
        <v>18</v>
      </c>
      <c r="X201" s="423">
        <v>19</v>
      </c>
      <c r="Y201" s="423">
        <v>20</v>
      </c>
      <c r="Z201" s="423" t="s">
        <v>3</v>
      </c>
      <c r="AA201" s="423">
        <v>21</v>
      </c>
      <c r="AB201" s="423">
        <v>22</v>
      </c>
      <c r="AC201" s="423">
        <v>23</v>
      </c>
      <c r="AD201" s="423">
        <v>24</v>
      </c>
      <c r="AE201" s="423">
        <v>25</v>
      </c>
      <c r="AF201" s="423">
        <v>26</v>
      </c>
      <c r="AG201" s="423">
        <v>27</v>
      </c>
      <c r="AH201" s="423">
        <v>28</v>
      </c>
      <c r="AI201" s="424">
        <v>29</v>
      </c>
      <c r="AJ201" s="423">
        <v>30</v>
      </c>
      <c r="AK201" s="425">
        <v>31</v>
      </c>
      <c r="AL201" s="426"/>
    </row>
    <row r="202" spans="1:248" s="4" customFormat="1" ht="12.75" customHeight="1" thickTop="1" x14ac:dyDescent="0.2">
      <c r="A202" s="1"/>
      <c r="B202" s="85" t="s">
        <v>4</v>
      </c>
      <c r="C202" s="97"/>
      <c r="D202" s="85" t="s">
        <v>473</v>
      </c>
      <c r="E202" s="436" t="s">
        <v>6</v>
      </c>
      <c r="F202" s="84" t="s">
        <v>7</v>
      </c>
      <c r="G202" s="128"/>
      <c r="H202" s="84"/>
      <c r="I202" s="99"/>
      <c r="J202" s="85"/>
      <c r="K202" s="84"/>
      <c r="L202" s="85" t="s">
        <v>460</v>
      </c>
      <c r="M202" s="85"/>
      <c r="N202" s="85" t="s">
        <v>474</v>
      </c>
      <c r="O202" s="436" t="s">
        <v>461</v>
      </c>
      <c r="P202" s="437"/>
      <c r="Q202" s="438" t="s">
        <v>8</v>
      </c>
      <c r="R202" s="84" t="s">
        <v>8</v>
      </c>
      <c r="S202" s="102"/>
      <c r="T202" s="67"/>
      <c r="U202" s="471" t="s">
        <v>9</v>
      </c>
      <c r="V202" s="472"/>
      <c r="W202" s="472"/>
      <c r="X202" s="472"/>
      <c r="Y202" s="473"/>
      <c r="Z202" s="85" t="s">
        <v>10</v>
      </c>
      <c r="AA202" s="85" t="s">
        <v>11</v>
      </c>
      <c r="AB202" s="85" t="s">
        <v>204</v>
      </c>
      <c r="AC202" s="85" t="s">
        <v>12</v>
      </c>
      <c r="AD202" s="85" t="s">
        <v>13</v>
      </c>
      <c r="AE202" s="85" t="s">
        <v>14</v>
      </c>
      <c r="AF202" s="85"/>
      <c r="AG202" s="85"/>
      <c r="AH202" s="100"/>
      <c r="AI202" s="101"/>
      <c r="AJ202" s="85" t="s">
        <v>15</v>
      </c>
      <c r="AK202" s="84" t="s">
        <v>7</v>
      </c>
      <c r="AL202" s="102"/>
      <c r="AM202" s="251"/>
      <c r="AN202" s="251"/>
      <c r="AO202" s="251"/>
      <c r="AP202" s="251"/>
      <c r="AQ202" s="251"/>
      <c r="AR202" s="251"/>
      <c r="AS202" s="251"/>
      <c r="AT202" s="251"/>
      <c r="AU202" s="251"/>
      <c r="AV202" s="251"/>
      <c r="AW202" s="251"/>
      <c r="AX202" s="251"/>
      <c r="AY202" s="251"/>
      <c r="AZ202" s="251"/>
      <c r="BA202" s="251"/>
      <c r="BB202" s="251"/>
      <c r="BC202" s="251"/>
      <c r="BD202" s="251"/>
      <c r="BE202" s="251"/>
      <c r="BF202" s="251"/>
      <c r="BG202" s="251"/>
      <c r="BH202" s="251"/>
      <c r="BI202" s="251"/>
      <c r="BJ202" s="251"/>
      <c r="BK202" s="251"/>
      <c r="BL202" s="251"/>
      <c r="BM202" s="251"/>
      <c r="BN202" s="251"/>
      <c r="BO202" s="251"/>
      <c r="BP202" s="251"/>
      <c r="BQ202" s="251"/>
      <c r="BR202" s="251"/>
      <c r="BS202" s="251"/>
      <c r="BT202" s="251"/>
      <c r="BU202" s="251"/>
      <c r="BV202" s="251"/>
      <c r="BW202" s="251"/>
      <c r="BX202" s="251"/>
      <c r="BY202" s="251"/>
      <c r="BZ202" s="251"/>
      <c r="CA202" s="251"/>
      <c r="CB202" s="251"/>
      <c r="CC202" s="251"/>
      <c r="CD202" s="251"/>
      <c r="CE202" s="251"/>
      <c r="CF202" s="251"/>
      <c r="CG202" s="251"/>
      <c r="CH202" s="251"/>
      <c r="CI202" s="251"/>
      <c r="CJ202" s="251"/>
      <c r="CK202" s="251"/>
      <c r="CL202" s="251"/>
      <c r="CM202" s="251"/>
      <c r="CN202" s="251"/>
      <c r="CO202" s="251"/>
      <c r="CP202" s="251"/>
      <c r="CQ202" s="251"/>
      <c r="CR202" s="251"/>
      <c r="CS202" s="251"/>
      <c r="CT202" s="251"/>
      <c r="CU202" s="251"/>
      <c r="CV202" s="251"/>
      <c r="CW202" s="251"/>
      <c r="CX202" s="251"/>
      <c r="CY202" s="251"/>
      <c r="CZ202" s="251"/>
      <c r="DA202" s="251"/>
      <c r="DB202" s="251"/>
      <c r="DC202" s="251"/>
      <c r="DD202" s="251"/>
      <c r="DE202" s="251"/>
      <c r="DF202" s="251"/>
      <c r="DG202" s="251"/>
      <c r="DH202" s="251"/>
      <c r="DI202" s="251"/>
      <c r="DJ202" s="251"/>
      <c r="DK202" s="251"/>
      <c r="DL202" s="251"/>
      <c r="DM202" s="251"/>
      <c r="DN202" s="251"/>
      <c r="DO202" s="251"/>
      <c r="DP202" s="251"/>
      <c r="DQ202" s="251"/>
      <c r="DR202" s="251"/>
      <c r="DS202" s="251"/>
      <c r="DT202" s="251"/>
      <c r="DU202" s="251"/>
      <c r="DV202" s="251"/>
      <c r="DW202" s="251"/>
      <c r="DX202" s="251"/>
      <c r="DY202" s="251"/>
      <c r="DZ202" s="251"/>
      <c r="EA202" s="251"/>
      <c r="EB202" s="251"/>
      <c r="EC202" s="251"/>
      <c r="ED202" s="251"/>
      <c r="EE202" s="251"/>
      <c r="EF202" s="251"/>
      <c r="EG202" s="251"/>
      <c r="EH202" s="251"/>
      <c r="EI202" s="251"/>
      <c r="EJ202" s="251"/>
      <c r="EK202" s="251"/>
      <c r="EL202" s="251"/>
      <c r="EM202" s="251"/>
      <c r="EN202" s="251"/>
      <c r="EO202" s="251"/>
      <c r="EP202" s="251"/>
      <c r="EQ202" s="251"/>
      <c r="ER202" s="251"/>
      <c r="ES202" s="251"/>
      <c r="ET202" s="251"/>
      <c r="EU202" s="251"/>
      <c r="EV202" s="251"/>
      <c r="EW202" s="251"/>
      <c r="EX202" s="251"/>
      <c r="EY202" s="251"/>
      <c r="EZ202" s="251"/>
      <c r="FA202" s="251"/>
      <c r="FB202" s="251"/>
      <c r="FC202" s="251"/>
      <c r="FD202" s="251"/>
      <c r="FE202" s="251"/>
      <c r="FF202" s="251"/>
      <c r="FG202" s="251"/>
      <c r="FH202" s="251"/>
      <c r="FI202" s="251"/>
      <c r="FJ202" s="251"/>
      <c r="FK202" s="251"/>
      <c r="FL202" s="251"/>
      <c r="FM202" s="251"/>
      <c r="FN202" s="251"/>
      <c r="FO202" s="251"/>
      <c r="FP202" s="251"/>
      <c r="FQ202" s="251"/>
      <c r="FR202" s="251"/>
      <c r="FS202" s="251"/>
      <c r="FT202" s="251"/>
      <c r="FU202" s="251"/>
      <c r="FV202" s="251"/>
      <c r="FW202" s="251"/>
      <c r="FX202" s="251"/>
      <c r="FY202" s="251"/>
      <c r="FZ202" s="251"/>
      <c r="GA202" s="251"/>
      <c r="GB202" s="251"/>
      <c r="GC202" s="251"/>
      <c r="GD202" s="251"/>
      <c r="GE202" s="251"/>
      <c r="GF202" s="251"/>
      <c r="GG202" s="251"/>
      <c r="GH202" s="251"/>
      <c r="GI202" s="251"/>
      <c r="GJ202" s="251"/>
      <c r="GK202" s="251"/>
      <c r="GL202" s="251"/>
      <c r="GM202" s="251"/>
      <c r="GN202" s="251"/>
      <c r="GO202" s="251"/>
      <c r="GP202" s="251"/>
      <c r="GQ202" s="251"/>
      <c r="GR202" s="251"/>
      <c r="GS202" s="251"/>
      <c r="GT202" s="251"/>
      <c r="GU202" s="251"/>
      <c r="GV202" s="251"/>
      <c r="GW202" s="251"/>
      <c r="GX202" s="251"/>
      <c r="GY202" s="251"/>
      <c r="GZ202" s="251"/>
      <c r="HA202" s="251"/>
      <c r="HB202" s="251"/>
      <c r="HC202" s="251"/>
      <c r="HD202" s="251"/>
      <c r="HE202" s="251"/>
      <c r="HF202" s="251"/>
      <c r="HG202" s="251"/>
      <c r="HH202" s="251"/>
      <c r="HI202" s="251"/>
      <c r="HJ202" s="251"/>
      <c r="HK202" s="251"/>
      <c r="HL202" s="251"/>
      <c r="HM202" s="251"/>
      <c r="HN202" s="251"/>
      <c r="HO202" s="251"/>
      <c r="HP202" s="251"/>
      <c r="HQ202" s="251"/>
      <c r="HR202" s="251"/>
      <c r="HS202" s="251"/>
      <c r="HT202" s="251"/>
      <c r="HU202" s="251"/>
      <c r="HV202" s="251"/>
      <c r="HW202" s="251"/>
      <c r="HX202" s="251"/>
      <c r="HY202" s="251"/>
      <c r="HZ202" s="251"/>
      <c r="IA202" s="251"/>
      <c r="IB202" s="251"/>
      <c r="IC202" s="251"/>
      <c r="ID202" s="251"/>
      <c r="IE202" s="251"/>
      <c r="IF202" s="251"/>
      <c r="IG202" s="251"/>
      <c r="IH202" s="251"/>
      <c r="II202" s="251"/>
      <c r="IJ202" s="251"/>
      <c r="IK202" s="251"/>
      <c r="IL202" s="251"/>
      <c r="IM202" s="251"/>
      <c r="IN202" s="251"/>
    </row>
    <row r="203" spans="1:248" s="4" customFormat="1" ht="12.75" customHeight="1" x14ac:dyDescent="0.2">
      <c r="A203" s="1"/>
      <c r="B203" s="85" t="s">
        <v>8</v>
      </c>
      <c r="C203" s="85" t="s">
        <v>16</v>
      </c>
      <c r="D203" s="85" t="s">
        <v>202</v>
      </c>
      <c r="E203" s="154" t="s">
        <v>8</v>
      </c>
      <c r="F203" s="84" t="s">
        <v>18</v>
      </c>
      <c r="G203" s="128" t="s">
        <v>19</v>
      </c>
      <c r="H203" s="84" t="s">
        <v>20</v>
      </c>
      <c r="I203" s="99" t="s">
        <v>475</v>
      </c>
      <c r="J203" s="85" t="s">
        <v>21</v>
      </c>
      <c r="K203" s="84" t="s">
        <v>22</v>
      </c>
      <c r="L203" s="85" t="s">
        <v>462</v>
      </c>
      <c r="M203" s="85" t="s">
        <v>463</v>
      </c>
      <c r="N203" s="85" t="s">
        <v>476</v>
      </c>
      <c r="O203" s="154" t="s">
        <v>464</v>
      </c>
      <c r="P203" s="154" t="s">
        <v>23</v>
      </c>
      <c r="Q203" s="85" t="s">
        <v>24</v>
      </c>
      <c r="R203" s="84" t="s">
        <v>24</v>
      </c>
      <c r="S203" s="100" t="s">
        <v>135</v>
      </c>
      <c r="T203" s="84" t="s">
        <v>135</v>
      </c>
      <c r="U203" s="85" t="s">
        <v>25</v>
      </c>
      <c r="V203" s="85" t="s">
        <v>26</v>
      </c>
      <c r="W203" s="85" t="s">
        <v>27</v>
      </c>
      <c r="X203" s="85" t="s">
        <v>28</v>
      </c>
      <c r="Y203" s="85" t="s">
        <v>136</v>
      </c>
      <c r="Z203" s="85" t="s">
        <v>251</v>
      </c>
      <c r="AA203" s="85" t="s">
        <v>137</v>
      </c>
      <c r="AB203" s="85" t="s">
        <v>203</v>
      </c>
      <c r="AC203" s="85" t="s">
        <v>30</v>
      </c>
      <c r="AD203" s="85" t="s">
        <v>140</v>
      </c>
      <c r="AE203" s="85" t="s">
        <v>31</v>
      </c>
      <c r="AF203" s="85" t="s">
        <v>32</v>
      </c>
      <c r="AG203" s="85" t="s">
        <v>205</v>
      </c>
      <c r="AH203" s="100" t="s">
        <v>16</v>
      </c>
      <c r="AI203" s="98" t="s">
        <v>34</v>
      </c>
      <c r="AJ203" s="85" t="s">
        <v>35</v>
      </c>
      <c r="AK203" s="84" t="s">
        <v>18</v>
      </c>
      <c r="AL203" s="102"/>
      <c r="AM203" s="251"/>
      <c r="AN203" s="251"/>
      <c r="AO203" s="251"/>
      <c r="AP203" s="251"/>
      <c r="AQ203" s="251"/>
      <c r="AR203" s="251"/>
      <c r="AS203" s="251"/>
      <c r="AT203" s="251"/>
      <c r="AU203" s="251"/>
      <c r="AV203" s="251"/>
      <c r="AW203" s="251"/>
      <c r="AX203" s="251"/>
      <c r="AY203" s="251"/>
      <c r="AZ203" s="251"/>
      <c r="BA203" s="251"/>
      <c r="BB203" s="251"/>
      <c r="BC203" s="251"/>
      <c r="BD203" s="251"/>
      <c r="BE203" s="251"/>
      <c r="BF203" s="251"/>
      <c r="BG203" s="251"/>
      <c r="BH203" s="251"/>
      <c r="BI203" s="251"/>
      <c r="BJ203" s="251"/>
      <c r="BK203" s="251"/>
      <c r="BL203" s="251"/>
      <c r="BM203" s="251"/>
      <c r="BN203" s="251"/>
      <c r="BO203" s="251"/>
      <c r="BP203" s="251"/>
      <c r="BQ203" s="251"/>
      <c r="BR203" s="251"/>
      <c r="BS203" s="251"/>
      <c r="BT203" s="251"/>
      <c r="BU203" s="251"/>
      <c r="BV203" s="251"/>
      <c r="BW203" s="251"/>
      <c r="BX203" s="251"/>
      <c r="BY203" s="251"/>
      <c r="BZ203" s="251"/>
      <c r="CA203" s="251"/>
      <c r="CB203" s="251"/>
      <c r="CC203" s="251"/>
      <c r="CD203" s="251"/>
      <c r="CE203" s="251"/>
      <c r="CF203" s="251"/>
      <c r="CG203" s="251"/>
      <c r="CH203" s="251"/>
      <c r="CI203" s="251"/>
      <c r="CJ203" s="251"/>
      <c r="CK203" s="251"/>
      <c r="CL203" s="251"/>
      <c r="CM203" s="251"/>
      <c r="CN203" s="251"/>
      <c r="CO203" s="251"/>
      <c r="CP203" s="251"/>
      <c r="CQ203" s="251"/>
      <c r="CR203" s="251"/>
      <c r="CS203" s="251"/>
      <c r="CT203" s="251"/>
      <c r="CU203" s="251"/>
      <c r="CV203" s="251"/>
      <c r="CW203" s="251"/>
      <c r="CX203" s="251"/>
      <c r="CY203" s="251"/>
      <c r="CZ203" s="251"/>
      <c r="DA203" s="251"/>
      <c r="DB203" s="251"/>
      <c r="DC203" s="251"/>
      <c r="DD203" s="251"/>
      <c r="DE203" s="251"/>
      <c r="DF203" s="251"/>
      <c r="DG203" s="251"/>
      <c r="DH203" s="251"/>
      <c r="DI203" s="251"/>
      <c r="DJ203" s="251"/>
      <c r="DK203" s="251"/>
      <c r="DL203" s="251"/>
      <c r="DM203" s="251"/>
      <c r="DN203" s="251"/>
      <c r="DO203" s="251"/>
      <c r="DP203" s="251"/>
      <c r="DQ203" s="251"/>
      <c r="DR203" s="251"/>
      <c r="DS203" s="251"/>
      <c r="DT203" s="251"/>
      <c r="DU203" s="251"/>
      <c r="DV203" s="251"/>
      <c r="DW203" s="251"/>
      <c r="DX203" s="251"/>
      <c r="DY203" s="251"/>
      <c r="DZ203" s="251"/>
      <c r="EA203" s="251"/>
      <c r="EB203" s="251"/>
      <c r="EC203" s="251"/>
      <c r="ED203" s="251"/>
      <c r="EE203" s="251"/>
      <c r="EF203" s="251"/>
      <c r="EG203" s="251"/>
      <c r="EH203" s="251"/>
      <c r="EI203" s="251"/>
      <c r="EJ203" s="251"/>
      <c r="EK203" s="251"/>
      <c r="EL203" s="251"/>
      <c r="EM203" s="251"/>
      <c r="EN203" s="251"/>
      <c r="EO203" s="251"/>
      <c r="EP203" s="251"/>
      <c r="EQ203" s="251"/>
      <c r="ER203" s="251"/>
      <c r="ES203" s="251"/>
      <c r="ET203" s="251"/>
      <c r="EU203" s="251"/>
      <c r="EV203" s="251"/>
      <c r="EW203" s="251"/>
      <c r="EX203" s="251"/>
      <c r="EY203" s="251"/>
      <c r="EZ203" s="251"/>
      <c r="FA203" s="251"/>
      <c r="FB203" s="251"/>
      <c r="FC203" s="251"/>
      <c r="FD203" s="251"/>
      <c r="FE203" s="251"/>
      <c r="FF203" s="251"/>
      <c r="FG203" s="251"/>
      <c r="FH203" s="251"/>
      <c r="FI203" s="251"/>
      <c r="FJ203" s="251"/>
      <c r="FK203" s="251"/>
      <c r="FL203" s="251"/>
      <c r="FM203" s="251"/>
      <c r="FN203" s="251"/>
      <c r="FO203" s="251"/>
      <c r="FP203" s="251"/>
      <c r="FQ203" s="251"/>
      <c r="FR203" s="251"/>
      <c r="FS203" s="251"/>
      <c r="FT203" s="251"/>
      <c r="FU203" s="251"/>
      <c r="FV203" s="251"/>
      <c r="FW203" s="251"/>
      <c r="FX203" s="251"/>
      <c r="FY203" s="251"/>
      <c r="FZ203" s="251"/>
      <c r="GA203" s="251"/>
      <c r="GB203" s="251"/>
      <c r="GC203" s="251"/>
      <c r="GD203" s="251"/>
      <c r="GE203" s="251"/>
      <c r="GF203" s="251"/>
      <c r="GG203" s="251"/>
      <c r="GH203" s="251"/>
      <c r="GI203" s="251"/>
      <c r="GJ203" s="251"/>
      <c r="GK203" s="251"/>
      <c r="GL203" s="251"/>
      <c r="GM203" s="251"/>
      <c r="GN203" s="251"/>
      <c r="GO203" s="251"/>
      <c r="GP203" s="251"/>
      <c r="GQ203" s="251"/>
      <c r="GR203" s="251"/>
      <c r="GS203" s="251"/>
      <c r="GT203" s="251"/>
      <c r="GU203" s="251"/>
      <c r="GV203" s="251"/>
      <c r="GW203" s="251"/>
      <c r="GX203" s="251"/>
      <c r="GY203" s="251"/>
      <c r="GZ203" s="251"/>
      <c r="HA203" s="251"/>
      <c r="HB203" s="251"/>
      <c r="HC203" s="251"/>
      <c r="HD203" s="251"/>
      <c r="HE203" s="251"/>
      <c r="HF203" s="251"/>
      <c r="HG203" s="251"/>
      <c r="HH203" s="251"/>
      <c r="HI203" s="251"/>
      <c r="HJ203" s="251"/>
      <c r="HK203" s="251"/>
      <c r="HL203" s="251"/>
      <c r="HM203" s="251"/>
      <c r="HN203" s="251"/>
      <c r="HO203" s="251"/>
      <c r="HP203" s="251"/>
      <c r="HQ203" s="251"/>
      <c r="HR203" s="251"/>
      <c r="HS203" s="251"/>
      <c r="HT203" s="251"/>
      <c r="HU203" s="251"/>
      <c r="HV203" s="251"/>
      <c r="HW203" s="251"/>
      <c r="HX203" s="251"/>
      <c r="HY203" s="251"/>
      <c r="HZ203" s="251"/>
      <c r="IA203" s="251"/>
      <c r="IB203" s="251"/>
      <c r="IC203" s="251"/>
      <c r="ID203" s="251"/>
      <c r="IE203" s="251"/>
      <c r="IF203" s="251"/>
      <c r="IG203" s="251"/>
      <c r="IH203" s="251"/>
      <c r="II203" s="251"/>
      <c r="IJ203" s="251"/>
      <c r="IK203" s="251"/>
      <c r="IL203" s="251"/>
      <c r="IM203" s="251"/>
      <c r="IN203" s="251"/>
    </row>
    <row r="204" spans="1:248" s="4" customFormat="1" ht="12.75" customHeight="1" thickBot="1" x14ac:dyDescent="0.25">
      <c r="A204" s="6"/>
      <c r="B204" s="86" t="s">
        <v>36</v>
      </c>
      <c r="C204" s="86" t="s">
        <v>37</v>
      </c>
      <c r="D204" s="86" t="s">
        <v>38</v>
      </c>
      <c r="E204" s="439" t="s">
        <v>39</v>
      </c>
      <c r="F204" s="103" t="s">
        <v>40</v>
      </c>
      <c r="G204" s="129"/>
      <c r="H204" s="103"/>
      <c r="I204" s="104" t="s">
        <v>41</v>
      </c>
      <c r="J204" s="86"/>
      <c r="K204" s="103"/>
      <c r="L204" s="86" t="s">
        <v>465</v>
      </c>
      <c r="M204" s="86"/>
      <c r="N204" s="86" t="s">
        <v>235</v>
      </c>
      <c r="O204" s="439" t="s">
        <v>235</v>
      </c>
      <c r="P204" s="155"/>
      <c r="Q204" s="440" t="s">
        <v>258</v>
      </c>
      <c r="R204" s="441" t="s">
        <v>259</v>
      </c>
      <c r="S204" s="105" t="s">
        <v>109</v>
      </c>
      <c r="T204" s="103" t="s">
        <v>187</v>
      </c>
      <c r="U204" s="86" t="s">
        <v>42</v>
      </c>
      <c r="V204" s="86" t="s">
        <v>43</v>
      </c>
      <c r="W204" s="86"/>
      <c r="X204" s="86" t="s">
        <v>44</v>
      </c>
      <c r="Y204" s="86" t="s">
        <v>30</v>
      </c>
      <c r="Z204" s="86" t="s">
        <v>30</v>
      </c>
      <c r="AA204" s="86" t="s">
        <v>138</v>
      </c>
      <c r="AB204" s="86" t="s">
        <v>15</v>
      </c>
      <c r="AC204" s="86" t="s">
        <v>139</v>
      </c>
      <c r="AD204" s="86" t="s">
        <v>141</v>
      </c>
      <c r="AE204" s="86" t="s">
        <v>47</v>
      </c>
      <c r="AF204" s="86" t="s">
        <v>48</v>
      </c>
      <c r="AG204" s="86" t="s">
        <v>15</v>
      </c>
      <c r="AH204" s="105" t="s">
        <v>30</v>
      </c>
      <c r="AI204" s="106"/>
      <c r="AJ204" s="86" t="s">
        <v>49</v>
      </c>
      <c r="AK204" s="103" t="s">
        <v>188</v>
      </c>
      <c r="AL204" s="107"/>
      <c r="AM204" s="251"/>
      <c r="AN204" s="251"/>
      <c r="AO204" s="251"/>
      <c r="AP204" s="251"/>
      <c r="AQ204" s="251"/>
      <c r="AR204" s="251"/>
      <c r="AS204" s="251"/>
      <c r="AT204" s="251"/>
      <c r="AU204" s="251"/>
      <c r="AV204" s="251"/>
      <c r="AW204" s="251"/>
      <c r="AX204" s="251"/>
      <c r="AY204" s="251"/>
      <c r="AZ204" s="251"/>
      <c r="BA204" s="251"/>
      <c r="BB204" s="251"/>
      <c r="BC204" s="251"/>
      <c r="BD204" s="251"/>
      <c r="BE204" s="251"/>
      <c r="BF204" s="251"/>
      <c r="BG204" s="251"/>
      <c r="BH204" s="251"/>
      <c r="BI204" s="251"/>
      <c r="BJ204" s="251"/>
      <c r="BK204" s="251"/>
      <c r="BL204" s="251"/>
      <c r="BM204" s="251"/>
      <c r="BN204" s="251"/>
      <c r="BO204" s="251"/>
      <c r="BP204" s="251"/>
      <c r="BQ204" s="251"/>
      <c r="BR204" s="251"/>
      <c r="BS204" s="251"/>
      <c r="BT204" s="251"/>
      <c r="BU204" s="251"/>
      <c r="BV204" s="251"/>
      <c r="BW204" s="251"/>
      <c r="BX204" s="251"/>
      <c r="BY204" s="251"/>
      <c r="BZ204" s="251"/>
      <c r="CA204" s="251"/>
      <c r="CB204" s="251"/>
      <c r="CC204" s="251"/>
      <c r="CD204" s="251"/>
      <c r="CE204" s="251"/>
      <c r="CF204" s="251"/>
      <c r="CG204" s="251"/>
      <c r="CH204" s="251"/>
      <c r="CI204" s="251"/>
      <c r="CJ204" s="251"/>
      <c r="CK204" s="251"/>
      <c r="CL204" s="251"/>
      <c r="CM204" s="251"/>
      <c r="CN204" s="251"/>
      <c r="CO204" s="251"/>
      <c r="CP204" s="251"/>
      <c r="CQ204" s="251"/>
      <c r="CR204" s="251"/>
      <c r="CS204" s="251"/>
      <c r="CT204" s="251"/>
      <c r="CU204" s="251"/>
      <c r="CV204" s="251"/>
      <c r="CW204" s="251"/>
      <c r="CX204" s="251"/>
      <c r="CY204" s="251"/>
      <c r="CZ204" s="251"/>
      <c r="DA204" s="251"/>
      <c r="DB204" s="251"/>
      <c r="DC204" s="251"/>
      <c r="DD204" s="251"/>
      <c r="DE204" s="251"/>
      <c r="DF204" s="251"/>
      <c r="DG204" s="251"/>
      <c r="DH204" s="251"/>
      <c r="DI204" s="251"/>
      <c r="DJ204" s="251"/>
      <c r="DK204" s="251"/>
      <c r="DL204" s="251"/>
      <c r="DM204" s="251"/>
      <c r="DN204" s="251"/>
      <c r="DO204" s="251"/>
      <c r="DP204" s="251"/>
      <c r="DQ204" s="251"/>
      <c r="DR204" s="251"/>
      <c r="DS204" s="251"/>
      <c r="DT204" s="251"/>
      <c r="DU204" s="251"/>
      <c r="DV204" s="251"/>
      <c r="DW204" s="251"/>
      <c r="DX204" s="251"/>
      <c r="DY204" s="251"/>
      <c r="DZ204" s="251"/>
      <c r="EA204" s="251"/>
      <c r="EB204" s="251"/>
      <c r="EC204" s="251"/>
      <c r="ED204" s="251"/>
      <c r="EE204" s="251"/>
      <c r="EF204" s="251"/>
      <c r="EG204" s="251"/>
      <c r="EH204" s="251"/>
      <c r="EI204" s="251"/>
      <c r="EJ204" s="251"/>
      <c r="EK204" s="251"/>
      <c r="EL204" s="251"/>
      <c r="EM204" s="251"/>
      <c r="EN204" s="251"/>
      <c r="EO204" s="251"/>
      <c r="EP204" s="251"/>
      <c r="EQ204" s="251"/>
      <c r="ER204" s="251"/>
      <c r="ES204" s="251"/>
      <c r="ET204" s="251"/>
      <c r="EU204" s="251"/>
      <c r="EV204" s="251"/>
      <c r="EW204" s="251"/>
      <c r="EX204" s="251"/>
      <c r="EY204" s="251"/>
      <c r="EZ204" s="251"/>
      <c r="FA204" s="251"/>
      <c r="FB204" s="251"/>
      <c r="FC204" s="251"/>
      <c r="FD204" s="251"/>
      <c r="FE204" s="251"/>
      <c r="FF204" s="251"/>
      <c r="FG204" s="251"/>
      <c r="FH204" s="251"/>
      <c r="FI204" s="251"/>
      <c r="FJ204" s="251"/>
      <c r="FK204" s="251"/>
      <c r="FL204" s="251"/>
      <c r="FM204" s="251"/>
      <c r="FN204" s="251"/>
      <c r="FO204" s="251"/>
      <c r="FP204" s="251"/>
      <c r="FQ204" s="251"/>
      <c r="FR204" s="251"/>
      <c r="FS204" s="251"/>
      <c r="FT204" s="251"/>
      <c r="FU204" s="251"/>
      <c r="FV204" s="251"/>
      <c r="FW204" s="251"/>
      <c r="FX204" s="251"/>
      <c r="FY204" s="251"/>
      <c r="FZ204" s="251"/>
      <c r="GA204" s="251"/>
      <c r="GB204" s="251"/>
      <c r="GC204" s="251"/>
      <c r="GD204" s="251"/>
      <c r="GE204" s="251"/>
      <c r="GF204" s="251"/>
      <c r="GG204" s="251"/>
      <c r="GH204" s="251"/>
      <c r="GI204" s="251"/>
      <c r="GJ204" s="251"/>
      <c r="GK204" s="251"/>
      <c r="GL204" s="251"/>
      <c r="GM204" s="251"/>
      <c r="GN204" s="251"/>
      <c r="GO204" s="251"/>
      <c r="GP204" s="251"/>
      <c r="GQ204" s="251"/>
      <c r="GR204" s="251"/>
      <c r="GS204" s="251"/>
      <c r="GT204" s="251"/>
      <c r="GU204" s="251"/>
      <c r="GV204" s="251"/>
      <c r="GW204" s="251"/>
      <c r="GX204" s="251"/>
      <c r="GY204" s="251"/>
      <c r="GZ204" s="251"/>
      <c r="HA204" s="251"/>
      <c r="HB204" s="251"/>
      <c r="HC204" s="251"/>
      <c r="HD204" s="251"/>
      <c r="HE204" s="251"/>
      <c r="HF204" s="251"/>
      <c r="HG204" s="251"/>
      <c r="HH204" s="251"/>
      <c r="HI204" s="251"/>
      <c r="HJ204" s="251"/>
      <c r="HK204" s="251"/>
      <c r="HL204" s="251"/>
      <c r="HM204" s="251"/>
      <c r="HN204" s="251"/>
      <c r="HO204" s="251"/>
      <c r="HP204" s="251"/>
      <c r="HQ204" s="251"/>
      <c r="HR204" s="251"/>
      <c r="HS204" s="251"/>
      <c r="HT204" s="251"/>
      <c r="HU204" s="251"/>
      <c r="HV204" s="251"/>
      <c r="HW204" s="251"/>
      <c r="HX204" s="251"/>
      <c r="HY204" s="251"/>
      <c r="HZ204" s="251"/>
      <c r="IA204" s="251"/>
      <c r="IB204" s="251"/>
      <c r="IC204" s="251"/>
      <c r="ID204" s="251"/>
      <c r="IE204" s="251"/>
      <c r="IF204" s="251"/>
      <c r="IG204" s="251"/>
      <c r="IH204" s="251"/>
      <c r="II204" s="251"/>
      <c r="IJ204" s="251"/>
      <c r="IK204" s="251"/>
      <c r="IL204" s="251"/>
      <c r="IM204" s="251"/>
      <c r="IN204" s="251"/>
    </row>
    <row r="205" spans="1:248" s="20" customFormat="1" ht="12.75" customHeight="1" thickTop="1" x14ac:dyDescent="0.2">
      <c r="A205" s="8"/>
      <c r="B205" s="296">
        <f>B191</f>
        <v>0</v>
      </c>
      <c r="C205" s="296">
        <f>C191</f>
        <v>0</v>
      </c>
      <c r="D205" s="296">
        <f>D191</f>
        <v>0</v>
      </c>
      <c r="E205" s="296">
        <f>E191</f>
        <v>0</v>
      </c>
      <c r="F205" s="298">
        <f>F191</f>
        <v>0</v>
      </c>
      <c r="G205" s="130" t="str">
        <f>G7</f>
        <v>OCTOBER</v>
      </c>
      <c r="H205" s="31" t="s">
        <v>58</v>
      </c>
      <c r="I205" s="32"/>
      <c r="J205" s="306">
        <f t="shared" ref="J205:R205" si="24">J191</f>
        <v>0</v>
      </c>
      <c r="K205" s="298">
        <f t="shared" si="24"/>
        <v>0</v>
      </c>
      <c r="L205" s="296">
        <f t="shared" si="24"/>
        <v>0</v>
      </c>
      <c r="M205" s="296">
        <f t="shared" si="24"/>
        <v>0</v>
      </c>
      <c r="N205" s="296">
        <f t="shared" si="24"/>
        <v>0</v>
      </c>
      <c r="O205" s="297">
        <f t="shared" si="24"/>
        <v>0</v>
      </c>
      <c r="P205" s="299">
        <f t="shared" si="24"/>
        <v>0</v>
      </c>
      <c r="Q205" s="296">
        <f t="shared" si="24"/>
        <v>0</v>
      </c>
      <c r="R205" s="298">
        <f t="shared" si="24"/>
        <v>0</v>
      </c>
      <c r="S205" s="9"/>
      <c r="T205" s="8"/>
      <c r="U205" s="296">
        <f t="shared" ref="U205:AH205" si="25">U191</f>
        <v>0</v>
      </c>
      <c r="V205" s="296">
        <f t="shared" si="25"/>
        <v>0</v>
      </c>
      <c r="W205" s="296">
        <f t="shared" si="25"/>
        <v>0</v>
      </c>
      <c r="X205" s="296">
        <f t="shared" si="25"/>
        <v>0</v>
      </c>
      <c r="Y205" s="296">
        <f t="shared" si="25"/>
        <v>0</v>
      </c>
      <c r="Z205" s="296">
        <f t="shared" si="25"/>
        <v>0</v>
      </c>
      <c r="AA205" s="296">
        <f t="shared" si="25"/>
        <v>0</v>
      </c>
      <c r="AB205" s="296">
        <f t="shared" si="25"/>
        <v>0</v>
      </c>
      <c r="AC205" s="296">
        <f t="shared" si="25"/>
        <v>0</v>
      </c>
      <c r="AD205" s="296">
        <f t="shared" si="25"/>
        <v>0</v>
      </c>
      <c r="AE205" s="296">
        <f t="shared" si="25"/>
        <v>0</v>
      </c>
      <c r="AF205" s="296">
        <f t="shared" si="25"/>
        <v>0</v>
      </c>
      <c r="AG205" s="296">
        <f t="shared" si="25"/>
        <v>0</v>
      </c>
      <c r="AH205" s="297">
        <f t="shared" si="25"/>
        <v>0</v>
      </c>
      <c r="AI205" s="305"/>
      <c r="AJ205" s="296">
        <f>AJ191</f>
        <v>0</v>
      </c>
      <c r="AK205" s="298">
        <f>AK191</f>
        <v>0</v>
      </c>
      <c r="AL205" s="9"/>
    </row>
    <row r="206" spans="1:248" s="20" customFormat="1" ht="12.75" customHeight="1" x14ac:dyDescent="0.2">
      <c r="A206" s="8">
        <v>1</v>
      </c>
      <c r="B206" s="280"/>
      <c r="C206" s="280"/>
      <c r="D206" s="280"/>
      <c r="E206" s="280"/>
      <c r="F206" s="281"/>
      <c r="G206" s="443"/>
      <c r="H206" s="444"/>
      <c r="I206" s="445"/>
      <c r="J206" s="296">
        <f t="shared" ref="J206:J236" si="26">SUM(B206:F206)</f>
        <v>0</v>
      </c>
      <c r="K206" s="298">
        <f>SUM(U206:AK206)-SUM(L206:R206)</f>
        <v>0</v>
      </c>
      <c r="L206" s="280"/>
      <c r="M206" s="280"/>
      <c r="N206" s="280"/>
      <c r="O206" s="293"/>
      <c r="P206" s="300"/>
      <c r="Q206" s="280"/>
      <c r="R206" s="281"/>
      <c r="S206" s="15" t="s">
        <v>59</v>
      </c>
      <c r="T206" s="8">
        <v>1</v>
      </c>
      <c r="U206" s="280"/>
      <c r="V206" s="280"/>
      <c r="W206" s="280"/>
      <c r="X206" s="280"/>
      <c r="Y206" s="280"/>
      <c r="Z206" s="280"/>
      <c r="AA206" s="280"/>
      <c r="AB206" s="280"/>
      <c r="AC206" s="280"/>
      <c r="AD206" s="280"/>
      <c r="AE206" s="280"/>
      <c r="AF206" s="280"/>
      <c r="AG206" s="280"/>
      <c r="AH206" s="293"/>
      <c r="AI206" s="444"/>
      <c r="AJ206" s="280"/>
      <c r="AK206" s="281"/>
      <c r="AL206" s="15" t="s">
        <v>59</v>
      </c>
    </row>
    <row r="207" spans="1:248" s="20" customFormat="1" ht="12.75" customHeight="1" x14ac:dyDescent="0.2">
      <c r="A207" s="8">
        <v>2</v>
      </c>
      <c r="B207" s="280"/>
      <c r="C207" s="280"/>
      <c r="D207" s="280"/>
      <c r="E207" s="280"/>
      <c r="F207" s="281"/>
      <c r="G207" s="443"/>
      <c r="H207" s="444"/>
      <c r="I207" s="445"/>
      <c r="J207" s="296">
        <f t="shared" si="26"/>
        <v>0</v>
      </c>
      <c r="K207" s="298">
        <f t="shared" ref="K207:K236" si="27">SUM(U207:AK207)-SUM(L207:R207)</f>
        <v>0</v>
      </c>
      <c r="L207" s="280"/>
      <c r="M207" s="280"/>
      <c r="N207" s="280"/>
      <c r="O207" s="293"/>
      <c r="P207" s="300"/>
      <c r="Q207" s="280"/>
      <c r="R207" s="281"/>
      <c r="S207" s="15" t="s">
        <v>60</v>
      </c>
      <c r="T207" s="8">
        <v>2</v>
      </c>
      <c r="U207" s="280"/>
      <c r="V207" s="280"/>
      <c r="W207" s="280"/>
      <c r="X207" s="280"/>
      <c r="Y207" s="280"/>
      <c r="Z207" s="280"/>
      <c r="AA207" s="280"/>
      <c r="AB207" s="280"/>
      <c r="AC207" s="280"/>
      <c r="AD207" s="280"/>
      <c r="AE207" s="280"/>
      <c r="AF207" s="280"/>
      <c r="AG207" s="280"/>
      <c r="AH207" s="293"/>
      <c r="AI207" s="444"/>
      <c r="AJ207" s="280"/>
      <c r="AK207" s="281"/>
      <c r="AL207" s="15" t="s">
        <v>60</v>
      </c>
    </row>
    <row r="208" spans="1:248" s="20" customFormat="1" ht="12.75" customHeight="1" x14ac:dyDescent="0.2">
      <c r="A208" s="8">
        <v>3</v>
      </c>
      <c r="B208" s="280"/>
      <c r="C208" s="280"/>
      <c r="D208" s="280"/>
      <c r="E208" s="280"/>
      <c r="F208" s="281"/>
      <c r="G208" s="443"/>
      <c r="H208" s="444"/>
      <c r="I208" s="445"/>
      <c r="J208" s="296">
        <f t="shared" si="26"/>
        <v>0</v>
      </c>
      <c r="K208" s="298">
        <f t="shared" si="27"/>
        <v>0</v>
      </c>
      <c r="L208" s="280"/>
      <c r="M208" s="280"/>
      <c r="N208" s="280"/>
      <c r="O208" s="293"/>
      <c r="P208" s="300"/>
      <c r="Q208" s="280"/>
      <c r="R208" s="281"/>
      <c r="S208" s="15" t="s">
        <v>61</v>
      </c>
      <c r="T208" s="8">
        <v>3</v>
      </c>
      <c r="U208" s="280"/>
      <c r="V208" s="280"/>
      <c r="W208" s="280"/>
      <c r="X208" s="280"/>
      <c r="Y208" s="280"/>
      <c r="Z208" s="280"/>
      <c r="AA208" s="280"/>
      <c r="AB208" s="280"/>
      <c r="AC208" s="280"/>
      <c r="AD208" s="280"/>
      <c r="AE208" s="280"/>
      <c r="AF208" s="280"/>
      <c r="AG208" s="280"/>
      <c r="AH208" s="293"/>
      <c r="AI208" s="444"/>
      <c r="AJ208" s="280"/>
      <c r="AK208" s="281"/>
      <c r="AL208" s="15" t="s">
        <v>61</v>
      </c>
    </row>
    <row r="209" spans="1:38" s="20" customFormat="1" ht="12.75" customHeight="1" x14ac:dyDescent="0.2">
      <c r="A209" s="8">
        <v>4</v>
      </c>
      <c r="B209" s="280"/>
      <c r="C209" s="280"/>
      <c r="D209" s="280"/>
      <c r="E209" s="280"/>
      <c r="F209" s="281"/>
      <c r="G209" s="443"/>
      <c r="H209" s="444"/>
      <c r="I209" s="445"/>
      <c r="J209" s="296">
        <f t="shared" si="26"/>
        <v>0</v>
      </c>
      <c r="K209" s="298">
        <f t="shared" si="27"/>
        <v>0</v>
      </c>
      <c r="L209" s="280"/>
      <c r="M209" s="280"/>
      <c r="N209" s="280"/>
      <c r="O209" s="293"/>
      <c r="P209" s="300"/>
      <c r="Q209" s="280"/>
      <c r="R209" s="281"/>
      <c r="S209" s="15" t="s">
        <v>62</v>
      </c>
      <c r="T209" s="8">
        <v>4</v>
      </c>
      <c r="U209" s="280"/>
      <c r="V209" s="280"/>
      <c r="W209" s="280"/>
      <c r="X209" s="280"/>
      <c r="Y209" s="280"/>
      <c r="Z209" s="280"/>
      <c r="AA209" s="280"/>
      <c r="AB209" s="280"/>
      <c r="AC209" s="280"/>
      <c r="AD209" s="280"/>
      <c r="AE209" s="280"/>
      <c r="AF209" s="280"/>
      <c r="AG209" s="280"/>
      <c r="AH209" s="293"/>
      <c r="AI209" s="444"/>
      <c r="AJ209" s="280"/>
      <c r="AK209" s="281"/>
      <c r="AL209" s="15" t="s">
        <v>62</v>
      </c>
    </row>
    <row r="210" spans="1:38" s="20" customFormat="1" ht="12.75" customHeight="1" x14ac:dyDescent="0.2">
      <c r="A210" s="8">
        <v>5</v>
      </c>
      <c r="B210" s="280"/>
      <c r="C210" s="280"/>
      <c r="D210" s="280"/>
      <c r="E210" s="280"/>
      <c r="F210" s="281"/>
      <c r="G210" s="446"/>
      <c r="H210" s="444"/>
      <c r="I210" s="445"/>
      <c r="J210" s="296">
        <f t="shared" si="26"/>
        <v>0</v>
      </c>
      <c r="K210" s="298">
        <f t="shared" si="27"/>
        <v>0</v>
      </c>
      <c r="L210" s="280"/>
      <c r="M210" s="280"/>
      <c r="N210" s="280"/>
      <c r="O210" s="293"/>
      <c r="P210" s="300"/>
      <c r="Q210" s="280"/>
      <c r="R210" s="281"/>
      <c r="S210" s="15" t="s">
        <v>63</v>
      </c>
      <c r="T210" s="8">
        <v>5</v>
      </c>
      <c r="U210" s="280"/>
      <c r="V210" s="280"/>
      <c r="W210" s="280"/>
      <c r="X210" s="280"/>
      <c r="Y210" s="280"/>
      <c r="Z210" s="280"/>
      <c r="AA210" s="280"/>
      <c r="AB210" s="280"/>
      <c r="AC210" s="280"/>
      <c r="AD210" s="280"/>
      <c r="AE210" s="280"/>
      <c r="AF210" s="280"/>
      <c r="AG210" s="280"/>
      <c r="AH210" s="293"/>
      <c r="AI210" s="444"/>
      <c r="AJ210" s="280"/>
      <c r="AK210" s="281"/>
      <c r="AL210" s="15" t="s">
        <v>63</v>
      </c>
    </row>
    <row r="211" spans="1:38" s="20" customFormat="1" ht="12.75" customHeight="1" x14ac:dyDescent="0.2">
      <c r="A211" s="16">
        <v>6</v>
      </c>
      <c r="B211" s="282"/>
      <c r="C211" s="282"/>
      <c r="D211" s="282"/>
      <c r="E211" s="282"/>
      <c r="F211" s="283"/>
      <c r="G211" s="443"/>
      <c r="H211" s="447"/>
      <c r="I211" s="448"/>
      <c r="J211" s="296">
        <f t="shared" si="26"/>
        <v>0</v>
      </c>
      <c r="K211" s="298">
        <f t="shared" si="27"/>
        <v>0</v>
      </c>
      <c r="L211" s="282"/>
      <c r="M211" s="282"/>
      <c r="N211" s="282"/>
      <c r="O211" s="294"/>
      <c r="P211" s="301"/>
      <c r="Q211" s="282"/>
      <c r="R211" s="283"/>
      <c r="S211" s="17" t="s">
        <v>64</v>
      </c>
      <c r="T211" s="16">
        <v>6</v>
      </c>
      <c r="U211" s="282"/>
      <c r="V211" s="282"/>
      <c r="W211" s="282"/>
      <c r="X211" s="282"/>
      <c r="Y211" s="282"/>
      <c r="Z211" s="282"/>
      <c r="AA211" s="282"/>
      <c r="AB211" s="282"/>
      <c r="AC211" s="282"/>
      <c r="AD211" s="282"/>
      <c r="AE211" s="282"/>
      <c r="AF211" s="282"/>
      <c r="AG211" s="282"/>
      <c r="AH211" s="294"/>
      <c r="AI211" s="447"/>
      <c r="AJ211" s="282"/>
      <c r="AK211" s="283"/>
      <c r="AL211" s="17" t="s">
        <v>64</v>
      </c>
    </row>
    <row r="212" spans="1:38" s="20" customFormat="1" ht="12.75" customHeight="1" x14ac:dyDescent="0.2">
      <c r="A212" s="8">
        <v>7</v>
      </c>
      <c r="B212" s="280"/>
      <c r="C212" s="280"/>
      <c r="D212" s="280"/>
      <c r="E212" s="280"/>
      <c r="F212" s="281"/>
      <c r="G212" s="443"/>
      <c r="H212" s="444"/>
      <c r="I212" s="445"/>
      <c r="J212" s="296">
        <f t="shared" si="26"/>
        <v>0</v>
      </c>
      <c r="K212" s="298">
        <f t="shared" si="27"/>
        <v>0</v>
      </c>
      <c r="L212" s="280"/>
      <c r="M212" s="280"/>
      <c r="N212" s="280"/>
      <c r="O212" s="293"/>
      <c r="P212" s="300"/>
      <c r="Q212" s="280"/>
      <c r="R212" s="281"/>
      <c r="S212" s="15" t="s">
        <v>65</v>
      </c>
      <c r="T212" s="8">
        <v>7</v>
      </c>
      <c r="U212" s="280"/>
      <c r="V212" s="280"/>
      <c r="W212" s="280"/>
      <c r="X212" s="280"/>
      <c r="Y212" s="280"/>
      <c r="Z212" s="280"/>
      <c r="AA212" s="280"/>
      <c r="AB212" s="280"/>
      <c r="AC212" s="280"/>
      <c r="AD212" s="280"/>
      <c r="AE212" s="280"/>
      <c r="AF212" s="280"/>
      <c r="AG212" s="280"/>
      <c r="AH212" s="293"/>
      <c r="AI212" s="444"/>
      <c r="AJ212" s="280"/>
      <c r="AK212" s="281"/>
      <c r="AL212" s="15" t="s">
        <v>65</v>
      </c>
    </row>
    <row r="213" spans="1:38" s="20" customFormat="1" ht="12.75" customHeight="1" x14ac:dyDescent="0.2">
      <c r="A213" s="8">
        <v>8</v>
      </c>
      <c r="B213" s="280"/>
      <c r="C213" s="280"/>
      <c r="D213" s="280"/>
      <c r="E213" s="280"/>
      <c r="F213" s="281"/>
      <c r="G213" s="443"/>
      <c r="H213" s="444"/>
      <c r="I213" s="445"/>
      <c r="J213" s="296">
        <f t="shared" si="26"/>
        <v>0</v>
      </c>
      <c r="K213" s="298">
        <f t="shared" si="27"/>
        <v>0</v>
      </c>
      <c r="L213" s="280"/>
      <c r="M213" s="280"/>
      <c r="N213" s="280"/>
      <c r="O213" s="293"/>
      <c r="P213" s="300"/>
      <c r="Q213" s="280"/>
      <c r="R213" s="281"/>
      <c r="S213" s="15" t="s">
        <v>66</v>
      </c>
      <c r="T213" s="8">
        <v>8</v>
      </c>
      <c r="U213" s="280"/>
      <c r="V213" s="280"/>
      <c r="W213" s="280"/>
      <c r="X213" s="280"/>
      <c r="Y213" s="280"/>
      <c r="Z213" s="280"/>
      <c r="AA213" s="280"/>
      <c r="AB213" s="280"/>
      <c r="AC213" s="280"/>
      <c r="AD213" s="280"/>
      <c r="AE213" s="280"/>
      <c r="AF213" s="280"/>
      <c r="AG213" s="280"/>
      <c r="AH213" s="293"/>
      <c r="AI213" s="444"/>
      <c r="AJ213" s="280"/>
      <c r="AK213" s="281"/>
      <c r="AL213" s="15" t="s">
        <v>66</v>
      </c>
    </row>
    <row r="214" spans="1:38" s="20" customFormat="1" ht="12.75" customHeight="1" x14ac:dyDescent="0.2">
      <c r="A214" s="8">
        <v>9</v>
      </c>
      <c r="B214" s="280"/>
      <c r="C214" s="280"/>
      <c r="D214" s="280"/>
      <c r="E214" s="280"/>
      <c r="F214" s="281"/>
      <c r="G214" s="443"/>
      <c r="H214" s="444"/>
      <c r="I214" s="445"/>
      <c r="J214" s="296">
        <f t="shared" si="26"/>
        <v>0</v>
      </c>
      <c r="K214" s="298">
        <f t="shared" si="27"/>
        <v>0</v>
      </c>
      <c r="L214" s="280"/>
      <c r="M214" s="280"/>
      <c r="N214" s="280"/>
      <c r="O214" s="293"/>
      <c r="P214" s="300"/>
      <c r="Q214" s="280"/>
      <c r="R214" s="281"/>
      <c r="S214" s="15" t="s">
        <v>67</v>
      </c>
      <c r="T214" s="8">
        <v>9</v>
      </c>
      <c r="U214" s="280"/>
      <c r="V214" s="280"/>
      <c r="W214" s="280"/>
      <c r="X214" s="280"/>
      <c r="Y214" s="280"/>
      <c r="Z214" s="280"/>
      <c r="AA214" s="280"/>
      <c r="AB214" s="280"/>
      <c r="AC214" s="280"/>
      <c r="AD214" s="280"/>
      <c r="AE214" s="280"/>
      <c r="AF214" s="280"/>
      <c r="AG214" s="280"/>
      <c r="AH214" s="293"/>
      <c r="AI214" s="444"/>
      <c r="AJ214" s="280"/>
      <c r="AK214" s="281"/>
      <c r="AL214" s="15" t="s">
        <v>67</v>
      </c>
    </row>
    <row r="215" spans="1:38" s="20" customFormat="1" ht="12.75" customHeight="1" x14ac:dyDescent="0.2">
      <c r="A215" s="8">
        <v>10</v>
      </c>
      <c r="B215" s="280"/>
      <c r="C215" s="280"/>
      <c r="D215" s="280"/>
      <c r="E215" s="280"/>
      <c r="F215" s="281"/>
      <c r="G215" s="443"/>
      <c r="H215" s="444"/>
      <c r="I215" s="445"/>
      <c r="J215" s="296">
        <f t="shared" si="26"/>
        <v>0</v>
      </c>
      <c r="K215" s="298">
        <f t="shared" si="27"/>
        <v>0</v>
      </c>
      <c r="L215" s="280"/>
      <c r="M215" s="280"/>
      <c r="N215" s="280"/>
      <c r="O215" s="293"/>
      <c r="P215" s="300"/>
      <c r="Q215" s="280"/>
      <c r="R215" s="281"/>
      <c r="S215" s="15" t="s">
        <v>68</v>
      </c>
      <c r="T215" s="8">
        <v>10</v>
      </c>
      <c r="U215" s="280"/>
      <c r="V215" s="280"/>
      <c r="W215" s="280"/>
      <c r="X215" s="280"/>
      <c r="Y215" s="280"/>
      <c r="Z215" s="280"/>
      <c r="AA215" s="280"/>
      <c r="AB215" s="280"/>
      <c r="AC215" s="280"/>
      <c r="AD215" s="280"/>
      <c r="AE215" s="280"/>
      <c r="AF215" s="280"/>
      <c r="AG215" s="280"/>
      <c r="AH215" s="293"/>
      <c r="AI215" s="444"/>
      <c r="AJ215" s="280"/>
      <c r="AK215" s="281"/>
      <c r="AL215" s="15" t="s">
        <v>68</v>
      </c>
    </row>
    <row r="216" spans="1:38" s="20" customFormat="1" ht="12.75" customHeight="1" x14ac:dyDescent="0.2">
      <c r="A216" s="8">
        <v>11</v>
      </c>
      <c r="B216" s="280"/>
      <c r="C216" s="280"/>
      <c r="D216" s="280"/>
      <c r="E216" s="280"/>
      <c r="F216" s="281"/>
      <c r="G216" s="443"/>
      <c r="H216" s="444"/>
      <c r="I216" s="445"/>
      <c r="J216" s="296">
        <f t="shared" si="26"/>
        <v>0</v>
      </c>
      <c r="K216" s="298">
        <f t="shared" si="27"/>
        <v>0</v>
      </c>
      <c r="L216" s="280"/>
      <c r="M216" s="280"/>
      <c r="N216" s="280"/>
      <c r="O216" s="293"/>
      <c r="P216" s="300"/>
      <c r="Q216" s="280"/>
      <c r="R216" s="281"/>
      <c r="S216" s="15" t="s">
        <v>69</v>
      </c>
      <c r="T216" s="8">
        <v>11</v>
      </c>
      <c r="U216" s="280"/>
      <c r="V216" s="280"/>
      <c r="W216" s="280"/>
      <c r="X216" s="280"/>
      <c r="Y216" s="280"/>
      <c r="Z216" s="280"/>
      <c r="AA216" s="280"/>
      <c r="AB216" s="280"/>
      <c r="AC216" s="280"/>
      <c r="AD216" s="280"/>
      <c r="AE216" s="280"/>
      <c r="AF216" s="280"/>
      <c r="AG216" s="280"/>
      <c r="AH216" s="293"/>
      <c r="AI216" s="444"/>
      <c r="AJ216" s="280"/>
      <c r="AK216" s="281"/>
      <c r="AL216" s="15" t="s">
        <v>69</v>
      </c>
    </row>
    <row r="217" spans="1:38" s="20" customFormat="1" ht="12.75" customHeight="1" x14ac:dyDescent="0.2">
      <c r="A217" s="8">
        <v>12</v>
      </c>
      <c r="B217" s="280"/>
      <c r="C217" s="280"/>
      <c r="D217" s="280"/>
      <c r="E217" s="280"/>
      <c r="F217" s="281"/>
      <c r="G217" s="443"/>
      <c r="H217" s="444"/>
      <c r="I217" s="445"/>
      <c r="J217" s="296">
        <f t="shared" si="26"/>
        <v>0</v>
      </c>
      <c r="K217" s="298">
        <f t="shared" si="27"/>
        <v>0</v>
      </c>
      <c r="L217" s="280"/>
      <c r="M217" s="280"/>
      <c r="N217" s="280"/>
      <c r="O217" s="293"/>
      <c r="P217" s="300"/>
      <c r="Q217" s="280"/>
      <c r="R217" s="281"/>
      <c r="S217" s="15" t="s">
        <v>70</v>
      </c>
      <c r="T217" s="8">
        <v>12</v>
      </c>
      <c r="U217" s="280"/>
      <c r="V217" s="280"/>
      <c r="W217" s="280"/>
      <c r="X217" s="280"/>
      <c r="Y217" s="280"/>
      <c r="Z217" s="280"/>
      <c r="AA217" s="280"/>
      <c r="AB217" s="280"/>
      <c r="AC217" s="280"/>
      <c r="AD217" s="280"/>
      <c r="AE217" s="280"/>
      <c r="AF217" s="280"/>
      <c r="AG217" s="280"/>
      <c r="AH217" s="293"/>
      <c r="AI217" s="444"/>
      <c r="AJ217" s="280"/>
      <c r="AK217" s="281"/>
      <c r="AL217" s="15" t="s">
        <v>70</v>
      </c>
    </row>
    <row r="218" spans="1:38" s="20" customFormat="1" ht="12.75" customHeight="1" x14ac:dyDescent="0.2">
      <c r="A218" s="8">
        <v>13</v>
      </c>
      <c r="B218" s="280"/>
      <c r="C218" s="280"/>
      <c r="D218" s="280"/>
      <c r="E218" s="280"/>
      <c r="F218" s="281"/>
      <c r="G218" s="443"/>
      <c r="H218" s="444"/>
      <c r="I218" s="445"/>
      <c r="J218" s="296">
        <f t="shared" si="26"/>
        <v>0</v>
      </c>
      <c r="K218" s="298">
        <f t="shared" si="27"/>
        <v>0</v>
      </c>
      <c r="L218" s="280"/>
      <c r="M218" s="280"/>
      <c r="N218" s="280"/>
      <c r="O218" s="293"/>
      <c r="P218" s="300"/>
      <c r="Q218" s="280"/>
      <c r="R218" s="281"/>
      <c r="S218" s="15" t="s">
        <v>71</v>
      </c>
      <c r="T218" s="8">
        <v>13</v>
      </c>
      <c r="U218" s="280"/>
      <c r="V218" s="280"/>
      <c r="W218" s="280"/>
      <c r="X218" s="280"/>
      <c r="Y218" s="280"/>
      <c r="Z218" s="280"/>
      <c r="AA218" s="280"/>
      <c r="AB218" s="280"/>
      <c r="AC218" s="280"/>
      <c r="AD218" s="280"/>
      <c r="AE218" s="280"/>
      <c r="AF218" s="280"/>
      <c r="AG218" s="280"/>
      <c r="AH218" s="293"/>
      <c r="AI218" s="444"/>
      <c r="AJ218" s="280"/>
      <c r="AK218" s="281"/>
      <c r="AL218" s="15" t="s">
        <v>71</v>
      </c>
    </row>
    <row r="219" spans="1:38" s="20" customFormat="1" ht="12.75" customHeight="1" x14ac:dyDescent="0.2">
      <c r="A219" s="8">
        <v>14</v>
      </c>
      <c r="B219" s="280"/>
      <c r="C219" s="280"/>
      <c r="D219" s="280"/>
      <c r="E219" s="280"/>
      <c r="F219" s="281"/>
      <c r="G219" s="443"/>
      <c r="H219" s="444"/>
      <c r="I219" s="445"/>
      <c r="J219" s="296">
        <f t="shared" si="26"/>
        <v>0</v>
      </c>
      <c r="K219" s="298">
        <f t="shared" si="27"/>
        <v>0</v>
      </c>
      <c r="L219" s="280"/>
      <c r="M219" s="280"/>
      <c r="N219" s="280"/>
      <c r="O219" s="293"/>
      <c r="P219" s="300"/>
      <c r="Q219" s="280"/>
      <c r="R219" s="281"/>
      <c r="S219" s="15" t="s">
        <v>72</v>
      </c>
      <c r="T219" s="8">
        <v>14</v>
      </c>
      <c r="U219" s="280"/>
      <c r="V219" s="280"/>
      <c r="W219" s="280"/>
      <c r="X219" s="280"/>
      <c r="Y219" s="280"/>
      <c r="Z219" s="280"/>
      <c r="AA219" s="280"/>
      <c r="AB219" s="280"/>
      <c r="AC219" s="280"/>
      <c r="AD219" s="280"/>
      <c r="AE219" s="280"/>
      <c r="AF219" s="280"/>
      <c r="AG219" s="280"/>
      <c r="AH219" s="293"/>
      <c r="AI219" s="444"/>
      <c r="AJ219" s="280"/>
      <c r="AK219" s="281"/>
      <c r="AL219" s="15" t="s">
        <v>72</v>
      </c>
    </row>
    <row r="220" spans="1:38" s="20" customFormat="1" ht="12.75" customHeight="1" x14ac:dyDescent="0.2">
      <c r="A220" s="8">
        <v>15</v>
      </c>
      <c r="B220" s="280"/>
      <c r="C220" s="280"/>
      <c r="D220" s="280"/>
      <c r="E220" s="280"/>
      <c r="F220" s="281"/>
      <c r="G220" s="443"/>
      <c r="H220" s="444"/>
      <c r="I220" s="445"/>
      <c r="J220" s="296">
        <f t="shared" si="26"/>
        <v>0</v>
      </c>
      <c r="K220" s="298">
        <f t="shared" si="27"/>
        <v>0</v>
      </c>
      <c r="L220" s="280"/>
      <c r="M220" s="280"/>
      <c r="N220" s="280"/>
      <c r="O220" s="293"/>
      <c r="P220" s="300"/>
      <c r="Q220" s="280"/>
      <c r="R220" s="281"/>
      <c r="S220" s="15" t="s">
        <v>73</v>
      </c>
      <c r="T220" s="8">
        <v>15</v>
      </c>
      <c r="U220" s="280"/>
      <c r="V220" s="280"/>
      <c r="W220" s="280"/>
      <c r="X220" s="280"/>
      <c r="Y220" s="280"/>
      <c r="Z220" s="280"/>
      <c r="AA220" s="280"/>
      <c r="AB220" s="280"/>
      <c r="AC220" s="280"/>
      <c r="AD220" s="280"/>
      <c r="AE220" s="280"/>
      <c r="AF220" s="280"/>
      <c r="AG220" s="280"/>
      <c r="AH220" s="293"/>
      <c r="AI220" s="444"/>
      <c r="AJ220" s="280"/>
      <c r="AK220" s="281"/>
      <c r="AL220" s="15" t="s">
        <v>73</v>
      </c>
    </row>
    <row r="221" spans="1:38" s="20" customFormat="1" ht="12.75" customHeight="1" x14ac:dyDescent="0.2">
      <c r="A221" s="8">
        <v>16</v>
      </c>
      <c r="B221" s="280"/>
      <c r="C221" s="280"/>
      <c r="D221" s="280"/>
      <c r="E221" s="280"/>
      <c r="F221" s="281"/>
      <c r="G221" s="443"/>
      <c r="H221" s="444"/>
      <c r="I221" s="445"/>
      <c r="J221" s="296">
        <f t="shared" si="26"/>
        <v>0</v>
      </c>
      <c r="K221" s="298">
        <f t="shared" si="27"/>
        <v>0</v>
      </c>
      <c r="L221" s="280"/>
      <c r="M221" s="280"/>
      <c r="N221" s="280"/>
      <c r="O221" s="293"/>
      <c r="P221" s="300"/>
      <c r="Q221" s="280"/>
      <c r="R221" s="281"/>
      <c r="S221" s="15" t="s">
        <v>74</v>
      </c>
      <c r="T221" s="8">
        <v>16</v>
      </c>
      <c r="U221" s="280"/>
      <c r="V221" s="280"/>
      <c r="W221" s="280"/>
      <c r="X221" s="280"/>
      <c r="Y221" s="280"/>
      <c r="Z221" s="280"/>
      <c r="AA221" s="280"/>
      <c r="AB221" s="280"/>
      <c r="AC221" s="280"/>
      <c r="AD221" s="280"/>
      <c r="AE221" s="280"/>
      <c r="AF221" s="280"/>
      <c r="AG221" s="280"/>
      <c r="AH221" s="293"/>
      <c r="AI221" s="444"/>
      <c r="AJ221" s="280"/>
      <c r="AK221" s="281"/>
      <c r="AL221" s="15" t="s">
        <v>74</v>
      </c>
    </row>
    <row r="222" spans="1:38" s="20" customFormat="1" ht="12.75" customHeight="1" x14ac:dyDescent="0.2">
      <c r="A222" s="8">
        <v>17</v>
      </c>
      <c r="B222" s="280"/>
      <c r="C222" s="280"/>
      <c r="D222" s="280"/>
      <c r="E222" s="280"/>
      <c r="F222" s="281"/>
      <c r="G222" s="443"/>
      <c r="H222" s="444"/>
      <c r="I222" s="445"/>
      <c r="J222" s="296">
        <f t="shared" si="26"/>
        <v>0</v>
      </c>
      <c r="K222" s="298">
        <f t="shared" si="27"/>
        <v>0</v>
      </c>
      <c r="L222" s="280"/>
      <c r="M222" s="280"/>
      <c r="N222" s="280"/>
      <c r="O222" s="293"/>
      <c r="P222" s="300"/>
      <c r="Q222" s="280"/>
      <c r="R222" s="281"/>
      <c r="S222" s="15" t="s">
        <v>75</v>
      </c>
      <c r="T222" s="8">
        <v>17</v>
      </c>
      <c r="U222" s="280"/>
      <c r="V222" s="280"/>
      <c r="W222" s="280"/>
      <c r="X222" s="280"/>
      <c r="Y222" s="280"/>
      <c r="Z222" s="280"/>
      <c r="AA222" s="280"/>
      <c r="AB222" s="280"/>
      <c r="AC222" s="280"/>
      <c r="AD222" s="280"/>
      <c r="AE222" s="280"/>
      <c r="AF222" s="280"/>
      <c r="AG222" s="280"/>
      <c r="AH222" s="293"/>
      <c r="AI222" s="444"/>
      <c r="AJ222" s="280"/>
      <c r="AK222" s="281"/>
      <c r="AL222" s="15" t="s">
        <v>75</v>
      </c>
    </row>
    <row r="223" spans="1:38" s="20" customFormat="1" ht="12.75" customHeight="1" x14ac:dyDescent="0.2">
      <c r="A223" s="8">
        <v>18</v>
      </c>
      <c r="B223" s="280"/>
      <c r="C223" s="280"/>
      <c r="D223" s="280"/>
      <c r="E223" s="280"/>
      <c r="F223" s="281"/>
      <c r="G223" s="443"/>
      <c r="H223" s="444"/>
      <c r="I223" s="445"/>
      <c r="J223" s="296">
        <f t="shared" si="26"/>
        <v>0</v>
      </c>
      <c r="K223" s="298">
        <f t="shared" si="27"/>
        <v>0</v>
      </c>
      <c r="L223" s="280"/>
      <c r="M223" s="280"/>
      <c r="N223" s="280"/>
      <c r="O223" s="293"/>
      <c r="P223" s="300"/>
      <c r="Q223" s="280"/>
      <c r="R223" s="281"/>
      <c r="S223" s="15" t="s">
        <v>76</v>
      </c>
      <c r="T223" s="8">
        <v>18</v>
      </c>
      <c r="U223" s="280"/>
      <c r="V223" s="280"/>
      <c r="W223" s="280"/>
      <c r="X223" s="280"/>
      <c r="Y223" s="280"/>
      <c r="Z223" s="280"/>
      <c r="AA223" s="280"/>
      <c r="AB223" s="280"/>
      <c r="AC223" s="280"/>
      <c r="AD223" s="280"/>
      <c r="AE223" s="280"/>
      <c r="AF223" s="280"/>
      <c r="AG223" s="280"/>
      <c r="AH223" s="293"/>
      <c r="AI223" s="444"/>
      <c r="AJ223" s="280"/>
      <c r="AK223" s="281"/>
      <c r="AL223" s="15" t="s">
        <v>76</v>
      </c>
    </row>
    <row r="224" spans="1:38" s="20" customFormat="1" ht="12.75" customHeight="1" x14ac:dyDescent="0.2">
      <c r="A224" s="8">
        <v>19</v>
      </c>
      <c r="B224" s="280"/>
      <c r="C224" s="280"/>
      <c r="D224" s="280"/>
      <c r="E224" s="280"/>
      <c r="F224" s="281"/>
      <c r="G224" s="443"/>
      <c r="H224" s="444"/>
      <c r="I224" s="445"/>
      <c r="J224" s="296">
        <f t="shared" si="26"/>
        <v>0</v>
      </c>
      <c r="K224" s="298">
        <f t="shared" si="27"/>
        <v>0</v>
      </c>
      <c r="L224" s="280"/>
      <c r="M224" s="280"/>
      <c r="N224" s="280"/>
      <c r="O224" s="293"/>
      <c r="P224" s="300"/>
      <c r="Q224" s="280"/>
      <c r="R224" s="281"/>
      <c r="S224" s="15" t="s">
        <v>77</v>
      </c>
      <c r="T224" s="8">
        <v>19</v>
      </c>
      <c r="U224" s="280"/>
      <c r="V224" s="280"/>
      <c r="W224" s="280"/>
      <c r="X224" s="280"/>
      <c r="Y224" s="280"/>
      <c r="Z224" s="280"/>
      <c r="AA224" s="280"/>
      <c r="AB224" s="280"/>
      <c r="AC224" s="280"/>
      <c r="AD224" s="280"/>
      <c r="AE224" s="280"/>
      <c r="AF224" s="280"/>
      <c r="AG224" s="280"/>
      <c r="AH224" s="293"/>
      <c r="AI224" s="444"/>
      <c r="AJ224" s="280"/>
      <c r="AK224" s="281"/>
      <c r="AL224" s="15" t="s">
        <v>77</v>
      </c>
    </row>
    <row r="225" spans="1:38" s="20" customFormat="1" ht="12.75" customHeight="1" x14ac:dyDescent="0.2">
      <c r="A225" s="8">
        <v>20</v>
      </c>
      <c r="B225" s="280"/>
      <c r="C225" s="280"/>
      <c r="D225" s="280"/>
      <c r="E225" s="280"/>
      <c r="F225" s="281"/>
      <c r="G225" s="443"/>
      <c r="H225" s="444"/>
      <c r="I225" s="445"/>
      <c r="J225" s="296">
        <f t="shared" si="26"/>
        <v>0</v>
      </c>
      <c r="K225" s="298">
        <f t="shared" si="27"/>
        <v>0</v>
      </c>
      <c r="L225" s="280"/>
      <c r="M225" s="280"/>
      <c r="N225" s="280"/>
      <c r="O225" s="293"/>
      <c r="P225" s="300"/>
      <c r="Q225" s="280"/>
      <c r="R225" s="281"/>
      <c r="S225" s="15" t="s">
        <v>78</v>
      </c>
      <c r="T225" s="8">
        <v>20</v>
      </c>
      <c r="U225" s="280"/>
      <c r="V225" s="280"/>
      <c r="W225" s="280"/>
      <c r="X225" s="280"/>
      <c r="Y225" s="280"/>
      <c r="Z225" s="280"/>
      <c r="AA225" s="280"/>
      <c r="AB225" s="280"/>
      <c r="AC225" s="280"/>
      <c r="AD225" s="280"/>
      <c r="AE225" s="280"/>
      <c r="AF225" s="280"/>
      <c r="AG225" s="280"/>
      <c r="AH225" s="293"/>
      <c r="AI225" s="444"/>
      <c r="AJ225" s="280"/>
      <c r="AK225" s="281"/>
      <c r="AL225" s="15" t="s">
        <v>78</v>
      </c>
    </row>
    <row r="226" spans="1:38" s="20" customFormat="1" ht="12.75" customHeight="1" x14ac:dyDescent="0.2">
      <c r="A226" s="8">
        <v>21</v>
      </c>
      <c r="B226" s="280"/>
      <c r="C226" s="280"/>
      <c r="D226" s="280"/>
      <c r="E226" s="280"/>
      <c r="F226" s="281"/>
      <c r="G226" s="443"/>
      <c r="H226" s="444"/>
      <c r="I226" s="445"/>
      <c r="J226" s="296">
        <f t="shared" si="26"/>
        <v>0</v>
      </c>
      <c r="K226" s="298">
        <f t="shared" si="27"/>
        <v>0</v>
      </c>
      <c r="L226" s="280"/>
      <c r="M226" s="280"/>
      <c r="N226" s="280"/>
      <c r="O226" s="293"/>
      <c r="P226" s="300"/>
      <c r="Q226" s="280"/>
      <c r="R226" s="281"/>
      <c r="S226" s="15" t="s">
        <v>79</v>
      </c>
      <c r="T226" s="8">
        <v>21</v>
      </c>
      <c r="U226" s="280"/>
      <c r="V226" s="280"/>
      <c r="W226" s="280"/>
      <c r="X226" s="280"/>
      <c r="Y226" s="280"/>
      <c r="Z226" s="280"/>
      <c r="AA226" s="280"/>
      <c r="AB226" s="280"/>
      <c r="AC226" s="280"/>
      <c r="AD226" s="280"/>
      <c r="AE226" s="280"/>
      <c r="AF226" s="280"/>
      <c r="AG226" s="280"/>
      <c r="AH226" s="293"/>
      <c r="AI226" s="444"/>
      <c r="AJ226" s="280"/>
      <c r="AK226" s="281"/>
      <c r="AL226" s="15" t="s">
        <v>79</v>
      </c>
    </row>
    <row r="227" spans="1:38" s="20" customFormat="1" ht="12.75" customHeight="1" x14ac:dyDescent="0.2">
      <c r="A227" s="8">
        <v>22</v>
      </c>
      <c r="B227" s="280"/>
      <c r="C227" s="280"/>
      <c r="D227" s="280"/>
      <c r="E227" s="280"/>
      <c r="F227" s="281"/>
      <c r="G227" s="443"/>
      <c r="H227" s="444"/>
      <c r="I227" s="445"/>
      <c r="J227" s="296">
        <f t="shared" si="26"/>
        <v>0</v>
      </c>
      <c r="K227" s="298">
        <f t="shared" si="27"/>
        <v>0</v>
      </c>
      <c r="L227" s="280"/>
      <c r="M227" s="280"/>
      <c r="N227" s="280"/>
      <c r="O227" s="293"/>
      <c r="P227" s="300"/>
      <c r="Q227" s="280"/>
      <c r="R227" s="281"/>
      <c r="S227" s="15" t="s">
        <v>80</v>
      </c>
      <c r="T227" s="8">
        <v>22</v>
      </c>
      <c r="U227" s="280"/>
      <c r="V227" s="280"/>
      <c r="W227" s="280"/>
      <c r="X227" s="280"/>
      <c r="Y227" s="280"/>
      <c r="Z227" s="280"/>
      <c r="AA227" s="280"/>
      <c r="AB227" s="280"/>
      <c r="AC227" s="280"/>
      <c r="AD227" s="280"/>
      <c r="AE227" s="280"/>
      <c r="AF227" s="280"/>
      <c r="AG227" s="280"/>
      <c r="AH227" s="293"/>
      <c r="AI227" s="444"/>
      <c r="AJ227" s="280"/>
      <c r="AK227" s="281"/>
      <c r="AL227" s="15" t="s">
        <v>80</v>
      </c>
    </row>
    <row r="228" spans="1:38" s="20" customFormat="1" ht="12.75" customHeight="1" x14ac:dyDescent="0.2">
      <c r="A228" s="8">
        <v>23</v>
      </c>
      <c r="B228" s="280"/>
      <c r="C228" s="280"/>
      <c r="D228" s="280"/>
      <c r="E228" s="280"/>
      <c r="F228" s="281"/>
      <c r="G228" s="443"/>
      <c r="H228" s="444"/>
      <c r="I228" s="445"/>
      <c r="J228" s="296">
        <f t="shared" si="26"/>
        <v>0</v>
      </c>
      <c r="K228" s="298">
        <f t="shared" si="27"/>
        <v>0</v>
      </c>
      <c r="L228" s="280"/>
      <c r="M228" s="280"/>
      <c r="N228" s="280"/>
      <c r="O228" s="293"/>
      <c r="P228" s="300"/>
      <c r="Q228" s="280"/>
      <c r="R228" s="281"/>
      <c r="S228" s="15" t="s">
        <v>81</v>
      </c>
      <c r="T228" s="8">
        <v>23</v>
      </c>
      <c r="U228" s="280"/>
      <c r="V228" s="280"/>
      <c r="W228" s="280"/>
      <c r="X228" s="280"/>
      <c r="Y228" s="280"/>
      <c r="Z228" s="280"/>
      <c r="AA228" s="280"/>
      <c r="AB228" s="280"/>
      <c r="AC228" s="280"/>
      <c r="AD228" s="280"/>
      <c r="AE228" s="280"/>
      <c r="AF228" s="280"/>
      <c r="AG228" s="280"/>
      <c r="AH228" s="293"/>
      <c r="AI228" s="444"/>
      <c r="AJ228" s="280"/>
      <c r="AK228" s="281"/>
      <c r="AL228" s="15" t="s">
        <v>81</v>
      </c>
    </row>
    <row r="229" spans="1:38" s="20" customFormat="1" ht="12.75" customHeight="1" x14ac:dyDescent="0.2">
      <c r="A229" s="8">
        <v>24</v>
      </c>
      <c r="B229" s="280"/>
      <c r="C229" s="280"/>
      <c r="D229" s="280"/>
      <c r="E229" s="280"/>
      <c r="F229" s="281"/>
      <c r="G229" s="443"/>
      <c r="H229" s="444"/>
      <c r="I229" s="445"/>
      <c r="J229" s="296">
        <f t="shared" si="26"/>
        <v>0</v>
      </c>
      <c r="K229" s="298">
        <f t="shared" si="27"/>
        <v>0</v>
      </c>
      <c r="L229" s="280"/>
      <c r="M229" s="280"/>
      <c r="N229" s="280"/>
      <c r="O229" s="293"/>
      <c r="P229" s="300"/>
      <c r="Q229" s="280"/>
      <c r="R229" s="281"/>
      <c r="S229" s="15" t="s">
        <v>82</v>
      </c>
      <c r="T229" s="8">
        <v>24</v>
      </c>
      <c r="U229" s="280"/>
      <c r="V229" s="280"/>
      <c r="W229" s="280"/>
      <c r="X229" s="280"/>
      <c r="Y229" s="280"/>
      <c r="Z229" s="280"/>
      <c r="AA229" s="280"/>
      <c r="AB229" s="280"/>
      <c r="AC229" s="280"/>
      <c r="AD229" s="280"/>
      <c r="AE229" s="280"/>
      <c r="AF229" s="280"/>
      <c r="AG229" s="280"/>
      <c r="AH229" s="293"/>
      <c r="AI229" s="444"/>
      <c r="AJ229" s="280"/>
      <c r="AK229" s="281"/>
      <c r="AL229" s="15" t="s">
        <v>82</v>
      </c>
    </row>
    <row r="230" spans="1:38" s="20" customFormat="1" ht="12.75" customHeight="1" x14ac:dyDescent="0.2">
      <c r="A230" s="8">
        <v>25</v>
      </c>
      <c r="B230" s="280"/>
      <c r="C230" s="280"/>
      <c r="D230" s="280"/>
      <c r="E230" s="280"/>
      <c r="F230" s="281"/>
      <c r="G230" s="443"/>
      <c r="H230" s="444"/>
      <c r="I230" s="445"/>
      <c r="J230" s="296">
        <f t="shared" si="26"/>
        <v>0</v>
      </c>
      <c r="K230" s="298">
        <f t="shared" si="27"/>
        <v>0</v>
      </c>
      <c r="L230" s="280"/>
      <c r="M230" s="280"/>
      <c r="N230" s="280"/>
      <c r="O230" s="293"/>
      <c r="P230" s="300"/>
      <c r="Q230" s="280"/>
      <c r="R230" s="281"/>
      <c r="S230" s="15" t="s">
        <v>83</v>
      </c>
      <c r="T230" s="8">
        <v>25</v>
      </c>
      <c r="U230" s="280"/>
      <c r="V230" s="280"/>
      <c r="W230" s="280"/>
      <c r="X230" s="280"/>
      <c r="Y230" s="280"/>
      <c r="Z230" s="280"/>
      <c r="AA230" s="280"/>
      <c r="AB230" s="280"/>
      <c r="AC230" s="280"/>
      <c r="AD230" s="280"/>
      <c r="AE230" s="280"/>
      <c r="AF230" s="280"/>
      <c r="AG230" s="280"/>
      <c r="AH230" s="293"/>
      <c r="AI230" s="444"/>
      <c r="AJ230" s="280"/>
      <c r="AK230" s="281"/>
      <c r="AL230" s="15" t="s">
        <v>83</v>
      </c>
    </row>
    <row r="231" spans="1:38" s="20" customFormat="1" ht="12.75" customHeight="1" x14ac:dyDescent="0.2">
      <c r="A231" s="8">
        <v>26</v>
      </c>
      <c r="B231" s="280"/>
      <c r="C231" s="280"/>
      <c r="D231" s="280"/>
      <c r="E231" s="280"/>
      <c r="F231" s="281"/>
      <c r="G231" s="443"/>
      <c r="H231" s="444"/>
      <c r="I231" s="445"/>
      <c r="J231" s="296">
        <f t="shared" si="26"/>
        <v>0</v>
      </c>
      <c r="K231" s="298">
        <f t="shared" si="27"/>
        <v>0</v>
      </c>
      <c r="L231" s="280"/>
      <c r="M231" s="280"/>
      <c r="N231" s="280"/>
      <c r="O231" s="293"/>
      <c r="P231" s="300"/>
      <c r="Q231" s="280"/>
      <c r="R231" s="281"/>
      <c r="S231" s="15" t="s">
        <v>84</v>
      </c>
      <c r="T231" s="8">
        <v>26</v>
      </c>
      <c r="U231" s="280"/>
      <c r="V231" s="280"/>
      <c r="W231" s="280"/>
      <c r="X231" s="280"/>
      <c r="Y231" s="280"/>
      <c r="Z231" s="280"/>
      <c r="AA231" s="280"/>
      <c r="AB231" s="280"/>
      <c r="AC231" s="280"/>
      <c r="AD231" s="280"/>
      <c r="AE231" s="280"/>
      <c r="AF231" s="280"/>
      <c r="AG231" s="280"/>
      <c r="AH231" s="293"/>
      <c r="AI231" s="444"/>
      <c r="AJ231" s="280"/>
      <c r="AK231" s="281"/>
      <c r="AL231" s="15" t="s">
        <v>84</v>
      </c>
    </row>
    <row r="232" spans="1:38" s="20" customFormat="1" ht="12.75" customHeight="1" x14ac:dyDescent="0.2">
      <c r="A232" s="8">
        <v>27</v>
      </c>
      <c r="B232" s="280"/>
      <c r="C232" s="280"/>
      <c r="D232" s="280"/>
      <c r="E232" s="280"/>
      <c r="F232" s="281"/>
      <c r="G232" s="443"/>
      <c r="H232" s="444"/>
      <c r="I232" s="445"/>
      <c r="J232" s="296">
        <f t="shared" si="26"/>
        <v>0</v>
      </c>
      <c r="K232" s="298">
        <f t="shared" si="27"/>
        <v>0</v>
      </c>
      <c r="L232" s="280"/>
      <c r="M232" s="280"/>
      <c r="N232" s="280"/>
      <c r="O232" s="293"/>
      <c r="P232" s="300"/>
      <c r="Q232" s="280"/>
      <c r="R232" s="281"/>
      <c r="S232" s="15" t="s">
        <v>85</v>
      </c>
      <c r="T232" s="8">
        <v>27</v>
      </c>
      <c r="U232" s="280"/>
      <c r="V232" s="280"/>
      <c r="W232" s="280"/>
      <c r="X232" s="280"/>
      <c r="Y232" s="280"/>
      <c r="Z232" s="280"/>
      <c r="AA232" s="280"/>
      <c r="AB232" s="280"/>
      <c r="AC232" s="280"/>
      <c r="AD232" s="280"/>
      <c r="AE232" s="280"/>
      <c r="AF232" s="280"/>
      <c r="AG232" s="280"/>
      <c r="AH232" s="293"/>
      <c r="AI232" s="444"/>
      <c r="AJ232" s="280"/>
      <c r="AK232" s="281"/>
      <c r="AL232" s="15" t="s">
        <v>85</v>
      </c>
    </row>
    <row r="233" spans="1:38" s="20" customFormat="1" ht="12.75" customHeight="1" x14ac:dyDescent="0.2">
      <c r="A233" s="8">
        <v>28</v>
      </c>
      <c r="B233" s="280"/>
      <c r="C233" s="280"/>
      <c r="D233" s="280"/>
      <c r="E233" s="280"/>
      <c r="F233" s="281"/>
      <c r="G233" s="443"/>
      <c r="H233" s="444"/>
      <c r="I233" s="445"/>
      <c r="J233" s="296">
        <f t="shared" si="26"/>
        <v>0</v>
      </c>
      <c r="K233" s="298">
        <f t="shared" si="27"/>
        <v>0</v>
      </c>
      <c r="L233" s="280"/>
      <c r="M233" s="280"/>
      <c r="N233" s="280"/>
      <c r="O233" s="293"/>
      <c r="P233" s="300"/>
      <c r="Q233" s="280"/>
      <c r="R233" s="281"/>
      <c r="S233" s="15" t="s">
        <v>86</v>
      </c>
      <c r="T233" s="8">
        <v>28</v>
      </c>
      <c r="U233" s="280"/>
      <c r="V233" s="280"/>
      <c r="W233" s="280"/>
      <c r="X233" s="280"/>
      <c r="Y233" s="280"/>
      <c r="Z233" s="280"/>
      <c r="AA233" s="280"/>
      <c r="AB233" s="280"/>
      <c r="AC233" s="280"/>
      <c r="AD233" s="280"/>
      <c r="AE233" s="280"/>
      <c r="AF233" s="280"/>
      <c r="AG233" s="280"/>
      <c r="AH233" s="293"/>
      <c r="AI233" s="444"/>
      <c r="AJ233" s="280"/>
      <c r="AK233" s="281"/>
      <c r="AL233" s="15" t="s">
        <v>86</v>
      </c>
    </row>
    <row r="234" spans="1:38" s="20" customFormat="1" ht="12.75" customHeight="1" x14ac:dyDescent="0.2">
      <c r="A234" s="8">
        <v>29</v>
      </c>
      <c r="B234" s="280"/>
      <c r="C234" s="280"/>
      <c r="D234" s="280"/>
      <c r="E234" s="280"/>
      <c r="F234" s="281"/>
      <c r="G234" s="443"/>
      <c r="H234" s="444"/>
      <c r="I234" s="445"/>
      <c r="J234" s="296">
        <f t="shared" si="26"/>
        <v>0</v>
      </c>
      <c r="K234" s="298">
        <f t="shared" si="27"/>
        <v>0</v>
      </c>
      <c r="L234" s="280"/>
      <c r="M234" s="280"/>
      <c r="N234" s="280"/>
      <c r="O234" s="293"/>
      <c r="P234" s="300"/>
      <c r="Q234" s="280"/>
      <c r="R234" s="281"/>
      <c r="S234" s="15" t="s">
        <v>87</v>
      </c>
      <c r="T234" s="8">
        <v>29</v>
      </c>
      <c r="U234" s="280"/>
      <c r="V234" s="280"/>
      <c r="W234" s="280"/>
      <c r="X234" s="301"/>
      <c r="Y234" s="280"/>
      <c r="Z234" s="280"/>
      <c r="AA234" s="280"/>
      <c r="AB234" s="280"/>
      <c r="AC234" s="280"/>
      <c r="AD234" s="280"/>
      <c r="AE234" s="280"/>
      <c r="AF234" s="280"/>
      <c r="AG234" s="280"/>
      <c r="AH234" s="293"/>
      <c r="AI234" s="444"/>
      <c r="AJ234" s="280"/>
      <c r="AK234" s="281"/>
      <c r="AL234" s="15" t="s">
        <v>87</v>
      </c>
    </row>
    <row r="235" spans="1:38" s="20" customFormat="1" ht="12.75" customHeight="1" x14ac:dyDescent="0.2">
      <c r="A235" s="8">
        <v>30</v>
      </c>
      <c r="B235" s="280"/>
      <c r="C235" s="280"/>
      <c r="D235" s="280"/>
      <c r="E235" s="280"/>
      <c r="F235" s="281"/>
      <c r="G235" s="449"/>
      <c r="H235" s="444"/>
      <c r="I235" s="445"/>
      <c r="J235" s="296">
        <f t="shared" si="26"/>
        <v>0</v>
      </c>
      <c r="K235" s="298">
        <f t="shared" si="27"/>
        <v>0</v>
      </c>
      <c r="L235" s="280"/>
      <c r="M235" s="280"/>
      <c r="N235" s="280"/>
      <c r="O235" s="293"/>
      <c r="P235" s="300"/>
      <c r="Q235" s="280"/>
      <c r="R235" s="281"/>
      <c r="S235" s="15" t="s">
        <v>88</v>
      </c>
      <c r="T235" s="8">
        <v>30</v>
      </c>
      <c r="U235" s="280"/>
      <c r="V235" s="280"/>
      <c r="W235" s="280"/>
      <c r="X235" s="280"/>
      <c r="Y235" s="280"/>
      <c r="Z235" s="280"/>
      <c r="AA235" s="280"/>
      <c r="AB235" s="280"/>
      <c r="AC235" s="280"/>
      <c r="AD235" s="280"/>
      <c r="AE235" s="280"/>
      <c r="AF235" s="280"/>
      <c r="AG235" s="280"/>
      <c r="AH235" s="293"/>
      <c r="AI235" s="444"/>
      <c r="AJ235" s="280"/>
      <c r="AK235" s="281"/>
      <c r="AL235" s="15" t="s">
        <v>88</v>
      </c>
    </row>
    <row r="236" spans="1:38" s="20" customFormat="1" ht="12.75" customHeight="1" x14ac:dyDescent="0.2">
      <c r="A236" s="18">
        <v>31</v>
      </c>
      <c r="B236" s="284"/>
      <c r="C236" s="284"/>
      <c r="D236" s="284"/>
      <c r="E236" s="284"/>
      <c r="F236" s="285"/>
      <c r="G236" s="450"/>
      <c r="H236" s="451"/>
      <c r="I236" s="452"/>
      <c r="J236" s="302">
        <f t="shared" si="26"/>
        <v>0</v>
      </c>
      <c r="K236" s="303">
        <f t="shared" si="27"/>
        <v>0</v>
      </c>
      <c r="L236" s="284"/>
      <c r="M236" s="284"/>
      <c r="N236" s="284"/>
      <c r="O236" s="295"/>
      <c r="P236" s="304"/>
      <c r="Q236" s="284"/>
      <c r="R236" s="285"/>
      <c r="S236" s="19" t="s">
        <v>89</v>
      </c>
      <c r="T236" s="18">
        <v>31</v>
      </c>
      <c r="U236" s="284"/>
      <c r="V236" s="284"/>
      <c r="W236" s="284"/>
      <c r="X236" s="284"/>
      <c r="Y236" s="284"/>
      <c r="Z236" s="284"/>
      <c r="AA236" s="284"/>
      <c r="AB236" s="284"/>
      <c r="AC236" s="284"/>
      <c r="AD236" s="284"/>
      <c r="AE236" s="284"/>
      <c r="AF236" s="284"/>
      <c r="AG236" s="284"/>
      <c r="AH236" s="295"/>
      <c r="AI236" s="451"/>
      <c r="AJ236" s="284"/>
      <c r="AK236" s="285"/>
      <c r="AL236" s="19" t="s">
        <v>89</v>
      </c>
    </row>
    <row r="237" spans="1:38" s="20" customFormat="1" ht="12.75" customHeight="1" thickBot="1" x14ac:dyDescent="0.25">
      <c r="A237" s="342"/>
      <c r="B237" s="343">
        <f>SUM(B205:B236)</f>
        <v>0</v>
      </c>
      <c r="C237" s="343">
        <f>SUM(C205:C236)</f>
        <v>0</v>
      </c>
      <c r="D237" s="343">
        <f>SUM(D205:D236)</f>
        <v>0</v>
      </c>
      <c r="E237" s="344">
        <f>SUM(E205:E236)</f>
        <v>0</v>
      </c>
      <c r="F237" s="345">
        <f>SUM(F205:F236)</f>
        <v>0</v>
      </c>
      <c r="G237" s="346"/>
      <c r="H237" s="347" t="s">
        <v>90</v>
      </c>
      <c r="I237" s="348">
        <f>COUNTA(I205:I236)</f>
        <v>0</v>
      </c>
      <c r="J237" s="343">
        <f t="shared" ref="J237:R237" si="28">SUM(J205:J236)</f>
        <v>0</v>
      </c>
      <c r="K237" s="343">
        <f t="shared" si="28"/>
        <v>0</v>
      </c>
      <c r="L237" s="343">
        <f t="shared" si="28"/>
        <v>0</v>
      </c>
      <c r="M237" s="343">
        <f t="shared" si="28"/>
        <v>0</v>
      </c>
      <c r="N237" s="343">
        <f t="shared" si="28"/>
        <v>0</v>
      </c>
      <c r="O237" s="349">
        <f t="shared" si="28"/>
        <v>0</v>
      </c>
      <c r="P237" s="344">
        <f t="shared" si="28"/>
        <v>0</v>
      </c>
      <c r="Q237" s="343">
        <f t="shared" si="28"/>
        <v>0</v>
      </c>
      <c r="R237" s="350">
        <f t="shared" si="28"/>
        <v>0</v>
      </c>
      <c r="S237" s="351"/>
      <c r="T237" s="342"/>
      <c r="U237" s="343">
        <f t="shared" ref="U237:AH237" si="29">SUM(U205:U236)</f>
        <v>0</v>
      </c>
      <c r="V237" s="343">
        <f t="shared" si="29"/>
        <v>0</v>
      </c>
      <c r="W237" s="343">
        <f t="shared" si="29"/>
        <v>0</v>
      </c>
      <c r="X237" s="343">
        <f t="shared" si="29"/>
        <v>0</v>
      </c>
      <c r="Y237" s="343">
        <f t="shared" si="29"/>
        <v>0</v>
      </c>
      <c r="Z237" s="343">
        <f t="shared" si="29"/>
        <v>0</v>
      </c>
      <c r="AA237" s="343">
        <f t="shared" si="29"/>
        <v>0</v>
      </c>
      <c r="AB237" s="343">
        <f t="shared" si="29"/>
        <v>0</v>
      </c>
      <c r="AC237" s="343">
        <f t="shared" si="29"/>
        <v>0</v>
      </c>
      <c r="AD237" s="343">
        <f t="shared" si="29"/>
        <v>0</v>
      </c>
      <c r="AE237" s="343">
        <f t="shared" si="29"/>
        <v>0</v>
      </c>
      <c r="AF237" s="343">
        <f t="shared" si="29"/>
        <v>0</v>
      </c>
      <c r="AG237" s="343">
        <f t="shared" si="29"/>
        <v>0</v>
      </c>
      <c r="AH237" s="345">
        <f t="shared" si="29"/>
        <v>0</v>
      </c>
      <c r="AI237" s="352"/>
      <c r="AJ237" s="343">
        <f>SUM(AJ205:AJ236)</f>
        <v>0</v>
      </c>
      <c r="AK237" s="350">
        <f>SUM(AK205:AK236)</f>
        <v>0</v>
      </c>
      <c r="AL237" s="351"/>
    </row>
    <row r="238" spans="1:38" ht="12.75" customHeight="1" thickTop="1" x14ac:dyDescent="0.2">
      <c r="A238" s="43"/>
      <c r="B238" s="153"/>
      <c r="C238" s="153"/>
      <c r="D238" s="153"/>
      <c r="E238" s="153"/>
      <c r="F238" s="153"/>
      <c r="G238" s="340"/>
      <c r="H238" s="153"/>
      <c r="I238" s="341"/>
      <c r="J238" s="153"/>
      <c r="K238" s="153"/>
      <c r="L238" s="153"/>
      <c r="M238" s="153"/>
      <c r="N238" s="153"/>
      <c r="O238" s="153"/>
      <c r="P238" s="153"/>
      <c r="Q238" s="153"/>
      <c r="R238" s="153"/>
      <c r="S238" s="43"/>
      <c r="T238" s="4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43"/>
    </row>
    <row r="239" spans="1:38" ht="12.75" customHeight="1" x14ac:dyDescent="0.2">
      <c r="A239" s="43"/>
      <c r="B239" s="153"/>
      <c r="C239" s="153"/>
      <c r="D239" s="153"/>
      <c r="E239" s="153"/>
      <c r="F239" s="153"/>
      <c r="G239" s="340"/>
      <c r="H239" s="153"/>
      <c r="I239" s="341"/>
      <c r="J239" s="153"/>
      <c r="K239" s="153"/>
      <c r="L239" s="153"/>
      <c r="M239" s="153"/>
      <c r="N239" s="153"/>
      <c r="O239" s="153"/>
      <c r="P239" s="153"/>
      <c r="Q239" s="153"/>
      <c r="R239" s="153"/>
      <c r="S239" s="43"/>
      <c r="T239" s="4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43"/>
    </row>
    <row r="240" spans="1:38" ht="12.75" customHeight="1" x14ac:dyDescent="0.2">
      <c r="A240" s="20"/>
      <c r="B240" s="20"/>
      <c r="C240" s="20"/>
      <c r="D240" s="20"/>
      <c r="E240" s="20"/>
      <c r="F240" s="20"/>
      <c r="G240" s="474" t="str">
        <f>SEPTEMBER!G194</f>
        <v>UNITED STEELWORKERS - LOCAL UNION</v>
      </c>
      <c r="H240" s="474"/>
      <c r="I240" s="474"/>
      <c r="J240" s="11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33"/>
      <c r="V240" s="33"/>
      <c r="W240" s="33"/>
      <c r="X240" s="33"/>
      <c r="Y240" s="33"/>
      <c r="Z240" s="33"/>
      <c r="AA240" s="34" t="str">
        <f>$AA$10</f>
        <v>FINANCIAL SECRETARY'S CASH BOOK</v>
      </c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20"/>
    </row>
    <row r="241" spans="1:248" s="148" customFormat="1" ht="12.75" customHeight="1" x14ac:dyDescent="0.2">
      <c r="A241" s="140"/>
      <c r="B241" s="138" t="str">
        <f>$B$11</f>
        <v>Month</v>
      </c>
      <c r="C241" s="73" t="str">
        <f>$C$11</f>
        <v>OCTOBER</v>
      </c>
      <c r="D241" s="138" t="str">
        <f>$D$11</f>
        <v>Year</v>
      </c>
      <c r="E241" s="27">
        <f>$E$11</f>
        <v>0</v>
      </c>
      <c r="F241" s="140"/>
      <c r="G241" s="145"/>
      <c r="H241" s="140"/>
      <c r="I241" s="146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38"/>
      <c r="AJ241" s="147" t="str">
        <f>$C$11</f>
        <v>OCTOBER</v>
      </c>
      <c r="AK241" s="27">
        <f>$E$11</f>
        <v>0</v>
      </c>
      <c r="AL241" s="140"/>
    </row>
    <row r="242" spans="1:248" s="148" customFormat="1" ht="12.75" customHeight="1" x14ac:dyDescent="0.2">
      <c r="A242" s="140"/>
      <c r="B242" s="138" t="str">
        <f>$B$12</f>
        <v>Page No.</v>
      </c>
      <c r="C242" s="355">
        <f>C196+1</f>
        <v>6</v>
      </c>
      <c r="D242" s="140"/>
      <c r="E242" s="140"/>
      <c r="F242" s="140"/>
      <c r="G242" s="145"/>
      <c r="H242" s="140"/>
      <c r="I242" s="146" t="s">
        <v>53</v>
      </c>
      <c r="J242" s="140"/>
      <c r="K242" s="140"/>
      <c r="L242" s="146"/>
      <c r="M242" s="140"/>
      <c r="N242" s="140"/>
      <c r="O242" s="140"/>
      <c r="P242" s="138"/>
      <c r="Q242" s="140"/>
      <c r="R242" s="138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9" t="s">
        <v>54</v>
      </c>
      <c r="AC242" s="140"/>
      <c r="AD242" s="140"/>
      <c r="AE242" s="140"/>
      <c r="AF242" s="140"/>
      <c r="AG242" s="140"/>
      <c r="AH242" s="140"/>
      <c r="AI242" s="138" t="str">
        <f>$B$12</f>
        <v>Page No.</v>
      </c>
      <c r="AJ242" s="355">
        <f>C242</f>
        <v>6</v>
      </c>
      <c r="AK242" s="150"/>
      <c r="AL242" s="151"/>
    </row>
    <row r="243" spans="1:248" ht="12.75" customHeight="1" x14ac:dyDescent="0.2">
      <c r="A243" s="3"/>
      <c r="B243" s="3"/>
      <c r="C243" s="3"/>
      <c r="D243" s="3"/>
      <c r="E243" s="3"/>
      <c r="F243" s="3"/>
      <c r="G243" s="126"/>
      <c r="H243" s="3"/>
      <c r="I243" s="5"/>
      <c r="J243" s="3"/>
      <c r="K243" s="3"/>
      <c r="L243" s="20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0"/>
      <c r="AF243" s="3"/>
      <c r="AG243" s="3"/>
      <c r="AH243" s="3"/>
      <c r="AI243" s="3"/>
      <c r="AJ243" s="3"/>
      <c r="AK243" s="3" t="s">
        <v>236</v>
      </c>
      <c r="AL243" s="3"/>
    </row>
    <row r="244" spans="1:248" ht="12.75" customHeight="1" x14ac:dyDescent="0.2">
      <c r="A244" s="25"/>
      <c r="B244" s="25"/>
      <c r="C244" s="25"/>
      <c r="D244" s="25"/>
      <c r="E244" s="25"/>
      <c r="F244" s="25"/>
      <c r="G244" s="127"/>
      <c r="H244" s="25"/>
      <c r="I244" s="26"/>
      <c r="J244" s="25"/>
      <c r="K244" s="25"/>
      <c r="L244" s="26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6"/>
      <c r="AF244" s="25"/>
      <c r="AG244" s="25"/>
      <c r="AH244" s="25"/>
      <c r="AI244" s="25"/>
      <c r="AJ244" s="25"/>
      <c r="AK244" s="25"/>
      <c r="AL244" s="25"/>
    </row>
    <row r="245" spans="1:248" s="407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433"/>
      <c r="H245" s="2" t="s">
        <v>56</v>
      </c>
      <c r="I245" s="95"/>
      <c r="J245" s="475" t="s">
        <v>477</v>
      </c>
      <c r="K245" s="476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07" customFormat="1" ht="12.75" customHeight="1" x14ac:dyDescent="0.2">
      <c r="A246" s="1"/>
      <c r="B246" s="3"/>
      <c r="C246" s="3"/>
      <c r="D246" s="3"/>
      <c r="E246" s="3"/>
      <c r="F246" s="13"/>
      <c r="G246" s="433"/>
      <c r="H246" s="13"/>
      <c r="I246" s="96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07" customFormat="1" ht="12.75" customHeight="1" thickBot="1" x14ac:dyDescent="0.25">
      <c r="A247" s="422"/>
      <c r="B247" s="423">
        <v>1</v>
      </c>
      <c r="C247" s="423">
        <v>2</v>
      </c>
      <c r="D247" s="423">
        <v>3</v>
      </c>
      <c r="E247" s="423">
        <v>4</v>
      </c>
      <c r="F247" s="424">
        <v>5</v>
      </c>
      <c r="G247" s="434">
        <v>6</v>
      </c>
      <c r="H247" s="425">
        <v>7</v>
      </c>
      <c r="I247" s="435">
        <v>8</v>
      </c>
      <c r="J247" s="423">
        <v>9</v>
      </c>
      <c r="K247" s="425">
        <v>10</v>
      </c>
      <c r="L247" s="423">
        <v>11</v>
      </c>
      <c r="M247" s="423" t="s">
        <v>1</v>
      </c>
      <c r="N247" s="423">
        <v>12</v>
      </c>
      <c r="O247" s="423">
        <v>13</v>
      </c>
      <c r="P247" s="423">
        <v>14</v>
      </c>
      <c r="Q247" s="423">
        <v>15</v>
      </c>
      <c r="R247" s="425" t="s">
        <v>2</v>
      </c>
      <c r="S247" s="426"/>
      <c r="T247" s="422"/>
      <c r="U247" s="423">
        <v>16</v>
      </c>
      <c r="V247" s="423">
        <v>17</v>
      </c>
      <c r="W247" s="423">
        <v>18</v>
      </c>
      <c r="X247" s="423">
        <v>19</v>
      </c>
      <c r="Y247" s="423">
        <v>20</v>
      </c>
      <c r="Z247" s="423" t="s">
        <v>3</v>
      </c>
      <c r="AA247" s="423">
        <v>21</v>
      </c>
      <c r="AB247" s="423">
        <v>22</v>
      </c>
      <c r="AC247" s="423">
        <v>23</v>
      </c>
      <c r="AD247" s="423">
        <v>24</v>
      </c>
      <c r="AE247" s="423">
        <v>25</v>
      </c>
      <c r="AF247" s="423">
        <v>26</v>
      </c>
      <c r="AG247" s="423">
        <v>27</v>
      </c>
      <c r="AH247" s="423">
        <v>28</v>
      </c>
      <c r="AI247" s="424">
        <v>29</v>
      </c>
      <c r="AJ247" s="423">
        <v>30</v>
      </c>
      <c r="AK247" s="425">
        <v>31</v>
      </c>
      <c r="AL247" s="426"/>
    </row>
    <row r="248" spans="1:248" s="4" customFormat="1" ht="12.75" customHeight="1" thickTop="1" x14ac:dyDescent="0.2">
      <c r="A248" s="1"/>
      <c r="B248" s="85" t="s">
        <v>4</v>
      </c>
      <c r="C248" s="97"/>
      <c r="D248" s="85" t="s">
        <v>473</v>
      </c>
      <c r="E248" s="436" t="s">
        <v>6</v>
      </c>
      <c r="F248" s="84" t="s">
        <v>7</v>
      </c>
      <c r="G248" s="128"/>
      <c r="H248" s="84"/>
      <c r="I248" s="99"/>
      <c r="J248" s="85"/>
      <c r="K248" s="84"/>
      <c r="L248" s="85" t="s">
        <v>460</v>
      </c>
      <c r="M248" s="85"/>
      <c r="N248" s="85" t="s">
        <v>474</v>
      </c>
      <c r="O248" s="436" t="s">
        <v>461</v>
      </c>
      <c r="P248" s="437"/>
      <c r="Q248" s="438" t="s">
        <v>8</v>
      </c>
      <c r="R248" s="84" t="s">
        <v>8</v>
      </c>
      <c r="S248" s="102"/>
      <c r="T248" s="67"/>
      <c r="U248" s="471" t="s">
        <v>9</v>
      </c>
      <c r="V248" s="472"/>
      <c r="W248" s="472"/>
      <c r="X248" s="472"/>
      <c r="Y248" s="473"/>
      <c r="Z248" s="85" t="s">
        <v>10</v>
      </c>
      <c r="AA248" s="85" t="s">
        <v>11</v>
      </c>
      <c r="AB248" s="85" t="s">
        <v>204</v>
      </c>
      <c r="AC248" s="85" t="s">
        <v>12</v>
      </c>
      <c r="AD248" s="85" t="s">
        <v>13</v>
      </c>
      <c r="AE248" s="85" t="s">
        <v>14</v>
      </c>
      <c r="AF248" s="85"/>
      <c r="AG248" s="85"/>
      <c r="AH248" s="100"/>
      <c r="AI248" s="101"/>
      <c r="AJ248" s="85" t="s">
        <v>15</v>
      </c>
      <c r="AK248" s="84" t="s">
        <v>7</v>
      </c>
      <c r="AL248" s="102"/>
      <c r="AM248" s="251"/>
      <c r="AN248" s="251"/>
      <c r="AO248" s="251"/>
      <c r="AP248" s="251"/>
      <c r="AQ248" s="251"/>
      <c r="AR248" s="251"/>
      <c r="AS248" s="251"/>
      <c r="AT248" s="251"/>
      <c r="AU248" s="251"/>
      <c r="AV248" s="251"/>
      <c r="AW248" s="251"/>
      <c r="AX248" s="251"/>
      <c r="AY248" s="251"/>
      <c r="AZ248" s="251"/>
      <c r="BA248" s="251"/>
      <c r="BB248" s="251"/>
      <c r="BC248" s="251"/>
      <c r="BD248" s="251"/>
      <c r="BE248" s="251"/>
      <c r="BF248" s="251"/>
      <c r="BG248" s="251"/>
      <c r="BH248" s="251"/>
      <c r="BI248" s="251"/>
      <c r="BJ248" s="251"/>
      <c r="BK248" s="251"/>
      <c r="BL248" s="251"/>
      <c r="BM248" s="251"/>
      <c r="BN248" s="251"/>
      <c r="BO248" s="251"/>
      <c r="BP248" s="251"/>
      <c r="BQ248" s="251"/>
      <c r="BR248" s="251"/>
      <c r="BS248" s="251"/>
      <c r="BT248" s="251"/>
      <c r="BU248" s="251"/>
      <c r="BV248" s="251"/>
      <c r="BW248" s="251"/>
      <c r="BX248" s="251"/>
      <c r="BY248" s="251"/>
      <c r="BZ248" s="251"/>
      <c r="CA248" s="251"/>
      <c r="CB248" s="251"/>
      <c r="CC248" s="251"/>
      <c r="CD248" s="251"/>
      <c r="CE248" s="251"/>
      <c r="CF248" s="251"/>
      <c r="CG248" s="251"/>
      <c r="CH248" s="251"/>
      <c r="CI248" s="251"/>
      <c r="CJ248" s="251"/>
      <c r="CK248" s="251"/>
      <c r="CL248" s="251"/>
      <c r="CM248" s="251"/>
      <c r="CN248" s="251"/>
      <c r="CO248" s="251"/>
      <c r="CP248" s="251"/>
      <c r="CQ248" s="251"/>
      <c r="CR248" s="251"/>
      <c r="CS248" s="251"/>
      <c r="CT248" s="251"/>
      <c r="CU248" s="251"/>
      <c r="CV248" s="251"/>
      <c r="CW248" s="251"/>
      <c r="CX248" s="251"/>
      <c r="CY248" s="251"/>
      <c r="CZ248" s="251"/>
      <c r="DA248" s="251"/>
      <c r="DB248" s="251"/>
      <c r="DC248" s="251"/>
      <c r="DD248" s="251"/>
      <c r="DE248" s="251"/>
      <c r="DF248" s="251"/>
      <c r="DG248" s="251"/>
      <c r="DH248" s="251"/>
      <c r="DI248" s="251"/>
      <c r="DJ248" s="251"/>
      <c r="DK248" s="251"/>
      <c r="DL248" s="251"/>
      <c r="DM248" s="251"/>
      <c r="DN248" s="251"/>
      <c r="DO248" s="251"/>
      <c r="DP248" s="251"/>
      <c r="DQ248" s="251"/>
      <c r="DR248" s="251"/>
      <c r="DS248" s="251"/>
      <c r="DT248" s="251"/>
      <c r="DU248" s="251"/>
      <c r="DV248" s="251"/>
      <c r="DW248" s="251"/>
      <c r="DX248" s="251"/>
      <c r="DY248" s="251"/>
      <c r="DZ248" s="251"/>
      <c r="EA248" s="251"/>
      <c r="EB248" s="251"/>
      <c r="EC248" s="251"/>
      <c r="ED248" s="251"/>
      <c r="EE248" s="251"/>
      <c r="EF248" s="251"/>
      <c r="EG248" s="251"/>
      <c r="EH248" s="251"/>
      <c r="EI248" s="251"/>
      <c r="EJ248" s="251"/>
      <c r="EK248" s="251"/>
      <c r="EL248" s="251"/>
      <c r="EM248" s="251"/>
      <c r="EN248" s="251"/>
      <c r="EO248" s="251"/>
      <c r="EP248" s="251"/>
      <c r="EQ248" s="251"/>
      <c r="ER248" s="251"/>
      <c r="ES248" s="251"/>
      <c r="ET248" s="251"/>
      <c r="EU248" s="251"/>
      <c r="EV248" s="251"/>
      <c r="EW248" s="251"/>
      <c r="EX248" s="251"/>
      <c r="EY248" s="251"/>
      <c r="EZ248" s="251"/>
      <c r="FA248" s="251"/>
      <c r="FB248" s="251"/>
      <c r="FC248" s="251"/>
      <c r="FD248" s="251"/>
      <c r="FE248" s="251"/>
      <c r="FF248" s="251"/>
      <c r="FG248" s="251"/>
      <c r="FH248" s="251"/>
      <c r="FI248" s="251"/>
      <c r="FJ248" s="251"/>
      <c r="FK248" s="251"/>
      <c r="FL248" s="251"/>
      <c r="FM248" s="251"/>
      <c r="FN248" s="251"/>
      <c r="FO248" s="251"/>
      <c r="FP248" s="251"/>
      <c r="FQ248" s="251"/>
      <c r="FR248" s="251"/>
      <c r="FS248" s="251"/>
      <c r="FT248" s="251"/>
      <c r="FU248" s="251"/>
      <c r="FV248" s="251"/>
      <c r="FW248" s="251"/>
      <c r="FX248" s="251"/>
      <c r="FY248" s="251"/>
      <c r="FZ248" s="251"/>
      <c r="GA248" s="251"/>
      <c r="GB248" s="251"/>
      <c r="GC248" s="251"/>
      <c r="GD248" s="251"/>
      <c r="GE248" s="251"/>
      <c r="GF248" s="251"/>
      <c r="GG248" s="251"/>
      <c r="GH248" s="251"/>
      <c r="GI248" s="251"/>
      <c r="GJ248" s="251"/>
      <c r="GK248" s="251"/>
      <c r="GL248" s="251"/>
      <c r="GM248" s="251"/>
      <c r="GN248" s="251"/>
      <c r="GO248" s="251"/>
      <c r="GP248" s="251"/>
      <c r="GQ248" s="251"/>
      <c r="GR248" s="251"/>
      <c r="GS248" s="251"/>
      <c r="GT248" s="251"/>
      <c r="GU248" s="251"/>
      <c r="GV248" s="251"/>
      <c r="GW248" s="251"/>
      <c r="GX248" s="251"/>
      <c r="GY248" s="251"/>
      <c r="GZ248" s="251"/>
      <c r="HA248" s="251"/>
      <c r="HB248" s="251"/>
      <c r="HC248" s="251"/>
      <c r="HD248" s="251"/>
      <c r="HE248" s="251"/>
      <c r="HF248" s="251"/>
      <c r="HG248" s="251"/>
      <c r="HH248" s="251"/>
      <c r="HI248" s="251"/>
      <c r="HJ248" s="251"/>
      <c r="HK248" s="251"/>
      <c r="HL248" s="251"/>
      <c r="HM248" s="251"/>
      <c r="HN248" s="251"/>
      <c r="HO248" s="251"/>
      <c r="HP248" s="251"/>
      <c r="HQ248" s="251"/>
      <c r="HR248" s="251"/>
      <c r="HS248" s="251"/>
      <c r="HT248" s="251"/>
      <c r="HU248" s="251"/>
      <c r="HV248" s="251"/>
      <c r="HW248" s="251"/>
      <c r="HX248" s="251"/>
      <c r="HY248" s="251"/>
      <c r="HZ248" s="251"/>
      <c r="IA248" s="251"/>
      <c r="IB248" s="251"/>
      <c r="IC248" s="251"/>
      <c r="ID248" s="251"/>
      <c r="IE248" s="251"/>
      <c r="IF248" s="251"/>
      <c r="IG248" s="251"/>
      <c r="IH248" s="251"/>
      <c r="II248" s="251"/>
      <c r="IJ248" s="251"/>
      <c r="IK248" s="251"/>
      <c r="IL248" s="251"/>
      <c r="IM248" s="251"/>
      <c r="IN248" s="251"/>
    </row>
    <row r="249" spans="1:248" s="4" customFormat="1" ht="12.75" customHeight="1" x14ac:dyDescent="0.2">
      <c r="A249" s="1"/>
      <c r="B249" s="85" t="s">
        <v>8</v>
      </c>
      <c r="C249" s="85" t="s">
        <v>16</v>
      </c>
      <c r="D249" s="85" t="s">
        <v>202</v>
      </c>
      <c r="E249" s="154" t="s">
        <v>8</v>
      </c>
      <c r="F249" s="84" t="s">
        <v>18</v>
      </c>
      <c r="G249" s="128" t="s">
        <v>19</v>
      </c>
      <c r="H249" s="84" t="s">
        <v>20</v>
      </c>
      <c r="I249" s="99" t="s">
        <v>475</v>
      </c>
      <c r="J249" s="85" t="s">
        <v>21</v>
      </c>
      <c r="K249" s="84" t="s">
        <v>22</v>
      </c>
      <c r="L249" s="85" t="s">
        <v>462</v>
      </c>
      <c r="M249" s="85" t="s">
        <v>463</v>
      </c>
      <c r="N249" s="85" t="s">
        <v>476</v>
      </c>
      <c r="O249" s="154" t="s">
        <v>464</v>
      </c>
      <c r="P249" s="154" t="s">
        <v>23</v>
      </c>
      <c r="Q249" s="85" t="s">
        <v>24</v>
      </c>
      <c r="R249" s="84" t="s">
        <v>24</v>
      </c>
      <c r="S249" s="100" t="s">
        <v>135</v>
      </c>
      <c r="T249" s="84" t="s">
        <v>135</v>
      </c>
      <c r="U249" s="85" t="s">
        <v>25</v>
      </c>
      <c r="V249" s="85" t="s">
        <v>26</v>
      </c>
      <c r="W249" s="85" t="s">
        <v>27</v>
      </c>
      <c r="X249" s="85" t="s">
        <v>28</v>
      </c>
      <c r="Y249" s="85" t="s">
        <v>136</v>
      </c>
      <c r="Z249" s="85" t="s">
        <v>251</v>
      </c>
      <c r="AA249" s="85" t="s">
        <v>137</v>
      </c>
      <c r="AB249" s="85" t="s">
        <v>203</v>
      </c>
      <c r="AC249" s="85" t="s">
        <v>30</v>
      </c>
      <c r="AD249" s="85" t="s">
        <v>140</v>
      </c>
      <c r="AE249" s="85" t="s">
        <v>31</v>
      </c>
      <c r="AF249" s="85" t="s">
        <v>32</v>
      </c>
      <c r="AG249" s="85" t="s">
        <v>205</v>
      </c>
      <c r="AH249" s="100" t="s">
        <v>16</v>
      </c>
      <c r="AI249" s="98" t="s">
        <v>34</v>
      </c>
      <c r="AJ249" s="85" t="s">
        <v>35</v>
      </c>
      <c r="AK249" s="84" t="s">
        <v>18</v>
      </c>
      <c r="AL249" s="102"/>
      <c r="AM249" s="251"/>
      <c r="AN249" s="251"/>
      <c r="AO249" s="251"/>
      <c r="AP249" s="251"/>
      <c r="AQ249" s="251"/>
      <c r="AR249" s="251"/>
      <c r="AS249" s="251"/>
      <c r="AT249" s="251"/>
      <c r="AU249" s="251"/>
      <c r="AV249" s="251"/>
      <c r="AW249" s="251"/>
      <c r="AX249" s="251"/>
      <c r="AY249" s="251"/>
      <c r="AZ249" s="251"/>
      <c r="BA249" s="251"/>
      <c r="BB249" s="251"/>
      <c r="BC249" s="251"/>
      <c r="BD249" s="251"/>
      <c r="BE249" s="251"/>
      <c r="BF249" s="251"/>
      <c r="BG249" s="251"/>
      <c r="BH249" s="251"/>
      <c r="BI249" s="251"/>
      <c r="BJ249" s="251"/>
      <c r="BK249" s="251"/>
      <c r="BL249" s="251"/>
      <c r="BM249" s="251"/>
      <c r="BN249" s="251"/>
      <c r="BO249" s="251"/>
      <c r="BP249" s="251"/>
      <c r="BQ249" s="251"/>
      <c r="BR249" s="251"/>
      <c r="BS249" s="251"/>
      <c r="BT249" s="251"/>
      <c r="BU249" s="251"/>
      <c r="BV249" s="251"/>
      <c r="BW249" s="251"/>
      <c r="BX249" s="251"/>
      <c r="BY249" s="251"/>
      <c r="BZ249" s="251"/>
      <c r="CA249" s="251"/>
      <c r="CB249" s="251"/>
      <c r="CC249" s="251"/>
      <c r="CD249" s="251"/>
      <c r="CE249" s="251"/>
      <c r="CF249" s="251"/>
      <c r="CG249" s="251"/>
      <c r="CH249" s="251"/>
      <c r="CI249" s="251"/>
      <c r="CJ249" s="251"/>
      <c r="CK249" s="251"/>
      <c r="CL249" s="251"/>
      <c r="CM249" s="251"/>
      <c r="CN249" s="251"/>
      <c r="CO249" s="251"/>
      <c r="CP249" s="251"/>
      <c r="CQ249" s="251"/>
      <c r="CR249" s="251"/>
      <c r="CS249" s="251"/>
      <c r="CT249" s="251"/>
      <c r="CU249" s="251"/>
      <c r="CV249" s="251"/>
      <c r="CW249" s="251"/>
      <c r="CX249" s="251"/>
      <c r="CY249" s="251"/>
      <c r="CZ249" s="251"/>
      <c r="DA249" s="251"/>
      <c r="DB249" s="251"/>
      <c r="DC249" s="251"/>
      <c r="DD249" s="251"/>
      <c r="DE249" s="251"/>
      <c r="DF249" s="251"/>
      <c r="DG249" s="251"/>
      <c r="DH249" s="251"/>
      <c r="DI249" s="251"/>
      <c r="DJ249" s="251"/>
      <c r="DK249" s="251"/>
      <c r="DL249" s="251"/>
      <c r="DM249" s="251"/>
      <c r="DN249" s="251"/>
      <c r="DO249" s="251"/>
      <c r="DP249" s="251"/>
      <c r="DQ249" s="251"/>
      <c r="DR249" s="251"/>
      <c r="DS249" s="251"/>
      <c r="DT249" s="251"/>
      <c r="DU249" s="251"/>
      <c r="DV249" s="251"/>
      <c r="DW249" s="251"/>
      <c r="DX249" s="251"/>
      <c r="DY249" s="251"/>
      <c r="DZ249" s="251"/>
      <c r="EA249" s="251"/>
      <c r="EB249" s="251"/>
      <c r="EC249" s="251"/>
      <c r="ED249" s="251"/>
      <c r="EE249" s="251"/>
      <c r="EF249" s="251"/>
      <c r="EG249" s="251"/>
      <c r="EH249" s="251"/>
      <c r="EI249" s="251"/>
      <c r="EJ249" s="251"/>
      <c r="EK249" s="251"/>
      <c r="EL249" s="251"/>
      <c r="EM249" s="251"/>
      <c r="EN249" s="251"/>
      <c r="EO249" s="251"/>
      <c r="EP249" s="251"/>
      <c r="EQ249" s="251"/>
      <c r="ER249" s="251"/>
      <c r="ES249" s="251"/>
      <c r="ET249" s="251"/>
      <c r="EU249" s="251"/>
      <c r="EV249" s="251"/>
      <c r="EW249" s="251"/>
      <c r="EX249" s="251"/>
      <c r="EY249" s="251"/>
      <c r="EZ249" s="251"/>
      <c r="FA249" s="251"/>
      <c r="FB249" s="251"/>
      <c r="FC249" s="251"/>
      <c r="FD249" s="251"/>
      <c r="FE249" s="251"/>
      <c r="FF249" s="251"/>
      <c r="FG249" s="251"/>
      <c r="FH249" s="251"/>
      <c r="FI249" s="251"/>
      <c r="FJ249" s="251"/>
      <c r="FK249" s="251"/>
      <c r="FL249" s="251"/>
      <c r="FM249" s="251"/>
      <c r="FN249" s="251"/>
      <c r="FO249" s="251"/>
      <c r="FP249" s="251"/>
      <c r="FQ249" s="251"/>
      <c r="FR249" s="251"/>
      <c r="FS249" s="251"/>
      <c r="FT249" s="251"/>
      <c r="FU249" s="251"/>
      <c r="FV249" s="251"/>
      <c r="FW249" s="251"/>
      <c r="FX249" s="251"/>
      <c r="FY249" s="251"/>
      <c r="FZ249" s="251"/>
      <c r="GA249" s="251"/>
      <c r="GB249" s="251"/>
      <c r="GC249" s="251"/>
      <c r="GD249" s="251"/>
      <c r="GE249" s="251"/>
      <c r="GF249" s="251"/>
      <c r="GG249" s="251"/>
      <c r="GH249" s="251"/>
      <c r="GI249" s="251"/>
      <c r="GJ249" s="251"/>
      <c r="GK249" s="251"/>
      <c r="GL249" s="251"/>
      <c r="GM249" s="251"/>
      <c r="GN249" s="251"/>
      <c r="GO249" s="251"/>
      <c r="GP249" s="251"/>
      <c r="GQ249" s="251"/>
      <c r="GR249" s="251"/>
      <c r="GS249" s="251"/>
      <c r="GT249" s="251"/>
      <c r="GU249" s="251"/>
      <c r="GV249" s="251"/>
      <c r="GW249" s="251"/>
      <c r="GX249" s="251"/>
      <c r="GY249" s="251"/>
      <c r="GZ249" s="251"/>
      <c r="HA249" s="251"/>
      <c r="HB249" s="251"/>
      <c r="HC249" s="251"/>
      <c r="HD249" s="251"/>
      <c r="HE249" s="251"/>
      <c r="HF249" s="251"/>
      <c r="HG249" s="251"/>
      <c r="HH249" s="251"/>
      <c r="HI249" s="251"/>
      <c r="HJ249" s="251"/>
      <c r="HK249" s="251"/>
      <c r="HL249" s="251"/>
      <c r="HM249" s="251"/>
      <c r="HN249" s="251"/>
      <c r="HO249" s="251"/>
      <c r="HP249" s="251"/>
      <c r="HQ249" s="251"/>
      <c r="HR249" s="251"/>
      <c r="HS249" s="251"/>
      <c r="HT249" s="251"/>
      <c r="HU249" s="251"/>
      <c r="HV249" s="251"/>
      <c r="HW249" s="251"/>
      <c r="HX249" s="251"/>
      <c r="HY249" s="251"/>
      <c r="HZ249" s="251"/>
      <c r="IA249" s="251"/>
      <c r="IB249" s="251"/>
      <c r="IC249" s="251"/>
      <c r="ID249" s="251"/>
      <c r="IE249" s="251"/>
      <c r="IF249" s="251"/>
      <c r="IG249" s="251"/>
      <c r="IH249" s="251"/>
      <c r="II249" s="251"/>
      <c r="IJ249" s="251"/>
      <c r="IK249" s="251"/>
      <c r="IL249" s="251"/>
      <c r="IM249" s="251"/>
      <c r="IN249" s="251"/>
    </row>
    <row r="250" spans="1:248" s="4" customFormat="1" ht="12.75" customHeight="1" thickBot="1" x14ac:dyDescent="0.25">
      <c r="A250" s="6"/>
      <c r="B250" s="86" t="s">
        <v>36</v>
      </c>
      <c r="C250" s="86" t="s">
        <v>37</v>
      </c>
      <c r="D250" s="86" t="s">
        <v>38</v>
      </c>
      <c r="E250" s="439" t="s">
        <v>39</v>
      </c>
      <c r="F250" s="103" t="s">
        <v>40</v>
      </c>
      <c r="G250" s="129"/>
      <c r="H250" s="103"/>
      <c r="I250" s="104" t="s">
        <v>41</v>
      </c>
      <c r="J250" s="86"/>
      <c r="K250" s="103"/>
      <c r="L250" s="86" t="s">
        <v>465</v>
      </c>
      <c r="M250" s="86"/>
      <c r="N250" s="86" t="s">
        <v>235</v>
      </c>
      <c r="O250" s="439" t="s">
        <v>235</v>
      </c>
      <c r="P250" s="155"/>
      <c r="Q250" s="440" t="s">
        <v>258</v>
      </c>
      <c r="R250" s="441" t="s">
        <v>259</v>
      </c>
      <c r="S250" s="105" t="s">
        <v>109</v>
      </c>
      <c r="T250" s="103" t="s">
        <v>187</v>
      </c>
      <c r="U250" s="86" t="s">
        <v>42</v>
      </c>
      <c r="V250" s="86" t="s">
        <v>43</v>
      </c>
      <c r="W250" s="86"/>
      <c r="X250" s="86" t="s">
        <v>44</v>
      </c>
      <c r="Y250" s="86" t="s">
        <v>30</v>
      </c>
      <c r="Z250" s="86" t="s">
        <v>30</v>
      </c>
      <c r="AA250" s="86" t="s">
        <v>138</v>
      </c>
      <c r="AB250" s="86" t="s">
        <v>15</v>
      </c>
      <c r="AC250" s="86" t="s">
        <v>139</v>
      </c>
      <c r="AD250" s="86" t="s">
        <v>141</v>
      </c>
      <c r="AE250" s="86" t="s">
        <v>47</v>
      </c>
      <c r="AF250" s="86" t="s">
        <v>48</v>
      </c>
      <c r="AG250" s="86" t="s">
        <v>15</v>
      </c>
      <c r="AH250" s="105" t="s">
        <v>30</v>
      </c>
      <c r="AI250" s="106"/>
      <c r="AJ250" s="86" t="s">
        <v>49</v>
      </c>
      <c r="AK250" s="103" t="s">
        <v>188</v>
      </c>
      <c r="AL250" s="107"/>
      <c r="AM250" s="251"/>
      <c r="AN250" s="251"/>
      <c r="AO250" s="251"/>
      <c r="AP250" s="251"/>
      <c r="AQ250" s="251"/>
      <c r="AR250" s="251"/>
      <c r="AS250" s="251"/>
      <c r="AT250" s="251"/>
      <c r="AU250" s="251"/>
      <c r="AV250" s="251"/>
      <c r="AW250" s="251"/>
      <c r="AX250" s="251"/>
      <c r="AY250" s="251"/>
      <c r="AZ250" s="251"/>
      <c r="BA250" s="251"/>
      <c r="BB250" s="251"/>
      <c r="BC250" s="251"/>
      <c r="BD250" s="251"/>
      <c r="BE250" s="251"/>
      <c r="BF250" s="251"/>
      <c r="BG250" s="251"/>
      <c r="BH250" s="251"/>
      <c r="BI250" s="251"/>
      <c r="BJ250" s="251"/>
      <c r="BK250" s="251"/>
      <c r="BL250" s="251"/>
      <c r="BM250" s="251"/>
      <c r="BN250" s="251"/>
      <c r="BO250" s="251"/>
      <c r="BP250" s="251"/>
      <c r="BQ250" s="251"/>
      <c r="BR250" s="251"/>
      <c r="BS250" s="251"/>
      <c r="BT250" s="251"/>
      <c r="BU250" s="251"/>
      <c r="BV250" s="251"/>
      <c r="BW250" s="251"/>
      <c r="BX250" s="251"/>
      <c r="BY250" s="251"/>
      <c r="BZ250" s="251"/>
      <c r="CA250" s="251"/>
      <c r="CB250" s="251"/>
      <c r="CC250" s="251"/>
      <c r="CD250" s="251"/>
      <c r="CE250" s="251"/>
      <c r="CF250" s="251"/>
      <c r="CG250" s="251"/>
      <c r="CH250" s="251"/>
      <c r="CI250" s="251"/>
      <c r="CJ250" s="251"/>
      <c r="CK250" s="251"/>
      <c r="CL250" s="251"/>
      <c r="CM250" s="251"/>
      <c r="CN250" s="251"/>
      <c r="CO250" s="251"/>
      <c r="CP250" s="251"/>
      <c r="CQ250" s="251"/>
      <c r="CR250" s="251"/>
      <c r="CS250" s="251"/>
      <c r="CT250" s="251"/>
      <c r="CU250" s="251"/>
      <c r="CV250" s="251"/>
      <c r="CW250" s="251"/>
      <c r="CX250" s="251"/>
      <c r="CY250" s="251"/>
      <c r="CZ250" s="251"/>
      <c r="DA250" s="251"/>
      <c r="DB250" s="251"/>
      <c r="DC250" s="251"/>
      <c r="DD250" s="251"/>
      <c r="DE250" s="251"/>
      <c r="DF250" s="251"/>
      <c r="DG250" s="251"/>
      <c r="DH250" s="251"/>
      <c r="DI250" s="251"/>
      <c r="DJ250" s="251"/>
      <c r="DK250" s="251"/>
      <c r="DL250" s="251"/>
      <c r="DM250" s="251"/>
      <c r="DN250" s="251"/>
      <c r="DO250" s="251"/>
      <c r="DP250" s="251"/>
      <c r="DQ250" s="251"/>
      <c r="DR250" s="251"/>
      <c r="DS250" s="251"/>
      <c r="DT250" s="251"/>
      <c r="DU250" s="251"/>
      <c r="DV250" s="251"/>
      <c r="DW250" s="251"/>
      <c r="DX250" s="251"/>
      <c r="DY250" s="251"/>
      <c r="DZ250" s="251"/>
      <c r="EA250" s="251"/>
      <c r="EB250" s="251"/>
      <c r="EC250" s="251"/>
      <c r="ED250" s="251"/>
      <c r="EE250" s="251"/>
      <c r="EF250" s="251"/>
      <c r="EG250" s="251"/>
      <c r="EH250" s="251"/>
      <c r="EI250" s="251"/>
      <c r="EJ250" s="251"/>
      <c r="EK250" s="251"/>
      <c r="EL250" s="251"/>
      <c r="EM250" s="251"/>
      <c r="EN250" s="251"/>
      <c r="EO250" s="251"/>
      <c r="EP250" s="251"/>
      <c r="EQ250" s="251"/>
      <c r="ER250" s="251"/>
      <c r="ES250" s="251"/>
      <c r="ET250" s="251"/>
      <c r="EU250" s="251"/>
      <c r="EV250" s="251"/>
      <c r="EW250" s="251"/>
      <c r="EX250" s="251"/>
      <c r="EY250" s="251"/>
      <c r="EZ250" s="251"/>
      <c r="FA250" s="251"/>
      <c r="FB250" s="251"/>
      <c r="FC250" s="251"/>
      <c r="FD250" s="251"/>
      <c r="FE250" s="251"/>
      <c r="FF250" s="251"/>
      <c r="FG250" s="251"/>
      <c r="FH250" s="251"/>
      <c r="FI250" s="251"/>
      <c r="FJ250" s="251"/>
      <c r="FK250" s="251"/>
      <c r="FL250" s="251"/>
      <c r="FM250" s="251"/>
      <c r="FN250" s="251"/>
      <c r="FO250" s="251"/>
      <c r="FP250" s="251"/>
      <c r="FQ250" s="251"/>
      <c r="FR250" s="251"/>
      <c r="FS250" s="251"/>
      <c r="FT250" s="251"/>
      <c r="FU250" s="251"/>
      <c r="FV250" s="251"/>
      <c r="FW250" s="251"/>
      <c r="FX250" s="251"/>
      <c r="FY250" s="251"/>
      <c r="FZ250" s="251"/>
      <c r="GA250" s="251"/>
      <c r="GB250" s="251"/>
      <c r="GC250" s="251"/>
      <c r="GD250" s="251"/>
      <c r="GE250" s="251"/>
      <c r="GF250" s="251"/>
      <c r="GG250" s="251"/>
      <c r="GH250" s="251"/>
      <c r="GI250" s="251"/>
      <c r="GJ250" s="251"/>
      <c r="GK250" s="251"/>
      <c r="GL250" s="251"/>
      <c r="GM250" s="251"/>
      <c r="GN250" s="251"/>
      <c r="GO250" s="251"/>
      <c r="GP250" s="251"/>
      <c r="GQ250" s="251"/>
      <c r="GR250" s="251"/>
      <c r="GS250" s="251"/>
      <c r="GT250" s="251"/>
      <c r="GU250" s="251"/>
      <c r="GV250" s="251"/>
      <c r="GW250" s="251"/>
      <c r="GX250" s="251"/>
      <c r="GY250" s="251"/>
      <c r="GZ250" s="251"/>
      <c r="HA250" s="251"/>
      <c r="HB250" s="251"/>
      <c r="HC250" s="251"/>
      <c r="HD250" s="251"/>
      <c r="HE250" s="251"/>
      <c r="HF250" s="251"/>
      <c r="HG250" s="251"/>
      <c r="HH250" s="251"/>
      <c r="HI250" s="251"/>
      <c r="HJ250" s="251"/>
      <c r="HK250" s="251"/>
      <c r="HL250" s="251"/>
      <c r="HM250" s="251"/>
      <c r="HN250" s="251"/>
      <c r="HO250" s="251"/>
      <c r="HP250" s="251"/>
      <c r="HQ250" s="251"/>
      <c r="HR250" s="251"/>
      <c r="HS250" s="251"/>
      <c r="HT250" s="251"/>
      <c r="HU250" s="251"/>
      <c r="HV250" s="251"/>
      <c r="HW250" s="251"/>
      <c r="HX250" s="251"/>
      <c r="HY250" s="251"/>
      <c r="HZ250" s="251"/>
      <c r="IA250" s="251"/>
      <c r="IB250" s="251"/>
      <c r="IC250" s="251"/>
      <c r="ID250" s="251"/>
      <c r="IE250" s="251"/>
      <c r="IF250" s="251"/>
      <c r="IG250" s="251"/>
      <c r="IH250" s="251"/>
      <c r="II250" s="251"/>
      <c r="IJ250" s="251"/>
      <c r="IK250" s="251"/>
      <c r="IL250" s="251"/>
      <c r="IM250" s="251"/>
      <c r="IN250" s="251"/>
    </row>
    <row r="251" spans="1:248" s="20" customFormat="1" ht="12.75" customHeight="1" thickTop="1" x14ac:dyDescent="0.2">
      <c r="A251" s="8"/>
      <c r="B251" s="296">
        <f>B237</f>
        <v>0</v>
      </c>
      <c r="C251" s="296">
        <f>C237</f>
        <v>0</v>
      </c>
      <c r="D251" s="296">
        <f>D237</f>
        <v>0</v>
      </c>
      <c r="E251" s="296">
        <f>E237</f>
        <v>0</v>
      </c>
      <c r="F251" s="298">
        <f>F237</f>
        <v>0</v>
      </c>
      <c r="G251" s="130" t="str">
        <f>G7</f>
        <v>OCTOBER</v>
      </c>
      <c r="H251" s="31" t="s">
        <v>58</v>
      </c>
      <c r="I251" s="32"/>
      <c r="J251" s="306">
        <f t="shared" ref="J251:R251" si="30">J237</f>
        <v>0</v>
      </c>
      <c r="K251" s="298">
        <f t="shared" si="30"/>
        <v>0</v>
      </c>
      <c r="L251" s="296">
        <f t="shared" si="30"/>
        <v>0</v>
      </c>
      <c r="M251" s="296">
        <f t="shared" si="30"/>
        <v>0</v>
      </c>
      <c r="N251" s="296">
        <f t="shared" si="30"/>
        <v>0</v>
      </c>
      <c r="O251" s="297">
        <f t="shared" si="30"/>
        <v>0</v>
      </c>
      <c r="P251" s="299">
        <f t="shared" si="30"/>
        <v>0</v>
      </c>
      <c r="Q251" s="296">
        <f t="shared" si="30"/>
        <v>0</v>
      </c>
      <c r="R251" s="298">
        <f t="shared" si="30"/>
        <v>0</v>
      </c>
      <c r="S251" s="9"/>
      <c r="T251" s="8"/>
      <c r="U251" s="296">
        <f t="shared" ref="U251:AH251" si="31">U237</f>
        <v>0</v>
      </c>
      <c r="V251" s="296">
        <f t="shared" si="31"/>
        <v>0</v>
      </c>
      <c r="W251" s="296">
        <f t="shared" si="31"/>
        <v>0</v>
      </c>
      <c r="X251" s="296">
        <f t="shared" si="31"/>
        <v>0</v>
      </c>
      <c r="Y251" s="296">
        <f t="shared" si="31"/>
        <v>0</v>
      </c>
      <c r="Z251" s="296">
        <f t="shared" si="31"/>
        <v>0</v>
      </c>
      <c r="AA251" s="296">
        <f t="shared" si="31"/>
        <v>0</v>
      </c>
      <c r="AB251" s="296">
        <f t="shared" si="31"/>
        <v>0</v>
      </c>
      <c r="AC251" s="296">
        <f t="shared" si="31"/>
        <v>0</v>
      </c>
      <c r="AD251" s="296">
        <f t="shared" si="31"/>
        <v>0</v>
      </c>
      <c r="AE251" s="296">
        <f t="shared" si="31"/>
        <v>0</v>
      </c>
      <c r="AF251" s="296">
        <f t="shared" si="31"/>
        <v>0</v>
      </c>
      <c r="AG251" s="296">
        <f t="shared" si="31"/>
        <v>0</v>
      </c>
      <c r="AH251" s="297">
        <f t="shared" si="31"/>
        <v>0</v>
      </c>
      <c r="AI251" s="305"/>
      <c r="AJ251" s="296">
        <f>AJ237</f>
        <v>0</v>
      </c>
      <c r="AK251" s="298">
        <f>AK237</f>
        <v>0</v>
      </c>
      <c r="AL251" s="9"/>
    </row>
    <row r="252" spans="1:248" s="20" customFormat="1" ht="12.75" customHeight="1" x14ac:dyDescent="0.2">
      <c r="A252" s="8">
        <v>1</v>
      </c>
      <c r="B252" s="280"/>
      <c r="C252" s="280"/>
      <c r="D252" s="280"/>
      <c r="E252" s="280"/>
      <c r="F252" s="281"/>
      <c r="G252" s="443"/>
      <c r="H252" s="444"/>
      <c r="I252" s="445"/>
      <c r="J252" s="296">
        <f t="shared" ref="J252:J282" si="32">SUM(B252:F252)</f>
        <v>0</v>
      </c>
      <c r="K252" s="298">
        <f t="shared" ref="K252:K282" si="33">SUM(U252:AK252)-SUM(L252:R252)</f>
        <v>0</v>
      </c>
      <c r="L252" s="280"/>
      <c r="M252" s="280"/>
      <c r="N252" s="280"/>
      <c r="O252" s="293"/>
      <c r="P252" s="300"/>
      <c r="Q252" s="280"/>
      <c r="R252" s="281"/>
      <c r="S252" s="15" t="s">
        <v>59</v>
      </c>
      <c r="T252" s="8">
        <v>1</v>
      </c>
      <c r="U252" s="280"/>
      <c r="V252" s="280"/>
      <c r="W252" s="280"/>
      <c r="X252" s="280"/>
      <c r="Y252" s="280"/>
      <c r="Z252" s="280"/>
      <c r="AA252" s="280"/>
      <c r="AB252" s="280"/>
      <c r="AC252" s="280"/>
      <c r="AD252" s="280"/>
      <c r="AE252" s="280"/>
      <c r="AF252" s="280"/>
      <c r="AG252" s="280"/>
      <c r="AH252" s="293"/>
      <c r="AI252" s="444"/>
      <c r="AJ252" s="280"/>
      <c r="AK252" s="281"/>
      <c r="AL252" s="15" t="s">
        <v>59</v>
      </c>
    </row>
    <row r="253" spans="1:248" s="20" customFormat="1" ht="12.75" customHeight="1" x14ac:dyDescent="0.2">
      <c r="A253" s="8">
        <v>2</v>
      </c>
      <c r="B253" s="280"/>
      <c r="C253" s="280"/>
      <c r="D253" s="280"/>
      <c r="E253" s="280"/>
      <c r="F253" s="281"/>
      <c r="G253" s="443"/>
      <c r="H253" s="444"/>
      <c r="I253" s="445"/>
      <c r="J253" s="296">
        <f t="shared" si="32"/>
        <v>0</v>
      </c>
      <c r="K253" s="298">
        <f t="shared" si="33"/>
        <v>0</v>
      </c>
      <c r="L253" s="280"/>
      <c r="M253" s="280"/>
      <c r="N253" s="280"/>
      <c r="O253" s="293"/>
      <c r="P253" s="300"/>
      <c r="Q253" s="280"/>
      <c r="R253" s="281"/>
      <c r="S253" s="15" t="s">
        <v>60</v>
      </c>
      <c r="T253" s="8">
        <v>2</v>
      </c>
      <c r="U253" s="280"/>
      <c r="V253" s="280"/>
      <c r="W253" s="280"/>
      <c r="X253" s="280"/>
      <c r="Y253" s="280"/>
      <c r="Z253" s="280"/>
      <c r="AA253" s="280"/>
      <c r="AB253" s="280"/>
      <c r="AC253" s="280"/>
      <c r="AD253" s="280"/>
      <c r="AE253" s="280"/>
      <c r="AF253" s="280"/>
      <c r="AG253" s="280"/>
      <c r="AH253" s="293"/>
      <c r="AI253" s="444"/>
      <c r="AJ253" s="280"/>
      <c r="AK253" s="281"/>
      <c r="AL253" s="15" t="s">
        <v>60</v>
      </c>
    </row>
    <row r="254" spans="1:248" s="20" customFormat="1" ht="12.75" customHeight="1" x14ac:dyDescent="0.2">
      <c r="A254" s="8">
        <v>3</v>
      </c>
      <c r="B254" s="280"/>
      <c r="C254" s="280"/>
      <c r="D254" s="280"/>
      <c r="E254" s="280"/>
      <c r="F254" s="281"/>
      <c r="G254" s="443"/>
      <c r="H254" s="444"/>
      <c r="I254" s="445"/>
      <c r="J254" s="296">
        <f t="shared" si="32"/>
        <v>0</v>
      </c>
      <c r="K254" s="298">
        <f t="shared" si="33"/>
        <v>0</v>
      </c>
      <c r="L254" s="280"/>
      <c r="M254" s="280"/>
      <c r="N254" s="280"/>
      <c r="O254" s="293"/>
      <c r="P254" s="300"/>
      <c r="Q254" s="280"/>
      <c r="R254" s="281"/>
      <c r="S254" s="15" t="s">
        <v>61</v>
      </c>
      <c r="T254" s="8">
        <v>3</v>
      </c>
      <c r="U254" s="280"/>
      <c r="V254" s="280"/>
      <c r="W254" s="280"/>
      <c r="X254" s="280"/>
      <c r="Y254" s="280"/>
      <c r="Z254" s="280"/>
      <c r="AA254" s="280"/>
      <c r="AB254" s="280"/>
      <c r="AC254" s="280"/>
      <c r="AD254" s="280"/>
      <c r="AE254" s="280"/>
      <c r="AF254" s="280"/>
      <c r="AG254" s="280"/>
      <c r="AH254" s="293"/>
      <c r="AI254" s="444"/>
      <c r="AJ254" s="280"/>
      <c r="AK254" s="281"/>
      <c r="AL254" s="15" t="s">
        <v>61</v>
      </c>
    </row>
    <row r="255" spans="1:248" s="20" customFormat="1" ht="12.75" customHeight="1" x14ac:dyDescent="0.2">
      <c r="A255" s="8">
        <v>4</v>
      </c>
      <c r="B255" s="280"/>
      <c r="C255" s="280"/>
      <c r="D255" s="280"/>
      <c r="E255" s="280"/>
      <c r="F255" s="281"/>
      <c r="G255" s="443"/>
      <c r="H255" s="444"/>
      <c r="I255" s="445"/>
      <c r="J255" s="296">
        <f t="shared" si="32"/>
        <v>0</v>
      </c>
      <c r="K255" s="298">
        <f t="shared" si="33"/>
        <v>0</v>
      </c>
      <c r="L255" s="280"/>
      <c r="M255" s="280"/>
      <c r="N255" s="280"/>
      <c r="O255" s="293"/>
      <c r="P255" s="300"/>
      <c r="Q255" s="280"/>
      <c r="R255" s="281"/>
      <c r="S255" s="15" t="s">
        <v>62</v>
      </c>
      <c r="T255" s="8">
        <v>4</v>
      </c>
      <c r="U255" s="280"/>
      <c r="V255" s="280"/>
      <c r="W255" s="280"/>
      <c r="X255" s="280"/>
      <c r="Y255" s="280"/>
      <c r="Z255" s="280"/>
      <c r="AA255" s="280"/>
      <c r="AB255" s="280"/>
      <c r="AC255" s="280"/>
      <c r="AD255" s="280"/>
      <c r="AE255" s="280"/>
      <c r="AF255" s="280"/>
      <c r="AG255" s="280"/>
      <c r="AH255" s="293"/>
      <c r="AI255" s="444"/>
      <c r="AJ255" s="280"/>
      <c r="AK255" s="281"/>
      <c r="AL255" s="15" t="s">
        <v>62</v>
      </c>
    </row>
    <row r="256" spans="1:248" s="20" customFormat="1" ht="12.75" customHeight="1" x14ac:dyDescent="0.2">
      <c r="A256" s="8">
        <v>5</v>
      </c>
      <c r="B256" s="280"/>
      <c r="C256" s="280"/>
      <c r="D256" s="280"/>
      <c r="E256" s="280"/>
      <c r="F256" s="281"/>
      <c r="G256" s="446"/>
      <c r="H256" s="444"/>
      <c r="I256" s="445"/>
      <c r="J256" s="296">
        <f t="shared" si="32"/>
        <v>0</v>
      </c>
      <c r="K256" s="298">
        <f t="shared" si="33"/>
        <v>0</v>
      </c>
      <c r="L256" s="280"/>
      <c r="M256" s="280"/>
      <c r="N256" s="280"/>
      <c r="O256" s="293"/>
      <c r="P256" s="300"/>
      <c r="Q256" s="280"/>
      <c r="R256" s="281"/>
      <c r="S256" s="15" t="s">
        <v>63</v>
      </c>
      <c r="T256" s="8">
        <v>5</v>
      </c>
      <c r="U256" s="280"/>
      <c r="V256" s="280"/>
      <c r="W256" s="280"/>
      <c r="X256" s="280"/>
      <c r="Y256" s="280"/>
      <c r="Z256" s="280"/>
      <c r="AA256" s="280"/>
      <c r="AB256" s="280"/>
      <c r="AC256" s="280"/>
      <c r="AD256" s="280"/>
      <c r="AE256" s="280"/>
      <c r="AF256" s="280"/>
      <c r="AG256" s="280"/>
      <c r="AH256" s="293"/>
      <c r="AI256" s="444"/>
      <c r="AJ256" s="280"/>
      <c r="AK256" s="281"/>
      <c r="AL256" s="15" t="s">
        <v>63</v>
      </c>
    </row>
    <row r="257" spans="1:38" s="20" customFormat="1" ht="12.75" customHeight="1" x14ac:dyDescent="0.2">
      <c r="A257" s="16">
        <v>6</v>
      </c>
      <c r="B257" s="282"/>
      <c r="C257" s="282"/>
      <c r="D257" s="282"/>
      <c r="E257" s="282"/>
      <c r="F257" s="283"/>
      <c r="G257" s="443"/>
      <c r="H257" s="447"/>
      <c r="I257" s="448"/>
      <c r="J257" s="296">
        <f t="shared" si="32"/>
        <v>0</v>
      </c>
      <c r="K257" s="298">
        <f t="shared" si="33"/>
        <v>0</v>
      </c>
      <c r="L257" s="282"/>
      <c r="M257" s="282"/>
      <c r="N257" s="282"/>
      <c r="O257" s="294"/>
      <c r="P257" s="301"/>
      <c r="Q257" s="282"/>
      <c r="R257" s="283"/>
      <c r="S257" s="17" t="s">
        <v>64</v>
      </c>
      <c r="T257" s="16">
        <v>6</v>
      </c>
      <c r="U257" s="282"/>
      <c r="V257" s="282"/>
      <c r="W257" s="282"/>
      <c r="X257" s="282"/>
      <c r="Y257" s="282"/>
      <c r="Z257" s="282"/>
      <c r="AA257" s="282"/>
      <c r="AB257" s="282"/>
      <c r="AC257" s="282"/>
      <c r="AD257" s="282"/>
      <c r="AE257" s="282"/>
      <c r="AF257" s="282"/>
      <c r="AG257" s="282"/>
      <c r="AH257" s="294"/>
      <c r="AI257" s="447"/>
      <c r="AJ257" s="282"/>
      <c r="AK257" s="283"/>
      <c r="AL257" s="17" t="s">
        <v>64</v>
      </c>
    </row>
    <row r="258" spans="1:38" s="20" customFormat="1" ht="12.75" customHeight="1" x14ac:dyDescent="0.2">
      <c r="A258" s="8">
        <v>7</v>
      </c>
      <c r="B258" s="280"/>
      <c r="C258" s="280"/>
      <c r="D258" s="280"/>
      <c r="E258" s="280"/>
      <c r="F258" s="281"/>
      <c r="G258" s="443"/>
      <c r="H258" s="444"/>
      <c r="I258" s="445"/>
      <c r="J258" s="296">
        <f t="shared" si="32"/>
        <v>0</v>
      </c>
      <c r="K258" s="298">
        <f t="shared" si="33"/>
        <v>0</v>
      </c>
      <c r="L258" s="280"/>
      <c r="M258" s="280"/>
      <c r="N258" s="280"/>
      <c r="O258" s="293"/>
      <c r="P258" s="300"/>
      <c r="Q258" s="280"/>
      <c r="R258" s="281"/>
      <c r="S258" s="15" t="s">
        <v>65</v>
      </c>
      <c r="T258" s="8">
        <v>7</v>
      </c>
      <c r="U258" s="280"/>
      <c r="V258" s="280"/>
      <c r="W258" s="280"/>
      <c r="X258" s="280"/>
      <c r="Y258" s="280"/>
      <c r="Z258" s="280"/>
      <c r="AA258" s="280"/>
      <c r="AB258" s="280"/>
      <c r="AC258" s="280"/>
      <c r="AD258" s="280"/>
      <c r="AE258" s="280"/>
      <c r="AF258" s="280"/>
      <c r="AG258" s="280"/>
      <c r="AH258" s="293"/>
      <c r="AI258" s="444"/>
      <c r="AJ258" s="280"/>
      <c r="AK258" s="281"/>
      <c r="AL258" s="15" t="s">
        <v>65</v>
      </c>
    </row>
    <row r="259" spans="1:38" s="20" customFormat="1" ht="12.75" customHeight="1" x14ac:dyDescent="0.2">
      <c r="A259" s="8">
        <v>8</v>
      </c>
      <c r="B259" s="280"/>
      <c r="C259" s="280"/>
      <c r="D259" s="280"/>
      <c r="E259" s="280"/>
      <c r="F259" s="281"/>
      <c r="G259" s="443"/>
      <c r="H259" s="444"/>
      <c r="I259" s="445"/>
      <c r="J259" s="296">
        <f t="shared" si="32"/>
        <v>0</v>
      </c>
      <c r="K259" s="298">
        <f t="shared" si="33"/>
        <v>0</v>
      </c>
      <c r="L259" s="280"/>
      <c r="M259" s="280"/>
      <c r="N259" s="280"/>
      <c r="O259" s="293"/>
      <c r="P259" s="300"/>
      <c r="Q259" s="280"/>
      <c r="R259" s="281"/>
      <c r="S259" s="15" t="s">
        <v>66</v>
      </c>
      <c r="T259" s="8">
        <v>8</v>
      </c>
      <c r="U259" s="280"/>
      <c r="V259" s="280"/>
      <c r="W259" s="280"/>
      <c r="X259" s="280"/>
      <c r="Y259" s="280"/>
      <c r="Z259" s="280"/>
      <c r="AA259" s="280"/>
      <c r="AB259" s="280"/>
      <c r="AC259" s="280"/>
      <c r="AD259" s="280"/>
      <c r="AE259" s="280"/>
      <c r="AF259" s="280"/>
      <c r="AG259" s="280"/>
      <c r="AH259" s="293"/>
      <c r="AI259" s="444"/>
      <c r="AJ259" s="280"/>
      <c r="AK259" s="281"/>
      <c r="AL259" s="15" t="s">
        <v>66</v>
      </c>
    </row>
    <row r="260" spans="1:38" s="20" customFormat="1" ht="12.75" customHeight="1" x14ac:dyDescent="0.2">
      <c r="A260" s="8">
        <v>9</v>
      </c>
      <c r="B260" s="280"/>
      <c r="C260" s="280"/>
      <c r="D260" s="280"/>
      <c r="E260" s="280"/>
      <c r="F260" s="281"/>
      <c r="G260" s="443"/>
      <c r="H260" s="444"/>
      <c r="I260" s="445"/>
      <c r="J260" s="296">
        <f t="shared" si="32"/>
        <v>0</v>
      </c>
      <c r="K260" s="298">
        <f t="shared" si="33"/>
        <v>0</v>
      </c>
      <c r="L260" s="280"/>
      <c r="M260" s="280"/>
      <c r="N260" s="280"/>
      <c r="O260" s="293"/>
      <c r="P260" s="300"/>
      <c r="Q260" s="280"/>
      <c r="R260" s="281"/>
      <c r="S260" s="15" t="s">
        <v>67</v>
      </c>
      <c r="T260" s="8">
        <v>9</v>
      </c>
      <c r="U260" s="280"/>
      <c r="V260" s="280"/>
      <c r="W260" s="280"/>
      <c r="X260" s="280"/>
      <c r="Y260" s="280"/>
      <c r="Z260" s="280"/>
      <c r="AA260" s="280"/>
      <c r="AB260" s="280"/>
      <c r="AC260" s="280"/>
      <c r="AD260" s="280"/>
      <c r="AE260" s="280"/>
      <c r="AF260" s="280"/>
      <c r="AG260" s="280"/>
      <c r="AH260" s="293"/>
      <c r="AI260" s="444"/>
      <c r="AJ260" s="280"/>
      <c r="AK260" s="281"/>
      <c r="AL260" s="15" t="s">
        <v>67</v>
      </c>
    </row>
    <row r="261" spans="1:38" s="20" customFormat="1" ht="12.75" customHeight="1" x14ac:dyDescent="0.2">
      <c r="A261" s="8">
        <v>10</v>
      </c>
      <c r="B261" s="280"/>
      <c r="C261" s="280"/>
      <c r="D261" s="280"/>
      <c r="E261" s="280"/>
      <c r="F261" s="281"/>
      <c r="G261" s="443"/>
      <c r="H261" s="444"/>
      <c r="I261" s="445"/>
      <c r="J261" s="296">
        <f t="shared" si="32"/>
        <v>0</v>
      </c>
      <c r="K261" s="298">
        <f t="shared" si="33"/>
        <v>0</v>
      </c>
      <c r="L261" s="280"/>
      <c r="M261" s="280"/>
      <c r="N261" s="280"/>
      <c r="O261" s="293"/>
      <c r="P261" s="300"/>
      <c r="Q261" s="280"/>
      <c r="R261" s="281"/>
      <c r="S261" s="15" t="s">
        <v>68</v>
      </c>
      <c r="T261" s="8">
        <v>10</v>
      </c>
      <c r="U261" s="280"/>
      <c r="V261" s="280"/>
      <c r="W261" s="280"/>
      <c r="X261" s="280"/>
      <c r="Y261" s="280"/>
      <c r="Z261" s="280"/>
      <c r="AA261" s="280"/>
      <c r="AB261" s="280"/>
      <c r="AC261" s="280"/>
      <c r="AD261" s="280"/>
      <c r="AE261" s="280"/>
      <c r="AF261" s="280"/>
      <c r="AG261" s="280"/>
      <c r="AH261" s="293"/>
      <c r="AI261" s="444"/>
      <c r="AJ261" s="280"/>
      <c r="AK261" s="281"/>
      <c r="AL261" s="15" t="s">
        <v>68</v>
      </c>
    </row>
    <row r="262" spans="1:38" s="20" customFormat="1" ht="12.75" customHeight="1" x14ac:dyDescent="0.2">
      <c r="A262" s="8">
        <v>11</v>
      </c>
      <c r="B262" s="280"/>
      <c r="C262" s="280"/>
      <c r="D262" s="280"/>
      <c r="E262" s="280"/>
      <c r="F262" s="281"/>
      <c r="G262" s="443"/>
      <c r="H262" s="444"/>
      <c r="I262" s="445"/>
      <c r="J262" s="296">
        <f t="shared" si="32"/>
        <v>0</v>
      </c>
      <c r="K262" s="298">
        <f t="shared" si="33"/>
        <v>0</v>
      </c>
      <c r="L262" s="280"/>
      <c r="M262" s="280"/>
      <c r="N262" s="280"/>
      <c r="O262" s="293"/>
      <c r="P262" s="300"/>
      <c r="Q262" s="280"/>
      <c r="R262" s="281"/>
      <c r="S262" s="15" t="s">
        <v>69</v>
      </c>
      <c r="T262" s="8">
        <v>11</v>
      </c>
      <c r="U262" s="280"/>
      <c r="V262" s="280"/>
      <c r="W262" s="280"/>
      <c r="X262" s="280"/>
      <c r="Y262" s="280"/>
      <c r="Z262" s="280"/>
      <c r="AA262" s="280"/>
      <c r="AB262" s="280"/>
      <c r="AC262" s="280"/>
      <c r="AD262" s="280"/>
      <c r="AE262" s="280"/>
      <c r="AF262" s="280"/>
      <c r="AG262" s="280"/>
      <c r="AH262" s="293"/>
      <c r="AI262" s="444"/>
      <c r="AJ262" s="280"/>
      <c r="AK262" s="281"/>
      <c r="AL262" s="15" t="s">
        <v>69</v>
      </c>
    </row>
    <row r="263" spans="1:38" s="20" customFormat="1" ht="12.75" customHeight="1" x14ac:dyDescent="0.2">
      <c r="A263" s="8">
        <v>12</v>
      </c>
      <c r="B263" s="280"/>
      <c r="C263" s="280"/>
      <c r="D263" s="280"/>
      <c r="E263" s="280"/>
      <c r="F263" s="281"/>
      <c r="G263" s="443"/>
      <c r="H263" s="444"/>
      <c r="I263" s="445"/>
      <c r="J263" s="296">
        <f t="shared" si="32"/>
        <v>0</v>
      </c>
      <c r="K263" s="298">
        <f t="shared" si="33"/>
        <v>0</v>
      </c>
      <c r="L263" s="280"/>
      <c r="M263" s="280"/>
      <c r="N263" s="280"/>
      <c r="O263" s="293"/>
      <c r="P263" s="300"/>
      <c r="Q263" s="280"/>
      <c r="R263" s="281"/>
      <c r="S263" s="15" t="s">
        <v>70</v>
      </c>
      <c r="T263" s="8">
        <v>12</v>
      </c>
      <c r="U263" s="280"/>
      <c r="V263" s="280"/>
      <c r="W263" s="280"/>
      <c r="X263" s="280"/>
      <c r="Y263" s="280"/>
      <c r="Z263" s="280"/>
      <c r="AA263" s="280"/>
      <c r="AB263" s="280"/>
      <c r="AC263" s="280"/>
      <c r="AD263" s="280"/>
      <c r="AE263" s="280"/>
      <c r="AF263" s="280"/>
      <c r="AG263" s="280"/>
      <c r="AH263" s="293"/>
      <c r="AI263" s="444"/>
      <c r="AJ263" s="280"/>
      <c r="AK263" s="281"/>
      <c r="AL263" s="15" t="s">
        <v>70</v>
      </c>
    </row>
    <row r="264" spans="1:38" s="20" customFormat="1" ht="12.75" customHeight="1" x14ac:dyDescent="0.2">
      <c r="A264" s="8">
        <v>13</v>
      </c>
      <c r="B264" s="280"/>
      <c r="C264" s="280"/>
      <c r="D264" s="280"/>
      <c r="E264" s="280"/>
      <c r="F264" s="281"/>
      <c r="G264" s="443"/>
      <c r="H264" s="444"/>
      <c r="I264" s="445"/>
      <c r="J264" s="296">
        <f t="shared" si="32"/>
        <v>0</v>
      </c>
      <c r="K264" s="298">
        <f t="shared" si="33"/>
        <v>0</v>
      </c>
      <c r="L264" s="280"/>
      <c r="M264" s="280"/>
      <c r="N264" s="280"/>
      <c r="O264" s="293"/>
      <c r="P264" s="300"/>
      <c r="Q264" s="280"/>
      <c r="R264" s="281"/>
      <c r="S264" s="15" t="s">
        <v>71</v>
      </c>
      <c r="T264" s="8">
        <v>13</v>
      </c>
      <c r="U264" s="280"/>
      <c r="V264" s="280"/>
      <c r="W264" s="280"/>
      <c r="X264" s="280"/>
      <c r="Y264" s="280"/>
      <c r="Z264" s="280"/>
      <c r="AA264" s="280"/>
      <c r="AB264" s="280"/>
      <c r="AC264" s="280"/>
      <c r="AD264" s="280"/>
      <c r="AE264" s="280"/>
      <c r="AF264" s="280"/>
      <c r="AG264" s="280"/>
      <c r="AH264" s="293"/>
      <c r="AI264" s="444"/>
      <c r="AJ264" s="280"/>
      <c r="AK264" s="281"/>
      <c r="AL264" s="15" t="s">
        <v>71</v>
      </c>
    </row>
    <row r="265" spans="1:38" s="20" customFormat="1" ht="12.75" customHeight="1" x14ac:dyDescent="0.2">
      <c r="A265" s="8">
        <v>14</v>
      </c>
      <c r="B265" s="280"/>
      <c r="C265" s="280"/>
      <c r="D265" s="280"/>
      <c r="E265" s="280"/>
      <c r="F265" s="281"/>
      <c r="G265" s="443"/>
      <c r="H265" s="444"/>
      <c r="I265" s="445"/>
      <c r="J265" s="296">
        <f t="shared" si="32"/>
        <v>0</v>
      </c>
      <c r="K265" s="298">
        <f t="shared" si="33"/>
        <v>0</v>
      </c>
      <c r="L265" s="280"/>
      <c r="M265" s="280"/>
      <c r="N265" s="280"/>
      <c r="O265" s="293"/>
      <c r="P265" s="300"/>
      <c r="Q265" s="280"/>
      <c r="R265" s="281"/>
      <c r="S265" s="15" t="s">
        <v>72</v>
      </c>
      <c r="T265" s="8">
        <v>14</v>
      </c>
      <c r="U265" s="280"/>
      <c r="V265" s="280"/>
      <c r="W265" s="280"/>
      <c r="X265" s="280"/>
      <c r="Y265" s="280"/>
      <c r="Z265" s="280"/>
      <c r="AA265" s="280"/>
      <c r="AB265" s="280"/>
      <c r="AC265" s="280"/>
      <c r="AD265" s="280"/>
      <c r="AE265" s="280"/>
      <c r="AF265" s="280"/>
      <c r="AG265" s="280"/>
      <c r="AH265" s="293"/>
      <c r="AI265" s="444"/>
      <c r="AJ265" s="280"/>
      <c r="AK265" s="281"/>
      <c r="AL265" s="15" t="s">
        <v>72</v>
      </c>
    </row>
    <row r="266" spans="1:38" s="20" customFormat="1" ht="12.75" customHeight="1" x14ac:dyDescent="0.2">
      <c r="A266" s="8">
        <v>15</v>
      </c>
      <c r="B266" s="280"/>
      <c r="C266" s="280"/>
      <c r="D266" s="280"/>
      <c r="E266" s="280"/>
      <c r="F266" s="281"/>
      <c r="G266" s="443"/>
      <c r="H266" s="444"/>
      <c r="I266" s="445"/>
      <c r="J266" s="296">
        <f t="shared" si="32"/>
        <v>0</v>
      </c>
      <c r="K266" s="298">
        <f t="shared" si="33"/>
        <v>0</v>
      </c>
      <c r="L266" s="280"/>
      <c r="M266" s="280"/>
      <c r="N266" s="280"/>
      <c r="O266" s="293"/>
      <c r="P266" s="300"/>
      <c r="Q266" s="280"/>
      <c r="R266" s="281"/>
      <c r="S266" s="15" t="s">
        <v>73</v>
      </c>
      <c r="T266" s="8">
        <v>15</v>
      </c>
      <c r="U266" s="280"/>
      <c r="V266" s="280"/>
      <c r="W266" s="280"/>
      <c r="X266" s="280"/>
      <c r="Y266" s="280"/>
      <c r="Z266" s="280"/>
      <c r="AA266" s="280"/>
      <c r="AB266" s="280"/>
      <c r="AC266" s="280"/>
      <c r="AD266" s="280"/>
      <c r="AE266" s="280"/>
      <c r="AF266" s="280"/>
      <c r="AG266" s="280"/>
      <c r="AH266" s="293"/>
      <c r="AI266" s="444"/>
      <c r="AJ266" s="280"/>
      <c r="AK266" s="281"/>
      <c r="AL266" s="15" t="s">
        <v>73</v>
      </c>
    </row>
    <row r="267" spans="1:38" s="20" customFormat="1" ht="12.75" customHeight="1" x14ac:dyDescent="0.2">
      <c r="A267" s="8">
        <v>16</v>
      </c>
      <c r="B267" s="280"/>
      <c r="C267" s="280"/>
      <c r="D267" s="280"/>
      <c r="E267" s="280"/>
      <c r="F267" s="281"/>
      <c r="G267" s="443"/>
      <c r="H267" s="444"/>
      <c r="I267" s="445"/>
      <c r="J267" s="296">
        <f t="shared" si="32"/>
        <v>0</v>
      </c>
      <c r="K267" s="298">
        <f t="shared" si="33"/>
        <v>0</v>
      </c>
      <c r="L267" s="280"/>
      <c r="M267" s="280"/>
      <c r="N267" s="280"/>
      <c r="O267" s="293"/>
      <c r="P267" s="300"/>
      <c r="Q267" s="280"/>
      <c r="R267" s="281"/>
      <c r="S267" s="15" t="s">
        <v>74</v>
      </c>
      <c r="T267" s="8">
        <v>16</v>
      </c>
      <c r="U267" s="280"/>
      <c r="V267" s="280"/>
      <c r="W267" s="280"/>
      <c r="X267" s="280"/>
      <c r="Y267" s="280"/>
      <c r="Z267" s="280"/>
      <c r="AA267" s="280"/>
      <c r="AB267" s="280"/>
      <c r="AC267" s="280"/>
      <c r="AD267" s="280"/>
      <c r="AE267" s="280"/>
      <c r="AF267" s="280"/>
      <c r="AG267" s="280"/>
      <c r="AH267" s="293"/>
      <c r="AI267" s="444"/>
      <c r="AJ267" s="280"/>
      <c r="AK267" s="281"/>
      <c r="AL267" s="15" t="s">
        <v>74</v>
      </c>
    </row>
    <row r="268" spans="1:38" s="20" customFormat="1" ht="12.75" customHeight="1" x14ac:dyDescent="0.2">
      <c r="A268" s="8">
        <v>17</v>
      </c>
      <c r="B268" s="280"/>
      <c r="C268" s="280"/>
      <c r="D268" s="280"/>
      <c r="E268" s="280"/>
      <c r="F268" s="281"/>
      <c r="G268" s="443"/>
      <c r="H268" s="444"/>
      <c r="I268" s="445"/>
      <c r="J268" s="296">
        <f t="shared" si="32"/>
        <v>0</v>
      </c>
      <c r="K268" s="298">
        <f t="shared" si="33"/>
        <v>0</v>
      </c>
      <c r="L268" s="280"/>
      <c r="M268" s="280"/>
      <c r="N268" s="280"/>
      <c r="O268" s="293"/>
      <c r="P268" s="300"/>
      <c r="Q268" s="280"/>
      <c r="R268" s="281"/>
      <c r="S268" s="15" t="s">
        <v>75</v>
      </c>
      <c r="T268" s="8">
        <v>17</v>
      </c>
      <c r="U268" s="280"/>
      <c r="V268" s="280"/>
      <c r="W268" s="280"/>
      <c r="X268" s="280"/>
      <c r="Y268" s="280"/>
      <c r="Z268" s="280"/>
      <c r="AA268" s="280"/>
      <c r="AB268" s="280"/>
      <c r="AC268" s="280"/>
      <c r="AD268" s="280"/>
      <c r="AE268" s="280"/>
      <c r="AF268" s="280"/>
      <c r="AG268" s="280"/>
      <c r="AH268" s="293"/>
      <c r="AI268" s="444"/>
      <c r="AJ268" s="280"/>
      <c r="AK268" s="281"/>
      <c r="AL268" s="15" t="s">
        <v>75</v>
      </c>
    </row>
    <row r="269" spans="1:38" s="20" customFormat="1" ht="12.75" customHeight="1" x14ac:dyDescent="0.2">
      <c r="A269" s="8">
        <v>18</v>
      </c>
      <c r="B269" s="280"/>
      <c r="C269" s="280"/>
      <c r="D269" s="280"/>
      <c r="E269" s="280"/>
      <c r="F269" s="281"/>
      <c r="G269" s="443"/>
      <c r="H269" s="444"/>
      <c r="I269" s="445"/>
      <c r="J269" s="296">
        <f t="shared" si="32"/>
        <v>0</v>
      </c>
      <c r="K269" s="298">
        <f t="shared" si="33"/>
        <v>0</v>
      </c>
      <c r="L269" s="280"/>
      <c r="M269" s="280"/>
      <c r="N269" s="280"/>
      <c r="O269" s="293"/>
      <c r="P269" s="300"/>
      <c r="Q269" s="280"/>
      <c r="R269" s="281"/>
      <c r="S269" s="15" t="s">
        <v>76</v>
      </c>
      <c r="T269" s="8">
        <v>18</v>
      </c>
      <c r="U269" s="280"/>
      <c r="V269" s="280"/>
      <c r="W269" s="280"/>
      <c r="X269" s="280"/>
      <c r="Y269" s="280"/>
      <c r="Z269" s="280"/>
      <c r="AA269" s="280"/>
      <c r="AB269" s="280"/>
      <c r="AC269" s="280"/>
      <c r="AD269" s="280"/>
      <c r="AE269" s="280"/>
      <c r="AF269" s="280"/>
      <c r="AG269" s="280"/>
      <c r="AH269" s="293"/>
      <c r="AI269" s="444"/>
      <c r="AJ269" s="280"/>
      <c r="AK269" s="281"/>
      <c r="AL269" s="15" t="s">
        <v>76</v>
      </c>
    </row>
    <row r="270" spans="1:38" s="20" customFormat="1" ht="12.75" customHeight="1" x14ac:dyDescent="0.2">
      <c r="A270" s="8">
        <v>19</v>
      </c>
      <c r="B270" s="280"/>
      <c r="C270" s="280"/>
      <c r="D270" s="280"/>
      <c r="E270" s="280"/>
      <c r="F270" s="281"/>
      <c r="G270" s="443"/>
      <c r="H270" s="444"/>
      <c r="I270" s="445"/>
      <c r="J270" s="296">
        <f t="shared" si="32"/>
        <v>0</v>
      </c>
      <c r="K270" s="298">
        <f t="shared" si="33"/>
        <v>0</v>
      </c>
      <c r="L270" s="280"/>
      <c r="M270" s="280"/>
      <c r="N270" s="280"/>
      <c r="O270" s="293"/>
      <c r="P270" s="300"/>
      <c r="Q270" s="280"/>
      <c r="R270" s="281"/>
      <c r="S270" s="15" t="s">
        <v>77</v>
      </c>
      <c r="T270" s="8">
        <v>19</v>
      </c>
      <c r="U270" s="280"/>
      <c r="V270" s="280"/>
      <c r="W270" s="280"/>
      <c r="X270" s="280"/>
      <c r="Y270" s="280"/>
      <c r="Z270" s="280"/>
      <c r="AA270" s="280"/>
      <c r="AB270" s="280"/>
      <c r="AC270" s="280"/>
      <c r="AD270" s="280"/>
      <c r="AE270" s="280"/>
      <c r="AF270" s="280"/>
      <c r="AG270" s="280"/>
      <c r="AH270" s="293"/>
      <c r="AI270" s="444"/>
      <c r="AJ270" s="280"/>
      <c r="AK270" s="281"/>
      <c r="AL270" s="15" t="s">
        <v>77</v>
      </c>
    </row>
    <row r="271" spans="1:38" s="20" customFormat="1" ht="12.75" customHeight="1" x14ac:dyDescent="0.2">
      <c r="A271" s="8">
        <v>20</v>
      </c>
      <c r="B271" s="280"/>
      <c r="C271" s="280"/>
      <c r="D271" s="280"/>
      <c r="E271" s="280"/>
      <c r="F271" s="281"/>
      <c r="G271" s="443"/>
      <c r="H271" s="444"/>
      <c r="I271" s="445"/>
      <c r="J271" s="296">
        <f t="shared" si="32"/>
        <v>0</v>
      </c>
      <c r="K271" s="298">
        <f t="shared" si="33"/>
        <v>0</v>
      </c>
      <c r="L271" s="280"/>
      <c r="M271" s="280"/>
      <c r="N271" s="280"/>
      <c r="O271" s="293"/>
      <c r="P271" s="300"/>
      <c r="Q271" s="280"/>
      <c r="R271" s="281"/>
      <c r="S271" s="15" t="s">
        <v>78</v>
      </c>
      <c r="T271" s="8">
        <v>20</v>
      </c>
      <c r="U271" s="280"/>
      <c r="V271" s="280"/>
      <c r="W271" s="280"/>
      <c r="X271" s="280"/>
      <c r="Y271" s="280"/>
      <c r="Z271" s="280"/>
      <c r="AA271" s="280"/>
      <c r="AB271" s="280"/>
      <c r="AC271" s="280"/>
      <c r="AD271" s="280"/>
      <c r="AE271" s="280"/>
      <c r="AF271" s="280"/>
      <c r="AG271" s="280"/>
      <c r="AH271" s="293"/>
      <c r="AI271" s="444"/>
      <c r="AJ271" s="280"/>
      <c r="AK271" s="281"/>
      <c r="AL271" s="15" t="s">
        <v>78</v>
      </c>
    </row>
    <row r="272" spans="1:38" s="20" customFormat="1" ht="12.75" customHeight="1" x14ac:dyDescent="0.2">
      <c r="A272" s="8">
        <v>21</v>
      </c>
      <c r="B272" s="280"/>
      <c r="C272" s="280"/>
      <c r="D272" s="280"/>
      <c r="E272" s="280"/>
      <c r="F272" s="281"/>
      <c r="G272" s="443"/>
      <c r="H272" s="444"/>
      <c r="I272" s="445"/>
      <c r="J272" s="296">
        <f t="shared" si="32"/>
        <v>0</v>
      </c>
      <c r="K272" s="298">
        <f t="shared" si="33"/>
        <v>0</v>
      </c>
      <c r="L272" s="280"/>
      <c r="M272" s="280"/>
      <c r="N272" s="280"/>
      <c r="O272" s="293"/>
      <c r="P272" s="300"/>
      <c r="Q272" s="280"/>
      <c r="R272" s="281"/>
      <c r="S272" s="15" t="s">
        <v>79</v>
      </c>
      <c r="T272" s="8">
        <v>21</v>
      </c>
      <c r="U272" s="280"/>
      <c r="V272" s="280"/>
      <c r="W272" s="280"/>
      <c r="X272" s="280"/>
      <c r="Y272" s="280"/>
      <c r="Z272" s="280"/>
      <c r="AA272" s="280"/>
      <c r="AB272" s="280"/>
      <c r="AC272" s="280"/>
      <c r="AD272" s="280"/>
      <c r="AE272" s="280"/>
      <c r="AF272" s="280"/>
      <c r="AG272" s="280"/>
      <c r="AH272" s="293"/>
      <c r="AI272" s="444"/>
      <c r="AJ272" s="280"/>
      <c r="AK272" s="281"/>
      <c r="AL272" s="15" t="s">
        <v>79</v>
      </c>
    </row>
    <row r="273" spans="1:38" s="20" customFormat="1" ht="12.75" customHeight="1" x14ac:dyDescent="0.2">
      <c r="A273" s="8">
        <v>22</v>
      </c>
      <c r="B273" s="280"/>
      <c r="C273" s="280"/>
      <c r="D273" s="280"/>
      <c r="E273" s="280"/>
      <c r="F273" s="281"/>
      <c r="G273" s="443"/>
      <c r="H273" s="444"/>
      <c r="I273" s="445"/>
      <c r="J273" s="296">
        <f t="shared" si="32"/>
        <v>0</v>
      </c>
      <c r="K273" s="298">
        <f t="shared" si="33"/>
        <v>0</v>
      </c>
      <c r="L273" s="280"/>
      <c r="M273" s="280"/>
      <c r="N273" s="280"/>
      <c r="O273" s="293"/>
      <c r="P273" s="300"/>
      <c r="Q273" s="280"/>
      <c r="R273" s="281"/>
      <c r="S273" s="15" t="s">
        <v>80</v>
      </c>
      <c r="T273" s="8">
        <v>22</v>
      </c>
      <c r="U273" s="280"/>
      <c r="V273" s="280"/>
      <c r="W273" s="280"/>
      <c r="X273" s="280"/>
      <c r="Y273" s="280"/>
      <c r="Z273" s="280"/>
      <c r="AA273" s="280"/>
      <c r="AB273" s="280"/>
      <c r="AC273" s="280"/>
      <c r="AD273" s="280"/>
      <c r="AE273" s="280"/>
      <c r="AF273" s="280"/>
      <c r="AG273" s="280"/>
      <c r="AH273" s="293"/>
      <c r="AI273" s="444"/>
      <c r="AJ273" s="280"/>
      <c r="AK273" s="281"/>
      <c r="AL273" s="15" t="s">
        <v>80</v>
      </c>
    </row>
    <row r="274" spans="1:38" s="20" customFormat="1" ht="12.75" customHeight="1" x14ac:dyDescent="0.2">
      <c r="A274" s="8">
        <v>23</v>
      </c>
      <c r="B274" s="280"/>
      <c r="C274" s="280"/>
      <c r="D274" s="280"/>
      <c r="E274" s="280"/>
      <c r="F274" s="281"/>
      <c r="G274" s="443"/>
      <c r="H274" s="444"/>
      <c r="I274" s="445"/>
      <c r="J274" s="296">
        <f t="shared" si="32"/>
        <v>0</v>
      </c>
      <c r="K274" s="298">
        <f t="shared" si="33"/>
        <v>0</v>
      </c>
      <c r="L274" s="280"/>
      <c r="M274" s="280"/>
      <c r="N274" s="280"/>
      <c r="O274" s="293"/>
      <c r="P274" s="300"/>
      <c r="Q274" s="280"/>
      <c r="R274" s="281"/>
      <c r="S274" s="15" t="s">
        <v>81</v>
      </c>
      <c r="T274" s="8">
        <v>23</v>
      </c>
      <c r="U274" s="280"/>
      <c r="V274" s="280"/>
      <c r="W274" s="280"/>
      <c r="X274" s="280"/>
      <c r="Y274" s="280"/>
      <c r="Z274" s="280"/>
      <c r="AA274" s="280"/>
      <c r="AB274" s="280"/>
      <c r="AC274" s="280"/>
      <c r="AD274" s="280"/>
      <c r="AE274" s="280"/>
      <c r="AF274" s="280"/>
      <c r="AG274" s="280"/>
      <c r="AH274" s="293"/>
      <c r="AI274" s="444"/>
      <c r="AJ274" s="280"/>
      <c r="AK274" s="281"/>
      <c r="AL274" s="15" t="s">
        <v>81</v>
      </c>
    </row>
    <row r="275" spans="1:38" s="20" customFormat="1" ht="12.75" customHeight="1" x14ac:dyDescent="0.2">
      <c r="A275" s="8">
        <v>24</v>
      </c>
      <c r="B275" s="280"/>
      <c r="C275" s="280"/>
      <c r="D275" s="280"/>
      <c r="E275" s="280"/>
      <c r="F275" s="281"/>
      <c r="G275" s="443"/>
      <c r="H275" s="444"/>
      <c r="I275" s="445"/>
      <c r="J275" s="296">
        <f t="shared" si="32"/>
        <v>0</v>
      </c>
      <c r="K275" s="298">
        <f t="shared" si="33"/>
        <v>0</v>
      </c>
      <c r="L275" s="280"/>
      <c r="M275" s="280"/>
      <c r="N275" s="280"/>
      <c r="O275" s="293"/>
      <c r="P275" s="300"/>
      <c r="Q275" s="280"/>
      <c r="R275" s="281"/>
      <c r="S275" s="15" t="s">
        <v>82</v>
      </c>
      <c r="T275" s="8">
        <v>24</v>
      </c>
      <c r="U275" s="280"/>
      <c r="V275" s="280"/>
      <c r="W275" s="280"/>
      <c r="X275" s="280"/>
      <c r="Y275" s="280"/>
      <c r="Z275" s="280"/>
      <c r="AA275" s="280"/>
      <c r="AB275" s="280"/>
      <c r="AC275" s="280"/>
      <c r="AD275" s="280"/>
      <c r="AE275" s="280"/>
      <c r="AF275" s="280"/>
      <c r="AG275" s="280"/>
      <c r="AH275" s="293"/>
      <c r="AI275" s="444"/>
      <c r="AJ275" s="280"/>
      <c r="AK275" s="281"/>
      <c r="AL275" s="15" t="s">
        <v>82</v>
      </c>
    </row>
    <row r="276" spans="1:38" s="20" customFormat="1" ht="12.75" customHeight="1" x14ac:dyDescent="0.2">
      <c r="A276" s="8">
        <v>25</v>
      </c>
      <c r="B276" s="280"/>
      <c r="C276" s="280"/>
      <c r="D276" s="280"/>
      <c r="E276" s="280"/>
      <c r="F276" s="281"/>
      <c r="G276" s="443"/>
      <c r="H276" s="444"/>
      <c r="I276" s="445"/>
      <c r="J276" s="296">
        <f t="shared" si="32"/>
        <v>0</v>
      </c>
      <c r="K276" s="298">
        <f t="shared" si="33"/>
        <v>0</v>
      </c>
      <c r="L276" s="280"/>
      <c r="M276" s="280"/>
      <c r="N276" s="280"/>
      <c r="O276" s="293"/>
      <c r="P276" s="300"/>
      <c r="Q276" s="280"/>
      <c r="R276" s="281"/>
      <c r="S276" s="15" t="s">
        <v>83</v>
      </c>
      <c r="T276" s="8">
        <v>25</v>
      </c>
      <c r="U276" s="280"/>
      <c r="V276" s="280"/>
      <c r="W276" s="280"/>
      <c r="X276" s="280"/>
      <c r="Y276" s="280"/>
      <c r="Z276" s="280"/>
      <c r="AA276" s="280"/>
      <c r="AB276" s="280"/>
      <c r="AC276" s="280"/>
      <c r="AD276" s="280"/>
      <c r="AE276" s="280"/>
      <c r="AF276" s="280"/>
      <c r="AG276" s="280"/>
      <c r="AH276" s="293"/>
      <c r="AI276" s="444"/>
      <c r="AJ276" s="280"/>
      <c r="AK276" s="281"/>
      <c r="AL276" s="15" t="s">
        <v>83</v>
      </c>
    </row>
    <row r="277" spans="1:38" s="20" customFormat="1" ht="12.75" customHeight="1" x14ac:dyDescent="0.2">
      <c r="A277" s="8">
        <v>26</v>
      </c>
      <c r="B277" s="280"/>
      <c r="C277" s="280"/>
      <c r="D277" s="280"/>
      <c r="E277" s="280"/>
      <c r="F277" s="281"/>
      <c r="G277" s="443"/>
      <c r="H277" s="444"/>
      <c r="I277" s="445"/>
      <c r="J277" s="296">
        <f t="shared" si="32"/>
        <v>0</v>
      </c>
      <c r="K277" s="298">
        <f t="shared" si="33"/>
        <v>0</v>
      </c>
      <c r="L277" s="280"/>
      <c r="M277" s="280"/>
      <c r="N277" s="280"/>
      <c r="O277" s="293"/>
      <c r="P277" s="300"/>
      <c r="Q277" s="280"/>
      <c r="R277" s="281"/>
      <c r="S277" s="15" t="s">
        <v>84</v>
      </c>
      <c r="T277" s="8">
        <v>26</v>
      </c>
      <c r="U277" s="280"/>
      <c r="V277" s="280"/>
      <c r="W277" s="280"/>
      <c r="X277" s="280"/>
      <c r="Y277" s="280"/>
      <c r="Z277" s="280"/>
      <c r="AA277" s="280"/>
      <c r="AB277" s="280"/>
      <c r="AC277" s="280"/>
      <c r="AD277" s="280"/>
      <c r="AE277" s="280"/>
      <c r="AF277" s="280"/>
      <c r="AG277" s="280"/>
      <c r="AH277" s="293"/>
      <c r="AI277" s="444"/>
      <c r="AJ277" s="280"/>
      <c r="AK277" s="281"/>
      <c r="AL277" s="15" t="s">
        <v>84</v>
      </c>
    </row>
    <row r="278" spans="1:38" s="20" customFormat="1" ht="12.75" customHeight="1" x14ac:dyDescent="0.2">
      <c r="A278" s="8">
        <v>27</v>
      </c>
      <c r="B278" s="280"/>
      <c r="C278" s="280"/>
      <c r="D278" s="280"/>
      <c r="E278" s="280"/>
      <c r="F278" s="281"/>
      <c r="G278" s="443"/>
      <c r="H278" s="444"/>
      <c r="I278" s="445"/>
      <c r="J278" s="296">
        <f t="shared" si="32"/>
        <v>0</v>
      </c>
      <c r="K278" s="298">
        <f t="shared" si="33"/>
        <v>0</v>
      </c>
      <c r="L278" s="280"/>
      <c r="M278" s="280"/>
      <c r="N278" s="280"/>
      <c r="O278" s="293"/>
      <c r="P278" s="300"/>
      <c r="Q278" s="280"/>
      <c r="R278" s="281"/>
      <c r="S278" s="15" t="s">
        <v>85</v>
      </c>
      <c r="T278" s="8">
        <v>27</v>
      </c>
      <c r="U278" s="280"/>
      <c r="V278" s="280"/>
      <c r="W278" s="280"/>
      <c r="X278" s="280"/>
      <c r="Y278" s="280"/>
      <c r="Z278" s="280"/>
      <c r="AA278" s="280"/>
      <c r="AB278" s="280"/>
      <c r="AC278" s="280"/>
      <c r="AD278" s="280"/>
      <c r="AE278" s="280"/>
      <c r="AF278" s="280"/>
      <c r="AG278" s="280"/>
      <c r="AH278" s="293"/>
      <c r="AI278" s="444"/>
      <c r="AJ278" s="280"/>
      <c r="AK278" s="281"/>
      <c r="AL278" s="15" t="s">
        <v>85</v>
      </c>
    </row>
    <row r="279" spans="1:38" s="20" customFormat="1" ht="12.75" customHeight="1" x14ac:dyDescent="0.2">
      <c r="A279" s="8">
        <v>28</v>
      </c>
      <c r="B279" s="280"/>
      <c r="C279" s="280"/>
      <c r="D279" s="280"/>
      <c r="E279" s="280"/>
      <c r="F279" s="281"/>
      <c r="G279" s="443"/>
      <c r="H279" s="444"/>
      <c r="I279" s="445"/>
      <c r="J279" s="296">
        <f t="shared" si="32"/>
        <v>0</v>
      </c>
      <c r="K279" s="298">
        <f t="shared" si="33"/>
        <v>0</v>
      </c>
      <c r="L279" s="280"/>
      <c r="M279" s="280"/>
      <c r="N279" s="280"/>
      <c r="O279" s="293"/>
      <c r="P279" s="300"/>
      <c r="Q279" s="280"/>
      <c r="R279" s="281"/>
      <c r="S279" s="15" t="s">
        <v>86</v>
      </c>
      <c r="T279" s="8">
        <v>28</v>
      </c>
      <c r="U279" s="280"/>
      <c r="V279" s="280"/>
      <c r="W279" s="280"/>
      <c r="X279" s="280"/>
      <c r="Y279" s="280"/>
      <c r="Z279" s="280"/>
      <c r="AA279" s="280"/>
      <c r="AB279" s="280"/>
      <c r="AC279" s="280"/>
      <c r="AD279" s="280"/>
      <c r="AE279" s="280"/>
      <c r="AF279" s="280"/>
      <c r="AG279" s="280"/>
      <c r="AH279" s="293"/>
      <c r="AI279" s="444"/>
      <c r="AJ279" s="280"/>
      <c r="AK279" s="281"/>
      <c r="AL279" s="15" t="s">
        <v>86</v>
      </c>
    </row>
    <row r="280" spans="1:38" s="20" customFormat="1" ht="12.75" customHeight="1" x14ac:dyDescent="0.2">
      <c r="A280" s="8">
        <v>29</v>
      </c>
      <c r="B280" s="280"/>
      <c r="C280" s="280"/>
      <c r="D280" s="280"/>
      <c r="E280" s="280"/>
      <c r="F280" s="281"/>
      <c r="G280" s="443"/>
      <c r="H280" s="444"/>
      <c r="I280" s="445"/>
      <c r="J280" s="296">
        <f t="shared" si="32"/>
        <v>0</v>
      </c>
      <c r="K280" s="298">
        <f t="shared" si="33"/>
        <v>0</v>
      </c>
      <c r="L280" s="280"/>
      <c r="M280" s="280"/>
      <c r="N280" s="280"/>
      <c r="O280" s="293"/>
      <c r="P280" s="300"/>
      <c r="Q280" s="280"/>
      <c r="R280" s="281"/>
      <c r="S280" s="15" t="s">
        <v>87</v>
      </c>
      <c r="T280" s="8">
        <v>29</v>
      </c>
      <c r="U280" s="280"/>
      <c r="V280" s="280"/>
      <c r="W280" s="280"/>
      <c r="X280" s="301"/>
      <c r="Y280" s="280"/>
      <c r="Z280" s="280"/>
      <c r="AA280" s="280"/>
      <c r="AB280" s="280"/>
      <c r="AC280" s="280"/>
      <c r="AD280" s="280"/>
      <c r="AE280" s="280"/>
      <c r="AF280" s="280"/>
      <c r="AG280" s="280"/>
      <c r="AH280" s="293"/>
      <c r="AI280" s="444"/>
      <c r="AJ280" s="280"/>
      <c r="AK280" s="281"/>
      <c r="AL280" s="15" t="s">
        <v>87</v>
      </c>
    </row>
    <row r="281" spans="1:38" s="20" customFormat="1" ht="12.75" customHeight="1" x14ac:dyDescent="0.2">
      <c r="A281" s="8">
        <v>30</v>
      </c>
      <c r="B281" s="280"/>
      <c r="C281" s="280"/>
      <c r="D281" s="280"/>
      <c r="E281" s="280"/>
      <c r="F281" s="281"/>
      <c r="G281" s="449"/>
      <c r="H281" s="444"/>
      <c r="I281" s="445"/>
      <c r="J281" s="296">
        <f t="shared" si="32"/>
        <v>0</v>
      </c>
      <c r="K281" s="298">
        <f t="shared" si="33"/>
        <v>0</v>
      </c>
      <c r="L281" s="280"/>
      <c r="M281" s="280"/>
      <c r="N281" s="280"/>
      <c r="O281" s="293"/>
      <c r="P281" s="300"/>
      <c r="Q281" s="280"/>
      <c r="R281" s="281"/>
      <c r="S281" s="15" t="s">
        <v>88</v>
      </c>
      <c r="T281" s="8">
        <v>30</v>
      </c>
      <c r="U281" s="280"/>
      <c r="V281" s="280"/>
      <c r="W281" s="280"/>
      <c r="X281" s="280"/>
      <c r="Y281" s="280"/>
      <c r="Z281" s="280"/>
      <c r="AA281" s="280"/>
      <c r="AB281" s="280"/>
      <c r="AC281" s="280"/>
      <c r="AD281" s="280"/>
      <c r="AE281" s="280"/>
      <c r="AF281" s="280"/>
      <c r="AG281" s="280"/>
      <c r="AH281" s="293"/>
      <c r="AI281" s="444"/>
      <c r="AJ281" s="280"/>
      <c r="AK281" s="281"/>
      <c r="AL281" s="15" t="s">
        <v>88</v>
      </c>
    </row>
    <row r="282" spans="1:38" s="20" customFormat="1" ht="12.75" customHeight="1" x14ac:dyDescent="0.2">
      <c r="A282" s="18">
        <v>31</v>
      </c>
      <c r="B282" s="284"/>
      <c r="C282" s="284"/>
      <c r="D282" s="284"/>
      <c r="E282" s="284"/>
      <c r="F282" s="285"/>
      <c r="G282" s="450"/>
      <c r="H282" s="451"/>
      <c r="I282" s="452"/>
      <c r="J282" s="302">
        <f t="shared" si="32"/>
        <v>0</v>
      </c>
      <c r="K282" s="303">
        <f t="shared" si="33"/>
        <v>0</v>
      </c>
      <c r="L282" s="284"/>
      <c r="M282" s="284"/>
      <c r="N282" s="284"/>
      <c r="O282" s="295"/>
      <c r="P282" s="304"/>
      <c r="Q282" s="284"/>
      <c r="R282" s="285"/>
      <c r="S282" s="19" t="s">
        <v>89</v>
      </c>
      <c r="T282" s="18">
        <v>31</v>
      </c>
      <c r="U282" s="284"/>
      <c r="V282" s="284"/>
      <c r="W282" s="284"/>
      <c r="X282" s="284"/>
      <c r="Y282" s="284"/>
      <c r="Z282" s="284"/>
      <c r="AA282" s="284"/>
      <c r="AB282" s="284"/>
      <c r="AC282" s="284"/>
      <c r="AD282" s="284"/>
      <c r="AE282" s="284"/>
      <c r="AF282" s="284"/>
      <c r="AG282" s="284"/>
      <c r="AH282" s="295"/>
      <c r="AI282" s="451"/>
      <c r="AJ282" s="284"/>
      <c r="AK282" s="285"/>
      <c r="AL282" s="19" t="s">
        <v>89</v>
      </c>
    </row>
    <row r="283" spans="1:38" s="20" customFormat="1" ht="12.75" customHeight="1" thickBot="1" x14ac:dyDescent="0.25">
      <c r="A283" s="342"/>
      <c r="B283" s="343">
        <f>SUM(B251:B282)</f>
        <v>0</v>
      </c>
      <c r="C283" s="343">
        <f>SUM(C251:C282)</f>
        <v>0</v>
      </c>
      <c r="D283" s="343">
        <f>SUM(D251:D282)</f>
        <v>0</v>
      </c>
      <c r="E283" s="344">
        <f>SUM(E251:E282)</f>
        <v>0</v>
      </c>
      <c r="F283" s="345">
        <f>SUM(F251:F282)</f>
        <v>0</v>
      </c>
      <c r="G283" s="346"/>
      <c r="H283" s="347" t="s">
        <v>90</v>
      </c>
      <c r="I283" s="348">
        <f>COUNTA(I252:I282)</f>
        <v>0</v>
      </c>
      <c r="J283" s="343">
        <f t="shared" ref="J283:R283" si="34">SUM(J251:J282)</f>
        <v>0</v>
      </c>
      <c r="K283" s="343">
        <f t="shared" si="34"/>
        <v>0</v>
      </c>
      <c r="L283" s="343">
        <f t="shared" si="34"/>
        <v>0</v>
      </c>
      <c r="M283" s="343">
        <f t="shared" si="34"/>
        <v>0</v>
      </c>
      <c r="N283" s="343">
        <f t="shared" si="34"/>
        <v>0</v>
      </c>
      <c r="O283" s="349">
        <f t="shared" si="34"/>
        <v>0</v>
      </c>
      <c r="P283" s="344">
        <f t="shared" si="34"/>
        <v>0</v>
      </c>
      <c r="Q283" s="343">
        <f t="shared" si="34"/>
        <v>0</v>
      </c>
      <c r="R283" s="350">
        <f t="shared" si="34"/>
        <v>0</v>
      </c>
      <c r="S283" s="351"/>
      <c r="T283" s="342"/>
      <c r="U283" s="343">
        <f t="shared" ref="U283:AH283" si="35">SUM(U251:U282)</f>
        <v>0</v>
      </c>
      <c r="V283" s="343">
        <f t="shared" si="35"/>
        <v>0</v>
      </c>
      <c r="W283" s="343">
        <f t="shared" si="35"/>
        <v>0</v>
      </c>
      <c r="X283" s="343">
        <f t="shared" si="35"/>
        <v>0</v>
      </c>
      <c r="Y283" s="343">
        <f t="shared" si="35"/>
        <v>0</v>
      </c>
      <c r="Z283" s="343">
        <f t="shared" si="35"/>
        <v>0</v>
      </c>
      <c r="AA283" s="343">
        <f t="shared" si="35"/>
        <v>0</v>
      </c>
      <c r="AB283" s="343">
        <f t="shared" si="35"/>
        <v>0</v>
      </c>
      <c r="AC283" s="343">
        <f t="shared" si="35"/>
        <v>0</v>
      </c>
      <c r="AD283" s="343">
        <f t="shared" si="35"/>
        <v>0</v>
      </c>
      <c r="AE283" s="343">
        <f t="shared" si="35"/>
        <v>0</v>
      </c>
      <c r="AF283" s="343">
        <f t="shared" si="35"/>
        <v>0</v>
      </c>
      <c r="AG283" s="343">
        <f t="shared" si="35"/>
        <v>0</v>
      </c>
      <c r="AH283" s="345">
        <f t="shared" si="35"/>
        <v>0</v>
      </c>
      <c r="AI283" s="352"/>
      <c r="AJ283" s="343">
        <f>SUM(AJ251:AJ282)</f>
        <v>0</v>
      </c>
      <c r="AK283" s="350">
        <f>SUM(AK251:AK282)</f>
        <v>0</v>
      </c>
      <c r="AL283" s="351"/>
    </row>
    <row r="284" spans="1:38" ht="12.75" customHeight="1" thickTop="1" x14ac:dyDescent="0.2">
      <c r="A284" s="43"/>
      <c r="B284" s="153"/>
      <c r="C284" s="153"/>
      <c r="D284" s="153"/>
      <c r="E284" s="153"/>
      <c r="F284" s="153"/>
      <c r="G284" s="340"/>
      <c r="H284" s="153"/>
      <c r="I284" s="341"/>
      <c r="J284" s="153"/>
      <c r="K284" s="153"/>
      <c r="L284" s="153"/>
      <c r="M284" s="153"/>
      <c r="N284" s="153"/>
      <c r="O284" s="153"/>
      <c r="P284" s="153"/>
      <c r="Q284" s="153"/>
      <c r="R284" s="153"/>
      <c r="S284" s="43"/>
      <c r="T284" s="4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43"/>
    </row>
    <row r="285" spans="1:38" ht="12.75" customHeight="1" x14ac:dyDescent="0.2">
      <c r="A285" s="43"/>
      <c r="B285" s="153"/>
      <c r="C285" s="153"/>
      <c r="D285" s="153"/>
      <c r="E285" s="153"/>
      <c r="F285" s="153"/>
      <c r="G285" s="340"/>
      <c r="H285" s="153"/>
      <c r="I285" s="341"/>
      <c r="J285" s="153"/>
      <c r="K285" s="153"/>
      <c r="L285" s="153"/>
      <c r="M285" s="153"/>
      <c r="N285" s="153"/>
      <c r="O285" s="153"/>
      <c r="P285" s="153"/>
      <c r="Q285" s="153"/>
      <c r="R285" s="153"/>
      <c r="S285" s="43"/>
      <c r="T285" s="4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43"/>
    </row>
    <row r="286" spans="1:38" ht="12.75" customHeight="1" x14ac:dyDescent="0.2">
      <c r="A286" s="20"/>
      <c r="B286" s="20"/>
      <c r="C286" s="20"/>
      <c r="D286" s="20"/>
      <c r="E286" s="20"/>
      <c r="F286" s="20"/>
      <c r="G286" s="474" t="str">
        <f>SEPTEMBER!G240</f>
        <v>UNITED STEELWORKERS - LOCAL UNION</v>
      </c>
      <c r="H286" s="474"/>
      <c r="I286" s="474"/>
      <c r="J286" s="11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33"/>
      <c r="V286" s="33"/>
      <c r="W286" s="33"/>
      <c r="X286" s="33"/>
      <c r="Y286" s="33"/>
      <c r="Z286" s="33"/>
      <c r="AA286" s="34" t="str">
        <f>$AA$10</f>
        <v>FINANCIAL SECRETARY'S CASH BOOK</v>
      </c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20"/>
    </row>
    <row r="287" spans="1:38" s="148" customFormat="1" ht="12.75" customHeight="1" x14ac:dyDescent="0.2">
      <c r="A287" s="140"/>
      <c r="B287" s="138" t="str">
        <f>$B$11</f>
        <v>Month</v>
      </c>
      <c r="C287" s="73" t="str">
        <f>$C$11</f>
        <v>OCTOBER</v>
      </c>
      <c r="D287" s="138" t="str">
        <f>$D$11</f>
        <v>Year</v>
      </c>
      <c r="E287" s="27">
        <f>$E$11</f>
        <v>0</v>
      </c>
      <c r="F287" s="140"/>
      <c r="G287" s="145"/>
      <c r="H287" s="140"/>
      <c r="I287" s="146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38"/>
      <c r="AJ287" s="147" t="str">
        <f>$C$11</f>
        <v>OCTOBER</v>
      </c>
      <c r="AK287" s="27">
        <f>$E$11</f>
        <v>0</v>
      </c>
      <c r="AL287" s="140"/>
    </row>
    <row r="288" spans="1:38" s="148" customFormat="1" ht="12.75" customHeight="1" x14ac:dyDescent="0.2">
      <c r="A288" s="140"/>
      <c r="B288" s="138" t="str">
        <f>$B$12</f>
        <v>Page No.</v>
      </c>
      <c r="C288" s="355">
        <f>C242+1</f>
        <v>7</v>
      </c>
      <c r="D288" s="140"/>
      <c r="E288" s="140"/>
      <c r="F288" s="140"/>
      <c r="G288" s="145"/>
      <c r="H288" s="140"/>
      <c r="I288" s="146" t="s">
        <v>53</v>
      </c>
      <c r="J288" s="140"/>
      <c r="K288" s="140"/>
      <c r="L288" s="146"/>
      <c r="M288" s="140"/>
      <c r="N288" s="140"/>
      <c r="O288" s="140"/>
      <c r="P288" s="138"/>
      <c r="Q288" s="140"/>
      <c r="R288" s="138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9" t="s">
        <v>54</v>
      </c>
      <c r="AC288" s="140"/>
      <c r="AD288" s="140"/>
      <c r="AE288" s="140"/>
      <c r="AF288" s="140"/>
      <c r="AG288" s="140"/>
      <c r="AH288" s="140"/>
      <c r="AI288" s="138" t="str">
        <f>$B$12</f>
        <v>Page No.</v>
      </c>
      <c r="AJ288" s="355">
        <f>C288</f>
        <v>7</v>
      </c>
      <c r="AK288" s="150"/>
      <c r="AL288" s="151"/>
    </row>
    <row r="289" spans="1:248" ht="12.75" customHeight="1" x14ac:dyDescent="0.2">
      <c r="A289" s="3"/>
      <c r="B289" s="3"/>
      <c r="C289" s="3"/>
      <c r="D289" s="3"/>
      <c r="E289" s="3"/>
      <c r="F289" s="3"/>
      <c r="G289" s="126"/>
      <c r="H289" s="3"/>
      <c r="I289" s="5"/>
      <c r="J289" s="3"/>
      <c r="K289" s="3"/>
      <c r="L289" s="2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0"/>
      <c r="AF289" s="3"/>
      <c r="AG289" s="3"/>
      <c r="AH289" s="3"/>
      <c r="AI289" s="3"/>
      <c r="AJ289" s="3"/>
      <c r="AK289" s="3"/>
      <c r="AL289" s="3"/>
    </row>
    <row r="290" spans="1:248" ht="12.75" customHeight="1" x14ac:dyDescent="0.2">
      <c r="A290" s="25"/>
      <c r="B290" s="25"/>
      <c r="C290" s="25"/>
      <c r="D290" s="25"/>
      <c r="E290" s="25"/>
      <c r="F290" s="25"/>
      <c r="G290" s="127"/>
      <c r="H290" s="25"/>
      <c r="I290" s="26"/>
      <c r="J290" s="25"/>
      <c r="K290" s="25"/>
      <c r="L290" s="26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6"/>
      <c r="AF290" s="25"/>
      <c r="AG290" s="25"/>
      <c r="AH290" s="25"/>
      <c r="AI290" s="25"/>
      <c r="AJ290" s="25"/>
      <c r="AK290" s="25"/>
      <c r="AL290" s="25"/>
    </row>
    <row r="291" spans="1:248" s="407" customFormat="1" ht="12.75" customHeight="1" x14ac:dyDescent="0.2">
      <c r="A291" s="1"/>
      <c r="B291" s="3"/>
      <c r="C291" s="3" t="s">
        <v>55</v>
      </c>
      <c r="D291" s="3"/>
      <c r="E291" s="3"/>
      <c r="F291" s="13"/>
      <c r="G291" s="433"/>
      <c r="H291" s="2" t="s">
        <v>56</v>
      </c>
      <c r="I291" s="95"/>
      <c r="J291" s="475" t="s">
        <v>477</v>
      </c>
      <c r="K291" s="476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3"/>
      <c r="AJ291" s="3"/>
      <c r="AK291" s="1"/>
      <c r="AL291" s="3"/>
    </row>
    <row r="292" spans="1:248" s="407" customFormat="1" ht="12.75" customHeight="1" x14ac:dyDescent="0.2">
      <c r="A292" s="1"/>
      <c r="B292" s="3"/>
      <c r="C292" s="3"/>
      <c r="D292" s="3"/>
      <c r="E292" s="3"/>
      <c r="F292" s="13"/>
      <c r="G292" s="433"/>
      <c r="H292" s="13"/>
      <c r="I292" s="96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3"/>
      <c r="AJ292" s="3"/>
      <c r="AK292" s="1"/>
      <c r="AL292" s="3"/>
    </row>
    <row r="293" spans="1:248" s="407" customFormat="1" ht="12.75" customHeight="1" thickBot="1" x14ac:dyDescent="0.25">
      <c r="A293" s="422"/>
      <c r="B293" s="423">
        <v>1</v>
      </c>
      <c r="C293" s="423">
        <v>2</v>
      </c>
      <c r="D293" s="423">
        <v>3</v>
      </c>
      <c r="E293" s="423">
        <v>4</v>
      </c>
      <c r="F293" s="424">
        <v>5</v>
      </c>
      <c r="G293" s="434">
        <v>6</v>
      </c>
      <c r="H293" s="425">
        <v>7</v>
      </c>
      <c r="I293" s="435">
        <v>8</v>
      </c>
      <c r="J293" s="423">
        <v>9</v>
      </c>
      <c r="K293" s="425">
        <v>10</v>
      </c>
      <c r="L293" s="423">
        <v>11</v>
      </c>
      <c r="M293" s="423" t="s">
        <v>1</v>
      </c>
      <c r="N293" s="423">
        <v>12</v>
      </c>
      <c r="O293" s="423">
        <v>13</v>
      </c>
      <c r="P293" s="423">
        <v>14</v>
      </c>
      <c r="Q293" s="423">
        <v>15</v>
      </c>
      <c r="R293" s="425" t="s">
        <v>2</v>
      </c>
      <c r="S293" s="426"/>
      <c r="T293" s="422"/>
      <c r="U293" s="423">
        <v>16</v>
      </c>
      <c r="V293" s="423">
        <v>17</v>
      </c>
      <c r="W293" s="423">
        <v>18</v>
      </c>
      <c r="X293" s="423">
        <v>19</v>
      </c>
      <c r="Y293" s="423">
        <v>20</v>
      </c>
      <c r="Z293" s="423" t="s">
        <v>3</v>
      </c>
      <c r="AA293" s="423">
        <v>21</v>
      </c>
      <c r="AB293" s="423">
        <v>22</v>
      </c>
      <c r="AC293" s="423">
        <v>23</v>
      </c>
      <c r="AD293" s="423">
        <v>24</v>
      </c>
      <c r="AE293" s="423">
        <v>25</v>
      </c>
      <c r="AF293" s="423">
        <v>26</v>
      </c>
      <c r="AG293" s="423">
        <v>27</v>
      </c>
      <c r="AH293" s="423">
        <v>28</v>
      </c>
      <c r="AI293" s="424">
        <v>29</v>
      </c>
      <c r="AJ293" s="423">
        <v>30</v>
      </c>
      <c r="AK293" s="425">
        <v>31</v>
      </c>
      <c r="AL293" s="426"/>
    </row>
    <row r="294" spans="1:248" s="4" customFormat="1" ht="12.75" customHeight="1" thickTop="1" x14ac:dyDescent="0.2">
      <c r="A294" s="1"/>
      <c r="B294" s="85" t="s">
        <v>4</v>
      </c>
      <c r="C294" s="97"/>
      <c r="D294" s="85" t="s">
        <v>473</v>
      </c>
      <c r="E294" s="436" t="s">
        <v>6</v>
      </c>
      <c r="F294" s="84" t="s">
        <v>7</v>
      </c>
      <c r="G294" s="128"/>
      <c r="H294" s="84"/>
      <c r="I294" s="99"/>
      <c r="J294" s="85"/>
      <c r="K294" s="84"/>
      <c r="L294" s="85" t="s">
        <v>460</v>
      </c>
      <c r="M294" s="85"/>
      <c r="N294" s="85" t="s">
        <v>474</v>
      </c>
      <c r="O294" s="436" t="s">
        <v>461</v>
      </c>
      <c r="P294" s="437"/>
      <c r="Q294" s="438" t="s">
        <v>8</v>
      </c>
      <c r="R294" s="84" t="s">
        <v>8</v>
      </c>
      <c r="S294" s="102"/>
      <c r="T294" s="67"/>
      <c r="U294" s="471" t="s">
        <v>9</v>
      </c>
      <c r="V294" s="472"/>
      <c r="W294" s="472"/>
      <c r="X294" s="472"/>
      <c r="Y294" s="473"/>
      <c r="Z294" s="85" t="s">
        <v>10</v>
      </c>
      <c r="AA294" s="85" t="s">
        <v>11</v>
      </c>
      <c r="AB294" s="85" t="s">
        <v>204</v>
      </c>
      <c r="AC294" s="85" t="s">
        <v>12</v>
      </c>
      <c r="AD294" s="85" t="s">
        <v>13</v>
      </c>
      <c r="AE294" s="85" t="s">
        <v>14</v>
      </c>
      <c r="AF294" s="85"/>
      <c r="AG294" s="85"/>
      <c r="AH294" s="100"/>
      <c r="AI294" s="101"/>
      <c r="AJ294" s="85" t="s">
        <v>15</v>
      </c>
      <c r="AK294" s="84" t="s">
        <v>7</v>
      </c>
      <c r="AL294" s="102"/>
      <c r="AM294" s="251"/>
      <c r="AN294" s="251"/>
      <c r="AO294" s="251"/>
      <c r="AP294" s="251"/>
      <c r="AQ294" s="251"/>
      <c r="AR294" s="251"/>
      <c r="AS294" s="251"/>
      <c r="AT294" s="251"/>
      <c r="AU294" s="251"/>
      <c r="AV294" s="251"/>
      <c r="AW294" s="251"/>
      <c r="AX294" s="251"/>
      <c r="AY294" s="251"/>
      <c r="AZ294" s="251"/>
      <c r="BA294" s="251"/>
      <c r="BB294" s="251"/>
      <c r="BC294" s="251"/>
      <c r="BD294" s="251"/>
      <c r="BE294" s="251"/>
      <c r="BF294" s="251"/>
      <c r="BG294" s="251"/>
      <c r="BH294" s="251"/>
      <c r="BI294" s="251"/>
      <c r="BJ294" s="251"/>
      <c r="BK294" s="251"/>
      <c r="BL294" s="251"/>
      <c r="BM294" s="251"/>
      <c r="BN294" s="251"/>
      <c r="BO294" s="251"/>
      <c r="BP294" s="251"/>
      <c r="BQ294" s="251"/>
      <c r="BR294" s="251"/>
      <c r="BS294" s="251"/>
      <c r="BT294" s="251"/>
      <c r="BU294" s="251"/>
      <c r="BV294" s="251"/>
      <c r="BW294" s="251"/>
      <c r="BX294" s="251"/>
      <c r="BY294" s="251"/>
      <c r="BZ294" s="251"/>
      <c r="CA294" s="251"/>
      <c r="CB294" s="251"/>
      <c r="CC294" s="251"/>
      <c r="CD294" s="251"/>
      <c r="CE294" s="251"/>
      <c r="CF294" s="251"/>
      <c r="CG294" s="251"/>
      <c r="CH294" s="251"/>
      <c r="CI294" s="251"/>
      <c r="CJ294" s="251"/>
      <c r="CK294" s="251"/>
      <c r="CL294" s="251"/>
      <c r="CM294" s="251"/>
      <c r="CN294" s="251"/>
      <c r="CO294" s="251"/>
      <c r="CP294" s="251"/>
      <c r="CQ294" s="251"/>
      <c r="CR294" s="251"/>
      <c r="CS294" s="251"/>
      <c r="CT294" s="251"/>
      <c r="CU294" s="251"/>
      <c r="CV294" s="251"/>
      <c r="CW294" s="251"/>
      <c r="CX294" s="251"/>
      <c r="CY294" s="251"/>
      <c r="CZ294" s="251"/>
      <c r="DA294" s="251"/>
      <c r="DB294" s="251"/>
      <c r="DC294" s="251"/>
      <c r="DD294" s="251"/>
      <c r="DE294" s="251"/>
      <c r="DF294" s="251"/>
      <c r="DG294" s="251"/>
      <c r="DH294" s="251"/>
      <c r="DI294" s="251"/>
      <c r="DJ294" s="251"/>
      <c r="DK294" s="251"/>
      <c r="DL294" s="251"/>
      <c r="DM294" s="251"/>
      <c r="DN294" s="251"/>
      <c r="DO294" s="251"/>
      <c r="DP294" s="251"/>
      <c r="DQ294" s="251"/>
      <c r="DR294" s="251"/>
      <c r="DS294" s="251"/>
      <c r="DT294" s="251"/>
      <c r="DU294" s="251"/>
      <c r="DV294" s="251"/>
      <c r="DW294" s="251"/>
      <c r="DX294" s="251"/>
      <c r="DY294" s="251"/>
      <c r="DZ294" s="251"/>
      <c r="EA294" s="251"/>
      <c r="EB294" s="251"/>
      <c r="EC294" s="251"/>
      <c r="ED294" s="251"/>
      <c r="EE294" s="251"/>
      <c r="EF294" s="251"/>
      <c r="EG294" s="251"/>
      <c r="EH294" s="251"/>
      <c r="EI294" s="251"/>
      <c r="EJ294" s="251"/>
      <c r="EK294" s="251"/>
      <c r="EL294" s="251"/>
      <c r="EM294" s="251"/>
      <c r="EN294" s="251"/>
      <c r="EO294" s="251"/>
      <c r="EP294" s="251"/>
      <c r="EQ294" s="251"/>
      <c r="ER294" s="251"/>
      <c r="ES294" s="251"/>
      <c r="ET294" s="251"/>
      <c r="EU294" s="251"/>
      <c r="EV294" s="251"/>
      <c r="EW294" s="251"/>
      <c r="EX294" s="251"/>
      <c r="EY294" s="251"/>
      <c r="EZ294" s="251"/>
      <c r="FA294" s="251"/>
      <c r="FB294" s="251"/>
      <c r="FC294" s="251"/>
      <c r="FD294" s="251"/>
      <c r="FE294" s="251"/>
      <c r="FF294" s="251"/>
      <c r="FG294" s="251"/>
      <c r="FH294" s="251"/>
      <c r="FI294" s="251"/>
      <c r="FJ294" s="251"/>
      <c r="FK294" s="251"/>
      <c r="FL294" s="251"/>
      <c r="FM294" s="251"/>
      <c r="FN294" s="251"/>
      <c r="FO294" s="251"/>
      <c r="FP294" s="251"/>
      <c r="FQ294" s="251"/>
      <c r="FR294" s="251"/>
      <c r="FS294" s="251"/>
      <c r="FT294" s="251"/>
      <c r="FU294" s="251"/>
      <c r="FV294" s="251"/>
      <c r="FW294" s="251"/>
      <c r="FX294" s="251"/>
      <c r="FY294" s="251"/>
      <c r="FZ294" s="251"/>
      <c r="GA294" s="251"/>
      <c r="GB294" s="251"/>
      <c r="GC294" s="251"/>
      <c r="GD294" s="251"/>
      <c r="GE294" s="251"/>
      <c r="GF294" s="251"/>
      <c r="GG294" s="251"/>
      <c r="GH294" s="251"/>
      <c r="GI294" s="251"/>
      <c r="GJ294" s="251"/>
      <c r="GK294" s="251"/>
      <c r="GL294" s="251"/>
      <c r="GM294" s="251"/>
      <c r="GN294" s="251"/>
      <c r="GO294" s="251"/>
      <c r="GP294" s="251"/>
      <c r="GQ294" s="251"/>
      <c r="GR294" s="251"/>
      <c r="GS294" s="251"/>
      <c r="GT294" s="251"/>
      <c r="GU294" s="251"/>
      <c r="GV294" s="251"/>
      <c r="GW294" s="251"/>
      <c r="GX294" s="251"/>
      <c r="GY294" s="251"/>
      <c r="GZ294" s="251"/>
      <c r="HA294" s="251"/>
      <c r="HB294" s="251"/>
      <c r="HC294" s="251"/>
      <c r="HD294" s="251"/>
      <c r="HE294" s="251"/>
      <c r="HF294" s="251"/>
      <c r="HG294" s="251"/>
      <c r="HH294" s="251"/>
      <c r="HI294" s="251"/>
      <c r="HJ294" s="251"/>
      <c r="HK294" s="251"/>
      <c r="HL294" s="251"/>
      <c r="HM294" s="251"/>
      <c r="HN294" s="251"/>
      <c r="HO294" s="251"/>
      <c r="HP294" s="251"/>
      <c r="HQ294" s="251"/>
      <c r="HR294" s="251"/>
      <c r="HS294" s="251"/>
      <c r="HT294" s="251"/>
      <c r="HU294" s="251"/>
      <c r="HV294" s="251"/>
      <c r="HW294" s="251"/>
      <c r="HX294" s="251"/>
      <c r="HY294" s="251"/>
      <c r="HZ294" s="251"/>
      <c r="IA294" s="251"/>
      <c r="IB294" s="251"/>
      <c r="IC294" s="251"/>
      <c r="ID294" s="251"/>
      <c r="IE294" s="251"/>
      <c r="IF294" s="251"/>
      <c r="IG294" s="251"/>
      <c r="IH294" s="251"/>
      <c r="II294" s="251"/>
      <c r="IJ294" s="251"/>
      <c r="IK294" s="251"/>
      <c r="IL294" s="251"/>
      <c r="IM294" s="251"/>
      <c r="IN294" s="251"/>
    </row>
    <row r="295" spans="1:248" s="4" customFormat="1" ht="12.75" customHeight="1" x14ac:dyDescent="0.2">
      <c r="A295" s="1"/>
      <c r="B295" s="85" t="s">
        <v>8</v>
      </c>
      <c r="C295" s="85" t="s">
        <v>16</v>
      </c>
      <c r="D295" s="85" t="s">
        <v>202</v>
      </c>
      <c r="E295" s="154" t="s">
        <v>8</v>
      </c>
      <c r="F295" s="84" t="s">
        <v>18</v>
      </c>
      <c r="G295" s="128" t="s">
        <v>19</v>
      </c>
      <c r="H295" s="84" t="s">
        <v>20</v>
      </c>
      <c r="I295" s="99" t="s">
        <v>475</v>
      </c>
      <c r="J295" s="85" t="s">
        <v>21</v>
      </c>
      <c r="K295" s="84" t="s">
        <v>22</v>
      </c>
      <c r="L295" s="85" t="s">
        <v>462</v>
      </c>
      <c r="M295" s="85" t="s">
        <v>463</v>
      </c>
      <c r="N295" s="85" t="s">
        <v>476</v>
      </c>
      <c r="O295" s="154" t="s">
        <v>464</v>
      </c>
      <c r="P295" s="154" t="s">
        <v>23</v>
      </c>
      <c r="Q295" s="85" t="s">
        <v>24</v>
      </c>
      <c r="R295" s="84" t="s">
        <v>24</v>
      </c>
      <c r="S295" s="100" t="s">
        <v>135</v>
      </c>
      <c r="T295" s="84" t="s">
        <v>135</v>
      </c>
      <c r="U295" s="85" t="s">
        <v>25</v>
      </c>
      <c r="V295" s="85" t="s">
        <v>26</v>
      </c>
      <c r="W295" s="85" t="s">
        <v>27</v>
      </c>
      <c r="X295" s="85" t="s">
        <v>28</v>
      </c>
      <c r="Y295" s="85" t="s">
        <v>136</v>
      </c>
      <c r="Z295" s="85" t="s">
        <v>251</v>
      </c>
      <c r="AA295" s="85" t="s">
        <v>137</v>
      </c>
      <c r="AB295" s="85" t="s">
        <v>203</v>
      </c>
      <c r="AC295" s="85" t="s">
        <v>30</v>
      </c>
      <c r="AD295" s="85" t="s">
        <v>140</v>
      </c>
      <c r="AE295" s="85" t="s">
        <v>31</v>
      </c>
      <c r="AF295" s="85" t="s">
        <v>32</v>
      </c>
      <c r="AG295" s="85" t="s">
        <v>205</v>
      </c>
      <c r="AH295" s="100" t="s">
        <v>16</v>
      </c>
      <c r="AI295" s="98" t="s">
        <v>34</v>
      </c>
      <c r="AJ295" s="85" t="s">
        <v>35</v>
      </c>
      <c r="AK295" s="84" t="s">
        <v>18</v>
      </c>
      <c r="AL295" s="102"/>
      <c r="AM295" s="251"/>
      <c r="AN295" s="251"/>
      <c r="AO295" s="251"/>
      <c r="AP295" s="251"/>
      <c r="AQ295" s="251"/>
      <c r="AR295" s="251"/>
      <c r="AS295" s="251"/>
      <c r="AT295" s="251"/>
      <c r="AU295" s="251"/>
      <c r="AV295" s="251"/>
      <c r="AW295" s="251"/>
      <c r="AX295" s="251"/>
      <c r="AY295" s="251"/>
      <c r="AZ295" s="251"/>
      <c r="BA295" s="251"/>
      <c r="BB295" s="251"/>
      <c r="BC295" s="251"/>
      <c r="BD295" s="251"/>
      <c r="BE295" s="251"/>
      <c r="BF295" s="251"/>
      <c r="BG295" s="251"/>
      <c r="BH295" s="251"/>
      <c r="BI295" s="251"/>
      <c r="BJ295" s="251"/>
      <c r="BK295" s="251"/>
      <c r="BL295" s="251"/>
      <c r="BM295" s="251"/>
      <c r="BN295" s="251"/>
      <c r="BO295" s="251"/>
      <c r="BP295" s="251"/>
      <c r="BQ295" s="251"/>
      <c r="BR295" s="251"/>
      <c r="BS295" s="251"/>
      <c r="BT295" s="251"/>
      <c r="BU295" s="251"/>
      <c r="BV295" s="251"/>
      <c r="BW295" s="251"/>
      <c r="BX295" s="251"/>
      <c r="BY295" s="251"/>
      <c r="BZ295" s="251"/>
      <c r="CA295" s="251"/>
      <c r="CB295" s="251"/>
      <c r="CC295" s="251"/>
      <c r="CD295" s="251"/>
      <c r="CE295" s="251"/>
      <c r="CF295" s="251"/>
      <c r="CG295" s="251"/>
      <c r="CH295" s="251"/>
      <c r="CI295" s="251"/>
      <c r="CJ295" s="251"/>
      <c r="CK295" s="251"/>
      <c r="CL295" s="251"/>
      <c r="CM295" s="251"/>
      <c r="CN295" s="251"/>
      <c r="CO295" s="251"/>
      <c r="CP295" s="251"/>
      <c r="CQ295" s="251"/>
      <c r="CR295" s="251"/>
      <c r="CS295" s="251"/>
      <c r="CT295" s="251"/>
      <c r="CU295" s="251"/>
      <c r="CV295" s="251"/>
      <c r="CW295" s="251"/>
      <c r="CX295" s="251"/>
      <c r="CY295" s="251"/>
      <c r="CZ295" s="251"/>
      <c r="DA295" s="251"/>
      <c r="DB295" s="251"/>
      <c r="DC295" s="251"/>
      <c r="DD295" s="251"/>
      <c r="DE295" s="251"/>
      <c r="DF295" s="251"/>
      <c r="DG295" s="251"/>
      <c r="DH295" s="251"/>
      <c r="DI295" s="251"/>
      <c r="DJ295" s="251"/>
      <c r="DK295" s="251"/>
      <c r="DL295" s="251"/>
      <c r="DM295" s="251"/>
      <c r="DN295" s="251"/>
      <c r="DO295" s="251"/>
      <c r="DP295" s="251"/>
      <c r="DQ295" s="251"/>
      <c r="DR295" s="251"/>
      <c r="DS295" s="251"/>
      <c r="DT295" s="251"/>
      <c r="DU295" s="251"/>
      <c r="DV295" s="251"/>
      <c r="DW295" s="251"/>
      <c r="DX295" s="251"/>
      <c r="DY295" s="251"/>
      <c r="DZ295" s="251"/>
      <c r="EA295" s="251"/>
      <c r="EB295" s="251"/>
      <c r="EC295" s="251"/>
      <c r="ED295" s="251"/>
      <c r="EE295" s="251"/>
      <c r="EF295" s="251"/>
      <c r="EG295" s="251"/>
      <c r="EH295" s="251"/>
      <c r="EI295" s="251"/>
      <c r="EJ295" s="251"/>
      <c r="EK295" s="251"/>
      <c r="EL295" s="251"/>
      <c r="EM295" s="251"/>
      <c r="EN295" s="251"/>
      <c r="EO295" s="251"/>
      <c r="EP295" s="251"/>
      <c r="EQ295" s="251"/>
      <c r="ER295" s="251"/>
      <c r="ES295" s="251"/>
      <c r="ET295" s="251"/>
      <c r="EU295" s="251"/>
      <c r="EV295" s="251"/>
      <c r="EW295" s="251"/>
      <c r="EX295" s="251"/>
      <c r="EY295" s="251"/>
      <c r="EZ295" s="251"/>
      <c r="FA295" s="251"/>
      <c r="FB295" s="251"/>
      <c r="FC295" s="251"/>
      <c r="FD295" s="251"/>
      <c r="FE295" s="251"/>
      <c r="FF295" s="251"/>
      <c r="FG295" s="251"/>
      <c r="FH295" s="251"/>
      <c r="FI295" s="251"/>
      <c r="FJ295" s="251"/>
      <c r="FK295" s="251"/>
      <c r="FL295" s="251"/>
      <c r="FM295" s="251"/>
      <c r="FN295" s="251"/>
      <c r="FO295" s="251"/>
      <c r="FP295" s="251"/>
      <c r="FQ295" s="251"/>
      <c r="FR295" s="251"/>
      <c r="FS295" s="251"/>
      <c r="FT295" s="251"/>
      <c r="FU295" s="251"/>
      <c r="FV295" s="251"/>
      <c r="FW295" s="251"/>
      <c r="FX295" s="251"/>
      <c r="FY295" s="251"/>
      <c r="FZ295" s="251"/>
      <c r="GA295" s="251"/>
      <c r="GB295" s="251"/>
      <c r="GC295" s="251"/>
      <c r="GD295" s="251"/>
      <c r="GE295" s="251"/>
      <c r="GF295" s="251"/>
      <c r="GG295" s="251"/>
      <c r="GH295" s="251"/>
      <c r="GI295" s="251"/>
      <c r="GJ295" s="251"/>
      <c r="GK295" s="251"/>
      <c r="GL295" s="251"/>
      <c r="GM295" s="251"/>
      <c r="GN295" s="251"/>
      <c r="GO295" s="251"/>
      <c r="GP295" s="251"/>
      <c r="GQ295" s="251"/>
      <c r="GR295" s="251"/>
      <c r="GS295" s="251"/>
      <c r="GT295" s="251"/>
      <c r="GU295" s="251"/>
      <c r="GV295" s="251"/>
      <c r="GW295" s="251"/>
      <c r="GX295" s="251"/>
      <c r="GY295" s="251"/>
      <c r="GZ295" s="251"/>
      <c r="HA295" s="251"/>
      <c r="HB295" s="251"/>
      <c r="HC295" s="251"/>
      <c r="HD295" s="251"/>
      <c r="HE295" s="251"/>
      <c r="HF295" s="251"/>
      <c r="HG295" s="251"/>
      <c r="HH295" s="251"/>
      <c r="HI295" s="251"/>
      <c r="HJ295" s="251"/>
      <c r="HK295" s="251"/>
      <c r="HL295" s="251"/>
      <c r="HM295" s="251"/>
      <c r="HN295" s="251"/>
      <c r="HO295" s="251"/>
      <c r="HP295" s="251"/>
      <c r="HQ295" s="251"/>
      <c r="HR295" s="251"/>
      <c r="HS295" s="251"/>
      <c r="HT295" s="251"/>
      <c r="HU295" s="251"/>
      <c r="HV295" s="251"/>
      <c r="HW295" s="251"/>
      <c r="HX295" s="251"/>
      <c r="HY295" s="251"/>
      <c r="HZ295" s="251"/>
      <c r="IA295" s="251"/>
      <c r="IB295" s="251"/>
      <c r="IC295" s="251"/>
      <c r="ID295" s="251"/>
      <c r="IE295" s="251"/>
      <c r="IF295" s="251"/>
      <c r="IG295" s="251"/>
      <c r="IH295" s="251"/>
      <c r="II295" s="251"/>
      <c r="IJ295" s="251"/>
      <c r="IK295" s="251"/>
      <c r="IL295" s="251"/>
      <c r="IM295" s="251"/>
      <c r="IN295" s="251"/>
    </row>
    <row r="296" spans="1:248" s="4" customFormat="1" ht="12.75" customHeight="1" thickBot="1" x14ac:dyDescent="0.25">
      <c r="A296" s="6"/>
      <c r="B296" s="86" t="s">
        <v>36</v>
      </c>
      <c r="C296" s="86" t="s">
        <v>37</v>
      </c>
      <c r="D296" s="86" t="s">
        <v>38</v>
      </c>
      <c r="E296" s="439" t="s">
        <v>39</v>
      </c>
      <c r="F296" s="103" t="s">
        <v>40</v>
      </c>
      <c r="G296" s="129"/>
      <c r="H296" s="103"/>
      <c r="I296" s="104" t="s">
        <v>41</v>
      </c>
      <c r="J296" s="86"/>
      <c r="K296" s="103"/>
      <c r="L296" s="86" t="s">
        <v>465</v>
      </c>
      <c r="M296" s="86"/>
      <c r="N296" s="86" t="s">
        <v>235</v>
      </c>
      <c r="O296" s="439" t="s">
        <v>235</v>
      </c>
      <c r="P296" s="155"/>
      <c r="Q296" s="440" t="s">
        <v>258</v>
      </c>
      <c r="R296" s="441" t="s">
        <v>259</v>
      </c>
      <c r="S296" s="105" t="s">
        <v>109</v>
      </c>
      <c r="T296" s="103" t="s">
        <v>187</v>
      </c>
      <c r="U296" s="86" t="s">
        <v>42</v>
      </c>
      <c r="V296" s="86" t="s">
        <v>43</v>
      </c>
      <c r="W296" s="86"/>
      <c r="X296" s="86" t="s">
        <v>44</v>
      </c>
      <c r="Y296" s="86" t="s">
        <v>30</v>
      </c>
      <c r="Z296" s="86" t="s">
        <v>30</v>
      </c>
      <c r="AA296" s="86" t="s">
        <v>138</v>
      </c>
      <c r="AB296" s="86" t="s">
        <v>15</v>
      </c>
      <c r="AC296" s="86" t="s">
        <v>139</v>
      </c>
      <c r="AD296" s="86" t="s">
        <v>141</v>
      </c>
      <c r="AE296" s="86" t="s">
        <v>47</v>
      </c>
      <c r="AF296" s="86" t="s">
        <v>48</v>
      </c>
      <c r="AG296" s="86" t="s">
        <v>15</v>
      </c>
      <c r="AH296" s="105" t="s">
        <v>30</v>
      </c>
      <c r="AI296" s="106"/>
      <c r="AJ296" s="86" t="s">
        <v>49</v>
      </c>
      <c r="AK296" s="103" t="s">
        <v>188</v>
      </c>
      <c r="AL296" s="107"/>
      <c r="AM296" s="251"/>
      <c r="AN296" s="251"/>
      <c r="AO296" s="251"/>
      <c r="AP296" s="251"/>
      <c r="AQ296" s="251"/>
      <c r="AR296" s="251"/>
      <c r="AS296" s="251"/>
      <c r="AT296" s="251"/>
      <c r="AU296" s="251"/>
      <c r="AV296" s="251"/>
      <c r="AW296" s="251"/>
      <c r="AX296" s="251"/>
      <c r="AY296" s="251"/>
      <c r="AZ296" s="251"/>
      <c r="BA296" s="251"/>
      <c r="BB296" s="251"/>
      <c r="BC296" s="251"/>
      <c r="BD296" s="251"/>
      <c r="BE296" s="251"/>
      <c r="BF296" s="251"/>
      <c r="BG296" s="251"/>
      <c r="BH296" s="251"/>
      <c r="BI296" s="251"/>
      <c r="BJ296" s="251"/>
      <c r="BK296" s="251"/>
      <c r="BL296" s="251"/>
      <c r="BM296" s="251"/>
      <c r="BN296" s="251"/>
      <c r="BO296" s="251"/>
      <c r="BP296" s="251"/>
      <c r="BQ296" s="251"/>
      <c r="BR296" s="251"/>
      <c r="BS296" s="251"/>
      <c r="BT296" s="251"/>
      <c r="BU296" s="251"/>
      <c r="BV296" s="251"/>
      <c r="BW296" s="251"/>
      <c r="BX296" s="251"/>
      <c r="BY296" s="251"/>
      <c r="BZ296" s="251"/>
      <c r="CA296" s="251"/>
      <c r="CB296" s="251"/>
      <c r="CC296" s="251"/>
      <c r="CD296" s="251"/>
      <c r="CE296" s="251"/>
      <c r="CF296" s="251"/>
      <c r="CG296" s="251"/>
      <c r="CH296" s="251"/>
      <c r="CI296" s="251"/>
      <c r="CJ296" s="251"/>
      <c r="CK296" s="251"/>
      <c r="CL296" s="251"/>
      <c r="CM296" s="251"/>
      <c r="CN296" s="251"/>
      <c r="CO296" s="251"/>
      <c r="CP296" s="251"/>
      <c r="CQ296" s="251"/>
      <c r="CR296" s="251"/>
      <c r="CS296" s="251"/>
      <c r="CT296" s="251"/>
      <c r="CU296" s="251"/>
      <c r="CV296" s="251"/>
      <c r="CW296" s="251"/>
      <c r="CX296" s="251"/>
      <c r="CY296" s="251"/>
      <c r="CZ296" s="251"/>
      <c r="DA296" s="251"/>
      <c r="DB296" s="251"/>
      <c r="DC296" s="251"/>
      <c r="DD296" s="251"/>
      <c r="DE296" s="251"/>
      <c r="DF296" s="251"/>
      <c r="DG296" s="251"/>
      <c r="DH296" s="251"/>
      <c r="DI296" s="251"/>
      <c r="DJ296" s="251"/>
      <c r="DK296" s="251"/>
      <c r="DL296" s="251"/>
      <c r="DM296" s="251"/>
      <c r="DN296" s="251"/>
      <c r="DO296" s="251"/>
      <c r="DP296" s="251"/>
      <c r="DQ296" s="251"/>
      <c r="DR296" s="251"/>
      <c r="DS296" s="251"/>
      <c r="DT296" s="251"/>
      <c r="DU296" s="251"/>
      <c r="DV296" s="251"/>
      <c r="DW296" s="251"/>
      <c r="DX296" s="251"/>
      <c r="DY296" s="251"/>
      <c r="DZ296" s="251"/>
      <c r="EA296" s="251"/>
      <c r="EB296" s="251"/>
      <c r="EC296" s="251"/>
      <c r="ED296" s="251"/>
      <c r="EE296" s="251"/>
      <c r="EF296" s="251"/>
      <c r="EG296" s="251"/>
      <c r="EH296" s="251"/>
      <c r="EI296" s="251"/>
      <c r="EJ296" s="251"/>
      <c r="EK296" s="251"/>
      <c r="EL296" s="251"/>
      <c r="EM296" s="251"/>
      <c r="EN296" s="251"/>
      <c r="EO296" s="251"/>
      <c r="EP296" s="251"/>
      <c r="EQ296" s="251"/>
      <c r="ER296" s="251"/>
      <c r="ES296" s="251"/>
      <c r="ET296" s="251"/>
      <c r="EU296" s="251"/>
      <c r="EV296" s="251"/>
      <c r="EW296" s="251"/>
      <c r="EX296" s="251"/>
      <c r="EY296" s="251"/>
      <c r="EZ296" s="251"/>
      <c r="FA296" s="251"/>
      <c r="FB296" s="251"/>
      <c r="FC296" s="251"/>
      <c r="FD296" s="251"/>
      <c r="FE296" s="251"/>
      <c r="FF296" s="251"/>
      <c r="FG296" s="251"/>
      <c r="FH296" s="251"/>
      <c r="FI296" s="251"/>
      <c r="FJ296" s="251"/>
      <c r="FK296" s="251"/>
      <c r="FL296" s="251"/>
      <c r="FM296" s="251"/>
      <c r="FN296" s="251"/>
      <c r="FO296" s="251"/>
      <c r="FP296" s="251"/>
      <c r="FQ296" s="251"/>
      <c r="FR296" s="251"/>
      <c r="FS296" s="251"/>
      <c r="FT296" s="251"/>
      <c r="FU296" s="251"/>
      <c r="FV296" s="251"/>
      <c r="FW296" s="251"/>
      <c r="FX296" s="251"/>
      <c r="FY296" s="251"/>
      <c r="FZ296" s="251"/>
      <c r="GA296" s="251"/>
      <c r="GB296" s="251"/>
      <c r="GC296" s="251"/>
      <c r="GD296" s="251"/>
      <c r="GE296" s="251"/>
      <c r="GF296" s="251"/>
      <c r="GG296" s="251"/>
      <c r="GH296" s="251"/>
      <c r="GI296" s="251"/>
      <c r="GJ296" s="251"/>
      <c r="GK296" s="251"/>
      <c r="GL296" s="251"/>
      <c r="GM296" s="251"/>
      <c r="GN296" s="251"/>
      <c r="GO296" s="251"/>
      <c r="GP296" s="251"/>
      <c r="GQ296" s="251"/>
      <c r="GR296" s="251"/>
      <c r="GS296" s="251"/>
      <c r="GT296" s="251"/>
      <c r="GU296" s="251"/>
      <c r="GV296" s="251"/>
      <c r="GW296" s="251"/>
      <c r="GX296" s="251"/>
      <c r="GY296" s="251"/>
      <c r="GZ296" s="251"/>
      <c r="HA296" s="251"/>
      <c r="HB296" s="251"/>
      <c r="HC296" s="251"/>
      <c r="HD296" s="251"/>
      <c r="HE296" s="251"/>
      <c r="HF296" s="251"/>
      <c r="HG296" s="251"/>
      <c r="HH296" s="251"/>
      <c r="HI296" s="251"/>
      <c r="HJ296" s="251"/>
      <c r="HK296" s="251"/>
      <c r="HL296" s="251"/>
      <c r="HM296" s="251"/>
      <c r="HN296" s="251"/>
      <c r="HO296" s="251"/>
      <c r="HP296" s="251"/>
      <c r="HQ296" s="251"/>
      <c r="HR296" s="251"/>
      <c r="HS296" s="251"/>
      <c r="HT296" s="251"/>
      <c r="HU296" s="251"/>
      <c r="HV296" s="251"/>
      <c r="HW296" s="251"/>
      <c r="HX296" s="251"/>
      <c r="HY296" s="251"/>
      <c r="HZ296" s="251"/>
      <c r="IA296" s="251"/>
      <c r="IB296" s="251"/>
      <c r="IC296" s="251"/>
      <c r="ID296" s="251"/>
      <c r="IE296" s="251"/>
      <c r="IF296" s="251"/>
      <c r="IG296" s="251"/>
      <c r="IH296" s="251"/>
      <c r="II296" s="251"/>
      <c r="IJ296" s="251"/>
      <c r="IK296" s="251"/>
      <c r="IL296" s="251"/>
      <c r="IM296" s="251"/>
      <c r="IN296" s="251"/>
    </row>
    <row r="297" spans="1:248" s="20" customFormat="1" ht="12.75" customHeight="1" thickTop="1" x14ac:dyDescent="0.2">
      <c r="A297" s="8"/>
      <c r="B297" s="296">
        <f>B283</f>
        <v>0</v>
      </c>
      <c r="C297" s="296">
        <f>C283</f>
        <v>0</v>
      </c>
      <c r="D297" s="296">
        <f>D283</f>
        <v>0</v>
      </c>
      <c r="E297" s="296">
        <f>E283</f>
        <v>0</v>
      </c>
      <c r="F297" s="298">
        <f>F283</f>
        <v>0</v>
      </c>
      <c r="G297" s="130" t="str">
        <f>G7</f>
        <v>OCTOBER</v>
      </c>
      <c r="H297" s="31" t="s">
        <v>58</v>
      </c>
      <c r="I297" s="32"/>
      <c r="J297" s="306">
        <f t="shared" ref="J297:R297" si="36">J283</f>
        <v>0</v>
      </c>
      <c r="K297" s="298">
        <f t="shared" si="36"/>
        <v>0</v>
      </c>
      <c r="L297" s="296">
        <f t="shared" si="36"/>
        <v>0</v>
      </c>
      <c r="M297" s="296">
        <f t="shared" si="36"/>
        <v>0</v>
      </c>
      <c r="N297" s="296">
        <f t="shared" si="36"/>
        <v>0</v>
      </c>
      <c r="O297" s="297">
        <f t="shared" si="36"/>
        <v>0</v>
      </c>
      <c r="P297" s="299">
        <f t="shared" si="36"/>
        <v>0</v>
      </c>
      <c r="Q297" s="296">
        <f t="shared" si="36"/>
        <v>0</v>
      </c>
      <c r="R297" s="298">
        <f t="shared" si="36"/>
        <v>0</v>
      </c>
      <c r="S297" s="9"/>
      <c r="T297" s="8"/>
      <c r="U297" s="296">
        <f t="shared" ref="U297:AH297" si="37">U283</f>
        <v>0</v>
      </c>
      <c r="V297" s="296">
        <f t="shared" si="37"/>
        <v>0</v>
      </c>
      <c r="W297" s="296">
        <f t="shared" si="37"/>
        <v>0</v>
      </c>
      <c r="X297" s="296">
        <f t="shared" si="37"/>
        <v>0</v>
      </c>
      <c r="Y297" s="296">
        <f t="shared" si="37"/>
        <v>0</v>
      </c>
      <c r="Z297" s="296">
        <f t="shared" si="37"/>
        <v>0</v>
      </c>
      <c r="AA297" s="296">
        <f t="shared" si="37"/>
        <v>0</v>
      </c>
      <c r="AB297" s="296">
        <f t="shared" si="37"/>
        <v>0</v>
      </c>
      <c r="AC297" s="296">
        <f t="shared" si="37"/>
        <v>0</v>
      </c>
      <c r="AD297" s="296">
        <f t="shared" si="37"/>
        <v>0</v>
      </c>
      <c r="AE297" s="296">
        <f t="shared" si="37"/>
        <v>0</v>
      </c>
      <c r="AF297" s="296">
        <f t="shared" si="37"/>
        <v>0</v>
      </c>
      <c r="AG297" s="296">
        <f t="shared" si="37"/>
        <v>0</v>
      </c>
      <c r="AH297" s="297">
        <f t="shared" si="37"/>
        <v>0</v>
      </c>
      <c r="AI297" s="305"/>
      <c r="AJ297" s="296">
        <f>AJ283</f>
        <v>0</v>
      </c>
      <c r="AK297" s="298">
        <f>AK283</f>
        <v>0</v>
      </c>
      <c r="AL297" s="9"/>
    </row>
    <row r="298" spans="1:248" s="20" customFormat="1" ht="12.75" customHeight="1" x14ac:dyDescent="0.2">
      <c r="A298" s="8">
        <v>1</v>
      </c>
      <c r="B298" s="280"/>
      <c r="C298" s="280"/>
      <c r="D298" s="280"/>
      <c r="E298" s="280"/>
      <c r="F298" s="281"/>
      <c r="G298" s="443"/>
      <c r="H298" s="444"/>
      <c r="I298" s="445"/>
      <c r="J298" s="296">
        <f t="shared" ref="J298:J328" si="38">SUM(B298:F298)</f>
        <v>0</v>
      </c>
      <c r="K298" s="298">
        <f t="shared" ref="K298:K328" si="39">SUM(U298:AK298)-SUM(L298:R298)</f>
        <v>0</v>
      </c>
      <c r="L298" s="280"/>
      <c r="M298" s="280"/>
      <c r="N298" s="280"/>
      <c r="O298" s="293"/>
      <c r="P298" s="300"/>
      <c r="Q298" s="280"/>
      <c r="R298" s="281"/>
      <c r="S298" s="15" t="s">
        <v>59</v>
      </c>
      <c r="T298" s="8">
        <v>1</v>
      </c>
      <c r="U298" s="280"/>
      <c r="V298" s="280"/>
      <c r="W298" s="280"/>
      <c r="X298" s="280"/>
      <c r="Y298" s="280"/>
      <c r="Z298" s="280"/>
      <c r="AA298" s="280"/>
      <c r="AB298" s="280"/>
      <c r="AC298" s="280"/>
      <c r="AD298" s="280"/>
      <c r="AE298" s="280"/>
      <c r="AF298" s="280"/>
      <c r="AG298" s="280"/>
      <c r="AH298" s="293"/>
      <c r="AI298" s="444"/>
      <c r="AJ298" s="280"/>
      <c r="AK298" s="281"/>
      <c r="AL298" s="15" t="s">
        <v>59</v>
      </c>
    </row>
    <row r="299" spans="1:248" s="20" customFormat="1" ht="12.75" customHeight="1" x14ac:dyDescent="0.2">
      <c r="A299" s="8">
        <v>2</v>
      </c>
      <c r="B299" s="280"/>
      <c r="C299" s="280"/>
      <c r="D299" s="280"/>
      <c r="E299" s="280"/>
      <c r="F299" s="281"/>
      <c r="G299" s="443"/>
      <c r="H299" s="444"/>
      <c r="I299" s="445"/>
      <c r="J299" s="296">
        <f t="shared" si="38"/>
        <v>0</v>
      </c>
      <c r="K299" s="298">
        <f t="shared" si="39"/>
        <v>0</v>
      </c>
      <c r="L299" s="280"/>
      <c r="M299" s="280"/>
      <c r="N299" s="280"/>
      <c r="O299" s="293"/>
      <c r="P299" s="300"/>
      <c r="Q299" s="280"/>
      <c r="R299" s="281"/>
      <c r="S299" s="15" t="s">
        <v>60</v>
      </c>
      <c r="T299" s="8">
        <v>2</v>
      </c>
      <c r="U299" s="280"/>
      <c r="V299" s="280"/>
      <c r="W299" s="280"/>
      <c r="X299" s="280"/>
      <c r="Y299" s="280"/>
      <c r="Z299" s="280"/>
      <c r="AA299" s="280"/>
      <c r="AB299" s="280"/>
      <c r="AC299" s="280"/>
      <c r="AD299" s="280"/>
      <c r="AE299" s="280"/>
      <c r="AF299" s="280"/>
      <c r="AG299" s="280"/>
      <c r="AH299" s="293"/>
      <c r="AI299" s="444"/>
      <c r="AJ299" s="280"/>
      <c r="AK299" s="281"/>
      <c r="AL299" s="15" t="s">
        <v>60</v>
      </c>
    </row>
    <row r="300" spans="1:248" s="20" customFormat="1" ht="12.75" customHeight="1" x14ac:dyDescent="0.2">
      <c r="A300" s="8">
        <v>3</v>
      </c>
      <c r="B300" s="280"/>
      <c r="C300" s="280"/>
      <c r="D300" s="280"/>
      <c r="E300" s="280"/>
      <c r="F300" s="281"/>
      <c r="G300" s="443"/>
      <c r="H300" s="444"/>
      <c r="I300" s="445"/>
      <c r="J300" s="296">
        <f t="shared" si="38"/>
        <v>0</v>
      </c>
      <c r="K300" s="298">
        <f t="shared" si="39"/>
        <v>0</v>
      </c>
      <c r="L300" s="280"/>
      <c r="M300" s="280"/>
      <c r="N300" s="280"/>
      <c r="O300" s="293"/>
      <c r="P300" s="300"/>
      <c r="Q300" s="280"/>
      <c r="R300" s="281"/>
      <c r="S300" s="15" t="s">
        <v>61</v>
      </c>
      <c r="T300" s="8">
        <v>3</v>
      </c>
      <c r="U300" s="280"/>
      <c r="V300" s="280"/>
      <c r="W300" s="280"/>
      <c r="X300" s="280"/>
      <c r="Y300" s="280"/>
      <c r="Z300" s="280"/>
      <c r="AA300" s="280"/>
      <c r="AB300" s="280"/>
      <c r="AC300" s="280"/>
      <c r="AD300" s="280"/>
      <c r="AE300" s="280"/>
      <c r="AF300" s="280"/>
      <c r="AG300" s="280"/>
      <c r="AH300" s="293"/>
      <c r="AI300" s="444"/>
      <c r="AJ300" s="280"/>
      <c r="AK300" s="281"/>
      <c r="AL300" s="15" t="s">
        <v>61</v>
      </c>
    </row>
    <row r="301" spans="1:248" s="20" customFormat="1" ht="12.75" customHeight="1" x14ac:dyDescent="0.2">
      <c r="A301" s="8">
        <v>4</v>
      </c>
      <c r="B301" s="280"/>
      <c r="C301" s="280"/>
      <c r="D301" s="280"/>
      <c r="E301" s="280"/>
      <c r="F301" s="281"/>
      <c r="G301" s="443"/>
      <c r="H301" s="444"/>
      <c r="I301" s="445"/>
      <c r="J301" s="296">
        <f t="shared" si="38"/>
        <v>0</v>
      </c>
      <c r="K301" s="298">
        <f t="shared" si="39"/>
        <v>0</v>
      </c>
      <c r="L301" s="280"/>
      <c r="M301" s="280"/>
      <c r="N301" s="280"/>
      <c r="O301" s="293"/>
      <c r="P301" s="300"/>
      <c r="Q301" s="280"/>
      <c r="R301" s="281"/>
      <c r="S301" s="15" t="s">
        <v>62</v>
      </c>
      <c r="T301" s="8">
        <v>4</v>
      </c>
      <c r="U301" s="280"/>
      <c r="V301" s="280"/>
      <c r="W301" s="280"/>
      <c r="X301" s="280"/>
      <c r="Y301" s="280"/>
      <c r="Z301" s="280"/>
      <c r="AA301" s="280"/>
      <c r="AB301" s="280"/>
      <c r="AC301" s="280"/>
      <c r="AD301" s="280"/>
      <c r="AE301" s="280"/>
      <c r="AF301" s="280"/>
      <c r="AG301" s="280"/>
      <c r="AH301" s="293"/>
      <c r="AI301" s="444"/>
      <c r="AJ301" s="280"/>
      <c r="AK301" s="281"/>
      <c r="AL301" s="15" t="s">
        <v>62</v>
      </c>
    </row>
    <row r="302" spans="1:248" s="20" customFormat="1" ht="12.75" customHeight="1" x14ac:dyDescent="0.2">
      <c r="A302" s="8">
        <v>5</v>
      </c>
      <c r="B302" s="280"/>
      <c r="C302" s="280"/>
      <c r="D302" s="280"/>
      <c r="E302" s="280"/>
      <c r="F302" s="281"/>
      <c r="G302" s="446"/>
      <c r="H302" s="444"/>
      <c r="I302" s="445"/>
      <c r="J302" s="296">
        <f t="shared" si="38"/>
        <v>0</v>
      </c>
      <c r="K302" s="298">
        <f t="shared" si="39"/>
        <v>0</v>
      </c>
      <c r="L302" s="280"/>
      <c r="M302" s="280"/>
      <c r="N302" s="280"/>
      <c r="O302" s="293"/>
      <c r="P302" s="300"/>
      <c r="Q302" s="280"/>
      <c r="R302" s="281"/>
      <c r="S302" s="15" t="s">
        <v>63</v>
      </c>
      <c r="T302" s="8">
        <v>5</v>
      </c>
      <c r="U302" s="280"/>
      <c r="V302" s="280"/>
      <c r="W302" s="280"/>
      <c r="X302" s="280"/>
      <c r="Y302" s="280"/>
      <c r="Z302" s="280"/>
      <c r="AA302" s="280"/>
      <c r="AB302" s="280"/>
      <c r="AC302" s="280"/>
      <c r="AD302" s="280"/>
      <c r="AE302" s="280"/>
      <c r="AF302" s="280"/>
      <c r="AG302" s="280"/>
      <c r="AH302" s="293"/>
      <c r="AI302" s="444"/>
      <c r="AJ302" s="280"/>
      <c r="AK302" s="281"/>
      <c r="AL302" s="15" t="s">
        <v>63</v>
      </c>
    </row>
    <row r="303" spans="1:248" s="20" customFormat="1" ht="12.75" customHeight="1" x14ac:dyDescent="0.2">
      <c r="A303" s="16">
        <v>6</v>
      </c>
      <c r="B303" s="282"/>
      <c r="C303" s="282"/>
      <c r="D303" s="282"/>
      <c r="E303" s="282"/>
      <c r="F303" s="283"/>
      <c r="G303" s="443"/>
      <c r="H303" s="447"/>
      <c r="I303" s="448"/>
      <c r="J303" s="296">
        <f t="shared" si="38"/>
        <v>0</v>
      </c>
      <c r="K303" s="298">
        <f t="shared" si="39"/>
        <v>0</v>
      </c>
      <c r="L303" s="282"/>
      <c r="M303" s="282"/>
      <c r="N303" s="282"/>
      <c r="O303" s="294"/>
      <c r="P303" s="301"/>
      <c r="Q303" s="282"/>
      <c r="R303" s="283"/>
      <c r="S303" s="17" t="s">
        <v>64</v>
      </c>
      <c r="T303" s="16">
        <v>6</v>
      </c>
      <c r="U303" s="282"/>
      <c r="V303" s="282"/>
      <c r="W303" s="282"/>
      <c r="X303" s="282"/>
      <c r="Y303" s="282"/>
      <c r="Z303" s="282"/>
      <c r="AA303" s="282"/>
      <c r="AB303" s="282"/>
      <c r="AC303" s="282"/>
      <c r="AD303" s="282"/>
      <c r="AE303" s="282"/>
      <c r="AF303" s="282"/>
      <c r="AG303" s="282"/>
      <c r="AH303" s="294"/>
      <c r="AI303" s="447"/>
      <c r="AJ303" s="282"/>
      <c r="AK303" s="283"/>
      <c r="AL303" s="17" t="s">
        <v>64</v>
      </c>
    </row>
    <row r="304" spans="1:248" s="20" customFormat="1" ht="12.75" customHeight="1" x14ac:dyDescent="0.2">
      <c r="A304" s="8">
        <v>7</v>
      </c>
      <c r="B304" s="280"/>
      <c r="C304" s="280"/>
      <c r="D304" s="280"/>
      <c r="E304" s="280"/>
      <c r="F304" s="281"/>
      <c r="G304" s="443"/>
      <c r="H304" s="444"/>
      <c r="I304" s="445"/>
      <c r="J304" s="296">
        <f t="shared" si="38"/>
        <v>0</v>
      </c>
      <c r="K304" s="298">
        <f t="shared" si="39"/>
        <v>0</v>
      </c>
      <c r="L304" s="280"/>
      <c r="M304" s="280"/>
      <c r="N304" s="280"/>
      <c r="O304" s="293"/>
      <c r="P304" s="300"/>
      <c r="Q304" s="280"/>
      <c r="R304" s="281"/>
      <c r="S304" s="15" t="s">
        <v>65</v>
      </c>
      <c r="T304" s="8">
        <v>7</v>
      </c>
      <c r="U304" s="280"/>
      <c r="V304" s="280"/>
      <c r="W304" s="280"/>
      <c r="X304" s="280"/>
      <c r="Y304" s="280"/>
      <c r="Z304" s="280"/>
      <c r="AA304" s="280"/>
      <c r="AB304" s="280"/>
      <c r="AC304" s="280"/>
      <c r="AD304" s="280"/>
      <c r="AE304" s="280"/>
      <c r="AF304" s="280"/>
      <c r="AG304" s="280"/>
      <c r="AH304" s="293"/>
      <c r="AI304" s="444"/>
      <c r="AJ304" s="280"/>
      <c r="AK304" s="281"/>
      <c r="AL304" s="15" t="s">
        <v>65</v>
      </c>
    </row>
    <row r="305" spans="1:38" s="20" customFormat="1" ht="12.75" customHeight="1" x14ac:dyDescent="0.2">
      <c r="A305" s="8">
        <v>8</v>
      </c>
      <c r="B305" s="280"/>
      <c r="C305" s="280"/>
      <c r="D305" s="280"/>
      <c r="E305" s="280"/>
      <c r="F305" s="281"/>
      <c r="G305" s="443"/>
      <c r="H305" s="444"/>
      <c r="I305" s="445"/>
      <c r="J305" s="296">
        <f t="shared" si="38"/>
        <v>0</v>
      </c>
      <c r="K305" s="298">
        <f t="shared" si="39"/>
        <v>0</v>
      </c>
      <c r="L305" s="280"/>
      <c r="M305" s="280"/>
      <c r="N305" s="280"/>
      <c r="O305" s="293"/>
      <c r="P305" s="300"/>
      <c r="Q305" s="280"/>
      <c r="R305" s="281"/>
      <c r="S305" s="15" t="s">
        <v>66</v>
      </c>
      <c r="T305" s="8">
        <v>8</v>
      </c>
      <c r="U305" s="280"/>
      <c r="V305" s="280"/>
      <c r="W305" s="280"/>
      <c r="X305" s="280"/>
      <c r="Y305" s="280"/>
      <c r="Z305" s="280"/>
      <c r="AA305" s="280"/>
      <c r="AB305" s="280"/>
      <c r="AC305" s="280"/>
      <c r="AD305" s="280"/>
      <c r="AE305" s="280"/>
      <c r="AF305" s="280"/>
      <c r="AG305" s="280"/>
      <c r="AH305" s="293"/>
      <c r="AI305" s="444"/>
      <c r="AJ305" s="280"/>
      <c r="AK305" s="281"/>
      <c r="AL305" s="15" t="s">
        <v>66</v>
      </c>
    </row>
    <row r="306" spans="1:38" s="20" customFormat="1" ht="12.75" customHeight="1" x14ac:dyDescent="0.2">
      <c r="A306" s="8">
        <v>9</v>
      </c>
      <c r="B306" s="280"/>
      <c r="C306" s="280"/>
      <c r="D306" s="280"/>
      <c r="E306" s="280"/>
      <c r="F306" s="281"/>
      <c r="G306" s="443"/>
      <c r="H306" s="444"/>
      <c r="I306" s="445"/>
      <c r="J306" s="296">
        <f t="shared" si="38"/>
        <v>0</v>
      </c>
      <c r="K306" s="298">
        <f t="shared" si="39"/>
        <v>0</v>
      </c>
      <c r="L306" s="280"/>
      <c r="M306" s="280"/>
      <c r="N306" s="280"/>
      <c r="O306" s="293"/>
      <c r="P306" s="300"/>
      <c r="Q306" s="280"/>
      <c r="R306" s="281"/>
      <c r="S306" s="15" t="s">
        <v>67</v>
      </c>
      <c r="T306" s="8">
        <v>9</v>
      </c>
      <c r="U306" s="280"/>
      <c r="V306" s="280"/>
      <c r="W306" s="280"/>
      <c r="X306" s="280"/>
      <c r="Y306" s="280"/>
      <c r="Z306" s="280"/>
      <c r="AA306" s="280"/>
      <c r="AB306" s="280"/>
      <c r="AC306" s="280"/>
      <c r="AD306" s="280"/>
      <c r="AE306" s="280"/>
      <c r="AF306" s="280"/>
      <c r="AG306" s="280"/>
      <c r="AH306" s="293"/>
      <c r="AI306" s="444"/>
      <c r="AJ306" s="280"/>
      <c r="AK306" s="281"/>
      <c r="AL306" s="15" t="s">
        <v>67</v>
      </c>
    </row>
    <row r="307" spans="1:38" s="20" customFormat="1" ht="12.75" customHeight="1" x14ac:dyDescent="0.2">
      <c r="A307" s="8">
        <v>10</v>
      </c>
      <c r="B307" s="280"/>
      <c r="C307" s="280"/>
      <c r="D307" s="280"/>
      <c r="E307" s="280"/>
      <c r="F307" s="281"/>
      <c r="G307" s="443"/>
      <c r="H307" s="444"/>
      <c r="I307" s="445"/>
      <c r="J307" s="296">
        <f t="shared" si="38"/>
        <v>0</v>
      </c>
      <c r="K307" s="298">
        <f t="shared" si="39"/>
        <v>0</v>
      </c>
      <c r="L307" s="280"/>
      <c r="M307" s="280"/>
      <c r="N307" s="280"/>
      <c r="O307" s="293"/>
      <c r="P307" s="300"/>
      <c r="Q307" s="280"/>
      <c r="R307" s="281"/>
      <c r="S307" s="15" t="s">
        <v>68</v>
      </c>
      <c r="T307" s="8">
        <v>10</v>
      </c>
      <c r="U307" s="280"/>
      <c r="V307" s="280"/>
      <c r="W307" s="280"/>
      <c r="X307" s="280"/>
      <c r="Y307" s="280"/>
      <c r="Z307" s="280"/>
      <c r="AA307" s="280"/>
      <c r="AB307" s="280"/>
      <c r="AC307" s="280"/>
      <c r="AD307" s="280"/>
      <c r="AE307" s="280"/>
      <c r="AF307" s="280"/>
      <c r="AG307" s="280"/>
      <c r="AH307" s="293"/>
      <c r="AI307" s="444"/>
      <c r="AJ307" s="280"/>
      <c r="AK307" s="281"/>
      <c r="AL307" s="15" t="s">
        <v>68</v>
      </c>
    </row>
    <row r="308" spans="1:38" s="20" customFormat="1" ht="12.75" customHeight="1" x14ac:dyDescent="0.2">
      <c r="A308" s="8">
        <v>11</v>
      </c>
      <c r="B308" s="280"/>
      <c r="C308" s="280"/>
      <c r="D308" s="280"/>
      <c r="E308" s="280"/>
      <c r="F308" s="281"/>
      <c r="G308" s="443"/>
      <c r="H308" s="444"/>
      <c r="I308" s="445"/>
      <c r="J308" s="296">
        <f t="shared" si="38"/>
        <v>0</v>
      </c>
      <c r="K308" s="298">
        <f t="shared" si="39"/>
        <v>0</v>
      </c>
      <c r="L308" s="280"/>
      <c r="M308" s="280"/>
      <c r="N308" s="280"/>
      <c r="O308" s="293"/>
      <c r="P308" s="300"/>
      <c r="Q308" s="280"/>
      <c r="R308" s="281"/>
      <c r="S308" s="15" t="s">
        <v>69</v>
      </c>
      <c r="T308" s="8">
        <v>11</v>
      </c>
      <c r="U308" s="280"/>
      <c r="V308" s="280"/>
      <c r="W308" s="280"/>
      <c r="X308" s="280"/>
      <c r="Y308" s="280"/>
      <c r="Z308" s="280"/>
      <c r="AA308" s="280"/>
      <c r="AB308" s="280"/>
      <c r="AC308" s="280"/>
      <c r="AD308" s="280"/>
      <c r="AE308" s="280"/>
      <c r="AF308" s="280"/>
      <c r="AG308" s="280"/>
      <c r="AH308" s="293"/>
      <c r="AI308" s="444"/>
      <c r="AJ308" s="280"/>
      <c r="AK308" s="281"/>
      <c r="AL308" s="15" t="s">
        <v>69</v>
      </c>
    </row>
    <row r="309" spans="1:38" s="20" customFormat="1" ht="12.75" customHeight="1" x14ac:dyDescent="0.2">
      <c r="A309" s="8">
        <v>12</v>
      </c>
      <c r="B309" s="280"/>
      <c r="C309" s="280"/>
      <c r="D309" s="280"/>
      <c r="E309" s="280"/>
      <c r="F309" s="281"/>
      <c r="G309" s="443"/>
      <c r="H309" s="444"/>
      <c r="I309" s="445"/>
      <c r="J309" s="296">
        <f t="shared" si="38"/>
        <v>0</v>
      </c>
      <c r="K309" s="298">
        <f t="shared" si="39"/>
        <v>0</v>
      </c>
      <c r="L309" s="280"/>
      <c r="M309" s="280"/>
      <c r="N309" s="280"/>
      <c r="O309" s="293"/>
      <c r="P309" s="300"/>
      <c r="Q309" s="280"/>
      <c r="R309" s="281"/>
      <c r="S309" s="15" t="s">
        <v>70</v>
      </c>
      <c r="T309" s="8">
        <v>12</v>
      </c>
      <c r="U309" s="280"/>
      <c r="V309" s="280"/>
      <c r="W309" s="280"/>
      <c r="X309" s="280"/>
      <c r="Y309" s="280"/>
      <c r="Z309" s="280"/>
      <c r="AA309" s="280"/>
      <c r="AB309" s="280"/>
      <c r="AC309" s="280"/>
      <c r="AD309" s="280"/>
      <c r="AE309" s="280"/>
      <c r="AF309" s="280"/>
      <c r="AG309" s="280"/>
      <c r="AH309" s="293"/>
      <c r="AI309" s="444"/>
      <c r="AJ309" s="280"/>
      <c r="AK309" s="281"/>
      <c r="AL309" s="15" t="s">
        <v>70</v>
      </c>
    </row>
    <row r="310" spans="1:38" s="20" customFormat="1" ht="12.75" customHeight="1" x14ac:dyDescent="0.2">
      <c r="A310" s="8">
        <v>13</v>
      </c>
      <c r="B310" s="280"/>
      <c r="C310" s="280"/>
      <c r="D310" s="280"/>
      <c r="E310" s="280"/>
      <c r="F310" s="281"/>
      <c r="G310" s="443"/>
      <c r="H310" s="444"/>
      <c r="I310" s="445"/>
      <c r="J310" s="296">
        <f t="shared" si="38"/>
        <v>0</v>
      </c>
      <c r="K310" s="298">
        <f t="shared" si="39"/>
        <v>0</v>
      </c>
      <c r="L310" s="280"/>
      <c r="M310" s="280"/>
      <c r="N310" s="280"/>
      <c r="O310" s="293"/>
      <c r="P310" s="300"/>
      <c r="Q310" s="280"/>
      <c r="R310" s="281"/>
      <c r="S310" s="15" t="s">
        <v>71</v>
      </c>
      <c r="T310" s="8">
        <v>13</v>
      </c>
      <c r="U310" s="280"/>
      <c r="V310" s="280"/>
      <c r="W310" s="280"/>
      <c r="X310" s="280"/>
      <c r="Y310" s="280"/>
      <c r="Z310" s="280"/>
      <c r="AA310" s="280"/>
      <c r="AB310" s="280"/>
      <c r="AC310" s="280"/>
      <c r="AD310" s="280"/>
      <c r="AE310" s="280"/>
      <c r="AF310" s="280"/>
      <c r="AG310" s="280"/>
      <c r="AH310" s="293"/>
      <c r="AI310" s="444"/>
      <c r="AJ310" s="280"/>
      <c r="AK310" s="281"/>
      <c r="AL310" s="15" t="s">
        <v>71</v>
      </c>
    </row>
    <row r="311" spans="1:38" s="20" customFormat="1" ht="12.75" customHeight="1" x14ac:dyDescent="0.2">
      <c r="A311" s="8">
        <v>14</v>
      </c>
      <c r="B311" s="280"/>
      <c r="C311" s="280"/>
      <c r="D311" s="280"/>
      <c r="E311" s="280"/>
      <c r="F311" s="281"/>
      <c r="G311" s="443"/>
      <c r="H311" s="444"/>
      <c r="I311" s="445"/>
      <c r="J311" s="296">
        <f t="shared" si="38"/>
        <v>0</v>
      </c>
      <c r="K311" s="298">
        <f t="shared" si="39"/>
        <v>0</v>
      </c>
      <c r="L311" s="280"/>
      <c r="M311" s="280"/>
      <c r="N311" s="280"/>
      <c r="O311" s="293"/>
      <c r="P311" s="300"/>
      <c r="Q311" s="280"/>
      <c r="R311" s="281"/>
      <c r="S311" s="15" t="s">
        <v>72</v>
      </c>
      <c r="T311" s="8">
        <v>14</v>
      </c>
      <c r="U311" s="280"/>
      <c r="V311" s="280"/>
      <c r="W311" s="280"/>
      <c r="X311" s="280"/>
      <c r="Y311" s="280"/>
      <c r="Z311" s="280"/>
      <c r="AA311" s="280"/>
      <c r="AB311" s="280"/>
      <c r="AC311" s="280"/>
      <c r="AD311" s="280"/>
      <c r="AE311" s="280"/>
      <c r="AF311" s="280"/>
      <c r="AG311" s="280"/>
      <c r="AH311" s="293"/>
      <c r="AI311" s="444"/>
      <c r="AJ311" s="280"/>
      <c r="AK311" s="281"/>
      <c r="AL311" s="15" t="s">
        <v>72</v>
      </c>
    </row>
    <row r="312" spans="1:38" s="20" customFormat="1" ht="12.75" customHeight="1" x14ac:dyDescent="0.2">
      <c r="A312" s="8">
        <v>15</v>
      </c>
      <c r="B312" s="280"/>
      <c r="C312" s="280"/>
      <c r="D312" s="280"/>
      <c r="E312" s="280"/>
      <c r="F312" s="281"/>
      <c r="G312" s="443"/>
      <c r="H312" s="444"/>
      <c r="I312" s="445"/>
      <c r="J312" s="296">
        <f t="shared" si="38"/>
        <v>0</v>
      </c>
      <c r="K312" s="298">
        <f t="shared" si="39"/>
        <v>0</v>
      </c>
      <c r="L312" s="280"/>
      <c r="M312" s="280"/>
      <c r="N312" s="280"/>
      <c r="O312" s="293"/>
      <c r="P312" s="300"/>
      <c r="Q312" s="280"/>
      <c r="R312" s="281"/>
      <c r="S312" s="15" t="s">
        <v>73</v>
      </c>
      <c r="T312" s="8">
        <v>15</v>
      </c>
      <c r="U312" s="280"/>
      <c r="V312" s="280"/>
      <c r="W312" s="280"/>
      <c r="X312" s="280"/>
      <c r="Y312" s="280"/>
      <c r="Z312" s="280"/>
      <c r="AA312" s="280"/>
      <c r="AB312" s="280"/>
      <c r="AC312" s="280"/>
      <c r="AD312" s="280"/>
      <c r="AE312" s="280"/>
      <c r="AF312" s="280"/>
      <c r="AG312" s="280"/>
      <c r="AH312" s="293"/>
      <c r="AI312" s="444"/>
      <c r="AJ312" s="280"/>
      <c r="AK312" s="281"/>
      <c r="AL312" s="15" t="s">
        <v>73</v>
      </c>
    </row>
    <row r="313" spans="1:38" s="20" customFormat="1" ht="12.75" customHeight="1" x14ac:dyDescent="0.2">
      <c r="A313" s="8">
        <v>16</v>
      </c>
      <c r="B313" s="280"/>
      <c r="C313" s="280"/>
      <c r="D313" s="280"/>
      <c r="E313" s="280"/>
      <c r="F313" s="281"/>
      <c r="G313" s="443"/>
      <c r="H313" s="444"/>
      <c r="I313" s="445"/>
      <c r="J313" s="296">
        <f t="shared" si="38"/>
        <v>0</v>
      </c>
      <c r="K313" s="298">
        <f t="shared" si="39"/>
        <v>0</v>
      </c>
      <c r="L313" s="280"/>
      <c r="M313" s="280"/>
      <c r="N313" s="280"/>
      <c r="O313" s="293"/>
      <c r="P313" s="300"/>
      <c r="Q313" s="280"/>
      <c r="R313" s="281"/>
      <c r="S313" s="15" t="s">
        <v>74</v>
      </c>
      <c r="T313" s="8">
        <v>16</v>
      </c>
      <c r="U313" s="280"/>
      <c r="V313" s="280"/>
      <c r="W313" s="280"/>
      <c r="X313" s="280"/>
      <c r="Y313" s="280"/>
      <c r="Z313" s="280"/>
      <c r="AA313" s="280"/>
      <c r="AB313" s="280"/>
      <c r="AC313" s="280"/>
      <c r="AD313" s="280"/>
      <c r="AE313" s="280"/>
      <c r="AF313" s="280"/>
      <c r="AG313" s="280"/>
      <c r="AH313" s="293"/>
      <c r="AI313" s="444"/>
      <c r="AJ313" s="280"/>
      <c r="AK313" s="281"/>
      <c r="AL313" s="15" t="s">
        <v>74</v>
      </c>
    </row>
    <row r="314" spans="1:38" s="20" customFormat="1" ht="12.75" customHeight="1" x14ac:dyDescent="0.2">
      <c r="A314" s="8">
        <v>17</v>
      </c>
      <c r="B314" s="280"/>
      <c r="C314" s="280"/>
      <c r="D314" s="280"/>
      <c r="E314" s="280"/>
      <c r="F314" s="281"/>
      <c r="G314" s="443"/>
      <c r="H314" s="444"/>
      <c r="I314" s="445"/>
      <c r="J314" s="296">
        <f t="shared" si="38"/>
        <v>0</v>
      </c>
      <c r="K314" s="298">
        <f t="shared" si="39"/>
        <v>0</v>
      </c>
      <c r="L314" s="280"/>
      <c r="M314" s="280"/>
      <c r="N314" s="280"/>
      <c r="O314" s="293"/>
      <c r="P314" s="300"/>
      <c r="Q314" s="280"/>
      <c r="R314" s="281"/>
      <c r="S314" s="15" t="s">
        <v>75</v>
      </c>
      <c r="T314" s="8">
        <v>17</v>
      </c>
      <c r="U314" s="280"/>
      <c r="V314" s="280"/>
      <c r="W314" s="280"/>
      <c r="X314" s="280"/>
      <c r="Y314" s="280"/>
      <c r="Z314" s="280"/>
      <c r="AA314" s="280"/>
      <c r="AB314" s="280"/>
      <c r="AC314" s="280"/>
      <c r="AD314" s="280"/>
      <c r="AE314" s="280"/>
      <c r="AF314" s="280"/>
      <c r="AG314" s="280"/>
      <c r="AH314" s="293"/>
      <c r="AI314" s="444"/>
      <c r="AJ314" s="280"/>
      <c r="AK314" s="281"/>
      <c r="AL314" s="15" t="s">
        <v>75</v>
      </c>
    </row>
    <row r="315" spans="1:38" s="20" customFormat="1" ht="12.75" customHeight="1" x14ac:dyDescent="0.2">
      <c r="A315" s="8">
        <v>18</v>
      </c>
      <c r="B315" s="280"/>
      <c r="C315" s="280"/>
      <c r="D315" s="280"/>
      <c r="E315" s="280"/>
      <c r="F315" s="281"/>
      <c r="G315" s="443"/>
      <c r="H315" s="444"/>
      <c r="I315" s="445"/>
      <c r="J315" s="296">
        <f t="shared" si="38"/>
        <v>0</v>
      </c>
      <c r="K315" s="298">
        <f t="shared" si="39"/>
        <v>0</v>
      </c>
      <c r="L315" s="280"/>
      <c r="M315" s="280"/>
      <c r="N315" s="280"/>
      <c r="O315" s="293"/>
      <c r="P315" s="300"/>
      <c r="Q315" s="280"/>
      <c r="R315" s="281"/>
      <c r="S315" s="15" t="s">
        <v>76</v>
      </c>
      <c r="T315" s="8">
        <v>18</v>
      </c>
      <c r="U315" s="280"/>
      <c r="V315" s="280"/>
      <c r="W315" s="280"/>
      <c r="X315" s="280"/>
      <c r="Y315" s="280"/>
      <c r="Z315" s="280"/>
      <c r="AA315" s="280"/>
      <c r="AB315" s="280"/>
      <c r="AC315" s="280"/>
      <c r="AD315" s="280"/>
      <c r="AE315" s="280"/>
      <c r="AF315" s="280"/>
      <c r="AG315" s="280"/>
      <c r="AH315" s="293"/>
      <c r="AI315" s="444"/>
      <c r="AJ315" s="280"/>
      <c r="AK315" s="281"/>
      <c r="AL315" s="15" t="s">
        <v>76</v>
      </c>
    </row>
    <row r="316" spans="1:38" s="20" customFormat="1" ht="12.75" customHeight="1" x14ac:dyDescent="0.2">
      <c r="A316" s="8">
        <v>19</v>
      </c>
      <c r="B316" s="280"/>
      <c r="C316" s="280"/>
      <c r="D316" s="280"/>
      <c r="E316" s="280"/>
      <c r="F316" s="281"/>
      <c r="G316" s="443"/>
      <c r="H316" s="444"/>
      <c r="I316" s="445"/>
      <c r="J316" s="296">
        <f t="shared" si="38"/>
        <v>0</v>
      </c>
      <c r="K316" s="298">
        <f t="shared" si="39"/>
        <v>0</v>
      </c>
      <c r="L316" s="280"/>
      <c r="M316" s="280"/>
      <c r="N316" s="280"/>
      <c r="O316" s="293"/>
      <c r="P316" s="300"/>
      <c r="Q316" s="280"/>
      <c r="R316" s="281"/>
      <c r="S316" s="15" t="s">
        <v>77</v>
      </c>
      <c r="T316" s="8">
        <v>19</v>
      </c>
      <c r="U316" s="280"/>
      <c r="V316" s="280"/>
      <c r="W316" s="280"/>
      <c r="X316" s="280"/>
      <c r="Y316" s="280"/>
      <c r="Z316" s="280"/>
      <c r="AA316" s="280"/>
      <c r="AB316" s="280"/>
      <c r="AC316" s="280"/>
      <c r="AD316" s="280"/>
      <c r="AE316" s="280"/>
      <c r="AF316" s="280"/>
      <c r="AG316" s="280"/>
      <c r="AH316" s="293"/>
      <c r="AI316" s="444"/>
      <c r="AJ316" s="280"/>
      <c r="AK316" s="281"/>
      <c r="AL316" s="15" t="s">
        <v>77</v>
      </c>
    </row>
    <row r="317" spans="1:38" s="20" customFormat="1" ht="12.75" customHeight="1" x14ac:dyDescent="0.2">
      <c r="A317" s="8">
        <v>20</v>
      </c>
      <c r="B317" s="280"/>
      <c r="C317" s="280"/>
      <c r="D317" s="280"/>
      <c r="E317" s="280"/>
      <c r="F317" s="281"/>
      <c r="G317" s="443"/>
      <c r="H317" s="444"/>
      <c r="I317" s="445"/>
      <c r="J317" s="296">
        <f t="shared" si="38"/>
        <v>0</v>
      </c>
      <c r="K317" s="298">
        <f t="shared" si="39"/>
        <v>0</v>
      </c>
      <c r="L317" s="280"/>
      <c r="M317" s="280"/>
      <c r="N317" s="280"/>
      <c r="O317" s="293"/>
      <c r="P317" s="300"/>
      <c r="Q317" s="280"/>
      <c r="R317" s="281"/>
      <c r="S317" s="15" t="s">
        <v>78</v>
      </c>
      <c r="T317" s="8">
        <v>20</v>
      </c>
      <c r="U317" s="280"/>
      <c r="V317" s="280"/>
      <c r="W317" s="280"/>
      <c r="X317" s="280"/>
      <c r="Y317" s="280"/>
      <c r="Z317" s="280"/>
      <c r="AA317" s="280"/>
      <c r="AB317" s="280"/>
      <c r="AC317" s="280"/>
      <c r="AD317" s="280"/>
      <c r="AE317" s="280"/>
      <c r="AF317" s="280"/>
      <c r="AG317" s="280"/>
      <c r="AH317" s="293"/>
      <c r="AI317" s="444"/>
      <c r="AJ317" s="280"/>
      <c r="AK317" s="281"/>
      <c r="AL317" s="15" t="s">
        <v>78</v>
      </c>
    </row>
    <row r="318" spans="1:38" s="20" customFormat="1" ht="12.75" customHeight="1" x14ac:dyDescent="0.2">
      <c r="A318" s="8">
        <v>21</v>
      </c>
      <c r="B318" s="280"/>
      <c r="C318" s="280"/>
      <c r="D318" s="280"/>
      <c r="E318" s="280"/>
      <c r="F318" s="281"/>
      <c r="G318" s="443"/>
      <c r="H318" s="444"/>
      <c r="I318" s="445"/>
      <c r="J318" s="296">
        <f t="shared" si="38"/>
        <v>0</v>
      </c>
      <c r="K318" s="298">
        <f t="shared" si="39"/>
        <v>0</v>
      </c>
      <c r="L318" s="280"/>
      <c r="M318" s="280"/>
      <c r="N318" s="280"/>
      <c r="O318" s="293"/>
      <c r="P318" s="300"/>
      <c r="Q318" s="280"/>
      <c r="R318" s="281"/>
      <c r="S318" s="15" t="s">
        <v>79</v>
      </c>
      <c r="T318" s="8">
        <v>21</v>
      </c>
      <c r="U318" s="280"/>
      <c r="V318" s="280"/>
      <c r="W318" s="280"/>
      <c r="X318" s="280"/>
      <c r="Y318" s="280"/>
      <c r="Z318" s="280"/>
      <c r="AA318" s="280"/>
      <c r="AB318" s="280"/>
      <c r="AC318" s="280"/>
      <c r="AD318" s="280"/>
      <c r="AE318" s="280"/>
      <c r="AF318" s="280"/>
      <c r="AG318" s="280"/>
      <c r="AH318" s="293"/>
      <c r="AI318" s="444"/>
      <c r="AJ318" s="280"/>
      <c r="AK318" s="281"/>
      <c r="AL318" s="15" t="s">
        <v>79</v>
      </c>
    </row>
    <row r="319" spans="1:38" s="20" customFormat="1" ht="12.75" customHeight="1" x14ac:dyDescent="0.2">
      <c r="A319" s="8">
        <v>22</v>
      </c>
      <c r="B319" s="280"/>
      <c r="C319" s="280"/>
      <c r="D319" s="280"/>
      <c r="E319" s="280"/>
      <c r="F319" s="281"/>
      <c r="G319" s="443"/>
      <c r="H319" s="444"/>
      <c r="I319" s="445"/>
      <c r="J319" s="296">
        <f t="shared" si="38"/>
        <v>0</v>
      </c>
      <c r="K319" s="298">
        <f t="shared" si="39"/>
        <v>0</v>
      </c>
      <c r="L319" s="280"/>
      <c r="M319" s="280"/>
      <c r="N319" s="280"/>
      <c r="O319" s="293"/>
      <c r="P319" s="300"/>
      <c r="Q319" s="280"/>
      <c r="R319" s="281"/>
      <c r="S319" s="15" t="s">
        <v>80</v>
      </c>
      <c r="T319" s="8">
        <v>22</v>
      </c>
      <c r="U319" s="280"/>
      <c r="V319" s="280"/>
      <c r="W319" s="280"/>
      <c r="X319" s="280"/>
      <c r="Y319" s="280"/>
      <c r="Z319" s="280"/>
      <c r="AA319" s="280"/>
      <c r="AB319" s="280"/>
      <c r="AC319" s="280"/>
      <c r="AD319" s="280"/>
      <c r="AE319" s="280"/>
      <c r="AF319" s="280"/>
      <c r="AG319" s="280"/>
      <c r="AH319" s="293"/>
      <c r="AI319" s="444"/>
      <c r="AJ319" s="280"/>
      <c r="AK319" s="281"/>
      <c r="AL319" s="15" t="s">
        <v>80</v>
      </c>
    </row>
    <row r="320" spans="1:38" s="20" customFormat="1" ht="12.75" customHeight="1" x14ac:dyDescent="0.2">
      <c r="A320" s="8">
        <v>23</v>
      </c>
      <c r="B320" s="280"/>
      <c r="C320" s="280"/>
      <c r="D320" s="280"/>
      <c r="E320" s="280"/>
      <c r="F320" s="281"/>
      <c r="G320" s="443"/>
      <c r="H320" s="444"/>
      <c r="I320" s="445"/>
      <c r="J320" s="296">
        <f t="shared" si="38"/>
        <v>0</v>
      </c>
      <c r="K320" s="298">
        <f t="shared" si="39"/>
        <v>0</v>
      </c>
      <c r="L320" s="280"/>
      <c r="M320" s="280"/>
      <c r="N320" s="280"/>
      <c r="O320" s="293"/>
      <c r="P320" s="300"/>
      <c r="Q320" s="280"/>
      <c r="R320" s="281"/>
      <c r="S320" s="15" t="s">
        <v>81</v>
      </c>
      <c r="T320" s="8">
        <v>23</v>
      </c>
      <c r="U320" s="280"/>
      <c r="V320" s="280"/>
      <c r="W320" s="280"/>
      <c r="X320" s="280"/>
      <c r="Y320" s="280"/>
      <c r="Z320" s="280"/>
      <c r="AA320" s="280"/>
      <c r="AB320" s="280"/>
      <c r="AC320" s="280"/>
      <c r="AD320" s="280"/>
      <c r="AE320" s="280"/>
      <c r="AF320" s="280"/>
      <c r="AG320" s="280"/>
      <c r="AH320" s="293"/>
      <c r="AI320" s="444"/>
      <c r="AJ320" s="280"/>
      <c r="AK320" s="281"/>
      <c r="AL320" s="15" t="s">
        <v>81</v>
      </c>
    </row>
    <row r="321" spans="1:38" s="20" customFormat="1" ht="12.75" customHeight="1" x14ac:dyDescent="0.2">
      <c r="A321" s="8">
        <v>24</v>
      </c>
      <c r="B321" s="280"/>
      <c r="C321" s="280"/>
      <c r="D321" s="280"/>
      <c r="E321" s="280"/>
      <c r="F321" s="281"/>
      <c r="G321" s="443"/>
      <c r="H321" s="444"/>
      <c r="I321" s="445"/>
      <c r="J321" s="296">
        <f t="shared" si="38"/>
        <v>0</v>
      </c>
      <c r="K321" s="298">
        <f t="shared" si="39"/>
        <v>0</v>
      </c>
      <c r="L321" s="280"/>
      <c r="M321" s="280"/>
      <c r="N321" s="280"/>
      <c r="O321" s="293"/>
      <c r="P321" s="300"/>
      <c r="Q321" s="280"/>
      <c r="R321" s="281"/>
      <c r="S321" s="15" t="s">
        <v>82</v>
      </c>
      <c r="T321" s="8">
        <v>24</v>
      </c>
      <c r="U321" s="280"/>
      <c r="V321" s="280"/>
      <c r="W321" s="280"/>
      <c r="X321" s="280"/>
      <c r="Y321" s="280"/>
      <c r="Z321" s="280"/>
      <c r="AA321" s="280"/>
      <c r="AB321" s="280"/>
      <c r="AC321" s="280"/>
      <c r="AD321" s="280"/>
      <c r="AE321" s="280"/>
      <c r="AF321" s="280"/>
      <c r="AG321" s="280"/>
      <c r="AH321" s="293"/>
      <c r="AI321" s="444"/>
      <c r="AJ321" s="280"/>
      <c r="AK321" s="281"/>
      <c r="AL321" s="15" t="s">
        <v>82</v>
      </c>
    </row>
    <row r="322" spans="1:38" s="20" customFormat="1" ht="12.75" customHeight="1" x14ac:dyDescent="0.2">
      <c r="A322" s="8">
        <v>25</v>
      </c>
      <c r="B322" s="280"/>
      <c r="C322" s="280"/>
      <c r="D322" s="280"/>
      <c r="E322" s="280"/>
      <c r="F322" s="281"/>
      <c r="G322" s="443"/>
      <c r="H322" s="444"/>
      <c r="I322" s="445"/>
      <c r="J322" s="296">
        <f t="shared" si="38"/>
        <v>0</v>
      </c>
      <c r="K322" s="298">
        <f t="shared" si="39"/>
        <v>0</v>
      </c>
      <c r="L322" s="280"/>
      <c r="M322" s="280"/>
      <c r="N322" s="280"/>
      <c r="O322" s="293"/>
      <c r="P322" s="300"/>
      <c r="Q322" s="280"/>
      <c r="R322" s="281"/>
      <c r="S322" s="15" t="s">
        <v>83</v>
      </c>
      <c r="T322" s="8">
        <v>25</v>
      </c>
      <c r="U322" s="280"/>
      <c r="V322" s="280"/>
      <c r="W322" s="280"/>
      <c r="X322" s="280"/>
      <c r="Y322" s="280"/>
      <c r="Z322" s="280"/>
      <c r="AA322" s="280"/>
      <c r="AB322" s="280"/>
      <c r="AC322" s="280"/>
      <c r="AD322" s="280"/>
      <c r="AE322" s="280"/>
      <c r="AF322" s="280"/>
      <c r="AG322" s="280"/>
      <c r="AH322" s="293"/>
      <c r="AI322" s="444"/>
      <c r="AJ322" s="280"/>
      <c r="AK322" s="281"/>
      <c r="AL322" s="15" t="s">
        <v>83</v>
      </c>
    </row>
    <row r="323" spans="1:38" s="20" customFormat="1" ht="12.75" customHeight="1" x14ac:dyDescent="0.2">
      <c r="A323" s="8">
        <v>26</v>
      </c>
      <c r="B323" s="280"/>
      <c r="C323" s="280"/>
      <c r="D323" s="280"/>
      <c r="E323" s="280"/>
      <c r="F323" s="281"/>
      <c r="G323" s="443"/>
      <c r="H323" s="444"/>
      <c r="I323" s="445"/>
      <c r="J323" s="296">
        <f t="shared" si="38"/>
        <v>0</v>
      </c>
      <c r="K323" s="298">
        <f t="shared" si="39"/>
        <v>0</v>
      </c>
      <c r="L323" s="280"/>
      <c r="M323" s="280"/>
      <c r="N323" s="280"/>
      <c r="O323" s="293"/>
      <c r="P323" s="300"/>
      <c r="Q323" s="280"/>
      <c r="R323" s="281"/>
      <c r="S323" s="15" t="s">
        <v>84</v>
      </c>
      <c r="T323" s="8">
        <v>26</v>
      </c>
      <c r="U323" s="280"/>
      <c r="V323" s="280"/>
      <c r="W323" s="280"/>
      <c r="X323" s="280"/>
      <c r="Y323" s="280"/>
      <c r="Z323" s="280"/>
      <c r="AA323" s="280"/>
      <c r="AB323" s="280"/>
      <c r="AC323" s="280"/>
      <c r="AD323" s="280"/>
      <c r="AE323" s="280"/>
      <c r="AF323" s="280"/>
      <c r="AG323" s="280"/>
      <c r="AH323" s="293"/>
      <c r="AI323" s="444"/>
      <c r="AJ323" s="280"/>
      <c r="AK323" s="281"/>
      <c r="AL323" s="15" t="s">
        <v>84</v>
      </c>
    </row>
    <row r="324" spans="1:38" s="20" customFormat="1" ht="12.75" customHeight="1" x14ac:dyDescent="0.2">
      <c r="A324" s="8">
        <v>27</v>
      </c>
      <c r="B324" s="280"/>
      <c r="C324" s="280"/>
      <c r="D324" s="280"/>
      <c r="E324" s="280"/>
      <c r="F324" s="281"/>
      <c r="G324" s="443"/>
      <c r="H324" s="444"/>
      <c r="I324" s="445"/>
      <c r="J324" s="296">
        <f t="shared" si="38"/>
        <v>0</v>
      </c>
      <c r="K324" s="298">
        <f t="shared" si="39"/>
        <v>0</v>
      </c>
      <c r="L324" s="280"/>
      <c r="M324" s="280"/>
      <c r="N324" s="280"/>
      <c r="O324" s="293"/>
      <c r="P324" s="300"/>
      <c r="Q324" s="280"/>
      <c r="R324" s="281"/>
      <c r="S324" s="15" t="s">
        <v>85</v>
      </c>
      <c r="T324" s="8">
        <v>27</v>
      </c>
      <c r="U324" s="280"/>
      <c r="V324" s="280"/>
      <c r="W324" s="280"/>
      <c r="X324" s="280"/>
      <c r="Y324" s="280"/>
      <c r="Z324" s="280"/>
      <c r="AA324" s="280"/>
      <c r="AB324" s="280"/>
      <c r="AC324" s="280"/>
      <c r="AD324" s="280"/>
      <c r="AE324" s="280"/>
      <c r="AF324" s="280"/>
      <c r="AG324" s="280"/>
      <c r="AH324" s="293"/>
      <c r="AI324" s="444"/>
      <c r="AJ324" s="280"/>
      <c r="AK324" s="281"/>
      <c r="AL324" s="15" t="s">
        <v>85</v>
      </c>
    </row>
    <row r="325" spans="1:38" s="20" customFormat="1" ht="12.75" customHeight="1" x14ac:dyDescent="0.2">
      <c r="A325" s="8">
        <v>28</v>
      </c>
      <c r="B325" s="280"/>
      <c r="C325" s="280"/>
      <c r="D325" s="280"/>
      <c r="E325" s="280"/>
      <c r="F325" s="281"/>
      <c r="G325" s="443"/>
      <c r="H325" s="444"/>
      <c r="I325" s="445"/>
      <c r="J325" s="296">
        <f t="shared" si="38"/>
        <v>0</v>
      </c>
      <c r="K325" s="298">
        <f t="shared" si="39"/>
        <v>0</v>
      </c>
      <c r="L325" s="280"/>
      <c r="M325" s="280"/>
      <c r="N325" s="280"/>
      <c r="O325" s="293"/>
      <c r="P325" s="300"/>
      <c r="Q325" s="280"/>
      <c r="R325" s="281"/>
      <c r="S325" s="15" t="s">
        <v>86</v>
      </c>
      <c r="T325" s="8">
        <v>28</v>
      </c>
      <c r="U325" s="280"/>
      <c r="V325" s="280"/>
      <c r="W325" s="280"/>
      <c r="X325" s="280"/>
      <c r="Y325" s="280"/>
      <c r="Z325" s="280"/>
      <c r="AA325" s="280"/>
      <c r="AB325" s="280"/>
      <c r="AC325" s="280"/>
      <c r="AD325" s="280"/>
      <c r="AE325" s="280"/>
      <c r="AF325" s="280"/>
      <c r="AG325" s="280"/>
      <c r="AH325" s="293"/>
      <c r="AI325" s="444"/>
      <c r="AJ325" s="280"/>
      <c r="AK325" s="281"/>
      <c r="AL325" s="15" t="s">
        <v>86</v>
      </c>
    </row>
    <row r="326" spans="1:38" s="20" customFormat="1" ht="12.75" customHeight="1" x14ac:dyDescent="0.2">
      <c r="A326" s="8">
        <v>29</v>
      </c>
      <c r="B326" s="280"/>
      <c r="C326" s="280"/>
      <c r="D326" s="280"/>
      <c r="E326" s="280"/>
      <c r="F326" s="281"/>
      <c r="G326" s="443"/>
      <c r="H326" s="444"/>
      <c r="I326" s="445"/>
      <c r="J326" s="296">
        <f t="shared" si="38"/>
        <v>0</v>
      </c>
      <c r="K326" s="298">
        <f t="shared" si="39"/>
        <v>0</v>
      </c>
      <c r="L326" s="280"/>
      <c r="M326" s="280"/>
      <c r="N326" s="280"/>
      <c r="O326" s="293"/>
      <c r="P326" s="300"/>
      <c r="Q326" s="280"/>
      <c r="R326" s="281"/>
      <c r="S326" s="15" t="s">
        <v>87</v>
      </c>
      <c r="T326" s="8">
        <v>29</v>
      </c>
      <c r="U326" s="280"/>
      <c r="V326" s="280"/>
      <c r="W326" s="280"/>
      <c r="X326" s="301"/>
      <c r="Y326" s="280"/>
      <c r="Z326" s="280"/>
      <c r="AA326" s="280"/>
      <c r="AB326" s="280"/>
      <c r="AC326" s="280"/>
      <c r="AD326" s="280"/>
      <c r="AE326" s="280"/>
      <c r="AF326" s="280"/>
      <c r="AG326" s="280"/>
      <c r="AH326" s="293"/>
      <c r="AI326" s="444"/>
      <c r="AJ326" s="280"/>
      <c r="AK326" s="281"/>
      <c r="AL326" s="15" t="s">
        <v>87</v>
      </c>
    </row>
    <row r="327" spans="1:38" s="20" customFormat="1" ht="12.75" customHeight="1" x14ac:dyDescent="0.2">
      <c r="A327" s="8">
        <v>30</v>
      </c>
      <c r="B327" s="280"/>
      <c r="C327" s="280"/>
      <c r="D327" s="280"/>
      <c r="E327" s="280"/>
      <c r="F327" s="281"/>
      <c r="G327" s="449"/>
      <c r="H327" s="444"/>
      <c r="I327" s="445"/>
      <c r="J327" s="296">
        <f t="shared" si="38"/>
        <v>0</v>
      </c>
      <c r="K327" s="298">
        <f t="shared" si="39"/>
        <v>0</v>
      </c>
      <c r="L327" s="280"/>
      <c r="M327" s="280"/>
      <c r="N327" s="280"/>
      <c r="O327" s="293"/>
      <c r="P327" s="300"/>
      <c r="Q327" s="280"/>
      <c r="R327" s="281"/>
      <c r="S327" s="15" t="s">
        <v>88</v>
      </c>
      <c r="T327" s="8">
        <v>30</v>
      </c>
      <c r="U327" s="280"/>
      <c r="V327" s="280"/>
      <c r="W327" s="280"/>
      <c r="X327" s="280"/>
      <c r="Y327" s="280"/>
      <c r="Z327" s="280"/>
      <c r="AA327" s="280"/>
      <c r="AB327" s="280"/>
      <c r="AC327" s="280"/>
      <c r="AD327" s="280"/>
      <c r="AE327" s="280"/>
      <c r="AF327" s="280"/>
      <c r="AG327" s="280"/>
      <c r="AH327" s="293"/>
      <c r="AI327" s="444"/>
      <c r="AJ327" s="280"/>
      <c r="AK327" s="281"/>
      <c r="AL327" s="15" t="s">
        <v>88</v>
      </c>
    </row>
    <row r="328" spans="1:38" s="20" customFormat="1" ht="12.75" customHeight="1" x14ac:dyDescent="0.2">
      <c r="A328" s="18">
        <v>31</v>
      </c>
      <c r="B328" s="284"/>
      <c r="C328" s="284"/>
      <c r="D328" s="284"/>
      <c r="E328" s="284"/>
      <c r="F328" s="285"/>
      <c r="G328" s="450"/>
      <c r="H328" s="451"/>
      <c r="I328" s="452"/>
      <c r="J328" s="302">
        <f t="shared" si="38"/>
        <v>0</v>
      </c>
      <c r="K328" s="303">
        <f t="shared" si="39"/>
        <v>0</v>
      </c>
      <c r="L328" s="284"/>
      <c r="M328" s="284"/>
      <c r="N328" s="284"/>
      <c r="O328" s="295"/>
      <c r="P328" s="304"/>
      <c r="Q328" s="284"/>
      <c r="R328" s="285"/>
      <c r="S328" s="19" t="s">
        <v>89</v>
      </c>
      <c r="T328" s="18">
        <v>31</v>
      </c>
      <c r="U328" s="284"/>
      <c r="V328" s="284"/>
      <c r="W328" s="284"/>
      <c r="X328" s="284"/>
      <c r="Y328" s="284"/>
      <c r="Z328" s="284"/>
      <c r="AA328" s="284"/>
      <c r="AB328" s="284"/>
      <c r="AC328" s="284"/>
      <c r="AD328" s="284"/>
      <c r="AE328" s="284"/>
      <c r="AF328" s="284"/>
      <c r="AG328" s="284"/>
      <c r="AH328" s="295"/>
      <c r="AI328" s="451"/>
      <c r="AJ328" s="284"/>
      <c r="AK328" s="285"/>
      <c r="AL328" s="19" t="s">
        <v>89</v>
      </c>
    </row>
    <row r="329" spans="1:38" s="20" customFormat="1" ht="12.75" customHeight="1" thickBot="1" x14ac:dyDescent="0.25">
      <c r="A329" s="342"/>
      <c r="B329" s="343">
        <f>SUM(B297:B328)</f>
        <v>0</v>
      </c>
      <c r="C329" s="343">
        <f>SUM(C297:C328)</f>
        <v>0</v>
      </c>
      <c r="D329" s="343">
        <f>SUM(D297:D328)</f>
        <v>0</v>
      </c>
      <c r="E329" s="344">
        <f>SUM(E297:E328)</f>
        <v>0</v>
      </c>
      <c r="F329" s="345">
        <f>SUM(F297:F328)</f>
        <v>0</v>
      </c>
      <c r="G329" s="346"/>
      <c r="H329" s="347" t="s">
        <v>90</v>
      </c>
      <c r="I329" s="348">
        <f>COUNTA(I298:I328)</f>
        <v>0</v>
      </c>
      <c r="J329" s="343">
        <f t="shared" ref="J329:R329" si="40">SUM(J297:J328)</f>
        <v>0</v>
      </c>
      <c r="K329" s="343">
        <f t="shared" si="40"/>
        <v>0</v>
      </c>
      <c r="L329" s="343">
        <f t="shared" si="40"/>
        <v>0</v>
      </c>
      <c r="M329" s="343">
        <f t="shared" si="40"/>
        <v>0</v>
      </c>
      <c r="N329" s="343">
        <f t="shared" si="40"/>
        <v>0</v>
      </c>
      <c r="O329" s="349">
        <f t="shared" si="40"/>
        <v>0</v>
      </c>
      <c r="P329" s="344">
        <f t="shared" si="40"/>
        <v>0</v>
      </c>
      <c r="Q329" s="343">
        <f t="shared" si="40"/>
        <v>0</v>
      </c>
      <c r="R329" s="350">
        <f t="shared" si="40"/>
        <v>0</v>
      </c>
      <c r="S329" s="351"/>
      <c r="T329" s="342"/>
      <c r="U329" s="343">
        <f t="shared" ref="U329:AH329" si="41">SUM(U297:U328)</f>
        <v>0</v>
      </c>
      <c r="V329" s="343">
        <f t="shared" si="41"/>
        <v>0</v>
      </c>
      <c r="W329" s="343">
        <f t="shared" si="41"/>
        <v>0</v>
      </c>
      <c r="X329" s="343">
        <f t="shared" si="41"/>
        <v>0</v>
      </c>
      <c r="Y329" s="343">
        <f t="shared" si="41"/>
        <v>0</v>
      </c>
      <c r="Z329" s="343">
        <f t="shared" si="41"/>
        <v>0</v>
      </c>
      <c r="AA329" s="343">
        <f t="shared" si="41"/>
        <v>0</v>
      </c>
      <c r="AB329" s="343">
        <f t="shared" si="41"/>
        <v>0</v>
      </c>
      <c r="AC329" s="343">
        <f t="shared" si="41"/>
        <v>0</v>
      </c>
      <c r="AD329" s="343">
        <f t="shared" si="41"/>
        <v>0</v>
      </c>
      <c r="AE329" s="343">
        <f t="shared" si="41"/>
        <v>0</v>
      </c>
      <c r="AF329" s="343">
        <f t="shared" si="41"/>
        <v>0</v>
      </c>
      <c r="AG329" s="343">
        <f t="shared" si="41"/>
        <v>0</v>
      </c>
      <c r="AH329" s="345">
        <f t="shared" si="41"/>
        <v>0</v>
      </c>
      <c r="AI329" s="352"/>
      <c r="AJ329" s="343">
        <f>SUM(AJ297:AJ328)</f>
        <v>0</v>
      </c>
      <c r="AK329" s="350">
        <f>SUM(AK297:AK328)</f>
        <v>0</v>
      </c>
      <c r="AL329" s="351"/>
    </row>
    <row r="330" spans="1:38" ht="12.75" customHeight="1" thickTop="1" x14ac:dyDescent="0.2">
      <c r="A330" s="43"/>
      <c r="B330" s="153"/>
      <c r="C330" s="153"/>
      <c r="D330" s="153"/>
      <c r="E330" s="153"/>
      <c r="F330" s="153"/>
      <c r="G330" s="340"/>
      <c r="H330" s="153"/>
      <c r="I330" s="341"/>
      <c r="J330" s="153"/>
      <c r="K330" s="153"/>
      <c r="L330" s="153"/>
      <c r="M330" s="153"/>
      <c r="N330" s="153"/>
      <c r="O330" s="153"/>
      <c r="P330" s="153"/>
      <c r="Q330" s="153"/>
      <c r="R330" s="153"/>
      <c r="S330" s="43"/>
      <c r="T330" s="43"/>
      <c r="U330" s="153"/>
      <c r="V330" s="153"/>
      <c r="W330" s="153"/>
      <c r="X330" s="153"/>
      <c r="Y330" s="153"/>
      <c r="Z330" s="153"/>
      <c r="AA330" s="153"/>
      <c r="AB330" s="153"/>
      <c r="AC330" s="153"/>
      <c r="AD330" s="153"/>
      <c r="AE330" s="153"/>
      <c r="AF330" s="153"/>
      <c r="AG330" s="153"/>
      <c r="AH330" s="153"/>
      <c r="AI330" s="153"/>
      <c r="AJ330" s="153"/>
      <c r="AK330" s="153"/>
      <c r="AL330" s="43"/>
    </row>
    <row r="331" spans="1:38" ht="12.75" customHeight="1" x14ac:dyDescent="0.2">
      <c r="A331" s="43"/>
      <c r="B331" s="153"/>
      <c r="C331" s="153"/>
      <c r="D331" s="153"/>
      <c r="E331" s="153"/>
      <c r="F331" s="153"/>
      <c r="G331" s="340"/>
      <c r="H331" s="153"/>
      <c r="I331" s="341"/>
      <c r="J331" s="153"/>
      <c r="K331" s="153"/>
      <c r="L331" s="153"/>
      <c r="M331" s="153"/>
      <c r="N331" s="153"/>
      <c r="O331" s="153"/>
      <c r="P331" s="153"/>
      <c r="Q331" s="153"/>
      <c r="R331" s="153"/>
      <c r="S331" s="43"/>
      <c r="T331" s="43"/>
      <c r="U331" s="153"/>
      <c r="V331" s="153"/>
      <c r="W331" s="153"/>
      <c r="X331" s="153"/>
      <c r="Y331" s="153"/>
      <c r="Z331" s="153"/>
      <c r="AA331" s="153"/>
      <c r="AB331" s="153"/>
      <c r="AC331" s="153"/>
      <c r="AD331" s="153"/>
      <c r="AE331" s="153"/>
      <c r="AF331" s="153"/>
      <c r="AG331" s="153"/>
      <c r="AH331" s="153"/>
      <c r="AI331" s="153"/>
      <c r="AJ331" s="153"/>
      <c r="AK331" s="153"/>
      <c r="AL331" s="43"/>
    </row>
    <row r="332" spans="1:38" ht="12.75" customHeight="1" x14ac:dyDescent="0.2">
      <c r="A332" s="20"/>
      <c r="B332" s="20"/>
      <c r="C332" s="20"/>
      <c r="D332" s="20"/>
      <c r="E332" s="20"/>
      <c r="F332" s="20"/>
      <c r="G332" s="474" t="str">
        <f>SEPTEMBER!G286</f>
        <v>UNITED STEELWORKERS - LOCAL UNION</v>
      </c>
      <c r="H332" s="474"/>
      <c r="I332" s="474"/>
      <c r="J332" s="11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33"/>
      <c r="V332" s="33"/>
      <c r="W332" s="33"/>
      <c r="X332" s="33"/>
      <c r="Y332" s="33"/>
      <c r="Z332" s="33"/>
      <c r="AA332" s="34" t="str">
        <f>$AA$10</f>
        <v>FINANCIAL SECRETARY'S CASH BOOK</v>
      </c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20"/>
    </row>
    <row r="333" spans="1:38" s="148" customFormat="1" ht="12.75" customHeight="1" x14ac:dyDescent="0.2">
      <c r="A333" s="140"/>
      <c r="B333" s="138" t="str">
        <f>$B$11</f>
        <v>Month</v>
      </c>
      <c r="C333" s="73" t="str">
        <f>$C$11</f>
        <v>OCTOBER</v>
      </c>
      <c r="D333" s="138" t="str">
        <f>$D$11</f>
        <v>Year</v>
      </c>
      <c r="E333" s="27">
        <f>$E$11</f>
        <v>0</v>
      </c>
      <c r="F333" s="140"/>
      <c r="G333" s="145"/>
      <c r="H333" s="140"/>
      <c r="I333" s="146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40"/>
      <c r="AD333" s="140"/>
      <c r="AE333" s="140"/>
      <c r="AF333" s="140"/>
      <c r="AG333" s="140"/>
      <c r="AH333" s="140"/>
      <c r="AI333" s="138"/>
      <c r="AJ333" s="147" t="str">
        <f>$C$11</f>
        <v>OCTOBER</v>
      </c>
      <c r="AK333" s="27">
        <f>$E$11</f>
        <v>0</v>
      </c>
      <c r="AL333" s="140"/>
    </row>
    <row r="334" spans="1:38" s="148" customFormat="1" ht="12.75" customHeight="1" x14ac:dyDescent="0.2">
      <c r="A334" s="140"/>
      <c r="B334" s="138" t="str">
        <f>$B$12</f>
        <v>Page No.</v>
      </c>
      <c r="C334" s="355">
        <f>C288+1</f>
        <v>8</v>
      </c>
      <c r="D334" s="140"/>
      <c r="E334" s="140"/>
      <c r="F334" s="140"/>
      <c r="G334" s="145"/>
      <c r="H334" s="140"/>
      <c r="I334" s="146" t="s">
        <v>53</v>
      </c>
      <c r="J334" s="140"/>
      <c r="K334" s="140"/>
      <c r="L334" s="146"/>
      <c r="M334" s="140"/>
      <c r="N334" s="140"/>
      <c r="O334" s="140"/>
      <c r="P334" s="138"/>
      <c r="Q334" s="140"/>
      <c r="R334" s="138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9" t="s">
        <v>54</v>
      </c>
      <c r="AC334" s="140"/>
      <c r="AD334" s="140"/>
      <c r="AE334" s="140"/>
      <c r="AF334" s="140"/>
      <c r="AG334" s="140"/>
      <c r="AH334" s="140"/>
      <c r="AI334" s="138" t="str">
        <f>$B$12</f>
        <v>Page No.</v>
      </c>
      <c r="AJ334" s="355">
        <f>C334</f>
        <v>8</v>
      </c>
      <c r="AK334" s="150"/>
      <c r="AL334" s="151"/>
    </row>
    <row r="335" spans="1:38" ht="12.75" customHeight="1" x14ac:dyDescent="0.2">
      <c r="A335" s="3"/>
      <c r="B335" s="3"/>
      <c r="C335" s="3"/>
      <c r="D335" s="3"/>
      <c r="E335" s="3"/>
      <c r="F335" s="3"/>
      <c r="G335" s="126"/>
      <c r="H335" s="3"/>
      <c r="I335" s="5"/>
      <c r="J335" s="3"/>
      <c r="K335" s="3"/>
      <c r="L335" s="20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0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5"/>
      <c r="B336" s="25"/>
      <c r="C336" s="25"/>
      <c r="D336" s="25"/>
      <c r="E336" s="25"/>
      <c r="F336" s="25"/>
      <c r="G336" s="127"/>
      <c r="H336" s="25"/>
      <c r="I336" s="26"/>
      <c r="J336" s="25"/>
      <c r="K336" s="25"/>
      <c r="L336" s="26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6"/>
      <c r="AF336" s="25"/>
      <c r="AG336" s="25"/>
      <c r="AH336" s="25"/>
      <c r="AI336" s="25"/>
      <c r="AJ336" s="25"/>
      <c r="AK336" s="25"/>
      <c r="AL336" s="25"/>
    </row>
    <row r="337" spans="1:248" s="407" customFormat="1" ht="12.75" customHeight="1" x14ac:dyDescent="0.2">
      <c r="A337" s="1"/>
      <c r="B337" s="3"/>
      <c r="C337" s="3" t="s">
        <v>55</v>
      </c>
      <c r="D337" s="3"/>
      <c r="E337" s="3"/>
      <c r="F337" s="13"/>
      <c r="G337" s="433"/>
      <c r="H337" s="2" t="s">
        <v>56</v>
      </c>
      <c r="I337" s="95"/>
      <c r="J337" s="475" t="s">
        <v>477</v>
      </c>
      <c r="K337" s="476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3"/>
      <c r="AJ337" s="3"/>
      <c r="AK337" s="1"/>
      <c r="AL337" s="3"/>
    </row>
    <row r="338" spans="1:248" s="407" customFormat="1" ht="12.75" customHeight="1" x14ac:dyDescent="0.2">
      <c r="A338" s="1"/>
      <c r="B338" s="3"/>
      <c r="C338" s="3"/>
      <c r="D338" s="3"/>
      <c r="E338" s="3"/>
      <c r="F338" s="13"/>
      <c r="G338" s="433"/>
      <c r="H338" s="13"/>
      <c r="I338" s="96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3"/>
      <c r="AJ338" s="3"/>
      <c r="AK338" s="1"/>
      <c r="AL338" s="3"/>
    </row>
    <row r="339" spans="1:248" s="407" customFormat="1" ht="12.75" customHeight="1" thickBot="1" x14ac:dyDescent="0.25">
      <c r="A339" s="422"/>
      <c r="B339" s="423">
        <v>1</v>
      </c>
      <c r="C339" s="423">
        <v>2</v>
      </c>
      <c r="D339" s="423">
        <v>3</v>
      </c>
      <c r="E339" s="423">
        <v>4</v>
      </c>
      <c r="F339" s="424">
        <v>5</v>
      </c>
      <c r="G339" s="434">
        <v>6</v>
      </c>
      <c r="H339" s="425">
        <v>7</v>
      </c>
      <c r="I339" s="435">
        <v>8</v>
      </c>
      <c r="J339" s="423">
        <v>9</v>
      </c>
      <c r="K339" s="425">
        <v>10</v>
      </c>
      <c r="L339" s="423">
        <v>11</v>
      </c>
      <c r="M339" s="423" t="s">
        <v>1</v>
      </c>
      <c r="N339" s="423">
        <v>12</v>
      </c>
      <c r="O339" s="423">
        <v>13</v>
      </c>
      <c r="P339" s="423">
        <v>14</v>
      </c>
      <c r="Q339" s="423">
        <v>15</v>
      </c>
      <c r="R339" s="425" t="s">
        <v>2</v>
      </c>
      <c r="S339" s="426"/>
      <c r="T339" s="422"/>
      <c r="U339" s="423">
        <v>16</v>
      </c>
      <c r="V339" s="423">
        <v>17</v>
      </c>
      <c r="W339" s="423">
        <v>18</v>
      </c>
      <c r="X339" s="423">
        <v>19</v>
      </c>
      <c r="Y339" s="423">
        <v>20</v>
      </c>
      <c r="Z339" s="423" t="s">
        <v>3</v>
      </c>
      <c r="AA339" s="423">
        <v>21</v>
      </c>
      <c r="AB339" s="423">
        <v>22</v>
      </c>
      <c r="AC339" s="423">
        <v>23</v>
      </c>
      <c r="AD339" s="423">
        <v>24</v>
      </c>
      <c r="AE339" s="423">
        <v>25</v>
      </c>
      <c r="AF339" s="423">
        <v>26</v>
      </c>
      <c r="AG339" s="423">
        <v>27</v>
      </c>
      <c r="AH339" s="423">
        <v>28</v>
      </c>
      <c r="AI339" s="424">
        <v>29</v>
      </c>
      <c r="AJ339" s="423">
        <v>30</v>
      </c>
      <c r="AK339" s="425">
        <v>31</v>
      </c>
      <c r="AL339" s="426"/>
    </row>
    <row r="340" spans="1:248" s="4" customFormat="1" ht="12.75" customHeight="1" thickTop="1" x14ac:dyDescent="0.2">
      <c r="A340" s="1"/>
      <c r="B340" s="85" t="s">
        <v>4</v>
      </c>
      <c r="C340" s="97"/>
      <c r="D340" s="85" t="s">
        <v>473</v>
      </c>
      <c r="E340" s="436" t="s">
        <v>6</v>
      </c>
      <c r="F340" s="84" t="s">
        <v>7</v>
      </c>
      <c r="G340" s="128"/>
      <c r="H340" s="84"/>
      <c r="I340" s="99"/>
      <c r="J340" s="85"/>
      <c r="K340" s="84"/>
      <c r="L340" s="85" t="s">
        <v>460</v>
      </c>
      <c r="M340" s="85"/>
      <c r="N340" s="85" t="s">
        <v>474</v>
      </c>
      <c r="O340" s="436" t="s">
        <v>461</v>
      </c>
      <c r="P340" s="437"/>
      <c r="Q340" s="438" t="s">
        <v>8</v>
      </c>
      <c r="R340" s="84" t="s">
        <v>8</v>
      </c>
      <c r="S340" s="102"/>
      <c r="T340" s="67"/>
      <c r="U340" s="471" t="s">
        <v>9</v>
      </c>
      <c r="V340" s="472"/>
      <c r="W340" s="472"/>
      <c r="X340" s="472"/>
      <c r="Y340" s="473"/>
      <c r="Z340" s="85" t="s">
        <v>10</v>
      </c>
      <c r="AA340" s="85" t="s">
        <v>11</v>
      </c>
      <c r="AB340" s="85" t="s">
        <v>204</v>
      </c>
      <c r="AC340" s="85" t="s">
        <v>12</v>
      </c>
      <c r="AD340" s="85" t="s">
        <v>13</v>
      </c>
      <c r="AE340" s="85" t="s">
        <v>14</v>
      </c>
      <c r="AF340" s="85"/>
      <c r="AG340" s="85"/>
      <c r="AH340" s="100"/>
      <c r="AI340" s="101"/>
      <c r="AJ340" s="85" t="s">
        <v>15</v>
      </c>
      <c r="AK340" s="84" t="s">
        <v>7</v>
      </c>
      <c r="AL340" s="102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  <c r="BR340" s="251"/>
      <c r="BS340" s="251"/>
      <c r="BT340" s="251"/>
      <c r="BU340" s="251"/>
      <c r="BV340" s="251"/>
      <c r="BW340" s="251"/>
      <c r="BX340" s="251"/>
      <c r="BY340" s="251"/>
      <c r="BZ340" s="251"/>
      <c r="CA340" s="251"/>
      <c r="CB340" s="251"/>
      <c r="CC340" s="251"/>
      <c r="CD340" s="251"/>
      <c r="CE340" s="251"/>
      <c r="CF340" s="251"/>
      <c r="CG340" s="251"/>
      <c r="CH340" s="251"/>
      <c r="CI340" s="251"/>
      <c r="CJ340" s="251"/>
      <c r="CK340" s="251"/>
      <c r="CL340" s="251"/>
      <c r="CM340" s="251"/>
      <c r="CN340" s="251"/>
      <c r="CO340" s="251"/>
      <c r="CP340" s="251"/>
      <c r="CQ340" s="251"/>
      <c r="CR340" s="251"/>
      <c r="CS340" s="251"/>
      <c r="CT340" s="251"/>
      <c r="CU340" s="251"/>
      <c r="CV340" s="251"/>
      <c r="CW340" s="251"/>
      <c r="CX340" s="251"/>
      <c r="CY340" s="251"/>
      <c r="CZ340" s="251"/>
      <c r="DA340" s="251"/>
      <c r="DB340" s="251"/>
      <c r="DC340" s="251"/>
      <c r="DD340" s="251"/>
      <c r="DE340" s="251"/>
      <c r="DF340" s="251"/>
      <c r="DG340" s="251"/>
      <c r="DH340" s="251"/>
      <c r="DI340" s="251"/>
      <c r="DJ340" s="251"/>
      <c r="DK340" s="251"/>
      <c r="DL340" s="251"/>
      <c r="DM340" s="251"/>
      <c r="DN340" s="251"/>
      <c r="DO340" s="251"/>
      <c r="DP340" s="251"/>
      <c r="DQ340" s="251"/>
      <c r="DR340" s="251"/>
      <c r="DS340" s="251"/>
      <c r="DT340" s="251"/>
      <c r="DU340" s="251"/>
      <c r="DV340" s="251"/>
      <c r="DW340" s="251"/>
      <c r="DX340" s="251"/>
      <c r="DY340" s="251"/>
      <c r="DZ340" s="251"/>
      <c r="EA340" s="251"/>
      <c r="EB340" s="251"/>
      <c r="EC340" s="251"/>
      <c r="ED340" s="251"/>
      <c r="EE340" s="251"/>
      <c r="EF340" s="251"/>
      <c r="EG340" s="251"/>
      <c r="EH340" s="251"/>
      <c r="EI340" s="251"/>
      <c r="EJ340" s="251"/>
      <c r="EK340" s="251"/>
      <c r="EL340" s="251"/>
      <c r="EM340" s="251"/>
      <c r="EN340" s="251"/>
      <c r="EO340" s="251"/>
      <c r="EP340" s="251"/>
      <c r="EQ340" s="251"/>
      <c r="ER340" s="251"/>
      <c r="ES340" s="251"/>
      <c r="ET340" s="251"/>
      <c r="EU340" s="251"/>
      <c r="EV340" s="251"/>
      <c r="EW340" s="251"/>
      <c r="EX340" s="251"/>
      <c r="EY340" s="251"/>
      <c r="EZ340" s="251"/>
      <c r="FA340" s="251"/>
      <c r="FB340" s="251"/>
      <c r="FC340" s="251"/>
      <c r="FD340" s="251"/>
      <c r="FE340" s="251"/>
      <c r="FF340" s="251"/>
      <c r="FG340" s="251"/>
      <c r="FH340" s="251"/>
      <c r="FI340" s="251"/>
      <c r="FJ340" s="251"/>
      <c r="FK340" s="251"/>
      <c r="FL340" s="251"/>
      <c r="FM340" s="251"/>
      <c r="FN340" s="251"/>
      <c r="FO340" s="251"/>
      <c r="FP340" s="251"/>
      <c r="FQ340" s="251"/>
      <c r="FR340" s="251"/>
      <c r="FS340" s="251"/>
      <c r="FT340" s="251"/>
      <c r="FU340" s="251"/>
      <c r="FV340" s="251"/>
      <c r="FW340" s="251"/>
      <c r="FX340" s="251"/>
      <c r="FY340" s="251"/>
      <c r="FZ340" s="251"/>
      <c r="GA340" s="251"/>
      <c r="GB340" s="251"/>
      <c r="GC340" s="251"/>
      <c r="GD340" s="251"/>
      <c r="GE340" s="251"/>
      <c r="GF340" s="251"/>
      <c r="GG340" s="251"/>
      <c r="GH340" s="251"/>
      <c r="GI340" s="251"/>
      <c r="GJ340" s="251"/>
      <c r="GK340" s="251"/>
      <c r="GL340" s="251"/>
      <c r="GM340" s="251"/>
      <c r="GN340" s="251"/>
      <c r="GO340" s="251"/>
      <c r="GP340" s="251"/>
      <c r="GQ340" s="251"/>
      <c r="GR340" s="251"/>
      <c r="GS340" s="251"/>
      <c r="GT340" s="251"/>
      <c r="GU340" s="251"/>
      <c r="GV340" s="251"/>
      <c r="GW340" s="251"/>
      <c r="GX340" s="251"/>
      <c r="GY340" s="251"/>
      <c r="GZ340" s="251"/>
      <c r="HA340" s="251"/>
      <c r="HB340" s="251"/>
      <c r="HC340" s="251"/>
      <c r="HD340" s="251"/>
      <c r="HE340" s="251"/>
      <c r="HF340" s="251"/>
      <c r="HG340" s="251"/>
      <c r="HH340" s="251"/>
      <c r="HI340" s="251"/>
      <c r="HJ340" s="251"/>
      <c r="HK340" s="251"/>
      <c r="HL340" s="251"/>
      <c r="HM340" s="251"/>
      <c r="HN340" s="251"/>
      <c r="HO340" s="251"/>
      <c r="HP340" s="251"/>
      <c r="HQ340" s="251"/>
      <c r="HR340" s="251"/>
      <c r="HS340" s="251"/>
      <c r="HT340" s="251"/>
      <c r="HU340" s="251"/>
      <c r="HV340" s="251"/>
      <c r="HW340" s="251"/>
      <c r="HX340" s="251"/>
      <c r="HY340" s="251"/>
      <c r="HZ340" s="251"/>
      <c r="IA340" s="251"/>
      <c r="IB340" s="251"/>
      <c r="IC340" s="251"/>
      <c r="ID340" s="251"/>
      <c r="IE340" s="251"/>
      <c r="IF340" s="251"/>
      <c r="IG340" s="251"/>
      <c r="IH340" s="251"/>
      <c r="II340" s="251"/>
      <c r="IJ340" s="251"/>
      <c r="IK340" s="251"/>
      <c r="IL340" s="251"/>
      <c r="IM340" s="251"/>
      <c r="IN340" s="251"/>
    </row>
    <row r="341" spans="1:248" s="4" customFormat="1" ht="12.75" customHeight="1" x14ac:dyDescent="0.2">
      <c r="A341" s="1"/>
      <c r="B341" s="85" t="s">
        <v>8</v>
      </c>
      <c r="C341" s="85" t="s">
        <v>16</v>
      </c>
      <c r="D341" s="85" t="s">
        <v>202</v>
      </c>
      <c r="E341" s="154" t="s">
        <v>8</v>
      </c>
      <c r="F341" s="84" t="s">
        <v>18</v>
      </c>
      <c r="G341" s="128" t="s">
        <v>19</v>
      </c>
      <c r="H341" s="84" t="s">
        <v>20</v>
      </c>
      <c r="I341" s="99" t="s">
        <v>475</v>
      </c>
      <c r="J341" s="85" t="s">
        <v>21</v>
      </c>
      <c r="K341" s="84" t="s">
        <v>22</v>
      </c>
      <c r="L341" s="85" t="s">
        <v>462</v>
      </c>
      <c r="M341" s="85" t="s">
        <v>463</v>
      </c>
      <c r="N341" s="85" t="s">
        <v>476</v>
      </c>
      <c r="O341" s="154" t="s">
        <v>464</v>
      </c>
      <c r="P341" s="154" t="s">
        <v>23</v>
      </c>
      <c r="Q341" s="85" t="s">
        <v>24</v>
      </c>
      <c r="R341" s="84" t="s">
        <v>24</v>
      </c>
      <c r="S341" s="100" t="s">
        <v>135</v>
      </c>
      <c r="T341" s="84" t="s">
        <v>135</v>
      </c>
      <c r="U341" s="85" t="s">
        <v>25</v>
      </c>
      <c r="V341" s="85" t="s">
        <v>26</v>
      </c>
      <c r="W341" s="85" t="s">
        <v>27</v>
      </c>
      <c r="X341" s="85" t="s">
        <v>28</v>
      </c>
      <c r="Y341" s="85" t="s">
        <v>136</v>
      </c>
      <c r="Z341" s="85" t="s">
        <v>251</v>
      </c>
      <c r="AA341" s="85" t="s">
        <v>137</v>
      </c>
      <c r="AB341" s="85" t="s">
        <v>203</v>
      </c>
      <c r="AC341" s="85" t="s">
        <v>30</v>
      </c>
      <c r="AD341" s="85" t="s">
        <v>140</v>
      </c>
      <c r="AE341" s="85" t="s">
        <v>31</v>
      </c>
      <c r="AF341" s="85" t="s">
        <v>32</v>
      </c>
      <c r="AG341" s="85" t="s">
        <v>205</v>
      </c>
      <c r="AH341" s="100" t="s">
        <v>16</v>
      </c>
      <c r="AI341" s="98" t="s">
        <v>34</v>
      </c>
      <c r="AJ341" s="85" t="s">
        <v>35</v>
      </c>
      <c r="AK341" s="84" t="s">
        <v>18</v>
      </c>
      <c r="AL341" s="102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  <c r="CA341" s="251"/>
      <c r="CB341" s="251"/>
      <c r="CC341" s="251"/>
      <c r="CD341" s="251"/>
      <c r="CE341" s="251"/>
      <c r="CF341" s="251"/>
      <c r="CG341" s="251"/>
      <c r="CH341" s="251"/>
      <c r="CI341" s="251"/>
      <c r="CJ341" s="251"/>
      <c r="CK341" s="251"/>
      <c r="CL341" s="251"/>
      <c r="CM341" s="251"/>
      <c r="CN341" s="251"/>
      <c r="CO341" s="251"/>
      <c r="CP341" s="251"/>
      <c r="CQ341" s="251"/>
      <c r="CR341" s="251"/>
      <c r="CS341" s="251"/>
      <c r="CT341" s="251"/>
      <c r="CU341" s="251"/>
      <c r="CV341" s="251"/>
      <c r="CW341" s="251"/>
      <c r="CX341" s="251"/>
      <c r="CY341" s="251"/>
      <c r="CZ341" s="251"/>
      <c r="DA341" s="251"/>
      <c r="DB341" s="251"/>
      <c r="DC341" s="251"/>
      <c r="DD341" s="251"/>
      <c r="DE341" s="251"/>
      <c r="DF341" s="251"/>
      <c r="DG341" s="251"/>
      <c r="DH341" s="251"/>
      <c r="DI341" s="251"/>
      <c r="DJ341" s="251"/>
      <c r="DK341" s="251"/>
      <c r="DL341" s="251"/>
      <c r="DM341" s="251"/>
      <c r="DN341" s="251"/>
      <c r="DO341" s="251"/>
      <c r="DP341" s="251"/>
      <c r="DQ341" s="251"/>
      <c r="DR341" s="251"/>
      <c r="DS341" s="251"/>
      <c r="DT341" s="251"/>
      <c r="DU341" s="251"/>
      <c r="DV341" s="251"/>
      <c r="DW341" s="251"/>
      <c r="DX341" s="251"/>
      <c r="DY341" s="251"/>
      <c r="DZ341" s="251"/>
      <c r="EA341" s="251"/>
      <c r="EB341" s="251"/>
      <c r="EC341" s="251"/>
      <c r="ED341" s="251"/>
      <c r="EE341" s="251"/>
      <c r="EF341" s="251"/>
      <c r="EG341" s="251"/>
      <c r="EH341" s="251"/>
      <c r="EI341" s="251"/>
      <c r="EJ341" s="251"/>
      <c r="EK341" s="251"/>
      <c r="EL341" s="251"/>
      <c r="EM341" s="251"/>
      <c r="EN341" s="251"/>
      <c r="EO341" s="251"/>
      <c r="EP341" s="251"/>
      <c r="EQ341" s="251"/>
      <c r="ER341" s="251"/>
      <c r="ES341" s="251"/>
      <c r="ET341" s="251"/>
      <c r="EU341" s="251"/>
      <c r="EV341" s="251"/>
      <c r="EW341" s="251"/>
      <c r="EX341" s="251"/>
      <c r="EY341" s="251"/>
      <c r="EZ341" s="251"/>
      <c r="FA341" s="251"/>
      <c r="FB341" s="251"/>
      <c r="FC341" s="251"/>
      <c r="FD341" s="251"/>
      <c r="FE341" s="251"/>
      <c r="FF341" s="251"/>
      <c r="FG341" s="251"/>
      <c r="FH341" s="251"/>
      <c r="FI341" s="251"/>
      <c r="FJ341" s="251"/>
      <c r="FK341" s="251"/>
      <c r="FL341" s="251"/>
      <c r="FM341" s="251"/>
      <c r="FN341" s="251"/>
      <c r="FO341" s="251"/>
      <c r="FP341" s="251"/>
      <c r="FQ341" s="251"/>
      <c r="FR341" s="251"/>
      <c r="FS341" s="251"/>
      <c r="FT341" s="251"/>
      <c r="FU341" s="251"/>
      <c r="FV341" s="251"/>
      <c r="FW341" s="251"/>
      <c r="FX341" s="251"/>
      <c r="FY341" s="251"/>
      <c r="FZ341" s="251"/>
      <c r="GA341" s="251"/>
      <c r="GB341" s="251"/>
      <c r="GC341" s="251"/>
      <c r="GD341" s="251"/>
      <c r="GE341" s="251"/>
      <c r="GF341" s="251"/>
      <c r="GG341" s="251"/>
      <c r="GH341" s="251"/>
      <c r="GI341" s="251"/>
      <c r="GJ341" s="251"/>
      <c r="GK341" s="251"/>
      <c r="GL341" s="251"/>
      <c r="GM341" s="251"/>
      <c r="GN341" s="251"/>
      <c r="GO341" s="251"/>
      <c r="GP341" s="251"/>
      <c r="GQ341" s="251"/>
      <c r="GR341" s="251"/>
      <c r="GS341" s="251"/>
      <c r="GT341" s="251"/>
      <c r="GU341" s="251"/>
      <c r="GV341" s="251"/>
      <c r="GW341" s="251"/>
      <c r="GX341" s="251"/>
      <c r="GY341" s="251"/>
      <c r="GZ341" s="251"/>
      <c r="HA341" s="251"/>
      <c r="HB341" s="251"/>
      <c r="HC341" s="251"/>
      <c r="HD341" s="251"/>
      <c r="HE341" s="251"/>
      <c r="HF341" s="251"/>
      <c r="HG341" s="251"/>
      <c r="HH341" s="251"/>
      <c r="HI341" s="251"/>
      <c r="HJ341" s="251"/>
      <c r="HK341" s="251"/>
      <c r="HL341" s="251"/>
      <c r="HM341" s="251"/>
      <c r="HN341" s="251"/>
      <c r="HO341" s="251"/>
      <c r="HP341" s="251"/>
      <c r="HQ341" s="251"/>
      <c r="HR341" s="251"/>
      <c r="HS341" s="251"/>
      <c r="HT341" s="251"/>
      <c r="HU341" s="251"/>
      <c r="HV341" s="251"/>
      <c r="HW341" s="251"/>
      <c r="HX341" s="251"/>
      <c r="HY341" s="251"/>
      <c r="HZ341" s="251"/>
      <c r="IA341" s="251"/>
      <c r="IB341" s="251"/>
      <c r="IC341" s="251"/>
      <c r="ID341" s="251"/>
      <c r="IE341" s="251"/>
      <c r="IF341" s="251"/>
      <c r="IG341" s="251"/>
      <c r="IH341" s="251"/>
      <c r="II341" s="251"/>
      <c r="IJ341" s="251"/>
      <c r="IK341" s="251"/>
      <c r="IL341" s="251"/>
      <c r="IM341" s="251"/>
      <c r="IN341" s="251"/>
    </row>
    <row r="342" spans="1:248" s="4" customFormat="1" ht="12.75" customHeight="1" thickBot="1" x14ac:dyDescent="0.25">
      <c r="A342" s="6"/>
      <c r="B342" s="86" t="s">
        <v>36</v>
      </c>
      <c r="C342" s="86" t="s">
        <v>37</v>
      </c>
      <c r="D342" s="86" t="s">
        <v>38</v>
      </c>
      <c r="E342" s="439" t="s">
        <v>39</v>
      </c>
      <c r="F342" s="103" t="s">
        <v>40</v>
      </c>
      <c r="G342" s="129"/>
      <c r="H342" s="103"/>
      <c r="I342" s="104" t="s">
        <v>41</v>
      </c>
      <c r="J342" s="86"/>
      <c r="K342" s="103"/>
      <c r="L342" s="86" t="s">
        <v>465</v>
      </c>
      <c r="M342" s="86"/>
      <c r="N342" s="86" t="s">
        <v>235</v>
      </c>
      <c r="O342" s="439" t="s">
        <v>235</v>
      </c>
      <c r="P342" s="155"/>
      <c r="Q342" s="440" t="s">
        <v>258</v>
      </c>
      <c r="R342" s="441" t="s">
        <v>259</v>
      </c>
      <c r="S342" s="105" t="s">
        <v>109</v>
      </c>
      <c r="T342" s="103" t="s">
        <v>187</v>
      </c>
      <c r="U342" s="86" t="s">
        <v>42</v>
      </c>
      <c r="V342" s="86" t="s">
        <v>43</v>
      </c>
      <c r="W342" s="86"/>
      <c r="X342" s="86" t="s">
        <v>44</v>
      </c>
      <c r="Y342" s="86" t="s">
        <v>30</v>
      </c>
      <c r="Z342" s="86" t="s">
        <v>30</v>
      </c>
      <c r="AA342" s="86" t="s">
        <v>138</v>
      </c>
      <c r="AB342" s="86" t="s">
        <v>15</v>
      </c>
      <c r="AC342" s="86" t="s">
        <v>139</v>
      </c>
      <c r="AD342" s="86" t="s">
        <v>141</v>
      </c>
      <c r="AE342" s="86" t="s">
        <v>47</v>
      </c>
      <c r="AF342" s="86" t="s">
        <v>48</v>
      </c>
      <c r="AG342" s="86" t="s">
        <v>15</v>
      </c>
      <c r="AH342" s="105" t="s">
        <v>30</v>
      </c>
      <c r="AI342" s="106"/>
      <c r="AJ342" s="86" t="s">
        <v>49</v>
      </c>
      <c r="AK342" s="103" t="s">
        <v>188</v>
      </c>
      <c r="AL342" s="107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  <c r="CA342" s="251"/>
      <c r="CB342" s="251"/>
      <c r="CC342" s="251"/>
      <c r="CD342" s="251"/>
      <c r="CE342" s="251"/>
      <c r="CF342" s="251"/>
      <c r="CG342" s="251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  <c r="CY342" s="251"/>
      <c r="CZ342" s="251"/>
      <c r="DA342" s="251"/>
      <c r="DB342" s="251"/>
      <c r="DC342" s="251"/>
      <c r="DD342" s="251"/>
      <c r="DE342" s="251"/>
      <c r="DF342" s="251"/>
      <c r="DG342" s="251"/>
      <c r="DH342" s="251"/>
      <c r="DI342" s="251"/>
      <c r="DJ342" s="251"/>
      <c r="DK342" s="251"/>
      <c r="DL342" s="251"/>
      <c r="DM342" s="251"/>
      <c r="DN342" s="251"/>
      <c r="DO342" s="251"/>
      <c r="DP342" s="251"/>
      <c r="DQ342" s="251"/>
      <c r="DR342" s="251"/>
      <c r="DS342" s="251"/>
      <c r="DT342" s="251"/>
      <c r="DU342" s="251"/>
      <c r="DV342" s="251"/>
      <c r="DW342" s="251"/>
      <c r="DX342" s="251"/>
      <c r="DY342" s="251"/>
      <c r="DZ342" s="251"/>
      <c r="EA342" s="251"/>
      <c r="EB342" s="251"/>
      <c r="EC342" s="251"/>
      <c r="ED342" s="251"/>
      <c r="EE342" s="251"/>
      <c r="EF342" s="251"/>
      <c r="EG342" s="251"/>
      <c r="EH342" s="251"/>
      <c r="EI342" s="251"/>
      <c r="EJ342" s="251"/>
      <c r="EK342" s="251"/>
      <c r="EL342" s="251"/>
      <c r="EM342" s="251"/>
      <c r="EN342" s="251"/>
      <c r="EO342" s="251"/>
      <c r="EP342" s="251"/>
      <c r="EQ342" s="251"/>
      <c r="ER342" s="251"/>
      <c r="ES342" s="251"/>
      <c r="ET342" s="251"/>
      <c r="EU342" s="251"/>
      <c r="EV342" s="251"/>
      <c r="EW342" s="251"/>
      <c r="EX342" s="251"/>
      <c r="EY342" s="251"/>
      <c r="EZ342" s="251"/>
      <c r="FA342" s="251"/>
      <c r="FB342" s="251"/>
      <c r="FC342" s="251"/>
      <c r="FD342" s="251"/>
      <c r="FE342" s="251"/>
      <c r="FF342" s="251"/>
      <c r="FG342" s="251"/>
      <c r="FH342" s="251"/>
      <c r="FI342" s="251"/>
      <c r="FJ342" s="251"/>
      <c r="FK342" s="251"/>
      <c r="FL342" s="251"/>
      <c r="FM342" s="251"/>
      <c r="FN342" s="251"/>
      <c r="FO342" s="251"/>
      <c r="FP342" s="251"/>
      <c r="FQ342" s="251"/>
      <c r="FR342" s="251"/>
      <c r="FS342" s="251"/>
      <c r="FT342" s="251"/>
      <c r="FU342" s="251"/>
      <c r="FV342" s="251"/>
      <c r="FW342" s="251"/>
      <c r="FX342" s="251"/>
      <c r="FY342" s="251"/>
      <c r="FZ342" s="251"/>
      <c r="GA342" s="251"/>
      <c r="GB342" s="251"/>
      <c r="GC342" s="251"/>
      <c r="GD342" s="251"/>
      <c r="GE342" s="251"/>
      <c r="GF342" s="251"/>
      <c r="GG342" s="251"/>
      <c r="GH342" s="251"/>
      <c r="GI342" s="251"/>
      <c r="GJ342" s="251"/>
      <c r="GK342" s="251"/>
      <c r="GL342" s="251"/>
      <c r="GM342" s="251"/>
      <c r="GN342" s="251"/>
      <c r="GO342" s="251"/>
      <c r="GP342" s="251"/>
      <c r="GQ342" s="251"/>
      <c r="GR342" s="251"/>
      <c r="GS342" s="251"/>
      <c r="GT342" s="251"/>
      <c r="GU342" s="251"/>
      <c r="GV342" s="251"/>
      <c r="GW342" s="251"/>
      <c r="GX342" s="251"/>
      <c r="GY342" s="251"/>
      <c r="GZ342" s="251"/>
      <c r="HA342" s="251"/>
      <c r="HB342" s="251"/>
      <c r="HC342" s="251"/>
      <c r="HD342" s="251"/>
      <c r="HE342" s="251"/>
      <c r="HF342" s="251"/>
      <c r="HG342" s="251"/>
      <c r="HH342" s="251"/>
      <c r="HI342" s="251"/>
      <c r="HJ342" s="251"/>
      <c r="HK342" s="251"/>
      <c r="HL342" s="251"/>
      <c r="HM342" s="251"/>
      <c r="HN342" s="251"/>
      <c r="HO342" s="251"/>
      <c r="HP342" s="251"/>
      <c r="HQ342" s="251"/>
      <c r="HR342" s="251"/>
      <c r="HS342" s="251"/>
      <c r="HT342" s="251"/>
      <c r="HU342" s="251"/>
      <c r="HV342" s="251"/>
      <c r="HW342" s="251"/>
      <c r="HX342" s="251"/>
      <c r="HY342" s="251"/>
      <c r="HZ342" s="251"/>
      <c r="IA342" s="251"/>
      <c r="IB342" s="251"/>
      <c r="IC342" s="251"/>
      <c r="ID342" s="251"/>
      <c r="IE342" s="251"/>
      <c r="IF342" s="251"/>
      <c r="IG342" s="251"/>
      <c r="IH342" s="251"/>
      <c r="II342" s="251"/>
      <c r="IJ342" s="251"/>
      <c r="IK342" s="251"/>
      <c r="IL342" s="251"/>
      <c r="IM342" s="251"/>
      <c r="IN342" s="251"/>
    </row>
    <row r="343" spans="1:248" s="20" customFormat="1" ht="12.75" customHeight="1" thickTop="1" x14ac:dyDescent="0.2">
      <c r="A343" s="8"/>
      <c r="B343" s="296">
        <f>B329</f>
        <v>0</v>
      </c>
      <c r="C343" s="296">
        <f>C329</f>
        <v>0</v>
      </c>
      <c r="D343" s="296">
        <f>D329</f>
        <v>0</v>
      </c>
      <c r="E343" s="296">
        <f>E329</f>
        <v>0</v>
      </c>
      <c r="F343" s="298">
        <f>F329</f>
        <v>0</v>
      </c>
      <c r="G343" s="130" t="str">
        <f>G7</f>
        <v>OCTOBER</v>
      </c>
      <c r="H343" s="31" t="s">
        <v>58</v>
      </c>
      <c r="I343" s="32"/>
      <c r="J343" s="306">
        <f t="shared" ref="J343:R343" si="42">J329</f>
        <v>0</v>
      </c>
      <c r="K343" s="298">
        <f t="shared" si="42"/>
        <v>0</v>
      </c>
      <c r="L343" s="296">
        <f t="shared" si="42"/>
        <v>0</v>
      </c>
      <c r="M343" s="296">
        <f t="shared" si="42"/>
        <v>0</v>
      </c>
      <c r="N343" s="296">
        <f t="shared" si="42"/>
        <v>0</v>
      </c>
      <c r="O343" s="297">
        <f t="shared" si="42"/>
        <v>0</v>
      </c>
      <c r="P343" s="299">
        <f t="shared" si="42"/>
        <v>0</v>
      </c>
      <c r="Q343" s="296">
        <f t="shared" si="42"/>
        <v>0</v>
      </c>
      <c r="R343" s="298">
        <f t="shared" si="42"/>
        <v>0</v>
      </c>
      <c r="S343" s="9"/>
      <c r="T343" s="8"/>
      <c r="U343" s="296">
        <f t="shared" ref="U343:AH343" si="43">U329</f>
        <v>0</v>
      </c>
      <c r="V343" s="296">
        <f t="shared" si="43"/>
        <v>0</v>
      </c>
      <c r="W343" s="296">
        <f t="shared" si="43"/>
        <v>0</v>
      </c>
      <c r="X343" s="296">
        <f t="shared" si="43"/>
        <v>0</v>
      </c>
      <c r="Y343" s="296">
        <f t="shared" si="43"/>
        <v>0</v>
      </c>
      <c r="Z343" s="296">
        <f t="shared" si="43"/>
        <v>0</v>
      </c>
      <c r="AA343" s="296">
        <f t="shared" si="43"/>
        <v>0</v>
      </c>
      <c r="AB343" s="296">
        <f t="shared" si="43"/>
        <v>0</v>
      </c>
      <c r="AC343" s="296">
        <f t="shared" si="43"/>
        <v>0</v>
      </c>
      <c r="AD343" s="296">
        <f t="shared" si="43"/>
        <v>0</v>
      </c>
      <c r="AE343" s="296">
        <f t="shared" si="43"/>
        <v>0</v>
      </c>
      <c r="AF343" s="296">
        <f t="shared" si="43"/>
        <v>0</v>
      </c>
      <c r="AG343" s="296">
        <f t="shared" si="43"/>
        <v>0</v>
      </c>
      <c r="AH343" s="297">
        <f t="shared" si="43"/>
        <v>0</v>
      </c>
      <c r="AI343" s="305"/>
      <c r="AJ343" s="296">
        <f>AJ329</f>
        <v>0</v>
      </c>
      <c r="AK343" s="298">
        <f>AK329</f>
        <v>0</v>
      </c>
      <c r="AL343" s="9"/>
    </row>
    <row r="344" spans="1:248" s="20" customFormat="1" ht="12.75" customHeight="1" x14ac:dyDescent="0.2">
      <c r="A344" s="8">
        <v>1</v>
      </c>
      <c r="B344" s="280"/>
      <c r="C344" s="280"/>
      <c r="D344" s="280"/>
      <c r="E344" s="280"/>
      <c r="F344" s="281"/>
      <c r="G344" s="443"/>
      <c r="H344" s="444"/>
      <c r="I344" s="445"/>
      <c r="J344" s="296">
        <f t="shared" ref="J344:J374" si="44">SUM(B344:F344)</f>
        <v>0</v>
      </c>
      <c r="K344" s="298">
        <f t="shared" ref="K344:K374" si="45">SUM(U344:AK344)-SUM(L344:R344)</f>
        <v>0</v>
      </c>
      <c r="L344" s="280"/>
      <c r="M344" s="280"/>
      <c r="N344" s="280"/>
      <c r="O344" s="293"/>
      <c r="P344" s="300"/>
      <c r="Q344" s="280"/>
      <c r="R344" s="281"/>
      <c r="S344" s="15" t="s">
        <v>59</v>
      </c>
      <c r="T344" s="8">
        <v>1</v>
      </c>
      <c r="U344" s="280"/>
      <c r="V344" s="280"/>
      <c r="W344" s="280"/>
      <c r="X344" s="280"/>
      <c r="Y344" s="280"/>
      <c r="Z344" s="280"/>
      <c r="AA344" s="280"/>
      <c r="AB344" s="280"/>
      <c r="AC344" s="280"/>
      <c r="AD344" s="280"/>
      <c r="AE344" s="280"/>
      <c r="AF344" s="280"/>
      <c r="AG344" s="280"/>
      <c r="AH344" s="293"/>
      <c r="AI344" s="444"/>
      <c r="AJ344" s="280"/>
      <c r="AK344" s="281"/>
      <c r="AL344" s="15" t="s">
        <v>59</v>
      </c>
    </row>
    <row r="345" spans="1:248" s="20" customFormat="1" ht="12.75" customHeight="1" x14ac:dyDescent="0.2">
      <c r="A345" s="8">
        <v>2</v>
      </c>
      <c r="B345" s="280"/>
      <c r="C345" s="280"/>
      <c r="D345" s="280"/>
      <c r="E345" s="280"/>
      <c r="F345" s="281"/>
      <c r="G345" s="443"/>
      <c r="H345" s="444"/>
      <c r="I345" s="445"/>
      <c r="J345" s="296">
        <f t="shared" si="44"/>
        <v>0</v>
      </c>
      <c r="K345" s="298">
        <f t="shared" si="45"/>
        <v>0</v>
      </c>
      <c r="L345" s="280"/>
      <c r="M345" s="280"/>
      <c r="N345" s="280"/>
      <c r="O345" s="293"/>
      <c r="P345" s="300"/>
      <c r="Q345" s="280"/>
      <c r="R345" s="281"/>
      <c r="S345" s="15" t="s">
        <v>60</v>
      </c>
      <c r="T345" s="8">
        <v>2</v>
      </c>
      <c r="U345" s="280"/>
      <c r="V345" s="280"/>
      <c r="W345" s="280"/>
      <c r="X345" s="280"/>
      <c r="Y345" s="280"/>
      <c r="Z345" s="280"/>
      <c r="AA345" s="280"/>
      <c r="AB345" s="280"/>
      <c r="AC345" s="280"/>
      <c r="AD345" s="280"/>
      <c r="AE345" s="280"/>
      <c r="AF345" s="280"/>
      <c r="AG345" s="280"/>
      <c r="AH345" s="293"/>
      <c r="AI345" s="444"/>
      <c r="AJ345" s="280"/>
      <c r="AK345" s="281"/>
      <c r="AL345" s="15" t="s">
        <v>60</v>
      </c>
    </row>
    <row r="346" spans="1:248" s="20" customFormat="1" ht="12.75" customHeight="1" x14ac:dyDescent="0.2">
      <c r="A346" s="8">
        <v>3</v>
      </c>
      <c r="B346" s="280"/>
      <c r="C346" s="280"/>
      <c r="D346" s="280"/>
      <c r="E346" s="280"/>
      <c r="F346" s="281"/>
      <c r="G346" s="443"/>
      <c r="H346" s="444"/>
      <c r="I346" s="445"/>
      <c r="J346" s="296">
        <f t="shared" si="44"/>
        <v>0</v>
      </c>
      <c r="K346" s="298">
        <f t="shared" si="45"/>
        <v>0</v>
      </c>
      <c r="L346" s="280"/>
      <c r="M346" s="280"/>
      <c r="N346" s="280"/>
      <c r="O346" s="293"/>
      <c r="P346" s="300"/>
      <c r="Q346" s="280"/>
      <c r="R346" s="281"/>
      <c r="S346" s="15" t="s">
        <v>61</v>
      </c>
      <c r="T346" s="8">
        <v>3</v>
      </c>
      <c r="U346" s="280"/>
      <c r="V346" s="280"/>
      <c r="W346" s="280"/>
      <c r="X346" s="280"/>
      <c r="Y346" s="280"/>
      <c r="Z346" s="280"/>
      <c r="AA346" s="280"/>
      <c r="AB346" s="280"/>
      <c r="AC346" s="280"/>
      <c r="AD346" s="280"/>
      <c r="AE346" s="280"/>
      <c r="AF346" s="280"/>
      <c r="AG346" s="280"/>
      <c r="AH346" s="293"/>
      <c r="AI346" s="444"/>
      <c r="AJ346" s="280"/>
      <c r="AK346" s="281"/>
      <c r="AL346" s="15" t="s">
        <v>61</v>
      </c>
    </row>
    <row r="347" spans="1:248" s="20" customFormat="1" ht="12.75" customHeight="1" x14ac:dyDescent="0.2">
      <c r="A347" s="8">
        <v>4</v>
      </c>
      <c r="B347" s="280"/>
      <c r="C347" s="280"/>
      <c r="D347" s="280"/>
      <c r="E347" s="280"/>
      <c r="F347" s="281"/>
      <c r="G347" s="443"/>
      <c r="H347" s="444"/>
      <c r="I347" s="445"/>
      <c r="J347" s="296">
        <f t="shared" si="44"/>
        <v>0</v>
      </c>
      <c r="K347" s="298">
        <f t="shared" si="45"/>
        <v>0</v>
      </c>
      <c r="L347" s="280"/>
      <c r="M347" s="280"/>
      <c r="N347" s="280"/>
      <c r="O347" s="293"/>
      <c r="P347" s="300"/>
      <c r="Q347" s="280"/>
      <c r="R347" s="281"/>
      <c r="S347" s="15" t="s">
        <v>62</v>
      </c>
      <c r="T347" s="8">
        <v>4</v>
      </c>
      <c r="U347" s="280"/>
      <c r="V347" s="280"/>
      <c r="W347" s="280"/>
      <c r="X347" s="280"/>
      <c r="Y347" s="280"/>
      <c r="Z347" s="280"/>
      <c r="AA347" s="280"/>
      <c r="AB347" s="280"/>
      <c r="AC347" s="280"/>
      <c r="AD347" s="280"/>
      <c r="AE347" s="280"/>
      <c r="AF347" s="280"/>
      <c r="AG347" s="280"/>
      <c r="AH347" s="293"/>
      <c r="AI347" s="444"/>
      <c r="AJ347" s="280"/>
      <c r="AK347" s="281"/>
      <c r="AL347" s="15" t="s">
        <v>62</v>
      </c>
    </row>
    <row r="348" spans="1:248" s="20" customFormat="1" ht="12.75" customHeight="1" x14ac:dyDescent="0.2">
      <c r="A348" s="8">
        <v>5</v>
      </c>
      <c r="B348" s="280"/>
      <c r="C348" s="280"/>
      <c r="D348" s="280"/>
      <c r="E348" s="280"/>
      <c r="F348" s="281"/>
      <c r="G348" s="446"/>
      <c r="H348" s="444"/>
      <c r="I348" s="445"/>
      <c r="J348" s="296">
        <f t="shared" si="44"/>
        <v>0</v>
      </c>
      <c r="K348" s="298">
        <f t="shared" si="45"/>
        <v>0</v>
      </c>
      <c r="L348" s="280"/>
      <c r="M348" s="280"/>
      <c r="N348" s="280"/>
      <c r="O348" s="293"/>
      <c r="P348" s="300"/>
      <c r="Q348" s="280"/>
      <c r="R348" s="281"/>
      <c r="S348" s="15" t="s">
        <v>63</v>
      </c>
      <c r="T348" s="8">
        <v>5</v>
      </c>
      <c r="U348" s="280"/>
      <c r="V348" s="280"/>
      <c r="W348" s="280"/>
      <c r="X348" s="280"/>
      <c r="Y348" s="280"/>
      <c r="Z348" s="280"/>
      <c r="AA348" s="280"/>
      <c r="AB348" s="280"/>
      <c r="AC348" s="280"/>
      <c r="AD348" s="280"/>
      <c r="AE348" s="280"/>
      <c r="AF348" s="280"/>
      <c r="AG348" s="280"/>
      <c r="AH348" s="293"/>
      <c r="AI348" s="444"/>
      <c r="AJ348" s="280"/>
      <c r="AK348" s="281"/>
      <c r="AL348" s="15" t="s">
        <v>63</v>
      </c>
    </row>
    <row r="349" spans="1:248" s="20" customFormat="1" ht="12.75" customHeight="1" x14ac:dyDescent="0.2">
      <c r="A349" s="16">
        <v>6</v>
      </c>
      <c r="B349" s="282"/>
      <c r="C349" s="282"/>
      <c r="D349" s="282"/>
      <c r="E349" s="282"/>
      <c r="F349" s="283"/>
      <c r="G349" s="443"/>
      <c r="H349" s="447"/>
      <c r="I349" s="448"/>
      <c r="J349" s="296">
        <f t="shared" si="44"/>
        <v>0</v>
      </c>
      <c r="K349" s="298">
        <f t="shared" si="45"/>
        <v>0</v>
      </c>
      <c r="L349" s="282"/>
      <c r="M349" s="282"/>
      <c r="N349" s="282"/>
      <c r="O349" s="294"/>
      <c r="P349" s="301"/>
      <c r="Q349" s="282"/>
      <c r="R349" s="283"/>
      <c r="S349" s="17" t="s">
        <v>64</v>
      </c>
      <c r="T349" s="16">
        <v>6</v>
      </c>
      <c r="U349" s="282"/>
      <c r="V349" s="282"/>
      <c r="W349" s="282"/>
      <c r="X349" s="282"/>
      <c r="Y349" s="282"/>
      <c r="Z349" s="282"/>
      <c r="AA349" s="282"/>
      <c r="AB349" s="282"/>
      <c r="AC349" s="282"/>
      <c r="AD349" s="282"/>
      <c r="AE349" s="282"/>
      <c r="AF349" s="282"/>
      <c r="AG349" s="282"/>
      <c r="AH349" s="294"/>
      <c r="AI349" s="447"/>
      <c r="AJ349" s="282"/>
      <c r="AK349" s="283"/>
      <c r="AL349" s="17" t="s">
        <v>64</v>
      </c>
    </row>
    <row r="350" spans="1:248" s="20" customFormat="1" ht="12.75" customHeight="1" x14ac:dyDescent="0.2">
      <c r="A350" s="8">
        <v>7</v>
      </c>
      <c r="B350" s="280"/>
      <c r="C350" s="280"/>
      <c r="D350" s="280"/>
      <c r="E350" s="280"/>
      <c r="F350" s="281"/>
      <c r="G350" s="443"/>
      <c r="H350" s="444"/>
      <c r="I350" s="445"/>
      <c r="J350" s="296">
        <f t="shared" si="44"/>
        <v>0</v>
      </c>
      <c r="K350" s="298">
        <f t="shared" si="45"/>
        <v>0</v>
      </c>
      <c r="L350" s="280"/>
      <c r="M350" s="280"/>
      <c r="N350" s="280"/>
      <c r="O350" s="293"/>
      <c r="P350" s="300"/>
      <c r="Q350" s="280"/>
      <c r="R350" s="281"/>
      <c r="S350" s="15" t="s">
        <v>65</v>
      </c>
      <c r="T350" s="8">
        <v>7</v>
      </c>
      <c r="U350" s="280"/>
      <c r="V350" s="280"/>
      <c r="W350" s="280"/>
      <c r="X350" s="280"/>
      <c r="Y350" s="280"/>
      <c r="Z350" s="280"/>
      <c r="AA350" s="280"/>
      <c r="AB350" s="280"/>
      <c r="AC350" s="280"/>
      <c r="AD350" s="280"/>
      <c r="AE350" s="280"/>
      <c r="AF350" s="280"/>
      <c r="AG350" s="280"/>
      <c r="AH350" s="293"/>
      <c r="AI350" s="444"/>
      <c r="AJ350" s="280"/>
      <c r="AK350" s="281"/>
      <c r="AL350" s="15" t="s">
        <v>65</v>
      </c>
    </row>
    <row r="351" spans="1:248" s="20" customFormat="1" ht="12.75" customHeight="1" x14ac:dyDescent="0.2">
      <c r="A351" s="8">
        <v>8</v>
      </c>
      <c r="B351" s="280"/>
      <c r="C351" s="280"/>
      <c r="D351" s="280"/>
      <c r="E351" s="280"/>
      <c r="F351" s="281"/>
      <c r="G351" s="443"/>
      <c r="H351" s="444"/>
      <c r="I351" s="445"/>
      <c r="J351" s="296">
        <f t="shared" si="44"/>
        <v>0</v>
      </c>
      <c r="K351" s="298">
        <f t="shared" si="45"/>
        <v>0</v>
      </c>
      <c r="L351" s="280"/>
      <c r="M351" s="280"/>
      <c r="N351" s="280"/>
      <c r="O351" s="293"/>
      <c r="P351" s="300"/>
      <c r="Q351" s="280"/>
      <c r="R351" s="281"/>
      <c r="S351" s="15" t="s">
        <v>66</v>
      </c>
      <c r="T351" s="8">
        <v>8</v>
      </c>
      <c r="U351" s="280"/>
      <c r="V351" s="280"/>
      <c r="W351" s="280"/>
      <c r="X351" s="280"/>
      <c r="Y351" s="280"/>
      <c r="Z351" s="280"/>
      <c r="AA351" s="280"/>
      <c r="AB351" s="280"/>
      <c r="AC351" s="280"/>
      <c r="AD351" s="280"/>
      <c r="AE351" s="280"/>
      <c r="AF351" s="280"/>
      <c r="AG351" s="280"/>
      <c r="AH351" s="293"/>
      <c r="AI351" s="444"/>
      <c r="AJ351" s="280"/>
      <c r="AK351" s="281"/>
      <c r="AL351" s="15" t="s">
        <v>66</v>
      </c>
    </row>
    <row r="352" spans="1:248" s="20" customFormat="1" ht="12.75" customHeight="1" x14ac:dyDescent="0.2">
      <c r="A352" s="8">
        <v>9</v>
      </c>
      <c r="B352" s="280"/>
      <c r="C352" s="280"/>
      <c r="D352" s="280"/>
      <c r="E352" s="280"/>
      <c r="F352" s="281"/>
      <c r="G352" s="443"/>
      <c r="H352" s="444"/>
      <c r="I352" s="445"/>
      <c r="J352" s="296">
        <f t="shared" si="44"/>
        <v>0</v>
      </c>
      <c r="K352" s="298">
        <f t="shared" si="45"/>
        <v>0</v>
      </c>
      <c r="L352" s="280"/>
      <c r="M352" s="280"/>
      <c r="N352" s="280"/>
      <c r="O352" s="293"/>
      <c r="P352" s="300"/>
      <c r="Q352" s="280"/>
      <c r="R352" s="281"/>
      <c r="S352" s="15" t="s">
        <v>67</v>
      </c>
      <c r="T352" s="8">
        <v>9</v>
      </c>
      <c r="U352" s="280"/>
      <c r="V352" s="280"/>
      <c r="W352" s="280"/>
      <c r="X352" s="280"/>
      <c r="Y352" s="280"/>
      <c r="Z352" s="280"/>
      <c r="AA352" s="280"/>
      <c r="AB352" s="280"/>
      <c r="AC352" s="280"/>
      <c r="AD352" s="280"/>
      <c r="AE352" s="280"/>
      <c r="AF352" s="280"/>
      <c r="AG352" s="280"/>
      <c r="AH352" s="293"/>
      <c r="AI352" s="444"/>
      <c r="AJ352" s="280"/>
      <c r="AK352" s="281"/>
      <c r="AL352" s="15" t="s">
        <v>67</v>
      </c>
    </row>
    <row r="353" spans="1:38" s="20" customFormat="1" ht="12.75" customHeight="1" x14ac:dyDescent="0.2">
      <c r="A353" s="8">
        <v>10</v>
      </c>
      <c r="B353" s="280"/>
      <c r="C353" s="280"/>
      <c r="D353" s="280"/>
      <c r="E353" s="280"/>
      <c r="F353" s="281"/>
      <c r="G353" s="443"/>
      <c r="H353" s="444"/>
      <c r="I353" s="445"/>
      <c r="J353" s="296">
        <f t="shared" si="44"/>
        <v>0</v>
      </c>
      <c r="K353" s="298">
        <f t="shared" si="45"/>
        <v>0</v>
      </c>
      <c r="L353" s="280"/>
      <c r="M353" s="280"/>
      <c r="N353" s="280"/>
      <c r="O353" s="293"/>
      <c r="P353" s="300"/>
      <c r="Q353" s="280"/>
      <c r="R353" s="281"/>
      <c r="S353" s="15" t="s">
        <v>68</v>
      </c>
      <c r="T353" s="8">
        <v>10</v>
      </c>
      <c r="U353" s="280"/>
      <c r="V353" s="280"/>
      <c r="W353" s="280"/>
      <c r="X353" s="280"/>
      <c r="Y353" s="280"/>
      <c r="Z353" s="280"/>
      <c r="AA353" s="280"/>
      <c r="AB353" s="280"/>
      <c r="AC353" s="280"/>
      <c r="AD353" s="280"/>
      <c r="AE353" s="280"/>
      <c r="AF353" s="280"/>
      <c r="AG353" s="280"/>
      <c r="AH353" s="293"/>
      <c r="AI353" s="444"/>
      <c r="AJ353" s="280"/>
      <c r="AK353" s="281"/>
      <c r="AL353" s="15" t="s">
        <v>68</v>
      </c>
    </row>
    <row r="354" spans="1:38" s="20" customFormat="1" ht="12.75" customHeight="1" x14ac:dyDescent="0.2">
      <c r="A354" s="8">
        <v>11</v>
      </c>
      <c r="B354" s="280"/>
      <c r="C354" s="280"/>
      <c r="D354" s="280"/>
      <c r="E354" s="280"/>
      <c r="F354" s="281"/>
      <c r="G354" s="443"/>
      <c r="H354" s="444"/>
      <c r="I354" s="445"/>
      <c r="J354" s="296">
        <f t="shared" si="44"/>
        <v>0</v>
      </c>
      <c r="K354" s="298">
        <f t="shared" si="45"/>
        <v>0</v>
      </c>
      <c r="L354" s="280"/>
      <c r="M354" s="280"/>
      <c r="N354" s="280"/>
      <c r="O354" s="293"/>
      <c r="P354" s="300"/>
      <c r="Q354" s="280"/>
      <c r="R354" s="281"/>
      <c r="S354" s="15" t="s">
        <v>69</v>
      </c>
      <c r="T354" s="8">
        <v>11</v>
      </c>
      <c r="U354" s="280"/>
      <c r="V354" s="280"/>
      <c r="W354" s="280"/>
      <c r="X354" s="280"/>
      <c r="Y354" s="280"/>
      <c r="Z354" s="280"/>
      <c r="AA354" s="280"/>
      <c r="AB354" s="280"/>
      <c r="AC354" s="280"/>
      <c r="AD354" s="280"/>
      <c r="AE354" s="280"/>
      <c r="AF354" s="280"/>
      <c r="AG354" s="280"/>
      <c r="AH354" s="293"/>
      <c r="AI354" s="444"/>
      <c r="AJ354" s="280"/>
      <c r="AK354" s="281"/>
      <c r="AL354" s="15" t="s">
        <v>69</v>
      </c>
    </row>
    <row r="355" spans="1:38" s="20" customFormat="1" ht="12.75" customHeight="1" x14ac:dyDescent="0.2">
      <c r="A355" s="8">
        <v>12</v>
      </c>
      <c r="B355" s="280"/>
      <c r="C355" s="280"/>
      <c r="D355" s="280"/>
      <c r="E355" s="280"/>
      <c r="F355" s="281"/>
      <c r="G355" s="443"/>
      <c r="H355" s="444"/>
      <c r="I355" s="445"/>
      <c r="J355" s="296">
        <f t="shared" si="44"/>
        <v>0</v>
      </c>
      <c r="K355" s="298">
        <f t="shared" si="45"/>
        <v>0</v>
      </c>
      <c r="L355" s="280"/>
      <c r="M355" s="280"/>
      <c r="N355" s="280"/>
      <c r="O355" s="293"/>
      <c r="P355" s="300"/>
      <c r="Q355" s="280"/>
      <c r="R355" s="281"/>
      <c r="S355" s="15" t="s">
        <v>70</v>
      </c>
      <c r="T355" s="8">
        <v>12</v>
      </c>
      <c r="U355" s="280"/>
      <c r="V355" s="280"/>
      <c r="W355" s="280"/>
      <c r="X355" s="280"/>
      <c r="Y355" s="280"/>
      <c r="Z355" s="280"/>
      <c r="AA355" s="280"/>
      <c r="AB355" s="280"/>
      <c r="AC355" s="280"/>
      <c r="AD355" s="280"/>
      <c r="AE355" s="280"/>
      <c r="AF355" s="280"/>
      <c r="AG355" s="280"/>
      <c r="AH355" s="293"/>
      <c r="AI355" s="444"/>
      <c r="AJ355" s="280"/>
      <c r="AK355" s="281"/>
      <c r="AL355" s="15" t="s">
        <v>70</v>
      </c>
    </row>
    <row r="356" spans="1:38" s="20" customFormat="1" ht="12.75" customHeight="1" x14ac:dyDescent="0.2">
      <c r="A356" s="8">
        <v>13</v>
      </c>
      <c r="B356" s="280"/>
      <c r="C356" s="280"/>
      <c r="D356" s="280"/>
      <c r="E356" s="280"/>
      <c r="F356" s="281"/>
      <c r="G356" s="443"/>
      <c r="H356" s="444"/>
      <c r="I356" s="445"/>
      <c r="J356" s="296">
        <f t="shared" si="44"/>
        <v>0</v>
      </c>
      <c r="K356" s="298">
        <f t="shared" si="45"/>
        <v>0</v>
      </c>
      <c r="L356" s="280"/>
      <c r="M356" s="280"/>
      <c r="N356" s="280"/>
      <c r="O356" s="293"/>
      <c r="P356" s="300"/>
      <c r="Q356" s="280"/>
      <c r="R356" s="281"/>
      <c r="S356" s="15" t="s">
        <v>71</v>
      </c>
      <c r="T356" s="8">
        <v>13</v>
      </c>
      <c r="U356" s="280"/>
      <c r="V356" s="280"/>
      <c r="W356" s="280"/>
      <c r="X356" s="280"/>
      <c r="Y356" s="280"/>
      <c r="Z356" s="280"/>
      <c r="AA356" s="280"/>
      <c r="AB356" s="280"/>
      <c r="AC356" s="280"/>
      <c r="AD356" s="280"/>
      <c r="AE356" s="280"/>
      <c r="AF356" s="280"/>
      <c r="AG356" s="280"/>
      <c r="AH356" s="293"/>
      <c r="AI356" s="444"/>
      <c r="AJ356" s="280"/>
      <c r="AK356" s="281"/>
      <c r="AL356" s="15" t="s">
        <v>71</v>
      </c>
    </row>
    <row r="357" spans="1:38" s="20" customFormat="1" ht="12.75" customHeight="1" x14ac:dyDescent="0.2">
      <c r="A357" s="8">
        <v>14</v>
      </c>
      <c r="B357" s="280"/>
      <c r="C357" s="280"/>
      <c r="D357" s="280"/>
      <c r="E357" s="280"/>
      <c r="F357" s="281"/>
      <c r="G357" s="443"/>
      <c r="H357" s="444"/>
      <c r="I357" s="445"/>
      <c r="J357" s="296">
        <f t="shared" si="44"/>
        <v>0</v>
      </c>
      <c r="K357" s="298">
        <f t="shared" si="45"/>
        <v>0</v>
      </c>
      <c r="L357" s="280"/>
      <c r="M357" s="280"/>
      <c r="N357" s="280"/>
      <c r="O357" s="293"/>
      <c r="P357" s="300"/>
      <c r="Q357" s="280"/>
      <c r="R357" s="281"/>
      <c r="S357" s="15" t="s">
        <v>72</v>
      </c>
      <c r="T357" s="8">
        <v>14</v>
      </c>
      <c r="U357" s="280"/>
      <c r="V357" s="280"/>
      <c r="W357" s="280"/>
      <c r="X357" s="280"/>
      <c r="Y357" s="280"/>
      <c r="Z357" s="280"/>
      <c r="AA357" s="280"/>
      <c r="AB357" s="280"/>
      <c r="AC357" s="280"/>
      <c r="AD357" s="280"/>
      <c r="AE357" s="280"/>
      <c r="AF357" s="280"/>
      <c r="AG357" s="280"/>
      <c r="AH357" s="293"/>
      <c r="AI357" s="444"/>
      <c r="AJ357" s="280"/>
      <c r="AK357" s="281"/>
      <c r="AL357" s="15" t="s">
        <v>72</v>
      </c>
    </row>
    <row r="358" spans="1:38" s="20" customFormat="1" ht="12.75" customHeight="1" x14ac:dyDescent="0.2">
      <c r="A358" s="8">
        <v>15</v>
      </c>
      <c r="B358" s="280"/>
      <c r="C358" s="280"/>
      <c r="D358" s="280"/>
      <c r="E358" s="280"/>
      <c r="F358" s="281"/>
      <c r="G358" s="443"/>
      <c r="H358" s="444"/>
      <c r="I358" s="445"/>
      <c r="J358" s="296">
        <f t="shared" si="44"/>
        <v>0</v>
      </c>
      <c r="K358" s="298">
        <f t="shared" si="45"/>
        <v>0</v>
      </c>
      <c r="L358" s="280"/>
      <c r="M358" s="280"/>
      <c r="N358" s="280"/>
      <c r="O358" s="293"/>
      <c r="P358" s="300"/>
      <c r="Q358" s="280"/>
      <c r="R358" s="281"/>
      <c r="S358" s="15" t="s">
        <v>73</v>
      </c>
      <c r="T358" s="8">
        <v>15</v>
      </c>
      <c r="U358" s="280"/>
      <c r="V358" s="280"/>
      <c r="W358" s="280"/>
      <c r="X358" s="280"/>
      <c r="Y358" s="280"/>
      <c r="Z358" s="280"/>
      <c r="AA358" s="280"/>
      <c r="AB358" s="280"/>
      <c r="AC358" s="280"/>
      <c r="AD358" s="280"/>
      <c r="AE358" s="280"/>
      <c r="AF358" s="280"/>
      <c r="AG358" s="280"/>
      <c r="AH358" s="293"/>
      <c r="AI358" s="444"/>
      <c r="AJ358" s="280"/>
      <c r="AK358" s="281"/>
      <c r="AL358" s="15" t="s">
        <v>73</v>
      </c>
    </row>
    <row r="359" spans="1:38" s="20" customFormat="1" ht="12.75" customHeight="1" x14ac:dyDescent="0.2">
      <c r="A359" s="8">
        <v>16</v>
      </c>
      <c r="B359" s="280"/>
      <c r="C359" s="280"/>
      <c r="D359" s="280"/>
      <c r="E359" s="280"/>
      <c r="F359" s="281"/>
      <c r="G359" s="443"/>
      <c r="H359" s="444"/>
      <c r="I359" s="445"/>
      <c r="J359" s="296">
        <f t="shared" si="44"/>
        <v>0</v>
      </c>
      <c r="K359" s="298">
        <f t="shared" si="45"/>
        <v>0</v>
      </c>
      <c r="L359" s="280"/>
      <c r="M359" s="280"/>
      <c r="N359" s="280"/>
      <c r="O359" s="293"/>
      <c r="P359" s="300"/>
      <c r="Q359" s="280"/>
      <c r="R359" s="281"/>
      <c r="S359" s="15" t="s">
        <v>74</v>
      </c>
      <c r="T359" s="8">
        <v>16</v>
      </c>
      <c r="U359" s="280"/>
      <c r="V359" s="280"/>
      <c r="W359" s="280"/>
      <c r="X359" s="280"/>
      <c r="Y359" s="280"/>
      <c r="Z359" s="280"/>
      <c r="AA359" s="280"/>
      <c r="AB359" s="280"/>
      <c r="AC359" s="280"/>
      <c r="AD359" s="280"/>
      <c r="AE359" s="280"/>
      <c r="AF359" s="280"/>
      <c r="AG359" s="280"/>
      <c r="AH359" s="293"/>
      <c r="AI359" s="444"/>
      <c r="AJ359" s="280"/>
      <c r="AK359" s="281"/>
      <c r="AL359" s="15" t="s">
        <v>74</v>
      </c>
    </row>
    <row r="360" spans="1:38" s="20" customFormat="1" ht="12.75" customHeight="1" x14ac:dyDescent="0.2">
      <c r="A360" s="8">
        <v>17</v>
      </c>
      <c r="B360" s="280"/>
      <c r="C360" s="280"/>
      <c r="D360" s="280"/>
      <c r="E360" s="280"/>
      <c r="F360" s="281"/>
      <c r="G360" s="443"/>
      <c r="H360" s="444"/>
      <c r="I360" s="445"/>
      <c r="J360" s="296">
        <f t="shared" si="44"/>
        <v>0</v>
      </c>
      <c r="K360" s="298">
        <f t="shared" si="45"/>
        <v>0</v>
      </c>
      <c r="L360" s="280"/>
      <c r="M360" s="280"/>
      <c r="N360" s="280"/>
      <c r="O360" s="293"/>
      <c r="P360" s="300"/>
      <c r="Q360" s="280"/>
      <c r="R360" s="281"/>
      <c r="S360" s="15" t="s">
        <v>75</v>
      </c>
      <c r="T360" s="8">
        <v>17</v>
      </c>
      <c r="U360" s="280"/>
      <c r="V360" s="280"/>
      <c r="W360" s="280"/>
      <c r="X360" s="280"/>
      <c r="Y360" s="280"/>
      <c r="Z360" s="280"/>
      <c r="AA360" s="280"/>
      <c r="AB360" s="280"/>
      <c r="AC360" s="280"/>
      <c r="AD360" s="280"/>
      <c r="AE360" s="280"/>
      <c r="AF360" s="280"/>
      <c r="AG360" s="280"/>
      <c r="AH360" s="293"/>
      <c r="AI360" s="444"/>
      <c r="AJ360" s="280"/>
      <c r="AK360" s="281"/>
      <c r="AL360" s="15" t="s">
        <v>75</v>
      </c>
    </row>
    <row r="361" spans="1:38" s="20" customFormat="1" ht="12.75" customHeight="1" x14ac:dyDescent="0.2">
      <c r="A361" s="8">
        <v>18</v>
      </c>
      <c r="B361" s="280"/>
      <c r="C361" s="280"/>
      <c r="D361" s="280"/>
      <c r="E361" s="280"/>
      <c r="F361" s="281"/>
      <c r="G361" s="443"/>
      <c r="H361" s="444"/>
      <c r="I361" s="445"/>
      <c r="J361" s="296">
        <f t="shared" si="44"/>
        <v>0</v>
      </c>
      <c r="K361" s="298">
        <f t="shared" si="45"/>
        <v>0</v>
      </c>
      <c r="L361" s="280"/>
      <c r="M361" s="280"/>
      <c r="N361" s="280"/>
      <c r="O361" s="293"/>
      <c r="P361" s="300"/>
      <c r="Q361" s="280"/>
      <c r="R361" s="281"/>
      <c r="S361" s="15" t="s">
        <v>76</v>
      </c>
      <c r="T361" s="8">
        <v>18</v>
      </c>
      <c r="U361" s="280"/>
      <c r="V361" s="280"/>
      <c r="W361" s="280"/>
      <c r="X361" s="280"/>
      <c r="Y361" s="280"/>
      <c r="Z361" s="280"/>
      <c r="AA361" s="280"/>
      <c r="AB361" s="280"/>
      <c r="AC361" s="280"/>
      <c r="AD361" s="280"/>
      <c r="AE361" s="280"/>
      <c r="AF361" s="280"/>
      <c r="AG361" s="280"/>
      <c r="AH361" s="293"/>
      <c r="AI361" s="444"/>
      <c r="AJ361" s="280"/>
      <c r="AK361" s="281"/>
      <c r="AL361" s="15" t="s">
        <v>76</v>
      </c>
    </row>
    <row r="362" spans="1:38" s="20" customFormat="1" ht="12.75" customHeight="1" x14ac:dyDescent="0.2">
      <c r="A362" s="8">
        <v>19</v>
      </c>
      <c r="B362" s="280"/>
      <c r="C362" s="280"/>
      <c r="D362" s="280"/>
      <c r="E362" s="280"/>
      <c r="F362" s="281"/>
      <c r="G362" s="443"/>
      <c r="H362" s="444"/>
      <c r="I362" s="445"/>
      <c r="J362" s="296">
        <f t="shared" si="44"/>
        <v>0</v>
      </c>
      <c r="K362" s="298">
        <f t="shared" si="45"/>
        <v>0</v>
      </c>
      <c r="L362" s="280"/>
      <c r="M362" s="280"/>
      <c r="N362" s="280"/>
      <c r="O362" s="293"/>
      <c r="P362" s="300"/>
      <c r="Q362" s="280"/>
      <c r="R362" s="281"/>
      <c r="S362" s="15" t="s">
        <v>77</v>
      </c>
      <c r="T362" s="8">
        <v>19</v>
      </c>
      <c r="U362" s="280"/>
      <c r="V362" s="280"/>
      <c r="W362" s="280"/>
      <c r="X362" s="280"/>
      <c r="Y362" s="280"/>
      <c r="Z362" s="280"/>
      <c r="AA362" s="280"/>
      <c r="AB362" s="280"/>
      <c r="AC362" s="280"/>
      <c r="AD362" s="280"/>
      <c r="AE362" s="280"/>
      <c r="AF362" s="280"/>
      <c r="AG362" s="280"/>
      <c r="AH362" s="293"/>
      <c r="AI362" s="444"/>
      <c r="AJ362" s="280"/>
      <c r="AK362" s="281"/>
      <c r="AL362" s="15" t="s">
        <v>77</v>
      </c>
    </row>
    <row r="363" spans="1:38" s="20" customFormat="1" ht="12.75" customHeight="1" x14ac:dyDescent="0.2">
      <c r="A363" s="8">
        <v>20</v>
      </c>
      <c r="B363" s="280"/>
      <c r="C363" s="280"/>
      <c r="D363" s="280"/>
      <c r="E363" s="280"/>
      <c r="F363" s="281"/>
      <c r="G363" s="443"/>
      <c r="H363" s="444"/>
      <c r="I363" s="445"/>
      <c r="J363" s="296">
        <f t="shared" si="44"/>
        <v>0</v>
      </c>
      <c r="K363" s="298">
        <f t="shared" si="45"/>
        <v>0</v>
      </c>
      <c r="L363" s="280"/>
      <c r="M363" s="280"/>
      <c r="N363" s="280"/>
      <c r="O363" s="293"/>
      <c r="P363" s="300"/>
      <c r="Q363" s="280"/>
      <c r="R363" s="281"/>
      <c r="S363" s="15" t="s">
        <v>78</v>
      </c>
      <c r="T363" s="8">
        <v>20</v>
      </c>
      <c r="U363" s="280"/>
      <c r="V363" s="280"/>
      <c r="W363" s="280"/>
      <c r="X363" s="280"/>
      <c r="Y363" s="280"/>
      <c r="Z363" s="280"/>
      <c r="AA363" s="280"/>
      <c r="AB363" s="280"/>
      <c r="AC363" s="280"/>
      <c r="AD363" s="280"/>
      <c r="AE363" s="280"/>
      <c r="AF363" s="280"/>
      <c r="AG363" s="280"/>
      <c r="AH363" s="293"/>
      <c r="AI363" s="444"/>
      <c r="AJ363" s="280"/>
      <c r="AK363" s="281"/>
      <c r="AL363" s="15" t="s">
        <v>78</v>
      </c>
    </row>
    <row r="364" spans="1:38" s="20" customFormat="1" ht="12.75" customHeight="1" x14ac:dyDescent="0.2">
      <c r="A364" s="8">
        <v>21</v>
      </c>
      <c r="B364" s="280"/>
      <c r="C364" s="280"/>
      <c r="D364" s="280"/>
      <c r="E364" s="280"/>
      <c r="F364" s="281"/>
      <c r="G364" s="443"/>
      <c r="H364" s="444"/>
      <c r="I364" s="445"/>
      <c r="J364" s="296">
        <f t="shared" si="44"/>
        <v>0</v>
      </c>
      <c r="K364" s="298">
        <f t="shared" si="45"/>
        <v>0</v>
      </c>
      <c r="L364" s="280"/>
      <c r="M364" s="280"/>
      <c r="N364" s="280"/>
      <c r="O364" s="293"/>
      <c r="P364" s="300"/>
      <c r="Q364" s="280"/>
      <c r="R364" s="281"/>
      <c r="S364" s="15" t="s">
        <v>79</v>
      </c>
      <c r="T364" s="8">
        <v>21</v>
      </c>
      <c r="U364" s="280"/>
      <c r="V364" s="280"/>
      <c r="W364" s="280"/>
      <c r="X364" s="280"/>
      <c r="Y364" s="280"/>
      <c r="Z364" s="280"/>
      <c r="AA364" s="280"/>
      <c r="AB364" s="280"/>
      <c r="AC364" s="280"/>
      <c r="AD364" s="280"/>
      <c r="AE364" s="280"/>
      <c r="AF364" s="280"/>
      <c r="AG364" s="280"/>
      <c r="AH364" s="293"/>
      <c r="AI364" s="444"/>
      <c r="AJ364" s="280"/>
      <c r="AK364" s="281"/>
      <c r="AL364" s="15" t="s">
        <v>79</v>
      </c>
    </row>
    <row r="365" spans="1:38" s="20" customFormat="1" ht="12.75" customHeight="1" x14ac:dyDescent="0.2">
      <c r="A365" s="8">
        <v>22</v>
      </c>
      <c r="B365" s="280"/>
      <c r="C365" s="280"/>
      <c r="D365" s="280"/>
      <c r="E365" s="280"/>
      <c r="F365" s="281"/>
      <c r="G365" s="443"/>
      <c r="H365" s="444"/>
      <c r="I365" s="445"/>
      <c r="J365" s="296">
        <f t="shared" si="44"/>
        <v>0</v>
      </c>
      <c r="K365" s="298">
        <f t="shared" si="45"/>
        <v>0</v>
      </c>
      <c r="L365" s="280"/>
      <c r="M365" s="280"/>
      <c r="N365" s="280"/>
      <c r="O365" s="293"/>
      <c r="P365" s="300"/>
      <c r="Q365" s="280"/>
      <c r="R365" s="281"/>
      <c r="S365" s="15" t="s">
        <v>80</v>
      </c>
      <c r="T365" s="8">
        <v>22</v>
      </c>
      <c r="U365" s="280"/>
      <c r="V365" s="280"/>
      <c r="W365" s="280"/>
      <c r="X365" s="280"/>
      <c r="Y365" s="280"/>
      <c r="Z365" s="280"/>
      <c r="AA365" s="280"/>
      <c r="AB365" s="280"/>
      <c r="AC365" s="280"/>
      <c r="AD365" s="280"/>
      <c r="AE365" s="280"/>
      <c r="AF365" s="280"/>
      <c r="AG365" s="280"/>
      <c r="AH365" s="293"/>
      <c r="AI365" s="444"/>
      <c r="AJ365" s="280"/>
      <c r="AK365" s="281"/>
      <c r="AL365" s="15" t="s">
        <v>80</v>
      </c>
    </row>
    <row r="366" spans="1:38" s="20" customFormat="1" ht="12.75" customHeight="1" x14ac:dyDescent="0.2">
      <c r="A366" s="8">
        <v>23</v>
      </c>
      <c r="B366" s="280"/>
      <c r="C366" s="280"/>
      <c r="D366" s="280"/>
      <c r="E366" s="280"/>
      <c r="F366" s="281"/>
      <c r="G366" s="443"/>
      <c r="H366" s="444"/>
      <c r="I366" s="445"/>
      <c r="J366" s="296">
        <f t="shared" si="44"/>
        <v>0</v>
      </c>
      <c r="K366" s="298">
        <f t="shared" si="45"/>
        <v>0</v>
      </c>
      <c r="L366" s="280"/>
      <c r="M366" s="280"/>
      <c r="N366" s="280"/>
      <c r="O366" s="293"/>
      <c r="P366" s="300"/>
      <c r="Q366" s="280"/>
      <c r="R366" s="281"/>
      <c r="S366" s="15" t="s">
        <v>81</v>
      </c>
      <c r="T366" s="8">
        <v>23</v>
      </c>
      <c r="U366" s="280"/>
      <c r="V366" s="280"/>
      <c r="W366" s="280"/>
      <c r="X366" s="280"/>
      <c r="Y366" s="280"/>
      <c r="Z366" s="280"/>
      <c r="AA366" s="280"/>
      <c r="AB366" s="280"/>
      <c r="AC366" s="280"/>
      <c r="AD366" s="280"/>
      <c r="AE366" s="280"/>
      <c r="AF366" s="280"/>
      <c r="AG366" s="280"/>
      <c r="AH366" s="293"/>
      <c r="AI366" s="444"/>
      <c r="AJ366" s="280"/>
      <c r="AK366" s="281"/>
      <c r="AL366" s="15" t="s">
        <v>81</v>
      </c>
    </row>
    <row r="367" spans="1:38" s="20" customFormat="1" ht="12.75" customHeight="1" x14ac:dyDescent="0.2">
      <c r="A367" s="8">
        <v>24</v>
      </c>
      <c r="B367" s="280"/>
      <c r="C367" s="280"/>
      <c r="D367" s="280"/>
      <c r="E367" s="280"/>
      <c r="F367" s="281"/>
      <c r="G367" s="443"/>
      <c r="H367" s="444"/>
      <c r="I367" s="445"/>
      <c r="J367" s="296">
        <f t="shared" si="44"/>
        <v>0</v>
      </c>
      <c r="K367" s="298">
        <f t="shared" si="45"/>
        <v>0</v>
      </c>
      <c r="L367" s="280"/>
      <c r="M367" s="280"/>
      <c r="N367" s="280"/>
      <c r="O367" s="293"/>
      <c r="P367" s="300"/>
      <c r="Q367" s="280"/>
      <c r="R367" s="281"/>
      <c r="S367" s="15" t="s">
        <v>82</v>
      </c>
      <c r="T367" s="8">
        <v>24</v>
      </c>
      <c r="U367" s="280"/>
      <c r="V367" s="280"/>
      <c r="W367" s="280"/>
      <c r="X367" s="280"/>
      <c r="Y367" s="280"/>
      <c r="Z367" s="280"/>
      <c r="AA367" s="280"/>
      <c r="AB367" s="280"/>
      <c r="AC367" s="280"/>
      <c r="AD367" s="280"/>
      <c r="AE367" s="280"/>
      <c r="AF367" s="280"/>
      <c r="AG367" s="280"/>
      <c r="AH367" s="293"/>
      <c r="AI367" s="444"/>
      <c r="AJ367" s="280"/>
      <c r="AK367" s="281"/>
      <c r="AL367" s="15" t="s">
        <v>82</v>
      </c>
    </row>
    <row r="368" spans="1:38" s="20" customFormat="1" ht="12.75" customHeight="1" x14ac:dyDescent="0.2">
      <c r="A368" s="8">
        <v>25</v>
      </c>
      <c r="B368" s="280"/>
      <c r="C368" s="280"/>
      <c r="D368" s="280"/>
      <c r="E368" s="280"/>
      <c r="F368" s="281"/>
      <c r="G368" s="443"/>
      <c r="H368" s="444"/>
      <c r="I368" s="445"/>
      <c r="J368" s="296">
        <f t="shared" si="44"/>
        <v>0</v>
      </c>
      <c r="K368" s="298">
        <f t="shared" si="45"/>
        <v>0</v>
      </c>
      <c r="L368" s="280"/>
      <c r="M368" s="280"/>
      <c r="N368" s="280"/>
      <c r="O368" s="293"/>
      <c r="P368" s="300"/>
      <c r="Q368" s="280"/>
      <c r="R368" s="281"/>
      <c r="S368" s="15" t="s">
        <v>83</v>
      </c>
      <c r="T368" s="8">
        <v>25</v>
      </c>
      <c r="U368" s="280"/>
      <c r="V368" s="280"/>
      <c r="W368" s="280"/>
      <c r="X368" s="280"/>
      <c r="Y368" s="280"/>
      <c r="Z368" s="280"/>
      <c r="AA368" s="280"/>
      <c r="AB368" s="280"/>
      <c r="AC368" s="280"/>
      <c r="AD368" s="280"/>
      <c r="AE368" s="280"/>
      <c r="AF368" s="280"/>
      <c r="AG368" s="280"/>
      <c r="AH368" s="293"/>
      <c r="AI368" s="444"/>
      <c r="AJ368" s="280"/>
      <c r="AK368" s="281"/>
      <c r="AL368" s="15" t="s">
        <v>83</v>
      </c>
    </row>
    <row r="369" spans="1:38" s="20" customFormat="1" ht="12.75" customHeight="1" x14ac:dyDescent="0.2">
      <c r="A369" s="8">
        <v>26</v>
      </c>
      <c r="B369" s="280"/>
      <c r="C369" s="280"/>
      <c r="D369" s="280"/>
      <c r="E369" s="280"/>
      <c r="F369" s="281"/>
      <c r="G369" s="443"/>
      <c r="H369" s="444"/>
      <c r="I369" s="445"/>
      <c r="J369" s="296">
        <f t="shared" si="44"/>
        <v>0</v>
      </c>
      <c r="K369" s="298">
        <f t="shared" si="45"/>
        <v>0</v>
      </c>
      <c r="L369" s="280"/>
      <c r="M369" s="280"/>
      <c r="N369" s="280"/>
      <c r="O369" s="293"/>
      <c r="P369" s="300"/>
      <c r="Q369" s="280"/>
      <c r="R369" s="281"/>
      <c r="S369" s="15" t="s">
        <v>84</v>
      </c>
      <c r="T369" s="8">
        <v>26</v>
      </c>
      <c r="U369" s="280"/>
      <c r="V369" s="280"/>
      <c r="W369" s="280"/>
      <c r="X369" s="280"/>
      <c r="Y369" s="280"/>
      <c r="Z369" s="280"/>
      <c r="AA369" s="280"/>
      <c r="AB369" s="280"/>
      <c r="AC369" s="280"/>
      <c r="AD369" s="280"/>
      <c r="AE369" s="280"/>
      <c r="AF369" s="280"/>
      <c r="AG369" s="280"/>
      <c r="AH369" s="293"/>
      <c r="AI369" s="444"/>
      <c r="AJ369" s="280"/>
      <c r="AK369" s="281"/>
      <c r="AL369" s="15" t="s">
        <v>84</v>
      </c>
    </row>
    <row r="370" spans="1:38" s="20" customFormat="1" ht="12.75" customHeight="1" x14ac:dyDescent="0.2">
      <c r="A370" s="8">
        <v>27</v>
      </c>
      <c r="B370" s="280"/>
      <c r="C370" s="280"/>
      <c r="D370" s="280"/>
      <c r="E370" s="280"/>
      <c r="F370" s="281"/>
      <c r="G370" s="443"/>
      <c r="H370" s="444"/>
      <c r="I370" s="445"/>
      <c r="J370" s="296">
        <f t="shared" si="44"/>
        <v>0</v>
      </c>
      <c r="K370" s="298">
        <f t="shared" si="45"/>
        <v>0</v>
      </c>
      <c r="L370" s="280"/>
      <c r="M370" s="280"/>
      <c r="N370" s="280"/>
      <c r="O370" s="293"/>
      <c r="P370" s="300"/>
      <c r="Q370" s="280"/>
      <c r="R370" s="281"/>
      <c r="S370" s="15" t="s">
        <v>85</v>
      </c>
      <c r="T370" s="8">
        <v>27</v>
      </c>
      <c r="U370" s="280"/>
      <c r="V370" s="280"/>
      <c r="W370" s="280"/>
      <c r="X370" s="280"/>
      <c r="Y370" s="280"/>
      <c r="Z370" s="280"/>
      <c r="AA370" s="280"/>
      <c r="AB370" s="280"/>
      <c r="AC370" s="280"/>
      <c r="AD370" s="280"/>
      <c r="AE370" s="280"/>
      <c r="AF370" s="280"/>
      <c r="AG370" s="280"/>
      <c r="AH370" s="293"/>
      <c r="AI370" s="444"/>
      <c r="AJ370" s="280"/>
      <c r="AK370" s="281"/>
      <c r="AL370" s="15" t="s">
        <v>85</v>
      </c>
    </row>
    <row r="371" spans="1:38" s="20" customFormat="1" ht="12.75" customHeight="1" x14ac:dyDescent="0.2">
      <c r="A371" s="8">
        <v>28</v>
      </c>
      <c r="B371" s="280"/>
      <c r="C371" s="280"/>
      <c r="D371" s="280"/>
      <c r="E371" s="280"/>
      <c r="F371" s="281"/>
      <c r="G371" s="443"/>
      <c r="H371" s="444"/>
      <c r="I371" s="445"/>
      <c r="J371" s="296">
        <f t="shared" si="44"/>
        <v>0</v>
      </c>
      <c r="K371" s="298">
        <f t="shared" si="45"/>
        <v>0</v>
      </c>
      <c r="L371" s="280"/>
      <c r="M371" s="280"/>
      <c r="N371" s="280"/>
      <c r="O371" s="293"/>
      <c r="P371" s="300"/>
      <c r="Q371" s="280"/>
      <c r="R371" s="281"/>
      <c r="S371" s="15" t="s">
        <v>86</v>
      </c>
      <c r="T371" s="8">
        <v>28</v>
      </c>
      <c r="U371" s="280"/>
      <c r="V371" s="280"/>
      <c r="W371" s="280"/>
      <c r="X371" s="280"/>
      <c r="Y371" s="280"/>
      <c r="Z371" s="280"/>
      <c r="AA371" s="280"/>
      <c r="AB371" s="280"/>
      <c r="AC371" s="280"/>
      <c r="AD371" s="280"/>
      <c r="AE371" s="280"/>
      <c r="AF371" s="280"/>
      <c r="AG371" s="280"/>
      <c r="AH371" s="293"/>
      <c r="AI371" s="444"/>
      <c r="AJ371" s="280"/>
      <c r="AK371" s="281"/>
      <c r="AL371" s="15" t="s">
        <v>86</v>
      </c>
    </row>
    <row r="372" spans="1:38" s="20" customFormat="1" ht="12.75" customHeight="1" x14ac:dyDescent="0.2">
      <c r="A372" s="8">
        <v>29</v>
      </c>
      <c r="B372" s="280"/>
      <c r="C372" s="280"/>
      <c r="D372" s="280"/>
      <c r="E372" s="280"/>
      <c r="F372" s="281"/>
      <c r="G372" s="443"/>
      <c r="H372" s="444"/>
      <c r="I372" s="445"/>
      <c r="J372" s="296">
        <f t="shared" si="44"/>
        <v>0</v>
      </c>
      <c r="K372" s="298">
        <f t="shared" si="45"/>
        <v>0</v>
      </c>
      <c r="L372" s="280"/>
      <c r="M372" s="280"/>
      <c r="N372" s="280"/>
      <c r="O372" s="293"/>
      <c r="P372" s="300"/>
      <c r="Q372" s="280"/>
      <c r="R372" s="281"/>
      <c r="S372" s="15" t="s">
        <v>87</v>
      </c>
      <c r="T372" s="8">
        <v>29</v>
      </c>
      <c r="U372" s="280"/>
      <c r="V372" s="280"/>
      <c r="W372" s="280"/>
      <c r="X372" s="301"/>
      <c r="Y372" s="280"/>
      <c r="Z372" s="280"/>
      <c r="AA372" s="280"/>
      <c r="AB372" s="280"/>
      <c r="AC372" s="280"/>
      <c r="AD372" s="280"/>
      <c r="AE372" s="280"/>
      <c r="AF372" s="280"/>
      <c r="AG372" s="280"/>
      <c r="AH372" s="293"/>
      <c r="AI372" s="444"/>
      <c r="AJ372" s="280"/>
      <c r="AK372" s="281"/>
      <c r="AL372" s="15" t="s">
        <v>87</v>
      </c>
    </row>
    <row r="373" spans="1:38" s="20" customFormat="1" ht="12.75" customHeight="1" x14ac:dyDescent="0.2">
      <c r="A373" s="8">
        <v>30</v>
      </c>
      <c r="B373" s="280"/>
      <c r="C373" s="280"/>
      <c r="D373" s="280"/>
      <c r="E373" s="280"/>
      <c r="F373" s="281"/>
      <c r="G373" s="449"/>
      <c r="H373" s="444"/>
      <c r="I373" s="445"/>
      <c r="J373" s="296">
        <f t="shared" si="44"/>
        <v>0</v>
      </c>
      <c r="K373" s="298">
        <f t="shared" si="45"/>
        <v>0</v>
      </c>
      <c r="L373" s="280"/>
      <c r="M373" s="280"/>
      <c r="N373" s="280"/>
      <c r="O373" s="293"/>
      <c r="P373" s="300"/>
      <c r="Q373" s="280"/>
      <c r="R373" s="281"/>
      <c r="S373" s="15" t="s">
        <v>88</v>
      </c>
      <c r="T373" s="8">
        <v>30</v>
      </c>
      <c r="U373" s="280"/>
      <c r="V373" s="280"/>
      <c r="W373" s="280"/>
      <c r="X373" s="280"/>
      <c r="Y373" s="280"/>
      <c r="Z373" s="280"/>
      <c r="AA373" s="280"/>
      <c r="AB373" s="280"/>
      <c r="AC373" s="280"/>
      <c r="AD373" s="280"/>
      <c r="AE373" s="280"/>
      <c r="AF373" s="280"/>
      <c r="AG373" s="280"/>
      <c r="AH373" s="293"/>
      <c r="AI373" s="444"/>
      <c r="AJ373" s="280"/>
      <c r="AK373" s="281"/>
      <c r="AL373" s="15" t="s">
        <v>88</v>
      </c>
    </row>
    <row r="374" spans="1:38" s="20" customFormat="1" ht="12.75" customHeight="1" x14ac:dyDescent="0.2">
      <c r="A374" s="18">
        <v>31</v>
      </c>
      <c r="B374" s="284"/>
      <c r="C374" s="284"/>
      <c r="D374" s="284"/>
      <c r="E374" s="284"/>
      <c r="F374" s="285"/>
      <c r="G374" s="450"/>
      <c r="H374" s="451"/>
      <c r="I374" s="452"/>
      <c r="J374" s="302">
        <f t="shared" si="44"/>
        <v>0</v>
      </c>
      <c r="K374" s="303">
        <f t="shared" si="45"/>
        <v>0</v>
      </c>
      <c r="L374" s="284"/>
      <c r="M374" s="284"/>
      <c r="N374" s="284"/>
      <c r="O374" s="295"/>
      <c r="P374" s="304"/>
      <c r="Q374" s="284"/>
      <c r="R374" s="285"/>
      <c r="S374" s="19" t="s">
        <v>89</v>
      </c>
      <c r="T374" s="18">
        <v>31</v>
      </c>
      <c r="U374" s="284"/>
      <c r="V374" s="284"/>
      <c r="W374" s="284"/>
      <c r="X374" s="284"/>
      <c r="Y374" s="284"/>
      <c r="Z374" s="284"/>
      <c r="AA374" s="284"/>
      <c r="AB374" s="284"/>
      <c r="AC374" s="284"/>
      <c r="AD374" s="284"/>
      <c r="AE374" s="284"/>
      <c r="AF374" s="284"/>
      <c r="AG374" s="284"/>
      <c r="AH374" s="295"/>
      <c r="AI374" s="451"/>
      <c r="AJ374" s="284"/>
      <c r="AK374" s="285"/>
      <c r="AL374" s="19" t="s">
        <v>89</v>
      </c>
    </row>
    <row r="375" spans="1:38" s="20" customFormat="1" ht="12.75" customHeight="1" thickBot="1" x14ac:dyDescent="0.25">
      <c r="A375" s="342"/>
      <c r="B375" s="343">
        <f>SUM(B343:B374)</f>
        <v>0</v>
      </c>
      <c r="C375" s="343">
        <f>SUM(C343:C374)</f>
        <v>0</v>
      </c>
      <c r="D375" s="343">
        <f>SUM(D343:D374)</f>
        <v>0</v>
      </c>
      <c r="E375" s="344">
        <f>SUM(E343:E374)</f>
        <v>0</v>
      </c>
      <c r="F375" s="345">
        <f>SUM(F343:F374)</f>
        <v>0</v>
      </c>
      <c r="G375" s="346"/>
      <c r="H375" s="347" t="s">
        <v>90</v>
      </c>
      <c r="I375" s="348">
        <f>COUNTA(I344:I374)</f>
        <v>0</v>
      </c>
      <c r="J375" s="343">
        <f t="shared" ref="J375:R375" si="46">SUM(J343:J374)</f>
        <v>0</v>
      </c>
      <c r="K375" s="343">
        <f t="shared" si="46"/>
        <v>0</v>
      </c>
      <c r="L375" s="343">
        <f t="shared" si="46"/>
        <v>0</v>
      </c>
      <c r="M375" s="343">
        <f t="shared" si="46"/>
        <v>0</v>
      </c>
      <c r="N375" s="343">
        <f t="shared" si="46"/>
        <v>0</v>
      </c>
      <c r="O375" s="349">
        <f t="shared" si="46"/>
        <v>0</v>
      </c>
      <c r="P375" s="344">
        <f t="shared" si="46"/>
        <v>0</v>
      </c>
      <c r="Q375" s="343">
        <f t="shared" si="46"/>
        <v>0</v>
      </c>
      <c r="R375" s="350">
        <f t="shared" si="46"/>
        <v>0</v>
      </c>
      <c r="S375" s="351"/>
      <c r="T375" s="342"/>
      <c r="U375" s="343">
        <f t="shared" ref="U375:AH375" si="47">SUM(U343:U374)</f>
        <v>0</v>
      </c>
      <c r="V375" s="343">
        <f t="shared" si="47"/>
        <v>0</v>
      </c>
      <c r="W375" s="343">
        <f t="shared" si="47"/>
        <v>0</v>
      </c>
      <c r="X375" s="343">
        <f t="shared" si="47"/>
        <v>0</v>
      </c>
      <c r="Y375" s="343">
        <f t="shared" si="47"/>
        <v>0</v>
      </c>
      <c r="Z375" s="343">
        <f t="shared" si="47"/>
        <v>0</v>
      </c>
      <c r="AA375" s="343">
        <f t="shared" si="47"/>
        <v>0</v>
      </c>
      <c r="AB375" s="343">
        <f t="shared" si="47"/>
        <v>0</v>
      </c>
      <c r="AC375" s="343">
        <f t="shared" si="47"/>
        <v>0</v>
      </c>
      <c r="AD375" s="343">
        <f t="shared" si="47"/>
        <v>0</v>
      </c>
      <c r="AE375" s="343">
        <f t="shared" si="47"/>
        <v>0</v>
      </c>
      <c r="AF375" s="343">
        <f t="shared" si="47"/>
        <v>0</v>
      </c>
      <c r="AG375" s="343">
        <f t="shared" si="47"/>
        <v>0</v>
      </c>
      <c r="AH375" s="345">
        <f t="shared" si="47"/>
        <v>0</v>
      </c>
      <c r="AI375" s="352"/>
      <c r="AJ375" s="343">
        <f>SUM(AJ343:AJ374)</f>
        <v>0</v>
      </c>
      <c r="AK375" s="350">
        <f>SUM(AK343:AK374)</f>
        <v>0</v>
      </c>
      <c r="AL375" s="351"/>
    </row>
    <row r="376" spans="1:38" ht="12.75" customHeight="1" thickTop="1" x14ac:dyDescent="0.2">
      <c r="A376" s="43"/>
      <c r="B376" s="153"/>
      <c r="C376" s="153"/>
      <c r="D376" s="153"/>
      <c r="E376" s="153"/>
      <c r="F376" s="153"/>
      <c r="G376" s="340"/>
      <c r="H376" s="153"/>
      <c r="I376" s="341"/>
      <c r="J376" s="153"/>
      <c r="K376" s="153"/>
      <c r="L376" s="153"/>
      <c r="M376" s="153"/>
      <c r="N376" s="153"/>
      <c r="O376" s="153"/>
      <c r="P376" s="153"/>
      <c r="Q376" s="153"/>
      <c r="R376" s="153"/>
      <c r="S376" s="43"/>
      <c r="T376" s="43"/>
      <c r="U376" s="153"/>
      <c r="V376" s="153"/>
      <c r="W376" s="153"/>
      <c r="X376" s="153"/>
      <c r="Y376" s="153"/>
      <c r="Z376" s="153"/>
      <c r="AA376" s="153"/>
      <c r="AB376" s="153"/>
      <c r="AC376" s="153"/>
      <c r="AD376" s="153"/>
      <c r="AE376" s="153"/>
      <c r="AF376" s="153"/>
      <c r="AG376" s="153"/>
      <c r="AH376" s="153"/>
      <c r="AI376" s="153"/>
      <c r="AJ376" s="153"/>
      <c r="AK376" s="153"/>
      <c r="AL376" s="43"/>
    </row>
    <row r="377" spans="1:38" ht="12.75" customHeight="1" x14ac:dyDescent="0.2">
      <c r="A377" s="43"/>
      <c r="B377" s="153"/>
      <c r="C377" s="153"/>
      <c r="D377" s="153"/>
      <c r="E377" s="153"/>
      <c r="F377" s="153"/>
      <c r="G377" s="340"/>
      <c r="H377" s="153"/>
      <c r="I377" s="341"/>
      <c r="J377" s="153"/>
      <c r="K377" s="153"/>
      <c r="L377" s="153"/>
      <c r="M377" s="153"/>
      <c r="N377" s="153"/>
      <c r="O377" s="153"/>
      <c r="P377" s="153"/>
      <c r="Q377" s="153"/>
      <c r="R377" s="153"/>
      <c r="S377" s="43"/>
      <c r="T377" s="43"/>
      <c r="U377" s="153"/>
      <c r="V377" s="153"/>
      <c r="W377" s="153"/>
      <c r="X377" s="153"/>
      <c r="Y377" s="153"/>
      <c r="Z377" s="153"/>
      <c r="AA377" s="153"/>
      <c r="AB377" s="153"/>
      <c r="AC377" s="153"/>
      <c r="AD377" s="153"/>
      <c r="AE377" s="153"/>
      <c r="AF377" s="153"/>
      <c r="AG377" s="153"/>
      <c r="AH377" s="153"/>
      <c r="AI377" s="153"/>
      <c r="AJ377" s="153"/>
      <c r="AK377" s="153"/>
      <c r="AL377" s="43"/>
    </row>
    <row r="378" spans="1:38" ht="12.75" customHeight="1" x14ac:dyDescent="0.2">
      <c r="A378" s="20"/>
      <c r="B378" s="20"/>
      <c r="C378" s="20"/>
      <c r="D378" s="20"/>
      <c r="E378" s="20"/>
      <c r="F378" s="20"/>
      <c r="G378" s="474" t="str">
        <f>SEPTEMBER!G332</f>
        <v>UNITED STEELWORKERS - LOCAL UNION</v>
      </c>
      <c r="H378" s="474"/>
      <c r="I378" s="474"/>
      <c r="J378" s="11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33"/>
      <c r="V378" s="33"/>
      <c r="W378" s="33"/>
      <c r="X378" s="33"/>
      <c r="Y378" s="33"/>
      <c r="Z378" s="33"/>
      <c r="AA378" s="34" t="str">
        <f>$AA$10</f>
        <v>FINANCIAL SECRETARY'S CASH BOOK</v>
      </c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20"/>
    </row>
    <row r="379" spans="1:38" s="148" customFormat="1" ht="12.75" customHeight="1" x14ac:dyDescent="0.2">
      <c r="A379" s="140"/>
      <c r="B379" s="138" t="str">
        <f>$B$11</f>
        <v>Month</v>
      </c>
      <c r="C379" s="73" t="str">
        <f>$C$11</f>
        <v>OCTOBER</v>
      </c>
      <c r="D379" s="138" t="str">
        <f>$D$11</f>
        <v>Year</v>
      </c>
      <c r="E379" s="27">
        <f>$E$11</f>
        <v>0</v>
      </c>
      <c r="F379" s="140"/>
      <c r="G379" s="145"/>
      <c r="H379" s="140"/>
      <c r="I379" s="146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40"/>
      <c r="AD379" s="140"/>
      <c r="AE379" s="140"/>
      <c r="AF379" s="140"/>
      <c r="AG379" s="140"/>
      <c r="AH379" s="140"/>
      <c r="AI379" s="138"/>
      <c r="AJ379" s="147" t="str">
        <f>$C$11</f>
        <v>OCTOBER</v>
      </c>
      <c r="AK379" s="27">
        <f>$E$11</f>
        <v>0</v>
      </c>
      <c r="AL379" s="140"/>
    </row>
    <row r="380" spans="1:38" s="148" customFormat="1" ht="12.75" customHeight="1" x14ac:dyDescent="0.2">
      <c r="A380" s="140"/>
      <c r="B380" s="138" t="str">
        <f>$B$12</f>
        <v>Page No.</v>
      </c>
      <c r="C380" s="355">
        <f>C334+1</f>
        <v>9</v>
      </c>
      <c r="D380" s="140"/>
      <c r="E380" s="140"/>
      <c r="F380" s="140"/>
      <c r="G380" s="145"/>
      <c r="H380" s="140"/>
      <c r="I380" s="146" t="s">
        <v>53</v>
      </c>
      <c r="J380" s="140"/>
      <c r="K380" s="140"/>
      <c r="L380" s="146"/>
      <c r="M380" s="140"/>
      <c r="N380" s="140"/>
      <c r="O380" s="140"/>
      <c r="P380" s="138"/>
      <c r="Q380" s="140"/>
      <c r="R380" s="138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9" t="s">
        <v>54</v>
      </c>
      <c r="AC380" s="140"/>
      <c r="AD380" s="140"/>
      <c r="AE380" s="140"/>
      <c r="AF380" s="140"/>
      <c r="AG380" s="140"/>
      <c r="AH380" s="140"/>
      <c r="AI380" s="138" t="str">
        <f>$B$12</f>
        <v>Page No.</v>
      </c>
      <c r="AJ380" s="355">
        <f>C380</f>
        <v>9</v>
      </c>
      <c r="AK380" s="150"/>
      <c r="AL380" s="151"/>
    </row>
    <row r="381" spans="1:38" ht="12.75" customHeight="1" x14ac:dyDescent="0.2">
      <c r="A381" s="3"/>
      <c r="B381" s="3"/>
      <c r="C381" s="3"/>
      <c r="D381" s="3"/>
      <c r="E381" s="3"/>
      <c r="F381" s="3"/>
      <c r="G381" s="126"/>
      <c r="H381" s="3"/>
      <c r="I381" s="5"/>
      <c r="J381" s="3"/>
      <c r="K381" s="3"/>
      <c r="L381" s="20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0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5"/>
      <c r="B382" s="25"/>
      <c r="C382" s="25"/>
      <c r="D382" s="25"/>
      <c r="E382" s="25"/>
      <c r="F382" s="25"/>
      <c r="G382" s="127"/>
      <c r="H382" s="25"/>
      <c r="I382" s="26"/>
      <c r="J382" s="25"/>
      <c r="K382" s="25"/>
      <c r="L382" s="26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6"/>
      <c r="AF382" s="25"/>
      <c r="AG382" s="25"/>
      <c r="AH382" s="25"/>
      <c r="AI382" s="25"/>
      <c r="AJ382" s="25"/>
      <c r="AK382" s="25"/>
      <c r="AL382" s="25"/>
    </row>
    <row r="383" spans="1:38" s="407" customFormat="1" ht="12.75" customHeight="1" x14ac:dyDescent="0.2">
      <c r="A383" s="1"/>
      <c r="B383" s="3"/>
      <c r="C383" s="3" t="s">
        <v>55</v>
      </c>
      <c r="D383" s="3"/>
      <c r="E383" s="3"/>
      <c r="F383" s="13"/>
      <c r="G383" s="433"/>
      <c r="H383" s="2" t="s">
        <v>56</v>
      </c>
      <c r="I383" s="95"/>
      <c r="J383" s="475" t="s">
        <v>477</v>
      </c>
      <c r="K383" s="476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3"/>
      <c r="AJ383" s="3"/>
      <c r="AK383" s="1"/>
      <c r="AL383" s="3"/>
    </row>
    <row r="384" spans="1:38" s="407" customFormat="1" ht="12.75" customHeight="1" x14ac:dyDescent="0.2">
      <c r="A384" s="1"/>
      <c r="B384" s="3"/>
      <c r="C384" s="3"/>
      <c r="D384" s="3"/>
      <c r="E384" s="3"/>
      <c r="F384" s="13"/>
      <c r="G384" s="433"/>
      <c r="H384" s="13"/>
      <c r="I384" s="96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3"/>
      <c r="AJ384" s="3"/>
      <c r="AK384" s="1"/>
      <c r="AL384" s="3"/>
    </row>
    <row r="385" spans="1:248" s="407" customFormat="1" ht="12.75" customHeight="1" thickBot="1" x14ac:dyDescent="0.25">
      <c r="A385" s="422"/>
      <c r="B385" s="423">
        <v>1</v>
      </c>
      <c r="C385" s="423">
        <v>2</v>
      </c>
      <c r="D385" s="423">
        <v>3</v>
      </c>
      <c r="E385" s="423">
        <v>4</v>
      </c>
      <c r="F385" s="424">
        <v>5</v>
      </c>
      <c r="G385" s="434">
        <v>6</v>
      </c>
      <c r="H385" s="425">
        <v>7</v>
      </c>
      <c r="I385" s="435">
        <v>8</v>
      </c>
      <c r="J385" s="423">
        <v>9</v>
      </c>
      <c r="K385" s="425">
        <v>10</v>
      </c>
      <c r="L385" s="423">
        <v>11</v>
      </c>
      <c r="M385" s="423" t="s">
        <v>1</v>
      </c>
      <c r="N385" s="423">
        <v>12</v>
      </c>
      <c r="O385" s="423">
        <v>13</v>
      </c>
      <c r="P385" s="423">
        <v>14</v>
      </c>
      <c r="Q385" s="423">
        <v>15</v>
      </c>
      <c r="R385" s="425" t="s">
        <v>2</v>
      </c>
      <c r="S385" s="426"/>
      <c r="T385" s="422"/>
      <c r="U385" s="423">
        <v>16</v>
      </c>
      <c r="V385" s="423">
        <v>17</v>
      </c>
      <c r="W385" s="423">
        <v>18</v>
      </c>
      <c r="X385" s="423">
        <v>19</v>
      </c>
      <c r="Y385" s="423">
        <v>20</v>
      </c>
      <c r="Z385" s="423" t="s">
        <v>3</v>
      </c>
      <c r="AA385" s="423">
        <v>21</v>
      </c>
      <c r="AB385" s="423">
        <v>22</v>
      </c>
      <c r="AC385" s="423">
        <v>23</v>
      </c>
      <c r="AD385" s="423">
        <v>24</v>
      </c>
      <c r="AE385" s="423">
        <v>25</v>
      </c>
      <c r="AF385" s="423">
        <v>26</v>
      </c>
      <c r="AG385" s="423">
        <v>27</v>
      </c>
      <c r="AH385" s="423">
        <v>28</v>
      </c>
      <c r="AI385" s="424">
        <v>29</v>
      </c>
      <c r="AJ385" s="423">
        <v>30</v>
      </c>
      <c r="AK385" s="425">
        <v>31</v>
      </c>
      <c r="AL385" s="426"/>
    </row>
    <row r="386" spans="1:248" s="4" customFormat="1" ht="12.75" customHeight="1" thickTop="1" x14ac:dyDescent="0.2">
      <c r="A386" s="1"/>
      <c r="B386" s="85" t="s">
        <v>4</v>
      </c>
      <c r="C386" s="97"/>
      <c r="D386" s="85" t="s">
        <v>473</v>
      </c>
      <c r="E386" s="436" t="s">
        <v>6</v>
      </c>
      <c r="F386" s="84" t="s">
        <v>7</v>
      </c>
      <c r="G386" s="128"/>
      <c r="H386" s="84"/>
      <c r="I386" s="99"/>
      <c r="J386" s="85"/>
      <c r="K386" s="84"/>
      <c r="L386" s="85" t="s">
        <v>460</v>
      </c>
      <c r="M386" s="85"/>
      <c r="N386" s="85" t="s">
        <v>474</v>
      </c>
      <c r="O386" s="436" t="s">
        <v>461</v>
      </c>
      <c r="P386" s="437"/>
      <c r="Q386" s="438" t="s">
        <v>8</v>
      </c>
      <c r="R386" s="84" t="s">
        <v>8</v>
      </c>
      <c r="S386" s="102"/>
      <c r="T386" s="67"/>
      <c r="U386" s="471" t="s">
        <v>9</v>
      </c>
      <c r="V386" s="472"/>
      <c r="W386" s="472"/>
      <c r="X386" s="472"/>
      <c r="Y386" s="473"/>
      <c r="Z386" s="85" t="s">
        <v>10</v>
      </c>
      <c r="AA386" s="85" t="s">
        <v>11</v>
      </c>
      <c r="AB386" s="85" t="s">
        <v>204</v>
      </c>
      <c r="AC386" s="85" t="s">
        <v>12</v>
      </c>
      <c r="AD386" s="85" t="s">
        <v>13</v>
      </c>
      <c r="AE386" s="85" t="s">
        <v>14</v>
      </c>
      <c r="AF386" s="85"/>
      <c r="AG386" s="85"/>
      <c r="AH386" s="100"/>
      <c r="AI386" s="101"/>
      <c r="AJ386" s="85" t="s">
        <v>15</v>
      </c>
      <c r="AK386" s="84" t="s">
        <v>7</v>
      </c>
      <c r="AL386" s="102"/>
      <c r="AM386" s="251"/>
      <c r="AN386" s="251"/>
      <c r="AO386" s="251"/>
      <c r="AP386" s="251"/>
      <c r="AQ386" s="251"/>
      <c r="AR386" s="251"/>
      <c r="AS386" s="251"/>
      <c r="AT386" s="251"/>
      <c r="AU386" s="251"/>
      <c r="AV386" s="251"/>
      <c r="AW386" s="251"/>
      <c r="AX386" s="251"/>
      <c r="AY386" s="251"/>
      <c r="AZ386" s="251"/>
      <c r="BA386" s="251"/>
      <c r="BB386" s="251"/>
      <c r="BC386" s="251"/>
      <c r="BD386" s="251"/>
      <c r="BE386" s="251"/>
      <c r="BF386" s="251"/>
      <c r="BG386" s="251"/>
      <c r="BH386" s="251"/>
      <c r="BI386" s="251"/>
      <c r="BJ386" s="251"/>
      <c r="BK386" s="251"/>
      <c r="BL386" s="251"/>
      <c r="BM386" s="251"/>
      <c r="BN386" s="251"/>
      <c r="BO386" s="251"/>
      <c r="BP386" s="251"/>
      <c r="BQ386" s="251"/>
      <c r="BR386" s="251"/>
      <c r="BS386" s="251"/>
      <c r="BT386" s="251"/>
      <c r="BU386" s="251"/>
      <c r="BV386" s="251"/>
      <c r="BW386" s="251"/>
      <c r="BX386" s="251"/>
      <c r="BY386" s="251"/>
      <c r="BZ386" s="251"/>
      <c r="CA386" s="251"/>
      <c r="CB386" s="251"/>
      <c r="CC386" s="251"/>
      <c r="CD386" s="251"/>
      <c r="CE386" s="251"/>
      <c r="CF386" s="251"/>
      <c r="CG386" s="251"/>
      <c r="CH386" s="251"/>
      <c r="CI386" s="251"/>
      <c r="CJ386" s="251"/>
      <c r="CK386" s="251"/>
      <c r="CL386" s="251"/>
      <c r="CM386" s="251"/>
      <c r="CN386" s="251"/>
      <c r="CO386" s="251"/>
      <c r="CP386" s="251"/>
      <c r="CQ386" s="251"/>
      <c r="CR386" s="251"/>
      <c r="CS386" s="251"/>
      <c r="CT386" s="251"/>
      <c r="CU386" s="251"/>
      <c r="CV386" s="251"/>
      <c r="CW386" s="251"/>
      <c r="CX386" s="251"/>
      <c r="CY386" s="251"/>
      <c r="CZ386" s="251"/>
      <c r="DA386" s="251"/>
      <c r="DB386" s="251"/>
      <c r="DC386" s="251"/>
      <c r="DD386" s="251"/>
      <c r="DE386" s="251"/>
      <c r="DF386" s="251"/>
      <c r="DG386" s="251"/>
      <c r="DH386" s="251"/>
      <c r="DI386" s="251"/>
      <c r="DJ386" s="251"/>
      <c r="DK386" s="251"/>
      <c r="DL386" s="251"/>
      <c r="DM386" s="251"/>
      <c r="DN386" s="251"/>
      <c r="DO386" s="251"/>
      <c r="DP386" s="251"/>
      <c r="DQ386" s="251"/>
      <c r="DR386" s="251"/>
      <c r="DS386" s="251"/>
      <c r="DT386" s="251"/>
      <c r="DU386" s="251"/>
      <c r="DV386" s="251"/>
      <c r="DW386" s="251"/>
      <c r="DX386" s="251"/>
      <c r="DY386" s="251"/>
      <c r="DZ386" s="251"/>
      <c r="EA386" s="251"/>
      <c r="EB386" s="251"/>
      <c r="EC386" s="251"/>
      <c r="ED386" s="251"/>
      <c r="EE386" s="251"/>
      <c r="EF386" s="251"/>
      <c r="EG386" s="251"/>
      <c r="EH386" s="251"/>
      <c r="EI386" s="251"/>
      <c r="EJ386" s="251"/>
      <c r="EK386" s="251"/>
      <c r="EL386" s="251"/>
      <c r="EM386" s="251"/>
      <c r="EN386" s="251"/>
      <c r="EO386" s="251"/>
      <c r="EP386" s="251"/>
      <c r="EQ386" s="251"/>
      <c r="ER386" s="251"/>
      <c r="ES386" s="251"/>
      <c r="ET386" s="251"/>
      <c r="EU386" s="251"/>
      <c r="EV386" s="251"/>
      <c r="EW386" s="251"/>
      <c r="EX386" s="251"/>
      <c r="EY386" s="251"/>
      <c r="EZ386" s="251"/>
      <c r="FA386" s="251"/>
      <c r="FB386" s="251"/>
      <c r="FC386" s="251"/>
      <c r="FD386" s="251"/>
      <c r="FE386" s="251"/>
      <c r="FF386" s="251"/>
      <c r="FG386" s="251"/>
      <c r="FH386" s="251"/>
      <c r="FI386" s="251"/>
      <c r="FJ386" s="251"/>
      <c r="FK386" s="251"/>
      <c r="FL386" s="251"/>
      <c r="FM386" s="251"/>
      <c r="FN386" s="251"/>
      <c r="FO386" s="251"/>
      <c r="FP386" s="251"/>
      <c r="FQ386" s="251"/>
      <c r="FR386" s="251"/>
      <c r="FS386" s="251"/>
      <c r="FT386" s="251"/>
      <c r="FU386" s="251"/>
      <c r="FV386" s="251"/>
      <c r="FW386" s="251"/>
      <c r="FX386" s="251"/>
      <c r="FY386" s="251"/>
      <c r="FZ386" s="251"/>
      <c r="GA386" s="251"/>
      <c r="GB386" s="251"/>
      <c r="GC386" s="251"/>
      <c r="GD386" s="251"/>
      <c r="GE386" s="251"/>
      <c r="GF386" s="251"/>
      <c r="GG386" s="251"/>
      <c r="GH386" s="251"/>
      <c r="GI386" s="251"/>
      <c r="GJ386" s="251"/>
      <c r="GK386" s="251"/>
      <c r="GL386" s="251"/>
      <c r="GM386" s="251"/>
      <c r="GN386" s="251"/>
      <c r="GO386" s="251"/>
      <c r="GP386" s="251"/>
      <c r="GQ386" s="251"/>
      <c r="GR386" s="251"/>
      <c r="GS386" s="251"/>
      <c r="GT386" s="251"/>
      <c r="GU386" s="251"/>
      <c r="GV386" s="251"/>
      <c r="GW386" s="251"/>
      <c r="GX386" s="251"/>
      <c r="GY386" s="251"/>
      <c r="GZ386" s="251"/>
      <c r="HA386" s="251"/>
      <c r="HB386" s="251"/>
      <c r="HC386" s="251"/>
      <c r="HD386" s="251"/>
      <c r="HE386" s="251"/>
      <c r="HF386" s="251"/>
      <c r="HG386" s="251"/>
      <c r="HH386" s="251"/>
      <c r="HI386" s="251"/>
      <c r="HJ386" s="251"/>
      <c r="HK386" s="251"/>
      <c r="HL386" s="251"/>
      <c r="HM386" s="251"/>
      <c r="HN386" s="251"/>
      <c r="HO386" s="251"/>
      <c r="HP386" s="251"/>
      <c r="HQ386" s="251"/>
      <c r="HR386" s="251"/>
      <c r="HS386" s="251"/>
      <c r="HT386" s="251"/>
      <c r="HU386" s="251"/>
      <c r="HV386" s="251"/>
      <c r="HW386" s="251"/>
      <c r="HX386" s="251"/>
      <c r="HY386" s="251"/>
      <c r="HZ386" s="251"/>
      <c r="IA386" s="251"/>
      <c r="IB386" s="251"/>
      <c r="IC386" s="251"/>
      <c r="ID386" s="251"/>
      <c r="IE386" s="251"/>
      <c r="IF386" s="251"/>
      <c r="IG386" s="251"/>
      <c r="IH386" s="251"/>
      <c r="II386" s="251"/>
      <c r="IJ386" s="251"/>
      <c r="IK386" s="251"/>
      <c r="IL386" s="251"/>
      <c r="IM386" s="251"/>
      <c r="IN386" s="251"/>
    </row>
    <row r="387" spans="1:248" s="4" customFormat="1" ht="12.75" customHeight="1" x14ac:dyDescent="0.2">
      <c r="A387" s="1"/>
      <c r="B387" s="85" t="s">
        <v>8</v>
      </c>
      <c r="C387" s="85" t="s">
        <v>16</v>
      </c>
      <c r="D387" s="85" t="s">
        <v>202</v>
      </c>
      <c r="E387" s="154" t="s">
        <v>8</v>
      </c>
      <c r="F387" s="84" t="s">
        <v>18</v>
      </c>
      <c r="G387" s="128" t="s">
        <v>19</v>
      </c>
      <c r="H387" s="84" t="s">
        <v>20</v>
      </c>
      <c r="I387" s="99" t="s">
        <v>475</v>
      </c>
      <c r="J387" s="85" t="s">
        <v>21</v>
      </c>
      <c r="K387" s="84" t="s">
        <v>22</v>
      </c>
      <c r="L387" s="85" t="s">
        <v>462</v>
      </c>
      <c r="M387" s="85" t="s">
        <v>463</v>
      </c>
      <c r="N387" s="85" t="s">
        <v>476</v>
      </c>
      <c r="O387" s="154" t="s">
        <v>464</v>
      </c>
      <c r="P387" s="154" t="s">
        <v>23</v>
      </c>
      <c r="Q387" s="85" t="s">
        <v>24</v>
      </c>
      <c r="R387" s="84" t="s">
        <v>24</v>
      </c>
      <c r="S387" s="100" t="s">
        <v>135</v>
      </c>
      <c r="T387" s="84" t="s">
        <v>135</v>
      </c>
      <c r="U387" s="85" t="s">
        <v>25</v>
      </c>
      <c r="V387" s="85" t="s">
        <v>26</v>
      </c>
      <c r="W387" s="85" t="s">
        <v>27</v>
      </c>
      <c r="X387" s="85" t="s">
        <v>28</v>
      </c>
      <c r="Y387" s="85" t="s">
        <v>136</v>
      </c>
      <c r="Z387" s="85" t="s">
        <v>251</v>
      </c>
      <c r="AA387" s="85" t="s">
        <v>137</v>
      </c>
      <c r="AB387" s="85" t="s">
        <v>203</v>
      </c>
      <c r="AC387" s="85" t="s">
        <v>30</v>
      </c>
      <c r="AD387" s="85" t="s">
        <v>140</v>
      </c>
      <c r="AE387" s="85" t="s">
        <v>31</v>
      </c>
      <c r="AF387" s="85" t="s">
        <v>32</v>
      </c>
      <c r="AG387" s="85" t="s">
        <v>205</v>
      </c>
      <c r="AH387" s="100" t="s">
        <v>16</v>
      </c>
      <c r="AI387" s="98" t="s">
        <v>34</v>
      </c>
      <c r="AJ387" s="85" t="s">
        <v>35</v>
      </c>
      <c r="AK387" s="84" t="s">
        <v>18</v>
      </c>
      <c r="AL387" s="102"/>
      <c r="AM387" s="251"/>
      <c r="AN387" s="251"/>
      <c r="AO387" s="251"/>
      <c r="AP387" s="251"/>
      <c r="AQ387" s="251"/>
      <c r="AR387" s="251"/>
      <c r="AS387" s="251"/>
      <c r="AT387" s="251"/>
      <c r="AU387" s="251"/>
      <c r="AV387" s="251"/>
      <c r="AW387" s="251"/>
      <c r="AX387" s="251"/>
      <c r="AY387" s="251"/>
      <c r="AZ387" s="251"/>
      <c r="BA387" s="251"/>
      <c r="BB387" s="251"/>
      <c r="BC387" s="251"/>
      <c r="BD387" s="251"/>
      <c r="BE387" s="251"/>
      <c r="BF387" s="251"/>
      <c r="BG387" s="251"/>
      <c r="BH387" s="251"/>
      <c r="BI387" s="251"/>
      <c r="BJ387" s="251"/>
      <c r="BK387" s="251"/>
      <c r="BL387" s="251"/>
      <c r="BM387" s="251"/>
      <c r="BN387" s="251"/>
      <c r="BO387" s="251"/>
      <c r="BP387" s="251"/>
      <c r="BQ387" s="251"/>
      <c r="BR387" s="251"/>
      <c r="BS387" s="251"/>
      <c r="BT387" s="251"/>
      <c r="BU387" s="251"/>
      <c r="BV387" s="251"/>
      <c r="BW387" s="251"/>
      <c r="BX387" s="251"/>
      <c r="BY387" s="251"/>
      <c r="BZ387" s="251"/>
      <c r="CA387" s="251"/>
      <c r="CB387" s="251"/>
      <c r="CC387" s="251"/>
      <c r="CD387" s="251"/>
      <c r="CE387" s="251"/>
      <c r="CF387" s="251"/>
      <c r="CG387" s="251"/>
      <c r="CH387" s="251"/>
      <c r="CI387" s="251"/>
      <c r="CJ387" s="251"/>
      <c r="CK387" s="251"/>
      <c r="CL387" s="251"/>
      <c r="CM387" s="251"/>
      <c r="CN387" s="251"/>
      <c r="CO387" s="251"/>
      <c r="CP387" s="251"/>
      <c r="CQ387" s="251"/>
      <c r="CR387" s="251"/>
      <c r="CS387" s="251"/>
      <c r="CT387" s="251"/>
      <c r="CU387" s="251"/>
      <c r="CV387" s="251"/>
      <c r="CW387" s="251"/>
      <c r="CX387" s="251"/>
      <c r="CY387" s="251"/>
      <c r="CZ387" s="251"/>
      <c r="DA387" s="251"/>
      <c r="DB387" s="251"/>
      <c r="DC387" s="251"/>
      <c r="DD387" s="251"/>
      <c r="DE387" s="251"/>
      <c r="DF387" s="251"/>
      <c r="DG387" s="251"/>
      <c r="DH387" s="251"/>
      <c r="DI387" s="251"/>
      <c r="DJ387" s="251"/>
      <c r="DK387" s="251"/>
      <c r="DL387" s="251"/>
      <c r="DM387" s="251"/>
      <c r="DN387" s="251"/>
      <c r="DO387" s="251"/>
      <c r="DP387" s="251"/>
      <c r="DQ387" s="251"/>
      <c r="DR387" s="251"/>
      <c r="DS387" s="251"/>
      <c r="DT387" s="251"/>
      <c r="DU387" s="251"/>
      <c r="DV387" s="251"/>
      <c r="DW387" s="251"/>
      <c r="DX387" s="251"/>
      <c r="DY387" s="251"/>
      <c r="DZ387" s="251"/>
      <c r="EA387" s="251"/>
      <c r="EB387" s="251"/>
      <c r="EC387" s="251"/>
      <c r="ED387" s="251"/>
      <c r="EE387" s="251"/>
      <c r="EF387" s="251"/>
      <c r="EG387" s="251"/>
      <c r="EH387" s="251"/>
      <c r="EI387" s="251"/>
      <c r="EJ387" s="251"/>
      <c r="EK387" s="251"/>
      <c r="EL387" s="251"/>
      <c r="EM387" s="251"/>
      <c r="EN387" s="251"/>
      <c r="EO387" s="251"/>
      <c r="EP387" s="251"/>
      <c r="EQ387" s="251"/>
      <c r="ER387" s="251"/>
      <c r="ES387" s="251"/>
      <c r="ET387" s="251"/>
      <c r="EU387" s="251"/>
      <c r="EV387" s="251"/>
      <c r="EW387" s="251"/>
      <c r="EX387" s="251"/>
      <c r="EY387" s="251"/>
      <c r="EZ387" s="251"/>
      <c r="FA387" s="251"/>
      <c r="FB387" s="251"/>
      <c r="FC387" s="251"/>
      <c r="FD387" s="251"/>
      <c r="FE387" s="251"/>
      <c r="FF387" s="251"/>
      <c r="FG387" s="251"/>
      <c r="FH387" s="251"/>
      <c r="FI387" s="251"/>
      <c r="FJ387" s="251"/>
      <c r="FK387" s="251"/>
      <c r="FL387" s="251"/>
      <c r="FM387" s="251"/>
      <c r="FN387" s="251"/>
      <c r="FO387" s="251"/>
      <c r="FP387" s="251"/>
      <c r="FQ387" s="251"/>
      <c r="FR387" s="251"/>
      <c r="FS387" s="251"/>
      <c r="FT387" s="251"/>
      <c r="FU387" s="251"/>
      <c r="FV387" s="251"/>
      <c r="FW387" s="251"/>
      <c r="FX387" s="251"/>
      <c r="FY387" s="251"/>
      <c r="FZ387" s="251"/>
      <c r="GA387" s="251"/>
      <c r="GB387" s="251"/>
      <c r="GC387" s="251"/>
      <c r="GD387" s="251"/>
      <c r="GE387" s="251"/>
      <c r="GF387" s="251"/>
      <c r="GG387" s="251"/>
      <c r="GH387" s="251"/>
      <c r="GI387" s="251"/>
      <c r="GJ387" s="251"/>
      <c r="GK387" s="251"/>
      <c r="GL387" s="251"/>
      <c r="GM387" s="251"/>
      <c r="GN387" s="251"/>
      <c r="GO387" s="251"/>
      <c r="GP387" s="251"/>
      <c r="GQ387" s="251"/>
      <c r="GR387" s="251"/>
      <c r="GS387" s="251"/>
      <c r="GT387" s="251"/>
      <c r="GU387" s="251"/>
      <c r="GV387" s="251"/>
      <c r="GW387" s="251"/>
      <c r="GX387" s="251"/>
      <c r="GY387" s="251"/>
      <c r="GZ387" s="251"/>
      <c r="HA387" s="251"/>
      <c r="HB387" s="251"/>
      <c r="HC387" s="251"/>
      <c r="HD387" s="251"/>
      <c r="HE387" s="251"/>
      <c r="HF387" s="251"/>
      <c r="HG387" s="251"/>
      <c r="HH387" s="251"/>
      <c r="HI387" s="251"/>
      <c r="HJ387" s="251"/>
      <c r="HK387" s="251"/>
      <c r="HL387" s="251"/>
      <c r="HM387" s="251"/>
      <c r="HN387" s="251"/>
      <c r="HO387" s="251"/>
      <c r="HP387" s="251"/>
      <c r="HQ387" s="251"/>
      <c r="HR387" s="251"/>
      <c r="HS387" s="251"/>
      <c r="HT387" s="251"/>
      <c r="HU387" s="251"/>
      <c r="HV387" s="251"/>
      <c r="HW387" s="251"/>
      <c r="HX387" s="251"/>
      <c r="HY387" s="251"/>
      <c r="HZ387" s="251"/>
      <c r="IA387" s="251"/>
      <c r="IB387" s="251"/>
      <c r="IC387" s="251"/>
      <c r="ID387" s="251"/>
      <c r="IE387" s="251"/>
      <c r="IF387" s="251"/>
      <c r="IG387" s="251"/>
      <c r="IH387" s="251"/>
      <c r="II387" s="251"/>
      <c r="IJ387" s="251"/>
      <c r="IK387" s="251"/>
      <c r="IL387" s="251"/>
      <c r="IM387" s="251"/>
      <c r="IN387" s="251"/>
    </row>
    <row r="388" spans="1:248" s="4" customFormat="1" ht="12.75" customHeight="1" thickBot="1" x14ac:dyDescent="0.25">
      <c r="A388" s="6"/>
      <c r="B388" s="86" t="s">
        <v>36</v>
      </c>
      <c r="C388" s="86" t="s">
        <v>37</v>
      </c>
      <c r="D388" s="86" t="s">
        <v>38</v>
      </c>
      <c r="E388" s="439" t="s">
        <v>39</v>
      </c>
      <c r="F388" s="103" t="s">
        <v>40</v>
      </c>
      <c r="G388" s="129"/>
      <c r="H388" s="103"/>
      <c r="I388" s="104" t="s">
        <v>41</v>
      </c>
      <c r="J388" s="86"/>
      <c r="K388" s="103"/>
      <c r="L388" s="86" t="s">
        <v>465</v>
      </c>
      <c r="M388" s="86"/>
      <c r="N388" s="86" t="s">
        <v>235</v>
      </c>
      <c r="O388" s="439" t="s">
        <v>235</v>
      </c>
      <c r="P388" s="155"/>
      <c r="Q388" s="440" t="s">
        <v>258</v>
      </c>
      <c r="R388" s="441" t="s">
        <v>259</v>
      </c>
      <c r="S388" s="105" t="s">
        <v>109</v>
      </c>
      <c r="T388" s="103" t="s">
        <v>187</v>
      </c>
      <c r="U388" s="86" t="s">
        <v>42</v>
      </c>
      <c r="V388" s="86" t="s">
        <v>43</v>
      </c>
      <c r="W388" s="86"/>
      <c r="X388" s="86" t="s">
        <v>44</v>
      </c>
      <c r="Y388" s="86" t="s">
        <v>30</v>
      </c>
      <c r="Z388" s="86" t="s">
        <v>30</v>
      </c>
      <c r="AA388" s="86" t="s">
        <v>138</v>
      </c>
      <c r="AB388" s="86" t="s">
        <v>15</v>
      </c>
      <c r="AC388" s="86" t="s">
        <v>139</v>
      </c>
      <c r="AD388" s="86" t="s">
        <v>141</v>
      </c>
      <c r="AE388" s="86" t="s">
        <v>47</v>
      </c>
      <c r="AF388" s="86" t="s">
        <v>48</v>
      </c>
      <c r="AG388" s="86" t="s">
        <v>15</v>
      </c>
      <c r="AH388" s="105" t="s">
        <v>30</v>
      </c>
      <c r="AI388" s="106"/>
      <c r="AJ388" s="86" t="s">
        <v>49</v>
      </c>
      <c r="AK388" s="103" t="s">
        <v>188</v>
      </c>
      <c r="AL388" s="107"/>
      <c r="AM388" s="251"/>
      <c r="AN388" s="251"/>
      <c r="AO388" s="251"/>
      <c r="AP388" s="251"/>
      <c r="AQ388" s="251"/>
      <c r="AR388" s="251"/>
      <c r="AS388" s="251"/>
      <c r="AT388" s="251"/>
      <c r="AU388" s="251"/>
      <c r="AV388" s="251"/>
      <c r="AW388" s="251"/>
      <c r="AX388" s="251"/>
      <c r="AY388" s="251"/>
      <c r="AZ388" s="251"/>
      <c r="BA388" s="251"/>
      <c r="BB388" s="251"/>
      <c r="BC388" s="251"/>
      <c r="BD388" s="251"/>
      <c r="BE388" s="251"/>
      <c r="BF388" s="251"/>
      <c r="BG388" s="251"/>
      <c r="BH388" s="251"/>
      <c r="BI388" s="251"/>
      <c r="BJ388" s="251"/>
      <c r="BK388" s="251"/>
      <c r="BL388" s="251"/>
      <c r="BM388" s="251"/>
      <c r="BN388" s="251"/>
      <c r="BO388" s="251"/>
      <c r="BP388" s="251"/>
      <c r="BQ388" s="251"/>
      <c r="BR388" s="251"/>
      <c r="BS388" s="251"/>
      <c r="BT388" s="251"/>
      <c r="BU388" s="251"/>
      <c r="BV388" s="251"/>
      <c r="BW388" s="251"/>
      <c r="BX388" s="251"/>
      <c r="BY388" s="251"/>
      <c r="BZ388" s="251"/>
      <c r="CA388" s="251"/>
      <c r="CB388" s="251"/>
      <c r="CC388" s="251"/>
      <c r="CD388" s="251"/>
      <c r="CE388" s="251"/>
      <c r="CF388" s="251"/>
      <c r="CG388" s="251"/>
      <c r="CH388" s="251"/>
      <c r="CI388" s="251"/>
      <c r="CJ388" s="251"/>
      <c r="CK388" s="251"/>
      <c r="CL388" s="251"/>
      <c r="CM388" s="251"/>
      <c r="CN388" s="251"/>
      <c r="CO388" s="251"/>
      <c r="CP388" s="251"/>
      <c r="CQ388" s="251"/>
      <c r="CR388" s="251"/>
      <c r="CS388" s="251"/>
      <c r="CT388" s="251"/>
      <c r="CU388" s="251"/>
      <c r="CV388" s="251"/>
      <c r="CW388" s="251"/>
      <c r="CX388" s="251"/>
      <c r="CY388" s="251"/>
      <c r="CZ388" s="251"/>
      <c r="DA388" s="251"/>
      <c r="DB388" s="251"/>
      <c r="DC388" s="251"/>
      <c r="DD388" s="251"/>
      <c r="DE388" s="251"/>
      <c r="DF388" s="251"/>
      <c r="DG388" s="251"/>
      <c r="DH388" s="251"/>
      <c r="DI388" s="251"/>
      <c r="DJ388" s="251"/>
      <c r="DK388" s="251"/>
      <c r="DL388" s="251"/>
      <c r="DM388" s="251"/>
      <c r="DN388" s="251"/>
      <c r="DO388" s="251"/>
      <c r="DP388" s="251"/>
      <c r="DQ388" s="251"/>
      <c r="DR388" s="251"/>
      <c r="DS388" s="251"/>
      <c r="DT388" s="251"/>
      <c r="DU388" s="251"/>
      <c r="DV388" s="251"/>
      <c r="DW388" s="251"/>
      <c r="DX388" s="251"/>
      <c r="DY388" s="251"/>
      <c r="DZ388" s="251"/>
      <c r="EA388" s="251"/>
      <c r="EB388" s="251"/>
      <c r="EC388" s="251"/>
      <c r="ED388" s="251"/>
      <c r="EE388" s="251"/>
      <c r="EF388" s="251"/>
      <c r="EG388" s="251"/>
      <c r="EH388" s="251"/>
      <c r="EI388" s="251"/>
      <c r="EJ388" s="251"/>
      <c r="EK388" s="251"/>
      <c r="EL388" s="251"/>
      <c r="EM388" s="251"/>
      <c r="EN388" s="251"/>
      <c r="EO388" s="251"/>
      <c r="EP388" s="251"/>
      <c r="EQ388" s="251"/>
      <c r="ER388" s="251"/>
      <c r="ES388" s="251"/>
      <c r="ET388" s="251"/>
      <c r="EU388" s="251"/>
      <c r="EV388" s="251"/>
      <c r="EW388" s="251"/>
      <c r="EX388" s="251"/>
      <c r="EY388" s="251"/>
      <c r="EZ388" s="251"/>
      <c r="FA388" s="251"/>
      <c r="FB388" s="251"/>
      <c r="FC388" s="251"/>
      <c r="FD388" s="251"/>
      <c r="FE388" s="251"/>
      <c r="FF388" s="251"/>
      <c r="FG388" s="251"/>
      <c r="FH388" s="251"/>
      <c r="FI388" s="251"/>
      <c r="FJ388" s="251"/>
      <c r="FK388" s="251"/>
      <c r="FL388" s="251"/>
      <c r="FM388" s="251"/>
      <c r="FN388" s="251"/>
      <c r="FO388" s="251"/>
      <c r="FP388" s="251"/>
      <c r="FQ388" s="251"/>
      <c r="FR388" s="251"/>
      <c r="FS388" s="251"/>
      <c r="FT388" s="251"/>
      <c r="FU388" s="251"/>
      <c r="FV388" s="251"/>
      <c r="FW388" s="251"/>
      <c r="FX388" s="251"/>
      <c r="FY388" s="251"/>
      <c r="FZ388" s="251"/>
      <c r="GA388" s="251"/>
      <c r="GB388" s="251"/>
      <c r="GC388" s="251"/>
      <c r="GD388" s="251"/>
      <c r="GE388" s="251"/>
      <c r="GF388" s="251"/>
      <c r="GG388" s="251"/>
      <c r="GH388" s="251"/>
      <c r="GI388" s="251"/>
      <c r="GJ388" s="251"/>
      <c r="GK388" s="251"/>
      <c r="GL388" s="251"/>
      <c r="GM388" s="251"/>
      <c r="GN388" s="251"/>
      <c r="GO388" s="251"/>
      <c r="GP388" s="251"/>
      <c r="GQ388" s="251"/>
      <c r="GR388" s="251"/>
      <c r="GS388" s="251"/>
      <c r="GT388" s="251"/>
      <c r="GU388" s="251"/>
      <c r="GV388" s="251"/>
      <c r="GW388" s="251"/>
      <c r="GX388" s="251"/>
      <c r="GY388" s="251"/>
      <c r="GZ388" s="251"/>
      <c r="HA388" s="251"/>
      <c r="HB388" s="251"/>
      <c r="HC388" s="251"/>
      <c r="HD388" s="251"/>
      <c r="HE388" s="251"/>
      <c r="HF388" s="251"/>
      <c r="HG388" s="251"/>
      <c r="HH388" s="251"/>
      <c r="HI388" s="251"/>
      <c r="HJ388" s="251"/>
      <c r="HK388" s="251"/>
      <c r="HL388" s="251"/>
      <c r="HM388" s="251"/>
      <c r="HN388" s="251"/>
      <c r="HO388" s="251"/>
      <c r="HP388" s="251"/>
      <c r="HQ388" s="251"/>
      <c r="HR388" s="251"/>
      <c r="HS388" s="251"/>
      <c r="HT388" s="251"/>
      <c r="HU388" s="251"/>
      <c r="HV388" s="251"/>
      <c r="HW388" s="251"/>
      <c r="HX388" s="251"/>
      <c r="HY388" s="251"/>
      <c r="HZ388" s="251"/>
      <c r="IA388" s="251"/>
      <c r="IB388" s="251"/>
      <c r="IC388" s="251"/>
      <c r="ID388" s="251"/>
      <c r="IE388" s="251"/>
      <c r="IF388" s="251"/>
      <c r="IG388" s="251"/>
      <c r="IH388" s="251"/>
      <c r="II388" s="251"/>
      <c r="IJ388" s="251"/>
      <c r="IK388" s="251"/>
      <c r="IL388" s="251"/>
      <c r="IM388" s="251"/>
      <c r="IN388" s="251"/>
    </row>
    <row r="389" spans="1:248" s="20" customFormat="1" ht="12.75" customHeight="1" thickTop="1" x14ac:dyDescent="0.2">
      <c r="A389" s="8"/>
      <c r="B389" s="296">
        <f>B375</f>
        <v>0</v>
      </c>
      <c r="C389" s="296">
        <f>C375</f>
        <v>0</v>
      </c>
      <c r="D389" s="296">
        <f>D375</f>
        <v>0</v>
      </c>
      <c r="E389" s="296">
        <f>E375</f>
        <v>0</v>
      </c>
      <c r="F389" s="298">
        <f>F375</f>
        <v>0</v>
      </c>
      <c r="G389" s="130" t="str">
        <f>G7</f>
        <v>OCTOBER</v>
      </c>
      <c r="H389" s="31" t="s">
        <v>58</v>
      </c>
      <c r="I389" s="32"/>
      <c r="J389" s="306">
        <f t="shared" ref="J389:R389" si="48">J375</f>
        <v>0</v>
      </c>
      <c r="K389" s="298">
        <f t="shared" si="48"/>
        <v>0</v>
      </c>
      <c r="L389" s="296">
        <f t="shared" si="48"/>
        <v>0</v>
      </c>
      <c r="M389" s="296">
        <f t="shared" si="48"/>
        <v>0</v>
      </c>
      <c r="N389" s="296">
        <f t="shared" si="48"/>
        <v>0</v>
      </c>
      <c r="O389" s="297">
        <f t="shared" si="48"/>
        <v>0</v>
      </c>
      <c r="P389" s="299">
        <f t="shared" si="48"/>
        <v>0</v>
      </c>
      <c r="Q389" s="296">
        <f t="shared" si="48"/>
        <v>0</v>
      </c>
      <c r="R389" s="298">
        <f t="shared" si="48"/>
        <v>0</v>
      </c>
      <c r="S389" s="9"/>
      <c r="T389" s="8"/>
      <c r="U389" s="296">
        <f t="shared" ref="U389:AH389" si="49">U375</f>
        <v>0</v>
      </c>
      <c r="V389" s="296">
        <f t="shared" si="49"/>
        <v>0</v>
      </c>
      <c r="W389" s="296">
        <f t="shared" si="49"/>
        <v>0</v>
      </c>
      <c r="X389" s="296">
        <f t="shared" si="49"/>
        <v>0</v>
      </c>
      <c r="Y389" s="296">
        <f t="shared" si="49"/>
        <v>0</v>
      </c>
      <c r="Z389" s="296">
        <f t="shared" si="49"/>
        <v>0</v>
      </c>
      <c r="AA389" s="296">
        <f t="shared" si="49"/>
        <v>0</v>
      </c>
      <c r="AB389" s="296">
        <f t="shared" si="49"/>
        <v>0</v>
      </c>
      <c r="AC389" s="296">
        <f t="shared" si="49"/>
        <v>0</v>
      </c>
      <c r="AD389" s="296">
        <f t="shared" si="49"/>
        <v>0</v>
      </c>
      <c r="AE389" s="296">
        <f t="shared" si="49"/>
        <v>0</v>
      </c>
      <c r="AF389" s="296">
        <f t="shared" si="49"/>
        <v>0</v>
      </c>
      <c r="AG389" s="296">
        <f t="shared" si="49"/>
        <v>0</v>
      </c>
      <c r="AH389" s="297">
        <f t="shared" si="49"/>
        <v>0</v>
      </c>
      <c r="AI389" s="305"/>
      <c r="AJ389" s="296">
        <f>AJ375</f>
        <v>0</v>
      </c>
      <c r="AK389" s="298">
        <f>AK375</f>
        <v>0</v>
      </c>
      <c r="AL389" s="9"/>
    </row>
    <row r="390" spans="1:248" s="20" customFormat="1" ht="12.75" customHeight="1" x14ac:dyDescent="0.2">
      <c r="A390" s="8">
        <v>1</v>
      </c>
      <c r="B390" s="280"/>
      <c r="C390" s="280"/>
      <c r="D390" s="280"/>
      <c r="E390" s="280"/>
      <c r="F390" s="281"/>
      <c r="G390" s="443"/>
      <c r="H390" s="444"/>
      <c r="I390" s="445"/>
      <c r="J390" s="296">
        <f t="shared" ref="J390:J420" si="50">SUM(B390:F390)</f>
        <v>0</v>
      </c>
      <c r="K390" s="298">
        <f t="shared" ref="K390:K420" si="51">SUM(U390:AK390)-SUM(L390:R390)</f>
        <v>0</v>
      </c>
      <c r="L390" s="280"/>
      <c r="M390" s="280"/>
      <c r="N390" s="280"/>
      <c r="O390" s="293"/>
      <c r="P390" s="300"/>
      <c r="Q390" s="280"/>
      <c r="R390" s="281"/>
      <c r="S390" s="15" t="s">
        <v>59</v>
      </c>
      <c r="T390" s="8">
        <v>1</v>
      </c>
      <c r="U390" s="280"/>
      <c r="V390" s="280"/>
      <c r="W390" s="280"/>
      <c r="X390" s="280"/>
      <c r="Y390" s="280"/>
      <c r="Z390" s="280"/>
      <c r="AA390" s="280"/>
      <c r="AB390" s="280"/>
      <c r="AC390" s="280"/>
      <c r="AD390" s="280"/>
      <c r="AE390" s="280"/>
      <c r="AF390" s="280"/>
      <c r="AG390" s="280"/>
      <c r="AH390" s="293"/>
      <c r="AI390" s="444"/>
      <c r="AJ390" s="280"/>
      <c r="AK390" s="281"/>
      <c r="AL390" s="15" t="s">
        <v>59</v>
      </c>
    </row>
    <row r="391" spans="1:248" s="20" customFormat="1" ht="12.75" customHeight="1" x14ac:dyDescent="0.2">
      <c r="A391" s="8">
        <v>2</v>
      </c>
      <c r="B391" s="280"/>
      <c r="C391" s="280"/>
      <c r="D391" s="280"/>
      <c r="E391" s="280"/>
      <c r="F391" s="281"/>
      <c r="G391" s="443"/>
      <c r="H391" s="444"/>
      <c r="I391" s="445"/>
      <c r="J391" s="296">
        <f t="shared" si="50"/>
        <v>0</v>
      </c>
      <c r="K391" s="298">
        <f t="shared" si="51"/>
        <v>0</v>
      </c>
      <c r="L391" s="280"/>
      <c r="M391" s="280"/>
      <c r="N391" s="280"/>
      <c r="O391" s="293"/>
      <c r="P391" s="300"/>
      <c r="Q391" s="280"/>
      <c r="R391" s="281"/>
      <c r="S391" s="15" t="s">
        <v>60</v>
      </c>
      <c r="T391" s="8">
        <v>2</v>
      </c>
      <c r="U391" s="280"/>
      <c r="V391" s="280"/>
      <c r="W391" s="280"/>
      <c r="X391" s="280"/>
      <c r="Y391" s="280"/>
      <c r="Z391" s="280"/>
      <c r="AA391" s="280"/>
      <c r="AB391" s="280"/>
      <c r="AC391" s="280"/>
      <c r="AD391" s="280"/>
      <c r="AE391" s="280"/>
      <c r="AF391" s="280"/>
      <c r="AG391" s="280"/>
      <c r="AH391" s="293"/>
      <c r="AI391" s="444"/>
      <c r="AJ391" s="280"/>
      <c r="AK391" s="281"/>
      <c r="AL391" s="15" t="s">
        <v>60</v>
      </c>
    </row>
    <row r="392" spans="1:248" s="20" customFormat="1" ht="12.75" customHeight="1" x14ac:dyDescent="0.2">
      <c r="A392" s="8">
        <v>3</v>
      </c>
      <c r="B392" s="280"/>
      <c r="C392" s="280"/>
      <c r="D392" s="280"/>
      <c r="E392" s="280"/>
      <c r="F392" s="281"/>
      <c r="G392" s="443"/>
      <c r="H392" s="444"/>
      <c r="I392" s="445"/>
      <c r="J392" s="296">
        <f t="shared" si="50"/>
        <v>0</v>
      </c>
      <c r="K392" s="298">
        <f t="shared" si="51"/>
        <v>0</v>
      </c>
      <c r="L392" s="280"/>
      <c r="M392" s="280"/>
      <c r="N392" s="280"/>
      <c r="O392" s="293"/>
      <c r="P392" s="300"/>
      <c r="Q392" s="280"/>
      <c r="R392" s="281"/>
      <c r="S392" s="15" t="s">
        <v>61</v>
      </c>
      <c r="T392" s="8">
        <v>3</v>
      </c>
      <c r="U392" s="280"/>
      <c r="V392" s="280"/>
      <c r="W392" s="280"/>
      <c r="X392" s="280"/>
      <c r="Y392" s="280"/>
      <c r="Z392" s="280"/>
      <c r="AA392" s="280"/>
      <c r="AB392" s="280"/>
      <c r="AC392" s="280"/>
      <c r="AD392" s="280"/>
      <c r="AE392" s="280"/>
      <c r="AF392" s="280"/>
      <c r="AG392" s="280"/>
      <c r="AH392" s="293"/>
      <c r="AI392" s="444"/>
      <c r="AJ392" s="280"/>
      <c r="AK392" s="281"/>
      <c r="AL392" s="15" t="s">
        <v>61</v>
      </c>
    </row>
    <row r="393" spans="1:248" s="20" customFormat="1" ht="12.75" customHeight="1" x14ac:dyDescent="0.2">
      <c r="A393" s="8">
        <v>4</v>
      </c>
      <c r="B393" s="280"/>
      <c r="C393" s="280"/>
      <c r="D393" s="280"/>
      <c r="E393" s="280"/>
      <c r="F393" s="281"/>
      <c r="G393" s="443"/>
      <c r="H393" s="444"/>
      <c r="I393" s="445"/>
      <c r="J393" s="296">
        <f t="shared" si="50"/>
        <v>0</v>
      </c>
      <c r="K393" s="298">
        <f t="shared" si="51"/>
        <v>0</v>
      </c>
      <c r="L393" s="280"/>
      <c r="M393" s="280"/>
      <c r="N393" s="280"/>
      <c r="O393" s="293"/>
      <c r="P393" s="300"/>
      <c r="Q393" s="280"/>
      <c r="R393" s="281"/>
      <c r="S393" s="15" t="s">
        <v>62</v>
      </c>
      <c r="T393" s="8">
        <v>4</v>
      </c>
      <c r="U393" s="280"/>
      <c r="V393" s="280"/>
      <c r="W393" s="280"/>
      <c r="X393" s="280"/>
      <c r="Y393" s="280"/>
      <c r="Z393" s="280"/>
      <c r="AA393" s="280"/>
      <c r="AB393" s="280"/>
      <c r="AC393" s="280"/>
      <c r="AD393" s="280"/>
      <c r="AE393" s="280"/>
      <c r="AF393" s="280"/>
      <c r="AG393" s="280"/>
      <c r="AH393" s="293"/>
      <c r="AI393" s="444"/>
      <c r="AJ393" s="280"/>
      <c r="AK393" s="281"/>
      <c r="AL393" s="15" t="s">
        <v>62</v>
      </c>
    </row>
    <row r="394" spans="1:248" s="20" customFormat="1" ht="12.75" customHeight="1" x14ac:dyDescent="0.2">
      <c r="A394" s="8">
        <v>5</v>
      </c>
      <c r="B394" s="280"/>
      <c r="C394" s="280"/>
      <c r="D394" s="280"/>
      <c r="E394" s="280"/>
      <c r="F394" s="281"/>
      <c r="G394" s="446"/>
      <c r="H394" s="444"/>
      <c r="I394" s="445"/>
      <c r="J394" s="296">
        <f t="shared" si="50"/>
        <v>0</v>
      </c>
      <c r="K394" s="298">
        <f t="shared" si="51"/>
        <v>0</v>
      </c>
      <c r="L394" s="280"/>
      <c r="M394" s="280"/>
      <c r="N394" s="280"/>
      <c r="O394" s="293"/>
      <c r="P394" s="300"/>
      <c r="Q394" s="280"/>
      <c r="R394" s="281"/>
      <c r="S394" s="15" t="s">
        <v>63</v>
      </c>
      <c r="T394" s="8">
        <v>5</v>
      </c>
      <c r="U394" s="280"/>
      <c r="V394" s="280"/>
      <c r="W394" s="280"/>
      <c r="X394" s="280"/>
      <c r="Y394" s="280"/>
      <c r="Z394" s="280"/>
      <c r="AA394" s="280"/>
      <c r="AB394" s="280"/>
      <c r="AC394" s="280"/>
      <c r="AD394" s="280"/>
      <c r="AE394" s="280"/>
      <c r="AF394" s="280"/>
      <c r="AG394" s="280"/>
      <c r="AH394" s="293"/>
      <c r="AI394" s="444"/>
      <c r="AJ394" s="280"/>
      <c r="AK394" s="281"/>
      <c r="AL394" s="15" t="s">
        <v>63</v>
      </c>
    </row>
    <row r="395" spans="1:248" s="20" customFormat="1" ht="12.75" customHeight="1" x14ac:dyDescent="0.2">
      <c r="A395" s="16">
        <v>6</v>
      </c>
      <c r="B395" s="282"/>
      <c r="C395" s="282"/>
      <c r="D395" s="282"/>
      <c r="E395" s="282"/>
      <c r="F395" s="283"/>
      <c r="G395" s="443"/>
      <c r="H395" s="447"/>
      <c r="I395" s="448"/>
      <c r="J395" s="296">
        <f t="shared" si="50"/>
        <v>0</v>
      </c>
      <c r="K395" s="298">
        <f t="shared" si="51"/>
        <v>0</v>
      </c>
      <c r="L395" s="282"/>
      <c r="M395" s="282"/>
      <c r="N395" s="282"/>
      <c r="O395" s="294"/>
      <c r="P395" s="301"/>
      <c r="Q395" s="282"/>
      <c r="R395" s="283"/>
      <c r="S395" s="17" t="s">
        <v>64</v>
      </c>
      <c r="T395" s="16">
        <v>6</v>
      </c>
      <c r="U395" s="282"/>
      <c r="V395" s="282"/>
      <c r="W395" s="282"/>
      <c r="X395" s="282"/>
      <c r="Y395" s="282"/>
      <c r="Z395" s="282"/>
      <c r="AA395" s="282"/>
      <c r="AB395" s="282"/>
      <c r="AC395" s="282"/>
      <c r="AD395" s="282"/>
      <c r="AE395" s="282"/>
      <c r="AF395" s="282"/>
      <c r="AG395" s="282"/>
      <c r="AH395" s="294"/>
      <c r="AI395" s="447"/>
      <c r="AJ395" s="282"/>
      <c r="AK395" s="283"/>
      <c r="AL395" s="17" t="s">
        <v>64</v>
      </c>
    </row>
    <row r="396" spans="1:248" s="20" customFormat="1" ht="12.75" customHeight="1" x14ac:dyDescent="0.2">
      <c r="A396" s="8">
        <v>7</v>
      </c>
      <c r="B396" s="280"/>
      <c r="C396" s="280"/>
      <c r="D396" s="280"/>
      <c r="E396" s="280"/>
      <c r="F396" s="281"/>
      <c r="G396" s="443"/>
      <c r="H396" s="444"/>
      <c r="I396" s="445"/>
      <c r="J396" s="296">
        <f t="shared" si="50"/>
        <v>0</v>
      </c>
      <c r="K396" s="298">
        <f t="shared" si="51"/>
        <v>0</v>
      </c>
      <c r="L396" s="280"/>
      <c r="M396" s="280"/>
      <c r="N396" s="280"/>
      <c r="O396" s="293"/>
      <c r="P396" s="300"/>
      <c r="Q396" s="280"/>
      <c r="R396" s="281"/>
      <c r="S396" s="15" t="s">
        <v>65</v>
      </c>
      <c r="T396" s="8">
        <v>7</v>
      </c>
      <c r="U396" s="280"/>
      <c r="V396" s="280"/>
      <c r="W396" s="280"/>
      <c r="X396" s="280"/>
      <c r="Y396" s="280"/>
      <c r="Z396" s="280"/>
      <c r="AA396" s="280"/>
      <c r="AB396" s="280"/>
      <c r="AC396" s="280"/>
      <c r="AD396" s="280"/>
      <c r="AE396" s="280"/>
      <c r="AF396" s="280"/>
      <c r="AG396" s="280"/>
      <c r="AH396" s="293"/>
      <c r="AI396" s="444"/>
      <c r="AJ396" s="280"/>
      <c r="AK396" s="281"/>
      <c r="AL396" s="15" t="s">
        <v>65</v>
      </c>
    </row>
    <row r="397" spans="1:248" s="20" customFormat="1" ht="12.75" customHeight="1" x14ac:dyDescent="0.2">
      <c r="A397" s="8">
        <v>8</v>
      </c>
      <c r="B397" s="280"/>
      <c r="C397" s="280"/>
      <c r="D397" s="280"/>
      <c r="E397" s="280"/>
      <c r="F397" s="281"/>
      <c r="G397" s="443"/>
      <c r="H397" s="444"/>
      <c r="I397" s="445"/>
      <c r="J397" s="296">
        <f t="shared" si="50"/>
        <v>0</v>
      </c>
      <c r="K397" s="298">
        <f t="shared" si="51"/>
        <v>0</v>
      </c>
      <c r="L397" s="280"/>
      <c r="M397" s="280"/>
      <c r="N397" s="280"/>
      <c r="O397" s="293"/>
      <c r="P397" s="300"/>
      <c r="Q397" s="280"/>
      <c r="R397" s="281"/>
      <c r="S397" s="15" t="s">
        <v>66</v>
      </c>
      <c r="T397" s="8">
        <v>8</v>
      </c>
      <c r="U397" s="280"/>
      <c r="V397" s="280"/>
      <c r="W397" s="280"/>
      <c r="X397" s="280"/>
      <c r="Y397" s="280"/>
      <c r="Z397" s="280"/>
      <c r="AA397" s="280"/>
      <c r="AB397" s="280"/>
      <c r="AC397" s="280"/>
      <c r="AD397" s="280"/>
      <c r="AE397" s="280"/>
      <c r="AF397" s="280"/>
      <c r="AG397" s="280"/>
      <c r="AH397" s="293"/>
      <c r="AI397" s="444"/>
      <c r="AJ397" s="280"/>
      <c r="AK397" s="281"/>
      <c r="AL397" s="15" t="s">
        <v>66</v>
      </c>
    </row>
    <row r="398" spans="1:248" s="20" customFormat="1" ht="12.75" customHeight="1" x14ac:dyDescent="0.2">
      <c r="A398" s="8">
        <v>9</v>
      </c>
      <c r="B398" s="280"/>
      <c r="C398" s="280"/>
      <c r="D398" s="280"/>
      <c r="E398" s="280"/>
      <c r="F398" s="281"/>
      <c r="G398" s="443"/>
      <c r="H398" s="444"/>
      <c r="I398" s="445"/>
      <c r="J398" s="296">
        <f t="shared" si="50"/>
        <v>0</v>
      </c>
      <c r="K398" s="298">
        <f t="shared" si="51"/>
        <v>0</v>
      </c>
      <c r="L398" s="280"/>
      <c r="M398" s="280"/>
      <c r="N398" s="280"/>
      <c r="O398" s="293"/>
      <c r="P398" s="300"/>
      <c r="Q398" s="280"/>
      <c r="R398" s="281"/>
      <c r="S398" s="15" t="s">
        <v>67</v>
      </c>
      <c r="T398" s="8">
        <v>9</v>
      </c>
      <c r="U398" s="280"/>
      <c r="V398" s="280"/>
      <c r="W398" s="280"/>
      <c r="X398" s="280"/>
      <c r="Y398" s="280"/>
      <c r="Z398" s="280"/>
      <c r="AA398" s="280"/>
      <c r="AB398" s="280"/>
      <c r="AC398" s="280"/>
      <c r="AD398" s="280"/>
      <c r="AE398" s="280"/>
      <c r="AF398" s="280"/>
      <c r="AG398" s="280"/>
      <c r="AH398" s="293"/>
      <c r="AI398" s="444"/>
      <c r="AJ398" s="280"/>
      <c r="AK398" s="281"/>
      <c r="AL398" s="15" t="s">
        <v>67</v>
      </c>
    </row>
    <row r="399" spans="1:248" s="20" customFormat="1" ht="12.75" customHeight="1" x14ac:dyDescent="0.2">
      <c r="A399" s="8">
        <v>10</v>
      </c>
      <c r="B399" s="280"/>
      <c r="C399" s="280"/>
      <c r="D399" s="280"/>
      <c r="E399" s="280"/>
      <c r="F399" s="281"/>
      <c r="G399" s="443"/>
      <c r="H399" s="444"/>
      <c r="I399" s="445"/>
      <c r="J399" s="296">
        <f t="shared" si="50"/>
        <v>0</v>
      </c>
      <c r="K399" s="298">
        <f t="shared" si="51"/>
        <v>0</v>
      </c>
      <c r="L399" s="280"/>
      <c r="M399" s="280"/>
      <c r="N399" s="280"/>
      <c r="O399" s="293"/>
      <c r="P399" s="300"/>
      <c r="Q399" s="280"/>
      <c r="R399" s="281"/>
      <c r="S399" s="15" t="s">
        <v>68</v>
      </c>
      <c r="T399" s="8">
        <v>10</v>
      </c>
      <c r="U399" s="280"/>
      <c r="V399" s="280"/>
      <c r="W399" s="280"/>
      <c r="X399" s="280"/>
      <c r="Y399" s="280"/>
      <c r="Z399" s="280"/>
      <c r="AA399" s="280"/>
      <c r="AB399" s="280"/>
      <c r="AC399" s="280"/>
      <c r="AD399" s="280"/>
      <c r="AE399" s="280"/>
      <c r="AF399" s="280"/>
      <c r="AG399" s="280"/>
      <c r="AH399" s="293"/>
      <c r="AI399" s="444"/>
      <c r="AJ399" s="280"/>
      <c r="AK399" s="281"/>
      <c r="AL399" s="15" t="s">
        <v>68</v>
      </c>
    </row>
    <row r="400" spans="1:248" s="20" customFormat="1" ht="12.75" customHeight="1" x14ac:dyDescent="0.2">
      <c r="A400" s="8">
        <v>11</v>
      </c>
      <c r="B400" s="280"/>
      <c r="C400" s="280"/>
      <c r="D400" s="280"/>
      <c r="E400" s="280"/>
      <c r="F400" s="281"/>
      <c r="G400" s="443"/>
      <c r="H400" s="444"/>
      <c r="I400" s="445"/>
      <c r="J400" s="296">
        <f t="shared" si="50"/>
        <v>0</v>
      </c>
      <c r="K400" s="298">
        <f t="shared" si="51"/>
        <v>0</v>
      </c>
      <c r="L400" s="280"/>
      <c r="M400" s="280"/>
      <c r="N400" s="280"/>
      <c r="O400" s="293"/>
      <c r="P400" s="300"/>
      <c r="Q400" s="280"/>
      <c r="R400" s="281"/>
      <c r="S400" s="15" t="s">
        <v>69</v>
      </c>
      <c r="T400" s="8">
        <v>11</v>
      </c>
      <c r="U400" s="280"/>
      <c r="V400" s="280"/>
      <c r="W400" s="280"/>
      <c r="X400" s="280"/>
      <c r="Y400" s="280"/>
      <c r="Z400" s="280"/>
      <c r="AA400" s="280"/>
      <c r="AB400" s="280"/>
      <c r="AC400" s="280"/>
      <c r="AD400" s="280"/>
      <c r="AE400" s="280"/>
      <c r="AF400" s="280"/>
      <c r="AG400" s="280"/>
      <c r="AH400" s="293"/>
      <c r="AI400" s="444"/>
      <c r="AJ400" s="280"/>
      <c r="AK400" s="281"/>
      <c r="AL400" s="15" t="s">
        <v>69</v>
      </c>
    </row>
    <row r="401" spans="1:38" s="20" customFormat="1" ht="12.75" customHeight="1" x14ac:dyDescent="0.2">
      <c r="A401" s="8">
        <v>12</v>
      </c>
      <c r="B401" s="280"/>
      <c r="C401" s="280"/>
      <c r="D401" s="280"/>
      <c r="E401" s="280"/>
      <c r="F401" s="281"/>
      <c r="G401" s="443"/>
      <c r="H401" s="444"/>
      <c r="I401" s="445"/>
      <c r="J401" s="296">
        <f t="shared" si="50"/>
        <v>0</v>
      </c>
      <c r="K401" s="298">
        <f t="shared" si="51"/>
        <v>0</v>
      </c>
      <c r="L401" s="280"/>
      <c r="M401" s="280"/>
      <c r="N401" s="280"/>
      <c r="O401" s="293"/>
      <c r="P401" s="300"/>
      <c r="Q401" s="280"/>
      <c r="R401" s="281"/>
      <c r="S401" s="15" t="s">
        <v>70</v>
      </c>
      <c r="T401" s="8">
        <v>12</v>
      </c>
      <c r="U401" s="280"/>
      <c r="V401" s="280"/>
      <c r="W401" s="280"/>
      <c r="X401" s="280"/>
      <c r="Y401" s="280"/>
      <c r="Z401" s="280"/>
      <c r="AA401" s="280"/>
      <c r="AB401" s="280"/>
      <c r="AC401" s="280"/>
      <c r="AD401" s="280"/>
      <c r="AE401" s="280"/>
      <c r="AF401" s="280"/>
      <c r="AG401" s="280"/>
      <c r="AH401" s="293"/>
      <c r="AI401" s="444"/>
      <c r="AJ401" s="280"/>
      <c r="AK401" s="281"/>
      <c r="AL401" s="15" t="s">
        <v>70</v>
      </c>
    </row>
    <row r="402" spans="1:38" s="20" customFormat="1" ht="12.75" customHeight="1" x14ac:dyDescent="0.2">
      <c r="A402" s="8">
        <v>13</v>
      </c>
      <c r="B402" s="280"/>
      <c r="C402" s="280"/>
      <c r="D402" s="280"/>
      <c r="E402" s="280"/>
      <c r="F402" s="281"/>
      <c r="G402" s="443"/>
      <c r="H402" s="444"/>
      <c r="I402" s="445"/>
      <c r="J402" s="296">
        <f t="shared" si="50"/>
        <v>0</v>
      </c>
      <c r="K402" s="298">
        <f t="shared" si="51"/>
        <v>0</v>
      </c>
      <c r="L402" s="280"/>
      <c r="M402" s="280"/>
      <c r="N402" s="280"/>
      <c r="O402" s="293"/>
      <c r="P402" s="300"/>
      <c r="Q402" s="280"/>
      <c r="R402" s="281"/>
      <c r="S402" s="15" t="s">
        <v>71</v>
      </c>
      <c r="T402" s="8">
        <v>13</v>
      </c>
      <c r="U402" s="280"/>
      <c r="V402" s="280"/>
      <c r="W402" s="280"/>
      <c r="X402" s="280"/>
      <c r="Y402" s="280"/>
      <c r="Z402" s="280"/>
      <c r="AA402" s="280"/>
      <c r="AB402" s="280"/>
      <c r="AC402" s="280"/>
      <c r="AD402" s="280"/>
      <c r="AE402" s="280"/>
      <c r="AF402" s="280"/>
      <c r="AG402" s="280"/>
      <c r="AH402" s="293"/>
      <c r="AI402" s="444"/>
      <c r="AJ402" s="280"/>
      <c r="AK402" s="281"/>
      <c r="AL402" s="15" t="s">
        <v>71</v>
      </c>
    </row>
    <row r="403" spans="1:38" s="20" customFormat="1" ht="12.75" customHeight="1" x14ac:dyDescent="0.2">
      <c r="A403" s="8">
        <v>14</v>
      </c>
      <c r="B403" s="280"/>
      <c r="C403" s="280"/>
      <c r="D403" s="280"/>
      <c r="E403" s="280"/>
      <c r="F403" s="281"/>
      <c r="G403" s="443"/>
      <c r="H403" s="444"/>
      <c r="I403" s="445"/>
      <c r="J403" s="296">
        <f t="shared" si="50"/>
        <v>0</v>
      </c>
      <c r="K403" s="298">
        <f t="shared" si="51"/>
        <v>0</v>
      </c>
      <c r="L403" s="280"/>
      <c r="M403" s="280"/>
      <c r="N403" s="280"/>
      <c r="O403" s="293"/>
      <c r="P403" s="300"/>
      <c r="Q403" s="280"/>
      <c r="R403" s="281"/>
      <c r="S403" s="15" t="s">
        <v>72</v>
      </c>
      <c r="T403" s="8">
        <v>14</v>
      </c>
      <c r="U403" s="280"/>
      <c r="V403" s="280"/>
      <c r="W403" s="280"/>
      <c r="X403" s="280"/>
      <c r="Y403" s="280"/>
      <c r="Z403" s="280"/>
      <c r="AA403" s="280"/>
      <c r="AB403" s="280"/>
      <c r="AC403" s="280"/>
      <c r="AD403" s="280"/>
      <c r="AE403" s="280"/>
      <c r="AF403" s="280"/>
      <c r="AG403" s="280"/>
      <c r="AH403" s="293"/>
      <c r="AI403" s="444"/>
      <c r="AJ403" s="280"/>
      <c r="AK403" s="281"/>
      <c r="AL403" s="15" t="s">
        <v>72</v>
      </c>
    </row>
    <row r="404" spans="1:38" s="20" customFormat="1" ht="12.75" customHeight="1" x14ac:dyDescent="0.2">
      <c r="A404" s="8">
        <v>15</v>
      </c>
      <c r="B404" s="280"/>
      <c r="C404" s="280"/>
      <c r="D404" s="280"/>
      <c r="E404" s="280"/>
      <c r="F404" s="281"/>
      <c r="G404" s="443"/>
      <c r="H404" s="444"/>
      <c r="I404" s="445"/>
      <c r="J404" s="296">
        <f t="shared" si="50"/>
        <v>0</v>
      </c>
      <c r="K404" s="298">
        <f t="shared" si="51"/>
        <v>0</v>
      </c>
      <c r="L404" s="280"/>
      <c r="M404" s="280"/>
      <c r="N404" s="280"/>
      <c r="O404" s="293"/>
      <c r="P404" s="300"/>
      <c r="Q404" s="280"/>
      <c r="R404" s="281"/>
      <c r="S404" s="15" t="s">
        <v>73</v>
      </c>
      <c r="T404" s="8">
        <v>15</v>
      </c>
      <c r="U404" s="280"/>
      <c r="V404" s="280"/>
      <c r="W404" s="280"/>
      <c r="X404" s="280"/>
      <c r="Y404" s="280"/>
      <c r="Z404" s="280"/>
      <c r="AA404" s="280"/>
      <c r="AB404" s="280"/>
      <c r="AC404" s="280"/>
      <c r="AD404" s="280"/>
      <c r="AE404" s="280"/>
      <c r="AF404" s="280"/>
      <c r="AG404" s="280"/>
      <c r="AH404" s="293"/>
      <c r="AI404" s="444"/>
      <c r="AJ404" s="280"/>
      <c r="AK404" s="281"/>
      <c r="AL404" s="15" t="s">
        <v>73</v>
      </c>
    </row>
    <row r="405" spans="1:38" s="20" customFormat="1" ht="12.75" customHeight="1" x14ac:dyDescent="0.2">
      <c r="A405" s="8">
        <v>16</v>
      </c>
      <c r="B405" s="280"/>
      <c r="C405" s="280"/>
      <c r="D405" s="280"/>
      <c r="E405" s="280"/>
      <c r="F405" s="281"/>
      <c r="G405" s="443"/>
      <c r="H405" s="444"/>
      <c r="I405" s="445"/>
      <c r="J405" s="296">
        <f t="shared" si="50"/>
        <v>0</v>
      </c>
      <c r="K405" s="298">
        <f t="shared" si="51"/>
        <v>0</v>
      </c>
      <c r="L405" s="280"/>
      <c r="M405" s="280"/>
      <c r="N405" s="280"/>
      <c r="O405" s="293"/>
      <c r="P405" s="300"/>
      <c r="Q405" s="280"/>
      <c r="R405" s="281"/>
      <c r="S405" s="15" t="s">
        <v>74</v>
      </c>
      <c r="T405" s="8">
        <v>16</v>
      </c>
      <c r="U405" s="280"/>
      <c r="V405" s="280"/>
      <c r="W405" s="280"/>
      <c r="X405" s="280"/>
      <c r="Y405" s="280"/>
      <c r="Z405" s="280"/>
      <c r="AA405" s="280"/>
      <c r="AB405" s="280"/>
      <c r="AC405" s="280"/>
      <c r="AD405" s="280"/>
      <c r="AE405" s="280"/>
      <c r="AF405" s="280"/>
      <c r="AG405" s="280"/>
      <c r="AH405" s="293"/>
      <c r="AI405" s="444"/>
      <c r="AJ405" s="280"/>
      <c r="AK405" s="281"/>
      <c r="AL405" s="15" t="s">
        <v>74</v>
      </c>
    </row>
    <row r="406" spans="1:38" s="20" customFormat="1" ht="12.75" customHeight="1" x14ac:dyDescent="0.2">
      <c r="A406" s="8">
        <v>17</v>
      </c>
      <c r="B406" s="280"/>
      <c r="C406" s="280"/>
      <c r="D406" s="280"/>
      <c r="E406" s="280"/>
      <c r="F406" s="281"/>
      <c r="G406" s="443"/>
      <c r="H406" s="444"/>
      <c r="I406" s="445"/>
      <c r="J406" s="296">
        <f t="shared" si="50"/>
        <v>0</v>
      </c>
      <c r="K406" s="298">
        <f t="shared" si="51"/>
        <v>0</v>
      </c>
      <c r="L406" s="280"/>
      <c r="M406" s="280"/>
      <c r="N406" s="280"/>
      <c r="O406" s="293"/>
      <c r="P406" s="300"/>
      <c r="Q406" s="280"/>
      <c r="R406" s="281"/>
      <c r="S406" s="15" t="s">
        <v>75</v>
      </c>
      <c r="T406" s="8">
        <v>17</v>
      </c>
      <c r="U406" s="280"/>
      <c r="V406" s="280"/>
      <c r="W406" s="280"/>
      <c r="X406" s="280"/>
      <c r="Y406" s="280"/>
      <c r="Z406" s="280"/>
      <c r="AA406" s="280"/>
      <c r="AB406" s="280"/>
      <c r="AC406" s="280"/>
      <c r="AD406" s="280"/>
      <c r="AE406" s="280"/>
      <c r="AF406" s="280"/>
      <c r="AG406" s="280"/>
      <c r="AH406" s="293"/>
      <c r="AI406" s="444"/>
      <c r="AJ406" s="280"/>
      <c r="AK406" s="281"/>
      <c r="AL406" s="15" t="s">
        <v>75</v>
      </c>
    </row>
    <row r="407" spans="1:38" s="20" customFormat="1" ht="12.75" customHeight="1" x14ac:dyDescent="0.2">
      <c r="A407" s="8">
        <v>18</v>
      </c>
      <c r="B407" s="280"/>
      <c r="C407" s="280"/>
      <c r="D407" s="280"/>
      <c r="E407" s="280"/>
      <c r="F407" s="281"/>
      <c r="G407" s="443"/>
      <c r="H407" s="444"/>
      <c r="I407" s="445"/>
      <c r="J407" s="296">
        <f t="shared" si="50"/>
        <v>0</v>
      </c>
      <c r="K407" s="298">
        <f t="shared" si="51"/>
        <v>0</v>
      </c>
      <c r="L407" s="280"/>
      <c r="M407" s="280"/>
      <c r="N407" s="280"/>
      <c r="O407" s="293"/>
      <c r="P407" s="300"/>
      <c r="Q407" s="280"/>
      <c r="R407" s="281"/>
      <c r="S407" s="15" t="s">
        <v>76</v>
      </c>
      <c r="T407" s="8">
        <v>18</v>
      </c>
      <c r="U407" s="280"/>
      <c r="V407" s="280"/>
      <c r="W407" s="280"/>
      <c r="X407" s="280"/>
      <c r="Y407" s="280"/>
      <c r="Z407" s="280"/>
      <c r="AA407" s="280"/>
      <c r="AB407" s="280"/>
      <c r="AC407" s="280"/>
      <c r="AD407" s="280"/>
      <c r="AE407" s="280"/>
      <c r="AF407" s="280"/>
      <c r="AG407" s="280"/>
      <c r="AH407" s="293"/>
      <c r="AI407" s="444"/>
      <c r="AJ407" s="280"/>
      <c r="AK407" s="281"/>
      <c r="AL407" s="15" t="s">
        <v>76</v>
      </c>
    </row>
    <row r="408" spans="1:38" s="20" customFormat="1" ht="12.75" customHeight="1" x14ac:dyDescent="0.2">
      <c r="A408" s="8">
        <v>19</v>
      </c>
      <c r="B408" s="280"/>
      <c r="C408" s="280"/>
      <c r="D408" s="280"/>
      <c r="E408" s="280"/>
      <c r="F408" s="281"/>
      <c r="G408" s="443"/>
      <c r="H408" s="444"/>
      <c r="I408" s="445"/>
      <c r="J408" s="296">
        <f t="shared" si="50"/>
        <v>0</v>
      </c>
      <c r="K408" s="298">
        <f t="shared" si="51"/>
        <v>0</v>
      </c>
      <c r="L408" s="280"/>
      <c r="M408" s="280"/>
      <c r="N408" s="280"/>
      <c r="O408" s="293"/>
      <c r="P408" s="300"/>
      <c r="Q408" s="280"/>
      <c r="R408" s="281"/>
      <c r="S408" s="15" t="s">
        <v>77</v>
      </c>
      <c r="T408" s="8">
        <v>19</v>
      </c>
      <c r="U408" s="280"/>
      <c r="V408" s="280"/>
      <c r="W408" s="280"/>
      <c r="X408" s="280"/>
      <c r="Y408" s="280"/>
      <c r="Z408" s="280"/>
      <c r="AA408" s="280"/>
      <c r="AB408" s="280"/>
      <c r="AC408" s="280"/>
      <c r="AD408" s="280"/>
      <c r="AE408" s="280"/>
      <c r="AF408" s="280"/>
      <c r="AG408" s="280"/>
      <c r="AH408" s="293"/>
      <c r="AI408" s="444"/>
      <c r="AJ408" s="280"/>
      <c r="AK408" s="281"/>
      <c r="AL408" s="15" t="s">
        <v>77</v>
      </c>
    </row>
    <row r="409" spans="1:38" s="20" customFormat="1" ht="12.75" customHeight="1" x14ac:dyDescent="0.2">
      <c r="A409" s="8">
        <v>20</v>
      </c>
      <c r="B409" s="280"/>
      <c r="C409" s="280"/>
      <c r="D409" s="280"/>
      <c r="E409" s="280"/>
      <c r="F409" s="281"/>
      <c r="G409" s="443"/>
      <c r="H409" s="444"/>
      <c r="I409" s="445"/>
      <c r="J409" s="296">
        <f t="shared" si="50"/>
        <v>0</v>
      </c>
      <c r="K409" s="298">
        <f t="shared" si="51"/>
        <v>0</v>
      </c>
      <c r="L409" s="280"/>
      <c r="M409" s="280"/>
      <c r="N409" s="280"/>
      <c r="O409" s="293"/>
      <c r="P409" s="300"/>
      <c r="Q409" s="280"/>
      <c r="R409" s="281"/>
      <c r="S409" s="15" t="s">
        <v>78</v>
      </c>
      <c r="T409" s="8">
        <v>20</v>
      </c>
      <c r="U409" s="280"/>
      <c r="V409" s="280"/>
      <c r="W409" s="280"/>
      <c r="X409" s="280"/>
      <c r="Y409" s="280"/>
      <c r="Z409" s="280"/>
      <c r="AA409" s="280"/>
      <c r="AB409" s="280"/>
      <c r="AC409" s="280"/>
      <c r="AD409" s="280"/>
      <c r="AE409" s="280"/>
      <c r="AF409" s="280"/>
      <c r="AG409" s="280"/>
      <c r="AH409" s="293"/>
      <c r="AI409" s="444"/>
      <c r="AJ409" s="280"/>
      <c r="AK409" s="281"/>
      <c r="AL409" s="15" t="s">
        <v>78</v>
      </c>
    </row>
    <row r="410" spans="1:38" s="20" customFormat="1" ht="12.75" customHeight="1" x14ac:dyDescent="0.2">
      <c r="A410" s="8">
        <v>21</v>
      </c>
      <c r="B410" s="280"/>
      <c r="C410" s="280"/>
      <c r="D410" s="280"/>
      <c r="E410" s="280"/>
      <c r="F410" s="281"/>
      <c r="G410" s="443"/>
      <c r="H410" s="444"/>
      <c r="I410" s="445"/>
      <c r="J410" s="296">
        <f t="shared" si="50"/>
        <v>0</v>
      </c>
      <c r="K410" s="298">
        <f t="shared" si="51"/>
        <v>0</v>
      </c>
      <c r="L410" s="280"/>
      <c r="M410" s="280"/>
      <c r="N410" s="280"/>
      <c r="O410" s="293"/>
      <c r="P410" s="300"/>
      <c r="Q410" s="280"/>
      <c r="R410" s="281"/>
      <c r="S410" s="15" t="s">
        <v>79</v>
      </c>
      <c r="T410" s="8">
        <v>21</v>
      </c>
      <c r="U410" s="280"/>
      <c r="V410" s="280"/>
      <c r="W410" s="280"/>
      <c r="X410" s="280"/>
      <c r="Y410" s="280"/>
      <c r="Z410" s="280"/>
      <c r="AA410" s="280"/>
      <c r="AB410" s="280"/>
      <c r="AC410" s="280"/>
      <c r="AD410" s="280"/>
      <c r="AE410" s="280"/>
      <c r="AF410" s="280"/>
      <c r="AG410" s="280"/>
      <c r="AH410" s="293"/>
      <c r="AI410" s="444"/>
      <c r="AJ410" s="280"/>
      <c r="AK410" s="281"/>
      <c r="AL410" s="15" t="s">
        <v>79</v>
      </c>
    </row>
    <row r="411" spans="1:38" s="20" customFormat="1" ht="12.75" customHeight="1" x14ac:dyDescent="0.2">
      <c r="A411" s="8">
        <v>22</v>
      </c>
      <c r="B411" s="280"/>
      <c r="C411" s="280"/>
      <c r="D411" s="280"/>
      <c r="E411" s="280"/>
      <c r="F411" s="281"/>
      <c r="G411" s="443"/>
      <c r="H411" s="444"/>
      <c r="I411" s="445"/>
      <c r="J411" s="296">
        <f t="shared" si="50"/>
        <v>0</v>
      </c>
      <c r="K411" s="298">
        <f t="shared" si="51"/>
        <v>0</v>
      </c>
      <c r="L411" s="280"/>
      <c r="M411" s="280"/>
      <c r="N411" s="280"/>
      <c r="O411" s="293"/>
      <c r="P411" s="300"/>
      <c r="Q411" s="280"/>
      <c r="R411" s="281"/>
      <c r="S411" s="15" t="s">
        <v>80</v>
      </c>
      <c r="T411" s="8">
        <v>22</v>
      </c>
      <c r="U411" s="280"/>
      <c r="V411" s="280"/>
      <c r="W411" s="280"/>
      <c r="X411" s="280"/>
      <c r="Y411" s="280"/>
      <c r="Z411" s="280"/>
      <c r="AA411" s="280"/>
      <c r="AB411" s="280"/>
      <c r="AC411" s="280"/>
      <c r="AD411" s="280"/>
      <c r="AE411" s="280"/>
      <c r="AF411" s="280"/>
      <c r="AG411" s="280"/>
      <c r="AH411" s="293"/>
      <c r="AI411" s="444"/>
      <c r="AJ411" s="280"/>
      <c r="AK411" s="281"/>
      <c r="AL411" s="15" t="s">
        <v>80</v>
      </c>
    </row>
    <row r="412" spans="1:38" s="20" customFormat="1" ht="12.75" customHeight="1" x14ac:dyDescent="0.2">
      <c r="A412" s="8">
        <v>23</v>
      </c>
      <c r="B412" s="280"/>
      <c r="C412" s="280"/>
      <c r="D412" s="280"/>
      <c r="E412" s="280"/>
      <c r="F412" s="281"/>
      <c r="G412" s="443"/>
      <c r="H412" s="444"/>
      <c r="I412" s="445"/>
      <c r="J412" s="296">
        <f t="shared" si="50"/>
        <v>0</v>
      </c>
      <c r="K412" s="298">
        <f t="shared" si="51"/>
        <v>0</v>
      </c>
      <c r="L412" s="280"/>
      <c r="M412" s="280"/>
      <c r="N412" s="280"/>
      <c r="O412" s="293"/>
      <c r="P412" s="300"/>
      <c r="Q412" s="280"/>
      <c r="R412" s="281"/>
      <c r="S412" s="15" t="s">
        <v>81</v>
      </c>
      <c r="T412" s="8">
        <v>23</v>
      </c>
      <c r="U412" s="280"/>
      <c r="V412" s="280"/>
      <c r="W412" s="280"/>
      <c r="X412" s="280"/>
      <c r="Y412" s="280"/>
      <c r="Z412" s="280"/>
      <c r="AA412" s="280"/>
      <c r="AB412" s="280"/>
      <c r="AC412" s="280"/>
      <c r="AD412" s="280"/>
      <c r="AE412" s="280"/>
      <c r="AF412" s="280"/>
      <c r="AG412" s="280"/>
      <c r="AH412" s="293"/>
      <c r="AI412" s="444"/>
      <c r="AJ412" s="280"/>
      <c r="AK412" s="281"/>
      <c r="AL412" s="15" t="s">
        <v>81</v>
      </c>
    </row>
    <row r="413" spans="1:38" s="20" customFormat="1" ht="12.75" customHeight="1" x14ac:dyDescent="0.2">
      <c r="A413" s="8">
        <v>24</v>
      </c>
      <c r="B413" s="280"/>
      <c r="C413" s="280"/>
      <c r="D413" s="280"/>
      <c r="E413" s="280"/>
      <c r="F413" s="281"/>
      <c r="G413" s="443"/>
      <c r="H413" s="444"/>
      <c r="I413" s="445"/>
      <c r="J413" s="296">
        <f t="shared" si="50"/>
        <v>0</v>
      </c>
      <c r="K413" s="298">
        <f t="shared" si="51"/>
        <v>0</v>
      </c>
      <c r="L413" s="280"/>
      <c r="M413" s="280"/>
      <c r="N413" s="280"/>
      <c r="O413" s="293"/>
      <c r="P413" s="300"/>
      <c r="Q413" s="280"/>
      <c r="R413" s="281"/>
      <c r="S413" s="15" t="s">
        <v>82</v>
      </c>
      <c r="T413" s="8">
        <v>24</v>
      </c>
      <c r="U413" s="280"/>
      <c r="V413" s="280"/>
      <c r="W413" s="280"/>
      <c r="X413" s="280"/>
      <c r="Y413" s="280"/>
      <c r="Z413" s="280"/>
      <c r="AA413" s="280"/>
      <c r="AB413" s="280"/>
      <c r="AC413" s="280"/>
      <c r="AD413" s="280"/>
      <c r="AE413" s="280"/>
      <c r="AF413" s="280"/>
      <c r="AG413" s="280"/>
      <c r="AH413" s="293"/>
      <c r="AI413" s="444"/>
      <c r="AJ413" s="280"/>
      <c r="AK413" s="281"/>
      <c r="AL413" s="15" t="s">
        <v>82</v>
      </c>
    </row>
    <row r="414" spans="1:38" s="20" customFormat="1" ht="12.75" customHeight="1" x14ac:dyDescent="0.2">
      <c r="A414" s="8">
        <v>25</v>
      </c>
      <c r="B414" s="280"/>
      <c r="C414" s="280"/>
      <c r="D414" s="280"/>
      <c r="E414" s="280"/>
      <c r="F414" s="281"/>
      <c r="G414" s="443"/>
      <c r="H414" s="444"/>
      <c r="I414" s="445"/>
      <c r="J414" s="296">
        <f t="shared" si="50"/>
        <v>0</v>
      </c>
      <c r="K414" s="298">
        <f t="shared" si="51"/>
        <v>0</v>
      </c>
      <c r="L414" s="280"/>
      <c r="M414" s="280"/>
      <c r="N414" s="280"/>
      <c r="O414" s="293"/>
      <c r="P414" s="300"/>
      <c r="Q414" s="280"/>
      <c r="R414" s="281"/>
      <c r="S414" s="15" t="s">
        <v>83</v>
      </c>
      <c r="T414" s="8">
        <v>25</v>
      </c>
      <c r="U414" s="280"/>
      <c r="V414" s="280"/>
      <c r="W414" s="280"/>
      <c r="X414" s="280"/>
      <c r="Y414" s="280"/>
      <c r="Z414" s="280"/>
      <c r="AA414" s="280"/>
      <c r="AB414" s="280"/>
      <c r="AC414" s="280"/>
      <c r="AD414" s="280"/>
      <c r="AE414" s="280"/>
      <c r="AF414" s="280"/>
      <c r="AG414" s="280"/>
      <c r="AH414" s="293"/>
      <c r="AI414" s="444"/>
      <c r="AJ414" s="280"/>
      <c r="AK414" s="281"/>
      <c r="AL414" s="15" t="s">
        <v>83</v>
      </c>
    </row>
    <row r="415" spans="1:38" s="20" customFormat="1" ht="12.75" customHeight="1" x14ac:dyDescent="0.2">
      <c r="A415" s="8">
        <v>26</v>
      </c>
      <c r="B415" s="280"/>
      <c r="C415" s="280"/>
      <c r="D415" s="280"/>
      <c r="E415" s="280"/>
      <c r="F415" s="281"/>
      <c r="G415" s="443"/>
      <c r="H415" s="444"/>
      <c r="I415" s="445"/>
      <c r="J415" s="296">
        <f t="shared" si="50"/>
        <v>0</v>
      </c>
      <c r="K415" s="298">
        <f t="shared" si="51"/>
        <v>0</v>
      </c>
      <c r="L415" s="280"/>
      <c r="M415" s="280"/>
      <c r="N415" s="280"/>
      <c r="O415" s="293"/>
      <c r="P415" s="300"/>
      <c r="Q415" s="280"/>
      <c r="R415" s="281"/>
      <c r="S415" s="15" t="s">
        <v>84</v>
      </c>
      <c r="T415" s="8">
        <v>26</v>
      </c>
      <c r="U415" s="280"/>
      <c r="V415" s="280"/>
      <c r="W415" s="280"/>
      <c r="X415" s="280"/>
      <c r="Y415" s="280"/>
      <c r="Z415" s="280"/>
      <c r="AA415" s="280"/>
      <c r="AB415" s="280"/>
      <c r="AC415" s="280"/>
      <c r="AD415" s="280"/>
      <c r="AE415" s="280"/>
      <c r="AF415" s="280"/>
      <c r="AG415" s="280"/>
      <c r="AH415" s="293"/>
      <c r="AI415" s="444"/>
      <c r="AJ415" s="280"/>
      <c r="AK415" s="281"/>
      <c r="AL415" s="15" t="s">
        <v>84</v>
      </c>
    </row>
    <row r="416" spans="1:38" s="20" customFormat="1" ht="12.75" customHeight="1" x14ac:dyDescent="0.2">
      <c r="A416" s="8">
        <v>27</v>
      </c>
      <c r="B416" s="280"/>
      <c r="C416" s="280"/>
      <c r="D416" s="280"/>
      <c r="E416" s="280"/>
      <c r="F416" s="281"/>
      <c r="G416" s="443"/>
      <c r="H416" s="444"/>
      <c r="I416" s="445"/>
      <c r="J416" s="296">
        <f t="shared" si="50"/>
        <v>0</v>
      </c>
      <c r="K416" s="298">
        <f t="shared" si="51"/>
        <v>0</v>
      </c>
      <c r="L416" s="280"/>
      <c r="M416" s="280"/>
      <c r="N416" s="280"/>
      <c r="O416" s="293"/>
      <c r="P416" s="300"/>
      <c r="Q416" s="280"/>
      <c r="R416" s="281"/>
      <c r="S416" s="15" t="s">
        <v>85</v>
      </c>
      <c r="T416" s="8">
        <v>27</v>
      </c>
      <c r="U416" s="280"/>
      <c r="V416" s="280"/>
      <c r="W416" s="280"/>
      <c r="X416" s="280"/>
      <c r="Y416" s="280"/>
      <c r="Z416" s="280"/>
      <c r="AA416" s="280"/>
      <c r="AB416" s="280"/>
      <c r="AC416" s="280"/>
      <c r="AD416" s="280"/>
      <c r="AE416" s="280"/>
      <c r="AF416" s="280"/>
      <c r="AG416" s="280"/>
      <c r="AH416" s="293"/>
      <c r="AI416" s="444"/>
      <c r="AJ416" s="280"/>
      <c r="AK416" s="281"/>
      <c r="AL416" s="15" t="s">
        <v>85</v>
      </c>
    </row>
    <row r="417" spans="1:248" s="20" customFormat="1" ht="12.75" customHeight="1" x14ac:dyDescent="0.2">
      <c r="A417" s="8">
        <v>28</v>
      </c>
      <c r="B417" s="280"/>
      <c r="C417" s="280"/>
      <c r="D417" s="280"/>
      <c r="E417" s="280"/>
      <c r="F417" s="281"/>
      <c r="G417" s="443"/>
      <c r="H417" s="444"/>
      <c r="I417" s="445"/>
      <c r="J417" s="296">
        <f t="shared" si="50"/>
        <v>0</v>
      </c>
      <c r="K417" s="298">
        <f t="shared" si="51"/>
        <v>0</v>
      </c>
      <c r="L417" s="280"/>
      <c r="M417" s="280"/>
      <c r="N417" s="280"/>
      <c r="O417" s="293"/>
      <c r="P417" s="300"/>
      <c r="Q417" s="280"/>
      <c r="R417" s="281"/>
      <c r="S417" s="15" t="s">
        <v>86</v>
      </c>
      <c r="T417" s="8">
        <v>28</v>
      </c>
      <c r="U417" s="280"/>
      <c r="V417" s="280"/>
      <c r="W417" s="280"/>
      <c r="X417" s="280"/>
      <c r="Y417" s="280"/>
      <c r="Z417" s="280"/>
      <c r="AA417" s="280"/>
      <c r="AB417" s="280"/>
      <c r="AC417" s="280"/>
      <c r="AD417" s="280"/>
      <c r="AE417" s="280"/>
      <c r="AF417" s="280"/>
      <c r="AG417" s="280"/>
      <c r="AH417" s="293"/>
      <c r="AI417" s="444"/>
      <c r="AJ417" s="280"/>
      <c r="AK417" s="281"/>
      <c r="AL417" s="15" t="s">
        <v>86</v>
      </c>
    </row>
    <row r="418" spans="1:248" s="20" customFormat="1" ht="12.75" customHeight="1" x14ac:dyDescent="0.2">
      <c r="A418" s="8">
        <v>29</v>
      </c>
      <c r="B418" s="280"/>
      <c r="C418" s="280"/>
      <c r="D418" s="280"/>
      <c r="E418" s="280"/>
      <c r="F418" s="281"/>
      <c r="G418" s="443"/>
      <c r="H418" s="444"/>
      <c r="I418" s="445"/>
      <c r="J418" s="296">
        <f t="shared" si="50"/>
        <v>0</v>
      </c>
      <c r="K418" s="298">
        <f t="shared" si="51"/>
        <v>0</v>
      </c>
      <c r="L418" s="280"/>
      <c r="M418" s="280"/>
      <c r="N418" s="280"/>
      <c r="O418" s="293"/>
      <c r="P418" s="300"/>
      <c r="Q418" s="280"/>
      <c r="R418" s="281"/>
      <c r="S418" s="15" t="s">
        <v>87</v>
      </c>
      <c r="T418" s="8">
        <v>29</v>
      </c>
      <c r="U418" s="280"/>
      <c r="V418" s="280"/>
      <c r="W418" s="280"/>
      <c r="X418" s="301"/>
      <c r="Y418" s="280"/>
      <c r="Z418" s="280"/>
      <c r="AA418" s="280"/>
      <c r="AB418" s="280"/>
      <c r="AC418" s="280"/>
      <c r="AD418" s="280"/>
      <c r="AE418" s="280"/>
      <c r="AF418" s="280"/>
      <c r="AG418" s="280"/>
      <c r="AH418" s="293"/>
      <c r="AI418" s="444"/>
      <c r="AJ418" s="280"/>
      <c r="AK418" s="281"/>
      <c r="AL418" s="15" t="s">
        <v>87</v>
      </c>
    </row>
    <row r="419" spans="1:248" s="20" customFormat="1" ht="12.75" customHeight="1" x14ac:dyDescent="0.2">
      <c r="A419" s="8">
        <v>30</v>
      </c>
      <c r="B419" s="280"/>
      <c r="C419" s="280"/>
      <c r="D419" s="280"/>
      <c r="E419" s="280"/>
      <c r="F419" s="281"/>
      <c r="G419" s="449"/>
      <c r="H419" s="444"/>
      <c r="I419" s="445"/>
      <c r="J419" s="296">
        <f t="shared" si="50"/>
        <v>0</v>
      </c>
      <c r="K419" s="298">
        <f t="shared" si="51"/>
        <v>0</v>
      </c>
      <c r="L419" s="280"/>
      <c r="M419" s="280"/>
      <c r="N419" s="280"/>
      <c r="O419" s="293"/>
      <c r="P419" s="300"/>
      <c r="Q419" s="280"/>
      <c r="R419" s="281"/>
      <c r="S419" s="15" t="s">
        <v>88</v>
      </c>
      <c r="T419" s="8">
        <v>30</v>
      </c>
      <c r="U419" s="280"/>
      <c r="V419" s="280"/>
      <c r="W419" s="280"/>
      <c r="X419" s="280"/>
      <c r="Y419" s="280"/>
      <c r="Z419" s="280"/>
      <c r="AA419" s="280"/>
      <c r="AB419" s="280"/>
      <c r="AC419" s="280"/>
      <c r="AD419" s="280"/>
      <c r="AE419" s="280"/>
      <c r="AF419" s="280"/>
      <c r="AG419" s="280"/>
      <c r="AH419" s="293"/>
      <c r="AI419" s="444"/>
      <c r="AJ419" s="280"/>
      <c r="AK419" s="281"/>
      <c r="AL419" s="15" t="s">
        <v>88</v>
      </c>
    </row>
    <row r="420" spans="1:248" s="20" customFormat="1" ht="12.75" customHeight="1" x14ac:dyDescent="0.2">
      <c r="A420" s="18">
        <v>31</v>
      </c>
      <c r="B420" s="284"/>
      <c r="C420" s="284"/>
      <c r="D420" s="284"/>
      <c r="E420" s="284"/>
      <c r="F420" s="285"/>
      <c r="G420" s="450"/>
      <c r="H420" s="451"/>
      <c r="I420" s="452"/>
      <c r="J420" s="302">
        <f t="shared" si="50"/>
        <v>0</v>
      </c>
      <c r="K420" s="303">
        <f t="shared" si="51"/>
        <v>0</v>
      </c>
      <c r="L420" s="284"/>
      <c r="M420" s="284"/>
      <c r="N420" s="284"/>
      <c r="O420" s="295"/>
      <c r="P420" s="304"/>
      <c r="Q420" s="284"/>
      <c r="R420" s="285"/>
      <c r="S420" s="19" t="s">
        <v>89</v>
      </c>
      <c r="T420" s="18">
        <v>31</v>
      </c>
      <c r="U420" s="284"/>
      <c r="V420" s="284"/>
      <c r="W420" s="284"/>
      <c r="X420" s="284"/>
      <c r="Y420" s="284"/>
      <c r="Z420" s="284"/>
      <c r="AA420" s="284"/>
      <c r="AB420" s="284"/>
      <c r="AC420" s="284"/>
      <c r="AD420" s="284"/>
      <c r="AE420" s="284"/>
      <c r="AF420" s="284"/>
      <c r="AG420" s="284"/>
      <c r="AH420" s="295"/>
      <c r="AI420" s="451"/>
      <c r="AJ420" s="284"/>
      <c r="AK420" s="285"/>
      <c r="AL420" s="19" t="s">
        <v>89</v>
      </c>
    </row>
    <row r="421" spans="1:248" s="20" customFormat="1" ht="12.75" customHeight="1" thickBot="1" x14ac:dyDescent="0.25">
      <c r="A421" s="342"/>
      <c r="B421" s="343">
        <f>SUM(B389:B420)</f>
        <v>0</v>
      </c>
      <c r="C421" s="343">
        <f>SUM(C389:C420)</f>
        <v>0</v>
      </c>
      <c r="D421" s="343">
        <f>SUM(D389:D420)</f>
        <v>0</v>
      </c>
      <c r="E421" s="344">
        <f>SUM(E389:E420)</f>
        <v>0</v>
      </c>
      <c r="F421" s="345">
        <f>SUM(F389:F420)</f>
        <v>0</v>
      </c>
      <c r="G421" s="346"/>
      <c r="H421" s="347" t="s">
        <v>90</v>
      </c>
      <c r="I421" s="348">
        <f>COUNTA(I390:I420)</f>
        <v>0</v>
      </c>
      <c r="J421" s="343">
        <f t="shared" ref="J421:R421" si="52">SUM(J389:J420)</f>
        <v>0</v>
      </c>
      <c r="K421" s="343">
        <f t="shared" si="52"/>
        <v>0</v>
      </c>
      <c r="L421" s="343">
        <f t="shared" si="52"/>
        <v>0</v>
      </c>
      <c r="M421" s="343">
        <f t="shared" si="52"/>
        <v>0</v>
      </c>
      <c r="N421" s="343">
        <f t="shared" si="52"/>
        <v>0</v>
      </c>
      <c r="O421" s="349">
        <f t="shared" si="52"/>
        <v>0</v>
      </c>
      <c r="P421" s="344">
        <f t="shared" si="52"/>
        <v>0</v>
      </c>
      <c r="Q421" s="343">
        <f t="shared" si="52"/>
        <v>0</v>
      </c>
      <c r="R421" s="350">
        <f t="shared" si="52"/>
        <v>0</v>
      </c>
      <c r="S421" s="351"/>
      <c r="T421" s="342"/>
      <c r="U421" s="343">
        <f t="shared" ref="U421:AH421" si="53">SUM(U389:U420)</f>
        <v>0</v>
      </c>
      <c r="V421" s="343">
        <f t="shared" si="53"/>
        <v>0</v>
      </c>
      <c r="W421" s="343">
        <f t="shared" si="53"/>
        <v>0</v>
      </c>
      <c r="X421" s="343">
        <f t="shared" si="53"/>
        <v>0</v>
      </c>
      <c r="Y421" s="343">
        <f t="shared" si="53"/>
        <v>0</v>
      </c>
      <c r="Z421" s="343">
        <f t="shared" si="53"/>
        <v>0</v>
      </c>
      <c r="AA421" s="343">
        <f t="shared" si="53"/>
        <v>0</v>
      </c>
      <c r="AB421" s="343">
        <f t="shared" si="53"/>
        <v>0</v>
      </c>
      <c r="AC421" s="343">
        <f t="shared" si="53"/>
        <v>0</v>
      </c>
      <c r="AD421" s="343">
        <f t="shared" si="53"/>
        <v>0</v>
      </c>
      <c r="AE421" s="343">
        <f t="shared" si="53"/>
        <v>0</v>
      </c>
      <c r="AF421" s="343">
        <f t="shared" si="53"/>
        <v>0</v>
      </c>
      <c r="AG421" s="343">
        <f t="shared" si="53"/>
        <v>0</v>
      </c>
      <c r="AH421" s="345">
        <f t="shared" si="53"/>
        <v>0</v>
      </c>
      <c r="AI421" s="352"/>
      <c r="AJ421" s="343">
        <f>SUM(AJ389:AJ420)</f>
        <v>0</v>
      </c>
      <c r="AK421" s="350">
        <f>SUM(AK389:AK420)</f>
        <v>0</v>
      </c>
      <c r="AL421" s="351"/>
    </row>
    <row r="422" spans="1:248" ht="12.75" customHeight="1" thickTop="1" x14ac:dyDescent="0.2">
      <c r="A422" s="43"/>
      <c r="B422" s="153"/>
      <c r="C422" s="153"/>
      <c r="D422" s="153"/>
      <c r="E422" s="153"/>
      <c r="F422" s="153"/>
      <c r="G422" s="340"/>
      <c r="H422" s="153"/>
      <c r="I422" s="341"/>
      <c r="J422" s="153"/>
      <c r="K422" s="153"/>
      <c r="L422" s="153"/>
      <c r="M422" s="153"/>
      <c r="N422" s="153"/>
      <c r="O422" s="153"/>
      <c r="P422" s="153"/>
      <c r="Q422" s="153"/>
      <c r="R422" s="153"/>
      <c r="S422" s="43"/>
      <c r="T422" s="43"/>
      <c r="U422" s="153"/>
      <c r="V422" s="153"/>
      <c r="W422" s="153"/>
      <c r="X422" s="153"/>
      <c r="Y422" s="153"/>
      <c r="Z422" s="153"/>
      <c r="AA422" s="153"/>
      <c r="AB422" s="153"/>
      <c r="AC422" s="153"/>
      <c r="AD422" s="153"/>
      <c r="AE422" s="153"/>
      <c r="AF422" s="153"/>
      <c r="AG422" s="153"/>
      <c r="AH422" s="153"/>
      <c r="AI422" s="153"/>
      <c r="AJ422" s="153"/>
      <c r="AK422" s="153"/>
      <c r="AL422" s="43"/>
    </row>
    <row r="423" spans="1:248" ht="12.75" customHeight="1" x14ac:dyDescent="0.2">
      <c r="A423" s="43"/>
      <c r="B423" s="153"/>
      <c r="C423" s="153"/>
      <c r="D423" s="153"/>
      <c r="E423" s="153"/>
      <c r="F423" s="153"/>
      <c r="G423" s="340"/>
      <c r="H423" s="153"/>
      <c r="I423" s="341"/>
      <c r="J423" s="153"/>
      <c r="K423" s="153"/>
      <c r="L423" s="153"/>
      <c r="M423" s="153"/>
      <c r="N423" s="153"/>
      <c r="O423" s="153"/>
      <c r="P423" s="153"/>
      <c r="Q423" s="153"/>
      <c r="R423" s="153"/>
      <c r="S423" s="43"/>
      <c r="T423" s="43"/>
      <c r="U423" s="153"/>
      <c r="V423" s="153"/>
      <c r="W423" s="153"/>
      <c r="X423" s="153"/>
      <c r="Y423" s="153"/>
      <c r="Z423" s="153"/>
      <c r="AA423" s="153"/>
      <c r="AB423" s="153"/>
      <c r="AC423" s="153"/>
      <c r="AD423" s="153"/>
      <c r="AE423" s="153"/>
      <c r="AF423" s="153"/>
      <c r="AG423" s="153"/>
      <c r="AH423" s="153"/>
      <c r="AI423" s="153"/>
      <c r="AJ423" s="153"/>
      <c r="AK423" s="153"/>
      <c r="AL423" s="43"/>
    </row>
    <row r="424" spans="1:248" ht="12.75" customHeight="1" x14ac:dyDescent="0.2">
      <c r="A424" s="20"/>
      <c r="B424" s="20"/>
      <c r="C424" s="20"/>
      <c r="D424" s="20"/>
      <c r="E424" s="20"/>
      <c r="F424" s="20"/>
      <c r="G424" s="474" t="str">
        <f>SEPTEMBER!G378</f>
        <v>UNITED STEELWORKERS - LOCAL UNION</v>
      </c>
      <c r="H424" s="474"/>
      <c r="I424" s="474"/>
      <c r="J424" s="11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33"/>
      <c r="V424" s="33"/>
      <c r="W424" s="33"/>
      <c r="X424" s="33"/>
      <c r="Y424" s="33"/>
      <c r="Z424" s="33"/>
      <c r="AA424" s="34" t="str">
        <f>$AA$10</f>
        <v>FINANCIAL SECRETARY'S CASH BOOK</v>
      </c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20"/>
    </row>
    <row r="425" spans="1:248" s="148" customFormat="1" ht="12.75" customHeight="1" x14ac:dyDescent="0.2">
      <c r="A425" s="140"/>
      <c r="B425" s="138" t="str">
        <f>$B$11</f>
        <v>Month</v>
      </c>
      <c r="C425" s="73" t="str">
        <f>$C$11</f>
        <v>OCTOBER</v>
      </c>
      <c r="D425" s="138" t="str">
        <f>$D$11</f>
        <v>Year</v>
      </c>
      <c r="E425" s="27">
        <f>$E$11</f>
        <v>0</v>
      </c>
      <c r="F425" s="140"/>
      <c r="G425" s="145"/>
      <c r="H425" s="140"/>
      <c r="I425" s="146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  <c r="AE425" s="140"/>
      <c r="AF425" s="140"/>
      <c r="AG425" s="140"/>
      <c r="AH425" s="140"/>
      <c r="AI425" s="138"/>
      <c r="AJ425" s="147" t="str">
        <f>$C$11</f>
        <v>OCTOBER</v>
      </c>
      <c r="AK425" s="27">
        <f>$E$11</f>
        <v>0</v>
      </c>
      <c r="AL425" s="140"/>
    </row>
    <row r="426" spans="1:248" s="148" customFormat="1" ht="12.75" customHeight="1" x14ac:dyDescent="0.2">
      <c r="A426" s="140"/>
      <c r="B426" s="138" t="str">
        <f>$B$12</f>
        <v>Page No.</v>
      </c>
      <c r="C426" s="355">
        <f>C380+1</f>
        <v>10</v>
      </c>
      <c r="D426" s="140"/>
      <c r="E426" s="140"/>
      <c r="F426" s="140"/>
      <c r="G426" s="145"/>
      <c r="H426" s="140"/>
      <c r="I426" s="146" t="s">
        <v>53</v>
      </c>
      <c r="J426" s="140"/>
      <c r="K426" s="140"/>
      <c r="L426" s="146"/>
      <c r="M426" s="140"/>
      <c r="N426" s="140"/>
      <c r="O426" s="140"/>
      <c r="P426" s="138"/>
      <c r="Q426" s="140"/>
      <c r="R426" s="138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9" t="s">
        <v>54</v>
      </c>
      <c r="AC426" s="140"/>
      <c r="AD426" s="140"/>
      <c r="AE426" s="140"/>
      <c r="AF426" s="140"/>
      <c r="AG426" s="140"/>
      <c r="AH426" s="140"/>
      <c r="AI426" s="138" t="str">
        <f>$B$12</f>
        <v>Page No.</v>
      </c>
      <c r="AJ426" s="355">
        <f>C426</f>
        <v>10</v>
      </c>
      <c r="AK426" s="150"/>
      <c r="AL426" s="151"/>
    </row>
    <row r="427" spans="1:248" ht="12.75" customHeight="1" x14ac:dyDescent="0.2">
      <c r="A427" s="3"/>
      <c r="B427" s="3"/>
      <c r="C427" s="3"/>
      <c r="D427" s="3"/>
      <c r="E427" s="3"/>
      <c r="F427" s="3"/>
      <c r="G427" s="126"/>
      <c r="H427" s="3"/>
      <c r="I427" s="5"/>
      <c r="J427" s="3"/>
      <c r="K427" s="3"/>
      <c r="L427" s="2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0"/>
      <c r="AF427" s="3"/>
      <c r="AG427" s="3"/>
      <c r="AH427" s="3"/>
      <c r="AI427" s="3"/>
      <c r="AJ427" s="3"/>
      <c r="AK427" s="3"/>
      <c r="AL427" s="3"/>
    </row>
    <row r="428" spans="1:248" ht="12.75" customHeight="1" x14ac:dyDescent="0.2">
      <c r="A428" s="25"/>
      <c r="B428" s="25"/>
      <c r="C428" s="25"/>
      <c r="D428" s="25"/>
      <c r="E428" s="25"/>
      <c r="F428" s="25"/>
      <c r="G428" s="127"/>
      <c r="H428" s="25"/>
      <c r="I428" s="26"/>
      <c r="J428" s="25"/>
      <c r="K428" s="25"/>
      <c r="L428" s="26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6"/>
      <c r="AF428" s="25"/>
      <c r="AG428" s="25"/>
      <c r="AH428" s="25"/>
      <c r="AI428" s="25"/>
      <c r="AJ428" s="25"/>
      <c r="AK428" s="25"/>
      <c r="AL428" s="25"/>
    </row>
    <row r="429" spans="1:248" s="407" customFormat="1" ht="12.75" customHeight="1" x14ac:dyDescent="0.2">
      <c r="A429" s="1"/>
      <c r="B429" s="3"/>
      <c r="C429" s="3" t="s">
        <v>55</v>
      </c>
      <c r="D429" s="3"/>
      <c r="E429" s="3"/>
      <c r="F429" s="13"/>
      <c r="G429" s="433"/>
      <c r="H429" s="2" t="s">
        <v>56</v>
      </c>
      <c r="I429" s="95"/>
      <c r="J429" s="475" t="s">
        <v>477</v>
      </c>
      <c r="K429" s="476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3"/>
      <c r="AJ429" s="3"/>
      <c r="AK429" s="1"/>
      <c r="AL429" s="3"/>
    </row>
    <row r="430" spans="1:248" s="407" customFormat="1" ht="12.75" customHeight="1" x14ac:dyDescent="0.2">
      <c r="A430" s="1"/>
      <c r="B430" s="3"/>
      <c r="C430" s="3"/>
      <c r="D430" s="3"/>
      <c r="E430" s="3"/>
      <c r="F430" s="13"/>
      <c r="G430" s="433"/>
      <c r="H430" s="13"/>
      <c r="I430" s="96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3"/>
      <c r="AJ430" s="3"/>
      <c r="AK430" s="1"/>
      <c r="AL430" s="3"/>
    </row>
    <row r="431" spans="1:248" s="407" customFormat="1" ht="12.75" customHeight="1" thickBot="1" x14ac:dyDescent="0.25">
      <c r="A431" s="422"/>
      <c r="B431" s="423">
        <v>1</v>
      </c>
      <c r="C431" s="423">
        <v>2</v>
      </c>
      <c r="D431" s="423">
        <v>3</v>
      </c>
      <c r="E431" s="423">
        <v>4</v>
      </c>
      <c r="F431" s="424">
        <v>5</v>
      </c>
      <c r="G431" s="434">
        <v>6</v>
      </c>
      <c r="H431" s="425">
        <v>7</v>
      </c>
      <c r="I431" s="435">
        <v>8</v>
      </c>
      <c r="J431" s="423">
        <v>9</v>
      </c>
      <c r="K431" s="425">
        <v>10</v>
      </c>
      <c r="L431" s="423">
        <v>11</v>
      </c>
      <c r="M431" s="423" t="s">
        <v>1</v>
      </c>
      <c r="N431" s="423">
        <v>12</v>
      </c>
      <c r="O431" s="423">
        <v>13</v>
      </c>
      <c r="P431" s="423">
        <v>14</v>
      </c>
      <c r="Q431" s="423">
        <v>15</v>
      </c>
      <c r="R431" s="425" t="s">
        <v>2</v>
      </c>
      <c r="S431" s="426"/>
      <c r="T431" s="422"/>
      <c r="U431" s="423">
        <v>16</v>
      </c>
      <c r="V431" s="423">
        <v>17</v>
      </c>
      <c r="W431" s="423">
        <v>18</v>
      </c>
      <c r="X431" s="423">
        <v>19</v>
      </c>
      <c r="Y431" s="423">
        <v>20</v>
      </c>
      <c r="Z431" s="423" t="s">
        <v>3</v>
      </c>
      <c r="AA431" s="423">
        <v>21</v>
      </c>
      <c r="AB431" s="423">
        <v>22</v>
      </c>
      <c r="AC431" s="423">
        <v>23</v>
      </c>
      <c r="AD431" s="423">
        <v>24</v>
      </c>
      <c r="AE431" s="423">
        <v>25</v>
      </c>
      <c r="AF431" s="423">
        <v>26</v>
      </c>
      <c r="AG431" s="423">
        <v>27</v>
      </c>
      <c r="AH431" s="423">
        <v>28</v>
      </c>
      <c r="AI431" s="424">
        <v>29</v>
      </c>
      <c r="AJ431" s="423">
        <v>30</v>
      </c>
      <c r="AK431" s="425">
        <v>31</v>
      </c>
      <c r="AL431" s="426"/>
    </row>
    <row r="432" spans="1:248" s="4" customFormat="1" ht="12.75" customHeight="1" thickTop="1" x14ac:dyDescent="0.2">
      <c r="A432" s="1"/>
      <c r="B432" s="85" t="s">
        <v>4</v>
      </c>
      <c r="C432" s="97"/>
      <c r="D432" s="85" t="s">
        <v>473</v>
      </c>
      <c r="E432" s="436" t="s">
        <v>6</v>
      </c>
      <c r="F432" s="84" t="s">
        <v>7</v>
      </c>
      <c r="G432" s="128"/>
      <c r="H432" s="84"/>
      <c r="I432" s="99"/>
      <c r="J432" s="85"/>
      <c r="K432" s="84"/>
      <c r="L432" s="85" t="s">
        <v>460</v>
      </c>
      <c r="M432" s="85"/>
      <c r="N432" s="85" t="s">
        <v>474</v>
      </c>
      <c r="O432" s="436" t="s">
        <v>461</v>
      </c>
      <c r="P432" s="437"/>
      <c r="Q432" s="438" t="s">
        <v>8</v>
      </c>
      <c r="R432" s="84" t="s">
        <v>8</v>
      </c>
      <c r="S432" s="102"/>
      <c r="T432" s="67"/>
      <c r="U432" s="471" t="s">
        <v>9</v>
      </c>
      <c r="V432" s="472"/>
      <c r="W432" s="472"/>
      <c r="X432" s="472"/>
      <c r="Y432" s="473"/>
      <c r="Z432" s="85" t="s">
        <v>10</v>
      </c>
      <c r="AA432" s="85" t="s">
        <v>11</v>
      </c>
      <c r="AB432" s="85" t="s">
        <v>204</v>
      </c>
      <c r="AC432" s="85" t="s">
        <v>12</v>
      </c>
      <c r="AD432" s="85" t="s">
        <v>13</v>
      </c>
      <c r="AE432" s="85" t="s">
        <v>14</v>
      </c>
      <c r="AF432" s="85"/>
      <c r="AG432" s="85"/>
      <c r="AH432" s="100"/>
      <c r="AI432" s="101"/>
      <c r="AJ432" s="85" t="s">
        <v>15</v>
      </c>
      <c r="AK432" s="84" t="s">
        <v>7</v>
      </c>
      <c r="AL432" s="102"/>
      <c r="AM432" s="251"/>
      <c r="AN432" s="251"/>
      <c r="AO432" s="251"/>
      <c r="AP432" s="251"/>
      <c r="AQ432" s="251"/>
      <c r="AR432" s="251"/>
      <c r="AS432" s="251"/>
      <c r="AT432" s="251"/>
      <c r="AU432" s="251"/>
      <c r="AV432" s="251"/>
      <c r="AW432" s="251"/>
      <c r="AX432" s="251"/>
      <c r="AY432" s="251"/>
      <c r="AZ432" s="251"/>
      <c r="BA432" s="251"/>
      <c r="BB432" s="251"/>
      <c r="BC432" s="251"/>
      <c r="BD432" s="251"/>
      <c r="BE432" s="251"/>
      <c r="BF432" s="251"/>
      <c r="BG432" s="251"/>
      <c r="BH432" s="251"/>
      <c r="BI432" s="251"/>
      <c r="BJ432" s="251"/>
      <c r="BK432" s="251"/>
      <c r="BL432" s="251"/>
      <c r="BM432" s="251"/>
      <c r="BN432" s="251"/>
      <c r="BO432" s="251"/>
      <c r="BP432" s="251"/>
      <c r="BQ432" s="251"/>
      <c r="BR432" s="251"/>
      <c r="BS432" s="251"/>
      <c r="BT432" s="251"/>
      <c r="BU432" s="251"/>
      <c r="BV432" s="251"/>
      <c r="BW432" s="251"/>
      <c r="BX432" s="251"/>
      <c r="BY432" s="251"/>
      <c r="BZ432" s="251"/>
      <c r="CA432" s="251"/>
      <c r="CB432" s="251"/>
      <c r="CC432" s="251"/>
      <c r="CD432" s="251"/>
      <c r="CE432" s="251"/>
      <c r="CF432" s="251"/>
      <c r="CG432" s="251"/>
      <c r="CH432" s="251"/>
      <c r="CI432" s="251"/>
      <c r="CJ432" s="251"/>
      <c r="CK432" s="251"/>
      <c r="CL432" s="251"/>
      <c r="CM432" s="251"/>
      <c r="CN432" s="251"/>
      <c r="CO432" s="251"/>
      <c r="CP432" s="251"/>
      <c r="CQ432" s="251"/>
      <c r="CR432" s="251"/>
      <c r="CS432" s="251"/>
      <c r="CT432" s="251"/>
      <c r="CU432" s="251"/>
      <c r="CV432" s="251"/>
      <c r="CW432" s="251"/>
      <c r="CX432" s="251"/>
      <c r="CY432" s="251"/>
      <c r="CZ432" s="251"/>
      <c r="DA432" s="251"/>
      <c r="DB432" s="251"/>
      <c r="DC432" s="251"/>
      <c r="DD432" s="251"/>
      <c r="DE432" s="251"/>
      <c r="DF432" s="251"/>
      <c r="DG432" s="251"/>
      <c r="DH432" s="251"/>
      <c r="DI432" s="251"/>
      <c r="DJ432" s="251"/>
      <c r="DK432" s="251"/>
      <c r="DL432" s="251"/>
      <c r="DM432" s="251"/>
      <c r="DN432" s="251"/>
      <c r="DO432" s="251"/>
      <c r="DP432" s="251"/>
      <c r="DQ432" s="251"/>
      <c r="DR432" s="251"/>
      <c r="DS432" s="251"/>
      <c r="DT432" s="251"/>
      <c r="DU432" s="251"/>
      <c r="DV432" s="251"/>
      <c r="DW432" s="251"/>
      <c r="DX432" s="251"/>
      <c r="DY432" s="251"/>
      <c r="DZ432" s="251"/>
      <c r="EA432" s="251"/>
      <c r="EB432" s="251"/>
      <c r="EC432" s="251"/>
      <c r="ED432" s="251"/>
      <c r="EE432" s="251"/>
      <c r="EF432" s="251"/>
      <c r="EG432" s="251"/>
      <c r="EH432" s="251"/>
      <c r="EI432" s="251"/>
      <c r="EJ432" s="251"/>
      <c r="EK432" s="251"/>
      <c r="EL432" s="251"/>
      <c r="EM432" s="251"/>
      <c r="EN432" s="251"/>
      <c r="EO432" s="251"/>
      <c r="EP432" s="251"/>
      <c r="EQ432" s="251"/>
      <c r="ER432" s="251"/>
      <c r="ES432" s="251"/>
      <c r="ET432" s="251"/>
      <c r="EU432" s="251"/>
      <c r="EV432" s="251"/>
      <c r="EW432" s="251"/>
      <c r="EX432" s="251"/>
      <c r="EY432" s="251"/>
      <c r="EZ432" s="251"/>
      <c r="FA432" s="251"/>
      <c r="FB432" s="251"/>
      <c r="FC432" s="251"/>
      <c r="FD432" s="251"/>
      <c r="FE432" s="251"/>
      <c r="FF432" s="251"/>
      <c r="FG432" s="251"/>
      <c r="FH432" s="251"/>
      <c r="FI432" s="251"/>
      <c r="FJ432" s="251"/>
      <c r="FK432" s="251"/>
      <c r="FL432" s="251"/>
      <c r="FM432" s="251"/>
      <c r="FN432" s="251"/>
      <c r="FO432" s="251"/>
      <c r="FP432" s="251"/>
      <c r="FQ432" s="251"/>
      <c r="FR432" s="251"/>
      <c r="FS432" s="251"/>
      <c r="FT432" s="251"/>
      <c r="FU432" s="251"/>
      <c r="FV432" s="251"/>
      <c r="FW432" s="251"/>
      <c r="FX432" s="251"/>
      <c r="FY432" s="251"/>
      <c r="FZ432" s="251"/>
      <c r="GA432" s="251"/>
      <c r="GB432" s="251"/>
      <c r="GC432" s="251"/>
      <c r="GD432" s="251"/>
      <c r="GE432" s="251"/>
      <c r="GF432" s="251"/>
      <c r="GG432" s="251"/>
      <c r="GH432" s="251"/>
      <c r="GI432" s="251"/>
      <c r="GJ432" s="251"/>
      <c r="GK432" s="251"/>
      <c r="GL432" s="251"/>
      <c r="GM432" s="251"/>
      <c r="GN432" s="251"/>
      <c r="GO432" s="251"/>
      <c r="GP432" s="251"/>
      <c r="GQ432" s="251"/>
      <c r="GR432" s="251"/>
      <c r="GS432" s="251"/>
      <c r="GT432" s="251"/>
      <c r="GU432" s="251"/>
      <c r="GV432" s="251"/>
      <c r="GW432" s="251"/>
      <c r="GX432" s="251"/>
      <c r="GY432" s="251"/>
      <c r="GZ432" s="251"/>
      <c r="HA432" s="251"/>
      <c r="HB432" s="251"/>
      <c r="HC432" s="251"/>
      <c r="HD432" s="251"/>
      <c r="HE432" s="251"/>
      <c r="HF432" s="251"/>
      <c r="HG432" s="251"/>
      <c r="HH432" s="251"/>
      <c r="HI432" s="251"/>
      <c r="HJ432" s="251"/>
      <c r="HK432" s="251"/>
      <c r="HL432" s="251"/>
      <c r="HM432" s="251"/>
      <c r="HN432" s="251"/>
      <c r="HO432" s="251"/>
      <c r="HP432" s="251"/>
      <c r="HQ432" s="251"/>
      <c r="HR432" s="251"/>
      <c r="HS432" s="251"/>
      <c r="HT432" s="251"/>
      <c r="HU432" s="251"/>
      <c r="HV432" s="251"/>
      <c r="HW432" s="251"/>
      <c r="HX432" s="251"/>
      <c r="HY432" s="251"/>
      <c r="HZ432" s="251"/>
      <c r="IA432" s="251"/>
      <c r="IB432" s="251"/>
      <c r="IC432" s="251"/>
      <c r="ID432" s="251"/>
      <c r="IE432" s="251"/>
      <c r="IF432" s="251"/>
      <c r="IG432" s="251"/>
      <c r="IH432" s="251"/>
      <c r="II432" s="251"/>
      <c r="IJ432" s="251"/>
      <c r="IK432" s="251"/>
      <c r="IL432" s="251"/>
      <c r="IM432" s="251"/>
      <c r="IN432" s="251"/>
    </row>
    <row r="433" spans="1:248" s="4" customFormat="1" ht="12.75" customHeight="1" x14ac:dyDescent="0.2">
      <c r="A433" s="1"/>
      <c r="B433" s="85" t="s">
        <v>8</v>
      </c>
      <c r="C433" s="85" t="s">
        <v>16</v>
      </c>
      <c r="D433" s="85" t="s">
        <v>202</v>
      </c>
      <c r="E433" s="154" t="s">
        <v>8</v>
      </c>
      <c r="F433" s="84" t="s">
        <v>18</v>
      </c>
      <c r="G433" s="128" t="s">
        <v>19</v>
      </c>
      <c r="H433" s="84" t="s">
        <v>20</v>
      </c>
      <c r="I433" s="99" t="s">
        <v>475</v>
      </c>
      <c r="J433" s="85" t="s">
        <v>21</v>
      </c>
      <c r="K433" s="84" t="s">
        <v>22</v>
      </c>
      <c r="L433" s="85" t="s">
        <v>462</v>
      </c>
      <c r="M433" s="85" t="s">
        <v>463</v>
      </c>
      <c r="N433" s="85" t="s">
        <v>476</v>
      </c>
      <c r="O433" s="154" t="s">
        <v>464</v>
      </c>
      <c r="P433" s="154" t="s">
        <v>23</v>
      </c>
      <c r="Q433" s="85" t="s">
        <v>24</v>
      </c>
      <c r="R433" s="84" t="s">
        <v>24</v>
      </c>
      <c r="S433" s="100" t="s">
        <v>135</v>
      </c>
      <c r="T433" s="84" t="s">
        <v>135</v>
      </c>
      <c r="U433" s="85" t="s">
        <v>25</v>
      </c>
      <c r="V433" s="85" t="s">
        <v>26</v>
      </c>
      <c r="W433" s="85" t="s">
        <v>27</v>
      </c>
      <c r="X433" s="85" t="s">
        <v>28</v>
      </c>
      <c r="Y433" s="85" t="s">
        <v>136</v>
      </c>
      <c r="Z433" s="85" t="s">
        <v>251</v>
      </c>
      <c r="AA433" s="85" t="s">
        <v>137</v>
      </c>
      <c r="AB433" s="85" t="s">
        <v>203</v>
      </c>
      <c r="AC433" s="85" t="s">
        <v>30</v>
      </c>
      <c r="AD433" s="85" t="s">
        <v>140</v>
      </c>
      <c r="AE433" s="85" t="s">
        <v>31</v>
      </c>
      <c r="AF433" s="85" t="s">
        <v>32</v>
      </c>
      <c r="AG433" s="85" t="s">
        <v>205</v>
      </c>
      <c r="AH433" s="100" t="s">
        <v>16</v>
      </c>
      <c r="AI433" s="98" t="s">
        <v>34</v>
      </c>
      <c r="AJ433" s="85" t="s">
        <v>35</v>
      </c>
      <c r="AK433" s="84" t="s">
        <v>18</v>
      </c>
      <c r="AL433" s="102"/>
      <c r="AM433" s="251"/>
      <c r="AN433" s="251"/>
      <c r="AO433" s="251"/>
      <c r="AP433" s="251"/>
      <c r="AQ433" s="251"/>
      <c r="AR433" s="251"/>
      <c r="AS433" s="251"/>
      <c r="AT433" s="251"/>
      <c r="AU433" s="251"/>
      <c r="AV433" s="251"/>
      <c r="AW433" s="251"/>
      <c r="AX433" s="251"/>
      <c r="AY433" s="251"/>
      <c r="AZ433" s="251"/>
      <c r="BA433" s="251"/>
      <c r="BB433" s="251"/>
      <c r="BC433" s="251"/>
      <c r="BD433" s="251"/>
      <c r="BE433" s="251"/>
      <c r="BF433" s="251"/>
      <c r="BG433" s="251"/>
      <c r="BH433" s="251"/>
      <c r="BI433" s="251"/>
      <c r="BJ433" s="251"/>
      <c r="BK433" s="251"/>
      <c r="BL433" s="251"/>
      <c r="BM433" s="251"/>
      <c r="BN433" s="251"/>
      <c r="BO433" s="251"/>
      <c r="BP433" s="251"/>
      <c r="BQ433" s="251"/>
      <c r="BR433" s="251"/>
      <c r="BS433" s="251"/>
      <c r="BT433" s="251"/>
      <c r="BU433" s="251"/>
      <c r="BV433" s="251"/>
      <c r="BW433" s="251"/>
      <c r="BX433" s="251"/>
      <c r="BY433" s="251"/>
      <c r="BZ433" s="251"/>
      <c r="CA433" s="251"/>
      <c r="CB433" s="251"/>
      <c r="CC433" s="251"/>
      <c r="CD433" s="251"/>
      <c r="CE433" s="251"/>
      <c r="CF433" s="251"/>
      <c r="CG433" s="251"/>
      <c r="CH433" s="251"/>
      <c r="CI433" s="251"/>
      <c r="CJ433" s="251"/>
      <c r="CK433" s="251"/>
      <c r="CL433" s="251"/>
      <c r="CM433" s="251"/>
      <c r="CN433" s="251"/>
      <c r="CO433" s="251"/>
      <c r="CP433" s="251"/>
      <c r="CQ433" s="251"/>
      <c r="CR433" s="251"/>
      <c r="CS433" s="251"/>
      <c r="CT433" s="251"/>
      <c r="CU433" s="251"/>
      <c r="CV433" s="251"/>
      <c r="CW433" s="251"/>
      <c r="CX433" s="251"/>
      <c r="CY433" s="251"/>
      <c r="CZ433" s="251"/>
      <c r="DA433" s="251"/>
      <c r="DB433" s="251"/>
      <c r="DC433" s="251"/>
      <c r="DD433" s="251"/>
      <c r="DE433" s="251"/>
      <c r="DF433" s="251"/>
      <c r="DG433" s="251"/>
      <c r="DH433" s="251"/>
      <c r="DI433" s="251"/>
      <c r="DJ433" s="251"/>
      <c r="DK433" s="251"/>
      <c r="DL433" s="251"/>
      <c r="DM433" s="251"/>
      <c r="DN433" s="251"/>
      <c r="DO433" s="251"/>
      <c r="DP433" s="251"/>
      <c r="DQ433" s="251"/>
      <c r="DR433" s="251"/>
      <c r="DS433" s="251"/>
      <c r="DT433" s="251"/>
      <c r="DU433" s="251"/>
      <c r="DV433" s="251"/>
      <c r="DW433" s="251"/>
      <c r="DX433" s="251"/>
      <c r="DY433" s="251"/>
      <c r="DZ433" s="251"/>
      <c r="EA433" s="251"/>
      <c r="EB433" s="251"/>
      <c r="EC433" s="251"/>
      <c r="ED433" s="251"/>
      <c r="EE433" s="251"/>
      <c r="EF433" s="251"/>
      <c r="EG433" s="251"/>
      <c r="EH433" s="251"/>
      <c r="EI433" s="251"/>
      <c r="EJ433" s="251"/>
      <c r="EK433" s="251"/>
      <c r="EL433" s="251"/>
      <c r="EM433" s="251"/>
      <c r="EN433" s="251"/>
      <c r="EO433" s="251"/>
      <c r="EP433" s="251"/>
      <c r="EQ433" s="251"/>
      <c r="ER433" s="251"/>
      <c r="ES433" s="251"/>
      <c r="ET433" s="251"/>
      <c r="EU433" s="251"/>
      <c r="EV433" s="251"/>
      <c r="EW433" s="251"/>
      <c r="EX433" s="251"/>
      <c r="EY433" s="251"/>
      <c r="EZ433" s="251"/>
      <c r="FA433" s="251"/>
      <c r="FB433" s="251"/>
      <c r="FC433" s="251"/>
      <c r="FD433" s="251"/>
      <c r="FE433" s="251"/>
      <c r="FF433" s="251"/>
      <c r="FG433" s="251"/>
      <c r="FH433" s="251"/>
      <c r="FI433" s="251"/>
      <c r="FJ433" s="251"/>
      <c r="FK433" s="251"/>
      <c r="FL433" s="251"/>
      <c r="FM433" s="251"/>
      <c r="FN433" s="251"/>
      <c r="FO433" s="251"/>
      <c r="FP433" s="251"/>
      <c r="FQ433" s="251"/>
      <c r="FR433" s="251"/>
      <c r="FS433" s="251"/>
      <c r="FT433" s="251"/>
      <c r="FU433" s="251"/>
      <c r="FV433" s="251"/>
      <c r="FW433" s="251"/>
      <c r="FX433" s="251"/>
      <c r="FY433" s="251"/>
      <c r="FZ433" s="251"/>
      <c r="GA433" s="251"/>
      <c r="GB433" s="251"/>
      <c r="GC433" s="251"/>
      <c r="GD433" s="251"/>
      <c r="GE433" s="251"/>
      <c r="GF433" s="251"/>
      <c r="GG433" s="251"/>
      <c r="GH433" s="251"/>
      <c r="GI433" s="251"/>
      <c r="GJ433" s="251"/>
      <c r="GK433" s="251"/>
      <c r="GL433" s="251"/>
      <c r="GM433" s="251"/>
      <c r="GN433" s="251"/>
      <c r="GO433" s="251"/>
      <c r="GP433" s="251"/>
      <c r="GQ433" s="251"/>
      <c r="GR433" s="251"/>
      <c r="GS433" s="251"/>
      <c r="GT433" s="251"/>
      <c r="GU433" s="251"/>
      <c r="GV433" s="251"/>
      <c r="GW433" s="251"/>
      <c r="GX433" s="251"/>
      <c r="GY433" s="251"/>
      <c r="GZ433" s="251"/>
      <c r="HA433" s="251"/>
      <c r="HB433" s="251"/>
      <c r="HC433" s="251"/>
      <c r="HD433" s="251"/>
      <c r="HE433" s="251"/>
      <c r="HF433" s="251"/>
      <c r="HG433" s="251"/>
      <c r="HH433" s="251"/>
      <c r="HI433" s="251"/>
      <c r="HJ433" s="251"/>
      <c r="HK433" s="251"/>
      <c r="HL433" s="251"/>
      <c r="HM433" s="251"/>
      <c r="HN433" s="251"/>
      <c r="HO433" s="251"/>
      <c r="HP433" s="251"/>
      <c r="HQ433" s="251"/>
      <c r="HR433" s="251"/>
      <c r="HS433" s="251"/>
      <c r="HT433" s="251"/>
      <c r="HU433" s="251"/>
      <c r="HV433" s="251"/>
      <c r="HW433" s="251"/>
      <c r="HX433" s="251"/>
      <c r="HY433" s="251"/>
      <c r="HZ433" s="251"/>
      <c r="IA433" s="251"/>
      <c r="IB433" s="251"/>
      <c r="IC433" s="251"/>
      <c r="ID433" s="251"/>
      <c r="IE433" s="251"/>
      <c r="IF433" s="251"/>
      <c r="IG433" s="251"/>
      <c r="IH433" s="251"/>
      <c r="II433" s="251"/>
      <c r="IJ433" s="251"/>
      <c r="IK433" s="251"/>
      <c r="IL433" s="251"/>
      <c r="IM433" s="251"/>
      <c r="IN433" s="251"/>
    </row>
    <row r="434" spans="1:248" s="4" customFormat="1" ht="12.75" customHeight="1" thickBot="1" x14ac:dyDescent="0.25">
      <c r="A434" s="6"/>
      <c r="B434" s="86" t="s">
        <v>36</v>
      </c>
      <c r="C434" s="86" t="s">
        <v>37</v>
      </c>
      <c r="D434" s="86" t="s">
        <v>38</v>
      </c>
      <c r="E434" s="439" t="s">
        <v>39</v>
      </c>
      <c r="F434" s="103" t="s">
        <v>40</v>
      </c>
      <c r="G434" s="129"/>
      <c r="H434" s="103"/>
      <c r="I434" s="104" t="s">
        <v>41</v>
      </c>
      <c r="J434" s="86"/>
      <c r="K434" s="103"/>
      <c r="L434" s="86" t="s">
        <v>465</v>
      </c>
      <c r="M434" s="86"/>
      <c r="N434" s="86" t="s">
        <v>235</v>
      </c>
      <c r="O434" s="439" t="s">
        <v>235</v>
      </c>
      <c r="P434" s="155"/>
      <c r="Q434" s="440" t="s">
        <v>258</v>
      </c>
      <c r="R434" s="441" t="s">
        <v>259</v>
      </c>
      <c r="S434" s="105" t="s">
        <v>109</v>
      </c>
      <c r="T434" s="103" t="s">
        <v>187</v>
      </c>
      <c r="U434" s="86" t="s">
        <v>42</v>
      </c>
      <c r="V434" s="86" t="s">
        <v>43</v>
      </c>
      <c r="W434" s="86"/>
      <c r="X434" s="86" t="s">
        <v>44</v>
      </c>
      <c r="Y434" s="86" t="s">
        <v>30</v>
      </c>
      <c r="Z434" s="86" t="s">
        <v>30</v>
      </c>
      <c r="AA434" s="86" t="s">
        <v>138</v>
      </c>
      <c r="AB434" s="86" t="s">
        <v>15</v>
      </c>
      <c r="AC434" s="86" t="s">
        <v>139</v>
      </c>
      <c r="AD434" s="86" t="s">
        <v>141</v>
      </c>
      <c r="AE434" s="86" t="s">
        <v>47</v>
      </c>
      <c r="AF434" s="86" t="s">
        <v>48</v>
      </c>
      <c r="AG434" s="86" t="s">
        <v>15</v>
      </c>
      <c r="AH434" s="105" t="s">
        <v>30</v>
      </c>
      <c r="AI434" s="106"/>
      <c r="AJ434" s="86" t="s">
        <v>49</v>
      </c>
      <c r="AK434" s="103" t="s">
        <v>188</v>
      </c>
      <c r="AL434" s="107"/>
      <c r="AM434" s="251"/>
      <c r="AN434" s="251"/>
      <c r="AO434" s="251"/>
      <c r="AP434" s="251"/>
      <c r="AQ434" s="251"/>
      <c r="AR434" s="251"/>
      <c r="AS434" s="251"/>
      <c r="AT434" s="251"/>
      <c r="AU434" s="251"/>
      <c r="AV434" s="251"/>
      <c r="AW434" s="251"/>
      <c r="AX434" s="251"/>
      <c r="AY434" s="251"/>
      <c r="AZ434" s="251"/>
      <c r="BA434" s="251"/>
      <c r="BB434" s="251"/>
      <c r="BC434" s="251"/>
      <c r="BD434" s="251"/>
      <c r="BE434" s="251"/>
      <c r="BF434" s="251"/>
      <c r="BG434" s="251"/>
      <c r="BH434" s="251"/>
      <c r="BI434" s="251"/>
      <c r="BJ434" s="251"/>
      <c r="BK434" s="251"/>
      <c r="BL434" s="251"/>
      <c r="BM434" s="251"/>
      <c r="BN434" s="251"/>
      <c r="BO434" s="251"/>
      <c r="BP434" s="251"/>
      <c r="BQ434" s="251"/>
      <c r="BR434" s="251"/>
      <c r="BS434" s="251"/>
      <c r="BT434" s="251"/>
      <c r="BU434" s="251"/>
      <c r="BV434" s="251"/>
      <c r="BW434" s="251"/>
      <c r="BX434" s="251"/>
      <c r="BY434" s="251"/>
      <c r="BZ434" s="251"/>
      <c r="CA434" s="251"/>
      <c r="CB434" s="251"/>
      <c r="CC434" s="251"/>
      <c r="CD434" s="251"/>
      <c r="CE434" s="251"/>
      <c r="CF434" s="251"/>
      <c r="CG434" s="251"/>
      <c r="CH434" s="251"/>
      <c r="CI434" s="251"/>
      <c r="CJ434" s="251"/>
      <c r="CK434" s="251"/>
      <c r="CL434" s="251"/>
      <c r="CM434" s="251"/>
      <c r="CN434" s="251"/>
      <c r="CO434" s="251"/>
      <c r="CP434" s="251"/>
      <c r="CQ434" s="251"/>
      <c r="CR434" s="251"/>
      <c r="CS434" s="251"/>
      <c r="CT434" s="251"/>
      <c r="CU434" s="251"/>
      <c r="CV434" s="251"/>
      <c r="CW434" s="251"/>
      <c r="CX434" s="251"/>
      <c r="CY434" s="251"/>
      <c r="CZ434" s="251"/>
      <c r="DA434" s="251"/>
      <c r="DB434" s="251"/>
      <c r="DC434" s="251"/>
      <c r="DD434" s="251"/>
      <c r="DE434" s="251"/>
      <c r="DF434" s="251"/>
      <c r="DG434" s="251"/>
      <c r="DH434" s="251"/>
      <c r="DI434" s="251"/>
      <c r="DJ434" s="251"/>
      <c r="DK434" s="251"/>
      <c r="DL434" s="251"/>
      <c r="DM434" s="251"/>
      <c r="DN434" s="251"/>
      <c r="DO434" s="251"/>
      <c r="DP434" s="251"/>
      <c r="DQ434" s="251"/>
      <c r="DR434" s="251"/>
      <c r="DS434" s="251"/>
      <c r="DT434" s="251"/>
      <c r="DU434" s="251"/>
      <c r="DV434" s="251"/>
      <c r="DW434" s="251"/>
      <c r="DX434" s="251"/>
      <c r="DY434" s="251"/>
      <c r="DZ434" s="251"/>
      <c r="EA434" s="251"/>
      <c r="EB434" s="251"/>
      <c r="EC434" s="251"/>
      <c r="ED434" s="251"/>
      <c r="EE434" s="251"/>
      <c r="EF434" s="251"/>
      <c r="EG434" s="251"/>
      <c r="EH434" s="251"/>
      <c r="EI434" s="251"/>
      <c r="EJ434" s="251"/>
      <c r="EK434" s="251"/>
      <c r="EL434" s="251"/>
      <c r="EM434" s="251"/>
      <c r="EN434" s="251"/>
      <c r="EO434" s="251"/>
      <c r="EP434" s="251"/>
      <c r="EQ434" s="251"/>
      <c r="ER434" s="251"/>
      <c r="ES434" s="251"/>
      <c r="ET434" s="251"/>
      <c r="EU434" s="251"/>
      <c r="EV434" s="251"/>
      <c r="EW434" s="251"/>
      <c r="EX434" s="251"/>
      <c r="EY434" s="251"/>
      <c r="EZ434" s="251"/>
      <c r="FA434" s="251"/>
      <c r="FB434" s="251"/>
      <c r="FC434" s="251"/>
      <c r="FD434" s="251"/>
      <c r="FE434" s="251"/>
      <c r="FF434" s="251"/>
      <c r="FG434" s="251"/>
      <c r="FH434" s="251"/>
      <c r="FI434" s="251"/>
      <c r="FJ434" s="251"/>
      <c r="FK434" s="251"/>
      <c r="FL434" s="251"/>
      <c r="FM434" s="251"/>
      <c r="FN434" s="251"/>
      <c r="FO434" s="251"/>
      <c r="FP434" s="251"/>
      <c r="FQ434" s="251"/>
      <c r="FR434" s="251"/>
      <c r="FS434" s="251"/>
      <c r="FT434" s="251"/>
      <c r="FU434" s="251"/>
      <c r="FV434" s="251"/>
      <c r="FW434" s="251"/>
      <c r="FX434" s="251"/>
      <c r="FY434" s="251"/>
      <c r="FZ434" s="251"/>
      <c r="GA434" s="251"/>
      <c r="GB434" s="251"/>
      <c r="GC434" s="251"/>
      <c r="GD434" s="251"/>
      <c r="GE434" s="251"/>
      <c r="GF434" s="251"/>
      <c r="GG434" s="251"/>
      <c r="GH434" s="251"/>
      <c r="GI434" s="251"/>
      <c r="GJ434" s="251"/>
      <c r="GK434" s="251"/>
      <c r="GL434" s="251"/>
      <c r="GM434" s="251"/>
      <c r="GN434" s="251"/>
      <c r="GO434" s="251"/>
      <c r="GP434" s="251"/>
      <c r="GQ434" s="251"/>
      <c r="GR434" s="251"/>
      <c r="GS434" s="251"/>
      <c r="GT434" s="251"/>
      <c r="GU434" s="251"/>
      <c r="GV434" s="251"/>
      <c r="GW434" s="251"/>
      <c r="GX434" s="251"/>
      <c r="GY434" s="251"/>
      <c r="GZ434" s="251"/>
      <c r="HA434" s="251"/>
      <c r="HB434" s="251"/>
      <c r="HC434" s="251"/>
      <c r="HD434" s="251"/>
      <c r="HE434" s="251"/>
      <c r="HF434" s="251"/>
      <c r="HG434" s="251"/>
      <c r="HH434" s="251"/>
      <c r="HI434" s="251"/>
      <c r="HJ434" s="251"/>
      <c r="HK434" s="251"/>
      <c r="HL434" s="251"/>
      <c r="HM434" s="251"/>
      <c r="HN434" s="251"/>
      <c r="HO434" s="251"/>
      <c r="HP434" s="251"/>
      <c r="HQ434" s="251"/>
      <c r="HR434" s="251"/>
      <c r="HS434" s="251"/>
      <c r="HT434" s="251"/>
      <c r="HU434" s="251"/>
      <c r="HV434" s="251"/>
      <c r="HW434" s="251"/>
      <c r="HX434" s="251"/>
      <c r="HY434" s="251"/>
      <c r="HZ434" s="251"/>
      <c r="IA434" s="251"/>
      <c r="IB434" s="251"/>
      <c r="IC434" s="251"/>
      <c r="ID434" s="251"/>
      <c r="IE434" s="251"/>
      <c r="IF434" s="251"/>
      <c r="IG434" s="251"/>
      <c r="IH434" s="251"/>
      <c r="II434" s="251"/>
      <c r="IJ434" s="251"/>
      <c r="IK434" s="251"/>
      <c r="IL434" s="251"/>
      <c r="IM434" s="251"/>
      <c r="IN434" s="251"/>
    </row>
    <row r="435" spans="1:248" s="20" customFormat="1" ht="12.75" customHeight="1" thickTop="1" x14ac:dyDescent="0.2">
      <c r="A435" s="8"/>
      <c r="B435" s="296">
        <f>B421</f>
        <v>0</v>
      </c>
      <c r="C435" s="296">
        <f>C421</f>
        <v>0</v>
      </c>
      <c r="D435" s="296">
        <f>D421</f>
        <v>0</v>
      </c>
      <c r="E435" s="296">
        <f>E421</f>
        <v>0</v>
      </c>
      <c r="F435" s="298">
        <f>F421</f>
        <v>0</v>
      </c>
      <c r="G435" s="130" t="str">
        <f>G7</f>
        <v>OCTOBER</v>
      </c>
      <c r="H435" s="31" t="s">
        <v>58</v>
      </c>
      <c r="I435" s="32"/>
      <c r="J435" s="306">
        <f t="shared" ref="J435:R435" si="54">J421</f>
        <v>0</v>
      </c>
      <c r="K435" s="298">
        <f t="shared" si="54"/>
        <v>0</v>
      </c>
      <c r="L435" s="296">
        <f t="shared" si="54"/>
        <v>0</v>
      </c>
      <c r="M435" s="296">
        <f t="shared" si="54"/>
        <v>0</v>
      </c>
      <c r="N435" s="296">
        <f t="shared" si="54"/>
        <v>0</v>
      </c>
      <c r="O435" s="297">
        <f t="shared" si="54"/>
        <v>0</v>
      </c>
      <c r="P435" s="299">
        <f t="shared" si="54"/>
        <v>0</v>
      </c>
      <c r="Q435" s="296">
        <f t="shared" si="54"/>
        <v>0</v>
      </c>
      <c r="R435" s="298">
        <f t="shared" si="54"/>
        <v>0</v>
      </c>
      <c r="S435" s="9"/>
      <c r="T435" s="8"/>
      <c r="U435" s="296">
        <f t="shared" ref="U435:AH435" si="55">U421</f>
        <v>0</v>
      </c>
      <c r="V435" s="296">
        <f t="shared" si="55"/>
        <v>0</v>
      </c>
      <c r="W435" s="296">
        <f t="shared" si="55"/>
        <v>0</v>
      </c>
      <c r="X435" s="296">
        <f t="shared" si="55"/>
        <v>0</v>
      </c>
      <c r="Y435" s="296">
        <f t="shared" si="55"/>
        <v>0</v>
      </c>
      <c r="Z435" s="296">
        <f t="shared" si="55"/>
        <v>0</v>
      </c>
      <c r="AA435" s="296">
        <f t="shared" si="55"/>
        <v>0</v>
      </c>
      <c r="AB435" s="296">
        <f t="shared" si="55"/>
        <v>0</v>
      </c>
      <c r="AC435" s="296">
        <f t="shared" si="55"/>
        <v>0</v>
      </c>
      <c r="AD435" s="296">
        <f t="shared" si="55"/>
        <v>0</v>
      </c>
      <c r="AE435" s="296">
        <f t="shared" si="55"/>
        <v>0</v>
      </c>
      <c r="AF435" s="296">
        <f t="shared" si="55"/>
        <v>0</v>
      </c>
      <c r="AG435" s="296">
        <f t="shared" si="55"/>
        <v>0</v>
      </c>
      <c r="AH435" s="297">
        <f t="shared" si="55"/>
        <v>0</v>
      </c>
      <c r="AI435" s="305"/>
      <c r="AJ435" s="296">
        <f>AJ421</f>
        <v>0</v>
      </c>
      <c r="AK435" s="298">
        <f>AK421</f>
        <v>0</v>
      </c>
      <c r="AL435" s="9"/>
    </row>
    <row r="436" spans="1:248" s="20" customFormat="1" ht="12.75" customHeight="1" x14ac:dyDescent="0.2">
      <c r="A436" s="8">
        <v>1</v>
      </c>
      <c r="B436" s="280"/>
      <c r="C436" s="280"/>
      <c r="D436" s="280"/>
      <c r="E436" s="280"/>
      <c r="F436" s="281"/>
      <c r="G436" s="443"/>
      <c r="H436" s="444"/>
      <c r="I436" s="445"/>
      <c r="J436" s="296">
        <f t="shared" ref="J436:J466" si="56">SUM(B436:F436)</f>
        <v>0</v>
      </c>
      <c r="K436" s="298">
        <f t="shared" ref="K436:K466" si="57">SUM(U436:AK436)-SUM(L436:R436)</f>
        <v>0</v>
      </c>
      <c r="L436" s="280"/>
      <c r="M436" s="280"/>
      <c r="N436" s="280"/>
      <c r="O436" s="293"/>
      <c r="P436" s="300"/>
      <c r="Q436" s="280"/>
      <c r="R436" s="281"/>
      <c r="S436" s="15" t="s">
        <v>59</v>
      </c>
      <c r="T436" s="8">
        <v>1</v>
      </c>
      <c r="U436" s="280"/>
      <c r="V436" s="280"/>
      <c r="W436" s="280"/>
      <c r="X436" s="280"/>
      <c r="Y436" s="280"/>
      <c r="Z436" s="280"/>
      <c r="AA436" s="280"/>
      <c r="AB436" s="280"/>
      <c r="AC436" s="280"/>
      <c r="AD436" s="280"/>
      <c r="AE436" s="280"/>
      <c r="AF436" s="280"/>
      <c r="AG436" s="280"/>
      <c r="AH436" s="293"/>
      <c r="AI436" s="444"/>
      <c r="AJ436" s="280"/>
      <c r="AK436" s="281"/>
      <c r="AL436" s="15" t="s">
        <v>59</v>
      </c>
    </row>
    <row r="437" spans="1:248" s="20" customFormat="1" ht="12.75" customHeight="1" x14ac:dyDescent="0.2">
      <c r="A437" s="8">
        <v>2</v>
      </c>
      <c r="B437" s="280"/>
      <c r="C437" s="280"/>
      <c r="D437" s="280"/>
      <c r="E437" s="280"/>
      <c r="F437" s="281"/>
      <c r="G437" s="443"/>
      <c r="H437" s="444"/>
      <c r="I437" s="445"/>
      <c r="J437" s="296">
        <f t="shared" si="56"/>
        <v>0</v>
      </c>
      <c r="K437" s="298">
        <f t="shared" si="57"/>
        <v>0</v>
      </c>
      <c r="L437" s="280"/>
      <c r="M437" s="280"/>
      <c r="N437" s="280"/>
      <c r="O437" s="293"/>
      <c r="P437" s="300"/>
      <c r="Q437" s="280"/>
      <c r="R437" s="281"/>
      <c r="S437" s="15" t="s">
        <v>60</v>
      </c>
      <c r="T437" s="8">
        <v>2</v>
      </c>
      <c r="U437" s="280"/>
      <c r="V437" s="280"/>
      <c r="W437" s="280"/>
      <c r="X437" s="280"/>
      <c r="Y437" s="280"/>
      <c r="Z437" s="280"/>
      <c r="AA437" s="280"/>
      <c r="AB437" s="280"/>
      <c r="AC437" s="280"/>
      <c r="AD437" s="280"/>
      <c r="AE437" s="280"/>
      <c r="AF437" s="280"/>
      <c r="AG437" s="280"/>
      <c r="AH437" s="293"/>
      <c r="AI437" s="444"/>
      <c r="AJ437" s="280"/>
      <c r="AK437" s="281"/>
      <c r="AL437" s="15" t="s">
        <v>60</v>
      </c>
    </row>
    <row r="438" spans="1:248" s="20" customFormat="1" ht="12.75" customHeight="1" x14ac:dyDescent="0.2">
      <c r="A438" s="8">
        <v>3</v>
      </c>
      <c r="B438" s="280"/>
      <c r="C438" s="280"/>
      <c r="D438" s="280"/>
      <c r="E438" s="280"/>
      <c r="F438" s="281"/>
      <c r="G438" s="443"/>
      <c r="H438" s="444"/>
      <c r="I438" s="445"/>
      <c r="J438" s="296">
        <f t="shared" si="56"/>
        <v>0</v>
      </c>
      <c r="K438" s="298">
        <f t="shared" si="57"/>
        <v>0</v>
      </c>
      <c r="L438" s="280"/>
      <c r="M438" s="280"/>
      <c r="N438" s="280"/>
      <c r="O438" s="293"/>
      <c r="P438" s="300"/>
      <c r="Q438" s="280"/>
      <c r="R438" s="281"/>
      <c r="S438" s="15" t="s">
        <v>61</v>
      </c>
      <c r="T438" s="8">
        <v>3</v>
      </c>
      <c r="U438" s="280"/>
      <c r="V438" s="280"/>
      <c r="W438" s="280"/>
      <c r="X438" s="280"/>
      <c r="Y438" s="280"/>
      <c r="Z438" s="280"/>
      <c r="AA438" s="280"/>
      <c r="AB438" s="280"/>
      <c r="AC438" s="280"/>
      <c r="AD438" s="280"/>
      <c r="AE438" s="280"/>
      <c r="AF438" s="280"/>
      <c r="AG438" s="280"/>
      <c r="AH438" s="293"/>
      <c r="AI438" s="444"/>
      <c r="AJ438" s="280"/>
      <c r="AK438" s="281"/>
      <c r="AL438" s="15" t="s">
        <v>61</v>
      </c>
    </row>
    <row r="439" spans="1:248" s="20" customFormat="1" ht="12.75" customHeight="1" x14ac:dyDescent="0.2">
      <c r="A439" s="8">
        <v>4</v>
      </c>
      <c r="B439" s="280"/>
      <c r="C439" s="280"/>
      <c r="D439" s="280"/>
      <c r="E439" s="280"/>
      <c r="F439" s="281"/>
      <c r="G439" s="443"/>
      <c r="H439" s="444"/>
      <c r="I439" s="445"/>
      <c r="J439" s="296">
        <f t="shared" si="56"/>
        <v>0</v>
      </c>
      <c r="K439" s="298">
        <f t="shared" si="57"/>
        <v>0</v>
      </c>
      <c r="L439" s="280"/>
      <c r="M439" s="280"/>
      <c r="N439" s="280"/>
      <c r="O439" s="293"/>
      <c r="P439" s="300"/>
      <c r="Q439" s="280"/>
      <c r="R439" s="281"/>
      <c r="S439" s="15" t="s">
        <v>62</v>
      </c>
      <c r="T439" s="8">
        <v>4</v>
      </c>
      <c r="U439" s="280"/>
      <c r="V439" s="280"/>
      <c r="W439" s="280"/>
      <c r="X439" s="280"/>
      <c r="Y439" s="280"/>
      <c r="Z439" s="280"/>
      <c r="AA439" s="280"/>
      <c r="AB439" s="280"/>
      <c r="AC439" s="280"/>
      <c r="AD439" s="280"/>
      <c r="AE439" s="280"/>
      <c r="AF439" s="280"/>
      <c r="AG439" s="280"/>
      <c r="AH439" s="293"/>
      <c r="AI439" s="444"/>
      <c r="AJ439" s="280"/>
      <c r="AK439" s="281"/>
      <c r="AL439" s="15" t="s">
        <v>62</v>
      </c>
    </row>
    <row r="440" spans="1:248" s="20" customFormat="1" ht="12.75" customHeight="1" x14ac:dyDescent="0.2">
      <c r="A440" s="8">
        <v>5</v>
      </c>
      <c r="B440" s="280"/>
      <c r="C440" s="280"/>
      <c r="D440" s="280"/>
      <c r="E440" s="280"/>
      <c r="F440" s="281"/>
      <c r="G440" s="446"/>
      <c r="H440" s="444"/>
      <c r="I440" s="445"/>
      <c r="J440" s="296">
        <f t="shared" si="56"/>
        <v>0</v>
      </c>
      <c r="K440" s="298">
        <f t="shared" si="57"/>
        <v>0</v>
      </c>
      <c r="L440" s="280"/>
      <c r="M440" s="280"/>
      <c r="N440" s="280"/>
      <c r="O440" s="293"/>
      <c r="P440" s="300"/>
      <c r="Q440" s="280"/>
      <c r="R440" s="281"/>
      <c r="S440" s="15" t="s">
        <v>63</v>
      </c>
      <c r="T440" s="8">
        <v>5</v>
      </c>
      <c r="U440" s="280"/>
      <c r="V440" s="280"/>
      <c r="W440" s="280"/>
      <c r="X440" s="280"/>
      <c r="Y440" s="280"/>
      <c r="Z440" s="280"/>
      <c r="AA440" s="280"/>
      <c r="AB440" s="280"/>
      <c r="AC440" s="280"/>
      <c r="AD440" s="280"/>
      <c r="AE440" s="280"/>
      <c r="AF440" s="280"/>
      <c r="AG440" s="280"/>
      <c r="AH440" s="293"/>
      <c r="AI440" s="444"/>
      <c r="AJ440" s="280"/>
      <c r="AK440" s="281"/>
      <c r="AL440" s="15" t="s">
        <v>63</v>
      </c>
    </row>
    <row r="441" spans="1:248" s="20" customFormat="1" ht="12.75" customHeight="1" x14ac:dyDescent="0.2">
      <c r="A441" s="16">
        <v>6</v>
      </c>
      <c r="B441" s="282"/>
      <c r="C441" s="282"/>
      <c r="D441" s="282"/>
      <c r="E441" s="282"/>
      <c r="F441" s="283"/>
      <c r="G441" s="443"/>
      <c r="H441" s="447"/>
      <c r="I441" s="448"/>
      <c r="J441" s="296">
        <f t="shared" si="56"/>
        <v>0</v>
      </c>
      <c r="K441" s="298">
        <f t="shared" si="57"/>
        <v>0</v>
      </c>
      <c r="L441" s="282"/>
      <c r="M441" s="282"/>
      <c r="N441" s="282"/>
      <c r="O441" s="294"/>
      <c r="P441" s="301"/>
      <c r="Q441" s="282"/>
      <c r="R441" s="283"/>
      <c r="S441" s="17" t="s">
        <v>64</v>
      </c>
      <c r="T441" s="16">
        <v>6</v>
      </c>
      <c r="U441" s="282"/>
      <c r="V441" s="282"/>
      <c r="W441" s="282"/>
      <c r="X441" s="282"/>
      <c r="Y441" s="282"/>
      <c r="Z441" s="282"/>
      <c r="AA441" s="282"/>
      <c r="AB441" s="282"/>
      <c r="AC441" s="282"/>
      <c r="AD441" s="282"/>
      <c r="AE441" s="282"/>
      <c r="AF441" s="282"/>
      <c r="AG441" s="282"/>
      <c r="AH441" s="294"/>
      <c r="AI441" s="447"/>
      <c r="AJ441" s="282"/>
      <c r="AK441" s="283"/>
      <c r="AL441" s="17" t="s">
        <v>64</v>
      </c>
    </row>
    <row r="442" spans="1:248" s="20" customFormat="1" ht="12.75" customHeight="1" x14ac:dyDescent="0.2">
      <c r="A442" s="8">
        <v>7</v>
      </c>
      <c r="B442" s="280"/>
      <c r="C442" s="280"/>
      <c r="D442" s="280"/>
      <c r="E442" s="280"/>
      <c r="F442" s="281"/>
      <c r="G442" s="443"/>
      <c r="H442" s="444"/>
      <c r="I442" s="445"/>
      <c r="J442" s="296">
        <f t="shared" si="56"/>
        <v>0</v>
      </c>
      <c r="K442" s="298">
        <f t="shared" si="57"/>
        <v>0</v>
      </c>
      <c r="L442" s="280"/>
      <c r="M442" s="280"/>
      <c r="N442" s="280"/>
      <c r="O442" s="293"/>
      <c r="P442" s="300"/>
      <c r="Q442" s="280"/>
      <c r="R442" s="281"/>
      <c r="S442" s="15" t="s">
        <v>65</v>
      </c>
      <c r="T442" s="8">
        <v>7</v>
      </c>
      <c r="U442" s="280"/>
      <c r="V442" s="280"/>
      <c r="W442" s="280"/>
      <c r="X442" s="280"/>
      <c r="Y442" s="280"/>
      <c r="Z442" s="280"/>
      <c r="AA442" s="280"/>
      <c r="AB442" s="280"/>
      <c r="AC442" s="280"/>
      <c r="AD442" s="280"/>
      <c r="AE442" s="280"/>
      <c r="AF442" s="280"/>
      <c r="AG442" s="280"/>
      <c r="AH442" s="293"/>
      <c r="AI442" s="444"/>
      <c r="AJ442" s="280"/>
      <c r="AK442" s="281"/>
      <c r="AL442" s="15" t="s">
        <v>65</v>
      </c>
    </row>
    <row r="443" spans="1:248" s="20" customFormat="1" ht="12.75" customHeight="1" x14ac:dyDescent="0.2">
      <c r="A443" s="8">
        <v>8</v>
      </c>
      <c r="B443" s="280"/>
      <c r="C443" s="280"/>
      <c r="D443" s="280"/>
      <c r="E443" s="280"/>
      <c r="F443" s="281"/>
      <c r="G443" s="443"/>
      <c r="H443" s="444"/>
      <c r="I443" s="445"/>
      <c r="J443" s="296">
        <f t="shared" si="56"/>
        <v>0</v>
      </c>
      <c r="K443" s="298">
        <f t="shared" si="57"/>
        <v>0</v>
      </c>
      <c r="L443" s="280"/>
      <c r="M443" s="280"/>
      <c r="N443" s="280"/>
      <c r="O443" s="293"/>
      <c r="P443" s="300"/>
      <c r="Q443" s="280"/>
      <c r="R443" s="281"/>
      <c r="S443" s="15" t="s">
        <v>66</v>
      </c>
      <c r="T443" s="8">
        <v>8</v>
      </c>
      <c r="U443" s="280"/>
      <c r="V443" s="280"/>
      <c r="W443" s="280"/>
      <c r="X443" s="280"/>
      <c r="Y443" s="280"/>
      <c r="Z443" s="280"/>
      <c r="AA443" s="280"/>
      <c r="AB443" s="280"/>
      <c r="AC443" s="280"/>
      <c r="AD443" s="280"/>
      <c r="AE443" s="280"/>
      <c r="AF443" s="280"/>
      <c r="AG443" s="280"/>
      <c r="AH443" s="293"/>
      <c r="AI443" s="444"/>
      <c r="AJ443" s="280"/>
      <c r="AK443" s="281"/>
      <c r="AL443" s="15" t="s">
        <v>66</v>
      </c>
    </row>
    <row r="444" spans="1:248" s="20" customFormat="1" ht="12.75" customHeight="1" x14ac:dyDescent="0.2">
      <c r="A444" s="8">
        <v>9</v>
      </c>
      <c r="B444" s="280"/>
      <c r="C444" s="280"/>
      <c r="D444" s="280"/>
      <c r="E444" s="280"/>
      <c r="F444" s="281"/>
      <c r="G444" s="443"/>
      <c r="H444" s="444"/>
      <c r="I444" s="445"/>
      <c r="J444" s="296">
        <f t="shared" si="56"/>
        <v>0</v>
      </c>
      <c r="K444" s="298">
        <f t="shared" si="57"/>
        <v>0</v>
      </c>
      <c r="L444" s="280"/>
      <c r="M444" s="280"/>
      <c r="N444" s="280"/>
      <c r="O444" s="293"/>
      <c r="P444" s="300"/>
      <c r="Q444" s="280"/>
      <c r="R444" s="281"/>
      <c r="S444" s="15" t="s">
        <v>67</v>
      </c>
      <c r="T444" s="8">
        <v>9</v>
      </c>
      <c r="U444" s="280"/>
      <c r="V444" s="280"/>
      <c r="W444" s="280"/>
      <c r="X444" s="280"/>
      <c r="Y444" s="280"/>
      <c r="Z444" s="280"/>
      <c r="AA444" s="280"/>
      <c r="AB444" s="280"/>
      <c r="AC444" s="280"/>
      <c r="AD444" s="280"/>
      <c r="AE444" s="280"/>
      <c r="AF444" s="280"/>
      <c r="AG444" s="280"/>
      <c r="AH444" s="293"/>
      <c r="AI444" s="444"/>
      <c r="AJ444" s="280"/>
      <c r="AK444" s="281"/>
      <c r="AL444" s="15" t="s">
        <v>67</v>
      </c>
    </row>
    <row r="445" spans="1:248" s="20" customFormat="1" ht="12.75" customHeight="1" x14ac:dyDescent="0.2">
      <c r="A445" s="8">
        <v>10</v>
      </c>
      <c r="B445" s="280"/>
      <c r="C445" s="280"/>
      <c r="D445" s="280"/>
      <c r="E445" s="280"/>
      <c r="F445" s="281"/>
      <c r="G445" s="443"/>
      <c r="H445" s="444"/>
      <c r="I445" s="445"/>
      <c r="J445" s="296">
        <f t="shared" si="56"/>
        <v>0</v>
      </c>
      <c r="K445" s="298">
        <f t="shared" si="57"/>
        <v>0</v>
      </c>
      <c r="L445" s="280"/>
      <c r="M445" s="280"/>
      <c r="N445" s="280"/>
      <c r="O445" s="293"/>
      <c r="P445" s="300"/>
      <c r="Q445" s="280"/>
      <c r="R445" s="281"/>
      <c r="S445" s="15" t="s">
        <v>68</v>
      </c>
      <c r="T445" s="8">
        <v>10</v>
      </c>
      <c r="U445" s="280"/>
      <c r="V445" s="280"/>
      <c r="W445" s="280"/>
      <c r="X445" s="280"/>
      <c r="Y445" s="280"/>
      <c r="Z445" s="280"/>
      <c r="AA445" s="280"/>
      <c r="AB445" s="280"/>
      <c r="AC445" s="280"/>
      <c r="AD445" s="280"/>
      <c r="AE445" s="280"/>
      <c r="AF445" s="280"/>
      <c r="AG445" s="280"/>
      <c r="AH445" s="293"/>
      <c r="AI445" s="444"/>
      <c r="AJ445" s="280"/>
      <c r="AK445" s="281"/>
      <c r="AL445" s="15" t="s">
        <v>68</v>
      </c>
    </row>
    <row r="446" spans="1:248" s="20" customFormat="1" ht="12.75" customHeight="1" x14ac:dyDescent="0.2">
      <c r="A446" s="8">
        <v>11</v>
      </c>
      <c r="B446" s="280"/>
      <c r="C446" s="280"/>
      <c r="D446" s="280"/>
      <c r="E446" s="280"/>
      <c r="F446" s="281"/>
      <c r="G446" s="443"/>
      <c r="H446" s="444"/>
      <c r="I446" s="445"/>
      <c r="J446" s="296">
        <f t="shared" si="56"/>
        <v>0</v>
      </c>
      <c r="K446" s="298">
        <f t="shared" si="57"/>
        <v>0</v>
      </c>
      <c r="L446" s="280"/>
      <c r="M446" s="280"/>
      <c r="N446" s="280"/>
      <c r="O446" s="293"/>
      <c r="P446" s="300"/>
      <c r="Q446" s="280"/>
      <c r="R446" s="281"/>
      <c r="S446" s="15" t="s">
        <v>69</v>
      </c>
      <c r="T446" s="8">
        <v>11</v>
      </c>
      <c r="U446" s="280"/>
      <c r="V446" s="280"/>
      <c r="W446" s="280"/>
      <c r="X446" s="280"/>
      <c r="Y446" s="280"/>
      <c r="Z446" s="280"/>
      <c r="AA446" s="280"/>
      <c r="AB446" s="280"/>
      <c r="AC446" s="280"/>
      <c r="AD446" s="280"/>
      <c r="AE446" s="280"/>
      <c r="AF446" s="280"/>
      <c r="AG446" s="280"/>
      <c r="AH446" s="293"/>
      <c r="AI446" s="444"/>
      <c r="AJ446" s="280"/>
      <c r="AK446" s="281"/>
      <c r="AL446" s="15" t="s">
        <v>69</v>
      </c>
    </row>
    <row r="447" spans="1:248" s="20" customFormat="1" ht="12.75" customHeight="1" x14ac:dyDescent="0.2">
      <c r="A447" s="8">
        <v>12</v>
      </c>
      <c r="B447" s="280"/>
      <c r="C447" s="280"/>
      <c r="D447" s="280"/>
      <c r="E447" s="280"/>
      <c r="F447" s="281"/>
      <c r="G447" s="443"/>
      <c r="H447" s="444"/>
      <c r="I447" s="445"/>
      <c r="J447" s="296">
        <f t="shared" si="56"/>
        <v>0</v>
      </c>
      <c r="K447" s="298">
        <f t="shared" si="57"/>
        <v>0</v>
      </c>
      <c r="L447" s="280"/>
      <c r="M447" s="280"/>
      <c r="N447" s="280"/>
      <c r="O447" s="293"/>
      <c r="P447" s="300"/>
      <c r="Q447" s="280"/>
      <c r="R447" s="281"/>
      <c r="S447" s="15" t="s">
        <v>70</v>
      </c>
      <c r="T447" s="8">
        <v>12</v>
      </c>
      <c r="U447" s="280"/>
      <c r="V447" s="280"/>
      <c r="W447" s="280"/>
      <c r="X447" s="280"/>
      <c r="Y447" s="280"/>
      <c r="Z447" s="280"/>
      <c r="AA447" s="280"/>
      <c r="AB447" s="280"/>
      <c r="AC447" s="280"/>
      <c r="AD447" s="280"/>
      <c r="AE447" s="280"/>
      <c r="AF447" s="280"/>
      <c r="AG447" s="280"/>
      <c r="AH447" s="293"/>
      <c r="AI447" s="444"/>
      <c r="AJ447" s="280"/>
      <c r="AK447" s="281"/>
      <c r="AL447" s="15" t="s">
        <v>70</v>
      </c>
    </row>
    <row r="448" spans="1:248" s="20" customFormat="1" ht="12.75" customHeight="1" x14ac:dyDescent="0.2">
      <c r="A448" s="8">
        <v>13</v>
      </c>
      <c r="B448" s="280"/>
      <c r="C448" s="280"/>
      <c r="D448" s="280"/>
      <c r="E448" s="280"/>
      <c r="F448" s="281"/>
      <c r="G448" s="443"/>
      <c r="H448" s="444"/>
      <c r="I448" s="445"/>
      <c r="J448" s="296">
        <f t="shared" si="56"/>
        <v>0</v>
      </c>
      <c r="K448" s="298">
        <f t="shared" si="57"/>
        <v>0</v>
      </c>
      <c r="L448" s="280"/>
      <c r="M448" s="280"/>
      <c r="N448" s="280"/>
      <c r="O448" s="293"/>
      <c r="P448" s="300"/>
      <c r="Q448" s="280"/>
      <c r="R448" s="281"/>
      <c r="S448" s="15" t="s">
        <v>71</v>
      </c>
      <c r="T448" s="8">
        <v>13</v>
      </c>
      <c r="U448" s="280"/>
      <c r="V448" s="280"/>
      <c r="W448" s="280"/>
      <c r="X448" s="280"/>
      <c r="Y448" s="280"/>
      <c r="Z448" s="280"/>
      <c r="AA448" s="280"/>
      <c r="AB448" s="280"/>
      <c r="AC448" s="280"/>
      <c r="AD448" s="280"/>
      <c r="AE448" s="280"/>
      <c r="AF448" s="280"/>
      <c r="AG448" s="280"/>
      <c r="AH448" s="293"/>
      <c r="AI448" s="444"/>
      <c r="AJ448" s="280"/>
      <c r="AK448" s="281"/>
      <c r="AL448" s="15" t="s">
        <v>71</v>
      </c>
    </row>
    <row r="449" spans="1:38" s="20" customFormat="1" ht="12.75" customHeight="1" x14ac:dyDescent="0.2">
      <c r="A449" s="8">
        <v>14</v>
      </c>
      <c r="B449" s="280"/>
      <c r="C449" s="280"/>
      <c r="D449" s="280"/>
      <c r="E449" s="280"/>
      <c r="F449" s="281"/>
      <c r="G449" s="443"/>
      <c r="H449" s="444"/>
      <c r="I449" s="445"/>
      <c r="J449" s="296">
        <f t="shared" si="56"/>
        <v>0</v>
      </c>
      <c r="K449" s="298">
        <f t="shared" si="57"/>
        <v>0</v>
      </c>
      <c r="L449" s="280"/>
      <c r="M449" s="280"/>
      <c r="N449" s="280"/>
      <c r="O449" s="293"/>
      <c r="P449" s="300"/>
      <c r="Q449" s="280"/>
      <c r="R449" s="281"/>
      <c r="S449" s="15" t="s">
        <v>72</v>
      </c>
      <c r="T449" s="8">
        <v>14</v>
      </c>
      <c r="U449" s="280"/>
      <c r="V449" s="280"/>
      <c r="W449" s="280"/>
      <c r="X449" s="280"/>
      <c r="Y449" s="280"/>
      <c r="Z449" s="280"/>
      <c r="AA449" s="280"/>
      <c r="AB449" s="280"/>
      <c r="AC449" s="280"/>
      <c r="AD449" s="280"/>
      <c r="AE449" s="280"/>
      <c r="AF449" s="280"/>
      <c r="AG449" s="280"/>
      <c r="AH449" s="293"/>
      <c r="AI449" s="444"/>
      <c r="AJ449" s="280"/>
      <c r="AK449" s="281"/>
      <c r="AL449" s="15" t="s">
        <v>72</v>
      </c>
    </row>
    <row r="450" spans="1:38" s="20" customFormat="1" ht="12.75" customHeight="1" x14ac:dyDescent="0.2">
      <c r="A450" s="8">
        <v>15</v>
      </c>
      <c r="B450" s="280"/>
      <c r="C450" s="280"/>
      <c r="D450" s="280"/>
      <c r="E450" s="280"/>
      <c r="F450" s="281"/>
      <c r="G450" s="443"/>
      <c r="H450" s="444"/>
      <c r="I450" s="445"/>
      <c r="J450" s="296">
        <f t="shared" si="56"/>
        <v>0</v>
      </c>
      <c r="K450" s="298">
        <f t="shared" si="57"/>
        <v>0</v>
      </c>
      <c r="L450" s="280"/>
      <c r="M450" s="280"/>
      <c r="N450" s="280"/>
      <c r="O450" s="293"/>
      <c r="P450" s="300"/>
      <c r="Q450" s="280"/>
      <c r="R450" s="281"/>
      <c r="S450" s="15" t="s">
        <v>73</v>
      </c>
      <c r="T450" s="8">
        <v>15</v>
      </c>
      <c r="U450" s="280"/>
      <c r="V450" s="280"/>
      <c r="W450" s="280"/>
      <c r="X450" s="280"/>
      <c r="Y450" s="280"/>
      <c r="Z450" s="280"/>
      <c r="AA450" s="280"/>
      <c r="AB450" s="280"/>
      <c r="AC450" s="280"/>
      <c r="AD450" s="280"/>
      <c r="AE450" s="280"/>
      <c r="AF450" s="280"/>
      <c r="AG450" s="280"/>
      <c r="AH450" s="293"/>
      <c r="AI450" s="444"/>
      <c r="AJ450" s="280"/>
      <c r="AK450" s="281"/>
      <c r="AL450" s="15" t="s">
        <v>73</v>
      </c>
    </row>
    <row r="451" spans="1:38" s="20" customFormat="1" ht="12.75" customHeight="1" x14ac:dyDescent="0.2">
      <c r="A451" s="8">
        <v>16</v>
      </c>
      <c r="B451" s="280"/>
      <c r="C451" s="280"/>
      <c r="D451" s="280"/>
      <c r="E451" s="280"/>
      <c r="F451" s="281"/>
      <c r="G451" s="443"/>
      <c r="H451" s="444"/>
      <c r="I451" s="445"/>
      <c r="J451" s="296">
        <f t="shared" si="56"/>
        <v>0</v>
      </c>
      <c r="K451" s="298">
        <f t="shared" si="57"/>
        <v>0</v>
      </c>
      <c r="L451" s="280"/>
      <c r="M451" s="280"/>
      <c r="N451" s="280"/>
      <c r="O451" s="293"/>
      <c r="P451" s="300"/>
      <c r="Q451" s="280"/>
      <c r="R451" s="281"/>
      <c r="S451" s="15" t="s">
        <v>74</v>
      </c>
      <c r="T451" s="8">
        <v>16</v>
      </c>
      <c r="U451" s="280"/>
      <c r="V451" s="280"/>
      <c r="W451" s="280"/>
      <c r="X451" s="280"/>
      <c r="Y451" s="280"/>
      <c r="Z451" s="280"/>
      <c r="AA451" s="280"/>
      <c r="AB451" s="280"/>
      <c r="AC451" s="280"/>
      <c r="AD451" s="280"/>
      <c r="AE451" s="280"/>
      <c r="AF451" s="280"/>
      <c r="AG451" s="280"/>
      <c r="AH451" s="293"/>
      <c r="AI451" s="444"/>
      <c r="AJ451" s="280"/>
      <c r="AK451" s="281"/>
      <c r="AL451" s="15" t="s">
        <v>74</v>
      </c>
    </row>
    <row r="452" spans="1:38" s="20" customFormat="1" ht="12.75" customHeight="1" x14ac:dyDescent="0.2">
      <c r="A452" s="8">
        <v>17</v>
      </c>
      <c r="B452" s="280"/>
      <c r="C452" s="280"/>
      <c r="D452" s="280"/>
      <c r="E452" s="280"/>
      <c r="F452" s="281"/>
      <c r="G452" s="443"/>
      <c r="H452" s="444"/>
      <c r="I452" s="445"/>
      <c r="J452" s="296">
        <f t="shared" si="56"/>
        <v>0</v>
      </c>
      <c r="K452" s="298">
        <f t="shared" si="57"/>
        <v>0</v>
      </c>
      <c r="L452" s="280"/>
      <c r="M452" s="280"/>
      <c r="N452" s="280"/>
      <c r="O452" s="293"/>
      <c r="P452" s="300"/>
      <c r="Q452" s="280"/>
      <c r="R452" s="281"/>
      <c r="S452" s="15" t="s">
        <v>75</v>
      </c>
      <c r="T452" s="8">
        <v>17</v>
      </c>
      <c r="U452" s="280"/>
      <c r="V452" s="280"/>
      <c r="W452" s="280"/>
      <c r="X452" s="280"/>
      <c r="Y452" s="280"/>
      <c r="Z452" s="280"/>
      <c r="AA452" s="280"/>
      <c r="AB452" s="280"/>
      <c r="AC452" s="280"/>
      <c r="AD452" s="280"/>
      <c r="AE452" s="280"/>
      <c r="AF452" s="280"/>
      <c r="AG452" s="280"/>
      <c r="AH452" s="293"/>
      <c r="AI452" s="444"/>
      <c r="AJ452" s="280"/>
      <c r="AK452" s="281"/>
      <c r="AL452" s="15" t="s">
        <v>75</v>
      </c>
    </row>
    <row r="453" spans="1:38" s="20" customFormat="1" ht="12.75" customHeight="1" x14ac:dyDescent="0.2">
      <c r="A453" s="8">
        <v>18</v>
      </c>
      <c r="B453" s="280"/>
      <c r="C453" s="280"/>
      <c r="D453" s="280"/>
      <c r="E453" s="280"/>
      <c r="F453" s="281"/>
      <c r="G453" s="443"/>
      <c r="H453" s="444"/>
      <c r="I453" s="445"/>
      <c r="J453" s="296">
        <f t="shared" si="56"/>
        <v>0</v>
      </c>
      <c r="K453" s="298">
        <f t="shared" si="57"/>
        <v>0</v>
      </c>
      <c r="L453" s="280"/>
      <c r="M453" s="280"/>
      <c r="N453" s="280"/>
      <c r="O453" s="293"/>
      <c r="P453" s="300"/>
      <c r="Q453" s="280"/>
      <c r="R453" s="281"/>
      <c r="S453" s="15" t="s">
        <v>76</v>
      </c>
      <c r="T453" s="8">
        <v>18</v>
      </c>
      <c r="U453" s="280"/>
      <c r="V453" s="280"/>
      <c r="W453" s="280"/>
      <c r="X453" s="280"/>
      <c r="Y453" s="280"/>
      <c r="Z453" s="280"/>
      <c r="AA453" s="280"/>
      <c r="AB453" s="280"/>
      <c r="AC453" s="280"/>
      <c r="AD453" s="280"/>
      <c r="AE453" s="280"/>
      <c r="AF453" s="280"/>
      <c r="AG453" s="280"/>
      <c r="AH453" s="293"/>
      <c r="AI453" s="444"/>
      <c r="AJ453" s="280"/>
      <c r="AK453" s="281"/>
      <c r="AL453" s="15" t="s">
        <v>76</v>
      </c>
    </row>
    <row r="454" spans="1:38" s="20" customFormat="1" ht="12.75" customHeight="1" x14ac:dyDescent="0.2">
      <c r="A454" s="8">
        <v>19</v>
      </c>
      <c r="B454" s="280"/>
      <c r="C454" s="280"/>
      <c r="D454" s="280"/>
      <c r="E454" s="280"/>
      <c r="F454" s="281"/>
      <c r="G454" s="443"/>
      <c r="H454" s="444"/>
      <c r="I454" s="445"/>
      <c r="J454" s="296">
        <f t="shared" si="56"/>
        <v>0</v>
      </c>
      <c r="K454" s="298">
        <f t="shared" si="57"/>
        <v>0</v>
      </c>
      <c r="L454" s="280"/>
      <c r="M454" s="280"/>
      <c r="N454" s="280"/>
      <c r="O454" s="293"/>
      <c r="P454" s="300"/>
      <c r="Q454" s="280"/>
      <c r="R454" s="281"/>
      <c r="S454" s="15" t="s">
        <v>77</v>
      </c>
      <c r="T454" s="8">
        <v>19</v>
      </c>
      <c r="U454" s="280"/>
      <c r="V454" s="280"/>
      <c r="W454" s="280"/>
      <c r="X454" s="280"/>
      <c r="Y454" s="280"/>
      <c r="Z454" s="280"/>
      <c r="AA454" s="280"/>
      <c r="AB454" s="280"/>
      <c r="AC454" s="280"/>
      <c r="AD454" s="280"/>
      <c r="AE454" s="280"/>
      <c r="AF454" s="280"/>
      <c r="AG454" s="280"/>
      <c r="AH454" s="293"/>
      <c r="AI454" s="444"/>
      <c r="AJ454" s="280"/>
      <c r="AK454" s="281"/>
      <c r="AL454" s="15" t="s">
        <v>77</v>
      </c>
    </row>
    <row r="455" spans="1:38" s="20" customFormat="1" ht="12.75" customHeight="1" x14ac:dyDescent="0.2">
      <c r="A455" s="8">
        <v>20</v>
      </c>
      <c r="B455" s="280"/>
      <c r="C455" s="280"/>
      <c r="D455" s="280"/>
      <c r="E455" s="280"/>
      <c r="F455" s="281"/>
      <c r="G455" s="443"/>
      <c r="H455" s="444"/>
      <c r="I455" s="445"/>
      <c r="J455" s="296">
        <f t="shared" si="56"/>
        <v>0</v>
      </c>
      <c r="K455" s="298">
        <f t="shared" si="57"/>
        <v>0</v>
      </c>
      <c r="L455" s="280"/>
      <c r="M455" s="280"/>
      <c r="N455" s="280"/>
      <c r="O455" s="293"/>
      <c r="P455" s="300"/>
      <c r="Q455" s="280"/>
      <c r="R455" s="281"/>
      <c r="S455" s="15" t="s">
        <v>78</v>
      </c>
      <c r="T455" s="8">
        <v>20</v>
      </c>
      <c r="U455" s="280"/>
      <c r="V455" s="280"/>
      <c r="W455" s="280"/>
      <c r="X455" s="280"/>
      <c r="Y455" s="280"/>
      <c r="Z455" s="280"/>
      <c r="AA455" s="280"/>
      <c r="AB455" s="280"/>
      <c r="AC455" s="280"/>
      <c r="AD455" s="280"/>
      <c r="AE455" s="280"/>
      <c r="AF455" s="280"/>
      <c r="AG455" s="280"/>
      <c r="AH455" s="293"/>
      <c r="AI455" s="444"/>
      <c r="AJ455" s="280"/>
      <c r="AK455" s="281"/>
      <c r="AL455" s="15" t="s">
        <v>78</v>
      </c>
    </row>
    <row r="456" spans="1:38" s="20" customFormat="1" ht="12.75" customHeight="1" x14ac:dyDescent="0.2">
      <c r="A456" s="8">
        <v>21</v>
      </c>
      <c r="B456" s="280"/>
      <c r="C456" s="280"/>
      <c r="D456" s="280"/>
      <c r="E456" s="280"/>
      <c r="F456" s="281"/>
      <c r="G456" s="443"/>
      <c r="H456" s="444"/>
      <c r="I456" s="445"/>
      <c r="J456" s="296">
        <f t="shared" si="56"/>
        <v>0</v>
      </c>
      <c r="K456" s="298">
        <f t="shared" si="57"/>
        <v>0</v>
      </c>
      <c r="L456" s="280"/>
      <c r="M456" s="280"/>
      <c r="N456" s="280"/>
      <c r="O456" s="293"/>
      <c r="P456" s="300"/>
      <c r="Q456" s="280"/>
      <c r="R456" s="281"/>
      <c r="S456" s="15" t="s">
        <v>79</v>
      </c>
      <c r="T456" s="8">
        <v>21</v>
      </c>
      <c r="U456" s="280"/>
      <c r="V456" s="280"/>
      <c r="W456" s="280"/>
      <c r="X456" s="280"/>
      <c r="Y456" s="280"/>
      <c r="Z456" s="280"/>
      <c r="AA456" s="280"/>
      <c r="AB456" s="280"/>
      <c r="AC456" s="280"/>
      <c r="AD456" s="280"/>
      <c r="AE456" s="280"/>
      <c r="AF456" s="280"/>
      <c r="AG456" s="280"/>
      <c r="AH456" s="293"/>
      <c r="AI456" s="444"/>
      <c r="AJ456" s="280"/>
      <c r="AK456" s="281"/>
      <c r="AL456" s="15" t="s">
        <v>79</v>
      </c>
    </row>
    <row r="457" spans="1:38" s="20" customFormat="1" ht="12.75" customHeight="1" x14ac:dyDescent="0.2">
      <c r="A457" s="8">
        <v>22</v>
      </c>
      <c r="B457" s="280"/>
      <c r="C457" s="280"/>
      <c r="D457" s="280"/>
      <c r="E457" s="280"/>
      <c r="F457" s="281"/>
      <c r="G457" s="443"/>
      <c r="H457" s="444"/>
      <c r="I457" s="445"/>
      <c r="J457" s="296">
        <f t="shared" si="56"/>
        <v>0</v>
      </c>
      <c r="K457" s="298">
        <f t="shared" si="57"/>
        <v>0</v>
      </c>
      <c r="L457" s="280"/>
      <c r="M457" s="280"/>
      <c r="N457" s="280"/>
      <c r="O457" s="293"/>
      <c r="P457" s="300"/>
      <c r="Q457" s="280"/>
      <c r="R457" s="281"/>
      <c r="S457" s="15" t="s">
        <v>80</v>
      </c>
      <c r="T457" s="8">
        <v>22</v>
      </c>
      <c r="U457" s="280"/>
      <c r="V457" s="280"/>
      <c r="W457" s="280"/>
      <c r="X457" s="280"/>
      <c r="Y457" s="280"/>
      <c r="Z457" s="280"/>
      <c r="AA457" s="280"/>
      <c r="AB457" s="280"/>
      <c r="AC457" s="280"/>
      <c r="AD457" s="280"/>
      <c r="AE457" s="280"/>
      <c r="AF457" s="280"/>
      <c r="AG457" s="280"/>
      <c r="AH457" s="293"/>
      <c r="AI457" s="444"/>
      <c r="AJ457" s="280"/>
      <c r="AK457" s="281"/>
      <c r="AL457" s="15" t="s">
        <v>80</v>
      </c>
    </row>
    <row r="458" spans="1:38" s="20" customFormat="1" ht="12.75" customHeight="1" x14ac:dyDescent="0.2">
      <c r="A458" s="8">
        <v>23</v>
      </c>
      <c r="B458" s="280"/>
      <c r="C458" s="280"/>
      <c r="D458" s="280"/>
      <c r="E458" s="280"/>
      <c r="F458" s="281"/>
      <c r="G458" s="443"/>
      <c r="H458" s="444"/>
      <c r="I458" s="445"/>
      <c r="J458" s="296">
        <f t="shared" si="56"/>
        <v>0</v>
      </c>
      <c r="K458" s="298">
        <f t="shared" si="57"/>
        <v>0</v>
      </c>
      <c r="L458" s="280"/>
      <c r="M458" s="280"/>
      <c r="N458" s="280"/>
      <c r="O458" s="293"/>
      <c r="P458" s="300"/>
      <c r="Q458" s="280"/>
      <c r="R458" s="281"/>
      <c r="S458" s="15" t="s">
        <v>81</v>
      </c>
      <c r="T458" s="8">
        <v>23</v>
      </c>
      <c r="U458" s="280"/>
      <c r="V458" s="280"/>
      <c r="W458" s="280"/>
      <c r="X458" s="280"/>
      <c r="Y458" s="280"/>
      <c r="Z458" s="280"/>
      <c r="AA458" s="280"/>
      <c r="AB458" s="280"/>
      <c r="AC458" s="280"/>
      <c r="AD458" s="280"/>
      <c r="AE458" s="280"/>
      <c r="AF458" s="280"/>
      <c r="AG458" s="280"/>
      <c r="AH458" s="293"/>
      <c r="AI458" s="444"/>
      <c r="AJ458" s="280"/>
      <c r="AK458" s="281"/>
      <c r="AL458" s="15" t="s">
        <v>81</v>
      </c>
    </row>
    <row r="459" spans="1:38" s="20" customFormat="1" ht="12.75" customHeight="1" x14ac:dyDescent="0.2">
      <c r="A459" s="8">
        <v>24</v>
      </c>
      <c r="B459" s="280"/>
      <c r="C459" s="280"/>
      <c r="D459" s="280"/>
      <c r="E459" s="280"/>
      <c r="F459" s="281"/>
      <c r="G459" s="443"/>
      <c r="H459" s="444"/>
      <c r="I459" s="445"/>
      <c r="J459" s="296">
        <f t="shared" si="56"/>
        <v>0</v>
      </c>
      <c r="K459" s="298">
        <f t="shared" si="57"/>
        <v>0</v>
      </c>
      <c r="L459" s="280"/>
      <c r="M459" s="280"/>
      <c r="N459" s="280"/>
      <c r="O459" s="293"/>
      <c r="P459" s="300"/>
      <c r="Q459" s="280"/>
      <c r="R459" s="281"/>
      <c r="S459" s="15" t="s">
        <v>82</v>
      </c>
      <c r="T459" s="8">
        <v>24</v>
      </c>
      <c r="U459" s="280"/>
      <c r="V459" s="280"/>
      <c r="W459" s="280"/>
      <c r="X459" s="280"/>
      <c r="Y459" s="280"/>
      <c r="Z459" s="280"/>
      <c r="AA459" s="280"/>
      <c r="AB459" s="280"/>
      <c r="AC459" s="280"/>
      <c r="AD459" s="280"/>
      <c r="AE459" s="280"/>
      <c r="AF459" s="280"/>
      <c r="AG459" s="280"/>
      <c r="AH459" s="293"/>
      <c r="AI459" s="444"/>
      <c r="AJ459" s="280"/>
      <c r="AK459" s="281"/>
      <c r="AL459" s="15" t="s">
        <v>82</v>
      </c>
    </row>
    <row r="460" spans="1:38" s="20" customFormat="1" ht="12.75" customHeight="1" x14ac:dyDescent="0.2">
      <c r="A460" s="8">
        <v>25</v>
      </c>
      <c r="B460" s="280"/>
      <c r="C460" s="280"/>
      <c r="D460" s="280"/>
      <c r="E460" s="280"/>
      <c r="F460" s="281"/>
      <c r="G460" s="443"/>
      <c r="H460" s="444"/>
      <c r="I460" s="445"/>
      <c r="J460" s="296">
        <f t="shared" si="56"/>
        <v>0</v>
      </c>
      <c r="K460" s="298">
        <f t="shared" si="57"/>
        <v>0</v>
      </c>
      <c r="L460" s="280"/>
      <c r="M460" s="280"/>
      <c r="N460" s="280"/>
      <c r="O460" s="293"/>
      <c r="P460" s="300"/>
      <c r="Q460" s="280"/>
      <c r="R460" s="281"/>
      <c r="S460" s="15" t="s">
        <v>83</v>
      </c>
      <c r="T460" s="8">
        <v>25</v>
      </c>
      <c r="U460" s="280"/>
      <c r="V460" s="280"/>
      <c r="W460" s="280"/>
      <c r="X460" s="280"/>
      <c r="Y460" s="280"/>
      <c r="Z460" s="280"/>
      <c r="AA460" s="280"/>
      <c r="AB460" s="280"/>
      <c r="AC460" s="280"/>
      <c r="AD460" s="280"/>
      <c r="AE460" s="280"/>
      <c r="AF460" s="280"/>
      <c r="AG460" s="280"/>
      <c r="AH460" s="293"/>
      <c r="AI460" s="444"/>
      <c r="AJ460" s="280"/>
      <c r="AK460" s="281"/>
      <c r="AL460" s="15" t="s">
        <v>83</v>
      </c>
    </row>
    <row r="461" spans="1:38" s="20" customFormat="1" ht="12.75" customHeight="1" x14ac:dyDescent="0.2">
      <c r="A461" s="8">
        <v>26</v>
      </c>
      <c r="B461" s="280"/>
      <c r="C461" s="280"/>
      <c r="D461" s="280"/>
      <c r="E461" s="280"/>
      <c r="F461" s="281"/>
      <c r="G461" s="443"/>
      <c r="H461" s="444"/>
      <c r="I461" s="445"/>
      <c r="J461" s="296">
        <f t="shared" si="56"/>
        <v>0</v>
      </c>
      <c r="K461" s="298">
        <f t="shared" si="57"/>
        <v>0</v>
      </c>
      <c r="L461" s="280"/>
      <c r="M461" s="280"/>
      <c r="N461" s="280"/>
      <c r="O461" s="293"/>
      <c r="P461" s="300"/>
      <c r="Q461" s="280"/>
      <c r="R461" s="281"/>
      <c r="S461" s="15" t="s">
        <v>84</v>
      </c>
      <c r="T461" s="8">
        <v>26</v>
      </c>
      <c r="U461" s="280"/>
      <c r="V461" s="280"/>
      <c r="W461" s="280"/>
      <c r="X461" s="280"/>
      <c r="Y461" s="280"/>
      <c r="Z461" s="280"/>
      <c r="AA461" s="280"/>
      <c r="AB461" s="280"/>
      <c r="AC461" s="280"/>
      <c r="AD461" s="280"/>
      <c r="AE461" s="280"/>
      <c r="AF461" s="280"/>
      <c r="AG461" s="280"/>
      <c r="AH461" s="293"/>
      <c r="AI461" s="444"/>
      <c r="AJ461" s="280"/>
      <c r="AK461" s="281"/>
      <c r="AL461" s="15" t="s">
        <v>84</v>
      </c>
    </row>
    <row r="462" spans="1:38" s="20" customFormat="1" ht="12.75" customHeight="1" x14ac:dyDescent="0.2">
      <c r="A462" s="8">
        <v>27</v>
      </c>
      <c r="B462" s="280"/>
      <c r="C462" s="280"/>
      <c r="D462" s="280"/>
      <c r="E462" s="280"/>
      <c r="F462" s="281"/>
      <c r="G462" s="443"/>
      <c r="H462" s="444"/>
      <c r="I462" s="445"/>
      <c r="J462" s="296">
        <f t="shared" si="56"/>
        <v>0</v>
      </c>
      <c r="K462" s="298">
        <f t="shared" si="57"/>
        <v>0</v>
      </c>
      <c r="L462" s="280"/>
      <c r="M462" s="280"/>
      <c r="N462" s="280"/>
      <c r="O462" s="293"/>
      <c r="P462" s="300"/>
      <c r="Q462" s="280"/>
      <c r="R462" s="281"/>
      <c r="S462" s="15" t="s">
        <v>85</v>
      </c>
      <c r="T462" s="8">
        <v>27</v>
      </c>
      <c r="U462" s="280"/>
      <c r="V462" s="280"/>
      <c r="W462" s="280"/>
      <c r="X462" s="280"/>
      <c r="Y462" s="280"/>
      <c r="Z462" s="280"/>
      <c r="AA462" s="280"/>
      <c r="AB462" s="280"/>
      <c r="AC462" s="280"/>
      <c r="AD462" s="280"/>
      <c r="AE462" s="280"/>
      <c r="AF462" s="280"/>
      <c r="AG462" s="280"/>
      <c r="AH462" s="293"/>
      <c r="AI462" s="444"/>
      <c r="AJ462" s="280"/>
      <c r="AK462" s="281"/>
      <c r="AL462" s="15" t="s">
        <v>85</v>
      </c>
    </row>
    <row r="463" spans="1:38" s="20" customFormat="1" ht="12.75" customHeight="1" x14ac:dyDescent="0.2">
      <c r="A463" s="8">
        <v>28</v>
      </c>
      <c r="B463" s="280"/>
      <c r="C463" s="280"/>
      <c r="D463" s="280"/>
      <c r="E463" s="280"/>
      <c r="F463" s="281"/>
      <c r="G463" s="443"/>
      <c r="H463" s="444"/>
      <c r="I463" s="445"/>
      <c r="J463" s="296">
        <f t="shared" si="56"/>
        <v>0</v>
      </c>
      <c r="K463" s="298">
        <f t="shared" si="57"/>
        <v>0</v>
      </c>
      <c r="L463" s="280"/>
      <c r="M463" s="280"/>
      <c r="N463" s="280"/>
      <c r="O463" s="293"/>
      <c r="P463" s="300"/>
      <c r="Q463" s="280"/>
      <c r="R463" s="281"/>
      <c r="S463" s="15" t="s">
        <v>86</v>
      </c>
      <c r="T463" s="8">
        <v>28</v>
      </c>
      <c r="U463" s="280"/>
      <c r="V463" s="280"/>
      <c r="W463" s="280"/>
      <c r="X463" s="280"/>
      <c r="Y463" s="280"/>
      <c r="Z463" s="280"/>
      <c r="AA463" s="280"/>
      <c r="AB463" s="280"/>
      <c r="AC463" s="280"/>
      <c r="AD463" s="280"/>
      <c r="AE463" s="280"/>
      <c r="AF463" s="280"/>
      <c r="AG463" s="280"/>
      <c r="AH463" s="293"/>
      <c r="AI463" s="444"/>
      <c r="AJ463" s="280"/>
      <c r="AK463" s="281"/>
      <c r="AL463" s="15" t="s">
        <v>86</v>
      </c>
    </row>
    <row r="464" spans="1:38" s="20" customFormat="1" ht="12.75" customHeight="1" x14ac:dyDescent="0.2">
      <c r="A464" s="8">
        <v>29</v>
      </c>
      <c r="B464" s="280"/>
      <c r="C464" s="280"/>
      <c r="D464" s="280"/>
      <c r="E464" s="280"/>
      <c r="F464" s="281"/>
      <c r="G464" s="443"/>
      <c r="H464" s="444"/>
      <c r="I464" s="445"/>
      <c r="J464" s="296">
        <f t="shared" si="56"/>
        <v>0</v>
      </c>
      <c r="K464" s="298">
        <f t="shared" si="57"/>
        <v>0</v>
      </c>
      <c r="L464" s="280"/>
      <c r="M464" s="280"/>
      <c r="N464" s="280"/>
      <c r="O464" s="293"/>
      <c r="P464" s="300"/>
      <c r="Q464" s="280"/>
      <c r="R464" s="281"/>
      <c r="S464" s="15" t="s">
        <v>87</v>
      </c>
      <c r="T464" s="8">
        <v>29</v>
      </c>
      <c r="U464" s="280"/>
      <c r="V464" s="280"/>
      <c r="W464" s="280"/>
      <c r="X464" s="301"/>
      <c r="Y464" s="280"/>
      <c r="Z464" s="280"/>
      <c r="AA464" s="280"/>
      <c r="AB464" s="280"/>
      <c r="AC464" s="280"/>
      <c r="AD464" s="280"/>
      <c r="AE464" s="280"/>
      <c r="AF464" s="280"/>
      <c r="AG464" s="280"/>
      <c r="AH464" s="293"/>
      <c r="AI464" s="444"/>
      <c r="AJ464" s="280"/>
      <c r="AK464" s="281"/>
      <c r="AL464" s="15" t="s">
        <v>87</v>
      </c>
    </row>
    <row r="465" spans="1:38" s="20" customFormat="1" ht="12.75" customHeight="1" x14ac:dyDescent="0.2">
      <c r="A465" s="8">
        <v>30</v>
      </c>
      <c r="B465" s="280"/>
      <c r="C465" s="280"/>
      <c r="D465" s="280"/>
      <c r="E465" s="280"/>
      <c r="F465" s="281"/>
      <c r="G465" s="449"/>
      <c r="H465" s="444"/>
      <c r="I465" s="445"/>
      <c r="J465" s="296">
        <f t="shared" si="56"/>
        <v>0</v>
      </c>
      <c r="K465" s="298">
        <f t="shared" si="57"/>
        <v>0</v>
      </c>
      <c r="L465" s="280"/>
      <c r="M465" s="280"/>
      <c r="N465" s="280"/>
      <c r="O465" s="293"/>
      <c r="P465" s="300"/>
      <c r="Q465" s="280"/>
      <c r="R465" s="281"/>
      <c r="S465" s="15" t="s">
        <v>88</v>
      </c>
      <c r="T465" s="8">
        <v>30</v>
      </c>
      <c r="U465" s="280"/>
      <c r="V465" s="280"/>
      <c r="W465" s="280"/>
      <c r="X465" s="280"/>
      <c r="Y465" s="280"/>
      <c r="Z465" s="280"/>
      <c r="AA465" s="280"/>
      <c r="AB465" s="280"/>
      <c r="AC465" s="280"/>
      <c r="AD465" s="280"/>
      <c r="AE465" s="280"/>
      <c r="AF465" s="280"/>
      <c r="AG465" s="280"/>
      <c r="AH465" s="293"/>
      <c r="AI465" s="444"/>
      <c r="AJ465" s="280"/>
      <c r="AK465" s="281"/>
      <c r="AL465" s="15" t="s">
        <v>88</v>
      </c>
    </row>
    <row r="466" spans="1:38" s="20" customFormat="1" ht="12.75" customHeight="1" x14ac:dyDescent="0.2">
      <c r="A466" s="18">
        <v>31</v>
      </c>
      <c r="B466" s="284"/>
      <c r="C466" s="284"/>
      <c r="D466" s="284"/>
      <c r="E466" s="284"/>
      <c r="F466" s="285"/>
      <c r="G466" s="450"/>
      <c r="H466" s="451"/>
      <c r="I466" s="452"/>
      <c r="J466" s="302">
        <f t="shared" si="56"/>
        <v>0</v>
      </c>
      <c r="K466" s="303">
        <f t="shared" si="57"/>
        <v>0</v>
      </c>
      <c r="L466" s="284"/>
      <c r="M466" s="284"/>
      <c r="N466" s="284"/>
      <c r="O466" s="295"/>
      <c r="P466" s="304"/>
      <c r="Q466" s="284"/>
      <c r="R466" s="285"/>
      <c r="S466" s="19" t="s">
        <v>89</v>
      </c>
      <c r="T466" s="18">
        <v>31</v>
      </c>
      <c r="U466" s="284"/>
      <c r="V466" s="284"/>
      <c r="W466" s="284"/>
      <c r="X466" s="284"/>
      <c r="Y466" s="284"/>
      <c r="Z466" s="284"/>
      <c r="AA466" s="284"/>
      <c r="AB466" s="284"/>
      <c r="AC466" s="284"/>
      <c r="AD466" s="284"/>
      <c r="AE466" s="284"/>
      <c r="AF466" s="284"/>
      <c r="AG466" s="284"/>
      <c r="AH466" s="295"/>
      <c r="AI466" s="451"/>
      <c r="AJ466" s="284"/>
      <c r="AK466" s="285"/>
      <c r="AL466" s="19" t="s">
        <v>89</v>
      </c>
    </row>
    <row r="467" spans="1:38" s="20" customFormat="1" ht="12.75" customHeight="1" thickBot="1" x14ac:dyDescent="0.25">
      <c r="A467" s="342"/>
      <c r="B467" s="343">
        <f>SUM(B435:B466)</f>
        <v>0</v>
      </c>
      <c r="C467" s="343">
        <f>SUM(C435:C466)</f>
        <v>0</v>
      </c>
      <c r="D467" s="343">
        <f>SUM(D435:D466)</f>
        <v>0</v>
      </c>
      <c r="E467" s="344">
        <f>SUM(E435:E466)</f>
        <v>0</v>
      </c>
      <c r="F467" s="345">
        <f>SUM(F435:F466)</f>
        <v>0</v>
      </c>
      <c r="G467" s="346"/>
      <c r="H467" s="347" t="s">
        <v>90</v>
      </c>
      <c r="I467" s="348">
        <f>COUNTA(I436:I466)</f>
        <v>0</v>
      </c>
      <c r="J467" s="343">
        <f t="shared" ref="J467:R467" si="58">SUM(J435:J466)</f>
        <v>0</v>
      </c>
      <c r="K467" s="343">
        <f t="shared" si="58"/>
        <v>0</v>
      </c>
      <c r="L467" s="343">
        <f t="shared" si="58"/>
        <v>0</v>
      </c>
      <c r="M467" s="343">
        <f t="shared" si="58"/>
        <v>0</v>
      </c>
      <c r="N467" s="343">
        <f t="shared" si="58"/>
        <v>0</v>
      </c>
      <c r="O467" s="349">
        <f t="shared" si="58"/>
        <v>0</v>
      </c>
      <c r="P467" s="344">
        <f t="shared" si="58"/>
        <v>0</v>
      </c>
      <c r="Q467" s="343">
        <f t="shared" si="58"/>
        <v>0</v>
      </c>
      <c r="R467" s="350">
        <f t="shared" si="58"/>
        <v>0</v>
      </c>
      <c r="S467" s="351"/>
      <c r="T467" s="342"/>
      <c r="U467" s="343">
        <f t="shared" ref="U467:AH467" si="59">SUM(U435:U466)</f>
        <v>0</v>
      </c>
      <c r="V467" s="343">
        <f t="shared" si="59"/>
        <v>0</v>
      </c>
      <c r="W467" s="343">
        <f t="shared" si="59"/>
        <v>0</v>
      </c>
      <c r="X467" s="343">
        <f t="shared" si="59"/>
        <v>0</v>
      </c>
      <c r="Y467" s="343">
        <f t="shared" si="59"/>
        <v>0</v>
      </c>
      <c r="Z467" s="343">
        <f t="shared" si="59"/>
        <v>0</v>
      </c>
      <c r="AA467" s="343">
        <f t="shared" si="59"/>
        <v>0</v>
      </c>
      <c r="AB467" s="343">
        <f t="shared" si="59"/>
        <v>0</v>
      </c>
      <c r="AC467" s="343">
        <f t="shared" si="59"/>
        <v>0</v>
      </c>
      <c r="AD467" s="343">
        <f t="shared" si="59"/>
        <v>0</v>
      </c>
      <c r="AE467" s="343">
        <f t="shared" si="59"/>
        <v>0</v>
      </c>
      <c r="AF467" s="343">
        <f t="shared" si="59"/>
        <v>0</v>
      </c>
      <c r="AG467" s="343">
        <f t="shared" si="59"/>
        <v>0</v>
      </c>
      <c r="AH467" s="345">
        <f t="shared" si="59"/>
        <v>0</v>
      </c>
      <c r="AI467" s="352"/>
      <c r="AJ467" s="343">
        <f>SUM(AJ435:AJ466)</f>
        <v>0</v>
      </c>
      <c r="AK467" s="350">
        <f>SUM(AK435:AK466)</f>
        <v>0</v>
      </c>
      <c r="AL467" s="351"/>
    </row>
    <row r="468" spans="1:38" ht="12.75" customHeight="1" thickTop="1" x14ac:dyDescent="0.2">
      <c r="A468" s="43"/>
      <c r="B468" s="153"/>
      <c r="C468" s="153"/>
      <c r="D468" s="153"/>
      <c r="E468" s="153"/>
      <c r="F468" s="153"/>
      <c r="G468" s="340"/>
      <c r="H468" s="153"/>
      <c r="I468" s="341"/>
      <c r="J468" s="153"/>
      <c r="K468" s="153"/>
      <c r="L468" s="153"/>
      <c r="M468" s="153"/>
      <c r="N468" s="153"/>
      <c r="O468" s="153"/>
      <c r="P468" s="153"/>
      <c r="Q468" s="153"/>
      <c r="R468" s="153"/>
      <c r="S468" s="43"/>
      <c r="T468" s="43"/>
      <c r="U468" s="153"/>
      <c r="V468" s="153"/>
      <c r="W468" s="153"/>
      <c r="X468" s="153"/>
      <c r="Y468" s="153"/>
      <c r="Z468" s="153"/>
      <c r="AA468" s="153"/>
      <c r="AB468" s="153"/>
      <c r="AC468" s="153"/>
      <c r="AD468" s="153"/>
      <c r="AE468" s="153"/>
      <c r="AF468" s="153"/>
      <c r="AG468" s="153"/>
      <c r="AH468" s="153"/>
      <c r="AI468" s="153"/>
      <c r="AJ468" s="153"/>
      <c r="AK468" s="153"/>
      <c r="AL468" s="43"/>
    </row>
    <row r="469" spans="1:38" s="20" customFormat="1" ht="12.75" customHeight="1" x14ac:dyDescent="0.2">
      <c r="B469" s="33"/>
      <c r="C469" s="33"/>
      <c r="D469" s="33"/>
      <c r="E469" s="33"/>
      <c r="F469" s="33"/>
      <c r="G469" s="121"/>
      <c r="H469" s="33" t="s">
        <v>125</v>
      </c>
      <c r="I469" s="33"/>
      <c r="J469" s="134">
        <f>SUM(J467-K467)</f>
        <v>0</v>
      </c>
      <c r="K469" s="33"/>
      <c r="L469" s="66"/>
      <c r="M469" s="66"/>
      <c r="N469" s="66"/>
      <c r="O469" s="66"/>
      <c r="P469" s="66"/>
      <c r="Q469" s="66"/>
      <c r="R469" s="66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</row>
    <row r="470" spans="1:38" ht="12.75" customHeight="1" thickBot="1" x14ac:dyDescent="0.25">
      <c r="A470" s="20"/>
      <c r="B470" s="20"/>
      <c r="C470" s="20"/>
      <c r="D470" s="20"/>
      <c r="E470" s="20"/>
      <c r="F470" s="20"/>
      <c r="G470" s="131"/>
      <c r="H470" s="63"/>
      <c r="I470" s="64"/>
      <c r="J470" s="64"/>
      <c r="K470" s="6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</row>
    <row r="471" spans="1:38" ht="12.75" customHeight="1" x14ac:dyDescent="0.2">
      <c r="A471" s="20"/>
      <c r="B471" s="487" t="s">
        <v>478</v>
      </c>
      <c r="C471" s="488"/>
      <c r="D471" s="488"/>
      <c r="E471" s="488"/>
      <c r="F471" s="488"/>
      <c r="G471" s="489"/>
      <c r="H471" s="21"/>
      <c r="I471" s="113"/>
      <c r="J471" s="65"/>
      <c r="K471" s="484" t="s">
        <v>173</v>
      </c>
      <c r="L471" s="485"/>
      <c r="M471" s="485"/>
      <c r="N471" s="485"/>
      <c r="O471" s="486"/>
      <c r="P471" s="486"/>
      <c r="Q471" s="50"/>
      <c r="R471" s="41"/>
      <c r="S471" s="41"/>
      <c r="T471" s="521" t="s">
        <v>482</v>
      </c>
      <c r="U471" s="522"/>
      <c r="V471" s="522"/>
      <c r="W471" s="523"/>
      <c r="X471" s="357"/>
      <c r="Y471" s="521" t="s">
        <v>482</v>
      </c>
      <c r="Z471" s="522"/>
      <c r="AA471" s="522"/>
      <c r="AB471" s="523"/>
      <c r="AC471" s="358"/>
      <c r="AD471" s="521" t="s">
        <v>472</v>
      </c>
      <c r="AE471" s="522"/>
      <c r="AF471" s="522"/>
      <c r="AG471" s="523"/>
      <c r="AH471" s="20"/>
      <c r="AI471" s="20"/>
      <c r="AJ471" s="20"/>
      <c r="AK471" s="20"/>
      <c r="AL471" s="20"/>
    </row>
    <row r="472" spans="1:38" ht="12.75" customHeight="1" thickBot="1" x14ac:dyDescent="0.25">
      <c r="A472" s="20"/>
      <c r="B472" s="53" t="s">
        <v>479</v>
      </c>
      <c r="C472" s="54" t="s">
        <v>130</v>
      </c>
      <c r="D472" s="54" t="s">
        <v>479</v>
      </c>
      <c r="E472" s="54" t="s">
        <v>130</v>
      </c>
      <c r="F472" s="54" t="s">
        <v>479</v>
      </c>
      <c r="G472" s="132" t="s">
        <v>130</v>
      </c>
      <c r="H472" s="41"/>
      <c r="I472" s="113"/>
      <c r="J472" s="65"/>
      <c r="K472" s="503" t="s">
        <v>129</v>
      </c>
      <c r="L472" s="504"/>
      <c r="M472" s="504"/>
      <c r="N472" s="504"/>
      <c r="O472" s="477"/>
      <c r="P472" s="477"/>
      <c r="Q472" s="51"/>
      <c r="R472" s="41"/>
      <c r="S472" s="41"/>
      <c r="T472" s="359" t="s">
        <v>242</v>
      </c>
      <c r="U472" s="517">
        <f>SEPTEMBER!U472</f>
        <v>0</v>
      </c>
      <c r="V472" s="517"/>
      <c r="W472" s="518"/>
      <c r="X472" s="357"/>
      <c r="Y472" s="359" t="s">
        <v>238</v>
      </c>
      <c r="Z472" s="517">
        <f>SEPTEMBER!Z472</f>
        <v>0</v>
      </c>
      <c r="AA472" s="517"/>
      <c r="AB472" s="518"/>
      <c r="AC472" s="358"/>
      <c r="AD472" s="359" t="s">
        <v>369</v>
      </c>
      <c r="AE472" s="517">
        <f>SEPTEMBER!AE472</f>
        <v>0</v>
      </c>
      <c r="AF472" s="517"/>
      <c r="AG472" s="518"/>
      <c r="AH472" s="20"/>
      <c r="AI472" s="20"/>
      <c r="AJ472" s="20"/>
      <c r="AK472" s="20"/>
      <c r="AL472" s="20"/>
    </row>
    <row r="473" spans="1:38" ht="12.75" customHeight="1" x14ac:dyDescent="0.2">
      <c r="A473" s="20"/>
      <c r="B473" s="453"/>
      <c r="C473" s="308">
        <v>0</v>
      </c>
      <c r="D473" s="455"/>
      <c r="E473" s="308">
        <v>0</v>
      </c>
      <c r="F473" s="455"/>
      <c r="G473" s="311">
        <v>0</v>
      </c>
      <c r="H473" s="64"/>
      <c r="I473" s="111"/>
      <c r="J473" s="112"/>
      <c r="K473" s="478" t="s">
        <v>174</v>
      </c>
      <c r="L473" s="479"/>
      <c r="M473" s="479"/>
      <c r="N473" s="479"/>
      <c r="O473" s="480">
        <f>J21</f>
        <v>0</v>
      </c>
      <c r="P473" s="480"/>
      <c r="Q473" s="51"/>
      <c r="R473" s="41"/>
      <c r="S473" s="41"/>
      <c r="T473" s="359" t="s">
        <v>206</v>
      </c>
      <c r="U473" s="517">
        <f>SEPTEMBER!U473</f>
        <v>0</v>
      </c>
      <c r="V473" s="517"/>
      <c r="W473" s="518"/>
      <c r="X473" s="357"/>
      <c r="Y473" s="359" t="s">
        <v>206</v>
      </c>
      <c r="Z473" s="517">
        <f>SEPTEMBER!Z473</f>
        <v>0</v>
      </c>
      <c r="AA473" s="517"/>
      <c r="AB473" s="518"/>
      <c r="AC473" s="358"/>
      <c r="AD473" s="359" t="s">
        <v>206</v>
      </c>
      <c r="AE473" s="517">
        <f>SEPTEMBER!AE473</f>
        <v>0</v>
      </c>
      <c r="AF473" s="517"/>
      <c r="AG473" s="518"/>
      <c r="AH473" s="20"/>
      <c r="AI473" s="20"/>
      <c r="AJ473" s="20"/>
      <c r="AK473" s="20"/>
      <c r="AL473" s="20"/>
    </row>
    <row r="474" spans="1:38" ht="12.75" customHeight="1" x14ac:dyDescent="0.2">
      <c r="A474" s="20"/>
      <c r="B474" s="453"/>
      <c r="C474" s="308">
        <v>0</v>
      </c>
      <c r="D474" s="455"/>
      <c r="E474" s="308">
        <v>0</v>
      </c>
      <c r="F474" s="455"/>
      <c r="G474" s="312">
        <v>0</v>
      </c>
      <c r="H474" s="64"/>
      <c r="I474" s="112"/>
      <c r="J474" s="112"/>
      <c r="K474" s="496" t="s">
        <v>131</v>
      </c>
      <c r="L474" s="477"/>
      <c r="M474" s="477"/>
      <c r="N474" s="477"/>
      <c r="O474" s="480">
        <f>J7</f>
        <v>0</v>
      </c>
      <c r="P474" s="480"/>
      <c r="Q474" s="51"/>
      <c r="R474" s="41"/>
      <c r="S474" s="41"/>
      <c r="T474" s="359" t="s">
        <v>253</v>
      </c>
      <c r="U474" s="517">
        <f>SEPTEMBER!U474</f>
        <v>0</v>
      </c>
      <c r="V474" s="517"/>
      <c r="W474" s="518"/>
      <c r="X474" s="357"/>
      <c r="Y474" s="359" t="s">
        <v>253</v>
      </c>
      <c r="Z474" s="517">
        <f>SEPTEMBER!Z474</f>
        <v>0</v>
      </c>
      <c r="AA474" s="517"/>
      <c r="AB474" s="518"/>
      <c r="AC474" s="358"/>
      <c r="AD474" s="359" t="s">
        <v>253</v>
      </c>
      <c r="AE474" s="517">
        <f>SEPTEMBER!AE474</f>
        <v>0</v>
      </c>
      <c r="AF474" s="517"/>
      <c r="AG474" s="518"/>
      <c r="AH474" s="20"/>
      <c r="AI474" s="20"/>
      <c r="AJ474" s="20"/>
      <c r="AK474" s="20"/>
      <c r="AL474" s="20"/>
    </row>
    <row r="475" spans="1:38" ht="12.75" customHeight="1" x14ac:dyDescent="0.2">
      <c r="A475" s="20"/>
      <c r="B475" s="453"/>
      <c r="C475" s="308">
        <v>0</v>
      </c>
      <c r="D475" s="455"/>
      <c r="E475" s="308">
        <v>0</v>
      </c>
      <c r="F475" s="455"/>
      <c r="G475" s="312">
        <v>0</v>
      </c>
      <c r="H475" s="64"/>
      <c r="I475" s="112"/>
      <c r="J475" s="112"/>
      <c r="K475" s="496" t="s">
        <v>132</v>
      </c>
      <c r="L475" s="477"/>
      <c r="M475" s="477"/>
      <c r="N475" s="477"/>
      <c r="O475" s="480">
        <f>SUM(O473:P474)</f>
        <v>0</v>
      </c>
      <c r="P475" s="480"/>
      <c r="Q475" s="51"/>
      <c r="R475" s="41"/>
      <c r="S475" s="41"/>
      <c r="T475" s="359" t="s">
        <v>207</v>
      </c>
      <c r="U475" s="519">
        <f>SEPTEMBER!U479</f>
        <v>0</v>
      </c>
      <c r="V475" s="519"/>
      <c r="W475" s="360"/>
      <c r="X475" s="357"/>
      <c r="Y475" s="359" t="s">
        <v>207</v>
      </c>
      <c r="Z475" s="519">
        <f>SEPTEMBER!Z479</f>
        <v>0</v>
      </c>
      <c r="AA475" s="519"/>
      <c r="AB475" s="360"/>
      <c r="AC475" s="358"/>
      <c r="AD475" s="359" t="s">
        <v>207</v>
      </c>
      <c r="AE475" s="519">
        <f>SEPTEMBER!AE479</f>
        <v>0</v>
      </c>
      <c r="AF475" s="519"/>
      <c r="AG475" s="360"/>
      <c r="AH475" s="20"/>
      <c r="AI475" s="20"/>
      <c r="AJ475" s="20"/>
      <c r="AK475" s="20"/>
      <c r="AL475" s="20"/>
    </row>
    <row r="476" spans="1:38" ht="12.75" customHeight="1" x14ac:dyDescent="0.2">
      <c r="A476" s="20"/>
      <c r="B476" s="453"/>
      <c r="C476" s="308">
        <v>0</v>
      </c>
      <c r="D476" s="455"/>
      <c r="E476" s="308">
        <v>0</v>
      </c>
      <c r="F476" s="455"/>
      <c r="G476" s="312">
        <v>0</v>
      </c>
      <c r="H476" s="64"/>
      <c r="I476" s="112"/>
      <c r="J476" s="112"/>
      <c r="K476" s="496" t="s">
        <v>133</v>
      </c>
      <c r="L476" s="477"/>
      <c r="M476" s="477"/>
      <c r="N476" s="477"/>
      <c r="O476" s="480">
        <f>K467</f>
        <v>0</v>
      </c>
      <c r="P476" s="480"/>
      <c r="Q476" s="51"/>
      <c r="R476" s="41"/>
      <c r="S476" s="41"/>
      <c r="T476" s="359" t="s">
        <v>208</v>
      </c>
      <c r="U476" s="520">
        <v>0</v>
      </c>
      <c r="V476" s="520"/>
      <c r="W476" s="360"/>
      <c r="X476" s="357"/>
      <c r="Y476" s="359" t="s">
        <v>208</v>
      </c>
      <c r="Z476" s="520">
        <v>0</v>
      </c>
      <c r="AA476" s="520"/>
      <c r="AB476" s="360"/>
      <c r="AC476" s="358"/>
      <c r="AD476" s="359" t="s">
        <v>208</v>
      </c>
      <c r="AE476" s="520">
        <v>0</v>
      </c>
      <c r="AF476" s="520"/>
      <c r="AG476" s="360"/>
      <c r="AH476" s="20"/>
      <c r="AI476" s="20"/>
      <c r="AJ476" s="20"/>
      <c r="AK476" s="20"/>
      <c r="AL476" s="20"/>
    </row>
    <row r="477" spans="1:38" ht="12.75" customHeight="1" x14ac:dyDescent="0.2">
      <c r="A477" s="20"/>
      <c r="B477" s="453"/>
      <c r="C477" s="308">
        <v>0</v>
      </c>
      <c r="D477" s="455"/>
      <c r="E477" s="308">
        <v>0</v>
      </c>
      <c r="F477" s="455"/>
      <c r="G477" s="312">
        <v>0</v>
      </c>
      <c r="H477" s="64"/>
      <c r="I477" s="112"/>
      <c r="J477" s="112"/>
      <c r="K477" s="496" t="s">
        <v>134</v>
      </c>
      <c r="L477" s="477"/>
      <c r="M477" s="477"/>
      <c r="N477" s="477"/>
      <c r="O477" s="495"/>
      <c r="P477" s="495"/>
      <c r="Q477" s="120" t="s">
        <v>191</v>
      </c>
      <c r="R477" s="41"/>
      <c r="S477" s="41"/>
      <c r="T477" s="359" t="s">
        <v>209</v>
      </c>
      <c r="U477" s="520">
        <v>0</v>
      </c>
      <c r="V477" s="520"/>
      <c r="W477" s="360"/>
      <c r="X477" s="357"/>
      <c r="Y477" s="359" t="s">
        <v>209</v>
      </c>
      <c r="Z477" s="520">
        <v>0</v>
      </c>
      <c r="AA477" s="520"/>
      <c r="AB477" s="360"/>
      <c r="AC477" s="358"/>
      <c r="AD477" s="359" t="s">
        <v>209</v>
      </c>
      <c r="AE477" s="520">
        <v>0</v>
      </c>
      <c r="AF477" s="520"/>
      <c r="AG477" s="360"/>
      <c r="AH477" s="20"/>
      <c r="AI477" s="20"/>
      <c r="AJ477" s="20"/>
      <c r="AK477" s="20"/>
      <c r="AL477" s="20"/>
    </row>
    <row r="478" spans="1:38" ht="12.75" customHeight="1" x14ac:dyDescent="0.2">
      <c r="A478" s="20"/>
      <c r="B478" s="453"/>
      <c r="C478" s="308">
        <v>0</v>
      </c>
      <c r="D478" s="455"/>
      <c r="E478" s="308">
        <v>0</v>
      </c>
      <c r="F478" s="455"/>
      <c r="G478" s="312">
        <v>0</v>
      </c>
      <c r="H478" s="64"/>
      <c r="I478" s="112"/>
      <c r="J478" s="112"/>
      <c r="K478" s="497" t="s">
        <v>175</v>
      </c>
      <c r="L478" s="498"/>
      <c r="M478" s="498"/>
      <c r="N478" s="498"/>
      <c r="O478" s="480">
        <f>SUM(O475-O476+O477)</f>
        <v>0</v>
      </c>
      <c r="P478" s="480"/>
      <c r="Q478" s="120"/>
      <c r="R478" s="41"/>
      <c r="S478" s="41"/>
      <c r="T478" s="359" t="s">
        <v>210</v>
      </c>
      <c r="U478" s="520">
        <v>0</v>
      </c>
      <c r="V478" s="520"/>
      <c r="W478" s="360"/>
      <c r="X478" s="357"/>
      <c r="Y478" s="359" t="s">
        <v>210</v>
      </c>
      <c r="Z478" s="520">
        <v>0</v>
      </c>
      <c r="AA478" s="520"/>
      <c r="AB478" s="360"/>
      <c r="AC478" s="358"/>
      <c r="AD478" s="359" t="s">
        <v>210</v>
      </c>
      <c r="AE478" s="520">
        <v>0</v>
      </c>
      <c r="AF478" s="520"/>
      <c r="AG478" s="360"/>
      <c r="AH478" s="20"/>
      <c r="AI478" s="20"/>
      <c r="AJ478" s="20"/>
      <c r="AK478" s="20"/>
      <c r="AL478" s="20"/>
    </row>
    <row r="479" spans="1:38" ht="12.75" customHeight="1" x14ac:dyDescent="0.2">
      <c r="A479" s="20"/>
      <c r="B479" s="453"/>
      <c r="C479" s="308">
        <v>0</v>
      </c>
      <c r="D479" s="455"/>
      <c r="E479" s="308">
        <v>0</v>
      </c>
      <c r="F479" s="455"/>
      <c r="G479" s="312">
        <v>0</v>
      </c>
      <c r="H479" s="64"/>
      <c r="I479" s="112"/>
      <c r="J479" s="112"/>
      <c r="K479" s="496"/>
      <c r="L479" s="477"/>
      <c r="M479" s="477"/>
      <c r="N479" s="477"/>
      <c r="O479" s="499"/>
      <c r="P479" s="499"/>
      <c r="Q479" s="120"/>
      <c r="R479" s="41"/>
      <c r="S479" s="41"/>
      <c r="T479" s="359" t="s">
        <v>226</v>
      </c>
      <c r="U479" s="519">
        <f>U475+U476+U477-U478</f>
        <v>0</v>
      </c>
      <c r="V479" s="519"/>
      <c r="W479" s="360"/>
      <c r="X479" s="357"/>
      <c r="Y479" s="359" t="s">
        <v>226</v>
      </c>
      <c r="Z479" s="519">
        <f>Z475+Z476+Z477-Z478</f>
        <v>0</v>
      </c>
      <c r="AA479" s="519"/>
      <c r="AB479" s="360"/>
      <c r="AC479" s="358"/>
      <c r="AD479" s="359" t="s">
        <v>226</v>
      </c>
      <c r="AE479" s="519">
        <f>AE475+AE476+AE477-AE478</f>
        <v>0</v>
      </c>
      <c r="AF479" s="519"/>
      <c r="AG479" s="360"/>
      <c r="AH479" s="20"/>
      <c r="AI479" s="20"/>
      <c r="AJ479" s="20"/>
      <c r="AK479" s="20"/>
      <c r="AL479" s="20"/>
    </row>
    <row r="480" spans="1:38" ht="12.75" customHeight="1" x14ac:dyDescent="0.2">
      <c r="A480" s="20"/>
      <c r="B480" s="453"/>
      <c r="C480" s="308">
        <v>0</v>
      </c>
      <c r="D480" s="455"/>
      <c r="E480" s="308">
        <v>0</v>
      </c>
      <c r="F480" s="455"/>
      <c r="G480" s="312">
        <v>0</v>
      </c>
      <c r="H480" s="64"/>
      <c r="I480" s="113"/>
      <c r="J480" s="112"/>
      <c r="K480" s="496"/>
      <c r="L480" s="477"/>
      <c r="M480" s="477"/>
      <c r="N480" s="477"/>
      <c r="O480" s="499"/>
      <c r="P480" s="499"/>
      <c r="Q480" s="120"/>
      <c r="R480" s="41"/>
      <c r="S480" s="41"/>
      <c r="T480" s="361"/>
      <c r="U480" s="362"/>
      <c r="V480" s="362"/>
      <c r="W480" s="360"/>
      <c r="X480" s="357"/>
      <c r="Y480" s="361"/>
      <c r="Z480" s="362"/>
      <c r="AA480" s="362"/>
      <c r="AB480" s="360"/>
      <c r="AC480" s="358"/>
      <c r="AD480" s="361"/>
      <c r="AE480" s="362"/>
      <c r="AF480" s="362"/>
      <c r="AG480" s="360"/>
      <c r="AH480" s="20"/>
      <c r="AI480" s="20"/>
      <c r="AJ480" s="20"/>
      <c r="AK480" s="20"/>
      <c r="AL480" s="20"/>
    </row>
    <row r="481" spans="1:38" ht="12.75" customHeight="1" x14ac:dyDescent="0.2">
      <c r="A481" s="20"/>
      <c r="B481" s="453"/>
      <c r="C481" s="308">
        <v>0</v>
      </c>
      <c r="D481" s="455"/>
      <c r="E481" s="308">
        <v>0</v>
      </c>
      <c r="F481" s="455"/>
      <c r="G481" s="312">
        <v>0</v>
      </c>
      <c r="H481" s="64"/>
      <c r="I481" s="113"/>
      <c r="J481" s="112"/>
      <c r="K481" s="497" t="s">
        <v>176</v>
      </c>
      <c r="L481" s="498"/>
      <c r="M481" s="498"/>
      <c r="N481" s="498"/>
      <c r="O481" s="495"/>
      <c r="P481" s="495"/>
      <c r="Q481" s="120"/>
      <c r="R481" s="41"/>
      <c r="S481" s="41"/>
      <c r="T481" s="361"/>
      <c r="U481" s="362"/>
      <c r="V481" s="362"/>
      <c r="W481" s="360"/>
      <c r="X481" s="357"/>
      <c r="Y481" s="361"/>
      <c r="Z481" s="362"/>
      <c r="AA481" s="362"/>
      <c r="AB481" s="360"/>
      <c r="AC481" s="358"/>
      <c r="AD481" s="361"/>
      <c r="AE481" s="362"/>
      <c r="AF481" s="362"/>
      <c r="AG481" s="360"/>
      <c r="AH481" s="20"/>
      <c r="AI481" s="20"/>
      <c r="AJ481" s="20"/>
      <c r="AK481" s="20"/>
      <c r="AL481" s="20"/>
    </row>
    <row r="482" spans="1:38" ht="12.75" customHeight="1" x14ac:dyDescent="0.2">
      <c r="A482" s="20"/>
      <c r="B482" s="453"/>
      <c r="C482" s="308">
        <v>0</v>
      </c>
      <c r="D482" s="455"/>
      <c r="E482" s="308">
        <v>0</v>
      </c>
      <c r="F482" s="455"/>
      <c r="G482" s="312">
        <v>0</v>
      </c>
      <c r="H482" s="64"/>
      <c r="I482" s="113"/>
      <c r="J482" s="112"/>
      <c r="K482" s="496" t="s">
        <v>269</v>
      </c>
      <c r="L482" s="477"/>
      <c r="M482" s="477"/>
      <c r="N482" s="477"/>
      <c r="O482" s="495"/>
      <c r="P482" s="495"/>
      <c r="Q482" s="51"/>
      <c r="R482" s="41"/>
      <c r="S482" s="41"/>
      <c r="T482" s="359" t="s">
        <v>243</v>
      </c>
      <c r="U482" s="517">
        <f>SEPTEMBER!U482</f>
        <v>0</v>
      </c>
      <c r="V482" s="517"/>
      <c r="W482" s="518"/>
      <c r="X482" s="357"/>
      <c r="Y482" s="359" t="s">
        <v>239</v>
      </c>
      <c r="Z482" s="517">
        <f>SEPTEMBER!Z482</f>
        <v>0</v>
      </c>
      <c r="AA482" s="517"/>
      <c r="AB482" s="518"/>
      <c r="AC482" s="358"/>
      <c r="AD482" s="359" t="s">
        <v>370</v>
      </c>
      <c r="AE482" s="517">
        <f>SEPTEMBER!AE482</f>
        <v>0</v>
      </c>
      <c r="AF482" s="517"/>
      <c r="AG482" s="518"/>
      <c r="AH482" s="20"/>
      <c r="AI482" s="20"/>
      <c r="AJ482" s="20"/>
      <c r="AK482" s="20"/>
      <c r="AL482" s="20"/>
    </row>
    <row r="483" spans="1:38" ht="12.75" customHeight="1" x14ac:dyDescent="0.2">
      <c r="A483" s="20"/>
      <c r="B483" s="453"/>
      <c r="C483" s="308">
        <v>0</v>
      </c>
      <c r="D483" s="455"/>
      <c r="E483" s="308">
        <v>0</v>
      </c>
      <c r="F483" s="455"/>
      <c r="G483" s="312">
        <v>0</v>
      </c>
      <c r="H483" s="64"/>
      <c r="I483" s="113"/>
      <c r="J483" s="112"/>
      <c r="K483" s="496" t="s">
        <v>480</v>
      </c>
      <c r="L483" s="477"/>
      <c r="M483" s="477"/>
      <c r="N483" s="477"/>
      <c r="O483" s="480">
        <f>H514</f>
        <v>0</v>
      </c>
      <c r="P483" s="480"/>
      <c r="Q483" s="120"/>
      <c r="R483" s="56" t="s">
        <v>233</v>
      </c>
      <c r="S483" s="56"/>
      <c r="T483" s="359" t="s">
        <v>206</v>
      </c>
      <c r="U483" s="517">
        <f>SEPTEMBER!U483</f>
        <v>0</v>
      </c>
      <c r="V483" s="517"/>
      <c r="W483" s="518"/>
      <c r="X483" s="357"/>
      <c r="Y483" s="359" t="s">
        <v>206</v>
      </c>
      <c r="Z483" s="517">
        <f>SEPTEMBER!Z483</f>
        <v>0</v>
      </c>
      <c r="AA483" s="517"/>
      <c r="AB483" s="518"/>
      <c r="AC483" s="363"/>
      <c r="AD483" s="359" t="s">
        <v>206</v>
      </c>
      <c r="AE483" s="517">
        <f>SEPTEMBER!AE483</f>
        <v>0</v>
      </c>
      <c r="AF483" s="517"/>
      <c r="AG483" s="518"/>
      <c r="AH483" s="20"/>
      <c r="AI483" s="20"/>
      <c r="AJ483" s="20"/>
      <c r="AK483" s="20"/>
      <c r="AL483" s="20"/>
    </row>
    <row r="484" spans="1:38" ht="12.75" customHeight="1" x14ac:dyDescent="0.2">
      <c r="A484" s="20"/>
      <c r="B484" s="453"/>
      <c r="C484" s="308">
        <v>0</v>
      </c>
      <c r="D484" s="455"/>
      <c r="E484" s="308">
        <v>0</v>
      </c>
      <c r="F484" s="455"/>
      <c r="G484" s="312">
        <v>0</v>
      </c>
      <c r="H484" s="64"/>
      <c r="I484" s="113"/>
      <c r="J484" s="112"/>
      <c r="K484" s="496" t="s">
        <v>134</v>
      </c>
      <c r="L484" s="477"/>
      <c r="M484" s="477"/>
      <c r="N484" s="477"/>
      <c r="O484" s="495"/>
      <c r="P484" s="495"/>
      <c r="Q484" s="120" t="s">
        <v>191</v>
      </c>
      <c r="R484" s="397">
        <f>SUM(E2-O485)</f>
        <v>0</v>
      </c>
      <c r="S484" s="57"/>
      <c r="T484" s="359" t="s">
        <v>253</v>
      </c>
      <c r="U484" s="517">
        <f>SEPTEMBER!U484</f>
        <v>0</v>
      </c>
      <c r="V484" s="517"/>
      <c r="W484" s="518"/>
      <c r="X484" s="357"/>
      <c r="Y484" s="359" t="s">
        <v>253</v>
      </c>
      <c r="Z484" s="517">
        <f>SEPTEMBER!Z484</f>
        <v>0</v>
      </c>
      <c r="AA484" s="517"/>
      <c r="AB484" s="518"/>
      <c r="AC484" s="364"/>
      <c r="AD484" s="359" t="s">
        <v>253</v>
      </c>
      <c r="AE484" s="517">
        <f>SEPTEMBER!AE484</f>
        <v>0</v>
      </c>
      <c r="AF484" s="517"/>
      <c r="AG484" s="518"/>
      <c r="AH484" s="20"/>
      <c r="AI484" s="20"/>
      <c r="AJ484" s="20"/>
      <c r="AK484" s="20"/>
      <c r="AL484" s="20"/>
    </row>
    <row r="485" spans="1:38" ht="12.75" customHeight="1" x14ac:dyDescent="0.2">
      <c r="A485" s="20"/>
      <c r="B485" s="453"/>
      <c r="C485" s="308">
        <v>0</v>
      </c>
      <c r="D485" s="455"/>
      <c r="E485" s="308">
        <v>0</v>
      </c>
      <c r="F485" s="455"/>
      <c r="G485" s="312">
        <v>0</v>
      </c>
      <c r="H485" s="64"/>
      <c r="I485" s="113"/>
      <c r="J485" s="112"/>
      <c r="K485" s="497" t="s">
        <v>396</v>
      </c>
      <c r="L485" s="498"/>
      <c r="M485" s="498"/>
      <c r="N485" s="498"/>
      <c r="O485" s="480">
        <f>SUM(O481-O483+O484+O482)</f>
        <v>0</v>
      </c>
      <c r="P485" s="480"/>
      <c r="Q485" s="51"/>
      <c r="R485" s="41"/>
      <c r="S485" s="41"/>
      <c r="T485" s="359" t="s">
        <v>207</v>
      </c>
      <c r="U485" s="519">
        <f>SEPTEMBER!U489</f>
        <v>0</v>
      </c>
      <c r="V485" s="519"/>
      <c r="W485" s="360"/>
      <c r="X485" s="357"/>
      <c r="Y485" s="359" t="s">
        <v>207</v>
      </c>
      <c r="Z485" s="519">
        <f>SEPTEMBER!Z489</f>
        <v>0</v>
      </c>
      <c r="AA485" s="519"/>
      <c r="AB485" s="360"/>
      <c r="AC485" s="358"/>
      <c r="AD485" s="359" t="s">
        <v>207</v>
      </c>
      <c r="AE485" s="519">
        <f>SEPTEMBER!AE489</f>
        <v>0</v>
      </c>
      <c r="AF485" s="519"/>
      <c r="AG485" s="360"/>
      <c r="AH485" s="20"/>
      <c r="AI485" s="20"/>
      <c r="AJ485" s="20"/>
      <c r="AK485" s="20"/>
      <c r="AL485" s="20"/>
    </row>
    <row r="486" spans="1:38" ht="12.75" customHeight="1" thickBot="1" x14ac:dyDescent="0.25">
      <c r="A486" s="20"/>
      <c r="B486" s="453"/>
      <c r="C486" s="308">
        <v>0</v>
      </c>
      <c r="D486" s="455"/>
      <c r="E486" s="308">
        <v>0</v>
      </c>
      <c r="F486" s="455"/>
      <c r="G486" s="312">
        <v>0</v>
      </c>
      <c r="H486" s="64"/>
      <c r="I486" s="113"/>
      <c r="J486" s="112"/>
      <c r="K486" s="500"/>
      <c r="L486" s="501"/>
      <c r="M486" s="501"/>
      <c r="N486" s="501"/>
      <c r="O486" s="502"/>
      <c r="P486" s="502"/>
      <c r="Q486" s="58"/>
      <c r="R486" s="41"/>
      <c r="S486" s="41"/>
      <c r="T486" s="359" t="s">
        <v>208</v>
      </c>
      <c r="U486" s="520">
        <v>0</v>
      </c>
      <c r="V486" s="520"/>
      <c r="W486" s="360"/>
      <c r="X486" s="357"/>
      <c r="Y486" s="359" t="s">
        <v>208</v>
      </c>
      <c r="Z486" s="520">
        <v>0</v>
      </c>
      <c r="AA486" s="520"/>
      <c r="AB486" s="360"/>
      <c r="AC486" s="358"/>
      <c r="AD486" s="359" t="s">
        <v>208</v>
      </c>
      <c r="AE486" s="520">
        <v>0</v>
      </c>
      <c r="AF486" s="520"/>
      <c r="AG486" s="360"/>
      <c r="AH486" s="20"/>
      <c r="AI486" s="20"/>
      <c r="AJ486" s="20"/>
      <c r="AK486" s="20"/>
      <c r="AL486" s="20"/>
    </row>
    <row r="487" spans="1:38" ht="12.75" customHeight="1" x14ac:dyDescent="0.2">
      <c r="A487" s="20"/>
      <c r="B487" s="453"/>
      <c r="C487" s="308">
        <v>0</v>
      </c>
      <c r="D487" s="455"/>
      <c r="E487" s="308">
        <v>0</v>
      </c>
      <c r="F487" s="455"/>
      <c r="G487" s="312">
        <v>0</v>
      </c>
      <c r="H487" s="64"/>
      <c r="I487" s="118"/>
      <c r="J487" s="119"/>
      <c r="K487" s="20"/>
      <c r="L487" s="20"/>
      <c r="M487" s="20"/>
      <c r="N487" s="20"/>
      <c r="O487" s="20"/>
      <c r="P487" s="20"/>
      <c r="Q487" s="20"/>
      <c r="R487" s="20"/>
      <c r="S487" s="20"/>
      <c r="T487" s="359" t="s">
        <v>209</v>
      </c>
      <c r="U487" s="520">
        <v>0</v>
      </c>
      <c r="V487" s="520"/>
      <c r="W487" s="360"/>
      <c r="X487" s="357"/>
      <c r="Y487" s="359" t="s">
        <v>209</v>
      </c>
      <c r="Z487" s="520">
        <v>0</v>
      </c>
      <c r="AA487" s="520"/>
      <c r="AB487" s="360"/>
      <c r="AC487" s="357"/>
      <c r="AD487" s="359" t="s">
        <v>209</v>
      </c>
      <c r="AE487" s="520">
        <v>0</v>
      </c>
      <c r="AF487" s="520"/>
      <c r="AG487" s="360"/>
      <c r="AH487" s="20"/>
      <c r="AI487" s="20"/>
      <c r="AJ487" s="20"/>
      <c r="AK487" s="20"/>
      <c r="AL487" s="20"/>
    </row>
    <row r="488" spans="1:38" ht="12.75" customHeight="1" x14ac:dyDescent="0.2">
      <c r="A488" s="20"/>
      <c r="B488" s="453"/>
      <c r="C488" s="308">
        <v>0</v>
      </c>
      <c r="D488" s="455"/>
      <c r="E488" s="308">
        <v>0</v>
      </c>
      <c r="F488" s="455"/>
      <c r="G488" s="312">
        <v>0</v>
      </c>
      <c r="H488" s="64"/>
      <c r="I488" s="118"/>
      <c r="J488" s="119"/>
      <c r="K488" s="20"/>
      <c r="L488" s="20"/>
      <c r="M488" s="20"/>
      <c r="N488" s="20"/>
      <c r="O488" s="20"/>
      <c r="P488" s="20"/>
      <c r="Q488" s="20"/>
      <c r="R488" s="20"/>
      <c r="S488" s="20"/>
      <c r="T488" s="359" t="s">
        <v>210</v>
      </c>
      <c r="U488" s="520">
        <v>0</v>
      </c>
      <c r="V488" s="520"/>
      <c r="W488" s="360"/>
      <c r="X488" s="357"/>
      <c r="Y488" s="359" t="s">
        <v>210</v>
      </c>
      <c r="Z488" s="520">
        <v>0</v>
      </c>
      <c r="AA488" s="520"/>
      <c r="AB488" s="360"/>
      <c r="AC488" s="357"/>
      <c r="AD488" s="359" t="s">
        <v>210</v>
      </c>
      <c r="AE488" s="520">
        <v>0</v>
      </c>
      <c r="AF488" s="520"/>
      <c r="AG488" s="360"/>
      <c r="AH488" s="20"/>
      <c r="AI488" s="20"/>
      <c r="AJ488" s="20"/>
      <c r="AK488" s="20"/>
      <c r="AL488" s="20"/>
    </row>
    <row r="489" spans="1:38" ht="12.75" customHeight="1" x14ac:dyDescent="0.2">
      <c r="A489" s="20"/>
      <c r="B489" s="453"/>
      <c r="C489" s="308">
        <v>0</v>
      </c>
      <c r="D489" s="455"/>
      <c r="E489" s="308">
        <v>0</v>
      </c>
      <c r="F489" s="455"/>
      <c r="G489" s="312">
        <v>0</v>
      </c>
      <c r="H489" s="64"/>
      <c r="I489" s="118"/>
      <c r="J489" s="119"/>
      <c r="K489" s="20"/>
      <c r="L489" s="20"/>
      <c r="M489" s="20"/>
      <c r="N489" s="20"/>
      <c r="O489" s="20"/>
      <c r="P489" s="20"/>
      <c r="Q489" s="20"/>
      <c r="R489" s="20"/>
      <c r="S489" s="20"/>
      <c r="T489" s="359" t="str">
        <f>T479</f>
        <v>AS OF 10/31</v>
      </c>
      <c r="U489" s="519">
        <f>U485+U486+U487-U488</f>
        <v>0</v>
      </c>
      <c r="V489" s="519"/>
      <c r="W489" s="360"/>
      <c r="X489" s="357"/>
      <c r="Y489" s="359" t="str">
        <f>Y479</f>
        <v>AS OF 10/31</v>
      </c>
      <c r="Z489" s="519">
        <f>Z485+Z486+Z487-Z488</f>
        <v>0</v>
      </c>
      <c r="AA489" s="519"/>
      <c r="AB489" s="360"/>
      <c r="AC489" s="357"/>
      <c r="AD489" s="359" t="str">
        <f>AD479</f>
        <v>AS OF 10/31</v>
      </c>
      <c r="AE489" s="519">
        <f>AE485+AE486+AE487-AE488</f>
        <v>0</v>
      </c>
      <c r="AF489" s="519"/>
      <c r="AG489" s="360"/>
      <c r="AH489" s="20"/>
      <c r="AI489" s="20"/>
      <c r="AJ489" s="20"/>
      <c r="AK489" s="20"/>
      <c r="AL489" s="20"/>
    </row>
    <row r="490" spans="1:38" ht="12.75" customHeight="1" x14ac:dyDescent="0.2">
      <c r="A490" s="20"/>
      <c r="B490" s="453"/>
      <c r="C490" s="308">
        <v>0</v>
      </c>
      <c r="D490" s="455"/>
      <c r="E490" s="308">
        <v>0</v>
      </c>
      <c r="F490" s="455"/>
      <c r="G490" s="312">
        <v>0</v>
      </c>
      <c r="H490" s="64"/>
      <c r="I490" s="118"/>
      <c r="J490" s="119"/>
      <c r="K490" s="20"/>
      <c r="L490" s="20"/>
      <c r="M490" s="20"/>
      <c r="N490" s="20"/>
      <c r="O490" s="20"/>
      <c r="P490" s="20"/>
      <c r="Q490" s="20"/>
      <c r="R490" s="20"/>
      <c r="S490" s="20"/>
      <c r="T490" s="361"/>
      <c r="U490" s="362"/>
      <c r="V490" s="362"/>
      <c r="W490" s="360"/>
      <c r="X490" s="357"/>
      <c r="Y490" s="361"/>
      <c r="Z490" s="362"/>
      <c r="AA490" s="362"/>
      <c r="AB490" s="360"/>
      <c r="AC490" s="357"/>
      <c r="AD490" s="361"/>
      <c r="AE490" s="362"/>
      <c r="AF490" s="362"/>
      <c r="AG490" s="360"/>
      <c r="AH490" s="20"/>
      <c r="AI490" s="20"/>
      <c r="AJ490" s="20"/>
      <c r="AK490" s="20"/>
      <c r="AL490" s="20"/>
    </row>
    <row r="491" spans="1:38" ht="12.75" customHeight="1" x14ac:dyDescent="0.2">
      <c r="A491" s="20"/>
      <c r="B491" s="453"/>
      <c r="C491" s="308">
        <v>0</v>
      </c>
      <c r="D491" s="455"/>
      <c r="E491" s="308">
        <v>0</v>
      </c>
      <c r="F491" s="455"/>
      <c r="G491" s="312">
        <v>0</v>
      </c>
      <c r="H491" s="64"/>
      <c r="I491" s="118"/>
      <c r="J491" s="119"/>
      <c r="K491" s="20"/>
      <c r="L491" s="20"/>
      <c r="M491" s="20"/>
      <c r="N491" s="20"/>
      <c r="O491" s="20"/>
      <c r="P491" s="20"/>
      <c r="Q491" s="20"/>
      <c r="R491" s="20"/>
      <c r="S491" s="20"/>
      <c r="T491" s="361"/>
      <c r="U491" s="362"/>
      <c r="V491" s="362"/>
      <c r="W491" s="360"/>
      <c r="X491" s="357"/>
      <c r="Y491" s="361"/>
      <c r="Z491" s="362"/>
      <c r="AA491" s="362"/>
      <c r="AB491" s="360"/>
      <c r="AC491" s="357"/>
      <c r="AD491" s="361"/>
      <c r="AE491" s="362"/>
      <c r="AF491" s="362"/>
      <c r="AG491" s="360"/>
      <c r="AH491" s="20"/>
      <c r="AI491" s="20"/>
      <c r="AJ491" s="20"/>
      <c r="AK491" s="20"/>
      <c r="AL491" s="20"/>
    </row>
    <row r="492" spans="1:38" ht="12.75" customHeight="1" x14ac:dyDescent="0.2">
      <c r="A492" s="20"/>
      <c r="B492" s="453"/>
      <c r="C492" s="308">
        <v>0</v>
      </c>
      <c r="D492" s="455"/>
      <c r="E492" s="308">
        <v>0</v>
      </c>
      <c r="F492" s="455"/>
      <c r="G492" s="312">
        <v>0</v>
      </c>
      <c r="H492" s="64"/>
      <c r="I492" s="118"/>
      <c r="J492" s="119"/>
      <c r="K492" s="20"/>
      <c r="L492" s="20"/>
      <c r="M492" s="20"/>
      <c r="N492" s="20"/>
      <c r="O492" s="20"/>
      <c r="P492" s="20"/>
      <c r="Q492" s="20"/>
      <c r="R492" s="20"/>
      <c r="S492" s="20"/>
      <c r="T492" s="359" t="s">
        <v>244</v>
      </c>
      <c r="U492" s="517">
        <f>SEPTEMBER!U492</f>
        <v>0</v>
      </c>
      <c r="V492" s="517"/>
      <c r="W492" s="518"/>
      <c r="X492" s="357"/>
      <c r="Y492" s="359" t="s">
        <v>240</v>
      </c>
      <c r="Z492" s="517">
        <f>SEPTEMBER!Z492</f>
        <v>0</v>
      </c>
      <c r="AA492" s="517"/>
      <c r="AB492" s="518"/>
      <c r="AC492" s="358"/>
      <c r="AD492" s="359" t="s">
        <v>371</v>
      </c>
      <c r="AE492" s="517">
        <f>SEPTEMBER!AE492</f>
        <v>0</v>
      </c>
      <c r="AF492" s="517"/>
      <c r="AG492" s="518"/>
      <c r="AH492" s="20"/>
      <c r="AI492" s="20"/>
      <c r="AJ492" s="20"/>
      <c r="AK492" s="20"/>
      <c r="AL492" s="20"/>
    </row>
    <row r="493" spans="1:38" ht="12.75" customHeight="1" x14ac:dyDescent="0.2">
      <c r="A493" s="20"/>
      <c r="B493" s="453"/>
      <c r="C493" s="308">
        <v>0</v>
      </c>
      <c r="D493" s="455"/>
      <c r="E493" s="308">
        <v>0</v>
      </c>
      <c r="F493" s="455"/>
      <c r="G493" s="312">
        <v>0</v>
      </c>
      <c r="H493" s="64"/>
      <c r="I493" s="118"/>
      <c r="J493" s="119"/>
      <c r="K493" s="20"/>
      <c r="L493" s="20"/>
      <c r="M493" s="20"/>
      <c r="N493" s="20"/>
      <c r="O493" s="20"/>
      <c r="P493" s="20"/>
      <c r="Q493" s="20"/>
      <c r="R493" s="20"/>
      <c r="S493" s="20"/>
      <c r="T493" s="359" t="s">
        <v>206</v>
      </c>
      <c r="U493" s="517">
        <f>SEPTEMBER!U493</f>
        <v>0</v>
      </c>
      <c r="V493" s="517"/>
      <c r="W493" s="518"/>
      <c r="X493" s="357"/>
      <c r="Y493" s="359" t="s">
        <v>206</v>
      </c>
      <c r="Z493" s="517">
        <f>SEPTEMBER!Z493</f>
        <v>0</v>
      </c>
      <c r="AA493" s="517"/>
      <c r="AB493" s="518"/>
      <c r="AC493" s="363"/>
      <c r="AD493" s="359" t="s">
        <v>206</v>
      </c>
      <c r="AE493" s="517">
        <f>SEPTEMBER!AE493</f>
        <v>0</v>
      </c>
      <c r="AF493" s="517"/>
      <c r="AG493" s="518"/>
      <c r="AH493" s="20"/>
      <c r="AI493" s="20"/>
      <c r="AJ493" s="20"/>
      <c r="AK493" s="20"/>
      <c r="AL493" s="20"/>
    </row>
    <row r="494" spans="1:38" ht="12.75" customHeight="1" x14ac:dyDescent="0.2">
      <c r="A494" s="20"/>
      <c r="B494" s="453"/>
      <c r="C494" s="308">
        <v>0</v>
      </c>
      <c r="D494" s="455"/>
      <c r="E494" s="308">
        <v>0</v>
      </c>
      <c r="F494" s="455"/>
      <c r="G494" s="312">
        <v>0</v>
      </c>
      <c r="H494" s="64"/>
      <c r="I494" s="118"/>
      <c r="J494" s="119"/>
      <c r="K494" s="119"/>
      <c r="L494" s="119"/>
      <c r="M494" s="63"/>
      <c r="N494" s="20"/>
      <c r="O494" s="20"/>
      <c r="P494" s="20"/>
      <c r="Q494" s="20"/>
      <c r="R494" s="20"/>
      <c r="S494" s="20"/>
      <c r="T494" s="359" t="s">
        <v>253</v>
      </c>
      <c r="U494" s="517">
        <f>SEPTEMBER!U494</f>
        <v>0</v>
      </c>
      <c r="V494" s="517"/>
      <c r="W494" s="518"/>
      <c r="X494" s="357"/>
      <c r="Y494" s="359" t="s">
        <v>253</v>
      </c>
      <c r="Z494" s="517">
        <f>SEPTEMBER!Z494</f>
        <v>0</v>
      </c>
      <c r="AA494" s="517"/>
      <c r="AB494" s="518"/>
      <c r="AC494" s="364"/>
      <c r="AD494" s="359" t="s">
        <v>253</v>
      </c>
      <c r="AE494" s="517">
        <f>SEPTEMBER!AE494</f>
        <v>0</v>
      </c>
      <c r="AF494" s="517"/>
      <c r="AG494" s="518"/>
      <c r="AH494" s="20"/>
      <c r="AI494" s="20"/>
      <c r="AJ494" s="20"/>
      <c r="AK494" s="20"/>
      <c r="AL494" s="20"/>
    </row>
    <row r="495" spans="1:38" ht="12.75" customHeight="1" x14ac:dyDescent="0.2">
      <c r="A495" s="20"/>
      <c r="B495" s="453"/>
      <c r="C495" s="308">
        <v>0</v>
      </c>
      <c r="D495" s="455"/>
      <c r="E495" s="308">
        <v>0</v>
      </c>
      <c r="F495" s="455"/>
      <c r="G495" s="312">
        <v>0</v>
      </c>
      <c r="H495" s="64"/>
      <c r="I495" s="118"/>
      <c r="J495" s="119"/>
      <c r="K495" s="119"/>
      <c r="L495" s="119"/>
      <c r="M495" s="63"/>
      <c r="N495" s="20"/>
      <c r="O495" s="20"/>
      <c r="P495" s="20"/>
      <c r="Q495" s="20"/>
      <c r="R495" s="20"/>
      <c r="S495" s="20"/>
      <c r="T495" s="359" t="s">
        <v>207</v>
      </c>
      <c r="U495" s="519">
        <f>SEPTEMBER!U499</f>
        <v>0</v>
      </c>
      <c r="V495" s="519"/>
      <c r="W495" s="360"/>
      <c r="X495" s="357"/>
      <c r="Y495" s="359" t="s">
        <v>207</v>
      </c>
      <c r="Z495" s="519">
        <f>SEPTEMBER!Z499</f>
        <v>0</v>
      </c>
      <c r="AA495" s="519"/>
      <c r="AB495" s="360"/>
      <c r="AC495" s="357"/>
      <c r="AD495" s="359" t="s">
        <v>207</v>
      </c>
      <c r="AE495" s="519">
        <f>SEPTEMBER!AE499</f>
        <v>0</v>
      </c>
      <c r="AF495" s="519"/>
      <c r="AG495" s="360"/>
      <c r="AH495" s="20"/>
      <c r="AI495" s="20"/>
      <c r="AJ495" s="20"/>
      <c r="AK495" s="20"/>
      <c r="AL495" s="20"/>
    </row>
    <row r="496" spans="1:38" ht="12.75" customHeight="1" x14ac:dyDescent="0.2">
      <c r="A496" s="20"/>
      <c r="B496" s="453"/>
      <c r="C496" s="308">
        <v>0</v>
      </c>
      <c r="D496" s="455"/>
      <c r="E496" s="308">
        <v>0</v>
      </c>
      <c r="F496" s="455"/>
      <c r="G496" s="312">
        <v>0</v>
      </c>
      <c r="H496" s="64"/>
      <c r="I496" s="118"/>
      <c r="J496" s="119"/>
      <c r="K496" s="119"/>
      <c r="L496" s="119"/>
      <c r="M496" s="63"/>
      <c r="N496" s="20"/>
      <c r="O496" s="20"/>
      <c r="P496" s="20"/>
      <c r="Q496" s="20"/>
      <c r="R496" s="20"/>
      <c r="S496" s="20"/>
      <c r="T496" s="359" t="s">
        <v>208</v>
      </c>
      <c r="U496" s="520">
        <v>0</v>
      </c>
      <c r="V496" s="520"/>
      <c r="W496" s="360"/>
      <c r="X496" s="357"/>
      <c r="Y496" s="359" t="s">
        <v>208</v>
      </c>
      <c r="Z496" s="520">
        <v>0</v>
      </c>
      <c r="AA496" s="520"/>
      <c r="AB496" s="360"/>
      <c r="AC496" s="357"/>
      <c r="AD496" s="359" t="s">
        <v>208</v>
      </c>
      <c r="AE496" s="520">
        <v>0</v>
      </c>
      <c r="AF496" s="520"/>
      <c r="AG496" s="360"/>
      <c r="AH496" s="20"/>
      <c r="AI496" s="20"/>
      <c r="AJ496" s="20"/>
      <c r="AK496" s="20"/>
      <c r="AL496" s="20"/>
    </row>
    <row r="497" spans="1:38" ht="12.75" customHeight="1" x14ac:dyDescent="0.2">
      <c r="A497" s="20"/>
      <c r="B497" s="453"/>
      <c r="C497" s="308">
        <v>0</v>
      </c>
      <c r="D497" s="455"/>
      <c r="E497" s="308">
        <v>0</v>
      </c>
      <c r="F497" s="455"/>
      <c r="G497" s="312">
        <v>0</v>
      </c>
      <c r="H497" s="64"/>
      <c r="I497" s="118"/>
      <c r="J497" s="119"/>
      <c r="K497" s="119"/>
      <c r="L497" s="119"/>
      <c r="M497" s="63"/>
      <c r="N497" s="20"/>
      <c r="O497" s="20"/>
      <c r="P497" s="20"/>
      <c r="Q497" s="20"/>
      <c r="R497" s="20"/>
      <c r="S497" s="20"/>
      <c r="T497" s="359" t="s">
        <v>209</v>
      </c>
      <c r="U497" s="520">
        <v>0</v>
      </c>
      <c r="V497" s="520"/>
      <c r="W497" s="360"/>
      <c r="X497" s="357"/>
      <c r="Y497" s="359" t="s">
        <v>209</v>
      </c>
      <c r="Z497" s="520">
        <v>0</v>
      </c>
      <c r="AA497" s="520"/>
      <c r="AB497" s="360"/>
      <c r="AC497" s="357"/>
      <c r="AD497" s="359" t="s">
        <v>209</v>
      </c>
      <c r="AE497" s="520">
        <v>0</v>
      </c>
      <c r="AF497" s="520"/>
      <c r="AG497" s="360"/>
      <c r="AH497" s="20"/>
      <c r="AI497" s="20"/>
      <c r="AJ497" s="20"/>
      <c r="AK497" s="20"/>
      <c r="AL497" s="20"/>
    </row>
    <row r="498" spans="1:38" ht="12.75" customHeight="1" x14ac:dyDescent="0.2">
      <c r="A498" s="20"/>
      <c r="B498" s="453"/>
      <c r="C498" s="308">
        <v>0</v>
      </c>
      <c r="D498" s="455"/>
      <c r="E498" s="308">
        <v>0</v>
      </c>
      <c r="F498" s="455"/>
      <c r="G498" s="312">
        <v>0</v>
      </c>
      <c r="H498" s="64"/>
      <c r="I498" s="118"/>
      <c r="J498" s="119"/>
      <c r="K498" s="119"/>
      <c r="L498" s="119"/>
      <c r="M498" s="63"/>
      <c r="N498" s="20"/>
      <c r="O498" s="20"/>
      <c r="P498" s="20"/>
      <c r="Q498" s="20"/>
      <c r="R498" s="20"/>
      <c r="S498" s="20"/>
      <c r="T498" s="359" t="s">
        <v>210</v>
      </c>
      <c r="U498" s="520">
        <v>0</v>
      </c>
      <c r="V498" s="520"/>
      <c r="W498" s="360"/>
      <c r="X498" s="357"/>
      <c r="Y498" s="359" t="s">
        <v>210</v>
      </c>
      <c r="Z498" s="520">
        <v>0</v>
      </c>
      <c r="AA498" s="520"/>
      <c r="AB498" s="360"/>
      <c r="AC498" s="357"/>
      <c r="AD498" s="359" t="s">
        <v>210</v>
      </c>
      <c r="AE498" s="520">
        <v>0</v>
      </c>
      <c r="AF498" s="520"/>
      <c r="AG498" s="360"/>
      <c r="AH498" s="20"/>
      <c r="AI498" s="20"/>
      <c r="AJ498" s="20"/>
      <c r="AK498" s="20"/>
      <c r="AL498" s="20"/>
    </row>
    <row r="499" spans="1:38" ht="12.75" customHeight="1" x14ac:dyDescent="0.2">
      <c r="A499" s="20"/>
      <c r="B499" s="453"/>
      <c r="C499" s="308">
        <v>0</v>
      </c>
      <c r="D499" s="455"/>
      <c r="E499" s="308">
        <v>0</v>
      </c>
      <c r="F499" s="455"/>
      <c r="G499" s="312">
        <v>0</v>
      </c>
      <c r="H499" s="64"/>
      <c r="I499" s="118"/>
      <c r="J499" s="119"/>
      <c r="K499" s="119"/>
      <c r="L499" s="119"/>
      <c r="M499" s="63"/>
      <c r="N499" s="20"/>
      <c r="O499" s="20"/>
      <c r="P499" s="20"/>
      <c r="Q499" s="20"/>
      <c r="R499" s="20"/>
      <c r="S499" s="20"/>
      <c r="T499" s="359" t="str">
        <f>T489</f>
        <v>AS OF 10/31</v>
      </c>
      <c r="U499" s="519">
        <f>U495+U496+U497-U498</f>
        <v>0</v>
      </c>
      <c r="V499" s="519"/>
      <c r="W499" s="360"/>
      <c r="X499" s="357"/>
      <c r="Y499" s="359" t="str">
        <f>Y489</f>
        <v>AS OF 10/31</v>
      </c>
      <c r="Z499" s="519">
        <f>Z495+Z496+Z497-Z498</f>
        <v>0</v>
      </c>
      <c r="AA499" s="519"/>
      <c r="AB499" s="360"/>
      <c r="AC499" s="357"/>
      <c r="AD499" s="359" t="str">
        <f>AD489</f>
        <v>AS OF 10/31</v>
      </c>
      <c r="AE499" s="519">
        <f>AE495+AE496+AE497-AE498</f>
        <v>0</v>
      </c>
      <c r="AF499" s="519"/>
      <c r="AG499" s="360"/>
      <c r="AH499" s="20"/>
      <c r="AI499" s="20"/>
      <c r="AJ499" s="20"/>
      <c r="AK499" s="20"/>
      <c r="AL499" s="20"/>
    </row>
    <row r="500" spans="1:38" ht="12.75" customHeight="1" x14ac:dyDescent="0.2">
      <c r="A500" s="20"/>
      <c r="B500" s="453"/>
      <c r="C500" s="308">
        <v>0</v>
      </c>
      <c r="D500" s="455"/>
      <c r="E500" s="308">
        <v>0</v>
      </c>
      <c r="F500" s="455"/>
      <c r="G500" s="312">
        <v>0</v>
      </c>
      <c r="H500" s="64"/>
      <c r="I500" s="118"/>
      <c r="J500" s="119"/>
      <c r="K500" s="119"/>
      <c r="L500" s="119"/>
      <c r="M500" s="63"/>
      <c r="N500" s="20"/>
      <c r="O500" s="20"/>
      <c r="P500" s="20"/>
      <c r="Q500" s="20"/>
      <c r="R500" s="20"/>
      <c r="S500" s="20"/>
      <c r="T500" s="361"/>
      <c r="U500" s="362"/>
      <c r="V500" s="362"/>
      <c r="W500" s="360"/>
      <c r="X500" s="357"/>
      <c r="Y500" s="361"/>
      <c r="Z500" s="362"/>
      <c r="AA500" s="362"/>
      <c r="AB500" s="360"/>
      <c r="AC500" s="357"/>
      <c r="AD500" s="361"/>
      <c r="AE500" s="362"/>
      <c r="AF500" s="362"/>
      <c r="AG500" s="360"/>
      <c r="AH500" s="20"/>
      <c r="AI500" s="20"/>
      <c r="AJ500" s="20"/>
      <c r="AK500" s="20"/>
      <c r="AL500" s="20"/>
    </row>
    <row r="501" spans="1:38" ht="12.75" customHeight="1" x14ac:dyDescent="0.2">
      <c r="A501" s="20"/>
      <c r="B501" s="453"/>
      <c r="C501" s="308">
        <v>0</v>
      </c>
      <c r="D501" s="455"/>
      <c r="E501" s="308">
        <v>0</v>
      </c>
      <c r="F501" s="455"/>
      <c r="G501" s="312">
        <v>0</v>
      </c>
      <c r="H501" s="64"/>
      <c r="I501" s="118"/>
      <c r="J501" s="119"/>
      <c r="K501" s="119"/>
      <c r="L501" s="119"/>
      <c r="M501" s="63"/>
      <c r="N501" s="20"/>
      <c r="O501" s="20"/>
      <c r="P501" s="20"/>
      <c r="Q501" s="20"/>
      <c r="R501" s="20"/>
      <c r="S501" s="20"/>
      <c r="T501" s="361"/>
      <c r="U501" s="362"/>
      <c r="V501" s="362"/>
      <c r="W501" s="360"/>
      <c r="X501" s="357"/>
      <c r="Y501" s="361"/>
      <c r="Z501" s="362"/>
      <c r="AA501" s="362"/>
      <c r="AB501" s="360"/>
      <c r="AC501" s="357"/>
      <c r="AD501" s="361"/>
      <c r="AE501" s="362"/>
      <c r="AF501" s="362"/>
      <c r="AG501" s="360"/>
      <c r="AH501" s="20"/>
      <c r="AI501" s="20"/>
      <c r="AJ501" s="20"/>
      <c r="AK501" s="20"/>
      <c r="AL501" s="20"/>
    </row>
    <row r="502" spans="1:38" ht="12.75" customHeight="1" x14ac:dyDescent="0.2">
      <c r="A502" s="20"/>
      <c r="B502" s="453"/>
      <c r="C502" s="308">
        <v>0</v>
      </c>
      <c r="D502" s="455"/>
      <c r="E502" s="308">
        <v>0</v>
      </c>
      <c r="F502" s="455"/>
      <c r="G502" s="312">
        <v>0</v>
      </c>
      <c r="H502" s="64"/>
      <c r="I502" s="118"/>
      <c r="J502" s="119"/>
      <c r="K502" s="119"/>
      <c r="L502" s="119"/>
      <c r="M502" s="63"/>
      <c r="N502" s="20"/>
      <c r="O502" s="20"/>
      <c r="P502" s="20"/>
      <c r="Q502" s="20"/>
      <c r="R502" s="20"/>
      <c r="S502" s="20"/>
      <c r="T502" s="359" t="s">
        <v>245</v>
      </c>
      <c r="U502" s="517">
        <f>SEPTEMBER!U502</f>
        <v>0</v>
      </c>
      <c r="V502" s="517"/>
      <c r="W502" s="518"/>
      <c r="X502" s="357"/>
      <c r="Y502" s="359" t="s">
        <v>241</v>
      </c>
      <c r="Z502" s="517">
        <f>SEPTEMBER!Z502</f>
        <v>0</v>
      </c>
      <c r="AA502" s="517"/>
      <c r="AB502" s="518"/>
      <c r="AC502" s="358"/>
      <c r="AD502" s="359" t="s">
        <v>411</v>
      </c>
      <c r="AE502" s="517">
        <f>SEPTEMBER!AE502</f>
        <v>0</v>
      </c>
      <c r="AF502" s="517"/>
      <c r="AG502" s="518"/>
      <c r="AH502" s="20"/>
      <c r="AI502" s="20"/>
      <c r="AJ502" s="20"/>
      <c r="AK502" s="20"/>
      <c r="AL502" s="20"/>
    </row>
    <row r="503" spans="1:38" ht="12.75" customHeight="1" x14ac:dyDescent="0.2">
      <c r="A503" s="20"/>
      <c r="B503" s="453"/>
      <c r="C503" s="308">
        <v>0</v>
      </c>
      <c r="D503" s="455"/>
      <c r="E503" s="308">
        <v>0</v>
      </c>
      <c r="F503" s="455"/>
      <c r="G503" s="312">
        <v>0</v>
      </c>
      <c r="H503" s="64"/>
      <c r="I503" s="118"/>
      <c r="J503" s="119"/>
      <c r="K503" s="119"/>
      <c r="L503" s="119"/>
      <c r="M503" s="63"/>
      <c r="N503" s="20"/>
      <c r="O503" s="20"/>
      <c r="P503" s="20"/>
      <c r="Q503" s="20"/>
      <c r="R503" s="20"/>
      <c r="S503" s="20"/>
      <c r="T503" s="359" t="s">
        <v>206</v>
      </c>
      <c r="U503" s="517">
        <f>SEPTEMBER!U503</f>
        <v>0</v>
      </c>
      <c r="V503" s="517"/>
      <c r="W503" s="518"/>
      <c r="X503" s="357"/>
      <c r="Y503" s="359" t="s">
        <v>206</v>
      </c>
      <c r="Z503" s="517">
        <f>SEPTEMBER!Z503</f>
        <v>0</v>
      </c>
      <c r="AA503" s="517"/>
      <c r="AB503" s="518"/>
      <c r="AC503" s="363"/>
      <c r="AD503" s="359" t="s">
        <v>206</v>
      </c>
      <c r="AE503" s="517">
        <f>SEPTEMBER!AE503</f>
        <v>0</v>
      </c>
      <c r="AF503" s="517"/>
      <c r="AG503" s="518"/>
      <c r="AH503" s="20"/>
      <c r="AI503" s="20"/>
      <c r="AJ503" s="20"/>
      <c r="AK503" s="20"/>
      <c r="AL503" s="20"/>
    </row>
    <row r="504" spans="1:38" ht="12.75" customHeight="1" x14ac:dyDescent="0.2">
      <c r="A504" s="20"/>
      <c r="B504" s="453"/>
      <c r="C504" s="308">
        <v>0</v>
      </c>
      <c r="D504" s="455"/>
      <c r="E504" s="308">
        <v>0</v>
      </c>
      <c r="F504" s="455"/>
      <c r="G504" s="312">
        <v>0</v>
      </c>
      <c r="H504" s="64"/>
      <c r="I504" s="118"/>
      <c r="J504" s="119"/>
      <c r="K504" s="119"/>
      <c r="L504" s="119"/>
      <c r="M504" s="63"/>
      <c r="N504" s="20"/>
      <c r="O504" s="20"/>
      <c r="P504" s="20"/>
      <c r="Q504" s="20"/>
      <c r="R504" s="20"/>
      <c r="S504" s="20"/>
      <c r="T504" s="359" t="s">
        <v>253</v>
      </c>
      <c r="U504" s="517">
        <f>SEPTEMBER!U504</f>
        <v>0</v>
      </c>
      <c r="V504" s="517"/>
      <c r="W504" s="518"/>
      <c r="X504" s="357"/>
      <c r="Y504" s="359" t="s">
        <v>253</v>
      </c>
      <c r="Z504" s="517">
        <f>SEPTEMBER!Z504</f>
        <v>0</v>
      </c>
      <c r="AA504" s="517"/>
      <c r="AB504" s="518"/>
      <c r="AC504" s="364"/>
      <c r="AD504" s="359" t="s">
        <v>253</v>
      </c>
      <c r="AE504" s="517">
        <f>SEPTEMBER!AE504</f>
        <v>0</v>
      </c>
      <c r="AF504" s="517"/>
      <c r="AG504" s="518"/>
      <c r="AH504" s="20"/>
      <c r="AI504" s="20"/>
      <c r="AJ504" s="20"/>
      <c r="AK504" s="20"/>
      <c r="AL504" s="20"/>
    </row>
    <row r="505" spans="1:38" ht="12.75" customHeight="1" x14ac:dyDescent="0.2">
      <c r="A505" s="20"/>
      <c r="B505" s="453"/>
      <c r="C505" s="308">
        <v>0</v>
      </c>
      <c r="D505" s="455"/>
      <c r="E505" s="308">
        <v>0</v>
      </c>
      <c r="F505" s="455"/>
      <c r="G505" s="312">
        <v>0</v>
      </c>
      <c r="H505" s="64"/>
      <c r="I505" s="118"/>
      <c r="J505" s="119"/>
      <c r="K505" s="119"/>
      <c r="L505" s="119"/>
      <c r="M505" s="63"/>
      <c r="N505" s="20"/>
      <c r="O505" s="20"/>
      <c r="P505" s="20"/>
      <c r="Q505" s="20"/>
      <c r="R505" s="20"/>
      <c r="S505" s="20"/>
      <c r="T505" s="359" t="s">
        <v>207</v>
      </c>
      <c r="U505" s="519">
        <f>SEPTEMBER!U509</f>
        <v>0</v>
      </c>
      <c r="V505" s="519"/>
      <c r="W505" s="360"/>
      <c r="X505" s="357"/>
      <c r="Y505" s="359" t="s">
        <v>207</v>
      </c>
      <c r="Z505" s="519">
        <f>SEPTEMBER!Z509</f>
        <v>0</v>
      </c>
      <c r="AA505" s="519"/>
      <c r="AB505" s="360"/>
      <c r="AC505" s="357"/>
      <c r="AD505" s="359" t="s">
        <v>207</v>
      </c>
      <c r="AE505" s="519">
        <f>SEPTEMBER!AE509</f>
        <v>0</v>
      </c>
      <c r="AF505" s="519"/>
      <c r="AG505" s="360"/>
      <c r="AH505" s="20"/>
      <c r="AI505" s="20"/>
      <c r="AJ505" s="20"/>
      <c r="AK505" s="20"/>
      <c r="AL505" s="20"/>
    </row>
    <row r="506" spans="1:38" ht="12.75" customHeight="1" x14ac:dyDescent="0.2">
      <c r="A506" s="20"/>
      <c r="B506" s="453"/>
      <c r="C506" s="308">
        <v>0</v>
      </c>
      <c r="D506" s="455"/>
      <c r="E506" s="308">
        <v>0</v>
      </c>
      <c r="F506" s="455"/>
      <c r="G506" s="312">
        <v>0</v>
      </c>
      <c r="H506" s="64"/>
      <c r="I506" s="118"/>
      <c r="J506" s="119"/>
      <c r="K506" s="119"/>
      <c r="L506" s="119"/>
      <c r="M506" s="63"/>
      <c r="N506" s="20"/>
      <c r="O506" s="20"/>
      <c r="P506" s="20"/>
      <c r="Q506" s="20"/>
      <c r="R506" s="20"/>
      <c r="S506" s="20"/>
      <c r="T506" s="359" t="s">
        <v>208</v>
      </c>
      <c r="U506" s="520">
        <v>0</v>
      </c>
      <c r="V506" s="520"/>
      <c r="W506" s="360"/>
      <c r="X506" s="357"/>
      <c r="Y506" s="359" t="s">
        <v>208</v>
      </c>
      <c r="Z506" s="520">
        <v>0</v>
      </c>
      <c r="AA506" s="520"/>
      <c r="AB506" s="360"/>
      <c r="AC506" s="357"/>
      <c r="AD506" s="359" t="s">
        <v>208</v>
      </c>
      <c r="AE506" s="520">
        <v>0</v>
      </c>
      <c r="AF506" s="520"/>
      <c r="AG506" s="360"/>
      <c r="AH506" s="20"/>
      <c r="AI506" s="20"/>
      <c r="AJ506" s="20"/>
      <c r="AK506" s="20"/>
      <c r="AL506" s="20"/>
    </row>
    <row r="507" spans="1:38" ht="12.75" customHeight="1" x14ac:dyDescent="0.2">
      <c r="A507" s="20"/>
      <c r="B507" s="453"/>
      <c r="C507" s="308">
        <v>0</v>
      </c>
      <c r="D507" s="455"/>
      <c r="E507" s="308">
        <v>0</v>
      </c>
      <c r="F507" s="455"/>
      <c r="G507" s="312">
        <v>0</v>
      </c>
      <c r="H507" s="64"/>
      <c r="I507" s="118"/>
      <c r="J507" s="119"/>
      <c r="K507" s="119"/>
      <c r="L507" s="119"/>
      <c r="M507" s="63"/>
      <c r="N507" s="20"/>
      <c r="O507" s="20"/>
      <c r="P507" s="20"/>
      <c r="Q507" s="20"/>
      <c r="R507" s="20"/>
      <c r="S507" s="20"/>
      <c r="T507" s="359" t="s">
        <v>209</v>
      </c>
      <c r="U507" s="520">
        <v>0</v>
      </c>
      <c r="V507" s="520"/>
      <c r="W507" s="360"/>
      <c r="X507" s="357"/>
      <c r="Y507" s="359" t="s">
        <v>209</v>
      </c>
      <c r="Z507" s="520">
        <v>0</v>
      </c>
      <c r="AA507" s="520"/>
      <c r="AB507" s="360"/>
      <c r="AC507" s="357"/>
      <c r="AD507" s="359" t="s">
        <v>209</v>
      </c>
      <c r="AE507" s="520">
        <v>0</v>
      </c>
      <c r="AF507" s="520"/>
      <c r="AG507" s="360"/>
      <c r="AH507" s="20"/>
      <c r="AI507" s="20"/>
      <c r="AJ507" s="20"/>
      <c r="AK507" s="20"/>
      <c r="AL507" s="20"/>
    </row>
    <row r="508" spans="1:38" ht="12.75" customHeight="1" x14ac:dyDescent="0.2">
      <c r="A508" s="20"/>
      <c r="B508" s="453"/>
      <c r="C508" s="308">
        <v>0</v>
      </c>
      <c r="D508" s="455"/>
      <c r="E508" s="308">
        <v>0</v>
      </c>
      <c r="F508" s="455"/>
      <c r="G508" s="312">
        <v>0</v>
      </c>
      <c r="H508" s="64"/>
      <c r="I508" s="118"/>
      <c r="J508" s="119"/>
      <c r="K508" s="119"/>
      <c r="L508" s="119"/>
      <c r="M508" s="63"/>
      <c r="N508" s="20"/>
      <c r="O508" s="20"/>
      <c r="P508" s="20"/>
      <c r="Q508" s="20"/>
      <c r="R508" s="20"/>
      <c r="S508" s="20"/>
      <c r="T508" s="359" t="s">
        <v>210</v>
      </c>
      <c r="U508" s="520">
        <v>0</v>
      </c>
      <c r="V508" s="520"/>
      <c r="W508" s="360"/>
      <c r="X508" s="357"/>
      <c r="Y508" s="359" t="s">
        <v>210</v>
      </c>
      <c r="Z508" s="520">
        <v>0</v>
      </c>
      <c r="AA508" s="520"/>
      <c r="AB508" s="360"/>
      <c r="AC508" s="357"/>
      <c r="AD508" s="359" t="s">
        <v>210</v>
      </c>
      <c r="AE508" s="520">
        <v>0</v>
      </c>
      <c r="AF508" s="520"/>
      <c r="AG508" s="360"/>
      <c r="AH508" s="20"/>
      <c r="AI508" s="20"/>
      <c r="AJ508" s="20"/>
      <c r="AK508" s="20"/>
      <c r="AL508" s="20"/>
    </row>
    <row r="509" spans="1:38" ht="12.75" customHeight="1" x14ac:dyDescent="0.2">
      <c r="A509" s="20"/>
      <c r="B509" s="453"/>
      <c r="C509" s="308">
        <v>0</v>
      </c>
      <c r="D509" s="455"/>
      <c r="E509" s="308">
        <v>0</v>
      </c>
      <c r="F509" s="455"/>
      <c r="G509" s="312">
        <v>0</v>
      </c>
      <c r="H509" s="64"/>
      <c r="I509" s="118"/>
      <c r="J509" s="119"/>
      <c r="K509" s="119"/>
      <c r="L509" s="119"/>
      <c r="M509" s="63"/>
      <c r="N509" s="20"/>
      <c r="O509" s="20"/>
      <c r="P509" s="20"/>
      <c r="Q509" s="20"/>
      <c r="R509" s="20"/>
      <c r="S509" s="20"/>
      <c r="T509" s="359" t="str">
        <f>T499</f>
        <v>AS OF 10/31</v>
      </c>
      <c r="U509" s="519">
        <f>U505+U506+U507-U508</f>
        <v>0</v>
      </c>
      <c r="V509" s="519"/>
      <c r="W509" s="360"/>
      <c r="X509" s="357"/>
      <c r="Y509" s="359" t="str">
        <f>Y499</f>
        <v>AS OF 10/31</v>
      </c>
      <c r="Z509" s="519">
        <f>Z505+Z506+Z507-Z508</f>
        <v>0</v>
      </c>
      <c r="AA509" s="519"/>
      <c r="AB509" s="360"/>
      <c r="AC509" s="357"/>
      <c r="AD509" s="359" t="str">
        <f>AD499</f>
        <v>AS OF 10/31</v>
      </c>
      <c r="AE509" s="519">
        <f>AE505+AE506+AE507-AE508</f>
        <v>0</v>
      </c>
      <c r="AF509" s="519"/>
      <c r="AG509" s="360"/>
      <c r="AH509" s="20"/>
      <c r="AI509" s="20"/>
      <c r="AJ509" s="20"/>
      <c r="AK509" s="20"/>
      <c r="AL509" s="20"/>
    </row>
    <row r="510" spans="1:38" ht="12.75" customHeight="1" thickBot="1" x14ac:dyDescent="0.25">
      <c r="A510" s="20"/>
      <c r="B510" s="453"/>
      <c r="C510" s="308">
        <v>0</v>
      </c>
      <c r="D510" s="455"/>
      <c r="E510" s="308">
        <v>0</v>
      </c>
      <c r="F510" s="455"/>
      <c r="G510" s="312">
        <v>0</v>
      </c>
      <c r="I510" s="118"/>
      <c r="J510" s="119"/>
      <c r="K510" s="119"/>
      <c r="L510" s="119"/>
      <c r="M510" s="63"/>
      <c r="N510" s="20"/>
      <c r="O510" s="20"/>
      <c r="P510" s="20"/>
      <c r="Q510" s="20"/>
      <c r="R510" s="20"/>
      <c r="S510" s="20"/>
      <c r="T510" s="365"/>
      <c r="U510" s="366"/>
      <c r="V510" s="366"/>
      <c r="W510" s="367"/>
      <c r="X510" s="357"/>
      <c r="Y510" s="368"/>
      <c r="Z510" s="366"/>
      <c r="AA510" s="366"/>
      <c r="AB510" s="367"/>
      <c r="AC510" s="357"/>
      <c r="AD510" s="368"/>
      <c r="AE510" s="366"/>
      <c r="AF510" s="366"/>
      <c r="AG510" s="367"/>
      <c r="AH510" s="20"/>
      <c r="AI510" s="20"/>
      <c r="AJ510" s="20"/>
      <c r="AK510" s="20"/>
      <c r="AL510" s="20"/>
    </row>
    <row r="511" spans="1:38" ht="12.75" customHeight="1" x14ac:dyDescent="0.2">
      <c r="A511" s="20"/>
      <c r="B511" s="453"/>
      <c r="C511" s="308">
        <v>0</v>
      </c>
      <c r="D511" s="455"/>
      <c r="E511" s="308">
        <v>0</v>
      </c>
      <c r="F511" s="455"/>
      <c r="G511" s="312">
        <v>0</v>
      </c>
      <c r="I511" s="118"/>
      <c r="J511" s="119"/>
      <c r="K511" s="119"/>
      <c r="L511" s="119"/>
      <c r="M511" s="63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</row>
    <row r="512" spans="1:38" ht="12.75" customHeight="1" x14ac:dyDescent="0.2">
      <c r="A512" s="20"/>
      <c r="B512" s="453"/>
      <c r="C512" s="308">
        <v>0</v>
      </c>
      <c r="D512" s="455"/>
      <c r="E512" s="308">
        <v>0</v>
      </c>
      <c r="F512" s="455"/>
      <c r="G512" s="312">
        <v>0</v>
      </c>
      <c r="I512" s="118"/>
      <c r="J512" s="119"/>
      <c r="K512" s="119"/>
      <c r="L512" s="119"/>
      <c r="M512" s="63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</row>
    <row r="513" spans="2:8" ht="12.75" customHeight="1" x14ac:dyDescent="0.2">
      <c r="B513" s="453"/>
      <c r="C513" s="308">
        <v>0</v>
      </c>
      <c r="D513" s="455"/>
      <c r="E513" s="308">
        <v>0</v>
      </c>
      <c r="F513" s="455"/>
      <c r="G513" s="312">
        <v>0</v>
      </c>
      <c r="H513" s="65" t="s">
        <v>481</v>
      </c>
    </row>
    <row r="514" spans="2:8" ht="12.75" customHeight="1" x14ac:dyDescent="0.2">
      <c r="B514" s="453"/>
      <c r="C514" s="308">
        <v>0</v>
      </c>
      <c r="D514" s="455"/>
      <c r="E514" s="308">
        <v>0</v>
      </c>
      <c r="F514" s="455"/>
      <c r="G514" s="312">
        <v>0</v>
      </c>
      <c r="H514" s="314">
        <f>SUM(G516,E516,C516)</f>
        <v>0</v>
      </c>
    </row>
    <row r="515" spans="2:8" ht="12.75" customHeight="1" x14ac:dyDescent="0.2">
      <c r="B515" s="454"/>
      <c r="C515" s="309">
        <v>0</v>
      </c>
      <c r="D515" s="456"/>
      <c r="E515" s="309">
        <v>0</v>
      </c>
      <c r="F515" s="456"/>
      <c r="G515" s="313">
        <v>0</v>
      </c>
    </row>
    <row r="516" spans="2:8" ht="12.75" customHeight="1" x14ac:dyDescent="0.2">
      <c r="B516" s="28" t="s">
        <v>135</v>
      </c>
      <c r="C516" s="310">
        <f>SUM(C473:C515)</f>
        <v>0</v>
      </c>
      <c r="D516" s="62" t="s">
        <v>135</v>
      </c>
      <c r="E516" s="310">
        <f>SUM(E473:E515)</f>
        <v>0</v>
      </c>
      <c r="F516" s="62" t="s">
        <v>135</v>
      </c>
      <c r="G516" s="310">
        <f>SUM(G473:G515)</f>
        <v>0</v>
      </c>
    </row>
    <row r="517" spans="2:8" ht="12.75" customHeight="1" x14ac:dyDescent="0.2">
      <c r="G517" s="46"/>
    </row>
    <row r="518" spans="2:8" ht="12.75" customHeight="1" x14ac:dyDescent="0.2">
      <c r="G518" s="46"/>
    </row>
    <row r="519" spans="2:8" ht="12.75" customHeight="1" x14ac:dyDescent="0.2">
      <c r="G519" s="46"/>
    </row>
    <row r="520" spans="2:8" ht="12.75" customHeight="1" x14ac:dyDescent="0.2">
      <c r="G520" s="46"/>
    </row>
    <row r="521" spans="2:8" ht="12.75" customHeight="1" x14ac:dyDescent="0.2">
      <c r="G521" s="46"/>
    </row>
    <row r="522" spans="2:8" ht="12.75" customHeight="1" x14ac:dyDescent="0.2">
      <c r="G522" s="46"/>
    </row>
    <row r="523" spans="2:8" ht="12.75" customHeight="1" x14ac:dyDescent="0.2">
      <c r="G523" s="46"/>
    </row>
    <row r="524" spans="2:8" ht="12.75" customHeight="1" x14ac:dyDescent="0.2">
      <c r="G524" s="46"/>
    </row>
    <row r="525" spans="2:8" ht="12.75" customHeight="1" x14ac:dyDescent="0.2">
      <c r="G525" s="46"/>
    </row>
    <row r="526" spans="2:8" ht="12.75" customHeight="1" x14ac:dyDescent="0.2">
      <c r="G526" s="46"/>
    </row>
    <row r="527" spans="2:8" ht="12.75" customHeight="1" x14ac:dyDescent="0.2">
      <c r="G527" s="46"/>
    </row>
    <row r="528" spans="2:8" ht="12.75" customHeight="1" x14ac:dyDescent="0.2">
      <c r="G528" s="46"/>
    </row>
    <row r="529" spans="7:7" ht="12.75" customHeight="1" x14ac:dyDescent="0.2">
      <c r="G529" s="46"/>
    </row>
    <row r="530" spans="7:7" ht="12.75" customHeight="1" x14ac:dyDescent="0.2">
      <c r="G530" s="46"/>
    </row>
    <row r="531" spans="7:7" ht="12.75" customHeight="1" x14ac:dyDescent="0.2">
      <c r="G531" s="46"/>
    </row>
    <row r="532" spans="7:7" ht="12.75" customHeight="1" x14ac:dyDescent="0.2">
      <c r="G532" s="46"/>
    </row>
    <row r="533" spans="7:7" ht="12.75" customHeight="1" x14ac:dyDescent="0.2">
      <c r="G533" s="46"/>
    </row>
    <row r="534" spans="7:7" ht="12.75" customHeight="1" x14ac:dyDescent="0.2">
      <c r="G534" s="46"/>
    </row>
    <row r="535" spans="7:7" ht="12.75" customHeight="1" x14ac:dyDescent="0.2">
      <c r="G535" s="46"/>
    </row>
    <row r="536" spans="7:7" ht="12.75" customHeight="1" x14ac:dyDescent="0.2">
      <c r="G536" s="46"/>
    </row>
    <row r="537" spans="7:7" ht="12.75" customHeight="1" x14ac:dyDescent="0.2">
      <c r="G537" s="46"/>
    </row>
    <row r="538" spans="7:7" ht="12.75" customHeight="1" x14ac:dyDescent="0.2">
      <c r="G538" s="46"/>
    </row>
    <row r="539" spans="7:7" ht="12.75" customHeight="1" x14ac:dyDescent="0.2">
      <c r="G539" s="46"/>
    </row>
    <row r="540" spans="7:7" ht="12.75" customHeight="1" x14ac:dyDescent="0.2">
      <c r="G540" s="46"/>
    </row>
    <row r="541" spans="7:7" ht="12.75" customHeight="1" x14ac:dyDescent="0.2">
      <c r="G541" s="46"/>
    </row>
    <row r="542" spans="7:7" ht="12.75" customHeight="1" x14ac:dyDescent="0.2">
      <c r="G542" s="46"/>
    </row>
    <row r="543" spans="7:7" ht="12.75" customHeight="1" x14ac:dyDescent="0.2">
      <c r="G543" s="46"/>
    </row>
    <row r="544" spans="7:7" ht="12.75" customHeight="1" x14ac:dyDescent="0.2">
      <c r="G544" s="46"/>
    </row>
    <row r="545" spans="7:7" ht="12.75" customHeight="1" x14ac:dyDescent="0.2">
      <c r="G545" s="46"/>
    </row>
    <row r="546" spans="7:7" ht="12.75" customHeight="1" x14ac:dyDescent="0.2">
      <c r="G546" s="46"/>
    </row>
    <row r="547" spans="7:7" ht="12.75" customHeight="1" x14ac:dyDescent="0.2">
      <c r="G547" s="46"/>
    </row>
    <row r="548" spans="7:7" ht="12.75" customHeight="1" x14ac:dyDescent="0.2">
      <c r="G548" s="46"/>
    </row>
    <row r="549" spans="7:7" ht="12.75" customHeight="1" x14ac:dyDescent="0.2">
      <c r="G549" s="46"/>
    </row>
    <row r="550" spans="7:7" ht="12.75" customHeight="1" x14ac:dyDescent="0.2">
      <c r="G550" s="46"/>
    </row>
    <row r="551" spans="7:7" ht="12.75" customHeight="1" x14ac:dyDescent="0.2">
      <c r="G551" s="46"/>
    </row>
    <row r="552" spans="7:7" ht="12.75" customHeight="1" x14ac:dyDescent="0.2">
      <c r="G552" s="46"/>
    </row>
    <row r="553" spans="7:7" ht="12.75" customHeight="1" x14ac:dyDescent="0.2">
      <c r="G553" s="46"/>
    </row>
    <row r="554" spans="7:7" ht="12.75" customHeight="1" x14ac:dyDescent="0.2">
      <c r="G554" s="46"/>
    </row>
    <row r="555" spans="7:7" ht="12.75" customHeight="1" x14ac:dyDescent="0.2">
      <c r="G555" s="46"/>
    </row>
    <row r="556" spans="7:7" ht="12.75" customHeight="1" x14ac:dyDescent="0.2">
      <c r="G556" s="46"/>
    </row>
    <row r="557" spans="7:7" ht="12.75" customHeight="1" x14ac:dyDescent="0.2">
      <c r="G557" s="46"/>
    </row>
    <row r="558" spans="7:7" ht="12.75" customHeight="1" x14ac:dyDescent="0.2">
      <c r="G558" s="46"/>
    </row>
    <row r="559" spans="7:7" ht="12.75" customHeight="1" x14ac:dyDescent="0.2">
      <c r="G559" s="46"/>
    </row>
    <row r="560" spans="7:7" ht="12.75" customHeight="1" x14ac:dyDescent="0.2">
      <c r="G560" s="46"/>
    </row>
    <row r="561" spans="7:7" ht="12.75" customHeight="1" x14ac:dyDescent="0.2">
      <c r="G561" s="46"/>
    </row>
    <row r="562" spans="7:7" ht="12.75" customHeight="1" x14ac:dyDescent="0.2">
      <c r="G562" s="46"/>
    </row>
    <row r="563" spans="7:7" ht="12.75" customHeight="1" x14ac:dyDescent="0.2">
      <c r="G563" s="46"/>
    </row>
    <row r="564" spans="7:7" ht="12.75" customHeight="1" x14ac:dyDescent="0.2">
      <c r="G564" s="46"/>
    </row>
    <row r="565" spans="7:7" ht="12.75" customHeight="1" x14ac:dyDescent="0.2">
      <c r="G565" s="46"/>
    </row>
    <row r="566" spans="7:7" ht="12.75" customHeight="1" x14ac:dyDescent="0.2">
      <c r="G566" s="46"/>
    </row>
    <row r="567" spans="7:7" ht="12.75" customHeight="1" x14ac:dyDescent="0.2">
      <c r="G567" s="46"/>
    </row>
    <row r="568" spans="7:7" ht="12.75" customHeight="1" x14ac:dyDescent="0.2">
      <c r="G568" s="46"/>
    </row>
    <row r="569" spans="7:7" ht="12.75" customHeight="1" x14ac:dyDescent="0.2">
      <c r="G569" s="46"/>
    </row>
    <row r="570" spans="7:7" ht="12.75" customHeight="1" x14ac:dyDescent="0.2">
      <c r="G570" s="46"/>
    </row>
    <row r="571" spans="7:7" ht="12.75" customHeight="1" x14ac:dyDescent="0.2">
      <c r="G571" s="46"/>
    </row>
    <row r="572" spans="7:7" ht="12.75" customHeight="1" x14ac:dyDescent="0.2">
      <c r="G572" s="46"/>
    </row>
    <row r="573" spans="7:7" ht="12.75" customHeight="1" x14ac:dyDescent="0.2">
      <c r="G573" s="46"/>
    </row>
    <row r="574" spans="7:7" ht="12.75" customHeight="1" x14ac:dyDescent="0.2">
      <c r="G574" s="46"/>
    </row>
    <row r="575" spans="7:7" ht="12.75" customHeight="1" x14ac:dyDescent="0.2">
      <c r="G575" s="46"/>
    </row>
    <row r="576" spans="7:7" ht="12.75" customHeight="1" x14ac:dyDescent="0.2">
      <c r="G576" s="46"/>
    </row>
    <row r="577" spans="7:7" ht="12.75" customHeight="1" x14ac:dyDescent="0.2">
      <c r="G577" s="46"/>
    </row>
    <row r="578" spans="7:7" ht="12.75" customHeight="1" x14ac:dyDescent="0.2">
      <c r="G578" s="46"/>
    </row>
    <row r="579" spans="7:7" ht="12.75" customHeight="1" x14ac:dyDescent="0.2">
      <c r="G579" s="46"/>
    </row>
    <row r="580" spans="7:7" ht="12.75" customHeight="1" x14ac:dyDescent="0.2">
      <c r="G580" s="46"/>
    </row>
    <row r="581" spans="7:7" ht="12.75" customHeight="1" x14ac:dyDescent="0.2">
      <c r="G581" s="46"/>
    </row>
    <row r="582" spans="7:7" ht="12.75" customHeight="1" x14ac:dyDescent="0.2">
      <c r="G582" s="46"/>
    </row>
    <row r="583" spans="7:7" ht="12.75" customHeight="1" x14ac:dyDescent="0.2">
      <c r="G583" s="46"/>
    </row>
    <row r="584" spans="7:7" ht="12.75" customHeight="1" x14ac:dyDescent="0.2">
      <c r="G584" s="46"/>
    </row>
    <row r="585" spans="7:7" ht="12.75" customHeight="1" x14ac:dyDescent="0.2">
      <c r="G585" s="46"/>
    </row>
    <row r="586" spans="7:7" ht="12.75" customHeight="1" x14ac:dyDescent="0.2">
      <c r="G586" s="46"/>
    </row>
    <row r="587" spans="7:7" ht="12.75" customHeight="1" x14ac:dyDescent="0.2">
      <c r="G587" s="46"/>
    </row>
    <row r="588" spans="7:7" ht="12.75" customHeight="1" x14ac:dyDescent="0.2">
      <c r="G588" s="46"/>
    </row>
    <row r="589" spans="7:7" ht="12.75" customHeight="1" x14ac:dyDescent="0.2">
      <c r="G589" s="46"/>
    </row>
    <row r="590" spans="7:7" ht="12.75" customHeight="1" x14ac:dyDescent="0.2">
      <c r="G590" s="46"/>
    </row>
    <row r="591" spans="7:7" ht="12.75" customHeight="1" x14ac:dyDescent="0.2">
      <c r="G591" s="46"/>
    </row>
    <row r="592" spans="7:7" ht="12.75" customHeight="1" x14ac:dyDescent="0.2">
      <c r="G592" s="46"/>
    </row>
    <row r="593" spans="7:7" ht="12.75" customHeight="1" x14ac:dyDescent="0.2">
      <c r="G593" s="46"/>
    </row>
    <row r="594" spans="7:7" ht="12.75" customHeight="1" x14ac:dyDescent="0.2">
      <c r="G594" s="46"/>
    </row>
    <row r="595" spans="7:7" ht="12.75" customHeight="1" x14ac:dyDescent="0.2">
      <c r="G595" s="46"/>
    </row>
    <row r="596" spans="7:7" ht="12.75" customHeight="1" x14ac:dyDescent="0.2">
      <c r="G596" s="46"/>
    </row>
    <row r="597" spans="7:7" ht="12.75" customHeight="1" x14ac:dyDescent="0.2">
      <c r="G597" s="46"/>
    </row>
    <row r="598" spans="7:7" ht="12.75" customHeight="1" x14ac:dyDescent="0.2">
      <c r="G598" s="46"/>
    </row>
    <row r="599" spans="7:7" ht="12.75" customHeight="1" x14ac:dyDescent="0.2">
      <c r="G599" s="46"/>
    </row>
    <row r="600" spans="7:7" ht="12.75" customHeight="1" x14ac:dyDescent="0.2">
      <c r="G600" s="46"/>
    </row>
    <row r="601" spans="7:7" ht="12.75" customHeight="1" x14ac:dyDescent="0.2">
      <c r="G601" s="46"/>
    </row>
    <row r="602" spans="7:7" ht="12.75" customHeight="1" x14ac:dyDescent="0.2">
      <c r="G602" s="46"/>
    </row>
    <row r="603" spans="7:7" ht="12.75" customHeight="1" x14ac:dyDescent="0.2">
      <c r="G603" s="46"/>
    </row>
    <row r="604" spans="7:7" ht="12.75" customHeight="1" x14ac:dyDescent="0.2">
      <c r="G604" s="46"/>
    </row>
    <row r="605" spans="7:7" ht="12.75" customHeight="1" x14ac:dyDescent="0.2">
      <c r="G605" s="46"/>
    </row>
    <row r="606" spans="7:7" ht="12.75" customHeight="1" x14ac:dyDescent="0.2">
      <c r="G606" s="46"/>
    </row>
    <row r="607" spans="7:7" ht="12.75" customHeight="1" x14ac:dyDescent="0.2">
      <c r="G607" s="46"/>
    </row>
    <row r="608" spans="7:7" ht="12.75" customHeight="1" x14ac:dyDescent="0.2">
      <c r="G608" s="46"/>
    </row>
    <row r="609" spans="7:7" ht="12.75" customHeight="1" x14ac:dyDescent="0.2">
      <c r="G609" s="46"/>
    </row>
    <row r="610" spans="7:7" ht="12.75" customHeight="1" x14ac:dyDescent="0.2">
      <c r="G610" s="46"/>
    </row>
    <row r="611" spans="7:7" ht="12.75" customHeight="1" x14ac:dyDescent="0.2">
      <c r="G611" s="46"/>
    </row>
    <row r="612" spans="7:7" ht="12.75" customHeight="1" x14ac:dyDescent="0.2">
      <c r="G612" s="46"/>
    </row>
    <row r="613" spans="7:7" ht="12.75" customHeight="1" x14ac:dyDescent="0.2">
      <c r="G613" s="46"/>
    </row>
    <row r="614" spans="7:7" ht="12.75" customHeight="1" x14ac:dyDescent="0.2">
      <c r="G614" s="46"/>
    </row>
    <row r="615" spans="7:7" ht="12.75" customHeight="1" x14ac:dyDescent="0.2">
      <c r="G615" s="46"/>
    </row>
    <row r="616" spans="7:7" ht="12.75" customHeight="1" x14ac:dyDescent="0.2">
      <c r="G616" s="46"/>
    </row>
    <row r="617" spans="7:7" ht="12.75" customHeight="1" x14ac:dyDescent="0.2">
      <c r="G617" s="46"/>
    </row>
    <row r="618" spans="7:7" ht="12.75" customHeight="1" x14ac:dyDescent="0.2">
      <c r="G618" s="46"/>
    </row>
    <row r="619" spans="7:7" ht="12.75" customHeight="1" x14ac:dyDescent="0.2">
      <c r="G619" s="46"/>
    </row>
    <row r="620" spans="7:7" ht="12.75" customHeight="1" x14ac:dyDescent="0.2">
      <c r="G620" s="46"/>
    </row>
    <row r="621" spans="7:7" ht="12.75" customHeight="1" x14ac:dyDescent="0.2">
      <c r="G621" s="46"/>
    </row>
    <row r="622" spans="7:7" ht="12.75" customHeight="1" x14ac:dyDescent="0.2">
      <c r="G622" s="46"/>
    </row>
    <row r="623" spans="7:7" ht="12.75" customHeight="1" x14ac:dyDescent="0.2">
      <c r="G623" s="46"/>
    </row>
    <row r="624" spans="7:7" ht="12.75" customHeight="1" x14ac:dyDescent="0.2">
      <c r="G624" s="46"/>
    </row>
    <row r="625" spans="7:7" ht="12.75" customHeight="1" x14ac:dyDescent="0.2">
      <c r="G625" s="46"/>
    </row>
    <row r="626" spans="7:7" ht="12.75" customHeight="1" x14ac:dyDescent="0.2">
      <c r="G626" s="46"/>
    </row>
    <row r="627" spans="7:7" ht="12.75" customHeight="1" x14ac:dyDescent="0.2">
      <c r="G627" s="46"/>
    </row>
    <row r="628" spans="7:7" ht="12.75" customHeight="1" x14ac:dyDescent="0.2">
      <c r="G628" s="46"/>
    </row>
    <row r="629" spans="7:7" ht="12.75" customHeight="1" x14ac:dyDescent="0.2">
      <c r="G629" s="46"/>
    </row>
    <row r="630" spans="7:7" ht="12.75" customHeight="1" x14ac:dyDescent="0.2">
      <c r="G630" s="46"/>
    </row>
    <row r="631" spans="7:7" ht="12.75" customHeight="1" x14ac:dyDescent="0.2">
      <c r="G631" s="46"/>
    </row>
    <row r="632" spans="7:7" ht="12.75" customHeight="1" x14ac:dyDescent="0.2">
      <c r="G632" s="46"/>
    </row>
    <row r="633" spans="7:7" ht="12.75" customHeight="1" x14ac:dyDescent="0.2">
      <c r="G633" s="46"/>
    </row>
    <row r="634" spans="7:7" ht="12.75" customHeight="1" x14ac:dyDescent="0.2">
      <c r="G634" s="46"/>
    </row>
    <row r="635" spans="7:7" ht="12.75" customHeight="1" x14ac:dyDescent="0.2">
      <c r="G635" s="46"/>
    </row>
    <row r="636" spans="7:7" ht="12.75" customHeight="1" x14ac:dyDescent="0.2">
      <c r="G636" s="46"/>
    </row>
    <row r="637" spans="7:7" ht="12.75" customHeight="1" x14ac:dyDescent="0.2">
      <c r="G637" s="46"/>
    </row>
    <row r="638" spans="7:7" ht="12.75" customHeight="1" x14ac:dyDescent="0.2">
      <c r="G638" s="46"/>
    </row>
    <row r="639" spans="7:7" ht="12.75" customHeight="1" x14ac:dyDescent="0.2">
      <c r="G639" s="46"/>
    </row>
    <row r="640" spans="7:7" ht="12.75" customHeight="1" x14ac:dyDescent="0.2">
      <c r="G640" s="46"/>
    </row>
    <row r="641" spans="7:7" ht="12.75" customHeight="1" x14ac:dyDescent="0.2">
      <c r="G641" s="46"/>
    </row>
    <row r="642" spans="7:7" ht="12.75" customHeight="1" x14ac:dyDescent="0.2">
      <c r="G642" s="46"/>
    </row>
    <row r="643" spans="7:7" ht="12.75" customHeight="1" x14ac:dyDescent="0.2">
      <c r="G643" s="46"/>
    </row>
    <row r="644" spans="7:7" ht="12.75" customHeight="1" x14ac:dyDescent="0.2">
      <c r="G644" s="46"/>
    </row>
    <row r="645" spans="7:7" ht="12.75" customHeight="1" x14ac:dyDescent="0.2">
      <c r="G645" s="46"/>
    </row>
    <row r="646" spans="7:7" ht="12.75" customHeight="1" x14ac:dyDescent="0.2">
      <c r="G646" s="46"/>
    </row>
    <row r="647" spans="7:7" ht="12.75" customHeight="1" x14ac:dyDescent="0.2">
      <c r="G647" s="46"/>
    </row>
    <row r="648" spans="7:7" ht="12.75" customHeight="1" x14ac:dyDescent="0.2">
      <c r="G648" s="46"/>
    </row>
    <row r="649" spans="7:7" ht="12.75" customHeight="1" x14ac:dyDescent="0.2">
      <c r="G649" s="46"/>
    </row>
    <row r="650" spans="7:7" ht="12.75" customHeight="1" x14ac:dyDescent="0.2">
      <c r="G650" s="46"/>
    </row>
    <row r="651" spans="7:7" ht="12.75" customHeight="1" x14ac:dyDescent="0.2">
      <c r="G651" s="46"/>
    </row>
    <row r="652" spans="7:7" ht="12.75" customHeight="1" x14ac:dyDescent="0.2">
      <c r="G652" s="46"/>
    </row>
    <row r="653" spans="7:7" ht="12.75" customHeight="1" x14ac:dyDescent="0.2">
      <c r="G653" s="46"/>
    </row>
    <row r="654" spans="7:7" ht="12.75" customHeight="1" x14ac:dyDescent="0.2">
      <c r="G654" s="46"/>
    </row>
    <row r="655" spans="7:7" ht="12.75" customHeight="1" x14ac:dyDescent="0.2">
      <c r="G655" s="46"/>
    </row>
    <row r="656" spans="7:7" ht="12.75" customHeight="1" x14ac:dyDescent="0.2">
      <c r="G656" s="46"/>
    </row>
    <row r="657" spans="7:7" ht="12.75" customHeight="1" x14ac:dyDescent="0.2">
      <c r="G657" s="46"/>
    </row>
    <row r="658" spans="7:7" ht="12.75" customHeight="1" x14ac:dyDescent="0.2">
      <c r="G658" s="46"/>
    </row>
    <row r="659" spans="7:7" ht="12.75" customHeight="1" x14ac:dyDescent="0.2">
      <c r="G659" s="46"/>
    </row>
    <row r="660" spans="7:7" ht="12.75" customHeight="1" x14ac:dyDescent="0.2">
      <c r="G660" s="46"/>
    </row>
    <row r="661" spans="7:7" ht="12.75" customHeight="1" x14ac:dyDescent="0.2">
      <c r="G661" s="46"/>
    </row>
    <row r="662" spans="7:7" ht="12.75" customHeight="1" x14ac:dyDescent="0.2">
      <c r="G662" s="46"/>
    </row>
    <row r="663" spans="7:7" ht="12.75" customHeight="1" x14ac:dyDescent="0.2">
      <c r="G663" s="46"/>
    </row>
    <row r="664" spans="7:7" ht="12.75" customHeight="1" x14ac:dyDescent="0.2">
      <c r="G664" s="46"/>
    </row>
    <row r="665" spans="7:7" ht="12.75" customHeight="1" x14ac:dyDescent="0.2">
      <c r="G665" s="46"/>
    </row>
    <row r="666" spans="7:7" ht="12.75" customHeight="1" x14ac:dyDescent="0.2">
      <c r="G666" s="46"/>
    </row>
    <row r="667" spans="7:7" ht="12.75" customHeight="1" x14ac:dyDescent="0.2">
      <c r="G667" s="46"/>
    </row>
    <row r="668" spans="7:7" ht="12.75" customHeight="1" x14ac:dyDescent="0.2">
      <c r="G668" s="46"/>
    </row>
    <row r="669" spans="7:7" ht="12.75" customHeight="1" x14ac:dyDescent="0.2">
      <c r="G669" s="46"/>
    </row>
    <row r="670" spans="7:7" ht="12.75" customHeight="1" x14ac:dyDescent="0.2">
      <c r="G670" s="46"/>
    </row>
    <row r="671" spans="7:7" ht="12.75" customHeight="1" x14ac:dyDescent="0.2">
      <c r="G671" s="46"/>
    </row>
    <row r="672" spans="7:7" ht="12.75" customHeight="1" x14ac:dyDescent="0.2">
      <c r="G672" s="46"/>
    </row>
    <row r="673" spans="7:7" ht="12.75" customHeight="1" x14ac:dyDescent="0.2">
      <c r="G673" s="46"/>
    </row>
    <row r="674" spans="7:7" ht="12.75" customHeight="1" x14ac:dyDescent="0.2">
      <c r="G674" s="46"/>
    </row>
    <row r="675" spans="7:7" ht="12.75" customHeight="1" x14ac:dyDescent="0.2">
      <c r="G675" s="46"/>
    </row>
    <row r="676" spans="7:7" ht="12.75" customHeight="1" x14ac:dyDescent="0.2">
      <c r="G676" s="46"/>
    </row>
    <row r="677" spans="7:7" ht="12.75" customHeight="1" x14ac:dyDescent="0.2">
      <c r="G677" s="46"/>
    </row>
    <row r="678" spans="7:7" ht="12.75" customHeight="1" x14ac:dyDescent="0.2">
      <c r="G678" s="46"/>
    </row>
    <row r="679" spans="7:7" ht="12.75" customHeight="1" x14ac:dyDescent="0.2">
      <c r="G679" s="46"/>
    </row>
    <row r="680" spans="7:7" ht="12.75" customHeight="1" x14ac:dyDescent="0.2">
      <c r="G680" s="46"/>
    </row>
    <row r="681" spans="7:7" ht="12.75" customHeight="1" x14ac:dyDescent="0.2">
      <c r="G681" s="46"/>
    </row>
    <row r="682" spans="7:7" ht="12.75" customHeight="1" x14ac:dyDescent="0.2">
      <c r="G682" s="46"/>
    </row>
    <row r="683" spans="7:7" ht="12.75" customHeight="1" x14ac:dyDescent="0.2">
      <c r="G683" s="46"/>
    </row>
    <row r="684" spans="7:7" ht="12.75" customHeight="1" x14ac:dyDescent="0.2">
      <c r="G684" s="46"/>
    </row>
    <row r="685" spans="7:7" ht="12.75" customHeight="1" x14ac:dyDescent="0.2">
      <c r="G685" s="46"/>
    </row>
    <row r="686" spans="7:7" ht="12.75" customHeight="1" x14ac:dyDescent="0.2">
      <c r="G686" s="46"/>
    </row>
    <row r="687" spans="7:7" ht="12.75" customHeight="1" x14ac:dyDescent="0.2">
      <c r="G687" s="46"/>
    </row>
    <row r="688" spans="7:7" ht="12.75" customHeight="1" x14ac:dyDescent="0.2">
      <c r="G688" s="46"/>
    </row>
    <row r="689" spans="7:7" ht="12.75" customHeight="1" x14ac:dyDescent="0.2">
      <c r="G689" s="46"/>
    </row>
    <row r="690" spans="7:7" ht="12.75" customHeight="1" x14ac:dyDescent="0.2">
      <c r="G690" s="46"/>
    </row>
    <row r="691" spans="7:7" ht="12.75" customHeight="1" x14ac:dyDescent="0.2">
      <c r="G691" s="46"/>
    </row>
    <row r="692" spans="7:7" ht="12.75" customHeight="1" x14ac:dyDescent="0.2">
      <c r="G692" s="46"/>
    </row>
    <row r="693" spans="7:7" ht="12.75" customHeight="1" x14ac:dyDescent="0.2">
      <c r="G693" s="46"/>
    </row>
    <row r="694" spans="7:7" ht="12.75" customHeight="1" x14ac:dyDescent="0.2">
      <c r="G694" s="46"/>
    </row>
    <row r="695" spans="7:7" ht="12.75" customHeight="1" x14ac:dyDescent="0.2">
      <c r="G695" s="46"/>
    </row>
    <row r="696" spans="7:7" ht="12.75" customHeight="1" x14ac:dyDescent="0.2">
      <c r="G696" s="46"/>
    </row>
    <row r="697" spans="7:7" ht="12.75" customHeight="1" x14ac:dyDescent="0.2">
      <c r="G697" s="46"/>
    </row>
    <row r="698" spans="7:7" ht="12.75" customHeight="1" x14ac:dyDescent="0.2">
      <c r="G698" s="46"/>
    </row>
    <row r="699" spans="7:7" ht="12.75" customHeight="1" x14ac:dyDescent="0.2">
      <c r="G699" s="46"/>
    </row>
    <row r="700" spans="7:7" ht="12.75" customHeight="1" x14ac:dyDescent="0.2">
      <c r="G700" s="46"/>
    </row>
    <row r="701" spans="7:7" ht="12.75" customHeight="1" x14ac:dyDescent="0.2">
      <c r="G701" s="46"/>
    </row>
    <row r="702" spans="7:7" ht="12.75" customHeight="1" x14ac:dyDescent="0.2">
      <c r="G702" s="46"/>
    </row>
    <row r="703" spans="7:7" ht="12.75" customHeight="1" x14ac:dyDescent="0.2">
      <c r="G703" s="46"/>
    </row>
    <row r="704" spans="7:7" ht="12.75" customHeight="1" x14ac:dyDescent="0.2">
      <c r="G704" s="46"/>
    </row>
    <row r="705" spans="7:7" ht="12.75" customHeight="1" x14ac:dyDescent="0.2">
      <c r="G705" s="46"/>
    </row>
    <row r="706" spans="7:7" ht="12.75" customHeight="1" x14ac:dyDescent="0.2">
      <c r="G706" s="46"/>
    </row>
    <row r="707" spans="7:7" ht="12.75" customHeight="1" x14ac:dyDescent="0.2">
      <c r="G707" s="46"/>
    </row>
    <row r="708" spans="7:7" ht="12.75" customHeight="1" x14ac:dyDescent="0.2">
      <c r="G708" s="46"/>
    </row>
    <row r="709" spans="7:7" ht="12.75" customHeight="1" x14ac:dyDescent="0.2">
      <c r="G709" s="46"/>
    </row>
    <row r="710" spans="7:7" ht="12.75" customHeight="1" x14ac:dyDescent="0.2">
      <c r="G710" s="46"/>
    </row>
    <row r="711" spans="7:7" ht="12.75" customHeight="1" x14ac:dyDescent="0.2">
      <c r="G711" s="46"/>
    </row>
    <row r="712" spans="7:7" ht="12.75" customHeight="1" x14ac:dyDescent="0.2">
      <c r="G712" s="46"/>
    </row>
    <row r="713" spans="7:7" ht="12.75" customHeight="1" x14ac:dyDescent="0.2">
      <c r="G713" s="46"/>
    </row>
    <row r="714" spans="7:7" ht="12.75" customHeight="1" x14ac:dyDescent="0.2">
      <c r="G714" s="46"/>
    </row>
    <row r="715" spans="7:7" ht="12.75" customHeight="1" x14ac:dyDescent="0.2">
      <c r="G715" s="46"/>
    </row>
    <row r="716" spans="7:7" ht="12.75" customHeight="1" x14ac:dyDescent="0.2">
      <c r="G716" s="46"/>
    </row>
    <row r="717" spans="7:7" ht="12.75" customHeight="1" x14ac:dyDescent="0.2">
      <c r="G717" s="46"/>
    </row>
    <row r="718" spans="7:7" ht="12.75" customHeight="1" x14ac:dyDescent="0.2">
      <c r="G718" s="46"/>
    </row>
    <row r="719" spans="7:7" ht="12.75" customHeight="1" x14ac:dyDescent="0.2">
      <c r="G719" s="46"/>
    </row>
    <row r="720" spans="7:7" ht="12.75" customHeight="1" x14ac:dyDescent="0.2">
      <c r="G720" s="46"/>
    </row>
    <row r="721" spans="7:7" ht="12.75" customHeight="1" x14ac:dyDescent="0.2">
      <c r="G721" s="46"/>
    </row>
    <row r="722" spans="7:7" ht="12.75" customHeight="1" x14ac:dyDescent="0.2">
      <c r="G722" s="46"/>
    </row>
    <row r="723" spans="7:7" ht="12.75" customHeight="1" x14ac:dyDescent="0.2">
      <c r="G723" s="46"/>
    </row>
    <row r="724" spans="7:7" ht="12.75" customHeight="1" x14ac:dyDescent="0.2">
      <c r="G724" s="46"/>
    </row>
    <row r="725" spans="7:7" ht="12.75" customHeight="1" x14ac:dyDescent="0.2">
      <c r="G725" s="46"/>
    </row>
    <row r="726" spans="7:7" ht="12.75" customHeight="1" x14ac:dyDescent="0.2">
      <c r="G726" s="46"/>
    </row>
    <row r="727" spans="7:7" ht="12.75" customHeight="1" x14ac:dyDescent="0.2">
      <c r="G727" s="46"/>
    </row>
    <row r="728" spans="7:7" ht="12.75" customHeight="1" x14ac:dyDescent="0.2">
      <c r="G728" s="46"/>
    </row>
    <row r="729" spans="7:7" ht="12.75" customHeight="1" x14ac:dyDescent="0.2">
      <c r="G729" s="46"/>
    </row>
    <row r="730" spans="7:7" ht="12.75" customHeight="1" x14ac:dyDescent="0.2">
      <c r="G730" s="46"/>
    </row>
    <row r="731" spans="7:7" ht="12.75" customHeight="1" x14ac:dyDescent="0.2">
      <c r="G731" s="46"/>
    </row>
    <row r="732" spans="7:7" ht="12.75" customHeight="1" x14ac:dyDescent="0.2">
      <c r="G732" s="46"/>
    </row>
    <row r="733" spans="7:7" ht="12.75" customHeight="1" x14ac:dyDescent="0.2">
      <c r="G733" s="46"/>
    </row>
    <row r="734" spans="7:7" ht="12.75" customHeight="1" x14ac:dyDescent="0.2">
      <c r="G734" s="46"/>
    </row>
    <row r="735" spans="7:7" ht="12.75" customHeight="1" x14ac:dyDescent="0.2">
      <c r="G735" s="46"/>
    </row>
    <row r="736" spans="7:7" ht="12.75" customHeight="1" x14ac:dyDescent="0.2">
      <c r="G736" s="46"/>
    </row>
    <row r="737" spans="7:7" ht="12.75" customHeight="1" x14ac:dyDescent="0.2">
      <c r="G737" s="46"/>
    </row>
    <row r="738" spans="7:7" ht="12.75" customHeight="1" x14ac:dyDescent="0.2">
      <c r="G738" s="46"/>
    </row>
    <row r="739" spans="7:7" ht="12.75" customHeight="1" x14ac:dyDescent="0.2">
      <c r="G739" s="46"/>
    </row>
    <row r="740" spans="7:7" ht="12.75" customHeight="1" x14ac:dyDescent="0.2">
      <c r="G740" s="46"/>
    </row>
    <row r="741" spans="7:7" ht="12.75" customHeight="1" x14ac:dyDescent="0.2">
      <c r="G741" s="46"/>
    </row>
    <row r="742" spans="7:7" ht="12.75" customHeight="1" x14ac:dyDescent="0.2">
      <c r="G742" s="46"/>
    </row>
    <row r="743" spans="7:7" ht="12.75" customHeight="1" x14ac:dyDescent="0.2">
      <c r="G743" s="46"/>
    </row>
    <row r="744" spans="7:7" ht="12.75" customHeight="1" x14ac:dyDescent="0.2">
      <c r="G744" s="46"/>
    </row>
    <row r="745" spans="7:7" ht="12.75" customHeight="1" x14ac:dyDescent="0.2">
      <c r="G745" s="46"/>
    </row>
    <row r="746" spans="7:7" ht="12.75" customHeight="1" x14ac:dyDescent="0.2">
      <c r="G746" s="46"/>
    </row>
    <row r="747" spans="7:7" ht="12.75" customHeight="1" x14ac:dyDescent="0.2">
      <c r="G747" s="46"/>
    </row>
    <row r="748" spans="7:7" ht="12.75" customHeight="1" x14ac:dyDescent="0.2">
      <c r="G748" s="46"/>
    </row>
    <row r="749" spans="7:7" ht="12.75" customHeight="1" x14ac:dyDescent="0.2">
      <c r="G749" s="46"/>
    </row>
    <row r="750" spans="7:7" ht="12.75" customHeight="1" x14ac:dyDescent="0.2">
      <c r="G750" s="46"/>
    </row>
    <row r="751" spans="7:7" ht="12.75" customHeight="1" x14ac:dyDescent="0.2">
      <c r="G751" s="46"/>
    </row>
    <row r="752" spans="7:7" ht="12.75" customHeight="1" x14ac:dyDescent="0.2">
      <c r="G752" s="46"/>
    </row>
    <row r="753" spans="7:7" ht="12.75" customHeight="1" x14ac:dyDescent="0.2">
      <c r="G753" s="46"/>
    </row>
    <row r="754" spans="7:7" ht="12.75" customHeight="1" x14ac:dyDescent="0.2">
      <c r="G754" s="46"/>
    </row>
    <row r="755" spans="7:7" ht="12.75" customHeight="1" x14ac:dyDescent="0.2">
      <c r="G755" s="46"/>
    </row>
    <row r="756" spans="7:7" ht="12.75" customHeight="1" x14ac:dyDescent="0.2">
      <c r="G756" s="46"/>
    </row>
    <row r="757" spans="7:7" ht="12.75" customHeight="1" x14ac:dyDescent="0.2">
      <c r="G757" s="46"/>
    </row>
    <row r="758" spans="7:7" ht="12.75" customHeight="1" x14ac:dyDescent="0.2">
      <c r="G758" s="46"/>
    </row>
    <row r="759" spans="7:7" ht="12.75" customHeight="1" x14ac:dyDescent="0.2">
      <c r="G759" s="46"/>
    </row>
    <row r="760" spans="7:7" ht="12.75" customHeight="1" x14ac:dyDescent="0.2">
      <c r="G760" s="46"/>
    </row>
    <row r="761" spans="7:7" ht="12.75" customHeight="1" x14ac:dyDescent="0.2">
      <c r="G761" s="46"/>
    </row>
    <row r="762" spans="7:7" ht="12.75" customHeight="1" x14ac:dyDescent="0.2">
      <c r="G762" s="46"/>
    </row>
    <row r="763" spans="7:7" ht="12.75" customHeight="1" x14ac:dyDescent="0.2">
      <c r="G763" s="46"/>
    </row>
    <row r="764" spans="7:7" ht="12.75" customHeight="1" x14ac:dyDescent="0.2">
      <c r="G764" s="46"/>
    </row>
    <row r="765" spans="7:7" ht="12.75" customHeight="1" x14ac:dyDescent="0.2">
      <c r="G765" s="46"/>
    </row>
    <row r="766" spans="7:7" ht="12.75" customHeight="1" x14ac:dyDescent="0.2">
      <c r="G766" s="46"/>
    </row>
    <row r="767" spans="7:7" ht="12.75" customHeight="1" x14ac:dyDescent="0.2">
      <c r="G767" s="46"/>
    </row>
    <row r="768" spans="7:7" ht="12.75" customHeight="1" x14ac:dyDescent="0.2">
      <c r="G768" s="46"/>
    </row>
    <row r="769" spans="7:7" ht="12.75" customHeight="1" x14ac:dyDescent="0.2">
      <c r="G769" s="46"/>
    </row>
    <row r="770" spans="7:7" ht="12.75" customHeight="1" x14ac:dyDescent="0.2">
      <c r="G770" s="46"/>
    </row>
    <row r="771" spans="7:7" ht="12.75" customHeight="1" x14ac:dyDescent="0.2">
      <c r="G771" s="46"/>
    </row>
    <row r="772" spans="7:7" ht="12.75" customHeight="1" x14ac:dyDescent="0.2">
      <c r="G772" s="46"/>
    </row>
    <row r="773" spans="7:7" ht="12.75" customHeight="1" x14ac:dyDescent="0.2">
      <c r="G773" s="46"/>
    </row>
    <row r="774" spans="7:7" ht="12.75" customHeight="1" x14ac:dyDescent="0.2">
      <c r="G774" s="46"/>
    </row>
    <row r="775" spans="7:7" ht="12.75" customHeight="1" x14ac:dyDescent="0.2">
      <c r="G775" s="46"/>
    </row>
    <row r="776" spans="7:7" ht="12.75" customHeight="1" x14ac:dyDescent="0.2">
      <c r="G776" s="46"/>
    </row>
    <row r="777" spans="7:7" ht="12.75" customHeight="1" x14ac:dyDescent="0.2">
      <c r="G777" s="46"/>
    </row>
    <row r="778" spans="7:7" ht="12.75" customHeight="1" x14ac:dyDescent="0.2">
      <c r="G778" s="46"/>
    </row>
    <row r="779" spans="7:7" ht="12.75" customHeight="1" x14ac:dyDescent="0.2">
      <c r="G779" s="46"/>
    </row>
    <row r="780" spans="7:7" ht="12.75" customHeight="1" x14ac:dyDescent="0.2">
      <c r="G780" s="46"/>
    </row>
    <row r="781" spans="7:7" ht="12.75" customHeight="1" x14ac:dyDescent="0.2">
      <c r="G781" s="46"/>
    </row>
    <row r="782" spans="7:7" ht="12.75" customHeight="1" x14ac:dyDescent="0.2">
      <c r="G782" s="46"/>
    </row>
    <row r="783" spans="7:7" ht="12.75" customHeight="1" x14ac:dyDescent="0.2">
      <c r="G783" s="46"/>
    </row>
    <row r="784" spans="7:7" ht="12.75" customHeight="1" x14ac:dyDescent="0.2">
      <c r="G784" s="46"/>
    </row>
    <row r="785" spans="7:7" ht="12.75" customHeight="1" x14ac:dyDescent="0.2">
      <c r="G785" s="46"/>
    </row>
    <row r="786" spans="7:7" ht="12.75" customHeight="1" x14ac:dyDescent="0.2">
      <c r="G786" s="46"/>
    </row>
    <row r="787" spans="7:7" ht="12.75" customHeight="1" x14ac:dyDescent="0.2">
      <c r="G787" s="46"/>
    </row>
    <row r="788" spans="7:7" ht="12.75" customHeight="1" x14ac:dyDescent="0.2">
      <c r="G788" s="46"/>
    </row>
    <row r="789" spans="7:7" ht="12.75" customHeight="1" x14ac:dyDescent="0.2">
      <c r="G789" s="46"/>
    </row>
    <row r="790" spans="7:7" ht="12.75" customHeight="1" x14ac:dyDescent="0.2">
      <c r="G790" s="46"/>
    </row>
    <row r="791" spans="7:7" ht="12.75" customHeight="1" x14ac:dyDescent="0.2">
      <c r="G791" s="46"/>
    </row>
    <row r="792" spans="7:7" ht="12.75" customHeight="1" x14ac:dyDescent="0.2">
      <c r="G792" s="46"/>
    </row>
    <row r="793" spans="7:7" ht="12.75" customHeight="1" x14ac:dyDescent="0.2">
      <c r="G793" s="46"/>
    </row>
    <row r="794" spans="7:7" ht="12.75" customHeight="1" x14ac:dyDescent="0.2">
      <c r="G794" s="46"/>
    </row>
    <row r="795" spans="7:7" ht="12.75" customHeight="1" x14ac:dyDescent="0.2">
      <c r="G795" s="46"/>
    </row>
    <row r="796" spans="7:7" ht="12.75" customHeight="1" x14ac:dyDescent="0.2">
      <c r="G796" s="46"/>
    </row>
    <row r="797" spans="7:7" ht="12.75" customHeight="1" x14ac:dyDescent="0.2">
      <c r="G797" s="46"/>
    </row>
    <row r="798" spans="7:7" ht="12.75" customHeight="1" x14ac:dyDescent="0.2">
      <c r="G798" s="46"/>
    </row>
    <row r="799" spans="7:7" ht="12.75" customHeight="1" x14ac:dyDescent="0.2">
      <c r="G799" s="46"/>
    </row>
    <row r="800" spans="7:7" ht="12.75" customHeight="1" x14ac:dyDescent="0.2">
      <c r="G800" s="46"/>
    </row>
    <row r="801" spans="7:7" ht="12.75" customHeight="1" x14ac:dyDescent="0.2">
      <c r="G801" s="46"/>
    </row>
    <row r="802" spans="7:7" ht="12.75" customHeight="1" x14ac:dyDescent="0.2">
      <c r="G802" s="46"/>
    </row>
    <row r="803" spans="7:7" ht="12.75" customHeight="1" x14ac:dyDescent="0.2">
      <c r="G803" s="46"/>
    </row>
    <row r="804" spans="7:7" ht="12.75" customHeight="1" x14ac:dyDescent="0.2">
      <c r="G804" s="46"/>
    </row>
    <row r="805" spans="7:7" ht="12.75" customHeight="1" x14ac:dyDescent="0.2">
      <c r="G805" s="46"/>
    </row>
    <row r="806" spans="7:7" ht="12.75" customHeight="1" x14ac:dyDescent="0.2">
      <c r="G806" s="46"/>
    </row>
    <row r="807" spans="7:7" ht="12.75" customHeight="1" x14ac:dyDescent="0.2">
      <c r="G807" s="46"/>
    </row>
    <row r="808" spans="7:7" ht="12.75" customHeight="1" x14ac:dyDescent="0.2">
      <c r="G808" s="46"/>
    </row>
    <row r="809" spans="7:7" ht="12.75" customHeight="1" x14ac:dyDescent="0.2">
      <c r="G809" s="46"/>
    </row>
    <row r="810" spans="7:7" ht="12.75" customHeight="1" x14ac:dyDescent="0.2">
      <c r="G810" s="46"/>
    </row>
    <row r="811" spans="7:7" ht="12.75" customHeight="1" x14ac:dyDescent="0.2">
      <c r="G811" s="46"/>
    </row>
    <row r="812" spans="7:7" ht="12.75" customHeight="1" x14ac:dyDescent="0.2">
      <c r="G812" s="46"/>
    </row>
    <row r="813" spans="7:7" ht="12.75" customHeight="1" x14ac:dyDescent="0.2">
      <c r="G813" s="46"/>
    </row>
    <row r="814" spans="7:7" ht="12.75" customHeight="1" x14ac:dyDescent="0.2">
      <c r="G814" s="46"/>
    </row>
    <row r="815" spans="7:7" ht="12.75" customHeight="1" x14ac:dyDescent="0.2">
      <c r="G815" s="46"/>
    </row>
    <row r="816" spans="7:7" ht="12.75" customHeight="1" x14ac:dyDescent="0.2">
      <c r="G816" s="46"/>
    </row>
    <row r="817" spans="7:7" ht="12.75" customHeight="1" x14ac:dyDescent="0.2">
      <c r="G817" s="46"/>
    </row>
    <row r="818" spans="7:7" ht="12.75" customHeight="1" x14ac:dyDescent="0.2">
      <c r="G818" s="46"/>
    </row>
    <row r="819" spans="7:7" ht="12.75" customHeight="1" x14ac:dyDescent="0.2">
      <c r="G819" s="46"/>
    </row>
    <row r="820" spans="7:7" ht="12.75" customHeight="1" x14ac:dyDescent="0.2">
      <c r="G820" s="46"/>
    </row>
    <row r="821" spans="7:7" ht="12.75" customHeight="1" x14ac:dyDescent="0.2">
      <c r="G821" s="46"/>
    </row>
    <row r="822" spans="7:7" ht="12.75" customHeight="1" x14ac:dyDescent="0.2">
      <c r="G822" s="46"/>
    </row>
    <row r="823" spans="7:7" ht="12.75" customHeight="1" x14ac:dyDescent="0.2">
      <c r="G823" s="46"/>
    </row>
    <row r="824" spans="7:7" ht="12.75" customHeight="1" x14ac:dyDescent="0.2">
      <c r="G824" s="46"/>
    </row>
    <row r="825" spans="7:7" ht="12.75" customHeight="1" x14ac:dyDescent="0.2">
      <c r="G825" s="46"/>
    </row>
    <row r="826" spans="7:7" ht="12.75" customHeight="1" x14ac:dyDescent="0.2">
      <c r="G826" s="46"/>
    </row>
    <row r="827" spans="7:7" ht="12.75" customHeight="1" x14ac:dyDescent="0.2">
      <c r="G827" s="46"/>
    </row>
    <row r="828" spans="7:7" ht="12.75" customHeight="1" x14ac:dyDescent="0.2">
      <c r="G828" s="46"/>
    </row>
    <row r="829" spans="7:7" ht="12.75" customHeight="1" x14ac:dyDescent="0.2">
      <c r="G829" s="46"/>
    </row>
    <row r="830" spans="7:7" ht="12.75" customHeight="1" x14ac:dyDescent="0.2">
      <c r="G830" s="46"/>
    </row>
    <row r="831" spans="7:7" ht="12.75" customHeight="1" x14ac:dyDescent="0.2">
      <c r="G831" s="46"/>
    </row>
    <row r="832" spans="7:7" ht="12.75" customHeight="1" x14ac:dyDescent="0.2">
      <c r="G832" s="46"/>
    </row>
    <row r="833" spans="7:7" ht="12.75" customHeight="1" x14ac:dyDescent="0.2">
      <c r="G833" s="46"/>
    </row>
    <row r="834" spans="7:7" ht="12.75" customHeight="1" x14ac:dyDescent="0.2">
      <c r="G834" s="46"/>
    </row>
    <row r="835" spans="7:7" ht="12.75" customHeight="1" x14ac:dyDescent="0.2">
      <c r="G835" s="46"/>
    </row>
    <row r="836" spans="7:7" ht="12.75" customHeight="1" x14ac:dyDescent="0.2">
      <c r="G836" s="46"/>
    </row>
    <row r="837" spans="7:7" ht="12.75" customHeight="1" x14ac:dyDescent="0.2">
      <c r="G837" s="46"/>
    </row>
    <row r="838" spans="7:7" ht="12.75" customHeight="1" x14ac:dyDescent="0.2">
      <c r="G838" s="46"/>
    </row>
    <row r="839" spans="7:7" ht="12.75" customHeight="1" x14ac:dyDescent="0.2">
      <c r="G839" s="46"/>
    </row>
    <row r="840" spans="7:7" ht="12.75" customHeight="1" x14ac:dyDescent="0.2">
      <c r="G840" s="46"/>
    </row>
    <row r="841" spans="7:7" ht="12.75" customHeight="1" x14ac:dyDescent="0.2">
      <c r="G841" s="46"/>
    </row>
    <row r="842" spans="7:7" ht="12.75" customHeight="1" x14ac:dyDescent="0.2">
      <c r="G842" s="46"/>
    </row>
    <row r="843" spans="7:7" ht="12.75" customHeight="1" x14ac:dyDescent="0.2">
      <c r="G843" s="46"/>
    </row>
    <row r="844" spans="7:7" ht="12.75" customHeight="1" x14ac:dyDescent="0.2">
      <c r="G844" s="46"/>
    </row>
    <row r="845" spans="7:7" ht="12.75" customHeight="1" x14ac:dyDescent="0.2">
      <c r="G845" s="46"/>
    </row>
    <row r="846" spans="7:7" ht="12.75" customHeight="1" x14ac:dyDescent="0.2">
      <c r="G846" s="46"/>
    </row>
    <row r="847" spans="7:7" ht="12.75" customHeight="1" x14ac:dyDescent="0.2">
      <c r="G847" s="46"/>
    </row>
    <row r="848" spans="7:7" ht="12.75" customHeight="1" x14ac:dyDescent="0.2">
      <c r="G848" s="46"/>
    </row>
    <row r="849" spans="7:7" ht="12.75" customHeight="1" x14ac:dyDescent="0.2">
      <c r="G849" s="46"/>
    </row>
    <row r="850" spans="7:7" ht="12.75" customHeight="1" x14ac:dyDescent="0.2">
      <c r="G850" s="46"/>
    </row>
    <row r="851" spans="7:7" ht="12.75" customHeight="1" x14ac:dyDescent="0.2">
      <c r="G851" s="46"/>
    </row>
    <row r="852" spans="7:7" ht="12.75" customHeight="1" x14ac:dyDescent="0.2">
      <c r="G852" s="46"/>
    </row>
    <row r="853" spans="7:7" ht="12.75" customHeight="1" x14ac:dyDescent="0.2">
      <c r="G853" s="46"/>
    </row>
    <row r="854" spans="7:7" ht="12.75" customHeight="1" x14ac:dyDescent="0.2">
      <c r="G854" s="46"/>
    </row>
    <row r="855" spans="7:7" ht="12.75" customHeight="1" x14ac:dyDescent="0.2">
      <c r="G855" s="46"/>
    </row>
    <row r="856" spans="7:7" ht="12.75" customHeight="1" x14ac:dyDescent="0.2">
      <c r="G856" s="46"/>
    </row>
    <row r="857" spans="7:7" ht="12.75" customHeight="1" x14ac:dyDescent="0.2">
      <c r="G857" s="46"/>
    </row>
    <row r="858" spans="7:7" ht="12.75" customHeight="1" x14ac:dyDescent="0.2">
      <c r="G858" s="46"/>
    </row>
    <row r="859" spans="7:7" ht="12.75" customHeight="1" x14ac:dyDescent="0.2">
      <c r="G859" s="46"/>
    </row>
    <row r="860" spans="7:7" ht="12.75" customHeight="1" x14ac:dyDescent="0.2">
      <c r="G860" s="46"/>
    </row>
    <row r="861" spans="7:7" ht="12.75" customHeight="1" x14ac:dyDescent="0.2">
      <c r="G861" s="46"/>
    </row>
    <row r="862" spans="7:7" ht="12.75" customHeight="1" x14ac:dyDescent="0.2">
      <c r="G862" s="46"/>
    </row>
    <row r="863" spans="7:7" ht="12.75" customHeight="1" x14ac:dyDescent="0.2">
      <c r="G863" s="46"/>
    </row>
    <row r="864" spans="7:7" ht="12.75" customHeight="1" x14ac:dyDescent="0.2">
      <c r="G864" s="46"/>
    </row>
    <row r="865" spans="7:7" ht="12.75" customHeight="1" x14ac:dyDescent="0.2">
      <c r="G865" s="46"/>
    </row>
    <row r="866" spans="7:7" ht="12.75" customHeight="1" x14ac:dyDescent="0.2">
      <c r="G866" s="46"/>
    </row>
    <row r="867" spans="7:7" ht="12.75" customHeight="1" x14ac:dyDescent="0.2">
      <c r="G867" s="46"/>
    </row>
    <row r="868" spans="7:7" ht="12.75" customHeight="1" x14ac:dyDescent="0.2">
      <c r="G868" s="46"/>
    </row>
    <row r="869" spans="7:7" ht="12.75" customHeight="1" x14ac:dyDescent="0.2">
      <c r="G869" s="46"/>
    </row>
    <row r="870" spans="7:7" ht="12.75" customHeight="1" x14ac:dyDescent="0.2">
      <c r="G870" s="46"/>
    </row>
    <row r="871" spans="7:7" ht="12.75" customHeight="1" x14ac:dyDescent="0.2">
      <c r="G871" s="46"/>
    </row>
    <row r="872" spans="7:7" ht="12.75" customHeight="1" x14ac:dyDescent="0.2">
      <c r="G872" s="46"/>
    </row>
    <row r="873" spans="7:7" ht="12.75" customHeight="1" x14ac:dyDescent="0.2">
      <c r="G873" s="46"/>
    </row>
    <row r="874" spans="7:7" ht="12.75" customHeight="1" x14ac:dyDescent="0.2">
      <c r="G874" s="46"/>
    </row>
    <row r="875" spans="7:7" ht="12.75" customHeight="1" x14ac:dyDescent="0.2">
      <c r="G875" s="46"/>
    </row>
    <row r="876" spans="7:7" ht="12.75" customHeight="1" x14ac:dyDescent="0.2">
      <c r="G876" s="46"/>
    </row>
    <row r="877" spans="7:7" ht="12.75" customHeight="1" x14ac:dyDescent="0.2">
      <c r="G877" s="46"/>
    </row>
    <row r="878" spans="7:7" ht="12.75" customHeight="1" x14ac:dyDescent="0.2">
      <c r="G878" s="46"/>
    </row>
    <row r="879" spans="7:7" ht="12.75" customHeight="1" x14ac:dyDescent="0.2">
      <c r="G879" s="46"/>
    </row>
    <row r="880" spans="7:7" ht="12.75" customHeight="1" x14ac:dyDescent="0.2">
      <c r="G880" s="46"/>
    </row>
    <row r="881" spans="7:7" ht="12.75" customHeight="1" x14ac:dyDescent="0.2">
      <c r="G881" s="46"/>
    </row>
    <row r="882" spans="7:7" ht="12.75" customHeight="1" x14ac:dyDescent="0.2">
      <c r="G882" s="46"/>
    </row>
    <row r="883" spans="7:7" ht="12.75" customHeight="1" x14ac:dyDescent="0.2">
      <c r="G883" s="46"/>
    </row>
    <row r="884" spans="7:7" ht="12.75" customHeight="1" x14ac:dyDescent="0.2">
      <c r="G884" s="46"/>
    </row>
    <row r="885" spans="7:7" ht="12.75" customHeight="1" x14ac:dyDescent="0.2">
      <c r="G885" s="46"/>
    </row>
    <row r="886" spans="7:7" ht="12.75" customHeight="1" x14ac:dyDescent="0.2">
      <c r="G886" s="46"/>
    </row>
    <row r="887" spans="7:7" ht="12.75" customHeight="1" x14ac:dyDescent="0.2">
      <c r="G887" s="46"/>
    </row>
    <row r="888" spans="7:7" ht="12.75" customHeight="1" x14ac:dyDescent="0.2">
      <c r="G888" s="46"/>
    </row>
    <row r="889" spans="7:7" ht="12.75" customHeight="1" x14ac:dyDescent="0.2">
      <c r="G889" s="46"/>
    </row>
    <row r="890" spans="7:7" ht="12.75" customHeight="1" x14ac:dyDescent="0.2">
      <c r="G890" s="46"/>
    </row>
    <row r="891" spans="7:7" ht="12.75" customHeight="1" x14ac:dyDescent="0.2">
      <c r="G891" s="46"/>
    </row>
    <row r="892" spans="7:7" ht="12.75" customHeight="1" x14ac:dyDescent="0.2">
      <c r="G892" s="46"/>
    </row>
    <row r="893" spans="7:7" ht="12.75" customHeight="1" x14ac:dyDescent="0.2">
      <c r="G893" s="46"/>
    </row>
    <row r="894" spans="7:7" ht="12.75" customHeight="1" x14ac:dyDescent="0.2">
      <c r="G894" s="46"/>
    </row>
    <row r="895" spans="7:7" ht="12.75" customHeight="1" x14ac:dyDescent="0.2">
      <c r="G895" s="46"/>
    </row>
    <row r="896" spans="7:7" ht="12.75" customHeight="1" x14ac:dyDescent="0.2">
      <c r="G896" s="46"/>
    </row>
    <row r="897" spans="7:7" ht="12.75" customHeight="1" x14ac:dyDescent="0.2">
      <c r="G897" s="46"/>
    </row>
    <row r="898" spans="7:7" ht="12.75" customHeight="1" x14ac:dyDescent="0.2">
      <c r="G898" s="46"/>
    </row>
    <row r="899" spans="7:7" ht="12.75" customHeight="1" x14ac:dyDescent="0.2">
      <c r="G899" s="46"/>
    </row>
    <row r="900" spans="7:7" ht="12.75" customHeight="1" x14ac:dyDescent="0.2">
      <c r="G900" s="46"/>
    </row>
    <row r="901" spans="7:7" ht="12.75" customHeight="1" x14ac:dyDescent="0.2">
      <c r="G901" s="46"/>
    </row>
    <row r="902" spans="7:7" ht="12.75" customHeight="1" x14ac:dyDescent="0.2">
      <c r="G902" s="46"/>
    </row>
    <row r="903" spans="7:7" ht="12.75" customHeight="1" x14ac:dyDescent="0.2">
      <c r="G903" s="46"/>
    </row>
    <row r="904" spans="7:7" ht="12.75" customHeight="1" x14ac:dyDescent="0.2">
      <c r="G904" s="46"/>
    </row>
    <row r="905" spans="7:7" ht="12.75" customHeight="1" x14ac:dyDescent="0.2">
      <c r="G905" s="46"/>
    </row>
    <row r="906" spans="7:7" ht="12.75" customHeight="1" x14ac:dyDescent="0.2">
      <c r="G906" s="46"/>
    </row>
    <row r="907" spans="7:7" ht="12.75" customHeight="1" x14ac:dyDescent="0.2">
      <c r="G907" s="46"/>
    </row>
    <row r="908" spans="7:7" ht="12.75" customHeight="1" x14ac:dyDescent="0.2">
      <c r="G908" s="46"/>
    </row>
    <row r="909" spans="7:7" ht="12.75" customHeight="1" x14ac:dyDescent="0.2">
      <c r="G909" s="46"/>
    </row>
    <row r="910" spans="7:7" ht="12.75" customHeight="1" x14ac:dyDescent="0.2">
      <c r="G910" s="46"/>
    </row>
    <row r="911" spans="7:7" ht="12.75" customHeight="1" x14ac:dyDescent="0.2">
      <c r="G911" s="46"/>
    </row>
    <row r="912" spans="7:7" ht="12.75" customHeight="1" x14ac:dyDescent="0.2">
      <c r="G912" s="46"/>
    </row>
    <row r="913" spans="7:7" ht="12.75" customHeight="1" x14ac:dyDescent="0.2">
      <c r="G913" s="46"/>
    </row>
    <row r="914" spans="7:7" ht="12.75" customHeight="1" x14ac:dyDescent="0.2">
      <c r="G914" s="46"/>
    </row>
    <row r="915" spans="7:7" ht="12.75" customHeight="1" x14ac:dyDescent="0.2">
      <c r="G915" s="46"/>
    </row>
    <row r="916" spans="7:7" ht="12.75" customHeight="1" x14ac:dyDescent="0.2">
      <c r="G916" s="46"/>
    </row>
    <row r="917" spans="7:7" ht="12.75" customHeight="1" x14ac:dyDescent="0.2">
      <c r="G917" s="46"/>
    </row>
    <row r="918" spans="7:7" ht="12.75" customHeight="1" x14ac:dyDescent="0.2">
      <c r="G918" s="46"/>
    </row>
    <row r="919" spans="7:7" ht="12.75" customHeight="1" x14ac:dyDescent="0.2">
      <c r="G919" s="46"/>
    </row>
    <row r="920" spans="7:7" ht="12.75" customHeight="1" x14ac:dyDescent="0.2">
      <c r="G920" s="46"/>
    </row>
    <row r="921" spans="7:7" ht="12.75" customHeight="1" x14ac:dyDescent="0.2">
      <c r="G921" s="46"/>
    </row>
    <row r="922" spans="7:7" ht="12.75" customHeight="1" x14ac:dyDescent="0.2">
      <c r="G922" s="46"/>
    </row>
    <row r="923" spans="7:7" ht="12.75" customHeight="1" x14ac:dyDescent="0.2">
      <c r="G923" s="46"/>
    </row>
    <row r="924" spans="7:7" ht="12.75" customHeight="1" x14ac:dyDescent="0.2">
      <c r="G924" s="46"/>
    </row>
    <row r="925" spans="7:7" ht="12.75" customHeight="1" x14ac:dyDescent="0.2">
      <c r="G925" s="46"/>
    </row>
    <row r="926" spans="7:7" ht="12.75" customHeight="1" x14ac:dyDescent="0.2">
      <c r="G926" s="46"/>
    </row>
    <row r="927" spans="7:7" ht="12.75" customHeight="1" x14ac:dyDescent="0.2">
      <c r="G927" s="46"/>
    </row>
    <row r="928" spans="7:7" ht="12.75" customHeight="1" x14ac:dyDescent="0.2">
      <c r="G928" s="46"/>
    </row>
    <row r="929" spans="7:7" ht="12.75" customHeight="1" x14ac:dyDescent="0.2">
      <c r="G929" s="46"/>
    </row>
    <row r="930" spans="7:7" ht="12.75" customHeight="1" x14ac:dyDescent="0.2">
      <c r="G930" s="46"/>
    </row>
    <row r="931" spans="7:7" ht="12.75" customHeight="1" x14ac:dyDescent="0.2">
      <c r="G931" s="46"/>
    </row>
    <row r="932" spans="7:7" ht="12.75" customHeight="1" x14ac:dyDescent="0.2">
      <c r="G932" s="46"/>
    </row>
    <row r="933" spans="7:7" ht="12.75" customHeight="1" x14ac:dyDescent="0.2">
      <c r="G933" s="46"/>
    </row>
    <row r="934" spans="7:7" ht="12.75" customHeight="1" x14ac:dyDescent="0.2">
      <c r="G934" s="46"/>
    </row>
    <row r="935" spans="7:7" ht="12.75" customHeight="1" x14ac:dyDescent="0.2">
      <c r="G935" s="46"/>
    </row>
    <row r="936" spans="7:7" ht="12.75" customHeight="1" x14ac:dyDescent="0.2">
      <c r="G936" s="46"/>
    </row>
    <row r="937" spans="7:7" ht="12.75" customHeight="1" x14ac:dyDescent="0.2">
      <c r="G937" s="46"/>
    </row>
    <row r="938" spans="7:7" ht="12.75" customHeight="1" x14ac:dyDescent="0.2">
      <c r="G938" s="46"/>
    </row>
    <row r="939" spans="7:7" ht="12.75" customHeight="1" x14ac:dyDescent="0.2">
      <c r="G939" s="46"/>
    </row>
    <row r="940" spans="7:7" ht="12.75" customHeight="1" x14ac:dyDescent="0.2">
      <c r="G940" s="46"/>
    </row>
    <row r="941" spans="7:7" ht="12.75" customHeight="1" x14ac:dyDescent="0.2">
      <c r="G941" s="46"/>
    </row>
    <row r="942" spans="7:7" ht="12.75" customHeight="1" x14ac:dyDescent="0.2">
      <c r="G942" s="46"/>
    </row>
    <row r="943" spans="7:7" ht="12.75" customHeight="1" x14ac:dyDescent="0.2">
      <c r="G943" s="46"/>
    </row>
    <row r="944" spans="7:7" ht="12.75" customHeight="1" x14ac:dyDescent="0.2">
      <c r="G944" s="46"/>
    </row>
    <row r="945" spans="7:7" ht="12.75" customHeight="1" x14ac:dyDescent="0.2">
      <c r="G945" s="46"/>
    </row>
    <row r="946" spans="7:7" ht="12.75" customHeight="1" x14ac:dyDescent="0.2">
      <c r="G946" s="46"/>
    </row>
    <row r="947" spans="7:7" ht="12.75" customHeight="1" x14ac:dyDescent="0.2">
      <c r="G947" s="46"/>
    </row>
    <row r="948" spans="7:7" ht="12.75" customHeight="1" x14ac:dyDescent="0.2">
      <c r="G948" s="46"/>
    </row>
    <row r="949" spans="7:7" ht="12.75" customHeight="1" x14ac:dyDescent="0.2">
      <c r="G949" s="46"/>
    </row>
    <row r="950" spans="7:7" ht="12.75" customHeight="1" x14ac:dyDescent="0.2">
      <c r="G950" s="46"/>
    </row>
    <row r="951" spans="7:7" ht="12.75" customHeight="1" x14ac:dyDescent="0.2">
      <c r="G951" s="46"/>
    </row>
    <row r="952" spans="7:7" ht="12.75" customHeight="1" x14ac:dyDescent="0.2">
      <c r="G952" s="46"/>
    </row>
    <row r="953" spans="7:7" ht="12.75" customHeight="1" x14ac:dyDescent="0.2">
      <c r="G953" s="46"/>
    </row>
    <row r="954" spans="7:7" ht="12.75" customHeight="1" x14ac:dyDescent="0.2">
      <c r="G954" s="46"/>
    </row>
    <row r="955" spans="7:7" ht="12.75" customHeight="1" x14ac:dyDescent="0.2">
      <c r="G955" s="46"/>
    </row>
    <row r="956" spans="7:7" ht="12.75" customHeight="1" x14ac:dyDescent="0.2">
      <c r="G956" s="46"/>
    </row>
    <row r="957" spans="7:7" ht="12.75" customHeight="1" x14ac:dyDescent="0.2">
      <c r="G957" s="46"/>
    </row>
    <row r="958" spans="7:7" ht="12.75" customHeight="1" x14ac:dyDescent="0.2">
      <c r="G958" s="46"/>
    </row>
    <row r="959" spans="7:7" ht="12.75" customHeight="1" x14ac:dyDescent="0.2">
      <c r="G959" s="46"/>
    </row>
    <row r="960" spans="7:7" ht="12.75" customHeight="1" x14ac:dyDescent="0.2">
      <c r="G960" s="46"/>
    </row>
    <row r="961" spans="7:7" ht="12.75" customHeight="1" x14ac:dyDescent="0.2">
      <c r="G961" s="46"/>
    </row>
    <row r="962" spans="7:7" ht="12.75" customHeight="1" x14ac:dyDescent="0.2">
      <c r="G962" s="46"/>
    </row>
    <row r="963" spans="7:7" ht="12.75" customHeight="1" x14ac:dyDescent="0.2">
      <c r="G963" s="46"/>
    </row>
    <row r="964" spans="7:7" ht="12.75" customHeight="1" x14ac:dyDescent="0.2">
      <c r="G964" s="46"/>
    </row>
    <row r="965" spans="7:7" ht="12.75" customHeight="1" x14ac:dyDescent="0.2">
      <c r="G965" s="46"/>
    </row>
    <row r="966" spans="7:7" ht="12.75" customHeight="1" x14ac:dyDescent="0.2">
      <c r="G966" s="46"/>
    </row>
    <row r="967" spans="7:7" ht="12.75" customHeight="1" x14ac:dyDescent="0.2">
      <c r="G967" s="46"/>
    </row>
    <row r="968" spans="7:7" ht="12.75" customHeight="1" x14ac:dyDescent="0.2">
      <c r="G968" s="46"/>
    </row>
    <row r="969" spans="7:7" ht="12.75" customHeight="1" x14ac:dyDescent="0.2">
      <c r="G969" s="46"/>
    </row>
    <row r="970" spans="7:7" ht="12.75" customHeight="1" x14ac:dyDescent="0.2">
      <c r="G970" s="46"/>
    </row>
    <row r="971" spans="7:7" ht="12.75" customHeight="1" x14ac:dyDescent="0.2">
      <c r="G971" s="46"/>
    </row>
    <row r="972" spans="7:7" ht="12.75" customHeight="1" x14ac:dyDescent="0.2">
      <c r="G972" s="46"/>
    </row>
    <row r="973" spans="7:7" ht="12.75" customHeight="1" x14ac:dyDescent="0.2">
      <c r="G973" s="46"/>
    </row>
    <row r="974" spans="7:7" ht="12.75" customHeight="1" x14ac:dyDescent="0.2">
      <c r="G974" s="46"/>
    </row>
    <row r="975" spans="7:7" ht="12.75" customHeight="1" x14ac:dyDescent="0.2">
      <c r="G975" s="46"/>
    </row>
    <row r="976" spans="7:7" ht="12.75" customHeight="1" x14ac:dyDescent="0.2">
      <c r="G976" s="46"/>
    </row>
    <row r="977" spans="7:7" ht="12.75" customHeight="1" x14ac:dyDescent="0.2">
      <c r="G977" s="46"/>
    </row>
    <row r="978" spans="7:7" ht="12.75" customHeight="1" x14ac:dyDescent="0.2">
      <c r="G978" s="46"/>
    </row>
    <row r="979" spans="7:7" ht="12.75" customHeight="1" x14ac:dyDescent="0.2">
      <c r="G979" s="46"/>
    </row>
    <row r="980" spans="7:7" ht="12.75" customHeight="1" x14ac:dyDescent="0.2">
      <c r="G980" s="46"/>
    </row>
    <row r="981" spans="7:7" ht="12.75" customHeight="1" x14ac:dyDescent="0.2">
      <c r="G981" s="46"/>
    </row>
    <row r="982" spans="7:7" ht="12.75" customHeight="1" x14ac:dyDescent="0.2">
      <c r="G982" s="46"/>
    </row>
    <row r="983" spans="7:7" ht="12.75" customHeight="1" x14ac:dyDescent="0.2">
      <c r="G983" s="46"/>
    </row>
    <row r="984" spans="7:7" ht="12.75" customHeight="1" x14ac:dyDescent="0.2">
      <c r="G984" s="46"/>
    </row>
    <row r="985" spans="7:7" ht="12.75" customHeight="1" x14ac:dyDescent="0.2">
      <c r="G985" s="46"/>
    </row>
    <row r="986" spans="7:7" ht="12.75" customHeight="1" x14ac:dyDescent="0.2">
      <c r="G986" s="46"/>
    </row>
    <row r="987" spans="7:7" ht="12.75" customHeight="1" x14ac:dyDescent="0.2">
      <c r="G987" s="46"/>
    </row>
    <row r="988" spans="7:7" ht="12.75" customHeight="1" x14ac:dyDescent="0.2">
      <c r="G988" s="46"/>
    </row>
    <row r="989" spans="7:7" ht="12.75" customHeight="1" x14ac:dyDescent="0.2">
      <c r="G989" s="46"/>
    </row>
    <row r="990" spans="7:7" ht="12.75" customHeight="1" x14ac:dyDescent="0.2">
      <c r="G990" s="46"/>
    </row>
    <row r="991" spans="7:7" ht="12.75" customHeight="1" x14ac:dyDescent="0.2">
      <c r="G991" s="46"/>
    </row>
    <row r="992" spans="7:7" ht="12.75" customHeight="1" x14ac:dyDescent="0.2">
      <c r="G992" s="46"/>
    </row>
    <row r="993" spans="7:7" ht="12.75" customHeight="1" x14ac:dyDescent="0.2">
      <c r="G993" s="46"/>
    </row>
    <row r="994" spans="7:7" ht="12.75" customHeight="1" x14ac:dyDescent="0.2">
      <c r="G994" s="46"/>
    </row>
    <row r="995" spans="7:7" ht="12.75" customHeight="1" x14ac:dyDescent="0.2">
      <c r="G995" s="46"/>
    </row>
    <row r="996" spans="7:7" ht="12.75" customHeight="1" x14ac:dyDescent="0.2">
      <c r="G996" s="46"/>
    </row>
    <row r="997" spans="7:7" ht="12.75" customHeight="1" x14ac:dyDescent="0.2">
      <c r="G997" s="46"/>
    </row>
    <row r="998" spans="7:7" ht="12.75" customHeight="1" x14ac:dyDescent="0.2">
      <c r="G998" s="46"/>
    </row>
    <row r="999" spans="7:7" ht="12.75" customHeight="1" x14ac:dyDescent="0.2">
      <c r="G999" s="46"/>
    </row>
    <row r="1000" spans="7:7" ht="12.75" customHeight="1" x14ac:dyDescent="0.2">
      <c r="G1000" s="46"/>
    </row>
    <row r="1001" spans="7:7" ht="12.75" customHeight="1" x14ac:dyDescent="0.2">
      <c r="G1001" s="46"/>
    </row>
    <row r="1002" spans="7:7" ht="12.75" customHeight="1" x14ac:dyDescent="0.2">
      <c r="G1002" s="46"/>
    </row>
    <row r="1003" spans="7:7" ht="12.75" customHeight="1" x14ac:dyDescent="0.2">
      <c r="G1003" s="46"/>
    </row>
    <row r="1004" spans="7:7" ht="12.75" customHeight="1" x14ac:dyDescent="0.2">
      <c r="G1004" s="46"/>
    </row>
    <row r="1005" spans="7:7" ht="12.75" customHeight="1" x14ac:dyDescent="0.2">
      <c r="G1005" s="46"/>
    </row>
    <row r="1006" spans="7:7" ht="12.75" customHeight="1" x14ac:dyDescent="0.2">
      <c r="G1006" s="46"/>
    </row>
    <row r="1007" spans="7:7" ht="12.75" customHeight="1" x14ac:dyDescent="0.2">
      <c r="G1007" s="46"/>
    </row>
    <row r="1008" spans="7:7" ht="12.75" customHeight="1" x14ac:dyDescent="0.2">
      <c r="G1008" s="46"/>
    </row>
    <row r="1009" spans="7:7" ht="12.75" customHeight="1" x14ac:dyDescent="0.2">
      <c r="G1009" s="46"/>
    </row>
    <row r="1010" spans="7:7" ht="12.75" customHeight="1" x14ac:dyDescent="0.2">
      <c r="G1010" s="46"/>
    </row>
    <row r="1011" spans="7:7" ht="12.75" customHeight="1" x14ac:dyDescent="0.2">
      <c r="G1011" s="46"/>
    </row>
    <row r="1012" spans="7:7" ht="12.75" customHeight="1" x14ac:dyDescent="0.2">
      <c r="G1012" s="46"/>
    </row>
    <row r="1013" spans="7:7" ht="12.75" customHeight="1" x14ac:dyDescent="0.2">
      <c r="G1013" s="46"/>
    </row>
    <row r="1014" spans="7:7" ht="12.75" customHeight="1" x14ac:dyDescent="0.2">
      <c r="G1014" s="46"/>
    </row>
    <row r="1015" spans="7:7" ht="12.75" customHeight="1" x14ac:dyDescent="0.2">
      <c r="G1015" s="46"/>
    </row>
    <row r="1016" spans="7:7" ht="12.75" customHeight="1" x14ac:dyDescent="0.2">
      <c r="G1016" s="46"/>
    </row>
    <row r="1017" spans="7:7" ht="12.75" customHeight="1" x14ac:dyDescent="0.2">
      <c r="G1017" s="46"/>
    </row>
    <row r="1018" spans="7:7" ht="12.75" customHeight="1" x14ac:dyDescent="0.2">
      <c r="G1018" s="46"/>
    </row>
    <row r="1019" spans="7:7" ht="12.75" customHeight="1" x14ac:dyDescent="0.2">
      <c r="G1019" s="46"/>
    </row>
    <row r="1020" spans="7:7" ht="12.75" customHeight="1" x14ac:dyDescent="0.2">
      <c r="G1020" s="46"/>
    </row>
    <row r="1021" spans="7:7" ht="12.75" customHeight="1" x14ac:dyDescent="0.2">
      <c r="G1021" s="46"/>
    </row>
    <row r="1022" spans="7:7" ht="12.75" customHeight="1" x14ac:dyDescent="0.2">
      <c r="G1022" s="46"/>
    </row>
    <row r="1023" spans="7:7" ht="12.75" customHeight="1" x14ac:dyDescent="0.2">
      <c r="G1023" s="46"/>
    </row>
    <row r="1024" spans="7:7" ht="12.75" customHeight="1" x14ac:dyDescent="0.2">
      <c r="G1024" s="46"/>
    </row>
    <row r="1025" spans="7:7" ht="12.75" customHeight="1" x14ac:dyDescent="0.2">
      <c r="G1025" s="46"/>
    </row>
    <row r="1026" spans="7:7" ht="12.75" customHeight="1" x14ac:dyDescent="0.2">
      <c r="G1026" s="46"/>
    </row>
    <row r="1027" spans="7:7" ht="12.75" customHeight="1" x14ac:dyDescent="0.2">
      <c r="G1027" s="46"/>
    </row>
    <row r="1028" spans="7:7" ht="12.75" customHeight="1" x14ac:dyDescent="0.2">
      <c r="G1028" s="46"/>
    </row>
    <row r="1029" spans="7:7" ht="12.75" customHeight="1" x14ac:dyDescent="0.2">
      <c r="G1029" s="46"/>
    </row>
    <row r="1030" spans="7:7" ht="12.75" customHeight="1" x14ac:dyDescent="0.2">
      <c r="G1030" s="46"/>
    </row>
    <row r="1031" spans="7:7" ht="12.75" customHeight="1" x14ac:dyDescent="0.2">
      <c r="G1031" s="46"/>
    </row>
    <row r="1032" spans="7:7" ht="12.75" customHeight="1" x14ac:dyDescent="0.2">
      <c r="G1032" s="46"/>
    </row>
    <row r="1033" spans="7:7" ht="12.75" customHeight="1" x14ac:dyDescent="0.2">
      <c r="G1033" s="46"/>
    </row>
    <row r="1034" spans="7:7" ht="12.75" customHeight="1" x14ac:dyDescent="0.2">
      <c r="G1034" s="46"/>
    </row>
    <row r="1035" spans="7:7" ht="12.75" customHeight="1" x14ac:dyDescent="0.2">
      <c r="G1035" s="46"/>
    </row>
    <row r="1036" spans="7:7" ht="12.75" customHeight="1" x14ac:dyDescent="0.2">
      <c r="G1036" s="46"/>
    </row>
    <row r="1037" spans="7:7" ht="12.75" customHeight="1" x14ac:dyDescent="0.2">
      <c r="G1037" s="46"/>
    </row>
    <row r="1038" spans="7:7" ht="12.75" customHeight="1" x14ac:dyDescent="0.2">
      <c r="G1038" s="46"/>
    </row>
    <row r="1039" spans="7:7" ht="12.75" customHeight="1" x14ac:dyDescent="0.2">
      <c r="G1039" s="46"/>
    </row>
    <row r="1040" spans="7:7" ht="12.75" customHeight="1" x14ac:dyDescent="0.2">
      <c r="G1040" s="46"/>
    </row>
    <row r="1041" spans="7:7" ht="12.75" customHeight="1" x14ac:dyDescent="0.2">
      <c r="G1041" s="46"/>
    </row>
    <row r="1042" spans="7:7" ht="12.75" customHeight="1" x14ac:dyDescent="0.2">
      <c r="G1042" s="46"/>
    </row>
    <row r="1043" spans="7:7" ht="12.75" customHeight="1" x14ac:dyDescent="0.2">
      <c r="G1043" s="46"/>
    </row>
    <row r="1044" spans="7:7" ht="12.75" customHeight="1" x14ac:dyDescent="0.2">
      <c r="G1044" s="46"/>
    </row>
    <row r="1045" spans="7:7" ht="12.75" customHeight="1" x14ac:dyDescent="0.2">
      <c r="G1045" s="46"/>
    </row>
    <row r="1046" spans="7:7" ht="12.75" customHeight="1" x14ac:dyDescent="0.2">
      <c r="G1046" s="46"/>
    </row>
    <row r="1047" spans="7:7" ht="12.75" customHeight="1" x14ac:dyDescent="0.2">
      <c r="G1047" s="46"/>
    </row>
    <row r="1048" spans="7:7" ht="12.75" customHeight="1" x14ac:dyDescent="0.2">
      <c r="G1048" s="46"/>
    </row>
    <row r="1049" spans="7:7" ht="12.75" customHeight="1" x14ac:dyDescent="0.2">
      <c r="G1049" s="46"/>
    </row>
    <row r="1050" spans="7:7" ht="12.75" customHeight="1" x14ac:dyDescent="0.2">
      <c r="G1050" s="46"/>
    </row>
    <row r="1051" spans="7:7" ht="12.75" customHeight="1" x14ac:dyDescent="0.2">
      <c r="G1051" s="46"/>
    </row>
    <row r="1052" spans="7:7" ht="12.75" customHeight="1" x14ac:dyDescent="0.2">
      <c r="G1052" s="46"/>
    </row>
    <row r="1053" spans="7:7" ht="12.75" customHeight="1" x14ac:dyDescent="0.2">
      <c r="G1053" s="46"/>
    </row>
    <row r="1054" spans="7:7" ht="12.75" customHeight="1" x14ac:dyDescent="0.2">
      <c r="G1054" s="46"/>
    </row>
    <row r="1055" spans="7:7" ht="12.75" customHeight="1" x14ac:dyDescent="0.2">
      <c r="G1055" s="46"/>
    </row>
    <row r="1056" spans="7:7" ht="12.75" customHeight="1" x14ac:dyDescent="0.2">
      <c r="G1056" s="46"/>
    </row>
    <row r="1057" spans="7:7" ht="12.75" customHeight="1" x14ac:dyDescent="0.2">
      <c r="G1057" s="46"/>
    </row>
    <row r="1058" spans="7:7" ht="12.75" customHeight="1" x14ac:dyDescent="0.2">
      <c r="G1058" s="46"/>
    </row>
    <row r="1059" spans="7:7" ht="12.75" customHeight="1" x14ac:dyDescent="0.2">
      <c r="G1059" s="46"/>
    </row>
    <row r="1060" spans="7:7" ht="12.75" customHeight="1" x14ac:dyDescent="0.2">
      <c r="G1060" s="46"/>
    </row>
    <row r="1061" spans="7:7" ht="12.75" customHeight="1" x14ac:dyDescent="0.2">
      <c r="G1061" s="46"/>
    </row>
    <row r="1062" spans="7:7" ht="12.75" customHeight="1" x14ac:dyDescent="0.2">
      <c r="G1062" s="46"/>
    </row>
    <row r="1063" spans="7:7" ht="12.75" customHeight="1" x14ac:dyDescent="0.2">
      <c r="G1063" s="46"/>
    </row>
    <row r="1064" spans="7:7" ht="12.75" customHeight="1" x14ac:dyDescent="0.2">
      <c r="G1064" s="46"/>
    </row>
    <row r="1065" spans="7:7" ht="12.75" customHeight="1" x14ac:dyDescent="0.2">
      <c r="G1065" s="46"/>
    </row>
    <row r="1066" spans="7:7" ht="12.75" customHeight="1" x14ac:dyDescent="0.2">
      <c r="G1066" s="46"/>
    </row>
    <row r="1067" spans="7:7" ht="12.75" customHeight="1" x14ac:dyDescent="0.2">
      <c r="G1067" s="46"/>
    </row>
    <row r="1068" spans="7:7" ht="12.75" customHeight="1" x14ac:dyDescent="0.2">
      <c r="G1068" s="46"/>
    </row>
    <row r="1069" spans="7:7" ht="12.75" customHeight="1" x14ac:dyDescent="0.2">
      <c r="G1069" s="46"/>
    </row>
    <row r="1070" spans="7:7" ht="12.75" customHeight="1" x14ac:dyDescent="0.2">
      <c r="G1070" s="46"/>
    </row>
    <row r="1071" spans="7:7" ht="12.75" customHeight="1" x14ac:dyDescent="0.2">
      <c r="G1071" s="46"/>
    </row>
    <row r="1072" spans="7:7" ht="12.75" customHeight="1" x14ac:dyDescent="0.2">
      <c r="G1072" s="46"/>
    </row>
    <row r="1073" spans="7:7" ht="12.75" customHeight="1" x14ac:dyDescent="0.2">
      <c r="G1073" s="46"/>
    </row>
    <row r="1074" spans="7:7" ht="12.75" customHeight="1" x14ac:dyDescent="0.2">
      <c r="G1074" s="46"/>
    </row>
    <row r="1075" spans="7:7" ht="12.75" customHeight="1" x14ac:dyDescent="0.2">
      <c r="G1075" s="46"/>
    </row>
    <row r="1076" spans="7:7" ht="12.75" customHeight="1" x14ac:dyDescent="0.2">
      <c r="G1076" s="46"/>
    </row>
    <row r="1077" spans="7:7" ht="12.75" customHeight="1" x14ac:dyDescent="0.2">
      <c r="G1077" s="46"/>
    </row>
    <row r="1078" spans="7:7" ht="12.75" customHeight="1" x14ac:dyDescent="0.2">
      <c r="G1078" s="46"/>
    </row>
    <row r="1079" spans="7:7" ht="12.75" customHeight="1" x14ac:dyDescent="0.2">
      <c r="G1079" s="46"/>
    </row>
    <row r="1080" spans="7:7" ht="12.75" customHeight="1" x14ac:dyDescent="0.2">
      <c r="G1080" s="46"/>
    </row>
    <row r="1081" spans="7:7" ht="12.75" customHeight="1" x14ac:dyDescent="0.2">
      <c r="G1081" s="46"/>
    </row>
    <row r="1082" spans="7:7" ht="12.75" customHeight="1" x14ac:dyDescent="0.2">
      <c r="G1082" s="46"/>
    </row>
    <row r="1083" spans="7:7" ht="12.75" customHeight="1" x14ac:dyDescent="0.2">
      <c r="G1083" s="46"/>
    </row>
    <row r="1084" spans="7:7" ht="12.75" customHeight="1" x14ac:dyDescent="0.2">
      <c r="G1084" s="46"/>
    </row>
    <row r="1085" spans="7:7" ht="12.75" customHeight="1" x14ac:dyDescent="0.2">
      <c r="G1085" s="46"/>
    </row>
    <row r="1086" spans="7:7" ht="12.75" customHeight="1" x14ac:dyDescent="0.2">
      <c r="G1086" s="46"/>
    </row>
    <row r="1087" spans="7:7" ht="12.75" customHeight="1" x14ac:dyDescent="0.2">
      <c r="G1087" s="46"/>
    </row>
    <row r="1088" spans="7:7" ht="12.75" customHeight="1" x14ac:dyDescent="0.2">
      <c r="G1088" s="46"/>
    </row>
    <row r="1089" spans="7:7" ht="12.75" customHeight="1" x14ac:dyDescent="0.2">
      <c r="G1089" s="46"/>
    </row>
    <row r="1090" spans="7:7" ht="12.75" customHeight="1" x14ac:dyDescent="0.2">
      <c r="G1090" s="46"/>
    </row>
    <row r="1091" spans="7:7" ht="12.75" customHeight="1" x14ac:dyDescent="0.2">
      <c r="G1091" s="46"/>
    </row>
    <row r="1092" spans="7:7" ht="12.75" customHeight="1" x14ac:dyDescent="0.2">
      <c r="G1092" s="46"/>
    </row>
    <row r="1093" spans="7:7" ht="12.75" customHeight="1" x14ac:dyDescent="0.2">
      <c r="G1093" s="46"/>
    </row>
    <row r="1094" spans="7:7" ht="12.75" customHeight="1" x14ac:dyDescent="0.2">
      <c r="G1094" s="46"/>
    </row>
    <row r="1095" spans="7:7" ht="12.75" customHeight="1" x14ac:dyDescent="0.2">
      <c r="G1095" s="46"/>
    </row>
    <row r="1096" spans="7:7" ht="12.75" customHeight="1" x14ac:dyDescent="0.2">
      <c r="G1096" s="46"/>
    </row>
    <row r="1097" spans="7:7" ht="12.75" customHeight="1" x14ac:dyDescent="0.2">
      <c r="G1097" s="46"/>
    </row>
    <row r="1098" spans="7:7" ht="12.75" customHeight="1" x14ac:dyDescent="0.2">
      <c r="G1098" s="46"/>
    </row>
    <row r="1099" spans="7:7" ht="12.75" customHeight="1" x14ac:dyDescent="0.2">
      <c r="G1099" s="46"/>
    </row>
    <row r="1100" spans="7:7" ht="12.75" customHeight="1" x14ac:dyDescent="0.2">
      <c r="G1100" s="46"/>
    </row>
    <row r="1101" spans="7:7" ht="12.75" customHeight="1" x14ac:dyDescent="0.2">
      <c r="G1101" s="46"/>
    </row>
    <row r="1102" spans="7:7" ht="12.75" customHeight="1" x14ac:dyDescent="0.2">
      <c r="G1102" s="46"/>
    </row>
    <row r="1103" spans="7:7" ht="12.75" customHeight="1" x14ac:dyDescent="0.2">
      <c r="G1103" s="46"/>
    </row>
    <row r="1104" spans="7:7" ht="12.75" customHeight="1" x14ac:dyDescent="0.2">
      <c r="G1104" s="46"/>
    </row>
    <row r="1105" spans="7:7" ht="12.75" customHeight="1" x14ac:dyDescent="0.2">
      <c r="G1105" s="46"/>
    </row>
    <row r="1106" spans="7:7" ht="12.75" customHeight="1" x14ac:dyDescent="0.2">
      <c r="G1106" s="46"/>
    </row>
    <row r="1107" spans="7:7" ht="12.75" customHeight="1" x14ac:dyDescent="0.2">
      <c r="G1107" s="46"/>
    </row>
    <row r="1108" spans="7:7" ht="12.75" customHeight="1" x14ac:dyDescent="0.2">
      <c r="G1108" s="46"/>
    </row>
    <row r="1109" spans="7:7" ht="12.75" customHeight="1" x14ac:dyDescent="0.2">
      <c r="G1109" s="46"/>
    </row>
    <row r="1110" spans="7:7" ht="12.75" customHeight="1" x14ac:dyDescent="0.2">
      <c r="G1110" s="46"/>
    </row>
    <row r="1111" spans="7:7" ht="12.75" customHeight="1" x14ac:dyDescent="0.2">
      <c r="G1111" s="46"/>
    </row>
    <row r="1112" spans="7:7" ht="12.75" customHeight="1" x14ac:dyDescent="0.2">
      <c r="G1112" s="46"/>
    </row>
    <row r="1113" spans="7:7" ht="12.75" customHeight="1" x14ac:dyDescent="0.2">
      <c r="G1113" s="46"/>
    </row>
    <row r="1114" spans="7:7" ht="12.75" customHeight="1" x14ac:dyDescent="0.2">
      <c r="G1114" s="46"/>
    </row>
    <row r="1115" spans="7:7" ht="12.75" customHeight="1" x14ac:dyDescent="0.2">
      <c r="G1115" s="46"/>
    </row>
    <row r="1116" spans="7:7" ht="12.75" customHeight="1" x14ac:dyDescent="0.2">
      <c r="G1116" s="46"/>
    </row>
    <row r="1117" spans="7:7" ht="12.75" customHeight="1" x14ac:dyDescent="0.2">
      <c r="G1117" s="46"/>
    </row>
    <row r="1118" spans="7:7" ht="12.75" customHeight="1" x14ac:dyDescent="0.2">
      <c r="G1118" s="46"/>
    </row>
    <row r="1119" spans="7:7" ht="12.75" customHeight="1" x14ac:dyDescent="0.2">
      <c r="G1119" s="46"/>
    </row>
    <row r="1120" spans="7:7" ht="12.75" customHeight="1" x14ac:dyDescent="0.2">
      <c r="G1120" s="46"/>
    </row>
    <row r="1121" spans="7:7" ht="12.75" customHeight="1" x14ac:dyDescent="0.2">
      <c r="G1121" s="46"/>
    </row>
    <row r="1122" spans="7:7" ht="12.75" customHeight="1" x14ac:dyDescent="0.2">
      <c r="G1122" s="46"/>
    </row>
    <row r="1123" spans="7:7" ht="12.75" customHeight="1" x14ac:dyDescent="0.2">
      <c r="G1123" s="46"/>
    </row>
    <row r="1124" spans="7:7" ht="12.75" customHeight="1" x14ac:dyDescent="0.2">
      <c r="G1124" s="46"/>
    </row>
    <row r="1125" spans="7:7" ht="12.75" customHeight="1" x14ac:dyDescent="0.2">
      <c r="G1125" s="46"/>
    </row>
    <row r="1126" spans="7:7" ht="12.75" customHeight="1" x14ac:dyDescent="0.2">
      <c r="G1126" s="46"/>
    </row>
    <row r="1127" spans="7:7" ht="12.75" customHeight="1" x14ac:dyDescent="0.2">
      <c r="G1127" s="46"/>
    </row>
    <row r="1128" spans="7:7" ht="12.75" customHeight="1" x14ac:dyDescent="0.2">
      <c r="G1128" s="46"/>
    </row>
    <row r="1129" spans="7:7" ht="12.75" customHeight="1" x14ac:dyDescent="0.2">
      <c r="G1129" s="46"/>
    </row>
    <row r="1130" spans="7:7" ht="12.75" customHeight="1" x14ac:dyDescent="0.2">
      <c r="G1130" s="46"/>
    </row>
    <row r="1131" spans="7:7" ht="12.75" customHeight="1" x14ac:dyDescent="0.2">
      <c r="G1131" s="46"/>
    </row>
    <row r="1132" spans="7:7" ht="12.75" customHeight="1" x14ac:dyDescent="0.2">
      <c r="G1132" s="46"/>
    </row>
    <row r="1133" spans="7:7" ht="12.75" customHeight="1" x14ac:dyDescent="0.2">
      <c r="G1133" s="46"/>
    </row>
    <row r="1134" spans="7:7" ht="12.75" customHeight="1" x14ac:dyDescent="0.2">
      <c r="G1134" s="46"/>
    </row>
    <row r="1135" spans="7:7" ht="12.75" customHeight="1" x14ac:dyDescent="0.2">
      <c r="G1135" s="46"/>
    </row>
    <row r="1136" spans="7:7" ht="12.75" customHeight="1" x14ac:dyDescent="0.2">
      <c r="G1136" s="46"/>
    </row>
    <row r="1137" spans="7:7" ht="12.75" customHeight="1" x14ac:dyDescent="0.2">
      <c r="G1137" s="46"/>
    </row>
    <row r="1138" spans="7:7" ht="12.75" customHeight="1" x14ac:dyDescent="0.2">
      <c r="G1138" s="46"/>
    </row>
    <row r="1139" spans="7:7" ht="12.75" customHeight="1" x14ac:dyDescent="0.2">
      <c r="G1139" s="46"/>
    </row>
    <row r="1140" spans="7:7" ht="12.75" customHeight="1" x14ac:dyDescent="0.2">
      <c r="G1140" s="46"/>
    </row>
    <row r="1141" spans="7:7" ht="12.75" customHeight="1" x14ac:dyDescent="0.2">
      <c r="G1141" s="46"/>
    </row>
    <row r="1142" spans="7:7" ht="12.75" customHeight="1" x14ac:dyDescent="0.2">
      <c r="G1142" s="46"/>
    </row>
    <row r="1143" spans="7:7" ht="12.75" customHeight="1" x14ac:dyDescent="0.2">
      <c r="G1143" s="46"/>
    </row>
    <row r="1144" spans="7:7" ht="12.75" customHeight="1" x14ac:dyDescent="0.2">
      <c r="G1144" s="46"/>
    </row>
    <row r="1145" spans="7:7" ht="12.75" customHeight="1" x14ac:dyDescent="0.2">
      <c r="G1145" s="46"/>
    </row>
    <row r="1146" spans="7:7" ht="12.75" customHeight="1" x14ac:dyDescent="0.2">
      <c r="G1146" s="46"/>
    </row>
    <row r="1147" spans="7:7" ht="12.75" customHeight="1" x14ac:dyDescent="0.2">
      <c r="G1147" s="46"/>
    </row>
    <row r="1148" spans="7:7" ht="12.75" customHeight="1" x14ac:dyDescent="0.2">
      <c r="G1148" s="46"/>
    </row>
    <row r="1149" spans="7:7" ht="12.75" customHeight="1" x14ac:dyDescent="0.2">
      <c r="G1149" s="46"/>
    </row>
    <row r="1150" spans="7:7" ht="12.75" customHeight="1" x14ac:dyDescent="0.2">
      <c r="G1150" s="46"/>
    </row>
    <row r="1151" spans="7:7" ht="12.75" customHeight="1" x14ac:dyDescent="0.2">
      <c r="G1151" s="46"/>
    </row>
    <row r="1152" spans="7:7" ht="12.75" customHeight="1" x14ac:dyDescent="0.2">
      <c r="G1152" s="46"/>
    </row>
    <row r="1153" spans="7:7" ht="12.75" customHeight="1" x14ac:dyDescent="0.2">
      <c r="G1153" s="46"/>
    </row>
    <row r="1154" spans="7:7" ht="12.75" customHeight="1" x14ac:dyDescent="0.2">
      <c r="G1154" s="46"/>
    </row>
    <row r="1155" spans="7:7" ht="12.75" customHeight="1" x14ac:dyDescent="0.2">
      <c r="G1155" s="46"/>
    </row>
    <row r="1156" spans="7:7" ht="12.75" customHeight="1" x14ac:dyDescent="0.2">
      <c r="G1156" s="46"/>
    </row>
    <row r="1157" spans="7:7" ht="12.75" customHeight="1" x14ac:dyDescent="0.2">
      <c r="G1157" s="46"/>
    </row>
    <row r="1158" spans="7:7" ht="12.75" customHeight="1" x14ac:dyDescent="0.2">
      <c r="G1158" s="46"/>
    </row>
    <row r="1159" spans="7:7" ht="12.75" customHeight="1" x14ac:dyDescent="0.2">
      <c r="G1159" s="46"/>
    </row>
    <row r="1160" spans="7:7" ht="12.75" customHeight="1" x14ac:dyDescent="0.2">
      <c r="G1160" s="46"/>
    </row>
    <row r="1161" spans="7:7" ht="12.75" customHeight="1" x14ac:dyDescent="0.2">
      <c r="G1161" s="46"/>
    </row>
    <row r="1162" spans="7:7" ht="12.75" customHeight="1" x14ac:dyDescent="0.2">
      <c r="G1162" s="46"/>
    </row>
    <row r="1163" spans="7:7" ht="12.75" customHeight="1" x14ac:dyDescent="0.2">
      <c r="G1163" s="46"/>
    </row>
    <row r="1164" spans="7:7" ht="12.75" customHeight="1" x14ac:dyDescent="0.2">
      <c r="G1164" s="46"/>
    </row>
    <row r="1165" spans="7:7" ht="12.75" customHeight="1" x14ac:dyDescent="0.2">
      <c r="G1165" s="46"/>
    </row>
    <row r="1166" spans="7:7" ht="12.75" customHeight="1" x14ac:dyDescent="0.2">
      <c r="G1166" s="46"/>
    </row>
    <row r="1167" spans="7:7" ht="12.75" customHeight="1" x14ac:dyDescent="0.2">
      <c r="G1167" s="46"/>
    </row>
    <row r="1168" spans="7:7" ht="12.75" customHeight="1" x14ac:dyDescent="0.2">
      <c r="G1168" s="46"/>
    </row>
    <row r="1169" spans="7:7" ht="12.75" customHeight="1" x14ac:dyDescent="0.2">
      <c r="G1169" s="46"/>
    </row>
    <row r="1170" spans="7:7" ht="12.75" customHeight="1" x14ac:dyDescent="0.2">
      <c r="G1170" s="46"/>
    </row>
    <row r="1171" spans="7:7" ht="12.75" customHeight="1" x14ac:dyDescent="0.2">
      <c r="G1171" s="46"/>
    </row>
    <row r="1172" spans="7:7" ht="12.75" customHeight="1" x14ac:dyDescent="0.2">
      <c r="G1172" s="46"/>
    </row>
    <row r="1173" spans="7:7" ht="12.75" customHeight="1" x14ac:dyDescent="0.2">
      <c r="G1173" s="46"/>
    </row>
    <row r="1174" spans="7:7" ht="12.75" customHeight="1" x14ac:dyDescent="0.2">
      <c r="G1174" s="46"/>
    </row>
    <row r="1175" spans="7:7" ht="12.75" customHeight="1" x14ac:dyDescent="0.2">
      <c r="G1175" s="46"/>
    </row>
    <row r="1176" spans="7:7" ht="12.75" customHeight="1" x14ac:dyDescent="0.2">
      <c r="G1176" s="46"/>
    </row>
    <row r="1177" spans="7:7" ht="12.75" customHeight="1" x14ac:dyDescent="0.2">
      <c r="G1177" s="46"/>
    </row>
    <row r="1178" spans="7:7" ht="12.75" customHeight="1" x14ac:dyDescent="0.2">
      <c r="G1178" s="46"/>
    </row>
    <row r="1179" spans="7:7" ht="12.75" customHeight="1" x14ac:dyDescent="0.2">
      <c r="G1179" s="46"/>
    </row>
    <row r="1180" spans="7:7" ht="12.75" customHeight="1" x14ac:dyDescent="0.2">
      <c r="G1180" s="46"/>
    </row>
    <row r="1181" spans="7:7" ht="12.75" customHeight="1" x14ac:dyDescent="0.2">
      <c r="G1181" s="46"/>
    </row>
    <row r="1182" spans="7:7" ht="12.75" customHeight="1" x14ac:dyDescent="0.2">
      <c r="G1182" s="46"/>
    </row>
    <row r="1183" spans="7:7" ht="12.75" customHeight="1" x14ac:dyDescent="0.2">
      <c r="G1183" s="46"/>
    </row>
    <row r="1184" spans="7:7" ht="12.75" customHeight="1" x14ac:dyDescent="0.2">
      <c r="G1184" s="46"/>
    </row>
    <row r="1185" spans="7:7" ht="12.75" customHeight="1" x14ac:dyDescent="0.2">
      <c r="G1185" s="46"/>
    </row>
    <row r="1186" spans="7:7" ht="12.75" customHeight="1" x14ac:dyDescent="0.2">
      <c r="G1186" s="46"/>
    </row>
    <row r="1187" spans="7:7" ht="12.75" customHeight="1" x14ac:dyDescent="0.2">
      <c r="G1187" s="46"/>
    </row>
    <row r="1188" spans="7:7" ht="12.75" customHeight="1" x14ac:dyDescent="0.2">
      <c r="G1188" s="46"/>
    </row>
    <row r="1189" spans="7:7" ht="12.75" customHeight="1" x14ac:dyDescent="0.2">
      <c r="G1189" s="46"/>
    </row>
    <row r="1190" spans="7:7" ht="12.75" customHeight="1" x14ac:dyDescent="0.2">
      <c r="G1190" s="46"/>
    </row>
    <row r="1191" spans="7:7" ht="12.75" customHeight="1" x14ac:dyDescent="0.2">
      <c r="G1191" s="46"/>
    </row>
    <row r="1192" spans="7:7" ht="12.75" customHeight="1" x14ac:dyDescent="0.2">
      <c r="G1192" s="46"/>
    </row>
    <row r="1193" spans="7:7" ht="12.75" customHeight="1" x14ac:dyDescent="0.2">
      <c r="G1193" s="46"/>
    </row>
    <row r="1194" spans="7:7" ht="12.75" customHeight="1" x14ac:dyDescent="0.2">
      <c r="G1194" s="46"/>
    </row>
    <row r="1195" spans="7:7" ht="12.75" customHeight="1" x14ac:dyDescent="0.2">
      <c r="G1195" s="46"/>
    </row>
    <row r="1196" spans="7:7" ht="12.75" customHeight="1" x14ac:dyDescent="0.2">
      <c r="G1196" s="46"/>
    </row>
    <row r="1197" spans="7:7" ht="12.75" customHeight="1" x14ac:dyDescent="0.2">
      <c r="G1197" s="46"/>
    </row>
    <row r="1198" spans="7:7" ht="12.75" customHeight="1" x14ac:dyDescent="0.2">
      <c r="G1198" s="46"/>
    </row>
    <row r="1199" spans="7:7" ht="12.75" customHeight="1" x14ac:dyDescent="0.2">
      <c r="G1199" s="46"/>
    </row>
    <row r="1200" spans="7:7" ht="12.75" customHeight="1" x14ac:dyDescent="0.2">
      <c r="G1200" s="46"/>
    </row>
    <row r="1201" spans="7:7" ht="12.75" customHeight="1" x14ac:dyDescent="0.2">
      <c r="G1201" s="46"/>
    </row>
    <row r="1202" spans="7:7" ht="12.75" customHeight="1" x14ac:dyDescent="0.2">
      <c r="G1202" s="46"/>
    </row>
    <row r="1203" spans="7:7" ht="12.75" customHeight="1" x14ac:dyDescent="0.2">
      <c r="G1203" s="46"/>
    </row>
    <row r="1204" spans="7:7" ht="12.75" customHeight="1" x14ac:dyDescent="0.2">
      <c r="G1204" s="46"/>
    </row>
    <row r="1205" spans="7:7" ht="12.75" customHeight="1" x14ac:dyDescent="0.2">
      <c r="G1205" s="46"/>
    </row>
    <row r="1206" spans="7:7" ht="12.75" customHeight="1" x14ac:dyDescent="0.2">
      <c r="G1206" s="46"/>
    </row>
    <row r="1207" spans="7:7" ht="12.75" customHeight="1" x14ac:dyDescent="0.2">
      <c r="G1207" s="46"/>
    </row>
    <row r="1208" spans="7:7" ht="12.75" customHeight="1" x14ac:dyDescent="0.2">
      <c r="G1208" s="46"/>
    </row>
    <row r="1209" spans="7:7" ht="12.75" customHeight="1" x14ac:dyDescent="0.2">
      <c r="G1209" s="46"/>
    </row>
    <row r="1210" spans="7:7" ht="12.75" customHeight="1" x14ac:dyDescent="0.2">
      <c r="G1210" s="46"/>
    </row>
    <row r="1211" spans="7:7" ht="12.75" customHeight="1" x14ac:dyDescent="0.2">
      <c r="G1211" s="46"/>
    </row>
    <row r="1212" spans="7:7" ht="12.75" customHeight="1" x14ac:dyDescent="0.2">
      <c r="G1212" s="46"/>
    </row>
    <row r="1213" spans="7:7" ht="12.75" customHeight="1" x14ac:dyDescent="0.2">
      <c r="G1213" s="46"/>
    </row>
    <row r="1214" spans="7:7" ht="12.75" customHeight="1" x14ac:dyDescent="0.2">
      <c r="G1214" s="46"/>
    </row>
    <row r="1215" spans="7:7" ht="12.75" customHeight="1" x14ac:dyDescent="0.2">
      <c r="G1215" s="46"/>
    </row>
    <row r="1216" spans="7:7" ht="12.75" customHeight="1" x14ac:dyDescent="0.2">
      <c r="G1216" s="46"/>
    </row>
    <row r="1217" spans="7:7" ht="12.75" customHeight="1" x14ac:dyDescent="0.2">
      <c r="G1217" s="46"/>
    </row>
    <row r="1218" spans="7:7" ht="12.75" customHeight="1" x14ac:dyDescent="0.2">
      <c r="G1218" s="46"/>
    </row>
    <row r="1219" spans="7:7" ht="12.75" customHeight="1" x14ac:dyDescent="0.2">
      <c r="G1219" s="46"/>
    </row>
    <row r="1220" spans="7:7" ht="12.75" customHeight="1" x14ac:dyDescent="0.2">
      <c r="G1220" s="46"/>
    </row>
    <row r="1221" spans="7:7" ht="12.75" customHeight="1" x14ac:dyDescent="0.2">
      <c r="G1221" s="46"/>
    </row>
    <row r="1222" spans="7:7" ht="12.75" customHeight="1" x14ac:dyDescent="0.2">
      <c r="G1222" s="46"/>
    </row>
    <row r="1223" spans="7:7" ht="12.75" customHeight="1" x14ac:dyDescent="0.2">
      <c r="G1223" s="46"/>
    </row>
    <row r="1224" spans="7:7" ht="12.75" customHeight="1" x14ac:dyDescent="0.2">
      <c r="G1224" s="46"/>
    </row>
    <row r="1225" spans="7:7" ht="12.75" customHeight="1" x14ac:dyDescent="0.2">
      <c r="G1225" s="46"/>
    </row>
    <row r="1226" spans="7:7" ht="12.75" customHeight="1" x14ac:dyDescent="0.2">
      <c r="G1226" s="46"/>
    </row>
    <row r="1227" spans="7:7" ht="12.75" customHeight="1" x14ac:dyDescent="0.2">
      <c r="G1227" s="46"/>
    </row>
    <row r="1228" spans="7:7" ht="12.75" customHeight="1" x14ac:dyDescent="0.2">
      <c r="G1228" s="46"/>
    </row>
    <row r="1229" spans="7:7" ht="12.75" customHeight="1" x14ac:dyDescent="0.2">
      <c r="G1229" s="46"/>
    </row>
    <row r="1230" spans="7:7" ht="12.75" customHeight="1" x14ac:dyDescent="0.2">
      <c r="G1230" s="46"/>
    </row>
    <row r="1231" spans="7:7" ht="12.75" customHeight="1" x14ac:dyDescent="0.2">
      <c r="G1231" s="46"/>
    </row>
    <row r="1232" spans="7:7" ht="12.75" customHeight="1" x14ac:dyDescent="0.2">
      <c r="G1232" s="46"/>
    </row>
    <row r="1233" spans="7:7" ht="12.75" customHeight="1" x14ac:dyDescent="0.2">
      <c r="G1233" s="46"/>
    </row>
    <row r="1234" spans="7:7" ht="12.75" customHeight="1" x14ac:dyDescent="0.2">
      <c r="G1234" s="46"/>
    </row>
    <row r="1235" spans="7:7" ht="12.75" customHeight="1" x14ac:dyDescent="0.2">
      <c r="G1235" s="46"/>
    </row>
    <row r="1236" spans="7:7" ht="12.75" customHeight="1" x14ac:dyDescent="0.2">
      <c r="G1236" s="46"/>
    </row>
    <row r="1237" spans="7:7" ht="12.75" customHeight="1" x14ac:dyDescent="0.2">
      <c r="G1237" s="46"/>
    </row>
    <row r="1238" spans="7:7" ht="12.75" customHeight="1" x14ac:dyDescent="0.2">
      <c r="G1238" s="46"/>
    </row>
    <row r="1239" spans="7:7" ht="12.75" customHeight="1" x14ac:dyDescent="0.2">
      <c r="G1239" s="46"/>
    </row>
    <row r="1240" spans="7:7" ht="12.75" customHeight="1" x14ac:dyDescent="0.2">
      <c r="G1240" s="46"/>
    </row>
    <row r="1241" spans="7:7" ht="12.75" customHeight="1" x14ac:dyDescent="0.2">
      <c r="G1241" s="46"/>
    </row>
    <row r="1242" spans="7:7" ht="12.75" customHeight="1" x14ac:dyDescent="0.2">
      <c r="G1242" s="46"/>
    </row>
    <row r="1243" spans="7:7" ht="12.75" customHeight="1" x14ac:dyDescent="0.2">
      <c r="G1243" s="46"/>
    </row>
    <row r="1244" spans="7:7" ht="12.75" customHeight="1" x14ac:dyDescent="0.2">
      <c r="G1244" s="46"/>
    </row>
    <row r="1245" spans="7:7" ht="12.75" customHeight="1" x14ac:dyDescent="0.2">
      <c r="G1245" s="46"/>
    </row>
    <row r="1246" spans="7:7" ht="12.75" customHeight="1" x14ac:dyDescent="0.2">
      <c r="G1246" s="46"/>
    </row>
    <row r="1247" spans="7:7" ht="12.75" customHeight="1" x14ac:dyDescent="0.2">
      <c r="G1247" s="46"/>
    </row>
    <row r="1248" spans="7:7" ht="12.75" customHeight="1" x14ac:dyDescent="0.2">
      <c r="G1248" s="46"/>
    </row>
    <row r="1249" spans="7:7" ht="12.75" customHeight="1" x14ac:dyDescent="0.2">
      <c r="G1249" s="46"/>
    </row>
    <row r="1250" spans="7:7" ht="12.75" customHeight="1" x14ac:dyDescent="0.2">
      <c r="G1250" s="46"/>
    </row>
    <row r="1251" spans="7:7" ht="12.75" customHeight="1" x14ac:dyDescent="0.2">
      <c r="G1251" s="46"/>
    </row>
    <row r="1252" spans="7:7" ht="12.75" customHeight="1" x14ac:dyDescent="0.2">
      <c r="G1252" s="46"/>
    </row>
    <row r="1253" spans="7:7" ht="12.75" customHeight="1" x14ac:dyDescent="0.2">
      <c r="G1253" s="46"/>
    </row>
    <row r="1254" spans="7:7" ht="12.75" customHeight="1" x14ac:dyDescent="0.2">
      <c r="G1254" s="46"/>
    </row>
    <row r="1255" spans="7:7" ht="12.75" customHeight="1" x14ac:dyDescent="0.2">
      <c r="G1255" s="46"/>
    </row>
    <row r="1256" spans="7:7" ht="12.75" customHeight="1" x14ac:dyDescent="0.2">
      <c r="G1256" s="46"/>
    </row>
    <row r="1257" spans="7:7" ht="12.75" customHeight="1" x14ac:dyDescent="0.2">
      <c r="G1257" s="46"/>
    </row>
    <row r="1258" spans="7:7" ht="12.75" customHeight="1" x14ac:dyDescent="0.2">
      <c r="G1258" s="46"/>
    </row>
    <row r="1259" spans="7:7" ht="12.75" customHeight="1" x14ac:dyDescent="0.2">
      <c r="G1259" s="46"/>
    </row>
    <row r="1260" spans="7:7" ht="12.75" customHeight="1" x14ac:dyDescent="0.2">
      <c r="G1260" s="46"/>
    </row>
    <row r="1261" spans="7:7" ht="12.75" customHeight="1" x14ac:dyDescent="0.2">
      <c r="G1261" s="46"/>
    </row>
    <row r="1262" spans="7:7" ht="12.75" customHeight="1" x14ac:dyDescent="0.2">
      <c r="G1262" s="46"/>
    </row>
    <row r="1263" spans="7:7" ht="12.75" customHeight="1" x14ac:dyDescent="0.2">
      <c r="G1263" s="46"/>
    </row>
    <row r="1264" spans="7:7" ht="12.75" customHeight="1" x14ac:dyDescent="0.2">
      <c r="G1264" s="46"/>
    </row>
    <row r="1265" spans="7:7" ht="12.75" customHeight="1" x14ac:dyDescent="0.2">
      <c r="G1265" s="46"/>
    </row>
    <row r="1266" spans="7:7" ht="12.75" customHeight="1" x14ac:dyDescent="0.2">
      <c r="G1266" s="46"/>
    </row>
    <row r="1267" spans="7:7" ht="12.75" customHeight="1" x14ac:dyDescent="0.2">
      <c r="G1267" s="46"/>
    </row>
    <row r="1268" spans="7:7" ht="12.75" customHeight="1" x14ac:dyDescent="0.2">
      <c r="G1268" s="46"/>
    </row>
    <row r="1269" spans="7:7" ht="12.75" customHeight="1" x14ac:dyDescent="0.2">
      <c r="G1269" s="46"/>
    </row>
    <row r="1270" spans="7:7" ht="12.75" customHeight="1" x14ac:dyDescent="0.2">
      <c r="G1270" s="46"/>
    </row>
    <row r="1271" spans="7:7" ht="12.75" customHeight="1" x14ac:dyDescent="0.2">
      <c r="G1271" s="46"/>
    </row>
    <row r="1272" spans="7:7" ht="12.75" customHeight="1" x14ac:dyDescent="0.2">
      <c r="G1272" s="46"/>
    </row>
    <row r="1273" spans="7:7" ht="12.75" customHeight="1" x14ac:dyDescent="0.2">
      <c r="G1273" s="46"/>
    </row>
    <row r="1274" spans="7:7" ht="12.75" customHeight="1" x14ac:dyDescent="0.2">
      <c r="G1274" s="46"/>
    </row>
    <row r="1275" spans="7:7" ht="12.75" customHeight="1" x14ac:dyDescent="0.2">
      <c r="G1275" s="46"/>
    </row>
    <row r="1276" spans="7:7" ht="12.75" customHeight="1" x14ac:dyDescent="0.2">
      <c r="G1276" s="46"/>
    </row>
    <row r="1277" spans="7:7" ht="12.75" customHeight="1" x14ac:dyDescent="0.2">
      <c r="G1277" s="46"/>
    </row>
    <row r="1278" spans="7:7" ht="12.75" customHeight="1" x14ac:dyDescent="0.2">
      <c r="G1278" s="46"/>
    </row>
    <row r="1279" spans="7:7" ht="12.75" customHeight="1" x14ac:dyDescent="0.2">
      <c r="G1279" s="46"/>
    </row>
    <row r="1280" spans="7:7" ht="12.75" customHeight="1" x14ac:dyDescent="0.2">
      <c r="G1280" s="46"/>
    </row>
    <row r="1281" spans="7:7" ht="12.75" customHeight="1" x14ac:dyDescent="0.2">
      <c r="G1281" s="46"/>
    </row>
    <row r="1282" spans="7:7" ht="12.75" customHeight="1" x14ac:dyDescent="0.2">
      <c r="G1282" s="46"/>
    </row>
    <row r="1283" spans="7:7" ht="12.75" customHeight="1" x14ac:dyDescent="0.2">
      <c r="G1283" s="46"/>
    </row>
    <row r="1284" spans="7:7" ht="12.75" customHeight="1" x14ac:dyDescent="0.2">
      <c r="G1284" s="46"/>
    </row>
    <row r="1285" spans="7:7" ht="12.75" customHeight="1" x14ac:dyDescent="0.2">
      <c r="G1285" s="46"/>
    </row>
    <row r="1286" spans="7:7" ht="12.75" customHeight="1" x14ac:dyDescent="0.2">
      <c r="G1286" s="46"/>
    </row>
    <row r="1287" spans="7:7" ht="12.75" customHeight="1" x14ac:dyDescent="0.2">
      <c r="G1287" s="46"/>
    </row>
    <row r="1288" spans="7:7" ht="12.75" customHeight="1" x14ac:dyDescent="0.2">
      <c r="G1288" s="46"/>
    </row>
    <row r="1289" spans="7:7" ht="12.75" customHeight="1" x14ac:dyDescent="0.2">
      <c r="G1289" s="46"/>
    </row>
    <row r="1290" spans="7:7" ht="12.75" customHeight="1" x14ac:dyDescent="0.2">
      <c r="G1290" s="46"/>
    </row>
    <row r="1291" spans="7:7" ht="12.75" customHeight="1" x14ac:dyDescent="0.2">
      <c r="G1291" s="46"/>
    </row>
    <row r="1292" spans="7:7" ht="12.75" customHeight="1" x14ac:dyDescent="0.2">
      <c r="G1292" s="46"/>
    </row>
    <row r="1293" spans="7:7" ht="12.75" customHeight="1" x14ac:dyDescent="0.2">
      <c r="G1293" s="46"/>
    </row>
    <row r="1294" spans="7:7" ht="12.75" customHeight="1" x14ac:dyDescent="0.2">
      <c r="G1294" s="46"/>
    </row>
    <row r="1295" spans="7:7" ht="12.75" customHeight="1" x14ac:dyDescent="0.2">
      <c r="G1295" s="46"/>
    </row>
    <row r="1296" spans="7:7" ht="12.75" customHeight="1" x14ac:dyDescent="0.2">
      <c r="G1296" s="46"/>
    </row>
    <row r="1297" spans="7:7" ht="12.75" customHeight="1" x14ac:dyDescent="0.2">
      <c r="G1297" s="46"/>
    </row>
    <row r="1298" spans="7:7" ht="12.75" customHeight="1" x14ac:dyDescent="0.2">
      <c r="G1298" s="46"/>
    </row>
    <row r="1299" spans="7:7" ht="12.75" customHeight="1" x14ac:dyDescent="0.2">
      <c r="G1299" s="46"/>
    </row>
    <row r="1300" spans="7:7" ht="12.75" customHeight="1" x14ac:dyDescent="0.2">
      <c r="G1300" s="46"/>
    </row>
    <row r="1301" spans="7:7" ht="12.75" customHeight="1" x14ac:dyDescent="0.2">
      <c r="G1301" s="46"/>
    </row>
    <row r="1302" spans="7:7" ht="12.75" customHeight="1" x14ac:dyDescent="0.2">
      <c r="G1302" s="46"/>
    </row>
    <row r="1303" spans="7:7" ht="12.75" customHeight="1" x14ac:dyDescent="0.2">
      <c r="G1303" s="46"/>
    </row>
    <row r="1304" spans="7:7" ht="12.75" customHeight="1" x14ac:dyDescent="0.2">
      <c r="G1304" s="46"/>
    </row>
    <row r="1305" spans="7:7" ht="12.75" customHeight="1" x14ac:dyDescent="0.2">
      <c r="G1305" s="46"/>
    </row>
    <row r="1306" spans="7:7" ht="12.75" customHeight="1" x14ac:dyDescent="0.2">
      <c r="G1306" s="46"/>
    </row>
    <row r="1307" spans="7:7" ht="12.75" customHeight="1" x14ac:dyDescent="0.2">
      <c r="G1307" s="46"/>
    </row>
    <row r="1308" spans="7:7" ht="12.75" customHeight="1" x14ac:dyDescent="0.2">
      <c r="G1308" s="46"/>
    </row>
    <row r="1309" spans="7:7" ht="12.75" customHeight="1" x14ac:dyDescent="0.2">
      <c r="G1309" s="46"/>
    </row>
    <row r="1310" spans="7:7" ht="12.75" customHeight="1" x14ac:dyDescent="0.2">
      <c r="G1310" s="46"/>
    </row>
    <row r="1311" spans="7:7" ht="12.75" customHeight="1" x14ac:dyDescent="0.2">
      <c r="G1311" s="46"/>
    </row>
    <row r="1312" spans="7:7" ht="12.75" customHeight="1" x14ac:dyDescent="0.2">
      <c r="G1312" s="46"/>
    </row>
    <row r="1313" spans="7:7" ht="12.75" customHeight="1" x14ac:dyDescent="0.2">
      <c r="G1313" s="46"/>
    </row>
    <row r="1314" spans="7:7" ht="12.75" customHeight="1" x14ac:dyDescent="0.2">
      <c r="G1314" s="46"/>
    </row>
    <row r="1315" spans="7:7" ht="12.75" customHeight="1" x14ac:dyDescent="0.2">
      <c r="G1315" s="46"/>
    </row>
    <row r="1316" spans="7:7" ht="12.75" customHeight="1" x14ac:dyDescent="0.2">
      <c r="G1316" s="46"/>
    </row>
    <row r="1317" spans="7:7" ht="12.75" customHeight="1" x14ac:dyDescent="0.2">
      <c r="G1317" s="46"/>
    </row>
    <row r="1318" spans="7:7" ht="12.75" customHeight="1" x14ac:dyDescent="0.2">
      <c r="G1318" s="46"/>
    </row>
    <row r="1319" spans="7:7" ht="12.75" customHeight="1" x14ac:dyDescent="0.2">
      <c r="G1319" s="46"/>
    </row>
    <row r="1320" spans="7:7" ht="12.75" customHeight="1" x14ac:dyDescent="0.2">
      <c r="G1320" s="46"/>
    </row>
    <row r="1321" spans="7:7" ht="12.75" customHeight="1" x14ac:dyDescent="0.2">
      <c r="G1321" s="46"/>
    </row>
    <row r="1322" spans="7:7" ht="12.75" customHeight="1" x14ac:dyDescent="0.2">
      <c r="G1322" s="46"/>
    </row>
    <row r="1323" spans="7:7" ht="12.75" customHeight="1" x14ac:dyDescent="0.2">
      <c r="G1323" s="46"/>
    </row>
    <row r="1324" spans="7:7" ht="12.75" customHeight="1" x14ac:dyDescent="0.2">
      <c r="G1324" s="46"/>
    </row>
    <row r="1325" spans="7:7" ht="12.75" customHeight="1" x14ac:dyDescent="0.2">
      <c r="G1325" s="46"/>
    </row>
    <row r="1326" spans="7:7" ht="12.75" customHeight="1" x14ac:dyDescent="0.2">
      <c r="G1326" s="46"/>
    </row>
    <row r="1327" spans="7:7" ht="12.75" customHeight="1" x14ac:dyDescent="0.2">
      <c r="G1327" s="46"/>
    </row>
    <row r="1328" spans="7:7" ht="12.75" customHeight="1" x14ac:dyDescent="0.2">
      <c r="G1328" s="46"/>
    </row>
    <row r="1329" spans="7:7" ht="12.75" customHeight="1" x14ac:dyDescent="0.2">
      <c r="G1329" s="46"/>
    </row>
    <row r="1330" spans="7:7" ht="12.75" customHeight="1" x14ac:dyDescent="0.2">
      <c r="G1330" s="46"/>
    </row>
    <row r="1331" spans="7:7" ht="12.75" customHeight="1" x14ac:dyDescent="0.2">
      <c r="G1331" s="46"/>
    </row>
    <row r="1332" spans="7:7" ht="12.75" customHeight="1" x14ac:dyDescent="0.2">
      <c r="G1332" s="46"/>
    </row>
    <row r="1333" spans="7:7" ht="12.75" customHeight="1" x14ac:dyDescent="0.2">
      <c r="G1333" s="46"/>
    </row>
    <row r="1334" spans="7:7" ht="12.75" customHeight="1" x14ac:dyDescent="0.2">
      <c r="G1334" s="46"/>
    </row>
    <row r="1335" spans="7:7" ht="12.75" customHeight="1" x14ac:dyDescent="0.2">
      <c r="G1335" s="46"/>
    </row>
    <row r="1336" spans="7:7" ht="12.75" customHeight="1" x14ac:dyDescent="0.2">
      <c r="G1336" s="46"/>
    </row>
    <row r="1337" spans="7:7" ht="12.75" customHeight="1" x14ac:dyDescent="0.2">
      <c r="G1337" s="46"/>
    </row>
    <row r="1338" spans="7:7" ht="12.75" customHeight="1" x14ac:dyDescent="0.2">
      <c r="G1338" s="46"/>
    </row>
    <row r="1339" spans="7:7" ht="12.75" customHeight="1" x14ac:dyDescent="0.2">
      <c r="G1339" s="46"/>
    </row>
    <row r="1340" spans="7:7" ht="12.75" customHeight="1" x14ac:dyDescent="0.2">
      <c r="G1340" s="46"/>
    </row>
    <row r="1341" spans="7:7" ht="12.75" customHeight="1" x14ac:dyDescent="0.2">
      <c r="G1341" s="46"/>
    </row>
    <row r="1342" spans="7:7" ht="12.75" customHeight="1" x14ac:dyDescent="0.2">
      <c r="G1342" s="46"/>
    </row>
    <row r="1343" spans="7:7" ht="12.75" customHeight="1" x14ac:dyDescent="0.2">
      <c r="G1343" s="46"/>
    </row>
    <row r="1344" spans="7:7" ht="12.75" customHeight="1" x14ac:dyDescent="0.2">
      <c r="G1344" s="46"/>
    </row>
    <row r="1345" spans="7:7" ht="12.75" customHeight="1" x14ac:dyDescent="0.2">
      <c r="G1345" s="46"/>
    </row>
    <row r="1346" spans="7:7" ht="12.75" customHeight="1" x14ac:dyDescent="0.2">
      <c r="G1346" s="46"/>
    </row>
    <row r="1347" spans="7:7" ht="12.75" customHeight="1" x14ac:dyDescent="0.2">
      <c r="G1347" s="46"/>
    </row>
    <row r="1348" spans="7:7" ht="12.75" customHeight="1" x14ac:dyDescent="0.2">
      <c r="G1348" s="46"/>
    </row>
    <row r="1349" spans="7:7" ht="12.75" customHeight="1" x14ac:dyDescent="0.2">
      <c r="G1349" s="46"/>
    </row>
    <row r="1350" spans="7:7" ht="12.75" customHeight="1" x14ac:dyDescent="0.2">
      <c r="G1350" s="46"/>
    </row>
    <row r="1351" spans="7:7" ht="12.75" customHeight="1" x14ac:dyDescent="0.2">
      <c r="G1351" s="46"/>
    </row>
    <row r="1352" spans="7:7" ht="12.75" customHeight="1" x14ac:dyDescent="0.2">
      <c r="G1352" s="46"/>
    </row>
    <row r="1353" spans="7:7" ht="12.75" customHeight="1" x14ac:dyDescent="0.2">
      <c r="G1353" s="46"/>
    </row>
    <row r="1354" spans="7:7" ht="12.75" customHeight="1" x14ac:dyDescent="0.2">
      <c r="G1354" s="46"/>
    </row>
    <row r="1355" spans="7:7" ht="12.75" customHeight="1" x14ac:dyDescent="0.2">
      <c r="G1355" s="46"/>
    </row>
    <row r="1356" spans="7:7" ht="12.75" customHeight="1" x14ac:dyDescent="0.2">
      <c r="G1356" s="46"/>
    </row>
    <row r="1357" spans="7:7" ht="12.75" customHeight="1" x14ac:dyDescent="0.2">
      <c r="G1357" s="46"/>
    </row>
    <row r="1358" spans="7:7" ht="12.75" customHeight="1" x14ac:dyDescent="0.2">
      <c r="G1358" s="46"/>
    </row>
    <row r="1359" spans="7:7" ht="12.75" customHeight="1" x14ac:dyDescent="0.2">
      <c r="G1359" s="46"/>
    </row>
    <row r="1360" spans="7:7" ht="12.75" customHeight="1" x14ac:dyDescent="0.2">
      <c r="G1360" s="46"/>
    </row>
    <row r="1361" spans="7:7" ht="12.75" customHeight="1" x14ac:dyDescent="0.2">
      <c r="G1361" s="46"/>
    </row>
    <row r="1362" spans="7:7" ht="12.75" customHeight="1" x14ac:dyDescent="0.2">
      <c r="G1362" s="46"/>
    </row>
    <row r="1363" spans="7:7" ht="12.75" customHeight="1" x14ac:dyDescent="0.2">
      <c r="G1363" s="46"/>
    </row>
    <row r="1364" spans="7:7" ht="12.75" customHeight="1" x14ac:dyDescent="0.2">
      <c r="G1364" s="46"/>
    </row>
    <row r="1365" spans="7:7" ht="12.75" customHeight="1" x14ac:dyDescent="0.2">
      <c r="G1365" s="46"/>
    </row>
    <row r="1366" spans="7:7" ht="12.75" customHeight="1" x14ac:dyDescent="0.2">
      <c r="G1366" s="46"/>
    </row>
    <row r="1367" spans="7:7" ht="12.75" customHeight="1" x14ac:dyDescent="0.2">
      <c r="G1367" s="46"/>
    </row>
    <row r="1368" spans="7:7" ht="12.75" customHeight="1" x14ac:dyDescent="0.2">
      <c r="G1368" s="46"/>
    </row>
    <row r="1369" spans="7:7" ht="12.75" customHeight="1" x14ac:dyDescent="0.2">
      <c r="G1369" s="46"/>
    </row>
    <row r="1370" spans="7:7" ht="12.75" customHeight="1" x14ac:dyDescent="0.2">
      <c r="G1370" s="46"/>
    </row>
    <row r="1371" spans="7:7" ht="12.75" customHeight="1" x14ac:dyDescent="0.2">
      <c r="G1371" s="46"/>
    </row>
    <row r="1372" spans="7:7" ht="12.75" customHeight="1" x14ac:dyDescent="0.2">
      <c r="G1372" s="46"/>
    </row>
    <row r="1373" spans="7:7" ht="12.75" customHeight="1" x14ac:dyDescent="0.2">
      <c r="G1373" s="46"/>
    </row>
    <row r="1374" spans="7:7" ht="12.75" customHeight="1" x14ac:dyDescent="0.2">
      <c r="G1374" s="46"/>
    </row>
    <row r="1375" spans="7:7" ht="12.75" customHeight="1" x14ac:dyDescent="0.2">
      <c r="G1375" s="46"/>
    </row>
    <row r="1376" spans="7:7" ht="12.75" customHeight="1" x14ac:dyDescent="0.2">
      <c r="G1376" s="46"/>
    </row>
    <row r="1377" spans="7:7" ht="12.75" customHeight="1" x14ac:dyDescent="0.2">
      <c r="G1377" s="46"/>
    </row>
    <row r="1378" spans="7:7" ht="12.75" customHeight="1" x14ac:dyDescent="0.2">
      <c r="G1378" s="46"/>
    </row>
    <row r="1379" spans="7:7" ht="12.75" customHeight="1" x14ac:dyDescent="0.2">
      <c r="G1379" s="46"/>
    </row>
    <row r="1380" spans="7:7" ht="12.75" customHeight="1" x14ac:dyDescent="0.2">
      <c r="G1380" s="46"/>
    </row>
    <row r="1381" spans="7:7" ht="12.75" customHeight="1" x14ac:dyDescent="0.2">
      <c r="G1381" s="46"/>
    </row>
    <row r="1382" spans="7:7" ht="12.75" customHeight="1" x14ac:dyDescent="0.2">
      <c r="G1382" s="46"/>
    </row>
    <row r="1383" spans="7:7" ht="12.75" customHeight="1" x14ac:dyDescent="0.2">
      <c r="G1383" s="46"/>
    </row>
    <row r="1384" spans="7:7" ht="12.75" customHeight="1" x14ac:dyDescent="0.2">
      <c r="G1384" s="46"/>
    </row>
    <row r="1385" spans="7:7" ht="12.75" customHeight="1" x14ac:dyDescent="0.2">
      <c r="G1385" s="46"/>
    </row>
    <row r="1386" spans="7:7" ht="12.75" customHeight="1" x14ac:dyDescent="0.2">
      <c r="G1386" s="46"/>
    </row>
    <row r="1387" spans="7:7" ht="12.75" customHeight="1" x14ac:dyDescent="0.2">
      <c r="G1387" s="46"/>
    </row>
    <row r="1388" spans="7:7" ht="12.75" customHeight="1" x14ac:dyDescent="0.2">
      <c r="G1388" s="46"/>
    </row>
    <row r="1389" spans="7:7" ht="12.75" customHeight="1" x14ac:dyDescent="0.2">
      <c r="G1389" s="46"/>
    </row>
    <row r="1390" spans="7:7" ht="12.75" customHeight="1" x14ac:dyDescent="0.2">
      <c r="G1390" s="46"/>
    </row>
    <row r="1391" spans="7:7" ht="12.75" customHeight="1" x14ac:dyDescent="0.2">
      <c r="G1391" s="46"/>
    </row>
    <row r="1392" spans="7:7" ht="12.75" customHeight="1" x14ac:dyDescent="0.2">
      <c r="G1392" s="46"/>
    </row>
    <row r="1393" spans="7:7" ht="12.75" customHeight="1" x14ac:dyDescent="0.2">
      <c r="G1393" s="46"/>
    </row>
    <row r="1394" spans="7:7" ht="12.75" customHeight="1" x14ac:dyDescent="0.2">
      <c r="G1394" s="46"/>
    </row>
    <row r="1395" spans="7:7" ht="12.75" customHeight="1" x14ac:dyDescent="0.2">
      <c r="G1395" s="46"/>
    </row>
    <row r="1396" spans="7:7" ht="12.75" customHeight="1" x14ac:dyDescent="0.2">
      <c r="G1396" s="46"/>
    </row>
    <row r="1397" spans="7:7" ht="12.75" customHeight="1" x14ac:dyDescent="0.2">
      <c r="G1397" s="46"/>
    </row>
    <row r="1398" spans="7:7" ht="12.75" customHeight="1" x14ac:dyDescent="0.2">
      <c r="G1398" s="46"/>
    </row>
    <row r="1399" spans="7:7" ht="12.75" customHeight="1" x14ac:dyDescent="0.2">
      <c r="G1399" s="46"/>
    </row>
    <row r="1400" spans="7:7" ht="12.75" customHeight="1" x14ac:dyDescent="0.2">
      <c r="G1400" s="46"/>
    </row>
    <row r="1401" spans="7:7" ht="12.75" customHeight="1" x14ac:dyDescent="0.2">
      <c r="G1401" s="46"/>
    </row>
    <row r="1402" spans="7:7" ht="12.75" customHeight="1" x14ac:dyDescent="0.2">
      <c r="G1402" s="46"/>
    </row>
    <row r="1403" spans="7:7" ht="12.75" customHeight="1" x14ac:dyDescent="0.2">
      <c r="G1403" s="46"/>
    </row>
    <row r="1404" spans="7:7" ht="12.75" customHeight="1" x14ac:dyDescent="0.2">
      <c r="G1404" s="46"/>
    </row>
    <row r="1405" spans="7:7" ht="12.75" customHeight="1" x14ac:dyDescent="0.2">
      <c r="G1405" s="46"/>
    </row>
    <row r="1406" spans="7:7" ht="12.75" customHeight="1" x14ac:dyDescent="0.2">
      <c r="G1406" s="46"/>
    </row>
    <row r="1407" spans="7:7" ht="12.75" customHeight="1" x14ac:dyDescent="0.2">
      <c r="G1407" s="46"/>
    </row>
    <row r="1408" spans="7:7" ht="12.75" customHeight="1" x14ac:dyDescent="0.2">
      <c r="G1408" s="46"/>
    </row>
    <row r="1409" spans="7:7" ht="12.75" customHeight="1" x14ac:dyDescent="0.2">
      <c r="G1409" s="46"/>
    </row>
    <row r="1410" spans="7:7" ht="12.75" customHeight="1" x14ac:dyDescent="0.2">
      <c r="G1410" s="46"/>
    </row>
    <row r="1411" spans="7:7" ht="12.75" customHeight="1" x14ac:dyDescent="0.2">
      <c r="G1411" s="46"/>
    </row>
    <row r="1412" spans="7:7" ht="12.75" customHeight="1" x14ac:dyDescent="0.2">
      <c r="G1412" s="46"/>
    </row>
    <row r="1413" spans="7:7" ht="12.75" customHeight="1" x14ac:dyDescent="0.2">
      <c r="G1413" s="46"/>
    </row>
    <row r="1414" spans="7:7" ht="12.75" customHeight="1" x14ac:dyDescent="0.2">
      <c r="G1414" s="46"/>
    </row>
    <row r="1415" spans="7:7" ht="12.75" customHeight="1" x14ac:dyDescent="0.2">
      <c r="G1415" s="46"/>
    </row>
    <row r="1416" spans="7:7" ht="12.75" customHeight="1" x14ac:dyDescent="0.2">
      <c r="G1416" s="46"/>
    </row>
    <row r="1417" spans="7:7" ht="12.75" customHeight="1" x14ac:dyDescent="0.2">
      <c r="G1417" s="46"/>
    </row>
    <row r="1418" spans="7:7" ht="12.75" customHeight="1" x14ac:dyDescent="0.2">
      <c r="G1418" s="46"/>
    </row>
    <row r="1419" spans="7:7" ht="12.75" customHeight="1" x14ac:dyDescent="0.2">
      <c r="G1419" s="46"/>
    </row>
    <row r="1420" spans="7:7" ht="12.75" customHeight="1" x14ac:dyDescent="0.2">
      <c r="G1420" s="46"/>
    </row>
    <row r="1421" spans="7:7" ht="12.75" customHeight="1" x14ac:dyDescent="0.2">
      <c r="G1421" s="46"/>
    </row>
    <row r="1422" spans="7:7" ht="12.75" customHeight="1" x14ac:dyDescent="0.2">
      <c r="G1422" s="46"/>
    </row>
    <row r="1423" spans="7:7" ht="12.75" customHeight="1" x14ac:dyDescent="0.2">
      <c r="G1423" s="46"/>
    </row>
    <row r="1424" spans="7:7" ht="12.75" customHeight="1" x14ac:dyDescent="0.2">
      <c r="G1424" s="46"/>
    </row>
    <row r="1425" spans="7:7" ht="12.75" customHeight="1" x14ac:dyDescent="0.2">
      <c r="G1425" s="46"/>
    </row>
    <row r="1426" spans="7:7" ht="12.75" customHeight="1" x14ac:dyDescent="0.2">
      <c r="G1426" s="46"/>
    </row>
    <row r="1427" spans="7:7" ht="12.75" customHeight="1" x14ac:dyDescent="0.2">
      <c r="G1427" s="46"/>
    </row>
    <row r="1428" spans="7:7" ht="12.75" customHeight="1" x14ac:dyDescent="0.2">
      <c r="G1428" s="46"/>
    </row>
    <row r="1429" spans="7:7" ht="12.75" customHeight="1" x14ac:dyDescent="0.2">
      <c r="G1429" s="46"/>
    </row>
    <row r="1430" spans="7:7" ht="12.75" customHeight="1" x14ac:dyDescent="0.2">
      <c r="G1430" s="46"/>
    </row>
    <row r="1431" spans="7:7" ht="12.75" customHeight="1" x14ac:dyDescent="0.2">
      <c r="G1431" s="46"/>
    </row>
    <row r="1432" spans="7:7" ht="12.75" customHeight="1" x14ac:dyDescent="0.2">
      <c r="G1432" s="46"/>
    </row>
    <row r="1433" spans="7:7" ht="12.75" customHeight="1" x14ac:dyDescent="0.2">
      <c r="G1433" s="46"/>
    </row>
    <row r="1434" spans="7:7" ht="12.75" customHeight="1" x14ac:dyDescent="0.2">
      <c r="G1434" s="46"/>
    </row>
    <row r="1435" spans="7:7" ht="12.75" customHeight="1" x14ac:dyDescent="0.2">
      <c r="G1435" s="46"/>
    </row>
    <row r="1436" spans="7:7" ht="12.75" customHeight="1" x14ac:dyDescent="0.2">
      <c r="G1436" s="46"/>
    </row>
    <row r="1437" spans="7:7" ht="12.75" customHeight="1" x14ac:dyDescent="0.2">
      <c r="G1437" s="46"/>
    </row>
    <row r="1438" spans="7:7" ht="12.75" customHeight="1" x14ac:dyDescent="0.2">
      <c r="G1438" s="46"/>
    </row>
    <row r="1439" spans="7:7" ht="12.75" customHeight="1" x14ac:dyDescent="0.2">
      <c r="G1439" s="46"/>
    </row>
    <row r="1440" spans="7:7" ht="12.75" customHeight="1" x14ac:dyDescent="0.2">
      <c r="G1440" s="46"/>
    </row>
    <row r="1441" spans="7:7" ht="12.75" customHeight="1" x14ac:dyDescent="0.2">
      <c r="G1441" s="46"/>
    </row>
    <row r="1442" spans="7:7" ht="12.75" customHeight="1" x14ac:dyDescent="0.2">
      <c r="G1442" s="46"/>
    </row>
    <row r="1443" spans="7:7" ht="12.75" customHeight="1" x14ac:dyDescent="0.2">
      <c r="G1443" s="46"/>
    </row>
    <row r="1444" spans="7:7" ht="12.75" customHeight="1" x14ac:dyDescent="0.2">
      <c r="G1444" s="46"/>
    </row>
    <row r="1445" spans="7:7" ht="12.75" customHeight="1" x14ac:dyDescent="0.2">
      <c r="G1445" s="46"/>
    </row>
    <row r="1446" spans="7:7" ht="12.75" customHeight="1" x14ac:dyDescent="0.2">
      <c r="G1446" s="46"/>
    </row>
    <row r="1447" spans="7:7" ht="12.75" customHeight="1" x14ac:dyDescent="0.2">
      <c r="G1447" s="46"/>
    </row>
    <row r="1448" spans="7:7" ht="12.75" customHeight="1" x14ac:dyDescent="0.2">
      <c r="G1448" s="46"/>
    </row>
    <row r="1449" spans="7:7" ht="12.75" customHeight="1" x14ac:dyDescent="0.2">
      <c r="G1449" s="46"/>
    </row>
    <row r="1450" spans="7:7" ht="12.75" customHeight="1" x14ac:dyDescent="0.2">
      <c r="G1450" s="46"/>
    </row>
    <row r="1451" spans="7:7" ht="12.75" customHeight="1" x14ac:dyDescent="0.2">
      <c r="G1451" s="46"/>
    </row>
    <row r="1452" spans="7:7" ht="12.75" customHeight="1" x14ac:dyDescent="0.2">
      <c r="G1452" s="46"/>
    </row>
    <row r="1453" spans="7:7" ht="12.75" customHeight="1" x14ac:dyDescent="0.2">
      <c r="G1453" s="46"/>
    </row>
    <row r="1454" spans="7:7" ht="12.75" customHeight="1" x14ac:dyDescent="0.2">
      <c r="G1454" s="46"/>
    </row>
    <row r="1455" spans="7:7" ht="12.75" customHeight="1" x14ac:dyDescent="0.2">
      <c r="G1455" s="46"/>
    </row>
    <row r="1456" spans="7:7" ht="12.75" customHeight="1" x14ac:dyDescent="0.2">
      <c r="G1456" s="46"/>
    </row>
    <row r="1457" spans="7:7" ht="12.75" customHeight="1" x14ac:dyDescent="0.2">
      <c r="G1457" s="46"/>
    </row>
    <row r="1458" spans="7:7" ht="12.75" customHeight="1" x14ac:dyDescent="0.2">
      <c r="G1458" s="46"/>
    </row>
    <row r="1459" spans="7:7" ht="12.75" customHeight="1" x14ac:dyDescent="0.2">
      <c r="G1459" s="46"/>
    </row>
  </sheetData>
  <sheetProtection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J291:K291"/>
    <mergeCell ref="J429:K429"/>
    <mergeCell ref="J337:K337"/>
    <mergeCell ref="J383:K383"/>
    <mergeCell ref="G56:I56"/>
    <mergeCell ref="G10:I10"/>
    <mergeCell ref="B471:G471"/>
    <mergeCell ref="G240:I240"/>
    <mergeCell ref="G286:I286"/>
    <mergeCell ref="G332:I332"/>
    <mergeCell ref="G378:I378"/>
    <mergeCell ref="G102:I102"/>
    <mergeCell ref="G148:I148"/>
    <mergeCell ref="G194:I194"/>
    <mergeCell ref="G424:I424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</row>
    <row r="2" spans="1:11" s="208" customFormat="1" ht="15.6" customHeight="1" x14ac:dyDescent="0.25">
      <c r="A2" s="524" t="str">
        <f>JANUARY!G10</f>
        <v>UNITED STEELWORKERS - LOCAL UNION</v>
      </c>
      <c r="B2" s="524"/>
      <c r="C2" s="524"/>
      <c r="D2" s="524"/>
      <c r="E2" s="524"/>
      <c r="F2" s="524" t="str">
        <f>JANUARY!G10</f>
        <v>UNITED STEELWORKERS - LOCAL UNION</v>
      </c>
      <c r="G2" s="524"/>
      <c r="H2" s="524"/>
      <c r="I2" s="524"/>
      <c r="J2" s="524"/>
      <c r="K2" s="207"/>
    </row>
    <row r="3" spans="1:11" s="208" customFormat="1" ht="15.6" customHeight="1" x14ac:dyDescent="0.25">
      <c r="A3" s="524" t="s">
        <v>355</v>
      </c>
      <c r="B3" s="524"/>
      <c r="C3" s="524"/>
      <c r="D3" s="524"/>
      <c r="E3" s="524"/>
      <c r="F3" s="524"/>
      <c r="G3" s="524"/>
      <c r="H3" s="524"/>
      <c r="I3" s="524"/>
      <c r="J3" s="524"/>
      <c r="K3" s="207"/>
    </row>
    <row r="4" spans="1:11" s="208" customFormat="1" ht="15.6" customHeight="1" x14ac:dyDescent="0.25">
      <c r="B4" s="212"/>
      <c r="C4" s="212"/>
      <c r="D4" s="212"/>
      <c r="E4" s="212"/>
      <c r="F4" s="210" t="s">
        <v>353</v>
      </c>
      <c r="G4" s="213">
        <f>JANUARY!E11</f>
        <v>0</v>
      </c>
      <c r="H4" s="212"/>
      <c r="I4" s="212"/>
      <c r="J4" s="212"/>
      <c r="K4" s="207"/>
    </row>
    <row r="5" spans="1:11" ht="15.6" customHeight="1" x14ac:dyDescent="0.2">
      <c r="A5" s="46" t="s">
        <v>236</v>
      </c>
      <c r="B5" s="46"/>
      <c r="C5" s="46"/>
      <c r="D5" s="46"/>
      <c r="E5" s="46"/>
      <c r="F5" s="46"/>
      <c r="G5" s="356" t="s">
        <v>410</v>
      </c>
      <c r="H5" s="179" t="s">
        <v>276</v>
      </c>
      <c r="I5" s="179"/>
      <c r="J5" s="46"/>
      <c r="K5" s="46"/>
    </row>
    <row r="6" spans="1:11" ht="15.6" customHeight="1" thickBot="1" x14ac:dyDescent="0.2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</row>
    <row r="7" spans="1:11" ht="15.6" customHeight="1" x14ac:dyDescent="0.2">
      <c r="A7" s="46" t="s">
        <v>303</v>
      </c>
      <c r="B7" s="46"/>
      <c r="C7" s="46"/>
      <c r="D7" s="46"/>
      <c r="E7" s="46"/>
      <c r="F7" s="46"/>
      <c r="G7" s="46"/>
      <c r="H7" s="46"/>
      <c r="I7" s="46" t="s">
        <v>304</v>
      </c>
      <c r="J7" s="180">
        <f>SepRpt!J39</f>
        <v>0</v>
      </c>
      <c r="K7" s="46"/>
    </row>
    <row r="8" spans="1:11" ht="15.6" customHeight="1" x14ac:dyDescent="0.2">
      <c r="A8" s="168" t="s">
        <v>305</v>
      </c>
      <c r="B8" s="168"/>
      <c r="C8" s="168"/>
      <c r="D8" s="168"/>
      <c r="E8" s="168"/>
      <c r="F8" s="46"/>
      <c r="G8" s="46"/>
      <c r="H8" s="46"/>
      <c r="I8" s="46"/>
      <c r="J8" s="181"/>
      <c r="K8" s="46"/>
    </row>
    <row r="9" spans="1:11" ht="15.6" customHeight="1" x14ac:dyDescent="0.2">
      <c r="A9" s="46" t="s">
        <v>306</v>
      </c>
      <c r="B9" s="46"/>
      <c r="C9" s="46"/>
      <c r="D9" s="46"/>
      <c r="E9" s="46"/>
      <c r="F9" s="46"/>
      <c r="G9" s="46"/>
      <c r="H9" s="46"/>
      <c r="I9" s="182">
        <f>SUM(OCTOBER!$B$7)</f>
        <v>0</v>
      </c>
      <c r="J9" s="183"/>
      <c r="K9" s="46"/>
    </row>
    <row r="10" spans="1:11" ht="15.6" customHeight="1" x14ac:dyDescent="0.2">
      <c r="A10" s="46" t="s">
        <v>368</v>
      </c>
      <c r="B10" s="46"/>
      <c r="C10" s="46"/>
      <c r="D10" s="46"/>
      <c r="E10" s="46"/>
      <c r="F10" s="46"/>
      <c r="G10" s="46"/>
      <c r="H10" s="46"/>
      <c r="I10" s="184">
        <f>SUM(OCTOBER!$C$7)</f>
        <v>0</v>
      </c>
      <c r="J10" s="183"/>
      <c r="K10" s="46"/>
    </row>
    <row r="11" spans="1:11" ht="15.6" customHeight="1" x14ac:dyDescent="0.2">
      <c r="A11" s="46" t="s">
        <v>307</v>
      </c>
      <c r="B11" s="46"/>
      <c r="C11" s="46"/>
      <c r="D11" s="46"/>
      <c r="E11" s="46"/>
      <c r="F11" s="46"/>
      <c r="G11" s="46"/>
      <c r="H11" s="46"/>
      <c r="I11" s="184">
        <f>SUM(OCTOBER!$D$7)</f>
        <v>0</v>
      </c>
      <c r="J11" s="183"/>
      <c r="K11" s="46"/>
    </row>
    <row r="12" spans="1:11" ht="15.6" customHeight="1" x14ac:dyDescent="0.2">
      <c r="A12" s="46" t="s">
        <v>308</v>
      </c>
      <c r="B12" s="46"/>
      <c r="C12" s="46"/>
      <c r="D12" s="46"/>
      <c r="E12" s="46"/>
      <c r="F12" s="46"/>
      <c r="G12" s="46"/>
      <c r="H12" s="46"/>
      <c r="I12" s="184">
        <f>SUM(OCTOBER!$E$7)</f>
        <v>0</v>
      </c>
      <c r="J12" s="183"/>
      <c r="K12" s="46"/>
    </row>
    <row r="13" spans="1:11" ht="15.6" customHeight="1" x14ac:dyDescent="0.2">
      <c r="A13" s="46" t="s">
        <v>279</v>
      </c>
      <c r="B13" s="46"/>
      <c r="C13" s="46"/>
      <c r="D13" s="46"/>
      <c r="E13" s="46"/>
      <c r="F13" s="46"/>
      <c r="G13" s="46"/>
      <c r="H13" s="46"/>
      <c r="I13" s="184">
        <f>SUM(OCTOBER!$F$7)</f>
        <v>0</v>
      </c>
      <c r="J13" s="183"/>
      <c r="K13" s="46"/>
    </row>
    <row r="14" spans="1:11" ht="15.6" customHeight="1" x14ac:dyDescent="0.2">
      <c r="A14" s="46" t="s">
        <v>309</v>
      </c>
      <c r="B14" s="46"/>
      <c r="C14" s="46"/>
      <c r="D14" s="46"/>
      <c r="E14" s="46"/>
      <c r="F14" s="46"/>
      <c r="G14" s="46"/>
      <c r="H14" s="46"/>
      <c r="I14" s="184">
        <f>SUM(OCTOBER!$L$7:$O$7)</f>
        <v>0</v>
      </c>
      <c r="J14" s="183"/>
      <c r="K14" s="46"/>
    </row>
    <row r="15" spans="1:11" ht="15.6" customHeight="1" x14ac:dyDescent="0.2">
      <c r="A15" s="46"/>
      <c r="B15" s="46" t="s">
        <v>310</v>
      </c>
      <c r="C15" s="46" t="s">
        <v>280</v>
      </c>
      <c r="D15" s="46"/>
      <c r="E15" s="46"/>
      <c r="F15" s="46"/>
      <c r="G15" s="46"/>
      <c r="H15" s="46"/>
      <c r="I15" s="184">
        <f>SUM(OCTOBER!$Q$7:$R$7)</f>
        <v>0</v>
      </c>
      <c r="J15" s="183"/>
      <c r="K15" s="46"/>
    </row>
    <row r="16" spans="1:11" ht="15.6" customHeight="1" thickBot="1" x14ac:dyDescent="0.25">
      <c r="A16" s="46"/>
      <c r="B16" s="46"/>
      <c r="C16" s="46" t="s">
        <v>281</v>
      </c>
      <c r="D16" s="46"/>
      <c r="E16" s="46"/>
      <c r="F16" s="46"/>
      <c r="G16" s="46"/>
      <c r="H16" s="46"/>
      <c r="I16" s="185">
        <f>SUM(OCTOBER!$P$7)</f>
        <v>0</v>
      </c>
      <c r="J16" s="183"/>
      <c r="K16" s="46"/>
    </row>
    <row r="17" spans="1:11" ht="15.6" customHeight="1" thickBot="1" x14ac:dyDescent="0.25">
      <c r="A17" s="46"/>
      <c r="B17" s="168" t="s">
        <v>311</v>
      </c>
      <c r="C17" s="46"/>
      <c r="D17" s="46"/>
      <c r="E17" s="46"/>
      <c r="F17" s="46"/>
      <c r="G17" s="46"/>
      <c r="H17" s="46"/>
      <c r="I17" s="168"/>
      <c r="J17" s="169">
        <f>SUM(I9:I16)</f>
        <v>0</v>
      </c>
      <c r="K17" s="46"/>
    </row>
    <row r="18" spans="1:11" ht="15.6" customHeight="1" thickTop="1" thickBot="1" x14ac:dyDescent="0.25">
      <c r="A18" s="46"/>
      <c r="B18" s="168" t="s">
        <v>312</v>
      </c>
      <c r="C18" s="46"/>
      <c r="D18" s="46"/>
      <c r="E18" s="46"/>
      <c r="F18" s="46"/>
      <c r="G18" s="46"/>
      <c r="H18" s="46"/>
      <c r="I18" s="46"/>
      <c r="J18" s="186">
        <f>SUM(J7:J17)</f>
        <v>0</v>
      </c>
      <c r="K18" s="46"/>
    </row>
    <row r="19" spans="1:11" ht="15.6" customHeight="1" x14ac:dyDescent="0.2">
      <c r="A19" s="46"/>
      <c r="B19" s="46"/>
      <c r="C19" s="46"/>
      <c r="D19" s="46"/>
      <c r="E19" s="46"/>
      <c r="F19" s="46"/>
      <c r="G19" s="46"/>
      <c r="H19" s="46"/>
      <c r="I19" s="46"/>
      <c r="J19" s="187" t="s">
        <v>236</v>
      </c>
      <c r="K19" s="46"/>
    </row>
    <row r="20" spans="1:11" ht="15.6" customHeight="1" x14ac:dyDescent="0.2">
      <c r="A20" s="46" t="s">
        <v>313</v>
      </c>
      <c r="B20" s="46"/>
      <c r="C20" s="46"/>
      <c r="D20" s="46"/>
      <c r="E20" s="46"/>
      <c r="F20" s="46"/>
      <c r="G20" s="46"/>
      <c r="H20" s="46"/>
      <c r="I20" s="46"/>
      <c r="J20" s="183"/>
      <c r="K20" s="46"/>
    </row>
    <row r="21" spans="1:11" ht="15.6" customHeight="1" thickBot="1" x14ac:dyDescent="0.25">
      <c r="A21" s="46" t="s">
        <v>283</v>
      </c>
      <c r="B21" s="46"/>
      <c r="C21" s="46"/>
      <c r="D21" s="46"/>
      <c r="E21" s="46"/>
      <c r="F21" s="46"/>
      <c r="G21" s="46"/>
      <c r="H21" s="46"/>
      <c r="I21" s="46"/>
      <c r="J21" s="183"/>
      <c r="K21" s="46"/>
    </row>
    <row r="22" spans="1:11" ht="15.6" customHeight="1" x14ac:dyDescent="0.2">
      <c r="A22" s="46" t="s">
        <v>314</v>
      </c>
      <c r="B22" s="46"/>
      <c r="C22" s="46"/>
      <c r="D22" s="46"/>
      <c r="E22" s="46"/>
      <c r="F22" s="46"/>
      <c r="G22" s="46"/>
      <c r="H22" s="180">
        <f>SUM(OCTOBER!$U$7)</f>
        <v>0</v>
      </c>
      <c r="I22" s="46"/>
      <c r="J22" s="183"/>
      <c r="K22" s="46"/>
    </row>
    <row r="23" spans="1:11" ht="15.6" customHeight="1" x14ac:dyDescent="0.2">
      <c r="A23" s="46" t="s">
        <v>315</v>
      </c>
      <c r="B23" s="46"/>
      <c r="C23" s="46"/>
      <c r="D23" s="46"/>
      <c r="E23" s="46"/>
      <c r="F23" s="46"/>
      <c r="G23" s="46"/>
      <c r="H23" s="188">
        <f>SUM(OCTOBER!$V$7)</f>
        <v>0</v>
      </c>
      <c r="I23" s="46"/>
      <c r="J23" s="183"/>
      <c r="K23" s="46"/>
    </row>
    <row r="24" spans="1:11" ht="15.6" customHeight="1" thickBot="1" x14ac:dyDescent="0.25">
      <c r="A24" s="46" t="s">
        <v>316</v>
      </c>
      <c r="B24" s="46"/>
      <c r="C24" s="46"/>
      <c r="D24" s="46"/>
      <c r="E24" s="46"/>
      <c r="F24" s="46"/>
      <c r="G24" s="46"/>
      <c r="H24" s="188">
        <f>SUM(OCTOBER!$W$7:'OCTOBER'!$X$7)</f>
        <v>0</v>
      </c>
      <c r="I24" s="46"/>
      <c r="J24" s="183"/>
      <c r="K24" s="46"/>
    </row>
    <row r="25" spans="1:11" ht="15.6" customHeight="1" thickBot="1" x14ac:dyDescent="0.25">
      <c r="A25" s="46" t="s">
        <v>317</v>
      </c>
      <c r="B25" s="46"/>
      <c r="C25" s="46"/>
      <c r="D25" s="46"/>
      <c r="E25" s="46"/>
      <c r="F25" s="46"/>
      <c r="G25" s="46"/>
      <c r="H25" s="185">
        <f>SUM(OCTOBER!$Y$7)</f>
        <v>0</v>
      </c>
      <c r="I25" s="189">
        <f>SUM(H22:H25)</f>
        <v>0</v>
      </c>
      <c r="J25" s="183"/>
      <c r="K25" s="46"/>
    </row>
    <row r="26" spans="1:11" ht="15.6" customHeight="1" x14ac:dyDescent="0.2">
      <c r="A26" s="46" t="s">
        <v>284</v>
      </c>
      <c r="B26" s="46"/>
      <c r="C26" s="46"/>
      <c r="D26" s="46"/>
      <c r="E26" s="46"/>
      <c r="F26" s="46"/>
      <c r="G26" s="46"/>
      <c r="H26" s="46"/>
      <c r="I26" s="184">
        <f>SUM(OCTOBER!$Z$7)</f>
        <v>0</v>
      </c>
      <c r="J26" s="183"/>
      <c r="K26" s="46"/>
    </row>
    <row r="27" spans="1:11" ht="15.6" customHeight="1" x14ac:dyDescent="0.2">
      <c r="A27" s="46" t="s">
        <v>285</v>
      </c>
      <c r="B27" s="46"/>
      <c r="C27" s="46"/>
      <c r="D27" s="46"/>
      <c r="E27" s="46"/>
      <c r="F27" s="46"/>
      <c r="G27" s="46"/>
      <c r="H27" s="46"/>
      <c r="I27" s="184">
        <f>SUM(OCTOBER!$AA$7)</f>
        <v>0</v>
      </c>
      <c r="J27" s="183"/>
      <c r="K27" s="46"/>
    </row>
    <row r="28" spans="1:11" ht="15.6" customHeight="1" x14ac:dyDescent="0.2">
      <c r="A28" s="46" t="s">
        <v>318</v>
      </c>
      <c r="B28" s="46"/>
      <c r="C28" s="46"/>
      <c r="D28" s="46"/>
      <c r="E28" s="46"/>
      <c r="F28" s="46"/>
      <c r="G28" s="46"/>
      <c r="H28" s="46"/>
      <c r="I28" s="184">
        <f>SUM(OCTOBER!$AB$7)</f>
        <v>0</v>
      </c>
      <c r="J28" s="183"/>
      <c r="K28" s="46"/>
    </row>
    <row r="29" spans="1:11" ht="15.6" customHeight="1" x14ac:dyDescent="0.2">
      <c r="A29" s="46" t="s">
        <v>319</v>
      </c>
      <c r="B29" s="46"/>
      <c r="C29" s="46"/>
      <c r="D29" s="46"/>
      <c r="E29" s="46"/>
      <c r="F29" s="46"/>
      <c r="G29" s="46"/>
      <c r="H29" s="46"/>
      <c r="I29" s="184">
        <f>SUM(OCTOBER!$AC$7)</f>
        <v>0</v>
      </c>
      <c r="J29" s="183"/>
      <c r="K29" s="46"/>
    </row>
    <row r="30" spans="1:11" ht="15.6" customHeight="1" x14ac:dyDescent="0.2">
      <c r="A30" s="46" t="s">
        <v>320</v>
      </c>
      <c r="B30" s="46"/>
      <c r="C30" s="46"/>
      <c r="D30" s="46"/>
      <c r="E30" s="46"/>
      <c r="F30" s="46"/>
      <c r="G30" s="46"/>
      <c r="H30" s="46"/>
      <c r="I30" s="184">
        <f>SUM(OCTOBER!$AD$7)</f>
        <v>0</v>
      </c>
      <c r="J30" s="183"/>
      <c r="K30" s="46"/>
    </row>
    <row r="31" spans="1:11" ht="15.6" customHeight="1" x14ac:dyDescent="0.2">
      <c r="A31" s="46" t="s">
        <v>321</v>
      </c>
      <c r="B31" s="46"/>
      <c r="C31" s="46"/>
      <c r="D31" s="46"/>
      <c r="E31" s="46"/>
      <c r="F31" s="46"/>
      <c r="G31" s="46"/>
      <c r="H31" s="46"/>
      <c r="I31" s="184">
        <f>SUM(OCTOBER!$AE$7)</f>
        <v>0</v>
      </c>
      <c r="J31" s="183"/>
      <c r="K31" s="46"/>
    </row>
    <row r="32" spans="1:11" ht="15.6" customHeight="1" x14ac:dyDescent="0.2">
      <c r="A32" s="46" t="s">
        <v>322</v>
      </c>
      <c r="B32" s="46"/>
      <c r="C32" s="46"/>
      <c r="D32" s="46"/>
      <c r="E32" s="46"/>
      <c r="F32" s="46"/>
      <c r="G32" s="46"/>
      <c r="H32" s="46"/>
      <c r="I32" s="184">
        <f>SUM(OCTOBER!$AF$7)</f>
        <v>0</v>
      </c>
      <c r="J32" s="183"/>
      <c r="K32" s="46"/>
    </row>
    <row r="33" spans="1:11" ht="15.6" customHeight="1" x14ac:dyDescent="0.2">
      <c r="A33" s="46" t="s">
        <v>323</v>
      </c>
      <c r="B33" s="46"/>
      <c r="C33" s="46"/>
      <c r="D33" s="46"/>
      <c r="E33" s="46"/>
      <c r="F33" s="46"/>
      <c r="G33" s="46"/>
      <c r="H33" s="46"/>
      <c r="I33" s="184">
        <f>SUM(OCTOBER!$AG$7)</f>
        <v>0</v>
      </c>
      <c r="J33" s="183"/>
      <c r="K33" s="46"/>
    </row>
    <row r="34" spans="1:11" ht="15.6" customHeight="1" x14ac:dyDescent="0.2">
      <c r="A34" s="46" t="s">
        <v>324</v>
      </c>
      <c r="B34" s="46"/>
      <c r="C34" s="46"/>
      <c r="D34" s="46"/>
      <c r="E34" s="46"/>
      <c r="F34" s="46"/>
      <c r="G34" s="46"/>
      <c r="H34" s="46"/>
      <c r="I34" s="184">
        <f>SUM(OCTOBER!$AH$7)</f>
        <v>0</v>
      </c>
      <c r="J34" s="183"/>
      <c r="K34" s="46"/>
    </row>
    <row r="35" spans="1:11" ht="15.6" customHeight="1" x14ac:dyDescent="0.2">
      <c r="A35" s="46" t="s">
        <v>324</v>
      </c>
      <c r="B35" s="46"/>
      <c r="C35" s="46"/>
      <c r="D35" s="46"/>
      <c r="E35" s="46"/>
      <c r="F35" s="46"/>
      <c r="G35" s="46"/>
      <c r="H35" s="46"/>
      <c r="I35" s="190">
        <v>0</v>
      </c>
      <c r="J35" s="183"/>
      <c r="K35" s="46"/>
    </row>
    <row r="36" spans="1:11" ht="15.6" customHeight="1" x14ac:dyDescent="0.2">
      <c r="A36" s="46" t="s">
        <v>325</v>
      </c>
      <c r="B36" s="46"/>
      <c r="C36" s="46"/>
      <c r="D36" s="46"/>
      <c r="E36" s="46"/>
      <c r="F36" s="46"/>
      <c r="G36" s="46"/>
      <c r="H36" s="46"/>
      <c r="I36" s="184">
        <f>SUM(OCTOBER!$AJ$7)</f>
        <v>0</v>
      </c>
      <c r="J36" s="183"/>
      <c r="K36" s="46"/>
    </row>
    <row r="37" spans="1:11" ht="15.6" customHeight="1" thickBot="1" x14ac:dyDescent="0.25">
      <c r="A37" s="46" t="s">
        <v>326</v>
      </c>
      <c r="B37" s="46"/>
      <c r="C37" s="46"/>
      <c r="D37" s="46"/>
      <c r="E37" s="46"/>
      <c r="F37" s="46"/>
      <c r="G37" s="46"/>
      <c r="H37" s="46"/>
      <c r="I37" s="185">
        <f>SUM(OCTOBER!$AK$7)</f>
        <v>0</v>
      </c>
      <c r="J37" s="183"/>
      <c r="K37" s="46"/>
    </row>
    <row r="38" spans="1:11" ht="15.6" customHeight="1" thickBot="1" x14ac:dyDescent="0.25">
      <c r="A38" s="191" t="s">
        <v>327</v>
      </c>
      <c r="B38" s="46"/>
      <c r="C38" s="46"/>
      <c r="D38" s="46"/>
      <c r="E38" s="46"/>
      <c r="F38" s="46"/>
      <c r="G38" s="46"/>
      <c r="H38" s="46"/>
      <c r="I38" s="166"/>
      <c r="J38" s="192">
        <f>SUM(I25:I37)</f>
        <v>0</v>
      </c>
      <c r="K38" s="46"/>
    </row>
    <row r="39" spans="1:11" ht="15.6" customHeight="1" thickTop="1" thickBot="1" x14ac:dyDescent="0.25">
      <c r="A39" s="168" t="s">
        <v>286</v>
      </c>
      <c r="B39" s="46"/>
      <c r="C39" s="46"/>
      <c r="D39" s="46"/>
      <c r="E39" s="46"/>
      <c r="F39" s="46"/>
      <c r="G39" s="46"/>
      <c r="H39" s="46"/>
      <c r="I39" s="46"/>
      <c r="J39" s="193">
        <f>SUM(J18-J38)</f>
        <v>0</v>
      </c>
      <c r="K39" s="46"/>
    </row>
    <row r="40" spans="1:11" ht="15.6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</row>
    <row r="41" spans="1:11" ht="15.6" customHeight="1" x14ac:dyDescent="0.2">
      <c r="A41" s="46" t="s">
        <v>328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</row>
    <row r="42" spans="1:11" ht="15.6" customHeight="1" x14ac:dyDescent="0.2">
      <c r="A42" s="46" t="s">
        <v>329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</row>
    <row r="43" spans="1:11" ht="15.6" customHeight="1" x14ac:dyDescent="0.2">
      <c r="A43" s="46" t="s">
        <v>330</v>
      </c>
      <c r="B43" s="46"/>
      <c r="C43" s="46"/>
      <c r="D43" s="46"/>
      <c r="E43" s="46"/>
      <c r="F43" s="46"/>
      <c r="G43" s="46"/>
      <c r="H43" s="46"/>
      <c r="I43" s="515"/>
      <c r="J43" s="516"/>
      <c r="K43" s="46"/>
    </row>
    <row r="44" spans="1:11" ht="15.6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1:11" ht="15.6" customHeight="1" x14ac:dyDescent="0.2">
      <c r="A45" s="171"/>
      <c r="B45" s="171"/>
      <c r="C45" s="171" t="s">
        <v>236</v>
      </c>
      <c r="D45" s="171"/>
      <c r="E45" s="46"/>
      <c r="F45" s="46"/>
      <c r="G45" s="46"/>
      <c r="H45" s="171"/>
      <c r="I45" s="171"/>
      <c r="J45" s="171"/>
      <c r="K45" s="46"/>
    </row>
    <row r="46" spans="1:11" ht="15.6" customHeight="1" x14ac:dyDescent="0.2">
      <c r="A46" s="46"/>
      <c r="B46" s="46"/>
      <c r="C46" s="46"/>
      <c r="D46" s="177" t="s">
        <v>331</v>
      </c>
      <c r="E46" s="46"/>
      <c r="F46" s="46"/>
      <c r="G46" s="46"/>
      <c r="H46" s="166"/>
      <c r="I46" s="166"/>
      <c r="J46" s="194" t="s">
        <v>332</v>
      </c>
      <c r="K46" s="46"/>
    </row>
    <row r="47" spans="1:11" ht="15.6" customHeight="1" x14ac:dyDescent="0.2">
      <c r="A47" s="46"/>
      <c r="B47" s="46"/>
      <c r="C47" s="46"/>
      <c r="D47" s="46"/>
      <c r="E47" s="46"/>
      <c r="F47" s="46"/>
      <c r="G47" s="46"/>
      <c r="H47" s="46" t="s">
        <v>236</v>
      </c>
      <c r="I47" s="46"/>
      <c r="J47" s="46"/>
      <c r="K47" s="46"/>
    </row>
    <row r="48" spans="1:11" ht="15.6" customHeight="1" x14ac:dyDescent="0.2">
      <c r="A48" s="178"/>
      <c r="B48" s="46"/>
      <c r="C48" s="46"/>
      <c r="D48" s="46"/>
      <c r="E48" s="46"/>
      <c r="F48" s="46"/>
      <c r="G48" s="46"/>
      <c r="H48" s="46"/>
      <c r="I48" s="46"/>
      <c r="J48" s="46"/>
      <c r="K48" s="46"/>
    </row>
    <row r="49" spans="1:11" ht="15.6" customHeight="1" x14ac:dyDescent="0.2">
      <c r="A49" s="20" t="s">
        <v>333</v>
      </c>
      <c r="B49" s="20"/>
      <c r="C49" s="20" t="s">
        <v>334</v>
      </c>
      <c r="D49" s="46"/>
      <c r="E49" s="46"/>
      <c r="F49" s="46"/>
      <c r="G49" s="46"/>
      <c r="H49" s="46"/>
      <c r="I49" s="46"/>
      <c r="J49" s="46"/>
      <c r="K49" s="46"/>
    </row>
    <row r="50" spans="1:11" ht="15.6" customHeight="1" x14ac:dyDescent="0.2">
      <c r="A50" s="178" t="s">
        <v>335</v>
      </c>
      <c r="B50" s="178"/>
      <c r="C50" s="178"/>
      <c r="D50" s="178"/>
      <c r="E50" s="178"/>
      <c r="F50" s="178"/>
      <c r="G50" s="178"/>
      <c r="H50" s="178"/>
      <c r="I50" s="178"/>
      <c r="J50" s="46"/>
      <c r="K50" s="46"/>
    </row>
    <row r="51" spans="1:11" ht="15.6" customHeight="1" x14ac:dyDescent="0.2">
      <c r="A51" s="178" t="s">
        <v>336</v>
      </c>
      <c r="B51" s="178"/>
      <c r="C51" s="178"/>
      <c r="D51" s="178"/>
      <c r="E51" s="178"/>
      <c r="F51" s="178"/>
      <c r="G51" s="178"/>
      <c r="H51" s="178"/>
      <c r="I51" s="178"/>
      <c r="J51" s="46"/>
      <c r="K51" s="46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IN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6" customWidth="1"/>
    <col min="2" max="6" width="9.140625" style="46" customWidth="1"/>
    <col min="7" max="7" width="9.140625" style="133" customWidth="1"/>
    <col min="8" max="8" width="32.85546875" style="46" customWidth="1"/>
    <col min="9" max="34" width="9.140625" style="46" customWidth="1"/>
    <col min="35" max="35" width="37" style="46" customWidth="1"/>
    <col min="36" max="37" width="9.140625" style="46" customWidth="1"/>
    <col min="38" max="38" width="2.5703125" style="46" customWidth="1"/>
    <col min="39" max="16384" width="9.140625" style="46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21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08" t="s">
        <v>128</v>
      </c>
      <c r="C2" s="509"/>
      <c r="D2" s="509"/>
      <c r="E2" s="510">
        <f>J469</f>
        <v>0</v>
      </c>
      <c r="F2" s="511"/>
      <c r="G2" s="121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6"/>
      <c r="B3" s="157">
        <v>1</v>
      </c>
      <c r="C3" s="157">
        <v>2</v>
      </c>
      <c r="D3" s="157">
        <v>3</v>
      </c>
      <c r="E3" s="158">
        <v>4</v>
      </c>
      <c r="F3" s="159">
        <v>5</v>
      </c>
      <c r="G3" s="160"/>
      <c r="H3" s="159">
        <v>7</v>
      </c>
      <c r="I3" s="161">
        <v>8</v>
      </c>
      <c r="J3" s="157">
        <v>9</v>
      </c>
      <c r="K3" s="159">
        <v>10</v>
      </c>
      <c r="L3" s="157">
        <v>11</v>
      </c>
      <c r="M3" s="157" t="s">
        <v>1</v>
      </c>
      <c r="N3" s="157">
        <v>12</v>
      </c>
      <c r="O3" s="157">
        <v>13</v>
      </c>
      <c r="P3" s="157">
        <v>14</v>
      </c>
      <c r="Q3" s="157">
        <v>15</v>
      </c>
      <c r="R3" s="159" t="s">
        <v>2</v>
      </c>
      <c r="S3" s="162"/>
      <c r="T3" s="156"/>
      <c r="U3" s="157">
        <v>16</v>
      </c>
      <c r="V3" s="157">
        <v>17</v>
      </c>
      <c r="W3" s="157">
        <v>18</v>
      </c>
      <c r="X3" s="157">
        <v>19</v>
      </c>
      <c r="Y3" s="157">
        <v>20</v>
      </c>
      <c r="Z3" s="157" t="s">
        <v>3</v>
      </c>
      <c r="AA3" s="157">
        <v>21</v>
      </c>
      <c r="AB3" s="157">
        <v>22</v>
      </c>
      <c r="AC3" s="157">
        <v>23</v>
      </c>
      <c r="AD3" s="157">
        <v>24</v>
      </c>
      <c r="AE3" s="157">
        <v>25</v>
      </c>
      <c r="AF3" s="157">
        <v>26</v>
      </c>
      <c r="AG3" s="157">
        <v>27</v>
      </c>
      <c r="AH3" s="157">
        <v>28</v>
      </c>
      <c r="AI3" s="163">
        <v>29</v>
      </c>
      <c r="AJ3" s="157">
        <v>30</v>
      </c>
      <c r="AK3" s="159">
        <v>31</v>
      </c>
      <c r="AL3" s="162"/>
    </row>
    <row r="4" spans="1:248" s="91" customFormat="1" ht="12.75" customHeight="1" thickTop="1" x14ac:dyDescent="0.2">
      <c r="A4" s="10"/>
      <c r="B4" s="68" t="s">
        <v>4</v>
      </c>
      <c r="C4" s="69"/>
      <c r="D4" s="68" t="s">
        <v>473</v>
      </c>
      <c r="E4" s="419" t="s">
        <v>6</v>
      </c>
      <c r="F4" s="70" t="s">
        <v>7</v>
      </c>
      <c r="G4" s="122"/>
      <c r="H4" s="70"/>
      <c r="I4" s="88"/>
      <c r="J4" s="68"/>
      <c r="K4" s="70"/>
      <c r="L4" s="68" t="s">
        <v>460</v>
      </c>
      <c r="M4" s="68"/>
      <c r="N4" s="68" t="s">
        <v>474</v>
      </c>
      <c r="O4" s="419" t="s">
        <v>461</v>
      </c>
      <c r="P4" s="421"/>
      <c r="Q4" s="430" t="s">
        <v>8</v>
      </c>
      <c r="R4" s="70" t="s">
        <v>8</v>
      </c>
      <c r="S4" s="89"/>
      <c r="T4" s="427"/>
      <c r="U4" s="505" t="s">
        <v>9</v>
      </c>
      <c r="V4" s="506"/>
      <c r="W4" s="506"/>
      <c r="X4" s="506"/>
      <c r="Y4" s="507"/>
      <c r="Z4" s="68" t="s">
        <v>10</v>
      </c>
      <c r="AA4" s="68" t="s">
        <v>11</v>
      </c>
      <c r="AB4" s="68" t="s">
        <v>204</v>
      </c>
      <c r="AC4" s="68" t="s">
        <v>12</v>
      </c>
      <c r="AD4" s="68" t="s">
        <v>13</v>
      </c>
      <c r="AE4" s="68" t="s">
        <v>14</v>
      </c>
      <c r="AF4" s="68"/>
      <c r="AG4" s="68"/>
      <c r="AH4" s="74"/>
      <c r="AI4" s="431"/>
      <c r="AJ4" s="68" t="s">
        <v>15</v>
      </c>
      <c r="AK4" s="70" t="s">
        <v>7</v>
      </c>
      <c r="AL4" s="89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0"/>
      <c r="ET4" s="90"/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0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0"/>
      <c r="GH4" s="90"/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0"/>
      <c r="GU4" s="90"/>
      <c r="GV4" s="90"/>
      <c r="GW4" s="90"/>
      <c r="GX4" s="90"/>
      <c r="GY4" s="90"/>
      <c r="GZ4" s="90"/>
      <c r="HA4" s="90"/>
      <c r="HB4" s="90"/>
      <c r="HC4" s="90"/>
      <c r="HD4" s="90"/>
      <c r="HE4" s="90"/>
      <c r="HF4" s="90"/>
      <c r="HG4" s="90"/>
      <c r="HH4" s="90"/>
      <c r="HI4" s="90"/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0"/>
      <c r="HV4" s="90"/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0"/>
      <c r="II4" s="90"/>
      <c r="IJ4" s="90"/>
      <c r="IK4" s="90"/>
      <c r="IL4" s="90"/>
      <c r="IM4" s="90"/>
      <c r="IN4" s="90"/>
    </row>
    <row r="5" spans="1:248" s="91" customFormat="1" ht="12.75" customHeight="1" x14ac:dyDescent="0.2">
      <c r="A5" s="10"/>
      <c r="B5" s="68" t="s">
        <v>8</v>
      </c>
      <c r="C5" s="68" t="s">
        <v>16</v>
      </c>
      <c r="D5" s="68" t="s">
        <v>202</v>
      </c>
      <c r="E5" s="76" t="s">
        <v>8</v>
      </c>
      <c r="F5" s="70" t="s">
        <v>18</v>
      </c>
      <c r="G5" s="122" t="s">
        <v>19</v>
      </c>
      <c r="H5" s="70" t="s">
        <v>20</v>
      </c>
      <c r="I5" s="88" t="s">
        <v>475</v>
      </c>
      <c r="J5" s="68" t="s">
        <v>21</v>
      </c>
      <c r="K5" s="70" t="s">
        <v>22</v>
      </c>
      <c r="L5" s="68" t="s">
        <v>462</v>
      </c>
      <c r="M5" s="68" t="s">
        <v>463</v>
      </c>
      <c r="N5" s="68" t="s">
        <v>476</v>
      </c>
      <c r="O5" s="76" t="s">
        <v>464</v>
      </c>
      <c r="P5" s="76" t="s">
        <v>23</v>
      </c>
      <c r="Q5" s="68" t="s">
        <v>24</v>
      </c>
      <c r="R5" s="70" t="s">
        <v>24</v>
      </c>
      <c r="S5" s="74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251</v>
      </c>
      <c r="AA5" s="68" t="s">
        <v>137</v>
      </c>
      <c r="AB5" s="68" t="s">
        <v>203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205</v>
      </c>
      <c r="AH5" s="74" t="s">
        <v>16</v>
      </c>
      <c r="AI5" s="71" t="s">
        <v>34</v>
      </c>
      <c r="AJ5" s="68" t="s">
        <v>35</v>
      </c>
      <c r="AK5" s="70" t="s">
        <v>18</v>
      </c>
      <c r="AL5" s="89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</row>
    <row r="6" spans="1:248" s="91" customFormat="1" ht="12.75" customHeight="1" thickBot="1" x14ac:dyDescent="0.25">
      <c r="A6" s="12"/>
      <c r="B6" s="78" t="s">
        <v>36</v>
      </c>
      <c r="C6" s="78" t="s">
        <v>37</v>
      </c>
      <c r="D6" s="78" t="s">
        <v>38</v>
      </c>
      <c r="E6" s="81" t="s">
        <v>39</v>
      </c>
      <c r="F6" s="79" t="s">
        <v>40</v>
      </c>
      <c r="G6" s="123"/>
      <c r="H6" s="79"/>
      <c r="I6" s="92" t="s">
        <v>41</v>
      </c>
      <c r="J6" s="78"/>
      <c r="K6" s="79"/>
      <c r="L6" s="78" t="s">
        <v>465</v>
      </c>
      <c r="M6" s="78"/>
      <c r="N6" s="78" t="s">
        <v>235</v>
      </c>
      <c r="O6" s="81" t="s">
        <v>235</v>
      </c>
      <c r="P6" s="82"/>
      <c r="Q6" s="432" t="s">
        <v>258</v>
      </c>
      <c r="R6" s="83" t="s">
        <v>259</v>
      </c>
      <c r="S6" s="80" t="s">
        <v>109</v>
      </c>
      <c r="T6" s="79" t="s">
        <v>187</v>
      </c>
      <c r="U6" s="78" t="s">
        <v>42</v>
      </c>
      <c r="V6" s="78" t="s">
        <v>43</v>
      </c>
      <c r="W6" s="78"/>
      <c r="X6" s="78" t="s">
        <v>44</v>
      </c>
      <c r="Y6" s="78" t="s">
        <v>30</v>
      </c>
      <c r="Z6" s="78" t="s">
        <v>30</v>
      </c>
      <c r="AA6" s="78" t="s">
        <v>138</v>
      </c>
      <c r="AB6" s="78" t="s">
        <v>15</v>
      </c>
      <c r="AC6" s="78" t="s">
        <v>139</v>
      </c>
      <c r="AD6" s="78" t="s">
        <v>141</v>
      </c>
      <c r="AE6" s="78" t="s">
        <v>47</v>
      </c>
      <c r="AF6" s="78" t="s">
        <v>48</v>
      </c>
      <c r="AG6" s="78" t="s">
        <v>15</v>
      </c>
      <c r="AH6" s="80" t="s">
        <v>30</v>
      </c>
      <c r="AI6" s="93"/>
      <c r="AJ6" s="78" t="s">
        <v>49</v>
      </c>
      <c r="AK6" s="79" t="s">
        <v>188</v>
      </c>
      <c r="AL6" s="94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90"/>
      <c r="FC6" s="90"/>
      <c r="FD6" s="90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0"/>
      <c r="GC6" s="90"/>
      <c r="GD6" s="90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90"/>
      <c r="HX6" s="90"/>
      <c r="HY6" s="90"/>
      <c r="HZ6" s="90"/>
      <c r="IA6" s="90"/>
      <c r="IB6" s="90"/>
      <c r="IC6" s="90"/>
      <c r="ID6" s="90"/>
      <c r="IE6" s="90"/>
      <c r="IF6" s="90"/>
      <c r="IG6" s="90"/>
      <c r="IH6" s="90"/>
      <c r="II6" s="90"/>
      <c r="IJ6" s="90"/>
      <c r="IK6" s="90"/>
      <c r="IL6" s="90"/>
      <c r="IM6" s="90"/>
      <c r="IN6" s="90"/>
    </row>
    <row r="7" spans="1:248" s="115" customFormat="1" ht="12.75" customHeight="1" thickTop="1" x14ac:dyDescent="0.2">
      <c r="A7" s="35"/>
      <c r="B7" s="286">
        <f>B467</f>
        <v>0</v>
      </c>
      <c r="C7" s="286">
        <f>C467</f>
        <v>0</v>
      </c>
      <c r="D7" s="286">
        <f>D467</f>
        <v>0</v>
      </c>
      <c r="E7" s="287">
        <f>E467</f>
        <v>0</v>
      </c>
      <c r="F7" s="288">
        <f>F467</f>
        <v>0</v>
      </c>
      <c r="G7" s="124" t="str">
        <f>C11</f>
        <v>NOVEMBER</v>
      </c>
      <c r="H7" s="39"/>
      <c r="I7" s="114"/>
      <c r="J7" s="286">
        <f>J467-J21</f>
        <v>0</v>
      </c>
      <c r="K7" s="289">
        <f t="shared" ref="K7:R7" si="0">K467</f>
        <v>0</v>
      </c>
      <c r="L7" s="286">
        <f t="shared" si="0"/>
        <v>0</v>
      </c>
      <c r="M7" s="286">
        <f t="shared" si="0"/>
        <v>0</v>
      </c>
      <c r="N7" s="286">
        <f t="shared" si="0"/>
        <v>0</v>
      </c>
      <c r="O7" s="290">
        <f t="shared" si="0"/>
        <v>0</v>
      </c>
      <c r="P7" s="287">
        <f t="shared" si="0"/>
        <v>0</v>
      </c>
      <c r="Q7" s="286">
        <f t="shared" si="0"/>
        <v>0</v>
      </c>
      <c r="R7" s="289">
        <f t="shared" si="0"/>
        <v>0</v>
      </c>
      <c r="S7" s="291">
        <f>SUM(L7:R7)</f>
        <v>0</v>
      </c>
      <c r="T7" s="288">
        <f>SUM(U7:AK7)</f>
        <v>0</v>
      </c>
      <c r="U7" s="286">
        <f t="shared" ref="U7:AH7" si="1">U467</f>
        <v>0</v>
      </c>
      <c r="V7" s="286">
        <f t="shared" si="1"/>
        <v>0</v>
      </c>
      <c r="W7" s="286">
        <f t="shared" si="1"/>
        <v>0</v>
      </c>
      <c r="X7" s="286">
        <f t="shared" si="1"/>
        <v>0</v>
      </c>
      <c r="Y7" s="286">
        <f t="shared" si="1"/>
        <v>0</v>
      </c>
      <c r="Z7" s="286">
        <f t="shared" si="1"/>
        <v>0</v>
      </c>
      <c r="AA7" s="286">
        <f t="shared" si="1"/>
        <v>0</v>
      </c>
      <c r="AB7" s="286">
        <f t="shared" si="1"/>
        <v>0</v>
      </c>
      <c r="AC7" s="286">
        <f t="shared" si="1"/>
        <v>0</v>
      </c>
      <c r="AD7" s="286">
        <f t="shared" si="1"/>
        <v>0</v>
      </c>
      <c r="AE7" s="286">
        <f t="shared" si="1"/>
        <v>0</v>
      </c>
      <c r="AF7" s="286">
        <f t="shared" si="1"/>
        <v>0</v>
      </c>
      <c r="AG7" s="286">
        <f t="shared" si="1"/>
        <v>0</v>
      </c>
      <c r="AH7" s="289">
        <f t="shared" si="1"/>
        <v>0</v>
      </c>
      <c r="AI7" s="38"/>
      <c r="AJ7" s="286">
        <f>AJ467</f>
        <v>0</v>
      </c>
      <c r="AK7" s="289">
        <f>AK467</f>
        <v>0</v>
      </c>
      <c r="AL7" s="36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292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0"/>
      <c r="B9" s="20"/>
      <c r="C9" s="20"/>
      <c r="D9" s="20"/>
      <c r="E9" s="20"/>
      <c r="F9" s="20"/>
      <c r="G9" s="125"/>
      <c r="H9" s="20"/>
      <c r="I9" s="23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474" t="str">
        <f>OCTOBER!G10</f>
        <v>UNITED STEELWORKERS - LOCAL UNION</v>
      </c>
      <c r="H10" s="474"/>
      <c r="I10" s="474"/>
      <c r="J10" s="11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">
        <v>420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8" customFormat="1" ht="12.75" customHeight="1" x14ac:dyDescent="0.2">
      <c r="A11" s="140"/>
      <c r="B11" s="138" t="s">
        <v>51</v>
      </c>
      <c r="C11" s="73" t="s">
        <v>177</v>
      </c>
      <c r="D11" s="138" t="s">
        <v>237</v>
      </c>
      <c r="E11" s="27">
        <f>OCTOBER!E11</f>
        <v>0</v>
      </c>
      <c r="F11" s="140"/>
      <c r="G11" s="145"/>
      <c r="H11" s="140"/>
      <c r="I11" s="146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38"/>
      <c r="AJ11" s="147" t="str">
        <f>$C$11</f>
        <v>NOVEMBER</v>
      </c>
      <c r="AK11" s="27">
        <f>$E$11</f>
        <v>0</v>
      </c>
      <c r="AL11" s="140"/>
    </row>
    <row r="12" spans="1:248" s="148" customFormat="1" ht="12.75" customHeight="1" x14ac:dyDescent="0.2">
      <c r="A12" s="140"/>
      <c r="B12" s="138" t="s">
        <v>52</v>
      </c>
      <c r="C12" s="355" t="s">
        <v>143</v>
      </c>
      <c r="D12" s="140"/>
      <c r="E12" s="140"/>
      <c r="F12" s="140"/>
      <c r="G12" s="145"/>
      <c r="H12" s="140"/>
      <c r="I12" s="146" t="s">
        <v>53</v>
      </c>
      <c r="J12" s="140"/>
      <c r="K12" s="140"/>
      <c r="L12" s="146"/>
      <c r="M12" s="140"/>
      <c r="N12" s="140"/>
      <c r="O12" s="140"/>
      <c r="P12" s="138"/>
      <c r="Q12" s="140"/>
      <c r="R12" s="138"/>
      <c r="S12" s="140"/>
      <c r="T12" s="140"/>
      <c r="U12" s="140"/>
      <c r="V12" s="140"/>
      <c r="W12" s="140"/>
      <c r="X12" s="140"/>
      <c r="Y12" s="140"/>
      <c r="Z12" s="140"/>
      <c r="AA12" s="140"/>
      <c r="AB12" s="149" t="s">
        <v>54</v>
      </c>
      <c r="AC12" s="140"/>
      <c r="AD12" s="140"/>
      <c r="AE12" s="140"/>
      <c r="AF12" s="140"/>
      <c r="AG12" s="140"/>
      <c r="AH12" s="140"/>
      <c r="AI12" s="138" t="str">
        <f>$B$12</f>
        <v>Page No.</v>
      </c>
      <c r="AJ12" s="355" t="str">
        <f>C12</f>
        <v>1</v>
      </c>
      <c r="AK12" s="150"/>
      <c r="AL12" s="152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3"/>
      <c r="K13" s="3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17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7"/>
      <c r="H14" s="25"/>
      <c r="I14" s="26"/>
      <c r="J14" s="25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40"/>
      <c r="AK14" s="25"/>
      <c r="AL14" s="25"/>
    </row>
    <row r="15" spans="1:248" s="407" customFormat="1" ht="12.75" customHeight="1" x14ac:dyDescent="0.2">
      <c r="A15" s="1"/>
      <c r="B15" s="3"/>
      <c r="C15" s="3" t="s">
        <v>55</v>
      </c>
      <c r="D15" s="3"/>
      <c r="E15" s="3"/>
      <c r="F15" s="13"/>
      <c r="G15" s="433"/>
      <c r="H15" s="2" t="s">
        <v>56</v>
      </c>
      <c r="I15" s="95"/>
      <c r="J15" s="475" t="s">
        <v>477</v>
      </c>
      <c r="K15" s="47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07" customFormat="1" ht="12.75" customHeight="1" x14ac:dyDescent="0.2">
      <c r="A16" s="1"/>
      <c r="B16" s="3"/>
      <c r="C16" s="3"/>
      <c r="D16" s="3"/>
      <c r="E16" s="3"/>
      <c r="F16" s="13"/>
      <c r="G16" s="433"/>
      <c r="H16" s="13"/>
      <c r="I16" s="9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07" customFormat="1" ht="12.75" customHeight="1" thickBot="1" x14ac:dyDescent="0.25">
      <c r="A17" s="422"/>
      <c r="B17" s="423">
        <v>1</v>
      </c>
      <c r="C17" s="423">
        <v>2</v>
      </c>
      <c r="D17" s="423">
        <v>3</v>
      </c>
      <c r="E17" s="423">
        <v>4</v>
      </c>
      <c r="F17" s="424">
        <v>5</v>
      </c>
      <c r="G17" s="434">
        <v>6</v>
      </c>
      <c r="H17" s="425">
        <v>7</v>
      </c>
      <c r="I17" s="435">
        <v>8</v>
      </c>
      <c r="J17" s="423">
        <v>9</v>
      </c>
      <c r="K17" s="425">
        <v>10</v>
      </c>
      <c r="L17" s="423">
        <v>11</v>
      </c>
      <c r="M17" s="423" t="s">
        <v>1</v>
      </c>
      <c r="N17" s="423">
        <v>12</v>
      </c>
      <c r="O17" s="423">
        <v>13</v>
      </c>
      <c r="P17" s="423">
        <v>14</v>
      </c>
      <c r="Q17" s="423">
        <v>15</v>
      </c>
      <c r="R17" s="425" t="s">
        <v>2</v>
      </c>
      <c r="S17" s="426"/>
      <c r="T17" s="422"/>
      <c r="U17" s="423">
        <v>16</v>
      </c>
      <c r="V17" s="423">
        <v>17</v>
      </c>
      <c r="W17" s="423">
        <v>18</v>
      </c>
      <c r="X17" s="423">
        <v>19</v>
      </c>
      <c r="Y17" s="423">
        <v>20</v>
      </c>
      <c r="Z17" s="423" t="s">
        <v>3</v>
      </c>
      <c r="AA17" s="423">
        <v>21</v>
      </c>
      <c r="AB17" s="423">
        <v>22</v>
      </c>
      <c r="AC17" s="423">
        <v>23</v>
      </c>
      <c r="AD17" s="423">
        <v>24</v>
      </c>
      <c r="AE17" s="423">
        <v>25</v>
      </c>
      <c r="AF17" s="423">
        <v>26</v>
      </c>
      <c r="AG17" s="423">
        <v>27</v>
      </c>
      <c r="AH17" s="423">
        <v>28</v>
      </c>
      <c r="AI17" s="424">
        <v>29</v>
      </c>
      <c r="AJ17" s="423">
        <v>30</v>
      </c>
      <c r="AK17" s="425">
        <v>31</v>
      </c>
      <c r="AL17" s="426"/>
    </row>
    <row r="18" spans="1:248" s="4" customFormat="1" ht="12.75" customHeight="1" thickTop="1" x14ac:dyDescent="0.2">
      <c r="A18" s="1"/>
      <c r="B18" s="85" t="s">
        <v>4</v>
      </c>
      <c r="C18" s="97"/>
      <c r="D18" s="85" t="s">
        <v>473</v>
      </c>
      <c r="E18" s="436" t="s">
        <v>6</v>
      </c>
      <c r="F18" s="84" t="s">
        <v>7</v>
      </c>
      <c r="G18" s="128"/>
      <c r="H18" s="84"/>
      <c r="I18" s="99"/>
      <c r="J18" s="85"/>
      <c r="K18" s="84"/>
      <c r="L18" s="85" t="s">
        <v>460</v>
      </c>
      <c r="M18" s="85"/>
      <c r="N18" s="85" t="s">
        <v>474</v>
      </c>
      <c r="O18" s="436" t="s">
        <v>461</v>
      </c>
      <c r="P18" s="437"/>
      <c r="Q18" s="438" t="s">
        <v>8</v>
      </c>
      <c r="R18" s="84" t="s">
        <v>8</v>
      </c>
      <c r="S18" s="102"/>
      <c r="T18" s="67"/>
      <c r="U18" s="471" t="s">
        <v>9</v>
      </c>
      <c r="V18" s="472"/>
      <c r="W18" s="472"/>
      <c r="X18" s="472"/>
      <c r="Y18" s="473"/>
      <c r="Z18" s="85" t="s">
        <v>10</v>
      </c>
      <c r="AA18" s="85" t="s">
        <v>11</v>
      </c>
      <c r="AB18" s="85" t="s">
        <v>204</v>
      </c>
      <c r="AC18" s="85" t="s">
        <v>12</v>
      </c>
      <c r="AD18" s="85" t="s">
        <v>13</v>
      </c>
      <c r="AE18" s="85" t="s">
        <v>14</v>
      </c>
      <c r="AF18" s="85"/>
      <c r="AG18" s="85"/>
      <c r="AH18" s="100"/>
      <c r="AI18" s="101"/>
      <c r="AJ18" s="85" t="s">
        <v>15</v>
      </c>
      <c r="AK18" s="84" t="s">
        <v>7</v>
      </c>
      <c r="AL18" s="102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1"/>
      <c r="BZ18" s="251"/>
      <c r="CA18" s="251"/>
      <c r="CB18" s="251"/>
      <c r="CC18" s="251"/>
      <c r="CD18" s="251"/>
      <c r="CE18" s="251"/>
      <c r="CF18" s="251"/>
      <c r="CG18" s="251"/>
      <c r="CH18" s="251"/>
      <c r="CI18" s="251"/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1"/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51"/>
      <c r="EU18" s="251"/>
      <c r="EV18" s="251"/>
      <c r="EW18" s="251"/>
      <c r="EX18" s="251"/>
      <c r="EY18" s="251"/>
      <c r="EZ18" s="251"/>
      <c r="FA18" s="251"/>
      <c r="FB18" s="251"/>
      <c r="FC18" s="251"/>
      <c r="FD18" s="251"/>
      <c r="FE18" s="251"/>
      <c r="FF18" s="251"/>
      <c r="FG18" s="251"/>
      <c r="FH18" s="251"/>
      <c r="FI18" s="251"/>
      <c r="FJ18" s="251"/>
      <c r="FK18" s="251"/>
      <c r="FL18" s="251"/>
      <c r="FM18" s="251"/>
      <c r="FN18" s="251"/>
      <c r="FO18" s="251"/>
      <c r="FP18" s="251"/>
      <c r="FQ18" s="251"/>
      <c r="FR18" s="251"/>
      <c r="FS18" s="251"/>
      <c r="FT18" s="251"/>
      <c r="FU18" s="251"/>
      <c r="FV18" s="251"/>
      <c r="FW18" s="251"/>
      <c r="FX18" s="251"/>
      <c r="FY18" s="251"/>
      <c r="FZ18" s="251"/>
      <c r="GA18" s="251"/>
      <c r="GB18" s="251"/>
      <c r="GC18" s="251"/>
      <c r="GD18" s="251"/>
      <c r="GE18" s="251"/>
      <c r="GF18" s="251"/>
      <c r="GG18" s="251"/>
      <c r="GH18" s="251"/>
      <c r="GI18" s="251"/>
      <c r="GJ18" s="251"/>
      <c r="GK18" s="251"/>
      <c r="GL18" s="251"/>
      <c r="GM18" s="251"/>
      <c r="GN18" s="251"/>
      <c r="GO18" s="251"/>
      <c r="GP18" s="251"/>
      <c r="GQ18" s="251"/>
      <c r="GR18" s="251"/>
      <c r="GS18" s="251"/>
      <c r="GT18" s="251"/>
      <c r="GU18" s="251"/>
      <c r="GV18" s="251"/>
      <c r="GW18" s="251"/>
      <c r="GX18" s="251"/>
      <c r="GY18" s="251"/>
      <c r="GZ18" s="251"/>
      <c r="HA18" s="251"/>
      <c r="HB18" s="251"/>
      <c r="HC18" s="251"/>
      <c r="HD18" s="251"/>
      <c r="HE18" s="251"/>
      <c r="HF18" s="251"/>
      <c r="HG18" s="251"/>
      <c r="HH18" s="251"/>
      <c r="HI18" s="251"/>
      <c r="HJ18" s="251"/>
      <c r="HK18" s="251"/>
      <c r="HL18" s="251"/>
      <c r="HM18" s="251"/>
      <c r="HN18" s="251"/>
      <c r="HO18" s="251"/>
      <c r="HP18" s="251"/>
      <c r="HQ18" s="251"/>
      <c r="HR18" s="251"/>
      <c r="HS18" s="251"/>
      <c r="HT18" s="251"/>
      <c r="HU18" s="251"/>
      <c r="HV18" s="251"/>
      <c r="HW18" s="251"/>
      <c r="HX18" s="251"/>
      <c r="HY18" s="251"/>
      <c r="HZ18" s="251"/>
      <c r="IA18" s="251"/>
      <c r="IB18" s="251"/>
      <c r="IC18" s="251"/>
      <c r="ID18" s="251"/>
      <c r="IE18" s="251"/>
      <c r="IF18" s="251"/>
      <c r="IG18" s="251"/>
      <c r="IH18" s="251"/>
      <c r="II18" s="251"/>
      <c r="IJ18" s="251"/>
      <c r="IK18" s="251"/>
      <c r="IL18" s="251"/>
      <c r="IM18" s="251"/>
      <c r="IN18" s="251"/>
    </row>
    <row r="19" spans="1:248" s="4" customFormat="1" ht="12.75" customHeight="1" x14ac:dyDescent="0.2">
      <c r="A19" s="1"/>
      <c r="B19" s="85" t="s">
        <v>8</v>
      </c>
      <c r="C19" s="85" t="s">
        <v>16</v>
      </c>
      <c r="D19" s="85" t="s">
        <v>202</v>
      </c>
      <c r="E19" s="154" t="s">
        <v>8</v>
      </c>
      <c r="F19" s="84" t="s">
        <v>18</v>
      </c>
      <c r="G19" s="128" t="s">
        <v>19</v>
      </c>
      <c r="H19" s="84" t="s">
        <v>20</v>
      </c>
      <c r="I19" s="99" t="s">
        <v>475</v>
      </c>
      <c r="J19" s="85" t="s">
        <v>21</v>
      </c>
      <c r="K19" s="84" t="s">
        <v>22</v>
      </c>
      <c r="L19" s="85" t="s">
        <v>462</v>
      </c>
      <c r="M19" s="85" t="s">
        <v>463</v>
      </c>
      <c r="N19" s="85" t="s">
        <v>476</v>
      </c>
      <c r="O19" s="154" t="s">
        <v>464</v>
      </c>
      <c r="P19" s="154" t="s">
        <v>23</v>
      </c>
      <c r="Q19" s="85" t="s">
        <v>24</v>
      </c>
      <c r="R19" s="84" t="s">
        <v>24</v>
      </c>
      <c r="S19" s="100" t="s">
        <v>135</v>
      </c>
      <c r="T19" s="84" t="s">
        <v>135</v>
      </c>
      <c r="U19" s="85" t="s">
        <v>25</v>
      </c>
      <c r="V19" s="85" t="s">
        <v>26</v>
      </c>
      <c r="W19" s="85" t="s">
        <v>27</v>
      </c>
      <c r="X19" s="85" t="s">
        <v>28</v>
      </c>
      <c r="Y19" s="85" t="s">
        <v>136</v>
      </c>
      <c r="Z19" s="85" t="s">
        <v>251</v>
      </c>
      <c r="AA19" s="85" t="s">
        <v>137</v>
      </c>
      <c r="AB19" s="85" t="s">
        <v>203</v>
      </c>
      <c r="AC19" s="85" t="s">
        <v>30</v>
      </c>
      <c r="AD19" s="85" t="s">
        <v>140</v>
      </c>
      <c r="AE19" s="85" t="s">
        <v>31</v>
      </c>
      <c r="AF19" s="85" t="s">
        <v>32</v>
      </c>
      <c r="AG19" s="85" t="s">
        <v>205</v>
      </c>
      <c r="AH19" s="100" t="s">
        <v>16</v>
      </c>
      <c r="AI19" s="98" t="s">
        <v>34</v>
      </c>
      <c r="AJ19" s="85" t="s">
        <v>35</v>
      </c>
      <c r="AK19" s="84" t="s">
        <v>18</v>
      </c>
      <c r="AL19" s="102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51"/>
      <c r="CF19" s="251"/>
      <c r="CG19" s="251"/>
      <c r="CH19" s="251"/>
      <c r="CI19" s="251"/>
      <c r="CJ19" s="251"/>
      <c r="CK19" s="251"/>
      <c r="CL19" s="251"/>
      <c r="CM19" s="251"/>
      <c r="CN19" s="251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51"/>
      <c r="EU19" s="251"/>
      <c r="EV19" s="251"/>
      <c r="EW19" s="251"/>
      <c r="EX19" s="251"/>
      <c r="EY19" s="251"/>
      <c r="EZ19" s="251"/>
      <c r="FA19" s="251"/>
      <c r="FB19" s="251"/>
      <c r="FC19" s="251"/>
      <c r="FD19" s="251"/>
      <c r="FE19" s="251"/>
      <c r="FF19" s="251"/>
      <c r="FG19" s="251"/>
      <c r="FH19" s="251"/>
      <c r="FI19" s="251"/>
      <c r="FJ19" s="251"/>
      <c r="FK19" s="251"/>
      <c r="FL19" s="251"/>
      <c r="FM19" s="251"/>
      <c r="FN19" s="251"/>
      <c r="FO19" s="251"/>
      <c r="FP19" s="251"/>
      <c r="FQ19" s="251"/>
      <c r="FR19" s="251"/>
      <c r="FS19" s="251"/>
      <c r="FT19" s="251"/>
      <c r="FU19" s="251"/>
      <c r="FV19" s="251"/>
      <c r="FW19" s="251"/>
      <c r="FX19" s="251"/>
      <c r="FY19" s="251"/>
      <c r="FZ19" s="251"/>
      <c r="GA19" s="251"/>
      <c r="GB19" s="251"/>
      <c r="GC19" s="251"/>
      <c r="GD19" s="251"/>
      <c r="GE19" s="251"/>
      <c r="GF19" s="251"/>
      <c r="GG19" s="251"/>
      <c r="GH19" s="251"/>
      <c r="GI19" s="251"/>
      <c r="GJ19" s="251"/>
      <c r="GK19" s="251"/>
      <c r="GL19" s="251"/>
      <c r="GM19" s="251"/>
      <c r="GN19" s="251"/>
      <c r="GO19" s="251"/>
      <c r="GP19" s="251"/>
      <c r="GQ19" s="251"/>
      <c r="GR19" s="251"/>
      <c r="GS19" s="251"/>
      <c r="GT19" s="251"/>
      <c r="GU19" s="251"/>
      <c r="GV19" s="251"/>
      <c r="GW19" s="251"/>
      <c r="GX19" s="251"/>
      <c r="GY19" s="251"/>
      <c r="GZ19" s="251"/>
      <c r="HA19" s="251"/>
      <c r="HB19" s="251"/>
      <c r="HC19" s="251"/>
      <c r="HD19" s="251"/>
      <c r="HE19" s="251"/>
      <c r="HF19" s="251"/>
      <c r="HG19" s="251"/>
      <c r="HH19" s="251"/>
      <c r="HI19" s="251"/>
      <c r="HJ19" s="251"/>
      <c r="HK19" s="251"/>
      <c r="HL19" s="251"/>
      <c r="HM19" s="251"/>
      <c r="HN19" s="251"/>
      <c r="HO19" s="251"/>
      <c r="HP19" s="251"/>
      <c r="HQ19" s="251"/>
      <c r="HR19" s="251"/>
      <c r="HS19" s="251"/>
      <c r="HT19" s="251"/>
      <c r="HU19" s="251"/>
      <c r="HV19" s="251"/>
      <c r="HW19" s="251"/>
      <c r="HX19" s="251"/>
      <c r="HY19" s="251"/>
      <c r="HZ19" s="251"/>
      <c r="IA19" s="251"/>
      <c r="IB19" s="251"/>
      <c r="IC19" s="251"/>
      <c r="ID19" s="251"/>
      <c r="IE19" s="251"/>
      <c r="IF19" s="251"/>
      <c r="IG19" s="251"/>
      <c r="IH19" s="251"/>
      <c r="II19" s="251"/>
      <c r="IJ19" s="251"/>
      <c r="IK19" s="251"/>
      <c r="IL19" s="251"/>
      <c r="IM19" s="251"/>
      <c r="IN19" s="251"/>
    </row>
    <row r="20" spans="1:248" s="4" customFormat="1" ht="12.75" customHeight="1" thickBot="1" x14ac:dyDescent="0.25">
      <c r="A20" s="6"/>
      <c r="B20" s="86" t="s">
        <v>36</v>
      </c>
      <c r="C20" s="86" t="s">
        <v>37</v>
      </c>
      <c r="D20" s="86" t="s">
        <v>38</v>
      </c>
      <c r="E20" s="439" t="s">
        <v>39</v>
      </c>
      <c r="F20" s="103" t="s">
        <v>40</v>
      </c>
      <c r="G20" s="129"/>
      <c r="H20" s="103"/>
      <c r="I20" s="104" t="s">
        <v>41</v>
      </c>
      <c r="J20" s="86"/>
      <c r="K20" s="103"/>
      <c r="L20" s="86" t="s">
        <v>465</v>
      </c>
      <c r="M20" s="86"/>
      <c r="N20" s="86" t="s">
        <v>235</v>
      </c>
      <c r="O20" s="439" t="s">
        <v>235</v>
      </c>
      <c r="P20" s="155"/>
      <c r="Q20" s="440" t="s">
        <v>258</v>
      </c>
      <c r="R20" s="441" t="s">
        <v>259</v>
      </c>
      <c r="S20" s="105" t="s">
        <v>109</v>
      </c>
      <c r="T20" s="103" t="s">
        <v>187</v>
      </c>
      <c r="U20" s="86" t="s">
        <v>42</v>
      </c>
      <c r="V20" s="86" t="s">
        <v>43</v>
      </c>
      <c r="W20" s="86"/>
      <c r="X20" s="86" t="s">
        <v>44</v>
      </c>
      <c r="Y20" s="86" t="s">
        <v>30</v>
      </c>
      <c r="Z20" s="86" t="s">
        <v>30</v>
      </c>
      <c r="AA20" s="86" t="s">
        <v>138</v>
      </c>
      <c r="AB20" s="86" t="s">
        <v>15</v>
      </c>
      <c r="AC20" s="86" t="s">
        <v>139</v>
      </c>
      <c r="AD20" s="86" t="s">
        <v>141</v>
      </c>
      <c r="AE20" s="86" t="s">
        <v>47</v>
      </c>
      <c r="AF20" s="86" t="s">
        <v>48</v>
      </c>
      <c r="AG20" s="86" t="s">
        <v>15</v>
      </c>
      <c r="AH20" s="105" t="s">
        <v>30</v>
      </c>
      <c r="AI20" s="106"/>
      <c r="AJ20" s="86" t="s">
        <v>49</v>
      </c>
      <c r="AK20" s="103" t="s">
        <v>188</v>
      </c>
      <c r="AL20" s="107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1"/>
      <c r="BZ20" s="251"/>
      <c r="CA20" s="251"/>
      <c r="CB20" s="251"/>
      <c r="CC20" s="251"/>
      <c r="CD20" s="251"/>
      <c r="CE20" s="251"/>
      <c r="CF20" s="251"/>
      <c r="CG20" s="251"/>
      <c r="CH20" s="251"/>
      <c r="CI20" s="251"/>
      <c r="CJ20" s="251"/>
      <c r="CK20" s="251"/>
      <c r="CL20" s="251"/>
      <c r="CM20" s="251"/>
      <c r="CN20" s="251"/>
      <c r="CO20" s="251"/>
      <c r="CP20" s="251"/>
      <c r="CQ20" s="251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51"/>
      <c r="DK20" s="251"/>
      <c r="DL20" s="251"/>
      <c r="DM20" s="251"/>
      <c r="DN20" s="251"/>
      <c r="DO20" s="251"/>
      <c r="DP20" s="251"/>
      <c r="DQ20" s="251"/>
      <c r="DR20" s="251"/>
      <c r="DS20" s="251"/>
      <c r="DT20" s="251"/>
      <c r="DU20" s="251"/>
      <c r="DV20" s="251"/>
      <c r="DW20" s="251"/>
      <c r="DX20" s="251"/>
      <c r="DY20" s="251"/>
      <c r="DZ20" s="251"/>
      <c r="EA20" s="251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51"/>
      <c r="EU20" s="251"/>
      <c r="EV20" s="251"/>
      <c r="EW20" s="251"/>
      <c r="EX20" s="251"/>
      <c r="EY20" s="251"/>
      <c r="EZ20" s="251"/>
      <c r="FA20" s="251"/>
      <c r="FB20" s="251"/>
      <c r="FC20" s="251"/>
      <c r="FD20" s="251"/>
      <c r="FE20" s="251"/>
      <c r="FF20" s="251"/>
      <c r="FG20" s="251"/>
      <c r="FH20" s="251"/>
      <c r="FI20" s="251"/>
      <c r="FJ20" s="251"/>
      <c r="FK20" s="251"/>
      <c r="FL20" s="251"/>
      <c r="FM20" s="251"/>
      <c r="FN20" s="251"/>
      <c r="FO20" s="251"/>
      <c r="FP20" s="251"/>
      <c r="FQ20" s="251"/>
      <c r="FR20" s="251"/>
      <c r="FS20" s="251"/>
      <c r="FT20" s="251"/>
      <c r="FU20" s="251"/>
      <c r="FV20" s="251"/>
      <c r="FW20" s="251"/>
      <c r="FX20" s="251"/>
      <c r="FY20" s="251"/>
      <c r="FZ20" s="251"/>
      <c r="GA20" s="251"/>
      <c r="GB20" s="251"/>
      <c r="GC20" s="251"/>
      <c r="GD20" s="251"/>
      <c r="GE20" s="251"/>
      <c r="GF20" s="251"/>
      <c r="GG20" s="251"/>
      <c r="GH20" s="251"/>
      <c r="GI20" s="251"/>
      <c r="GJ20" s="251"/>
      <c r="GK20" s="251"/>
      <c r="GL20" s="251"/>
      <c r="GM20" s="251"/>
      <c r="GN20" s="251"/>
      <c r="GO20" s="251"/>
      <c r="GP20" s="251"/>
      <c r="GQ20" s="251"/>
      <c r="GR20" s="251"/>
      <c r="GS20" s="251"/>
      <c r="GT20" s="251"/>
      <c r="GU20" s="251"/>
      <c r="GV20" s="251"/>
      <c r="GW20" s="251"/>
      <c r="GX20" s="251"/>
      <c r="GY20" s="251"/>
      <c r="GZ20" s="251"/>
      <c r="HA20" s="251"/>
      <c r="HB20" s="251"/>
      <c r="HC20" s="251"/>
      <c r="HD20" s="251"/>
      <c r="HE20" s="251"/>
      <c r="HF20" s="251"/>
      <c r="HG20" s="251"/>
      <c r="HH20" s="251"/>
      <c r="HI20" s="251"/>
      <c r="HJ20" s="251"/>
      <c r="HK20" s="251"/>
      <c r="HL20" s="251"/>
      <c r="HM20" s="251"/>
      <c r="HN20" s="251"/>
      <c r="HO20" s="251"/>
      <c r="HP20" s="251"/>
      <c r="HQ20" s="251"/>
      <c r="HR20" s="251"/>
      <c r="HS20" s="251"/>
      <c r="HT20" s="251"/>
      <c r="HU20" s="251"/>
      <c r="HV20" s="251"/>
      <c r="HW20" s="251"/>
      <c r="HX20" s="251"/>
      <c r="HY20" s="251"/>
      <c r="HZ20" s="251"/>
      <c r="IA20" s="251"/>
      <c r="IB20" s="251"/>
      <c r="IC20" s="251"/>
      <c r="ID20" s="251"/>
      <c r="IE20" s="251"/>
      <c r="IF20" s="251"/>
      <c r="IG20" s="251"/>
      <c r="IH20" s="251"/>
      <c r="II20" s="251"/>
      <c r="IJ20" s="251"/>
      <c r="IK20" s="251"/>
      <c r="IL20" s="251"/>
      <c r="IM20" s="251"/>
      <c r="IN20" s="251"/>
    </row>
    <row r="21" spans="1:248" s="20" customFormat="1" ht="12.75" customHeight="1" thickTop="1" x14ac:dyDescent="0.2">
      <c r="A21" s="8"/>
      <c r="B21" s="296"/>
      <c r="C21" s="296"/>
      <c r="D21" s="296"/>
      <c r="E21" s="296"/>
      <c r="F21" s="298"/>
      <c r="G21" s="130" t="str">
        <f>G7</f>
        <v>NOVEMBER</v>
      </c>
      <c r="H21" s="31" t="s">
        <v>58</v>
      </c>
      <c r="I21" s="32"/>
      <c r="J21" s="469">
        <f>OCTOBER!E2</f>
        <v>0</v>
      </c>
      <c r="K21" s="298"/>
      <c r="L21" s="296"/>
      <c r="M21" s="296"/>
      <c r="N21" s="296"/>
      <c r="O21" s="297"/>
      <c r="P21" s="299"/>
      <c r="Q21" s="296"/>
      <c r="R21" s="298"/>
      <c r="S21" s="9"/>
      <c r="T21" s="8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7"/>
      <c r="AI21" s="305"/>
      <c r="AJ21" s="296"/>
      <c r="AK21" s="298"/>
      <c r="AL21" s="9"/>
    </row>
    <row r="22" spans="1:248" s="20" customFormat="1" ht="12.75" customHeight="1" x14ac:dyDescent="0.2">
      <c r="A22" s="8">
        <v>1</v>
      </c>
      <c r="B22" s="280"/>
      <c r="C22" s="280"/>
      <c r="D22" s="280"/>
      <c r="E22" s="280"/>
      <c r="F22" s="281"/>
      <c r="G22" s="443"/>
      <c r="H22" s="444"/>
      <c r="I22" s="445"/>
      <c r="J22" s="296">
        <f t="shared" ref="J22:J52" si="2">SUM(B22:F22)</f>
        <v>0</v>
      </c>
      <c r="K22" s="298">
        <f>SUM(U22:AK22)-SUM(L22:R22)</f>
        <v>0</v>
      </c>
      <c r="L22" s="280"/>
      <c r="M22" s="280"/>
      <c r="N22" s="280"/>
      <c r="O22" s="293"/>
      <c r="P22" s="300"/>
      <c r="Q22" s="280"/>
      <c r="R22" s="281"/>
      <c r="S22" s="15" t="s">
        <v>59</v>
      </c>
      <c r="T22" s="8">
        <v>1</v>
      </c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93"/>
      <c r="AI22" s="444"/>
      <c r="AJ22" s="280"/>
      <c r="AK22" s="281"/>
      <c r="AL22" s="15" t="s">
        <v>59</v>
      </c>
    </row>
    <row r="23" spans="1:248" s="20" customFormat="1" ht="12.75" customHeight="1" x14ac:dyDescent="0.2">
      <c r="A23" s="8">
        <v>2</v>
      </c>
      <c r="B23" s="280"/>
      <c r="C23" s="280"/>
      <c r="D23" s="280"/>
      <c r="E23" s="280"/>
      <c r="F23" s="281"/>
      <c r="G23" s="443"/>
      <c r="H23" s="444"/>
      <c r="I23" s="445"/>
      <c r="J23" s="296">
        <f t="shared" si="2"/>
        <v>0</v>
      </c>
      <c r="K23" s="298">
        <f t="shared" ref="K23:K52" si="3">SUM(U23:AK23)-SUM(L23:R23)</f>
        <v>0</v>
      </c>
      <c r="L23" s="280"/>
      <c r="M23" s="280"/>
      <c r="N23" s="280"/>
      <c r="O23" s="293"/>
      <c r="P23" s="300"/>
      <c r="Q23" s="280"/>
      <c r="R23" s="281"/>
      <c r="S23" s="15" t="s">
        <v>60</v>
      </c>
      <c r="T23" s="8">
        <v>2</v>
      </c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93"/>
      <c r="AI23" s="444"/>
      <c r="AJ23" s="280"/>
      <c r="AK23" s="281"/>
      <c r="AL23" s="15" t="s">
        <v>60</v>
      </c>
    </row>
    <row r="24" spans="1:248" s="20" customFormat="1" ht="12.75" customHeight="1" x14ac:dyDescent="0.2">
      <c r="A24" s="8">
        <v>3</v>
      </c>
      <c r="B24" s="280"/>
      <c r="C24" s="280"/>
      <c r="D24" s="280"/>
      <c r="E24" s="280"/>
      <c r="F24" s="281"/>
      <c r="G24" s="443"/>
      <c r="H24" s="444"/>
      <c r="I24" s="445"/>
      <c r="J24" s="296">
        <f t="shared" si="2"/>
        <v>0</v>
      </c>
      <c r="K24" s="298">
        <f t="shared" si="3"/>
        <v>0</v>
      </c>
      <c r="L24" s="280"/>
      <c r="M24" s="280"/>
      <c r="N24" s="280"/>
      <c r="O24" s="293"/>
      <c r="P24" s="300"/>
      <c r="Q24" s="280"/>
      <c r="R24" s="281"/>
      <c r="S24" s="15" t="s">
        <v>61</v>
      </c>
      <c r="T24" s="8">
        <v>3</v>
      </c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93"/>
      <c r="AI24" s="444"/>
      <c r="AJ24" s="280"/>
      <c r="AK24" s="281"/>
      <c r="AL24" s="15" t="s">
        <v>61</v>
      </c>
    </row>
    <row r="25" spans="1:248" s="20" customFormat="1" ht="12.75" customHeight="1" x14ac:dyDescent="0.2">
      <c r="A25" s="8">
        <v>4</v>
      </c>
      <c r="B25" s="280"/>
      <c r="C25" s="280"/>
      <c r="D25" s="280"/>
      <c r="E25" s="280"/>
      <c r="F25" s="281"/>
      <c r="G25" s="443"/>
      <c r="H25" s="444"/>
      <c r="I25" s="445"/>
      <c r="J25" s="296">
        <f t="shared" si="2"/>
        <v>0</v>
      </c>
      <c r="K25" s="298">
        <f t="shared" si="3"/>
        <v>0</v>
      </c>
      <c r="L25" s="280"/>
      <c r="M25" s="280"/>
      <c r="N25" s="280"/>
      <c r="O25" s="293"/>
      <c r="P25" s="300"/>
      <c r="Q25" s="280"/>
      <c r="R25" s="281"/>
      <c r="S25" s="15" t="s">
        <v>62</v>
      </c>
      <c r="T25" s="8">
        <v>4</v>
      </c>
      <c r="U25" s="280"/>
      <c r="V25" s="280"/>
      <c r="W25" s="280"/>
      <c r="X25" s="280"/>
      <c r="Y25" s="280"/>
      <c r="Z25" s="280"/>
      <c r="AA25" s="280"/>
      <c r="AB25" s="280"/>
      <c r="AC25" s="280"/>
      <c r="AD25" s="280"/>
      <c r="AE25" s="280"/>
      <c r="AF25" s="280"/>
      <c r="AG25" s="280"/>
      <c r="AH25" s="293"/>
      <c r="AI25" s="444"/>
      <c r="AJ25" s="280"/>
      <c r="AK25" s="281"/>
      <c r="AL25" s="15" t="s">
        <v>62</v>
      </c>
    </row>
    <row r="26" spans="1:248" s="20" customFormat="1" ht="12.75" customHeight="1" x14ac:dyDescent="0.2">
      <c r="A26" s="8">
        <v>5</v>
      </c>
      <c r="B26" s="280"/>
      <c r="C26" s="280"/>
      <c r="D26" s="280"/>
      <c r="E26" s="280"/>
      <c r="F26" s="281"/>
      <c r="G26" s="446"/>
      <c r="H26" s="444"/>
      <c r="I26" s="445"/>
      <c r="J26" s="296">
        <f t="shared" si="2"/>
        <v>0</v>
      </c>
      <c r="K26" s="298">
        <f t="shared" si="3"/>
        <v>0</v>
      </c>
      <c r="L26" s="280"/>
      <c r="M26" s="280"/>
      <c r="N26" s="280"/>
      <c r="O26" s="293"/>
      <c r="P26" s="300"/>
      <c r="Q26" s="280"/>
      <c r="R26" s="281"/>
      <c r="S26" s="15" t="s">
        <v>63</v>
      </c>
      <c r="T26" s="8">
        <v>5</v>
      </c>
      <c r="U26" s="280"/>
      <c r="V26" s="280"/>
      <c r="W26" s="280"/>
      <c r="X26" s="280"/>
      <c r="Y26" s="280"/>
      <c r="Z26" s="280"/>
      <c r="AA26" s="280"/>
      <c r="AB26" s="280"/>
      <c r="AC26" s="280"/>
      <c r="AD26" s="280"/>
      <c r="AE26" s="280"/>
      <c r="AF26" s="280"/>
      <c r="AG26" s="280"/>
      <c r="AH26" s="293"/>
      <c r="AI26" s="444"/>
      <c r="AJ26" s="280"/>
      <c r="AK26" s="281"/>
      <c r="AL26" s="15" t="s">
        <v>63</v>
      </c>
    </row>
    <row r="27" spans="1:248" s="20" customFormat="1" ht="12.75" customHeight="1" x14ac:dyDescent="0.2">
      <c r="A27" s="16">
        <v>6</v>
      </c>
      <c r="B27" s="282"/>
      <c r="C27" s="282"/>
      <c r="D27" s="282"/>
      <c r="E27" s="282"/>
      <c r="F27" s="283"/>
      <c r="G27" s="443"/>
      <c r="H27" s="447"/>
      <c r="I27" s="448"/>
      <c r="J27" s="296">
        <f t="shared" si="2"/>
        <v>0</v>
      </c>
      <c r="K27" s="298">
        <f t="shared" si="3"/>
        <v>0</v>
      </c>
      <c r="L27" s="282"/>
      <c r="M27" s="282"/>
      <c r="N27" s="282"/>
      <c r="O27" s="294"/>
      <c r="P27" s="301"/>
      <c r="Q27" s="282"/>
      <c r="R27" s="283"/>
      <c r="S27" s="17" t="s">
        <v>64</v>
      </c>
      <c r="T27" s="16">
        <v>6</v>
      </c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94"/>
      <c r="AI27" s="447"/>
      <c r="AJ27" s="282"/>
      <c r="AK27" s="283"/>
      <c r="AL27" s="17" t="s">
        <v>64</v>
      </c>
    </row>
    <row r="28" spans="1:248" s="20" customFormat="1" ht="12.75" customHeight="1" x14ac:dyDescent="0.2">
      <c r="A28" s="8">
        <v>7</v>
      </c>
      <c r="B28" s="280"/>
      <c r="C28" s="280"/>
      <c r="D28" s="280"/>
      <c r="E28" s="280"/>
      <c r="F28" s="281"/>
      <c r="G28" s="443"/>
      <c r="H28" s="444"/>
      <c r="I28" s="445"/>
      <c r="J28" s="296">
        <f t="shared" si="2"/>
        <v>0</v>
      </c>
      <c r="K28" s="298">
        <f t="shared" si="3"/>
        <v>0</v>
      </c>
      <c r="L28" s="280"/>
      <c r="M28" s="280"/>
      <c r="N28" s="280"/>
      <c r="O28" s="293"/>
      <c r="P28" s="300"/>
      <c r="Q28" s="280"/>
      <c r="R28" s="281"/>
      <c r="S28" s="15" t="s">
        <v>65</v>
      </c>
      <c r="T28" s="8">
        <v>7</v>
      </c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93"/>
      <c r="AI28" s="444"/>
      <c r="AJ28" s="280"/>
      <c r="AK28" s="281"/>
      <c r="AL28" s="15" t="s">
        <v>65</v>
      </c>
    </row>
    <row r="29" spans="1:248" s="20" customFormat="1" ht="12.75" customHeight="1" x14ac:dyDescent="0.2">
      <c r="A29" s="8">
        <v>8</v>
      </c>
      <c r="B29" s="280"/>
      <c r="C29" s="280"/>
      <c r="D29" s="280"/>
      <c r="E29" s="280"/>
      <c r="F29" s="281"/>
      <c r="G29" s="443"/>
      <c r="H29" s="444"/>
      <c r="I29" s="445"/>
      <c r="J29" s="296">
        <f t="shared" si="2"/>
        <v>0</v>
      </c>
      <c r="K29" s="298">
        <f t="shared" si="3"/>
        <v>0</v>
      </c>
      <c r="L29" s="280"/>
      <c r="M29" s="280"/>
      <c r="N29" s="280"/>
      <c r="O29" s="293"/>
      <c r="P29" s="300"/>
      <c r="Q29" s="280"/>
      <c r="R29" s="281"/>
      <c r="S29" s="15" t="s">
        <v>66</v>
      </c>
      <c r="T29" s="8">
        <v>8</v>
      </c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93"/>
      <c r="AI29" s="444"/>
      <c r="AJ29" s="280"/>
      <c r="AK29" s="281"/>
      <c r="AL29" s="15" t="s">
        <v>66</v>
      </c>
    </row>
    <row r="30" spans="1:248" s="20" customFormat="1" ht="12.75" customHeight="1" x14ac:dyDescent="0.2">
      <c r="A30" s="8">
        <v>9</v>
      </c>
      <c r="B30" s="280"/>
      <c r="C30" s="280"/>
      <c r="D30" s="280"/>
      <c r="E30" s="280"/>
      <c r="F30" s="281"/>
      <c r="G30" s="443"/>
      <c r="H30" s="444"/>
      <c r="I30" s="445"/>
      <c r="J30" s="296">
        <f t="shared" si="2"/>
        <v>0</v>
      </c>
      <c r="K30" s="298">
        <f t="shared" si="3"/>
        <v>0</v>
      </c>
      <c r="L30" s="280"/>
      <c r="M30" s="280"/>
      <c r="N30" s="280"/>
      <c r="O30" s="293"/>
      <c r="P30" s="300"/>
      <c r="Q30" s="280"/>
      <c r="R30" s="281"/>
      <c r="S30" s="15" t="s">
        <v>67</v>
      </c>
      <c r="T30" s="8">
        <v>9</v>
      </c>
      <c r="U30" s="280"/>
      <c r="V30" s="280"/>
      <c r="W30" s="280"/>
      <c r="X30" s="280"/>
      <c r="Y30" s="280"/>
      <c r="Z30" s="280"/>
      <c r="AA30" s="280"/>
      <c r="AB30" s="280"/>
      <c r="AC30" s="280"/>
      <c r="AD30" s="280"/>
      <c r="AE30" s="280"/>
      <c r="AF30" s="280"/>
      <c r="AG30" s="280"/>
      <c r="AH30" s="293"/>
      <c r="AI30" s="444"/>
      <c r="AJ30" s="280"/>
      <c r="AK30" s="281"/>
      <c r="AL30" s="15" t="s">
        <v>67</v>
      </c>
    </row>
    <row r="31" spans="1:248" s="20" customFormat="1" ht="12.75" customHeight="1" x14ac:dyDescent="0.2">
      <c r="A31" s="8">
        <v>10</v>
      </c>
      <c r="B31" s="280"/>
      <c r="C31" s="280"/>
      <c r="D31" s="280"/>
      <c r="E31" s="280"/>
      <c r="F31" s="281"/>
      <c r="G31" s="443"/>
      <c r="H31" s="444"/>
      <c r="I31" s="445"/>
      <c r="J31" s="296">
        <f t="shared" si="2"/>
        <v>0</v>
      </c>
      <c r="K31" s="298">
        <f t="shared" si="3"/>
        <v>0</v>
      </c>
      <c r="L31" s="280"/>
      <c r="M31" s="280"/>
      <c r="N31" s="280"/>
      <c r="O31" s="293"/>
      <c r="P31" s="300"/>
      <c r="Q31" s="280"/>
      <c r="R31" s="281"/>
      <c r="S31" s="15" t="s">
        <v>68</v>
      </c>
      <c r="T31" s="8">
        <v>10</v>
      </c>
      <c r="U31" s="280"/>
      <c r="V31" s="280"/>
      <c r="W31" s="280"/>
      <c r="X31" s="280"/>
      <c r="Y31" s="280"/>
      <c r="Z31" s="280"/>
      <c r="AA31" s="280"/>
      <c r="AB31" s="280"/>
      <c r="AC31" s="280"/>
      <c r="AD31" s="280"/>
      <c r="AE31" s="280"/>
      <c r="AF31" s="280"/>
      <c r="AG31" s="280"/>
      <c r="AH31" s="293"/>
      <c r="AI31" s="444"/>
      <c r="AJ31" s="280"/>
      <c r="AK31" s="281"/>
      <c r="AL31" s="15" t="s">
        <v>68</v>
      </c>
    </row>
    <row r="32" spans="1:248" s="20" customFormat="1" ht="12.75" customHeight="1" x14ac:dyDescent="0.2">
      <c r="A32" s="8">
        <v>11</v>
      </c>
      <c r="B32" s="280"/>
      <c r="C32" s="280"/>
      <c r="D32" s="280"/>
      <c r="E32" s="280"/>
      <c r="F32" s="281"/>
      <c r="G32" s="443"/>
      <c r="H32" s="444"/>
      <c r="I32" s="445"/>
      <c r="J32" s="296">
        <f t="shared" si="2"/>
        <v>0</v>
      </c>
      <c r="K32" s="298">
        <f t="shared" si="3"/>
        <v>0</v>
      </c>
      <c r="L32" s="280"/>
      <c r="M32" s="280"/>
      <c r="N32" s="280"/>
      <c r="O32" s="293"/>
      <c r="P32" s="300"/>
      <c r="Q32" s="280"/>
      <c r="R32" s="281"/>
      <c r="S32" s="15" t="s">
        <v>69</v>
      </c>
      <c r="T32" s="8">
        <v>11</v>
      </c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93"/>
      <c r="AI32" s="444"/>
      <c r="AJ32" s="280"/>
      <c r="AK32" s="281"/>
      <c r="AL32" s="15" t="s">
        <v>69</v>
      </c>
    </row>
    <row r="33" spans="1:38" s="20" customFormat="1" ht="12.75" customHeight="1" x14ac:dyDescent="0.2">
      <c r="A33" s="8">
        <v>12</v>
      </c>
      <c r="B33" s="280"/>
      <c r="C33" s="280"/>
      <c r="D33" s="280"/>
      <c r="E33" s="280"/>
      <c r="F33" s="281"/>
      <c r="G33" s="443"/>
      <c r="H33" s="444"/>
      <c r="I33" s="445"/>
      <c r="J33" s="296">
        <f t="shared" si="2"/>
        <v>0</v>
      </c>
      <c r="K33" s="298">
        <f t="shared" si="3"/>
        <v>0</v>
      </c>
      <c r="L33" s="280"/>
      <c r="M33" s="280"/>
      <c r="N33" s="280"/>
      <c r="O33" s="293"/>
      <c r="P33" s="300"/>
      <c r="Q33" s="280"/>
      <c r="R33" s="281"/>
      <c r="S33" s="15" t="s">
        <v>70</v>
      </c>
      <c r="T33" s="8">
        <v>12</v>
      </c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93"/>
      <c r="AI33" s="444"/>
      <c r="AJ33" s="280"/>
      <c r="AK33" s="281"/>
      <c r="AL33" s="15" t="s">
        <v>70</v>
      </c>
    </row>
    <row r="34" spans="1:38" s="20" customFormat="1" ht="12.75" customHeight="1" x14ac:dyDescent="0.2">
      <c r="A34" s="8">
        <v>13</v>
      </c>
      <c r="B34" s="280"/>
      <c r="C34" s="280"/>
      <c r="D34" s="280"/>
      <c r="E34" s="280"/>
      <c r="F34" s="281"/>
      <c r="G34" s="443"/>
      <c r="H34" s="444"/>
      <c r="I34" s="445"/>
      <c r="J34" s="296">
        <f t="shared" si="2"/>
        <v>0</v>
      </c>
      <c r="K34" s="298">
        <f t="shared" si="3"/>
        <v>0</v>
      </c>
      <c r="L34" s="280"/>
      <c r="M34" s="280"/>
      <c r="N34" s="280"/>
      <c r="O34" s="293"/>
      <c r="P34" s="300"/>
      <c r="Q34" s="280"/>
      <c r="R34" s="281"/>
      <c r="S34" s="15" t="s">
        <v>71</v>
      </c>
      <c r="T34" s="8">
        <v>13</v>
      </c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93"/>
      <c r="AI34" s="444"/>
      <c r="AJ34" s="280"/>
      <c r="AK34" s="281"/>
      <c r="AL34" s="15" t="s">
        <v>71</v>
      </c>
    </row>
    <row r="35" spans="1:38" s="20" customFormat="1" ht="12.75" customHeight="1" x14ac:dyDescent="0.2">
      <c r="A35" s="8">
        <v>14</v>
      </c>
      <c r="B35" s="280"/>
      <c r="C35" s="280"/>
      <c r="D35" s="280"/>
      <c r="E35" s="280"/>
      <c r="F35" s="281"/>
      <c r="G35" s="443"/>
      <c r="H35" s="444"/>
      <c r="I35" s="445"/>
      <c r="J35" s="296">
        <f t="shared" si="2"/>
        <v>0</v>
      </c>
      <c r="K35" s="298">
        <f t="shared" si="3"/>
        <v>0</v>
      </c>
      <c r="L35" s="280"/>
      <c r="M35" s="280"/>
      <c r="N35" s="280"/>
      <c r="O35" s="293"/>
      <c r="P35" s="300"/>
      <c r="Q35" s="280"/>
      <c r="R35" s="281"/>
      <c r="S35" s="15" t="s">
        <v>72</v>
      </c>
      <c r="T35" s="8">
        <v>14</v>
      </c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93"/>
      <c r="AI35" s="444"/>
      <c r="AJ35" s="280"/>
      <c r="AK35" s="281"/>
      <c r="AL35" s="15" t="s">
        <v>72</v>
      </c>
    </row>
    <row r="36" spans="1:38" s="20" customFormat="1" ht="12.75" customHeight="1" x14ac:dyDescent="0.2">
      <c r="A36" s="8">
        <v>15</v>
      </c>
      <c r="B36" s="280"/>
      <c r="C36" s="280"/>
      <c r="D36" s="280"/>
      <c r="E36" s="280"/>
      <c r="F36" s="281"/>
      <c r="G36" s="443"/>
      <c r="H36" s="444"/>
      <c r="I36" s="445"/>
      <c r="J36" s="296">
        <f t="shared" si="2"/>
        <v>0</v>
      </c>
      <c r="K36" s="298">
        <f t="shared" si="3"/>
        <v>0</v>
      </c>
      <c r="L36" s="280"/>
      <c r="M36" s="280"/>
      <c r="N36" s="280"/>
      <c r="O36" s="293"/>
      <c r="P36" s="300"/>
      <c r="Q36" s="280"/>
      <c r="R36" s="281"/>
      <c r="S36" s="15" t="s">
        <v>73</v>
      </c>
      <c r="T36" s="8">
        <v>15</v>
      </c>
      <c r="U36" s="280"/>
      <c r="V36" s="280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  <c r="AG36" s="280"/>
      <c r="AH36" s="293"/>
      <c r="AI36" s="444"/>
      <c r="AJ36" s="280"/>
      <c r="AK36" s="281"/>
      <c r="AL36" s="15" t="s">
        <v>73</v>
      </c>
    </row>
    <row r="37" spans="1:38" s="20" customFormat="1" ht="12.75" customHeight="1" x14ac:dyDescent="0.2">
      <c r="A37" s="8">
        <v>16</v>
      </c>
      <c r="B37" s="280"/>
      <c r="C37" s="280"/>
      <c r="D37" s="280"/>
      <c r="E37" s="280"/>
      <c r="F37" s="281"/>
      <c r="G37" s="443"/>
      <c r="H37" s="444"/>
      <c r="I37" s="445"/>
      <c r="J37" s="296">
        <f t="shared" si="2"/>
        <v>0</v>
      </c>
      <c r="K37" s="298">
        <f t="shared" si="3"/>
        <v>0</v>
      </c>
      <c r="L37" s="280"/>
      <c r="M37" s="280"/>
      <c r="N37" s="280"/>
      <c r="O37" s="293"/>
      <c r="P37" s="300"/>
      <c r="Q37" s="280"/>
      <c r="R37" s="281"/>
      <c r="S37" s="15" t="s">
        <v>74</v>
      </c>
      <c r="T37" s="8">
        <v>16</v>
      </c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93"/>
      <c r="AI37" s="444"/>
      <c r="AJ37" s="280"/>
      <c r="AK37" s="281"/>
      <c r="AL37" s="15" t="s">
        <v>74</v>
      </c>
    </row>
    <row r="38" spans="1:38" s="20" customFormat="1" ht="12.75" customHeight="1" x14ac:dyDescent="0.2">
      <c r="A38" s="8">
        <v>17</v>
      </c>
      <c r="B38" s="280"/>
      <c r="C38" s="280"/>
      <c r="D38" s="280"/>
      <c r="E38" s="280"/>
      <c r="F38" s="281"/>
      <c r="G38" s="443"/>
      <c r="H38" s="444"/>
      <c r="I38" s="445"/>
      <c r="J38" s="296">
        <f t="shared" si="2"/>
        <v>0</v>
      </c>
      <c r="K38" s="298">
        <f t="shared" si="3"/>
        <v>0</v>
      </c>
      <c r="L38" s="280"/>
      <c r="M38" s="280"/>
      <c r="N38" s="280"/>
      <c r="O38" s="293"/>
      <c r="P38" s="300"/>
      <c r="Q38" s="280"/>
      <c r="R38" s="281"/>
      <c r="S38" s="15" t="s">
        <v>75</v>
      </c>
      <c r="T38" s="8">
        <v>17</v>
      </c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93"/>
      <c r="AI38" s="444"/>
      <c r="AJ38" s="280"/>
      <c r="AK38" s="281"/>
      <c r="AL38" s="15" t="s">
        <v>75</v>
      </c>
    </row>
    <row r="39" spans="1:38" s="20" customFormat="1" ht="12.75" customHeight="1" x14ac:dyDescent="0.2">
      <c r="A39" s="8">
        <v>18</v>
      </c>
      <c r="B39" s="280"/>
      <c r="C39" s="280"/>
      <c r="D39" s="280"/>
      <c r="E39" s="280"/>
      <c r="F39" s="281"/>
      <c r="G39" s="443"/>
      <c r="H39" s="444"/>
      <c r="I39" s="445"/>
      <c r="J39" s="296">
        <f t="shared" si="2"/>
        <v>0</v>
      </c>
      <c r="K39" s="298">
        <f t="shared" si="3"/>
        <v>0</v>
      </c>
      <c r="L39" s="280"/>
      <c r="M39" s="280"/>
      <c r="N39" s="280"/>
      <c r="O39" s="293"/>
      <c r="P39" s="300"/>
      <c r="Q39" s="280"/>
      <c r="R39" s="281"/>
      <c r="S39" s="15" t="s">
        <v>76</v>
      </c>
      <c r="T39" s="8">
        <v>18</v>
      </c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93"/>
      <c r="AI39" s="444"/>
      <c r="AJ39" s="280"/>
      <c r="AK39" s="281"/>
      <c r="AL39" s="15" t="s">
        <v>76</v>
      </c>
    </row>
    <row r="40" spans="1:38" s="20" customFormat="1" ht="12.75" customHeight="1" x14ac:dyDescent="0.2">
      <c r="A40" s="8">
        <v>19</v>
      </c>
      <c r="B40" s="280"/>
      <c r="C40" s="280"/>
      <c r="D40" s="280"/>
      <c r="E40" s="280"/>
      <c r="F40" s="281"/>
      <c r="G40" s="443"/>
      <c r="H40" s="444"/>
      <c r="I40" s="445"/>
      <c r="J40" s="296">
        <f t="shared" si="2"/>
        <v>0</v>
      </c>
      <c r="K40" s="298">
        <f t="shared" si="3"/>
        <v>0</v>
      </c>
      <c r="L40" s="280"/>
      <c r="M40" s="280"/>
      <c r="N40" s="280"/>
      <c r="O40" s="293"/>
      <c r="P40" s="300"/>
      <c r="Q40" s="280"/>
      <c r="R40" s="281"/>
      <c r="S40" s="15" t="s">
        <v>77</v>
      </c>
      <c r="T40" s="8">
        <v>19</v>
      </c>
      <c r="U40" s="280"/>
      <c r="V40" s="280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  <c r="AG40" s="280"/>
      <c r="AH40" s="293"/>
      <c r="AI40" s="444"/>
      <c r="AJ40" s="280"/>
      <c r="AK40" s="281"/>
      <c r="AL40" s="15" t="s">
        <v>77</v>
      </c>
    </row>
    <row r="41" spans="1:38" s="20" customFormat="1" ht="12.75" customHeight="1" x14ac:dyDescent="0.2">
      <c r="A41" s="8">
        <v>20</v>
      </c>
      <c r="B41" s="280"/>
      <c r="C41" s="280"/>
      <c r="D41" s="280"/>
      <c r="E41" s="280"/>
      <c r="F41" s="281"/>
      <c r="G41" s="443"/>
      <c r="H41" s="444"/>
      <c r="I41" s="445"/>
      <c r="J41" s="296">
        <f t="shared" si="2"/>
        <v>0</v>
      </c>
      <c r="K41" s="298">
        <f t="shared" si="3"/>
        <v>0</v>
      </c>
      <c r="L41" s="280"/>
      <c r="M41" s="280"/>
      <c r="N41" s="280"/>
      <c r="O41" s="293"/>
      <c r="P41" s="300"/>
      <c r="Q41" s="280"/>
      <c r="R41" s="281"/>
      <c r="S41" s="15" t="s">
        <v>78</v>
      </c>
      <c r="T41" s="8">
        <v>20</v>
      </c>
      <c r="U41" s="280"/>
      <c r="V41" s="280"/>
      <c r="W41" s="280"/>
      <c r="X41" s="280"/>
      <c r="Y41" s="280"/>
      <c r="Z41" s="280"/>
      <c r="AA41" s="280"/>
      <c r="AB41" s="280"/>
      <c r="AC41" s="280"/>
      <c r="AD41" s="280"/>
      <c r="AE41" s="280"/>
      <c r="AF41" s="280"/>
      <c r="AG41" s="280"/>
      <c r="AH41" s="293"/>
      <c r="AI41" s="444"/>
      <c r="AJ41" s="280"/>
      <c r="AK41" s="281"/>
      <c r="AL41" s="15" t="s">
        <v>78</v>
      </c>
    </row>
    <row r="42" spans="1:38" s="20" customFormat="1" ht="12.75" customHeight="1" x14ac:dyDescent="0.2">
      <c r="A42" s="8">
        <v>21</v>
      </c>
      <c r="B42" s="280"/>
      <c r="C42" s="280"/>
      <c r="D42" s="280"/>
      <c r="E42" s="280"/>
      <c r="F42" s="281"/>
      <c r="G42" s="443"/>
      <c r="H42" s="444"/>
      <c r="I42" s="445"/>
      <c r="J42" s="296">
        <f t="shared" si="2"/>
        <v>0</v>
      </c>
      <c r="K42" s="298">
        <f t="shared" si="3"/>
        <v>0</v>
      </c>
      <c r="L42" s="280"/>
      <c r="M42" s="280"/>
      <c r="N42" s="280"/>
      <c r="O42" s="293"/>
      <c r="P42" s="300"/>
      <c r="Q42" s="280"/>
      <c r="R42" s="281"/>
      <c r="S42" s="15" t="s">
        <v>79</v>
      </c>
      <c r="T42" s="8">
        <v>21</v>
      </c>
      <c r="U42" s="280"/>
      <c r="V42" s="280"/>
      <c r="W42" s="280"/>
      <c r="X42" s="280"/>
      <c r="Y42" s="280"/>
      <c r="Z42" s="280"/>
      <c r="AA42" s="280"/>
      <c r="AB42" s="280"/>
      <c r="AC42" s="280"/>
      <c r="AD42" s="280"/>
      <c r="AE42" s="280"/>
      <c r="AF42" s="280"/>
      <c r="AG42" s="280"/>
      <c r="AH42" s="293"/>
      <c r="AI42" s="444"/>
      <c r="AJ42" s="280"/>
      <c r="AK42" s="281"/>
      <c r="AL42" s="15" t="s">
        <v>79</v>
      </c>
    </row>
    <row r="43" spans="1:38" s="20" customFormat="1" ht="12.75" customHeight="1" x14ac:dyDescent="0.2">
      <c r="A43" s="8">
        <v>22</v>
      </c>
      <c r="B43" s="280"/>
      <c r="C43" s="280"/>
      <c r="D43" s="280"/>
      <c r="E43" s="280"/>
      <c r="F43" s="281"/>
      <c r="G43" s="443"/>
      <c r="H43" s="444"/>
      <c r="I43" s="445"/>
      <c r="J43" s="296">
        <f t="shared" si="2"/>
        <v>0</v>
      </c>
      <c r="K43" s="298">
        <f t="shared" si="3"/>
        <v>0</v>
      </c>
      <c r="L43" s="280"/>
      <c r="M43" s="280"/>
      <c r="N43" s="280"/>
      <c r="O43" s="293"/>
      <c r="P43" s="300"/>
      <c r="Q43" s="280"/>
      <c r="R43" s="281"/>
      <c r="S43" s="15" t="s">
        <v>80</v>
      </c>
      <c r="T43" s="8">
        <v>22</v>
      </c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0"/>
      <c r="AH43" s="293"/>
      <c r="AI43" s="444"/>
      <c r="AJ43" s="280"/>
      <c r="AK43" s="281"/>
      <c r="AL43" s="15" t="s">
        <v>80</v>
      </c>
    </row>
    <row r="44" spans="1:38" s="20" customFormat="1" ht="12.75" customHeight="1" x14ac:dyDescent="0.2">
      <c r="A44" s="8">
        <v>23</v>
      </c>
      <c r="B44" s="280"/>
      <c r="C44" s="280"/>
      <c r="D44" s="280"/>
      <c r="E44" s="280"/>
      <c r="F44" s="281"/>
      <c r="G44" s="443"/>
      <c r="H44" s="444"/>
      <c r="I44" s="445"/>
      <c r="J44" s="296">
        <f t="shared" si="2"/>
        <v>0</v>
      </c>
      <c r="K44" s="298">
        <f t="shared" si="3"/>
        <v>0</v>
      </c>
      <c r="L44" s="280"/>
      <c r="M44" s="280"/>
      <c r="N44" s="280"/>
      <c r="O44" s="293"/>
      <c r="P44" s="300"/>
      <c r="Q44" s="280"/>
      <c r="R44" s="281"/>
      <c r="S44" s="15" t="s">
        <v>81</v>
      </c>
      <c r="T44" s="8">
        <v>23</v>
      </c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  <c r="AG44" s="280"/>
      <c r="AH44" s="293"/>
      <c r="AI44" s="444"/>
      <c r="AJ44" s="280"/>
      <c r="AK44" s="281"/>
      <c r="AL44" s="15" t="s">
        <v>81</v>
      </c>
    </row>
    <row r="45" spans="1:38" s="20" customFormat="1" ht="12.75" customHeight="1" x14ac:dyDescent="0.2">
      <c r="A45" s="8">
        <v>24</v>
      </c>
      <c r="B45" s="280"/>
      <c r="C45" s="280"/>
      <c r="D45" s="280"/>
      <c r="E45" s="280"/>
      <c r="F45" s="281"/>
      <c r="G45" s="443"/>
      <c r="H45" s="444"/>
      <c r="I45" s="445"/>
      <c r="J45" s="296">
        <f t="shared" si="2"/>
        <v>0</v>
      </c>
      <c r="K45" s="298">
        <f t="shared" si="3"/>
        <v>0</v>
      </c>
      <c r="L45" s="280"/>
      <c r="M45" s="280"/>
      <c r="N45" s="280"/>
      <c r="O45" s="293"/>
      <c r="P45" s="300"/>
      <c r="Q45" s="280"/>
      <c r="R45" s="281"/>
      <c r="S45" s="15" t="s">
        <v>82</v>
      </c>
      <c r="T45" s="8">
        <v>24</v>
      </c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93"/>
      <c r="AI45" s="444"/>
      <c r="AJ45" s="280"/>
      <c r="AK45" s="281"/>
      <c r="AL45" s="15" t="s">
        <v>82</v>
      </c>
    </row>
    <row r="46" spans="1:38" s="20" customFormat="1" ht="12.75" customHeight="1" x14ac:dyDescent="0.2">
      <c r="A46" s="8">
        <v>25</v>
      </c>
      <c r="B46" s="280"/>
      <c r="C46" s="280"/>
      <c r="D46" s="280"/>
      <c r="E46" s="280"/>
      <c r="F46" s="281"/>
      <c r="G46" s="443"/>
      <c r="H46" s="444"/>
      <c r="I46" s="445"/>
      <c r="J46" s="296">
        <f t="shared" si="2"/>
        <v>0</v>
      </c>
      <c r="K46" s="298">
        <f t="shared" si="3"/>
        <v>0</v>
      </c>
      <c r="L46" s="280"/>
      <c r="M46" s="280"/>
      <c r="N46" s="280"/>
      <c r="O46" s="293"/>
      <c r="P46" s="300"/>
      <c r="Q46" s="280"/>
      <c r="R46" s="281"/>
      <c r="S46" s="15" t="s">
        <v>83</v>
      </c>
      <c r="T46" s="8">
        <v>25</v>
      </c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  <c r="AG46" s="280"/>
      <c r="AH46" s="293"/>
      <c r="AI46" s="444"/>
      <c r="AJ46" s="280"/>
      <c r="AK46" s="281"/>
      <c r="AL46" s="15" t="s">
        <v>83</v>
      </c>
    </row>
    <row r="47" spans="1:38" s="20" customFormat="1" ht="12.75" customHeight="1" x14ac:dyDescent="0.2">
      <c r="A47" s="8">
        <v>26</v>
      </c>
      <c r="B47" s="280"/>
      <c r="C47" s="280"/>
      <c r="D47" s="280"/>
      <c r="E47" s="280"/>
      <c r="F47" s="281"/>
      <c r="G47" s="443"/>
      <c r="H47" s="444"/>
      <c r="I47" s="445"/>
      <c r="J47" s="296">
        <f t="shared" si="2"/>
        <v>0</v>
      </c>
      <c r="K47" s="298">
        <f t="shared" si="3"/>
        <v>0</v>
      </c>
      <c r="L47" s="280"/>
      <c r="M47" s="280"/>
      <c r="N47" s="280"/>
      <c r="O47" s="293"/>
      <c r="P47" s="300"/>
      <c r="Q47" s="280"/>
      <c r="R47" s="281"/>
      <c r="S47" s="15" t="s">
        <v>84</v>
      </c>
      <c r="T47" s="8">
        <v>26</v>
      </c>
      <c r="U47" s="280"/>
      <c r="V47" s="280"/>
      <c r="W47" s="280"/>
      <c r="X47" s="280"/>
      <c r="Y47" s="280"/>
      <c r="Z47" s="280"/>
      <c r="AA47" s="280"/>
      <c r="AB47" s="280"/>
      <c r="AC47" s="280"/>
      <c r="AD47" s="280"/>
      <c r="AE47" s="280"/>
      <c r="AF47" s="280"/>
      <c r="AG47" s="280"/>
      <c r="AH47" s="293"/>
      <c r="AI47" s="444"/>
      <c r="AJ47" s="280"/>
      <c r="AK47" s="281"/>
      <c r="AL47" s="15" t="s">
        <v>84</v>
      </c>
    </row>
    <row r="48" spans="1:38" s="20" customFormat="1" ht="12.75" customHeight="1" x14ac:dyDescent="0.2">
      <c r="A48" s="8">
        <v>27</v>
      </c>
      <c r="B48" s="280"/>
      <c r="C48" s="280"/>
      <c r="D48" s="280"/>
      <c r="E48" s="280"/>
      <c r="F48" s="281"/>
      <c r="G48" s="443"/>
      <c r="H48" s="444"/>
      <c r="I48" s="445"/>
      <c r="J48" s="296">
        <f t="shared" si="2"/>
        <v>0</v>
      </c>
      <c r="K48" s="298">
        <f t="shared" si="3"/>
        <v>0</v>
      </c>
      <c r="L48" s="280"/>
      <c r="M48" s="280"/>
      <c r="N48" s="280"/>
      <c r="O48" s="293"/>
      <c r="P48" s="300"/>
      <c r="Q48" s="280"/>
      <c r="R48" s="281"/>
      <c r="S48" s="15" t="s">
        <v>85</v>
      </c>
      <c r="T48" s="8">
        <v>27</v>
      </c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280"/>
      <c r="AF48" s="280"/>
      <c r="AG48" s="280"/>
      <c r="AH48" s="293"/>
      <c r="AI48" s="444"/>
      <c r="AJ48" s="280"/>
      <c r="AK48" s="281"/>
      <c r="AL48" s="15" t="s">
        <v>85</v>
      </c>
    </row>
    <row r="49" spans="1:248" s="20" customFormat="1" ht="12.75" customHeight="1" x14ac:dyDescent="0.2">
      <c r="A49" s="8">
        <v>28</v>
      </c>
      <c r="B49" s="280"/>
      <c r="C49" s="280"/>
      <c r="D49" s="280"/>
      <c r="E49" s="280"/>
      <c r="F49" s="281"/>
      <c r="G49" s="443"/>
      <c r="H49" s="444"/>
      <c r="I49" s="445"/>
      <c r="J49" s="296">
        <f t="shared" si="2"/>
        <v>0</v>
      </c>
      <c r="K49" s="298">
        <f t="shared" si="3"/>
        <v>0</v>
      </c>
      <c r="L49" s="280"/>
      <c r="M49" s="280"/>
      <c r="N49" s="280"/>
      <c r="O49" s="293"/>
      <c r="P49" s="300"/>
      <c r="Q49" s="280"/>
      <c r="R49" s="281"/>
      <c r="S49" s="15" t="s">
        <v>86</v>
      </c>
      <c r="T49" s="8">
        <v>28</v>
      </c>
      <c r="U49" s="280"/>
      <c r="V49" s="280"/>
      <c r="W49" s="280"/>
      <c r="X49" s="280"/>
      <c r="Y49" s="280"/>
      <c r="Z49" s="280"/>
      <c r="AA49" s="280"/>
      <c r="AB49" s="280"/>
      <c r="AC49" s="280"/>
      <c r="AD49" s="280"/>
      <c r="AE49" s="280"/>
      <c r="AF49" s="280"/>
      <c r="AG49" s="280"/>
      <c r="AH49" s="293"/>
      <c r="AI49" s="444"/>
      <c r="AJ49" s="280"/>
      <c r="AK49" s="281"/>
      <c r="AL49" s="15" t="s">
        <v>86</v>
      </c>
    </row>
    <row r="50" spans="1:248" s="20" customFormat="1" ht="12.75" customHeight="1" x14ac:dyDescent="0.2">
      <c r="A50" s="8">
        <v>29</v>
      </c>
      <c r="B50" s="280"/>
      <c r="C50" s="280"/>
      <c r="D50" s="280"/>
      <c r="E50" s="280"/>
      <c r="F50" s="281"/>
      <c r="G50" s="443"/>
      <c r="H50" s="444"/>
      <c r="I50" s="445"/>
      <c r="J50" s="296">
        <f t="shared" si="2"/>
        <v>0</v>
      </c>
      <c r="K50" s="298">
        <f t="shared" si="3"/>
        <v>0</v>
      </c>
      <c r="L50" s="280"/>
      <c r="M50" s="280"/>
      <c r="N50" s="280"/>
      <c r="O50" s="293"/>
      <c r="P50" s="300"/>
      <c r="Q50" s="280"/>
      <c r="R50" s="281"/>
      <c r="S50" s="15" t="s">
        <v>87</v>
      </c>
      <c r="T50" s="8">
        <v>29</v>
      </c>
      <c r="U50" s="280"/>
      <c r="V50" s="280"/>
      <c r="W50" s="280"/>
      <c r="X50" s="301"/>
      <c r="Y50" s="280"/>
      <c r="Z50" s="280"/>
      <c r="AA50" s="280"/>
      <c r="AB50" s="280"/>
      <c r="AC50" s="280"/>
      <c r="AD50" s="280"/>
      <c r="AE50" s="280"/>
      <c r="AF50" s="280"/>
      <c r="AG50" s="280"/>
      <c r="AH50" s="293"/>
      <c r="AI50" s="444"/>
      <c r="AJ50" s="280"/>
      <c r="AK50" s="281"/>
      <c r="AL50" s="15" t="s">
        <v>87</v>
      </c>
    </row>
    <row r="51" spans="1:248" s="20" customFormat="1" ht="12.75" customHeight="1" x14ac:dyDescent="0.2">
      <c r="A51" s="8">
        <v>30</v>
      </c>
      <c r="B51" s="280"/>
      <c r="C51" s="280"/>
      <c r="D51" s="280"/>
      <c r="E51" s="280"/>
      <c r="F51" s="281"/>
      <c r="G51" s="449"/>
      <c r="H51" s="444"/>
      <c r="I51" s="445"/>
      <c r="J51" s="296">
        <f t="shared" si="2"/>
        <v>0</v>
      </c>
      <c r="K51" s="298">
        <f t="shared" si="3"/>
        <v>0</v>
      </c>
      <c r="L51" s="280"/>
      <c r="M51" s="280"/>
      <c r="N51" s="280"/>
      <c r="O51" s="293"/>
      <c r="P51" s="300"/>
      <c r="Q51" s="280"/>
      <c r="R51" s="281"/>
      <c r="S51" s="15" t="s">
        <v>88</v>
      </c>
      <c r="T51" s="8">
        <v>30</v>
      </c>
      <c r="U51" s="280"/>
      <c r="V51" s="280"/>
      <c r="W51" s="280"/>
      <c r="X51" s="280"/>
      <c r="Y51" s="280"/>
      <c r="Z51" s="280"/>
      <c r="AA51" s="280"/>
      <c r="AB51" s="280"/>
      <c r="AC51" s="280"/>
      <c r="AD51" s="280"/>
      <c r="AE51" s="280"/>
      <c r="AF51" s="280"/>
      <c r="AG51" s="280"/>
      <c r="AH51" s="293"/>
      <c r="AI51" s="444"/>
      <c r="AJ51" s="280"/>
      <c r="AK51" s="281"/>
      <c r="AL51" s="15" t="s">
        <v>88</v>
      </c>
    </row>
    <row r="52" spans="1:248" s="20" customFormat="1" ht="12.75" customHeight="1" x14ac:dyDescent="0.2">
      <c r="A52" s="18">
        <v>31</v>
      </c>
      <c r="B52" s="284"/>
      <c r="C52" s="284"/>
      <c r="D52" s="284"/>
      <c r="E52" s="284"/>
      <c r="F52" s="285"/>
      <c r="G52" s="450"/>
      <c r="H52" s="451"/>
      <c r="I52" s="452"/>
      <c r="J52" s="302">
        <f t="shared" si="2"/>
        <v>0</v>
      </c>
      <c r="K52" s="303">
        <f t="shared" si="3"/>
        <v>0</v>
      </c>
      <c r="L52" s="284"/>
      <c r="M52" s="284"/>
      <c r="N52" s="284"/>
      <c r="O52" s="295"/>
      <c r="P52" s="304"/>
      <c r="Q52" s="284"/>
      <c r="R52" s="285"/>
      <c r="S52" s="19" t="s">
        <v>89</v>
      </c>
      <c r="T52" s="18">
        <v>31</v>
      </c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  <c r="AH52" s="295"/>
      <c r="AI52" s="451"/>
      <c r="AJ52" s="284"/>
      <c r="AK52" s="285"/>
      <c r="AL52" s="19" t="s">
        <v>89</v>
      </c>
    </row>
    <row r="53" spans="1:248" s="20" customFormat="1" ht="12.75" customHeight="1" thickBot="1" x14ac:dyDescent="0.25">
      <c r="A53" s="342"/>
      <c r="B53" s="343">
        <f>SUM(B22:B52)</f>
        <v>0</v>
      </c>
      <c r="C53" s="343">
        <f>SUM(C22:C52)</f>
        <v>0</v>
      </c>
      <c r="D53" s="343">
        <f>SUM(D22:D52)</f>
        <v>0</v>
      </c>
      <c r="E53" s="344">
        <f>SUM(E22:E52)</f>
        <v>0</v>
      </c>
      <c r="F53" s="345">
        <f>SUM(F22:F52)</f>
        <v>0</v>
      </c>
      <c r="G53" s="346"/>
      <c r="H53" s="347" t="s">
        <v>90</v>
      </c>
      <c r="I53" s="348">
        <f>COUNTA(I22:I52)</f>
        <v>0</v>
      </c>
      <c r="J53" s="343">
        <f>SUM(J21:J52)</f>
        <v>0</v>
      </c>
      <c r="K53" s="343">
        <f t="shared" ref="K53:R53" si="4">SUM(K22:K52)</f>
        <v>0</v>
      </c>
      <c r="L53" s="343">
        <f t="shared" si="4"/>
        <v>0</v>
      </c>
      <c r="M53" s="343">
        <f t="shared" si="4"/>
        <v>0</v>
      </c>
      <c r="N53" s="343">
        <f t="shared" si="4"/>
        <v>0</v>
      </c>
      <c r="O53" s="349">
        <f t="shared" si="4"/>
        <v>0</v>
      </c>
      <c r="P53" s="344">
        <f t="shared" si="4"/>
        <v>0</v>
      </c>
      <c r="Q53" s="343">
        <f t="shared" si="4"/>
        <v>0</v>
      </c>
      <c r="R53" s="350">
        <f t="shared" si="4"/>
        <v>0</v>
      </c>
      <c r="S53" s="351"/>
      <c r="T53" s="342"/>
      <c r="U53" s="343">
        <f t="shared" ref="U53:AH53" si="5">SUM(U22:U52)</f>
        <v>0</v>
      </c>
      <c r="V53" s="343">
        <f t="shared" si="5"/>
        <v>0</v>
      </c>
      <c r="W53" s="343">
        <f t="shared" si="5"/>
        <v>0</v>
      </c>
      <c r="X53" s="343">
        <f t="shared" si="5"/>
        <v>0</v>
      </c>
      <c r="Y53" s="343">
        <f t="shared" si="5"/>
        <v>0</v>
      </c>
      <c r="Z53" s="343">
        <f t="shared" si="5"/>
        <v>0</v>
      </c>
      <c r="AA53" s="343">
        <f t="shared" si="5"/>
        <v>0</v>
      </c>
      <c r="AB53" s="343">
        <f t="shared" si="5"/>
        <v>0</v>
      </c>
      <c r="AC53" s="343">
        <f t="shared" si="5"/>
        <v>0</v>
      </c>
      <c r="AD53" s="343">
        <f t="shared" si="5"/>
        <v>0</v>
      </c>
      <c r="AE53" s="343">
        <f t="shared" si="5"/>
        <v>0</v>
      </c>
      <c r="AF53" s="343">
        <f t="shared" si="5"/>
        <v>0</v>
      </c>
      <c r="AG53" s="343">
        <f t="shared" si="5"/>
        <v>0</v>
      </c>
      <c r="AH53" s="345">
        <f t="shared" si="5"/>
        <v>0</v>
      </c>
      <c r="AI53" s="352"/>
      <c r="AJ53" s="343">
        <f>SUM(AJ22:AJ52)</f>
        <v>0</v>
      </c>
      <c r="AK53" s="350">
        <f>SUM(AK22:AK52)</f>
        <v>0</v>
      </c>
      <c r="AL53" s="351"/>
    </row>
    <row r="54" spans="1:248" ht="12.75" customHeight="1" thickTop="1" x14ac:dyDescent="0.2">
      <c r="A54" s="43"/>
      <c r="B54" s="153"/>
      <c r="C54" s="153"/>
      <c r="D54" s="153"/>
      <c r="E54" s="153"/>
      <c r="F54" s="153"/>
      <c r="G54" s="340"/>
      <c r="H54" s="153"/>
      <c r="I54" s="341"/>
      <c r="J54" s="153"/>
      <c r="K54" s="153"/>
      <c r="L54" s="153"/>
      <c r="M54" s="153"/>
      <c r="N54" s="153"/>
      <c r="O54" s="153"/>
      <c r="P54" s="153"/>
      <c r="Q54" s="153"/>
      <c r="R54" s="153"/>
      <c r="S54" s="43"/>
      <c r="T54" s="4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43"/>
    </row>
    <row r="55" spans="1:248" ht="12.75" customHeight="1" x14ac:dyDescent="0.2">
      <c r="A55" s="43"/>
      <c r="B55" s="153"/>
      <c r="C55" s="153"/>
      <c r="D55" s="153"/>
      <c r="E55" s="153"/>
      <c r="F55" s="153"/>
      <c r="G55" s="340"/>
      <c r="H55" s="153"/>
      <c r="I55" s="341"/>
      <c r="J55" s="153"/>
      <c r="K55" s="153"/>
      <c r="L55" s="153"/>
      <c r="M55" s="153"/>
      <c r="N55" s="153"/>
      <c r="O55" s="153"/>
      <c r="P55" s="153"/>
      <c r="Q55" s="153"/>
      <c r="R55" s="153"/>
      <c r="S55" s="43"/>
      <c r="T55" s="4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43"/>
    </row>
    <row r="56" spans="1:248" ht="12.75" customHeight="1" x14ac:dyDescent="0.2">
      <c r="A56" s="20"/>
      <c r="B56" s="20"/>
      <c r="C56" s="20"/>
      <c r="D56" s="20"/>
      <c r="E56" s="20"/>
      <c r="F56" s="20"/>
      <c r="G56" s="474" t="str">
        <f>OCTOBER!G10</f>
        <v>UNITED STEELWORKERS - LOCAL UNION</v>
      </c>
      <c r="H56" s="474"/>
      <c r="I56" s="474"/>
      <c r="J56" s="11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33"/>
      <c r="V56" s="33"/>
      <c r="W56" s="33"/>
      <c r="X56" s="33"/>
      <c r="Y56" s="33"/>
      <c r="Z56" s="33"/>
      <c r="AA56" s="34" t="str">
        <f>$AA$10</f>
        <v>FINANCIAL SECRETARY'S CASH BOOK</v>
      </c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20"/>
    </row>
    <row r="57" spans="1:248" s="148" customFormat="1" ht="12.75" customHeight="1" x14ac:dyDescent="0.2">
      <c r="A57" s="140"/>
      <c r="B57" s="138" t="str">
        <f>$B$11</f>
        <v>Month</v>
      </c>
      <c r="C57" s="73" t="str">
        <f>$C$11</f>
        <v>NOVEMBER</v>
      </c>
      <c r="D57" s="138" t="str">
        <f>$D$11</f>
        <v>Year</v>
      </c>
      <c r="E57" s="27">
        <f>$E$11</f>
        <v>0</v>
      </c>
      <c r="F57" s="140"/>
      <c r="G57" s="145"/>
      <c r="H57" s="140"/>
      <c r="I57" s="146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38"/>
      <c r="AJ57" s="147" t="str">
        <f>$C$11</f>
        <v>NOVEMBER</v>
      </c>
      <c r="AK57" s="27">
        <f>$E$11</f>
        <v>0</v>
      </c>
      <c r="AL57" s="140"/>
    </row>
    <row r="58" spans="1:248" s="148" customFormat="1" ht="12.75" customHeight="1" x14ac:dyDescent="0.2">
      <c r="A58" s="140"/>
      <c r="B58" s="138" t="str">
        <f>$B$12</f>
        <v>Page No.</v>
      </c>
      <c r="C58" s="355">
        <f>C12+1</f>
        <v>2</v>
      </c>
      <c r="D58" s="140"/>
      <c r="E58" s="140"/>
      <c r="F58" s="140"/>
      <c r="G58" s="145"/>
      <c r="H58" s="140"/>
      <c r="I58" s="146" t="s">
        <v>53</v>
      </c>
      <c r="J58" s="140"/>
      <c r="K58" s="140"/>
      <c r="L58" s="146"/>
      <c r="M58" s="140"/>
      <c r="N58" s="140"/>
      <c r="O58" s="140"/>
      <c r="P58" s="138"/>
      <c r="Q58" s="140"/>
      <c r="R58" s="138"/>
      <c r="S58" s="140"/>
      <c r="T58" s="140"/>
      <c r="U58" s="140"/>
      <c r="V58" s="140"/>
      <c r="W58" s="140"/>
      <c r="X58" s="140"/>
      <c r="Y58" s="140"/>
      <c r="Z58" s="140"/>
      <c r="AA58" s="140"/>
      <c r="AB58" s="149" t="s">
        <v>54</v>
      </c>
      <c r="AC58" s="140"/>
      <c r="AD58" s="140"/>
      <c r="AE58" s="140"/>
      <c r="AF58" s="140"/>
      <c r="AG58" s="140"/>
      <c r="AH58" s="140"/>
      <c r="AI58" s="138" t="str">
        <f>$B$12</f>
        <v>Page No.</v>
      </c>
      <c r="AJ58" s="355">
        <f>C58</f>
        <v>2</v>
      </c>
      <c r="AK58" s="150"/>
      <c r="AL58" s="151"/>
    </row>
    <row r="59" spans="1:248" ht="12.75" customHeight="1" x14ac:dyDescent="0.2">
      <c r="A59" s="3"/>
      <c r="B59" s="3"/>
      <c r="C59" s="3"/>
      <c r="D59" s="3"/>
      <c r="E59" s="3"/>
      <c r="F59" s="3"/>
      <c r="G59" s="126"/>
      <c r="H59" s="3"/>
      <c r="I59" s="5"/>
      <c r="J59" s="3"/>
      <c r="K59" s="3"/>
      <c r="L59" s="20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0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25"/>
      <c r="B60" s="25"/>
      <c r="C60" s="25"/>
      <c r="D60" s="25"/>
      <c r="E60" s="25"/>
      <c r="F60" s="25"/>
      <c r="G60" s="127"/>
      <c r="H60" s="25"/>
      <c r="I60" s="26"/>
      <c r="J60" s="25"/>
      <c r="K60" s="25"/>
      <c r="L60" s="26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6"/>
      <c r="AF60" s="25"/>
      <c r="AG60" s="25"/>
      <c r="AH60" s="25"/>
      <c r="AI60" s="25"/>
      <c r="AJ60" s="25"/>
      <c r="AK60" s="25"/>
      <c r="AL60" s="25"/>
    </row>
    <row r="61" spans="1:248" s="407" customFormat="1" ht="12.75" customHeight="1" x14ac:dyDescent="0.2">
      <c r="A61" s="1"/>
      <c r="B61" s="3"/>
      <c r="C61" s="3" t="s">
        <v>55</v>
      </c>
      <c r="D61" s="3"/>
      <c r="E61" s="3"/>
      <c r="F61" s="13"/>
      <c r="G61" s="433"/>
      <c r="H61" s="2" t="s">
        <v>56</v>
      </c>
      <c r="I61" s="95"/>
      <c r="J61" s="475" t="s">
        <v>477</v>
      </c>
      <c r="K61" s="476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07" customFormat="1" ht="12.75" customHeight="1" x14ac:dyDescent="0.2">
      <c r="A62" s="1"/>
      <c r="B62" s="3"/>
      <c r="C62" s="3"/>
      <c r="D62" s="3"/>
      <c r="E62" s="3"/>
      <c r="F62" s="13"/>
      <c r="G62" s="433"/>
      <c r="H62" s="13"/>
      <c r="I62" s="96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07" customFormat="1" ht="12.75" customHeight="1" thickBot="1" x14ac:dyDescent="0.25">
      <c r="A63" s="422"/>
      <c r="B63" s="423">
        <v>1</v>
      </c>
      <c r="C63" s="423">
        <v>2</v>
      </c>
      <c r="D63" s="423">
        <v>3</v>
      </c>
      <c r="E63" s="423">
        <v>4</v>
      </c>
      <c r="F63" s="424">
        <v>5</v>
      </c>
      <c r="G63" s="434">
        <v>6</v>
      </c>
      <c r="H63" s="425">
        <v>7</v>
      </c>
      <c r="I63" s="435">
        <v>8</v>
      </c>
      <c r="J63" s="423">
        <v>9</v>
      </c>
      <c r="K63" s="425">
        <v>10</v>
      </c>
      <c r="L63" s="423">
        <v>11</v>
      </c>
      <c r="M63" s="423" t="s">
        <v>1</v>
      </c>
      <c r="N63" s="423">
        <v>12</v>
      </c>
      <c r="O63" s="423">
        <v>13</v>
      </c>
      <c r="P63" s="423">
        <v>14</v>
      </c>
      <c r="Q63" s="423">
        <v>15</v>
      </c>
      <c r="R63" s="425" t="s">
        <v>2</v>
      </c>
      <c r="S63" s="426"/>
      <c r="T63" s="422"/>
      <c r="U63" s="423">
        <v>16</v>
      </c>
      <c r="V63" s="423">
        <v>17</v>
      </c>
      <c r="W63" s="423">
        <v>18</v>
      </c>
      <c r="X63" s="423">
        <v>19</v>
      </c>
      <c r="Y63" s="423">
        <v>20</v>
      </c>
      <c r="Z63" s="423" t="s">
        <v>3</v>
      </c>
      <c r="AA63" s="423">
        <v>21</v>
      </c>
      <c r="AB63" s="423">
        <v>22</v>
      </c>
      <c r="AC63" s="423">
        <v>23</v>
      </c>
      <c r="AD63" s="423">
        <v>24</v>
      </c>
      <c r="AE63" s="423">
        <v>25</v>
      </c>
      <c r="AF63" s="423">
        <v>26</v>
      </c>
      <c r="AG63" s="423">
        <v>27</v>
      </c>
      <c r="AH63" s="423">
        <v>28</v>
      </c>
      <c r="AI63" s="424">
        <v>29</v>
      </c>
      <c r="AJ63" s="423">
        <v>30</v>
      </c>
      <c r="AK63" s="425">
        <v>31</v>
      </c>
      <c r="AL63" s="426"/>
    </row>
    <row r="64" spans="1:248" s="4" customFormat="1" ht="12.75" customHeight="1" thickTop="1" x14ac:dyDescent="0.2">
      <c r="A64" s="1"/>
      <c r="B64" s="85" t="s">
        <v>4</v>
      </c>
      <c r="C64" s="97"/>
      <c r="D64" s="85" t="s">
        <v>473</v>
      </c>
      <c r="E64" s="436" t="s">
        <v>6</v>
      </c>
      <c r="F64" s="84" t="s">
        <v>7</v>
      </c>
      <c r="G64" s="128"/>
      <c r="H64" s="84"/>
      <c r="I64" s="99"/>
      <c r="J64" s="85"/>
      <c r="K64" s="84"/>
      <c r="L64" s="85" t="s">
        <v>460</v>
      </c>
      <c r="M64" s="85"/>
      <c r="N64" s="85" t="s">
        <v>474</v>
      </c>
      <c r="O64" s="436" t="s">
        <v>461</v>
      </c>
      <c r="P64" s="437"/>
      <c r="Q64" s="438" t="s">
        <v>8</v>
      </c>
      <c r="R64" s="84" t="s">
        <v>8</v>
      </c>
      <c r="S64" s="102"/>
      <c r="T64" s="67"/>
      <c r="U64" s="471" t="s">
        <v>9</v>
      </c>
      <c r="V64" s="472"/>
      <c r="W64" s="472"/>
      <c r="X64" s="472"/>
      <c r="Y64" s="473"/>
      <c r="Z64" s="85" t="s">
        <v>10</v>
      </c>
      <c r="AA64" s="85" t="s">
        <v>11</v>
      </c>
      <c r="AB64" s="85" t="s">
        <v>204</v>
      </c>
      <c r="AC64" s="85" t="s">
        <v>12</v>
      </c>
      <c r="AD64" s="85" t="s">
        <v>13</v>
      </c>
      <c r="AE64" s="85" t="s">
        <v>14</v>
      </c>
      <c r="AF64" s="85"/>
      <c r="AG64" s="85"/>
      <c r="AH64" s="100"/>
      <c r="AI64" s="101"/>
      <c r="AJ64" s="85" t="s">
        <v>15</v>
      </c>
      <c r="AK64" s="84" t="s">
        <v>7</v>
      </c>
      <c r="AL64" s="102"/>
      <c r="AM64" s="251"/>
      <c r="AN64" s="251"/>
      <c r="AO64" s="251"/>
      <c r="AP64" s="251"/>
      <c r="AQ64" s="251"/>
      <c r="AR64" s="251"/>
      <c r="AS64" s="251"/>
      <c r="AT64" s="251"/>
      <c r="AU64" s="251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/>
      <c r="BJ64" s="251"/>
      <c r="BK64" s="251"/>
      <c r="BL64" s="251"/>
      <c r="BM64" s="251"/>
      <c r="BN64" s="251"/>
      <c r="BO64" s="251"/>
      <c r="BP64" s="251"/>
      <c r="BQ64" s="251"/>
      <c r="BR64" s="251"/>
      <c r="BS64" s="251"/>
      <c r="BT64" s="251"/>
      <c r="BU64" s="251"/>
      <c r="BV64" s="251"/>
      <c r="BW64" s="251"/>
      <c r="BX64" s="251"/>
      <c r="BY64" s="251"/>
      <c r="BZ64" s="251"/>
      <c r="CA64" s="251"/>
      <c r="CB64" s="251"/>
      <c r="CC64" s="251"/>
      <c r="CD64" s="251"/>
      <c r="CE64" s="251"/>
      <c r="CF64" s="251"/>
      <c r="CG64" s="251"/>
      <c r="CH64" s="251"/>
      <c r="CI64" s="251"/>
      <c r="CJ64" s="251"/>
      <c r="CK64" s="251"/>
      <c r="CL64" s="251"/>
      <c r="CM64" s="251"/>
      <c r="CN64" s="251"/>
      <c r="CO64" s="251"/>
      <c r="CP64" s="251"/>
      <c r="CQ64" s="251"/>
      <c r="CR64" s="251"/>
      <c r="CS64" s="251"/>
      <c r="CT64" s="251"/>
      <c r="CU64" s="251"/>
      <c r="CV64" s="251"/>
      <c r="CW64" s="251"/>
      <c r="CX64" s="251"/>
      <c r="CY64" s="251"/>
      <c r="CZ64" s="251"/>
      <c r="DA64" s="251"/>
      <c r="DB64" s="251"/>
      <c r="DC64" s="251"/>
      <c r="DD64" s="251"/>
      <c r="DE64" s="251"/>
      <c r="DF64" s="251"/>
      <c r="DG64" s="251"/>
      <c r="DH64" s="251"/>
      <c r="DI64" s="251"/>
      <c r="DJ64" s="251"/>
      <c r="DK64" s="251"/>
      <c r="DL64" s="251"/>
      <c r="DM64" s="251"/>
      <c r="DN64" s="251"/>
      <c r="DO64" s="251"/>
      <c r="DP64" s="251"/>
      <c r="DQ64" s="251"/>
      <c r="DR64" s="251"/>
      <c r="DS64" s="251"/>
      <c r="DT64" s="251"/>
      <c r="DU64" s="251"/>
      <c r="DV64" s="251"/>
      <c r="DW64" s="251"/>
      <c r="DX64" s="251"/>
      <c r="DY64" s="251"/>
      <c r="DZ64" s="251"/>
      <c r="EA64" s="251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51"/>
      <c r="EU64" s="251"/>
      <c r="EV64" s="251"/>
      <c r="EW64" s="251"/>
      <c r="EX64" s="251"/>
      <c r="EY64" s="251"/>
      <c r="EZ64" s="251"/>
      <c r="FA64" s="251"/>
      <c r="FB64" s="251"/>
      <c r="FC64" s="251"/>
      <c r="FD64" s="251"/>
      <c r="FE64" s="251"/>
      <c r="FF64" s="251"/>
      <c r="FG64" s="251"/>
      <c r="FH64" s="251"/>
      <c r="FI64" s="251"/>
      <c r="FJ64" s="251"/>
      <c r="FK64" s="251"/>
      <c r="FL64" s="251"/>
      <c r="FM64" s="251"/>
      <c r="FN64" s="251"/>
      <c r="FO64" s="251"/>
      <c r="FP64" s="251"/>
      <c r="FQ64" s="251"/>
      <c r="FR64" s="251"/>
      <c r="FS64" s="251"/>
      <c r="FT64" s="251"/>
      <c r="FU64" s="251"/>
      <c r="FV64" s="251"/>
      <c r="FW64" s="251"/>
      <c r="FX64" s="251"/>
      <c r="FY64" s="251"/>
      <c r="FZ64" s="251"/>
      <c r="GA64" s="251"/>
      <c r="GB64" s="251"/>
      <c r="GC64" s="251"/>
      <c r="GD64" s="251"/>
      <c r="GE64" s="251"/>
      <c r="GF64" s="251"/>
      <c r="GG64" s="251"/>
      <c r="GH64" s="251"/>
      <c r="GI64" s="251"/>
      <c r="GJ64" s="251"/>
      <c r="GK64" s="251"/>
      <c r="GL64" s="251"/>
      <c r="GM64" s="251"/>
      <c r="GN64" s="251"/>
      <c r="GO64" s="251"/>
      <c r="GP64" s="251"/>
      <c r="GQ64" s="251"/>
      <c r="GR64" s="251"/>
      <c r="GS64" s="251"/>
      <c r="GT64" s="251"/>
      <c r="GU64" s="251"/>
      <c r="GV64" s="251"/>
      <c r="GW64" s="251"/>
      <c r="GX64" s="251"/>
      <c r="GY64" s="251"/>
      <c r="GZ64" s="251"/>
      <c r="HA64" s="251"/>
      <c r="HB64" s="251"/>
      <c r="HC64" s="251"/>
      <c r="HD64" s="251"/>
      <c r="HE64" s="251"/>
      <c r="HF64" s="251"/>
      <c r="HG64" s="251"/>
      <c r="HH64" s="251"/>
      <c r="HI64" s="251"/>
      <c r="HJ64" s="251"/>
      <c r="HK64" s="251"/>
      <c r="HL64" s="251"/>
      <c r="HM64" s="251"/>
      <c r="HN64" s="251"/>
      <c r="HO64" s="251"/>
      <c r="HP64" s="251"/>
      <c r="HQ64" s="251"/>
      <c r="HR64" s="251"/>
      <c r="HS64" s="251"/>
      <c r="HT64" s="251"/>
      <c r="HU64" s="251"/>
      <c r="HV64" s="251"/>
      <c r="HW64" s="251"/>
      <c r="HX64" s="251"/>
      <c r="HY64" s="251"/>
      <c r="HZ64" s="251"/>
      <c r="IA64" s="251"/>
      <c r="IB64" s="251"/>
      <c r="IC64" s="251"/>
      <c r="ID64" s="251"/>
      <c r="IE64" s="251"/>
      <c r="IF64" s="251"/>
      <c r="IG64" s="251"/>
      <c r="IH64" s="251"/>
      <c r="II64" s="251"/>
      <c r="IJ64" s="251"/>
      <c r="IK64" s="251"/>
      <c r="IL64" s="251"/>
      <c r="IM64" s="251"/>
      <c r="IN64" s="251"/>
    </row>
    <row r="65" spans="1:248" s="4" customFormat="1" ht="12.75" customHeight="1" x14ac:dyDescent="0.2">
      <c r="A65" s="1"/>
      <c r="B65" s="85" t="s">
        <v>8</v>
      </c>
      <c r="C65" s="85" t="s">
        <v>16</v>
      </c>
      <c r="D65" s="85" t="s">
        <v>202</v>
      </c>
      <c r="E65" s="154" t="s">
        <v>8</v>
      </c>
      <c r="F65" s="84" t="s">
        <v>18</v>
      </c>
      <c r="G65" s="128" t="s">
        <v>19</v>
      </c>
      <c r="H65" s="84" t="s">
        <v>20</v>
      </c>
      <c r="I65" s="99" t="s">
        <v>475</v>
      </c>
      <c r="J65" s="85" t="s">
        <v>21</v>
      </c>
      <c r="K65" s="84" t="s">
        <v>22</v>
      </c>
      <c r="L65" s="85" t="s">
        <v>462</v>
      </c>
      <c r="M65" s="85" t="s">
        <v>463</v>
      </c>
      <c r="N65" s="85" t="s">
        <v>476</v>
      </c>
      <c r="O65" s="154" t="s">
        <v>464</v>
      </c>
      <c r="P65" s="154" t="s">
        <v>23</v>
      </c>
      <c r="Q65" s="85" t="s">
        <v>24</v>
      </c>
      <c r="R65" s="84" t="s">
        <v>24</v>
      </c>
      <c r="S65" s="100" t="s">
        <v>135</v>
      </c>
      <c r="T65" s="84" t="s">
        <v>135</v>
      </c>
      <c r="U65" s="85" t="s">
        <v>25</v>
      </c>
      <c r="V65" s="85" t="s">
        <v>26</v>
      </c>
      <c r="W65" s="85" t="s">
        <v>27</v>
      </c>
      <c r="X65" s="85" t="s">
        <v>28</v>
      </c>
      <c r="Y65" s="85" t="s">
        <v>136</v>
      </c>
      <c r="Z65" s="85" t="s">
        <v>251</v>
      </c>
      <c r="AA65" s="85" t="s">
        <v>137</v>
      </c>
      <c r="AB65" s="85" t="s">
        <v>203</v>
      </c>
      <c r="AC65" s="85" t="s">
        <v>30</v>
      </c>
      <c r="AD65" s="85" t="s">
        <v>140</v>
      </c>
      <c r="AE65" s="85" t="s">
        <v>31</v>
      </c>
      <c r="AF65" s="85" t="s">
        <v>32</v>
      </c>
      <c r="AG65" s="85" t="s">
        <v>205</v>
      </c>
      <c r="AH65" s="100" t="s">
        <v>16</v>
      </c>
      <c r="AI65" s="98" t="s">
        <v>34</v>
      </c>
      <c r="AJ65" s="85" t="s">
        <v>35</v>
      </c>
      <c r="AK65" s="84" t="s">
        <v>18</v>
      </c>
      <c r="AL65" s="102"/>
      <c r="AM65" s="251"/>
      <c r="AN65" s="251"/>
      <c r="AO65" s="251"/>
      <c r="AP65" s="251"/>
      <c r="AQ65" s="251"/>
      <c r="AR65" s="251"/>
      <c r="AS65" s="251"/>
      <c r="AT65" s="251"/>
      <c r="AU65" s="251"/>
      <c r="AV65" s="251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G65" s="251"/>
      <c r="BH65" s="251"/>
      <c r="BI65" s="251"/>
      <c r="BJ65" s="251"/>
      <c r="BK65" s="251"/>
      <c r="BL65" s="251"/>
      <c r="BM65" s="251"/>
      <c r="BN65" s="251"/>
      <c r="BO65" s="251"/>
      <c r="BP65" s="251"/>
      <c r="BQ65" s="251"/>
      <c r="BR65" s="251"/>
      <c r="BS65" s="251"/>
      <c r="BT65" s="251"/>
      <c r="BU65" s="251"/>
      <c r="BV65" s="251"/>
      <c r="BW65" s="251"/>
      <c r="BX65" s="251"/>
      <c r="BY65" s="251"/>
      <c r="BZ65" s="251"/>
      <c r="CA65" s="251"/>
      <c r="CB65" s="251"/>
      <c r="CC65" s="251"/>
      <c r="CD65" s="251"/>
      <c r="CE65" s="251"/>
      <c r="CF65" s="251"/>
      <c r="CG65" s="251"/>
      <c r="CH65" s="251"/>
      <c r="CI65" s="251"/>
      <c r="CJ65" s="251"/>
      <c r="CK65" s="251"/>
      <c r="CL65" s="251"/>
      <c r="CM65" s="251"/>
      <c r="CN65" s="251"/>
      <c r="CO65" s="251"/>
      <c r="CP65" s="251"/>
      <c r="CQ65" s="251"/>
      <c r="CR65" s="251"/>
      <c r="CS65" s="251"/>
      <c r="CT65" s="251"/>
      <c r="CU65" s="251"/>
      <c r="CV65" s="251"/>
      <c r="CW65" s="251"/>
      <c r="CX65" s="251"/>
      <c r="CY65" s="251"/>
      <c r="CZ65" s="251"/>
      <c r="DA65" s="251"/>
      <c r="DB65" s="251"/>
      <c r="DC65" s="251"/>
      <c r="DD65" s="251"/>
      <c r="DE65" s="251"/>
      <c r="DF65" s="251"/>
      <c r="DG65" s="251"/>
      <c r="DH65" s="251"/>
      <c r="DI65" s="251"/>
      <c r="DJ65" s="251"/>
      <c r="DK65" s="251"/>
      <c r="DL65" s="251"/>
      <c r="DM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  <c r="DY65" s="251"/>
      <c r="DZ65" s="251"/>
      <c r="EA65" s="251"/>
      <c r="EB65" s="251"/>
      <c r="EC65" s="251"/>
      <c r="ED65" s="251"/>
      <c r="EE65" s="251"/>
      <c r="EF65" s="251"/>
      <c r="EG65" s="251"/>
      <c r="EH65" s="251"/>
      <c r="EI65" s="251"/>
      <c r="EJ65" s="251"/>
      <c r="EK65" s="251"/>
      <c r="EL65" s="251"/>
      <c r="EM65" s="251"/>
      <c r="EN65" s="251"/>
      <c r="EO65" s="251"/>
      <c r="EP65" s="251"/>
      <c r="EQ65" s="251"/>
      <c r="ER65" s="251"/>
      <c r="ES65" s="251"/>
      <c r="ET65" s="251"/>
      <c r="EU65" s="251"/>
      <c r="EV65" s="251"/>
      <c r="EW65" s="251"/>
      <c r="EX65" s="251"/>
      <c r="EY65" s="251"/>
      <c r="EZ65" s="251"/>
      <c r="FA65" s="251"/>
      <c r="FB65" s="251"/>
      <c r="FC65" s="251"/>
      <c r="FD65" s="251"/>
      <c r="FE65" s="251"/>
      <c r="FF65" s="251"/>
      <c r="FG65" s="251"/>
      <c r="FH65" s="251"/>
      <c r="FI65" s="251"/>
      <c r="FJ65" s="251"/>
      <c r="FK65" s="251"/>
      <c r="FL65" s="251"/>
      <c r="FM65" s="251"/>
      <c r="FN65" s="251"/>
      <c r="FO65" s="251"/>
      <c r="FP65" s="251"/>
      <c r="FQ65" s="251"/>
      <c r="FR65" s="251"/>
      <c r="FS65" s="251"/>
      <c r="FT65" s="251"/>
      <c r="FU65" s="251"/>
      <c r="FV65" s="251"/>
      <c r="FW65" s="251"/>
      <c r="FX65" s="251"/>
      <c r="FY65" s="251"/>
      <c r="FZ65" s="251"/>
      <c r="GA65" s="251"/>
      <c r="GB65" s="251"/>
      <c r="GC65" s="251"/>
      <c r="GD65" s="251"/>
      <c r="GE65" s="251"/>
      <c r="GF65" s="251"/>
      <c r="GG65" s="251"/>
      <c r="GH65" s="251"/>
      <c r="GI65" s="251"/>
      <c r="GJ65" s="251"/>
      <c r="GK65" s="251"/>
      <c r="GL65" s="251"/>
      <c r="GM65" s="251"/>
      <c r="GN65" s="251"/>
      <c r="GO65" s="251"/>
      <c r="GP65" s="251"/>
      <c r="GQ65" s="251"/>
      <c r="GR65" s="251"/>
      <c r="GS65" s="251"/>
      <c r="GT65" s="251"/>
      <c r="GU65" s="251"/>
      <c r="GV65" s="251"/>
      <c r="GW65" s="251"/>
      <c r="GX65" s="251"/>
      <c r="GY65" s="251"/>
      <c r="GZ65" s="251"/>
      <c r="HA65" s="251"/>
      <c r="HB65" s="251"/>
      <c r="HC65" s="251"/>
      <c r="HD65" s="251"/>
      <c r="HE65" s="251"/>
      <c r="HF65" s="251"/>
      <c r="HG65" s="251"/>
      <c r="HH65" s="251"/>
      <c r="HI65" s="251"/>
      <c r="HJ65" s="251"/>
      <c r="HK65" s="251"/>
      <c r="HL65" s="251"/>
      <c r="HM65" s="251"/>
      <c r="HN65" s="251"/>
      <c r="HO65" s="251"/>
      <c r="HP65" s="251"/>
      <c r="HQ65" s="251"/>
      <c r="HR65" s="251"/>
      <c r="HS65" s="251"/>
      <c r="HT65" s="251"/>
      <c r="HU65" s="251"/>
      <c r="HV65" s="251"/>
      <c r="HW65" s="251"/>
      <c r="HX65" s="251"/>
      <c r="HY65" s="251"/>
      <c r="HZ65" s="251"/>
      <c r="IA65" s="251"/>
      <c r="IB65" s="251"/>
      <c r="IC65" s="251"/>
      <c r="ID65" s="251"/>
      <c r="IE65" s="251"/>
      <c r="IF65" s="251"/>
      <c r="IG65" s="251"/>
      <c r="IH65" s="251"/>
      <c r="II65" s="251"/>
      <c r="IJ65" s="251"/>
      <c r="IK65" s="251"/>
      <c r="IL65" s="251"/>
      <c r="IM65" s="251"/>
      <c r="IN65" s="251"/>
    </row>
    <row r="66" spans="1:248" s="4" customFormat="1" ht="12.75" customHeight="1" thickBot="1" x14ac:dyDescent="0.25">
      <c r="A66" s="6"/>
      <c r="B66" s="86" t="s">
        <v>36</v>
      </c>
      <c r="C66" s="86" t="s">
        <v>37</v>
      </c>
      <c r="D66" s="86" t="s">
        <v>38</v>
      </c>
      <c r="E66" s="439" t="s">
        <v>39</v>
      </c>
      <c r="F66" s="103" t="s">
        <v>40</v>
      </c>
      <c r="G66" s="129"/>
      <c r="H66" s="103"/>
      <c r="I66" s="104" t="s">
        <v>41</v>
      </c>
      <c r="J66" s="86"/>
      <c r="K66" s="103"/>
      <c r="L66" s="86" t="s">
        <v>465</v>
      </c>
      <c r="M66" s="86"/>
      <c r="N66" s="86" t="s">
        <v>235</v>
      </c>
      <c r="O66" s="439" t="s">
        <v>235</v>
      </c>
      <c r="P66" s="155"/>
      <c r="Q66" s="440" t="s">
        <v>258</v>
      </c>
      <c r="R66" s="441" t="s">
        <v>259</v>
      </c>
      <c r="S66" s="105" t="s">
        <v>109</v>
      </c>
      <c r="T66" s="103" t="s">
        <v>187</v>
      </c>
      <c r="U66" s="86" t="s">
        <v>42</v>
      </c>
      <c r="V66" s="86" t="s">
        <v>43</v>
      </c>
      <c r="W66" s="86"/>
      <c r="X66" s="86" t="s">
        <v>44</v>
      </c>
      <c r="Y66" s="86" t="s">
        <v>30</v>
      </c>
      <c r="Z66" s="86" t="s">
        <v>30</v>
      </c>
      <c r="AA66" s="86" t="s">
        <v>138</v>
      </c>
      <c r="AB66" s="86" t="s">
        <v>15</v>
      </c>
      <c r="AC66" s="86" t="s">
        <v>139</v>
      </c>
      <c r="AD66" s="86" t="s">
        <v>141</v>
      </c>
      <c r="AE66" s="86" t="s">
        <v>47</v>
      </c>
      <c r="AF66" s="86" t="s">
        <v>48</v>
      </c>
      <c r="AG66" s="86" t="s">
        <v>15</v>
      </c>
      <c r="AH66" s="105" t="s">
        <v>30</v>
      </c>
      <c r="AI66" s="106"/>
      <c r="AJ66" s="86" t="s">
        <v>49</v>
      </c>
      <c r="AK66" s="103" t="s">
        <v>188</v>
      </c>
      <c r="AL66" s="107"/>
      <c r="AM66" s="251"/>
      <c r="AN66" s="251"/>
      <c r="AO66" s="251"/>
      <c r="AP66" s="251"/>
      <c r="AQ66" s="251"/>
      <c r="AR66" s="251"/>
      <c r="AS66" s="251"/>
      <c r="AT66" s="251"/>
      <c r="AU66" s="251"/>
      <c r="AV66" s="251"/>
      <c r="AW66" s="251"/>
      <c r="AX66" s="251"/>
      <c r="AY66" s="251"/>
      <c r="AZ66" s="251"/>
      <c r="BA66" s="251"/>
      <c r="BB66" s="251"/>
      <c r="BC66" s="251"/>
      <c r="BD66" s="251"/>
      <c r="BE66" s="251"/>
      <c r="BF66" s="251"/>
      <c r="BG66" s="251"/>
      <c r="BH66" s="251"/>
      <c r="BI66" s="251"/>
      <c r="BJ66" s="251"/>
      <c r="BK66" s="251"/>
      <c r="BL66" s="251"/>
      <c r="BM66" s="251"/>
      <c r="BN66" s="251"/>
      <c r="BO66" s="251"/>
      <c r="BP66" s="251"/>
      <c r="BQ66" s="251"/>
      <c r="BR66" s="251"/>
      <c r="BS66" s="251"/>
      <c r="BT66" s="251"/>
      <c r="BU66" s="251"/>
      <c r="BV66" s="251"/>
      <c r="BW66" s="251"/>
      <c r="BX66" s="251"/>
      <c r="BY66" s="251"/>
      <c r="BZ66" s="251"/>
      <c r="CA66" s="251"/>
      <c r="CB66" s="251"/>
      <c r="CC66" s="251"/>
      <c r="CD66" s="251"/>
      <c r="CE66" s="251"/>
      <c r="CF66" s="251"/>
      <c r="CG66" s="251"/>
      <c r="CH66" s="251"/>
      <c r="CI66" s="251"/>
      <c r="CJ66" s="251"/>
      <c r="CK66" s="251"/>
      <c r="CL66" s="251"/>
      <c r="CM66" s="251"/>
      <c r="CN66" s="251"/>
      <c r="CO66" s="251"/>
      <c r="CP66" s="251"/>
      <c r="CQ66" s="251"/>
      <c r="CR66" s="251"/>
      <c r="CS66" s="251"/>
      <c r="CT66" s="251"/>
      <c r="CU66" s="251"/>
      <c r="CV66" s="251"/>
      <c r="CW66" s="251"/>
      <c r="CX66" s="251"/>
      <c r="CY66" s="251"/>
      <c r="CZ66" s="251"/>
      <c r="DA66" s="251"/>
      <c r="DB66" s="251"/>
      <c r="DC66" s="251"/>
      <c r="DD66" s="251"/>
      <c r="DE66" s="251"/>
      <c r="DF66" s="251"/>
      <c r="DG66" s="251"/>
      <c r="DH66" s="251"/>
      <c r="DI66" s="251"/>
      <c r="DJ66" s="251"/>
      <c r="DK66" s="251"/>
      <c r="DL66" s="251"/>
      <c r="DM66" s="251"/>
      <c r="DN66" s="251"/>
      <c r="DO66" s="251"/>
      <c r="DP66" s="251"/>
      <c r="DQ66" s="251"/>
      <c r="DR66" s="251"/>
      <c r="DS66" s="251"/>
      <c r="DT66" s="251"/>
      <c r="DU66" s="251"/>
      <c r="DV66" s="251"/>
      <c r="DW66" s="251"/>
      <c r="DX66" s="251"/>
      <c r="DY66" s="251"/>
      <c r="DZ66" s="251"/>
      <c r="EA66" s="251"/>
      <c r="EB66" s="251"/>
      <c r="EC66" s="251"/>
      <c r="ED66" s="251"/>
      <c r="EE66" s="251"/>
      <c r="EF66" s="251"/>
      <c r="EG66" s="251"/>
      <c r="EH66" s="251"/>
      <c r="EI66" s="251"/>
      <c r="EJ66" s="251"/>
      <c r="EK66" s="251"/>
      <c r="EL66" s="251"/>
      <c r="EM66" s="251"/>
      <c r="EN66" s="251"/>
      <c r="EO66" s="251"/>
      <c r="EP66" s="251"/>
      <c r="EQ66" s="251"/>
      <c r="ER66" s="251"/>
      <c r="ES66" s="251"/>
      <c r="ET66" s="251"/>
      <c r="EU66" s="251"/>
      <c r="EV66" s="251"/>
      <c r="EW66" s="251"/>
      <c r="EX66" s="251"/>
      <c r="EY66" s="251"/>
      <c r="EZ66" s="251"/>
      <c r="FA66" s="251"/>
      <c r="FB66" s="251"/>
      <c r="FC66" s="251"/>
      <c r="FD66" s="251"/>
      <c r="FE66" s="251"/>
      <c r="FF66" s="251"/>
      <c r="FG66" s="251"/>
      <c r="FH66" s="251"/>
      <c r="FI66" s="251"/>
      <c r="FJ66" s="251"/>
      <c r="FK66" s="251"/>
      <c r="FL66" s="251"/>
      <c r="FM66" s="251"/>
      <c r="FN66" s="251"/>
      <c r="FO66" s="251"/>
      <c r="FP66" s="251"/>
      <c r="FQ66" s="251"/>
      <c r="FR66" s="251"/>
      <c r="FS66" s="251"/>
      <c r="FT66" s="251"/>
      <c r="FU66" s="251"/>
      <c r="FV66" s="251"/>
      <c r="FW66" s="251"/>
      <c r="FX66" s="251"/>
      <c r="FY66" s="251"/>
      <c r="FZ66" s="251"/>
      <c r="GA66" s="251"/>
      <c r="GB66" s="251"/>
      <c r="GC66" s="251"/>
      <c r="GD66" s="251"/>
      <c r="GE66" s="251"/>
      <c r="GF66" s="251"/>
      <c r="GG66" s="251"/>
      <c r="GH66" s="251"/>
      <c r="GI66" s="251"/>
      <c r="GJ66" s="251"/>
      <c r="GK66" s="251"/>
      <c r="GL66" s="251"/>
      <c r="GM66" s="251"/>
      <c r="GN66" s="251"/>
      <c r="GO66" s="251"/>
      <c r="GP66" s="251"/>
      <c r="GQ66" s="251"/>
      <c r="GR66" s="251"/>
      <c r="GS66" s="251"/>
      <c r="GT66" s="251"/>
      <c r="GU66" s="251"/>
      <c r="GV66" s="251"/>
      <c r="GW66" s="251"/>
      <c r="GX66" s="251"/>
      <c r="GY66" s="251"/>
      <c r="GZ66" s="251"/>
      <c r="HA66" s="251"/>
      <c r="HB66" s="251"/>
      <c r="HC66" s="251"/>
      <c r="HD66" s="251"/>
      <c r="HE66" s="251"/>
      <c r="HF66" s="251"/>
      <c r="HG66" s="251"/>
      <c r="HH66" s="251"/>
      <c r="HI66" s="251"/>
      <c r="HJ66" s="251"/>
      <c r="HK66" s="251"/>
      <c r="HL66" s="251"/>
      <c r="HM66" s="251"/>
      <c r="HN66" s="251"/>
      <c r="HO66" s="251"/>
      <c r="HP66" s="251"/>
      <c r="HQ66" s="251"/>
      <c r="HR66" s="251"/>
      <c r="HS66" s="251"/>
      <c r="HT66" s="251"/>
      <c r="HU66" s="251"/>
      <c r="HV66" s="251"/>
      <c r="HW66" s="251"/>
      <c r="HX66" s="251"/>
      <c r="HY66" s="251"/>
      <c r="HZ66" s="251"/>
      <c r="IA66" s="251"/>
      <c r="IB66" s="251"/>
      <c r="IC66" s="251"/>
      <c r="ID66" s="251"/>
      <c r="IE66" s="251"/>
      <c r="IF66" s="251"/>
      <c r="IG66" s="251"/>
      <c r="IH66" s="251"/>
      <c r="II66" s="251"/>
      <c r="IJ66" s="251"/>
      <c r="IK66" s="251"/>
      <c r="IL66" s="251"/>
      <c r="IM66" s="251"/>
      <c r="IN66" s="251"/>
    </row>
    <row r="67" spans="1:248" s="20" customFormat="1" ht="12.75" customHeight="1" thickTop="1" x14ac:dyDescent="0.2">
      <c r="A67" s="8"/>
      <c r="B67" s="296">
        <f>B53</f>
        <v>0</v>
      </c>
      <c r="C67" s="296">
        <f>C53</f>
        <v>0</v>
      </c>
      <c r="D67" s="296">
        <f>D53</f>
        <v>0</v>
      </c>
      <c r="E67" s="296">
        <f>E53</f>
        <v>0</v>
      </c>
      <c r="F67" s="298">
        <f>F53</f>
        <v>0</v>
      </c>
      <c r="G67" s="130" t="str">
        <f>G7</f>
        <v>NOVEMBER</v>
      </c>
      <c r="H67" s="31" t="s">
        <v>58</v>
      </c>
      <c r="I67" s="32"/>
      <c r="J67" s="306">
        <f t="shared" ref="J67:R67" si="6">J53</f>
        <v>0</v>
      </c>
      <c r="K67" s="298">
        <f t="shared" si="6"/>
        <v>0</v>
      </c>
      <c r="L67" s="296">
        <f t="shared" si="6"/>
        <v>0</v>
      </c>
      <c r="M67" s="296">
        <f t="shared" si="6"/>
        <v>0</v>
      </c>
      <c r="N67" s="296">
        <f t="shared" si="6"/>
        <v>0</v>
      </c>
      <c r="O67" s="297">
        <f t="shared" si="6"/>
        <v>0</v>
      </c>
      <c r="P67" s="299">
        <f t="shared" si="6"/>
        <v>0</v>
      </c>
      <c r="Q67" s="296">
        <f t="shared" si="6"/>
        <v>0</v>
      </c>
      <c r="R67" s="298">
        <f t="shared" si="6"/>
        <v>0</v>
      </c>
      <c r="S67" s="9"/>
      <c r="T67" s="8"/>
      <c r="U67" s="296">
        <f t="shared" ref="U67:AH67" si="7">U53</f>
        <v>0</v>
      </c>
      <c r="V67" s="296">
        <f t="shared" si="7"/>
        <v>0</v>
      </c>
      <c r="W67" s="296">
        <f t="shared" si="7"/>
        <v>0</v>
      </c>
      <c r="X67" s="296">
        <f t="shared" si="7"/>
        <v>0</v>
      </c>
      <c r="Y67" s="296">
        <f t="shared" si="7"/>
        <v>0</v>
      </c>
      <c r="Z67" s="296">
        <f t="shared" si="7"/>
        <v>0</v>
      </c>
      <c r="AA67" s="296">
        <f t="shared" si="7"/>
        <v>0</v>
      </c>
      <c r="AB67" s="296">
        <f t="shared" si="7"/>
        <v>0</v>
      </c>
      <c r="AC67" s="296">
        <f t="shared" si="7"/>
        <v>0</v>
      </c>
      <c r="AD67" s="296">
        <f t="shared" si="7"/>
        <v>0</v>
      </c>
      <c r="AE67" s="296">
        <f t="shared" si="7"/>
        <v>0</v>
      </c>
      <c r="AF67" s="296">
        <f t="shared" si="7"/>
        <v>0</v>
      </c>
      <c r="AG67" s="296">
        <f t="shared" si="7"/>
        <v>0</v>
      </c>
      <c r="AH67" s="297">
        <f t="shared" si="7"/>
        <v>0</v>
      </c>
      <c r="AI67" s="305"/>
      <c r="AJ67" s="296">
        <f>AJ53</f>
        <v>0</v>
      </c>
      <c r="AK67" s="298">
        <f>AK53</f>
        <v>0</v>
      </c>
      <c r="AL67" s="9"/>
    </row>
    <row r="68" spans="1:248" s="20" customFormat="1" ht="12.75" customHeight="1" x14ac:dyDescent="0.2">
      <c r="A68" s="8">
        <v>1</v>
      </c>
      <c r="B68" s="280"/>
      <c r="C68" s="280"/>
      <c r="D68" s="280"/>
      <c r="E68" s="280"/>
      <c r="F68" s="281"/>
      <c r="G68" s="443"/>
      <c r="H68" s="444"/>
      <c r="I68" s="445"/>
      <c r="J68" s="296">
        <f t="shared" ref="J68:J98" si="8">SUM(B68:F68)</f>
        <v>0</v>
      </c>
      <c r="K68" s="298">
        <f t="shared" ref="K68:K98" si="9">SUM(U68:AK68)-SUM(L68:R68)</f>
        <v>0</v>
      </c>
      <c r="L68" s="280"/>
      <c r="M68" s="280"/>
      <c r="N68" s="280"/>
      <c r="O68" s="293"/>
      <c r="P68" s="300"/>
      <c r="Q68" s="280"/>
      <c r="R68" s="281"/>
      <c r="S68" s="15" t="s">
        <v>59</v>
      </c>
      <c r="T68" s="8">
        <v>1</v>
      </c>
      <c r="U68" s="280"/>
      <c r="V68" s="280"/>
      <c r="W68" s="280"/>
      <c r="X68" s="280"/>
      <c r="Y68" s="280"/>
      <c r="Z68" s="280"/>
      <c r="AA68" s="280"/>
      <c r="AB68" s="280"/>
      <c r="AC68" s="280"/>
      <c r="AD68" s="280"/>
      <c r="AE68" s="280"/>
      <c r="AF68" s="280"/>
      <c r="AG68" s="280"/>
      <c r="AH68" s="293"/>
      <c r="AI68" s="444"/>
      <c r="AJ68" s="280"/>
      <c r="AK68" s="281"/>
      <c r="AL68" s="15" t="s">
        <v>59</v>
      </c>
    </row>
    <row r="69" spans="1:248" s="20" customFormat="1" ht="12.75" customHeight="1" x14ac:dyDescent="0.2">
      <c r="A69" s="8">
        <v>2</v>
      </c>
      <c r="B69" s="280"/>
      <c r="C69" s="280"/>
      <c r="D69" s="280"/>
      <c r="E69" s="280"/>
      <c r="F69" s="281"/>
      <c r="G69" s="443"/>
      <c r="H69" s="444"/>
      <c r="I69" s="445"/>
      <c r="J69" s="296">
        <f t="shared" si="8"/>
        <v>0</v>
      </c>
      <c r="K69" s="298">
        <f t="shared" si="9"/>
        <v>0</v>
      </c>
      <c r="L69" s="280"/>
      <c r="M69" s="280"/>
      <c r="N69" s="280"/>
      <c r="O69" s="293"/>
      <c r="P69" s="300"/>
      <c r="Q69" s="280"/>
      <c r="R69" s="281"/>
      <c r="S69" s="15" t="s">
        <v>60</v>
      </c>
      <c r="T69" s="8">
        <v>2</v>
      </c>
      <c r="U69" s="280"/>
      <c r="V69" s="280"/>
      <c r="W69" s="280"/>
      <c r="X69" s="280"/>
      <c r="Y69" s="280"/>
      <c r="Z69" s="280"/>
      <c r="AA69" s="280"/>
      <c r="AB69" s="280"/>
      <c r="AC69" s="280"/>
      <c r="AD69" s="280"/>
      <c r="AE69" s="280"/>
      <c r="AF69" s="280"/>
      <c r="AG69" s="280"/>
      <c r="AH69" s="293"/>
      <c r="AI69" s="444"/>
      <c r="AJ69" s="280"/>
      <c r="AK69" s="281"/>
      <c r="AL69" s="15" t="s">
        <v>60</v>
      </c>
    </row>
    <row r="70" spans="1:248" s="20" customFormat="1" ht="12.75" customHeight="1" x14ac:dyDescent="0.2">
      <c r="A70" s="8">
        <v>3</v>
      </c>
      <c r="B70" s="280"/>
      <c r="C70" s="280"/>
      <c r="D70" s="280"/>
      <c r="E70" s="280"/>
      <c r="F70" s="281"/>
      <c r="G70" s="443"/>
      <c r="H70" s="444"/>
      <c r="I70" s="445"/>
      <c r="J70" s="296">
        <f t="shared" si="8"/>
        <v>0</v>
      </c>
      <c r="K70" s="298">
        <f t="shared" si="9"/>
        <v>0</v>
      </c>
      <c r="L70" s="280"/>
      <c r="M70" s="280"/>
      <c r="N70" s="280"/>
      <c r="O70" s="293"/>
      <c r="P70" s="300"/>
      <c r="Q70" s="280"/>
      <c r="R70" s="281"/>
      <c r="S70" s="15" t="s">
        <v>61</v>
      </c>
      <c r="T70" s="8">
        <v>3</v>
      </c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93"/>
      <c r="AI70" s="444"/>
      <c r="AJ70" s="280"/>
      <c r="AK70" s="281"/>
      <c r="AL70" s="15" t="s">
        <v>61</v>
      </c>
    </row>
    <row r="71" spans="1:248" s="20" customFormat="1" ht="12.75" customHeight="1" x14ac:dyDescent="0.2">
      <c r="A71" s="8">
        <v>4</v>
      </c>
      <c r="B71" s="280"/>
      <c r="C71" s="280"/>
      <c r="D71" s="280"/>
      <c r="E71" s="280"/>
      <c r="F71" s="281"/>
      <c r="G71" s="443"/>
      <c r="H71" s="444"/>
      <c r="I71" s="445"/>
      <c r="J71" s="296">
        <f t="shared" si="8"/>
        <v>0</v>
      </c>
      <c r="K71" s="298">
        <f t="shared" si="9"/>
        <v>0</v>
      </c>
      <c r="L71" s="280"/>
      <c r="M71" s="280"/>
      <c r="N71" s="280"/>
      <c r="O71" s="293"/>
      <c r="P71" s="300"/>
      <c r="Q71" s="280"/>
      <c r="R71" s="281"/>
      <c r="S71" s="15" t="s">
        <v>62</v>
      </c>
      <c r="T71" s="8">
        <v>4</v>
      </c>
      <c r="U71" s="280"/>
      <c r="V71" s="280"/>
      <c r="W71" s="280"/>
      <c r="X71" s="280"/>
      <c r="Y71" s="280"/>
      <c r="Z71" s="280"/>
      <c r="AA71" s="280"/>
      <c r="AB71" s="280"/>
      <c r="AC71" s="280"/>
      <c r="AD71" s="280"/>
      <c r="AE71" s="280"/>
      <c r="AF71" s="280"/>
      <c r="AG71" s="280"/>
      <c r="AH71" s="293"/>
      <c r="AI71" s="444"/>
      <c r="AJ71" s="280"/>
      <c r="AK71" s="281"/>
      <c r="AL71" s="15" t="s">
        <v>62</v>
      </c>
    </row>
    <row r="72" spans="1:248" s="20" customFormat="1" ht="12.75" customHeight="1" x14ac:dyDescent="0.2">
      <c r="A72" s="8">
        <v>5</v>
      </c>
      <c r="B72" s="280"/>
      <c r="C72" s="280"/>
      <c r="D72" s="280"/>
      <c r="E72" s="280"/>
      <c r="F72" s="281"/>
      <c r="G72" s="446"/>
      <c r="H72" s="444"/>
      <c r="I72" s="445"/>
      <c r="J72" s="296">
        <f t="shared" si="8"/>
        <v>0</v>
      </c>
      <c r="K72" s="298">
        <f t="shared" si="9"/>
        <v>0</v>
      </c>
      <c r="L72" s="280"/>
      <c r="M72" s="280"/>
      <c r="N72" s="280"/>
      <c r="O72" s="293"/>
      <c r="P72" s="300"/>
      <c r="Q72" s="280"/>
      <c r="R72" s="281"/>
      <c r="S72" s="15" t="s">
        <v>63</v>
      </c>
      <c r="T72" s="8">
        <v>5</v>
      </c>
      <c r="U72" s="280"/>
      <c r="V72" s="280"/>
      <c r="W72" s="280"/>
      <c r="X72" s="280"/>
      <c r="Y72" s="280"/>
      <c r="Z72" s="280"/>
      <c r="AA72" s="280"/>
      <c r="AB72" s="280"/>
      <c r="AC72" s="280"/>
      <c r="AD72" s="280"/>
      <c r="AE72" s="280"/>
      <c r="AF72" s="280"/>
      <c r="AG72" s="280"/>
      <c r="AH72" s="293"/>
      <c r="AI72" s="444"/>
      <c r="AJ72" s="280"/>
      <c r="AK72" s="281"/>
      <c r="AL72" s="15" t="s">
        <v>63</v>
      </c>
    </row>
    <row r="73" spans="1:248" s="20" customFormat="1" ht="12.75" customHeight="1" x14ac:dyDescent="0.2">
      <c r="A73" s="16">
        <v>6</v>
      </c>
      <c r="B73" s="282"/>
      <c r="C73" s="282"/>
      <c r="D73" s="282"/>
      <c r="E73" s="282"/>
      <c r="F73" s="283"/>
      <c r="G73" s="443"/>
      <c r="H73" s="447"/>
      <c r="I73" s="448"/>
      <c r="J73" s="296">
        <f t="shared" si="8"/>
        <v>0</v>
      </c>
      <c r="K73" s="298">
        <f t="shared" si="9"/>
        <v>0</v>
      </c>
      <c r="L73" s="282"/>
      <c r="M73" s="282"/>
      <c r="N73" s="282"/>
      <c r="O73" s="294"/>
      <c r="P73" s="301"/>
      <c r="Q73" s="282"/>
      <c r="R73" s="283"/>
      <c r="S73" s="17" t="s">
        <v>64</v>
      </c>
      <c r="T73" s="16">
        <v>6</v>
      </c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94"/>
      <c r="AI73" s="447"/>
      <c r="AJ73" s="282"/>
      <c r="AK73" s="283"/>
      <c r="AL73" s="17" t="s">
        <v>64</v>
      </c>
    </row>
    <row r="74" spans="1:248" s="20" customFormat="1" ht="12.75" customHeight="1" x14ac:dyDescent="0.2">
      <c r="A74" s="8">
        <v>7</v>
      </c>
      <c r="B74" s="280"/>
      <c r="C74" s="280"/>
      <c r="D74" s="280"/>
      <c r="E74" s="280"/>
      <c r="F74" s="281"/>
      <c r="G74" s="443"/>
      <c r="H74" s="444"/>
      <c r="I74" s="445"/>
      <c r="J74" s="296">
        <f t="shared" si="8"/>
        <v>0</v>
      </c>
      <c r="K74" s="298">
        <f t="shared" si="9"/>
        <v>0</v>
      </c>
      <c r="L74" s="280"/>
      <c r="M74" s="280"/>
      <c r="N74" s="280"/>
      <c r="O74" s="293"/>
      <c r="P74" s="300"/>
      <c r="Q74" s="280"/>
      <c r="R74" s="281"/>
      <c r="S74" s="15" t="s">
        <v>65</v>
      </c>
      <c r="T74" s="8">
        <v>7</v>
      </c>
      <c r="U74" s="280"/>
      <c r="V74" s="280"/>
      <c r="W74" s="280"/>
      <c r="X74" s="280"/>
      <c r="Y74" s="280"/>
      <c r="Z74" s="280"/>
      <c r="AA74" s="280"/>
      <c r="AB74" s="280"/>
      <c r="AC74" s="280"/>
      <c r="AD74" s="280"/>
      <c r="AE74" s="280"/>
      <c r="AF74" s="280"/>
      <c r="AG74" s="280"/>
      <c r="AH74" s="293"/>
      <c r="AI74" s="444"/>
      <c r="AJ74" s="280"/>
      <c r="AK74" s="281"/>
      <c r="AL74" s="15" t="s">
        <v>65</v>
      </c>
    </row>
    <row r="75" spans="1:248" s="20" customFormat="1" ht="12.75" customHeight="1" x14ac:dyDescent="0.2">
      <c r="A75" s="8">
        <v>8</v>
      </c>
      <c r="B75" s="280"/>
      <c r="C75" s="280"/>
      <c r="D75" s="280"/>
      <c r="E75" s="280"/>
      <c r="F75" s="281"/>
      <c r="G75" s="443"/>
      <c r="H75" s="444"/>
      <c r="I75" s="445"/>
      <c r="J75" s="296">
        <f t="shared" si="8"/>
        <v>0</v>
      </c>
      <c r="K75" s="298">
        <f t="shared" si="9"/>
        <v>0</v>
      </c>
      <c r="L75" s="280"/>
      <c r="M75" s="280"/>
      <c r="N75" s="280"/>
      <c r="O75" s="293"/>
      <c r="P75" s="300"/>
      <c r="Q75" s="280"/>
      <c r="R75" s="281"/>
      <c r="S75" s="15" t="s">
        <v>66</v>
      </c>
      <c r="T75" s="8">
        <v>8</v>
      </c>
      <c r="U75" s="280"/>
      <c r="V75" s="280"/>
      <c r="W75" s="280"/>
      <c r="X75" s="280"/>
      <c r="Y75" s="280"/>
      <c r="Z75" s="280"/>
      <c r="AA75" s="280"/>
      <c r="AB75" s="280"/>
      <c r="AC75" s="280"/>
      <c r="AD75" s="280"/>
      <c r="AE75" s="280"/>
      <c r="AF75" s="280"/>
      <c r="AG75" s="280"/>
      <c r="AH75" s="293"/>
      <c r="AI75" s="444"/>
      <c r="AJ75" s="280"/>
      <c r="AK75" s="281"/>
      <c r="AL75" s="15" t="s">
        <v>66</v>
      </c>
    </row>
    <row r="76" spans="1:248" s="20" customFormat="1" ht="12.75" customHeight="1" x14ac:dyDescent="0.2">
      <c r="A76" s="8">
        <v>9</v>
      </c>
      <c r="B76" s="280"/>
      <c r="C76" s="280"/>
      <c r="D76" s="280"/>
      <c r="E76" s="280"/>
      <c r="F76" s="281"/>
      <c r="G76" s="443"/>
      <c r="H76" s="444"/>
      <c r="I76" s="445"/>
      <c r="J76" s="296">
        <f t="shared" si="8"/>
        <v>0</v>
      </c>
      <c r="K76" s="298">
        <f t="shared" si="9"/>
        <v>0</v>
      </c>
      <c r="L76" s="280"/>
      <c r="M76" s="280"/>
      <c r="N76" s="280"/>
      <c r="O76" s="293"/>
      <c r="P76" s="300"/>
      <c r="Q76" s="280"/>
      <c r="R76" s="281"/>
      <c r="S76" s="15" t="s">
        <v>67</v>
      </c>
      <c r="T76" s="8">
        <v>9</v>
      </c>
      <c r="U76" s="280"/>
      <c r="V76" s="280"/>
      <c r="W76" s="280"/>
      <c r="X76" s="280"/>
      <c r="Y76" s="280"/>
      <c r="Z76" s="280"/>
      <c r="AA76" s="280"/>
      <c r="AB76" s="280"/>
      <c r="AC76" s="280"/>
      <c r="AD76" s="280"/>
      <c r="AE76" s="280"/>
      <c r="AF76" s="280"/>
      <c r="AG76" s="280"/>
      <c r="AH76" s="293"/>
      <c r="AI76" s="444"/>
      <c r="AJ76" s="280"/>
      <c r="AK76" s="281"/>
      <c r="AL76" s="15" t="s">
        <v>67</v>
      </c>
    </row>
    <row r="77" spans="1:248" s="20" customFormat="1" ht="12.75" customHeight="1" x14ac:dyDescent="0.2">
      <c r="A77" s="8">
        <v>10</v>
      </c>
      <c r="B77" s="280"/>
      <c r="C77" s="280"/>
      <c r="D77" s="280"/>
      <c r="E77" s="280"/>
      <c r="F77" s="281"/>
      <c r="G77" s="443"/>
      <c r="H77" s="444"/>
      <c r="I77" s="445"/>
      <c r="J77" s="296">
        <f t="shared" si="8"/>
        <v>0</v>
      </c>
      <c r="K77" s="298">
        <f t="shared" si="9"/>
        <v>0</v>
      </c>
      <c r="L77" s="280"/>
      <c r="M77" s="280"/>
      <c r="N77" s="280"/>
      <c r="O77" s="293"/>
      <c r="P77" s="300"/>
      <c r="Q77" s="280"/>
      <c r="R77" s="281"/>
      <c r="S77" s="15" t="s">
        <v>68</v>
      </c>
      <c r="T77" s="8">
        <v>10</v>
      </c>
      <c r="U77" s="280"/>
      <c r="V77" s="280"/>
      <c r="W77" s="280"/>
      <c r="X77" s="280"/>
      <c r="Y77" s="280"/>
      <c r="Z77" s="280"/>
      <c r="AA77" s="280"/>
      <c r="AB77" s="280"/>
      <c r="AC77" s="280"/>
      <c r="AD77" s="280"/>
      <c r="AE77" s="280"/>
      <c r="AF77" s="280"/>
      <c r="AG77" s="280"/>
      <c r="AH77" s="293"/>
      <c r="AI77" s="444"/>
      <c r="AJ77" s="280"/>
      <c r="AK77" s="281"/>
      <c r="AL77" s="15" t="s">
        <v>68</v>
      </c>
    </row>
    <row r="78" spans="1:248" s="20" customFormat="1" ht="12.75" customHeight="1" x14ac:dyDescent="0.2">
      <c r="A78" s="8">
        <v>11</v>
      </c>
      <c r="B78" s="280"/>
      <c r="C78" s="280"/>
      <c r="D78" s="280"/>
      <c r="E78" s="280"/>
      <c r="F78" s="281"/>
      <c r="G78" s="443"/>
      <c r="H78" s="444"/>
      <c r="I78" s="445"/>
      <c r="J78" s="296">
        <f t="shared" si="8"/>
        <v>0</v>
      </c>
      <c r="K78" s="298">
        <f t="shared" si="9"/>
        <v>0</v>
      </c>
      <c r="L78" s="280"/>
      <c r="M78" s="280"/>
      <c r="N78" s="280"/>
      <c r="O78" s="293"/>
      <c r="P78" s="300"/>
      <c r="Q78" s="280"/>
      <c r="R78" s="281"/>
      <c r="S78" s="15" t="s">
        <v>69</v>
      </c>
      <c r="T78" s="8">
        <v>11</v>
      </c>
      <c r="U78" s="280"/>
      <c r="V78" s="280"/>
      <c r="W78" s="280"/>
      <c r="X78" s="280"/>
      <c r="Y78" s="280"/>
      <c r="Z78" s="280"/>
      <c r="AA78" s="280"/>
      <c r="AB78" s="280"/>
      <c r="AC78" s="280"/>
      <c r="AD78" s="280"/>
      <c r="AE78" s="280"/>
      <c r="AF78" s="280"/>
      <c r="AG78" s="280"/>
      <c r="AH78" s="293"/>
      <c r="AI78" s="444"/>
      <c r="AJ78" s="280"/>
      <c r="AK78" s="281"/>
      <c r="AL78" s="15" t="s">
        <v>69</v>
      </c>
    </row>
    <row r="79" spans="1:248" s="20" customFormat="1" ht="12.75" customHeight="1" x14ac:dyDescent="0.2">
      <c r="A79" s="8">
        <v>12</v>
      </c>
      <c r="B79" s="280"/>
      <c r="C79" s="280"/>
      <c r="D79" s="280"/>
      <c r="E79" s="280"/>
      <c r="F79" s="281"/>
      <c r="G79" s="443"/>
      <c r="H79" s="444"/>
      <c r="I79" s="445"/>
      <c r="J79" s="296">
        <f t="shared" si="8"/>
        <v>0</v>
      </c>
      <c r="K79" s="298">
        <f t="shared" si="9"/>
        <v>0</v>
      </c>
      <c r="L79" s="280"/>
      <c r="M79" s="280"/>
      <c r="N79" s="280"/>
      <c r="O79" s="293"/>
      <c r="P79" s="300"/>
      <c r="Q79" s="280"/>
      <c r="R79" s="281"/>
      <c r="S79" s="15" t="s">
        <v>70</v>
      </c>
      <c r="T79" s="8">
        <v>12</v>
      </c>
      <c r="U79" s="280"/>
      <c r="V79" s="280"/>
      <c r="W79" s="280"/>
      <c r="X79" s="280"/>
      <c r="Y79" s="280"/>
      <c r="Z79" s="280"/>
      <c r="AA79" s="280"/>
      <c r="AB79" s="280"/>
      <c r="AC79" s="280"/>
      <c r="AD79" s="280"/>
      <c r="AE79" s="280"/>
      <c r="AF79" s="280"/>
      <c r="AG79" s="280"/>
      <c r="AH79" s="293"/>
      <c r="AI79" s="444"/>
      <c r="AJ79" s="280"/>
      <c r="AK79" s="281"/>
      <c r="AL79" s="15" t="s">
        <v>70</v>
      </c>
    </row>
    <row r="80" spans="1:248" s="20" customFormat="1" ht="12.75" customHeight="1" x14ac:dyDescent="0.2">
      <c r="A80" s="8">
        <v>13</v>
      </c>
      <c r="B80" s="280"/>
      <c r="C80" s="280"/>
      <c r="D80" s="280"/>
      <c r="E80" s="280"/>
      <c r="F80" s="281"/>
      <c r="G80" s="443"/>
      <c r="H80" s="444"/>
      <c r="I80" s="445"/>
      <c r="J80" s="296">
        <f t="shared" si="8"/>
        <v>0</v>
      </c>
      <c r="K80" s="298">
        <f t="shared" si="9"/>
        <v>0</v>
      </c>
      <c r="L80" s="280"/>
      <c r="M80" s="280"/>
      <c r="N80" s="280"/>
      <c r="O80" s="293"/>
      <c r="P80" s="300"/>
      <c r="Q80" s="280"/>
      <c r="R80" s="281"/>
      <c r="S80" s="15" t="s">
        <v>71</v>
      </c>
      <c r="T80" s="8">
        <v>13</v>
      </c>
      <c r="U80" s="280"/>
      <c r="V80" s="280"/>
      <c r="W80" s="280"/>
      <c r="X80" s="280"/>
      <c r="Y80" s="280"/>
      <c r="Z80" s="280"/>
      <c r="AA80" s="280"/>
      <c r="AB80" s="280"/>
      <c r="AC80" s="280"/>
      <c r="AD80" s="280"/>
      <c r="AE80" s="280"/>
      <c r="AF80" s="280"/>
      <c r="AG80" s="280"/>
      <c r="AH80" s="293"/>
      <c r="AI80" s="444"/>
      <c r="AJ80" s="280"/>
      <c r="AK80" s="281"/>
      <c r="AL80" s="15" t="s">
        <v>71</v>
      </c>
    </row>
    <row r="81" spans="1:38" s="20" customFormat="1" ht="12.75" customHeight="1" x14ac:dyDescent="0.2">
      <c r="A81" s="8">
        <v>14</v>
      </c>
      <c r="B81" s="280"/>
      <c r="C81" s="280"/>
      <c r="D81" s="280"/>
      <c r="E81" s="280"/>
      <c r="F81" s="281"/>
      <c r="G81" s="443"/>
      <c r="H81" s="444"/>
      <c r="I81" s="445"/>
      <c r="J81" s="296">
        <f t="shared" si="8"/>
        <v>0</v>
      </c>
      <c r="K81" s="298">
        <f t="shared" si="9"/>
        <v>0</v>
      </c>
      <c r="L81" s="280"/>
      <c r="M81" s="280"/>
      <c r="N81" s="280"/>
      <c r="O81" s="293"/>
      <c r="P81" s="300"/>
      <c r="Q81" s="280"/>
      <c r="R81" s="281"/>
      <c r="S81" s="15" t="s">
        <v>72</v>
      </c>
      <c r="T81" s="8">
        <v>14</v>
      </c>
      <c r="U81" s="280"/>
      <c r="V81" s="280"/>
      <c r="W81" s="280"/>
      <c r="X81" s="280"/>
      <c r="Y81" s="280"/>
      <c r="Z81" s="280"/>
      <c r="AA81" s="280"/>
      <c r="AB81" s="280"/>
      <c r="AC81" s="280"/>
      <c r="AD81" s="280"/>
      <c r="AE81" s="280"/>
      <c r="AF81" s="280"/>
      <c r="AG81" s="280"/>
      <c r="AH81" s="293"/>
      <c r="AI81" s="444"/>
      <c r="AJ81" s="280"/>
      <c r="AK81" s="281"/>
      <c r="AL81" s="15" t="s">
        <v>72</v>
      </c>
    </row>
    <row r="82" spans="1:38" s="20" customFormat="1" ht="12.75" customHeight="1" x14ac:dyDescent="0.2">
      <c r="A82" s="8">
        <v>15</v>
      </c>
      <c r="B82" s="280"/>
      <c r="C82" s="280"/>
      <c r="D82" s="280"/>
      <c r="E82" s="280"/>
      <c r="F82" s="281"/>
      <c r="G82" s="443"/>
      <c r="H82" s="444"/>
      <c r="I82" s="445"/>
      <c r="J82" s="296">
        <f t="shared" si="8"/>
        <v>0</v>
      </c>
      <c r="K82" s="298">
        <f t="shared" si="9"/>
        <v>0</v>
      </c>
      <c r="L82" s="280"/>
      <c r="M82" s="280"/>
      <c r="N82" s="280"/>
      <c r="O82" s="293"/>
      <c r="P82" s="300"/>
      <c r="Q82" s="280"/>
      <c r="R82" s="281"/>
      <c r="S82" s="15" t="s">
        <v>73</v>
      </c>
      <c r="T82" s="8">
        <v>15</v>
      </c>
      <c r="U82" s="280"/>
      <c r="V82" s="280"/>
      <c r="W82" s="280"/>
      <c r="X82" s="280"/>
      <c r="Y82" s="280"/>
      <c r="Z82" s="280"/>
      <c r="AA82" s="280"/>
      <c r="AB82" s="280"/>
      <c r="AC82" s="280"/>
      <c r="AD82" s="280"/>
      <c r="AE82" s="280"/>
      <c r="AF82" s="280"/>
      <c r="AG82" s="280"/>
      <c r="AH82" s="293"/>
      <c r="AI82" s="444"/>
      <c r="AJ82" s="280"/>
      <c r="AK82" s="281"/>
      <c r="AL82" s="15" t="s">
        <v>73</v>
      </c>
    </row>
    <row r="83" spans="1:38" s="20" customFormat="1" ht="12.75" customHeight="1" x14ac:dyDescent="0.2">
      <c r="A83" s="8">
        <v>16</v>
      </c>
      <c r="B83" s="280"/>
      <c r="C83" s="280"/>
      <c r="D83" s="280"/>
      <c r="E83" s="280"/>
      <c r="F83" s="281"/>
      <c r="G83" s="443"/>
      <c r="H83" s="444"/>
      <c r="I83" s="445"/>
      <c r="J83" s="296">
        <f t="shared" si="8"/>
        <v>0</v>
      </c>
      <c r="K83" s="298">
        <f t="shared" si="9"/>
        <v>0</v>
      </c>
      <c r="L83" s="280"/>
      <c r="M83" s="280"/>
      <c r="N83" s="280"/>
      <c r="O83" s="293"/>
      <c r="P83" s="300"/>
      <c r="Q83" s="280"/>
      <c r="R83" s="281"/>
      <c r="S83" s="15" t="s">
        <v>74</v>
      </c>
      <c r="T83" s="8">
        <v>16</v>
      </c>
      <c r="U83" s="280"/>
      <c r="V83" s="280"/>
      <c r="W83" s="280"/>
      <c r="X83" s="280"/>
      <c r="Y83" s="280"/>
      <c r="Z83" s="280"/>
      <c r="AA83" s="280"/>
      <c r="AB83" s="280"/>
      <c r="AC83" s="280"/>
      <c r="AD83" s="280"/>
      <c r="AE83" s="280"/>
      <c r="AF83" s="280"/>
      <c r="AG83" s="280"/>
      <c r="AH83" s="293"/>
      <c r="AI83" s="444"/>
      <c r="AJ83" s="280"/>
      <c r="AK83" s="281"/>
      <c r="AL83" s="15" t="s">
        <v>74</v>
      </c>
    </row>
    <row r="84" spans="1:38" s="20" customFormat="1" ht="12.75" customHeight="1" x14ac:dyDescent="0.2">
      <c r="A84" s="8">
        <v>17</v>
      </c>
      <c r="B84" s="280"/>
      <c r="C84" s="280"/>
      <c r="D84" s="280"/>
      <c r="E84" s="280"/>
      <c r="F84" s="281"/>
      <c r="G84" s="443"/>
      <c r="H84" s="444"/>
      <c r="I84" s="445"/>
      <c r="J84" s="296">
        <f t="shared" si="8"/>
        <v>0</v>
      </c>
      <c r="K84" s="298">
        <f t="shared" si="9"/>
        <v>0</v>
      </c>
      <c r="L84" s="280"/>
      <c r="M84" s="280"/>
      <c r="N84" s="280"/>
      <c r="O84" s="293"/>
      <c r="P84" s="300"/>
      <c r="Q84" s="280"/>
      <c r="R84" s="281"/>
      <c r="S84" s="15" t="s">
        <v>75</v>
      </c>
      <c r="T84" s="8">
        <v>17</v>
      </c>
      <c r="U84" s="280"/>
      <c r="V84" s="280"/>
      <c r="W84" s="280"/>
      <c r="X84" s="280"/>
      <c r="Y84" s="280"/>
      <c r="Z84" s="280"/>
      <c r="AA84" s="280"/>
      <c r="AB84" s="280"/>
      <c r="AC84" s="280"/>
      <c r="AD84" s="280"/>
      <c r="AE84" s="280"/>
      <c r="AF84" s="280"/>
      <c r="AG84" s="280"/>
      <c r="AH84" s="293"/>
      <c r="AI84" s="444"/>
      <c r="AJ84" s="280"/>
      <c r="AK84" s="281"/>
      <c r="AL84" s="15" t="s">
        <v>75</v>
      </c>
    </row>
    <row r="85" spans="1:38" s="20" customFormat="1" ht="12.75" customHeight="1" x14ac:dyDescent="0.2">
      <c r="A85" s="8">
        <v>18</v>
      </c>
      <c r="B85" s="280"/>
      <c r="C85" s="280"/>
      <c r="D85" s="280"/>
      <c r="E85" s="280"/>
      <c r="F85" s="281"/>
      <c r="G85" s="443"/>
      <c r="H85" s="444"/>
      <c r="I85" s="445"/>
      <c r="J85" s="296">
        <f t="shared" si="8"/>
        <v>0</v>
      </c>
      <c r="K85" s="298">
        <f t="shared" si="9"/>
        <v>0</v>
      </c>
      <c r="L85" s="280"/>
      <c r="M85" s="280"/>
      <c r="N85" s="280"/>
      <c r="O85" s="293"/>
      <c r="P85" s="300"/>
      <c r="Q85" s="280"/>
      <c r="R85" s="281"/>
      <c r="S85" s="15" t="s">
        <v>76</v>
      </c>
      <c r="T85" s="8">
        <v>18</v>
      </c>
      <c r="U85" s="280"/>
      <c r="V85" s="280"/>
      <c r="W85" s="280"/>
      <c r="X85" s="280"/>
      <c r="Y85" s="280"/>
      <c r="Z85" s="280"/>
      <c r="AA85" s="280"/>
      <c r="AB85" s="280"/>
      <c r="AC85" s="280"/>
      <c r="AD85" s="280"/>
      <c r="AE85" s="280"/>
      <c r="AF85" s="280"/>
      <c r="AG85" s="280"/>
      <c r="AH85" s="293"/>
      <c r="AI85" s="444"/>
      <c r="AJ85" s="280"/>
      <c r="AK85" s="281"/>
      <c r="AL85" s="15" t="s">
        <v>76</v>
      </c>
    </row>
    <row r="86" spans="1:38" s="20" customFormat="1" ht="12.75" customHeight="1" x14ac:dyDescent="0.2">
      <c r="A86" s="8">
        <v>19</v>
      </c>
      <c r="B86" s="280"/>
      <c r="C86" s="280"/>
      <c r="D86" s="280"/>
      <c r="E86" s="280"/>
      <c r="F86" s="281"/>
      <c r="G86" s="443"/>
      <c r="H86" s="444"/>
      <c r="I86" s="445"/>
      <c r="J86" s="296">
        <f t="shared" si="8"/>
        <v>0</v>
      </c>
      <c r="K86" s="298">
        <f t="shared" si="9"/>
        <v>0</v>
      </c>
      <c r="L86" s="280"/>
      <c r="M86" s="280"/>
      <c r="N86" s="280"/>
      <c r="O86" s="293"/>
      <c r="P86" s="300"/>
      <c r="Q86" s="280"/>
      <c r="R86" s="281"/>
      <c r="S86" s="15" t="s">
        <v>77</v>
      </c>
      <c r="T86" s="8">
        <v>19</v>
      </c>
      <c r="U86" s="280"/>
      <c r="V86" s="280"/>
      <c r="W86" s="280"/>
      <c r="X86" s="280"/>
      <c r="Y86" s="280"/>
      <c r="Z86" s="280"/>
      <c r="AA86" s="280"/>
      <c r="AB86" s="280"/>
      <c r="AC86" s="280"/>
      <c r="AD86" s="280"/>
      <c r="AE86" s="280"/>
      <c r="AF86" s="280"/>
      <c r="AG86" s="280"/>
      <c r="AH86" s="293"/>
      <c r="AI86" s="444"/>
      <c r="AJ86" s="280"/>
      <c r="AK86" s="281"/>
      <c r="AL86" s="15" t="s">
        <v>77</v>
      </c>
    </row>
    <row r="87" spans="1:38" s="20" customFormat="1" ht="12.75" customHeight="1" x14ac:dyDescent="0.2">
      <c r="A87" s="8">
        <v>20</v>
      </c>
      <c r="B87" s="280"/>
      <c r="C87" s="280"/>
      <c r="D87" s="280"/>
      <c r="E87" s="280"/>
      <c r="F87" s="281"/>
      <c r="G87" s="443"/>
      <c r="H87" s="444"/>
      <c r="I87" s="445"/>
      <c r="J87" s="296">
        <f t="shared" si="8"/>
        <v>0</v>
      </c>
      <c r="K87" s="298">
        <f t="shared" si="9"/>
        <v>0</v>
      </c>
      <c r="L87" s="280"/>
      <c r="M87" s="280"/>
      <c r="N87" s="280"/>
      <c r="O87" s="293"/>
      <c r="P87" s="300"/>
      <c r="Q87" s="280"/>
      <c r="R87" s="281"/>
      <c r="S87" s="15" t="s">
        <v>78</v>
      </c>
      <c r="T87" s="8">
        <v>20</v>
      </c>
      <c r="U87" s="280"/>
      <c r="V87" s="280"/>
      <c r="W87" s="280"/>
      <c r="X87" s="280"/>
      <c r="Y87" s="280"/>
      <c r="Z87" s="280"/>
      <c r="AA87" s="280"/>
      <c r="AB87" s="280"/>
      <c r="AC87" s="280"/>
      <c r="AD87" s="280"/>
      <c r="AE87" s="280"/>
      <c r="AF87" s="280"/>
      <c r="AG87" s="280"/>
      <c r="AH87" s="293"/>
      <c r="AI87" s="444"/>
      <c r="AJ87" s="280"/>
      <c r="AK87" s="281"/>
      <c r="AL87" s="15" t="s">
        <v>78</v>
      </c>
    </row>
    <row r="88" spans="1:38" s="20" customFormat="1" ht="12.75" customHeight="1" x14ac:dyDescent="0.2">
      <c r="A88" s="8">
        <v>21</v>
      </c>
      <c r="B88" s="280"/>
      <c r="C88" s="280"/>
      <c r="D88" s="280"/>
      <c r="E88" s="280"/>
      <c r="F88" s="281"/>
      <c r="G88" s="443"/>
      <c r="H88" s="444"/>
      <c r="I88" s="445"/>
      <c r="J88" s="296">
        <f t="shared" si="8"/>
        <v>0</v>
      </c>
      <c r="K88" s="298">
        <f t="shared" si="9"/>
        <v>0</v>
      </c>
      <c r="L88" s="280"/>
      <c r="M88" s="280"/>
      <c r="N88" s="280"/>
      <c r="O88" s="293"/>
      <c r="P88" s="300"/>
      <c r="Q88" s="280"/>
      <c r="R88" s="281"/>
      <c r="S88" s="15" t="s">
        <v>79</v>
      </c>
      <c r="T88" s="8">
        <v>21</v>
      </c>
      <c r="U88" s="280"/>
      <c r="V88" s="280"/>
      <c r="W88" s="280"/>
      <c r="X88" s="280"/>
      <c r="Y88" s="280"/>
      <c r="Z88" s="280"/>
      <c r="AA88" s="280"/>
      <c r="AB88" s="280"/>
      <c r="AC88" s="280"/>
      <c r="AD88" s="280"/>
      <c r="AE88" s="280"/>
      <c r="AF88" s="280"/>
      <c r="AG88" s="280"/>
      <c r="AH88" s="293"/>
      <c r="AI88" s="444"/>
      <c r="AJ88" s="280"/>
      <c r="AK88" s="281"/>
      <c r="AL88" s="15" t="s">
        <v>79</v>
      </c>
    </row>
    <row r="89" spans="1:38" s="20" customFormat="1" ht="12.75" customHeight="1" x14ac:dyDescent="0.2">
      <c r="A89" s="8">
        <v>22</v>
      </c>
      <c r="B89" s="280"/>
      <c r="C89" s="280"/>
      <c r="D89" s="280"/>
      <c r="E89" s="280"/>
      <c r="F89" s="281"/>
      <c r="G89" s="443"/>
      <c r="H89" s="444"/>
      <c r="I89" s="445"/>
      <c r="J89" s="296">
        <f t="shared" si="8"/>
        <v>0</v>
      </c>
      <c r="K89" s="298">
        <f t="shared" si="9"/>
        <v>0</v>
      </c>
      <c r="L89" s="280"/>
      <c r="M89" s="280"/>
      <c r="N89" s="280"/>
      <c r="O89" s="293"/>
      <c r="P89" s="300"/>
      <c r="Q89" s="280"/>
      <c r="R89" s="281"/>
      <c r="S89" s="15" t="s">
        <v>80</v>
      </c>
      <c r="T89" s="8">
        <v>22</v>
      </c>
      <c r="U89" s="280"/>
      <c r="V89" s="280"/>
      <c r="W89" s="280"/>
      <c r="X89" s="280"/>
      <c r="Y89" s="280"/>
      <c r="Z89" s="280"/>
      <c r="AA89" s="280"/>
      <c r="AB89" s="280"/>
      <c r="AC89" s="280"/>
      <c r="AD89" s="280"/>
      <c r="AE89" s="280"/>
      <c r="AF89" s="280"/>
      <c r="AG89" s="280"/>
      <c r="AH89" s="293"/>
      <c r="AI89" s="444"/>
      <c r="AJ89" s="280"/>
      <c r="AK89" s="281"/>
      <c r="AL89" s="15" t="s">
        <v>80</v>
      </c>
    </row>
    <row r="90" spans="1:38" s="20" customFormat="1" ht="12.75" customHeight="1" x14ac:dyDescent="0.2">
      <c r="A90" s="8">
        <v>23</v>
      </c>
      <c r="B90" s="280"/>
      <c r="C90" s="280"/>
      <c r="D90" s="280"/>
      <c r="E90" s="280"/>
      <c r="F90" s="281"/>
      <c r="G90" s="443"/>
      <c r="H90" s="444"/>
      <c r="I90" s="445"/>
      <c r="J90" s="296">
        <f t="shared" si="8"/>
        <v>0</v>
      </c>
      <c r="K90" s="298">
        <f t="shared" si="9"/>
        <v>0</v>
      </c>
      <c r="L90" s="280"/>
      <c r="M90" s="280"/>
      <c r="N90" s="280"/>
      <c r="O90" s="293"/>
      <c r="P90" s="300"/>
      <c r="Q90" s="280"/>
      <c r="R90" s="281"/>
      <c r="S90" s="15" t="s">
        <v>81</v>
      </c>
      <c r="T90" s="8">
        <v>23</v>
      </c>
      <c r="U90" s="280"/>
      <c r="V90" s="280"/>
      <c r="W90" s="280"/>
      <c r="X90" s="280"/>
      <c r="Y90" s="280"/>
      <c r="Z90" s="280"/>
      <c r="AA90" s="280"/>
      <c r="AB90" s="280"/>
      <c r="AC90" s="280"/>
      <c r="AD90" s="280"/>
      <c r="AE90" s="280"/>
      <c r="AF90" s="280"/>
      <c r="AG90" s="280"/>
      <c r="AH90" s="293"/>
      <c r="AI90" s="444"/>
      <c r="AJ90" s="280"/>
      <c r="AK90" s="281"/>
      <c r="AL90" s="15" t="s">
        <v>81</v>
      </c>
    </row>
    <row r="91" spans="1:38" s="20" customFormat="1" ht="12.75" customHeight="1" x14ac:dyDescent="0.2">
      <c r="A91" s="8">
        <v>24</v>
      </c>
      <c r="B91" s="280"/>
      <c r="C91" s="280"/>
      <c r="D91" s="280"/>
      <c r="E91" s="280"/>
      <c r="F91" s="281"/>
      <c r="G91" s="443"/>
      <c r="H91" s="444"/>
      <c r="I91" s="445"/>
      <c r="J91" s="296">
        <f t="shared" si="8"/>
        <v>0</v>
      </c>
      <c r="K91" s="298">
        <f t="shared" si="9"/>
        <v>0</v>
      </c>
      <c r="L91" s="280"/>
      <c r="M91" s="280"/>
      <c r="N91" s="280"/>
      <c r="O91" s="293"/>
      <c r="P91" s="300"/>
      <c r="Q91" s="280"/>
      <c r="R91" s="281"/>
      <c r="S91" s="15" t="s">
        <v>82</v>
      </c>
      <c r="T91" s="8">
        <v>24</v>
      </c>
      <c r="U91" s="280"/>
      <c r="V91" s="280"/>
      <c r="W91" s="280"/>
      <c r="X91" s="280"/>
      <c r="Y91" s="280"/>
      <c r="Z91" s="280"/>
      <c r="AA91" s="280"/>
      <c r="AB91" s="280"/>
      <c r="AC91" s="280"/>
      <c r="AD91" s="280"/>
      <c r="AE91" s="280"/>
      <c r="AF91" s="280"/>
      <c r="AG91" s="280"/>
      <c r="AH91" s="293"/>
      <c r="AI91" s="444"/>
      <c r="AJ91" s="280"/>
      <c r="AK91" s="281"/>
      <c r="AL91" s="15" t="s">
        <v>82</v>
      </c>
    </row>
    <row r="92" spans="1:38" s="20" customFormat="1" ht="12.75" customHeight="1" x14ac:dyDescent="0.2">
      <c r="A92" s="8">
        <v>25</v>
      </c>
      <c r="B92" s="280"/>
      <c r="C92" s="280"/>
      <c r="D92" s="280"/>
      <c r="E92" s="280"/>
      <c r="F92" s="281"/>
      <c r="G92" s="443"/>
      <c r="H92" s="444"/>
      <c r="I92" s="445"/>
      <c r="J92" s="296">
        <f t="shared" si="8"/>
        <v>0</v>
      </c>
      <c r="K92" s="298">
        <f t="shared" si="9"/>
        <v>0</v>
      </c>
      <c r="L92" s="280"/>
      <c r="M92" s="280"/>
      <c r="N92" s="280"/>
      <c r="O92" s="293"/>
      <c r="P92" s="300"/>
      <c r="Q92" s="280"/>
      <c r="R92" s="281"/>
      <c r="S92" s="15" t="s">
        <v>83</v>
      </c>
      <c r="T92" s="8">
        <v>25</v>
      </c>
      <c r="U92" s="280"/>
      <c r="V92" s="280"/>
      <c r="W92" s="280"/>
      <c r="X92" s="280"/>
      <c r="Y92" s="280"/>
      <c r="Z92" s="280"/>
      <c r="AA92" s="280"/>
      <c r="AB92" s="280"/>
      <c r="AC92" s="280"/>
      <c r="AD92" s="280"/>
      <c r="AE92" s="280"/>
      <c r="AF92" s="280"/>
      <c r="AG92" s="280"/>
      <c r="AH92" s="293"/>
      <c r="AI92" s="444"/>
      <c r="AJ92" s="280"/>
      <c r="AK92" s="281"/>
      <c r="AL92" s="15" t="s">
        <v>83</v>
      </c>
    </row>
    <row r="93" spans="1:38" s="20" customFormat="1" ht="12.75" customHeight="1" x14ac:dyDescent="0.2">
      <c r="A93" s="8">
        <v>26</v>
      </c>
      <c r="B93" s="280"/>
      <c r="C93" s="280"/>
      <c r="D93" s="280"/>
      <c r="E93" s="280"/>
      <c r="F93" s="281"/>
      <c r="G93" s="443"/>
      <c r="H93" s="444"/>
      <c r="I93" s="445"/>
      <c r="J93" s="296">
        <f t="shared" si="8"/>
        <v>0</v>
      </c>
      <c r="K93" s="298">
        <f t="shared" si="9"/>
        <v>0</v>
      </c>
      <c r="L93" s="280"/>
      <c r="M93" s="280"/>
      <c r="N93" s="280"/>
      <c r="O93" s="293"/>
      <c r="P93" s="300"/>
      <c r="Q93" s="280"/>
      <c r="R93" s="281"/>
      <c r="S93" s="15" t="s">
        <v>84</v>
      </c>
      <c r="T93" s="8">
        <v>26</v>
      </c>
      <c r="U93" s="280"/>
      <c r="V93" s="280"/>
      <c r="W93" s="280"/>
      <c r="X93" s="280"/>
      <c r="Y93" s="280"/>
      <c r="Z93" s="280"/>
      <c r="AA93" s="280"/>
      <c r="AB93" s="280"/>
      <c r="AC93" s="280"/>
      <c r="AD93" s="280"/>
      <c r="AE93" s="280"/>
      <c r="AF93" s="280"/>
      <c r="AG93" s="280"/>
      <c r="AH93" s="293"/>
      <c r="AI93" s="444"/>
      <c r="AJ93" s="280"/>
      <c r="AK93" s="281"/>
      <c r="AL93" s="15" t="s">
        <v>84</v>
      </c>
    </row>
    <row r="94" spans="1:38" s="20" customFormat="1" ht="12.75" customHeight="1" x14ac:dyDescent="0.2">
      <c r="A94" s="8">
        <v>27</v>
      </c>
      <c r="B94" s="280"/>
      <c r="C94" s="280"/>
      <c r="D94" s="280"/>
      <c r="E94" s="280"/>
      <c r="F94" s="281"/>
      <c r="G94" s="443"/>
      <c r="H94" s="444"/>
      <c r="I94" s="445"/>
      <c r="J94" s="296">
        <f t="shared" si="8"/>
        <v>0</v>
      </c>
      <c r="K94" s="298">
        <f t="shared" si="9"/>
        <v>0</v>
      </c>
      <c r="L94" s="280"/>
      <c r="M94" s="280"/>
      <c r="N94" s="280"/>
      <c r="O94" s="293"/>
      <c r="P94" s="300"/>
      <c r="Q94" s="280"/>
      <c r="R94" s="281"/>
      <c r="S94" s="15" t="s">
        <v>85</v>
      </c>
      <c r="T94" s="8">
        <v>27</v>
      </c>
      <c r="U94" s="280"/>
      <c r="V94" s="280"/>
      <c r="W94" s="280"/>
      <c r="X94" s="280"/>
      <c r="Y94" s="280"/>
      <c r="Z94" s="280"/>
      <c r="AA94" s="280"/>
      <c r="AB94" s="280"/>
      <c r="AC94" s="280"/>
      <c r="AD94" s="280"/>
      <c r="AE94" s="280"/>
      <c r="AF94" s="280"/>
      <c r="AG94" s="280"/>
      <c r="AH94" s="293"/>
      <c r="AI94" s="444"/>
      <c r="AJ94" s="280"/>
      <c r="AK94" s="281"/>
      <c r="AL94" s="15" t="s">
        <v>85</v>
      </c>
    </row>
    <row r="95" spans="1:38" s="20" customFormat="1" ht="12.75" customHeight="1" x14ac:dyDescent="0.2">
      <c r="A95" s="8">
        <v>28</v>
      </c>
      <c r="B95" s="280"/>
      <c r="C95" s="280"/>
      <c r="D95" s="280"/>
      <c r="E95" s="280"/>
      <c r="F95" s="281"/>
      <c r="G95" s="443"/>
      <c r="H95" s="444"/>
      <c r="I95" s="445"/>
      <c r="J95" s="296">
        <f t="shared" si="8"/>
        <v>0</v>
      </c>
      <c r="K95" s="298">
        <f t="shared" si="9"/>
        <v>0</v>
      </c>
      <c r="L95" s="280"/>
      <c r="M95" s="280"/>
      <c r="N95" s="280"/>
      <c r="O95" s="293"/>
      <c r="P95" s="300"/>
      <c r="Q95" s="280"/>
      <c r="R95" s="281"/>
      <c r="S95" s="15" t="s">
        <v>86</v>
      </c>
      <c r="T95" s="8">
        <v>28</v>
      </c>
      <c r="U95" s="280"/>
      <c r="V95" s="280"/>
      <c r="W95" s="280"/>
      <c r="X95" s="280"/>
      <c r="Y95" s="280"/>
      <c r="Z95" s="280"/>
      <c r="AA95" s="280"/>
      <c r="AB95" s="280"/>
      <c r="AC95" s="280"/>
      <c r="AD95" s="280"/>
      <c r="AE95" s="280"/>
      <c r="AF95" s="280"/>
      <c r="AG95" s="280"/>
      <c r="AH95" s="293"/>
      <c r="AI95" s="444"/>
      <c r="AJ95" s="280"/>
      <c r="AK95" s="281"/>
      <c r="AL95" s="15" t="s">
        <v>86</v>
      </c>
    </row>
    <row r="96" spans="1:38" s="20" customFormat="1" ht="12.75" customHeight="1" x14ac:dyDescent="0.2">
      <c r="A96" s="8">
        <v>29</v>
      </c>
      <c r="B96" s="280"/>
      <c r="C96" s="280"/>
      <c r="D96" s="280"/>
      <c r="E96" s="280"/>
      <c r="F96" s="281"/>
      <c r="G96" s="443"/>
      <c r="H96" s="444"/>
      <c r="I96" s="445"/>
      <c r="J96" s="296">
        <f t="shared" si="8"/>
        <v>0</v>
      </c>
      <c r="K96" s="298">
        <f t="shared" si="9"/>
        <v>0</v>
      </c>
      <c r="L96" s="280"/>
      <c r="M96" s="280"/>
      <c r="N96" s="280"/>
      <c r="O96" s="293"/>
      <c r="P96" s="300"/>
      <c r="Q96" s="280"/>
      <c r="R96" s="281"/>
      <c r="S96" s="15" t="s">
        <v>87</v>
      </c>
      <c r="T96" s="8">
        <v>29</v>
      </c>
      <c r="U96" s="280"/>
      <c r="V96" s="280"/>
      <c r="W96" s="280"/>
      <c r="X96" s="301"/>
      <c r="Y96" s="280"/>
      <c r="Z96" s="280"/>
      <c r="AA96" s="280"/>
      <c r="AB96" s="280"/>
      <c r="AC96" s="280"/>
      <c r="AD96" s="280"/>
      <c r="AE96" s="280"/>
      <c r="AF96" s="280"/>
      <c r="AG96" s="280"/>
      <c r="AH96" s="293"/>
      <c r="AI96" s="444"/>
      <c r="AJ96" s="280"/>
      <c r="AK96" s="281"/>
      <c r="AL96" s="15" t="s">
        <v>87</v>
      </c>
    </row>
    <row r="97" spans="1:248" s="20" customFormat="1" ht="12.75" customHeight="1" x14ac:dyDescent="0.2">
      <c r="A97" s="8">
        <v>30</v>
      </c>
      <c r="B97" s="280"/>
      <c r="C97" s="280"/>
      <c r="D97" s="280"/>
      <c r="E97" s="280"/>
      <c r="F97" s="281"/>
      <c r="G97" s="449"/>
      <c r="H97" s="444"/>
      <c r="I97" s="445"/>
      <c r="J97" s="296">
        <f t="shared" si="8"/>
        <v>0</v>
      </c>
      <c r="K97" s="298">
        <f t="shared" si="9"/>
        <v>0</v>
      </c>
      <c r="L97" s="280"/>
      <c r="M97" s="280"/>
      <c r="N97" s="280"/>
      <c r="O97" s="293"/>
      <c r="P97" s="300"/>
      <c r="Q97" s="280"/>
      <c r="R97" s="281"/>
      <c r="S97" s="15" t="s">
        <v>88</v>
      </c>
      <c r="T97" s="8">
        <v>30</v>
      </c>
      <c r="U97" s="280"/>
      <c r="V97" s="280"/>
      <c r="W97" s="280"/>
      <c r="X97" s="280"/>
      <c r="Y97" s="280"/>
      <c r="Z97" s="280"/>
      <c r="AA97" s="280"/>
      <c r="AB97" s="280"/>
      <c r="AC97" s="280"/>
      <c r="AD97" s="280"/>
      <c r="AE97" s="280"/>
      <c r="AF97" s="280"/>
      <c r="AG97" s="280"/>
      <c r="AH97" s="293"/>
      <c r="AI97" s="444"/>
      <c r="AJ97" s="280"/>
      <c r="AK97" s="281"/>
      <c r="AL97" s="15" t="s">
        <v>88</v>
      </c>
    </row>
    <row r="98" spans="1:248" s="20" customFormat="1" ht="12.75" customHeight="1" x14ac:dyDescent="0.2">
      <c r="A98" s="18">
        <v>31</v>
      </c>
      <c r="B98" s="284"/>
      <c r="C98" s="284"/>
      <c r="D98" s="284"/>
      <c r="E98" s="284"/>
      <c r="F98" s="285"/>
      <c r="G98" s="450"/>
      <c r="H98" s="451"/>
      <c r="I98" s="452"/>
      <c r="J98" s="302">
        <f t="shared" si="8"/>
        <v>0</v>
      </c>
      <c r="K98" s="303">
        <f t="shared" si="9"/>
        <v>0</v>
      </c>
      <c r="L98" s="284"/>
      <c r="M98" s="284"/>
      <c r="N98" s="284"/>
      <c r="O98" s="295"/>
      <c r="P98" s="304"/>
      <c r="Q98" s="284"/>
      <c r="R98" s="285"/>
      <c r="S98" s="19" t="s">
        <v>89</v>
      </c>
      <c r="T98" s="18">
        <v>31</v>
      </c>
      <c r="U98" s="284"/>
      <c r="V98" s="284"/>
      <c r="W98" s="284"/>
      <c r="X98" s="284"/>
      <c r="Y98" s="284"/>
      <c r="Z98" s="284"/>
      <c r="AA98" s="284"/>
      <c r="AB98" s="284"/>
      <c r="AC98" s="284"/>
      <c r="AD98" s="284"/>
      <c r="AE98" s="284"/>
      <c r="AF98" s="284"/>
      <c r="AG98" s="284"/>
      <c r="AH98" s="295"/>
      <c r="AI98" s="451"/>
      <c r="AJ98" s="284"/>
      <c r="AK98" s="285"/>
      <c r="AL98" s="19" t="s">
        <v>89</v>
      </c>
    </row>
    <row r="99" spans="1:248" s="20" customFormat="1" ht="12.75" customHeight="1" thickBot="1" x14ac:dyDescent="0.25">
      <c r="A99" s="342"/>
      <c r="B99" s="343">
        <f>SUM(B67:B98)</f>
        <v>0</v>
      </c>
      <c r="C99" s="343">
        <f>SUM(C67:C98)</f>
        <v>0</v>
      </c>
      <c r="D99" s="343">
        <f>SUM(D67:D98)</f>
        <v>0</v>
      </c>
      <c r="E99" s="344">
        <f>SUM(E67:E98)</f>
        <v>0</v>
      </c>
      <c r="F99" s="345">
        <f>SUM(F67:F98)</f>
        <v>0</v>
      </c>
      <c r="G99" s="346"/>
      <c r="H99" s="347" t="s">
        <v>90</v>
      </c>
      <c r="I99" s="348">
        <f>COUNTA(I68:I98)</f>
        <v>0</v>
      </c>
      <c r="J99" s="343">
        <f t="shared" ref="J99:R99" si="10">SUM(J67:J98)</f>
        <v>0</v>
      </c>
      <c r="K99" s="343">
        <f t="shared" si="10"/>
        <v>0</v>
      </c>
      <c r="L99" s="343">
        <f t="shared" si="10"/>
        <v>0</v>
      </c>
      <c r="M99" s="343">
        <f t="shared" si="10"/>
        <v>0</v>
      </c>
      <c r="N99" s="343">
        <f t="shared" si="10"/>
        <v>0</v>
      </c>
      <c r="O99" s="349">
        <f t="shared" si="10"/>
        <v>0</v>
      </c>
      <c r="P99" s="344">
        <f t="shared" si="10"/>
        <v>0</v>
      </c>
      <c r="Q99" s="343">
        <f t="shared" si="10"/>
        <v>0</v>
      </c>
      <c r="R99" s="350">
        <f t="shared" si="10"/>
        <v>0</v>
      </c>
      <c r="S99" s="351"/>
      <c r="T99" s="342"/>
      <c r="U99" s="343">
        <f t="shared" ref="U99:AH99" si="11">SUM(U67:U98)</f>
        <v>0</v>
      </c>
      <c r="V99" s="343">
        <f t="shared" si="11"/>
        <v>0</v>
      </c>
      <c r="W99" s="343">
        <f t="shared" si="11"/>
        <v>0</v>
      </c>
      <c r="X99" s="343">
        <f t="shared" si="11"/>
        <v>0</v>
      </c>
      <c r="Y99" s="343">
        <f t="shared" si="11"/>
        <v>0</v>
      </c>
      <c r="Z99" s="343">
        <f t="shared" si="11"/>
        <v>0</v>
      </c>
      <c r="AA99" s="343">
        <f t="shared" si="11"/>
        <v>0</v>
      </c>
      <c r="AB99" s="343">
        <f t="shared" si="11"/>
        <v>0</v>
      </c>
      <c r="AC99" s="343">
        <f t="shared" si="11"/>
        <v>0</v>
      </c>
      <c r="AD99" s="343">
        <f t="shared" si="11"/>
        <v>0</v>
      </c>
      <c r="AE99" s="343">
        <f t="shared" si="11"/>
        <v>0</v>
      </c>
      <c r="AF99" s="343">
        <f t="shared" si="11"/>
        <v>0</v>
      </c>
      <c r="AG99" s="343">
        <f t="shared" si="11"/>
        <v>0</v>
      </c>
      <c r="AH99" s="345">
        <f t="shared" si="11"/>
        <v>0</v>
      </c>
      <c r="AI99" s="352"/>
      <c r="AJ99" s="343">
        <f>SUM(AJ67:AJ98)</f>
        <v>0</v>
      </c>
      <c r="AK99" s="350">
        <f>SUM(AK67:AK98)</f>
        <v>0</v>
      </c>
      <c r="AL99" s="351"/>
    </row>
    <row r="100" spans="1:248" ht="12.75" customHeight="1" thickTop="1" x14ac:dyDescent="0.2">
      <c r="A100" s="43"/>
      <c r="B100" s="153"/>
      <c r="C100" s="153"/>
      <c r="D100" s="153"/>
      <c r="E100" s="153"/>
      <c r="F100" s="153"/>
      <c r="G100" s="340"/>
      <c r="H100" s="153"/>
      <c r="I100" s="341"/>
      <c r="J100" s="153"/>
      <c r="K100" s="153"/>
      <c r="L100" s="153"/>
      <c r="M100" s="153"/>
      <c r="N100" s="153"/>
      <c r="O100" s="153"/>
      <c r="P100" s="153"/>
      <c r="Q100" s="153"/>
      <c r="R100" s="153"/>
      <c r="S100" s="43"/>
      <c r="T100" s="4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43"/>
    </row>
    <row r="101" spans="1:248" ht="12.75" customHeight="1" x14ac:dyDescent="0.2">
      <c r="A101" s="43"/>
      <c r="B101" s="153"/>
      <c r="C101" s="153"/>
      <c r="D101" s="153"/>
      <c r="E101" s="153"/>
      <c r="F101" s="153"/>
      <c r="G101" s="340"/>
      <c r="H101" s="153"/>
      <c r="I101" s="341"/>
      <c r="J101" s="153"/>
      <c r="K101" s="153"/>
      <c r="L101" s="153"/>
      <c r="M101" s="153"/>
      <c r="N101" s="153"/>
      <c r="O101" s="153"/>
      <c r="P101" s="153"/>
      <c r="Q101" s="153"/>
      <c r="R101" s="153"/>
      <c r="S101" s="43"/>
      <c r="T101" s="4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43"/>
    </row>
    <row r="102" spans="1:248" ht="12.75" customHeight="1" x14ac:dyDescent="0.2">
      <c r="A102" s="20"/>
      <c r="B102" s="20"/>
      <c r="C102" s="20"/>
      <c r="D102" s="20"/>
      <c r="E102" s="20"/>
      <c r="F102" s="20"/>
      <c r="G102" s="474" t="str">
        <f>OCTOBER!G56</f>
        <v>UNITED STEELWORKERS - LOCAL UNION</v>
      </c>
      <c r="H102" s="474"/>
      <c r="I102" s="474"/>
      <c r="J102" s="11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33"/>
      <c r="V102" s="33"/>
      <c r="W102" s="33"/>
      <c r="X102" s="33"/>
      <c r="Y102" s="33"/>
      <c r="Z102" s="33"/>
      <c r="AA102" s="34" t="str">
        <f>$AA$10</f>
        <v>FINANCIAL SECRETARY'S CASH BOOK</v>
      </c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20"/>
    </row>
    <row r="103" spans="1:248" s="148" customFormat="1" ht="12.75" customHeight="1" x14ac:dyDescent="0.2">
      <c r="A103" s="140"/>
      <c r="B103" s="138" t="str">
        <f>$B$11</f>
        <v>Month</v>
      </c>
      <c r="C103" s="73" t="str">
        <f>$C$11</f>
        <v>NOVEMBER</v>
      </c>
      <c r="D103" s="138" t="str">
        <f>$D$11</f>
        <v>Year</v>
      </c>
      <c r="E103" s="27">
        <f>$E$11</f>
        <v>0</v>
      </c>
      <c r="F103" s="140"/>
      <c r="G103" s="145"/>
      <c r="H103" s="140"/>
      <c r="I103" s="146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38"/>
      <c r="AJ103" s="147" t="str">
        <f>$C$11</f>
        <v>NOVEMBER</v>
      </c>
      <c r="AK103" s="27">
        <f>$E$11</f>
        <v>0</v>
      </c>
      <c r="AL103" s="140"/>
    </row>
    <row r="104" spans="1:248" s="148" customFormat="1" ht="12.75" customHeight="1" x14ac:dyDescent="0.2">
      <c r="A104" s="140"/>
      <c r="B104" s="138" t="str">
        <f>$B$12</f>
        <v>Page No.</v>
      </c>
      <c r="C104" s="355">
        <f>C58+1</f>
        <v>3</v>
      </c>
      <c r="D104" s="140"/>
      <c r="E104" s="140"/>
      <c r="F104" s="140"/>
      <c r="G104" s="145"/>
      <c r="H104" s="140"/>
      <c r="I104" s="146" t="s">
        <v>53</v>
      </c>
      <c r="J104" s="140"/>
      <c r="K104" s="140"/>
      <c r="L104" s="146"/>
      <c r="M104" s="140"/>
      <c r="N104" s="140"/>
      <c r="O104" s="140"/>
      <c r="P104" s="138"/>
      <c r="Q104" s="140"/>
      <c r="R104" s="138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9" t="s">
        <v>54</v>
      </c>
      <c r="AC104" s="140"/>
      <c r="AD104" s="140"/>
      <c r="AE104" s="140"/>
      <c r="AF104" s="140"/>
      <c r="AG104" s="140"/>
      <c r="AH104" s="140"/>
      <c r="AI104" s="138" t="str">
        <f>$B$12</f>
        <v>Page No.</v>
      </c>
      <c r="AJ104" s="355">
        <f>C104</f>
        <v>3</v>
      </c>
      <c r="AK104" s="150"/>
      <c r="AL104" s="151"/>
    </row>
    <row r="105" spans="1:248" ht="12.75" customHeight="1" x14ac:dyDescent="0.2">
      <c r="A105" s="3"/>
      <c r="B105" s="3"/>
      <c r="C105" s="3"/>
      <c r="D105" s="3"/>
      <c r="E105" s="3"/>
      <c r="F105" s="3"/>
      <c r="G105" s="126"/>
      <c r="H105" s="3"/>
      <c r="I105" s="5"/>
      <c r="J105" s="3"/>
      <c r="K105" s="3"/>
      <c r="L105" s="20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0"/>
      <c r="AF105" s="3"/>
      <c r="AG105" s="3"/>
      <c r="AH105" s="3"/>
      <c r="AI105" s="3"/>
      <c r="AJ105" s="3"/>
      <c r="AK105" s="3"/>
      <c r="AL105" s="3"/>
    </row>
    <row r="106" spans="1:248" ht="12.75" customHeight="1" x14ac:dyDescent="0.2">
      <c r="A106" s="25"/>
      <c r="B106" s="25"/>
      <c r="C106" s="25"/>
      <c r="D106" s="25"/>
      <c r="E106" s="25"/>
      <c r="F106" s="25"/>
      <c r="G106" s="127"/>
      <c r="H106" s="25"/>
      <c r="I106" s="26"/>
      <c r="J106" s="25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6"/>
      <c r="AF106" s="25"/>
      <c r="AG106" s="25"/>
      <c r="AH106" s="25"/>
      <c r="AI106" s="25"/>
      <c r="AJ106" s="25"/>
      <c r="AK106" s="25"/>
      <c r="AL106" s="25"/>
    </row>
    <row r="107" spans="1:248" s="407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433"/>
      <c r="H107" s="2" t="s">
        <v>56</v>
      </c>
      <c r="I107" s="95"/>
      <c r="J107" s="475" t="s">
        <v>477</v>
      </c>
      <c r="K107" s="476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07" customFormat="1" ht="12.75" customHeight="1" x14ac:dyDescent="0.2">
      <c r="A108" s="1"/>
      <c r="B108" s="3"/>
      <c r="C108" s="3"/>
      <c r="D108" s="3"/>
      <c r="E108" s="3"/>
      <c r="F108" s="13"/>
      <c r="G108" s="433"/>
      <c r="H108" s="13"/>
      <c r="I108" s="96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07" customFormat="1" ht="12.75" customHeight="1" thickBot="1" x14ac:dyDescent="0.25">
      <c r="A109" s="422"/>
      <c r="B109" s="423">
        <v>1</v>
      </c>
      <c r="C109" s="423">
        <v>2</v>
      </c>
      <c r="D109" s="423">
        <v>3</v>
      </c>
      <c r="E109" s="423">
        <v>4</v>
      </c>
      <c r="F109" s="424">
        <v>5</v>
      </c>
      <c r="G109" s="434">
        <v>6</v>
      </c>
      <c r="H109" s="425">
        <v>7</v>
      </c>
      <c r="I109" s="435">
        <v>8</v>
      </c>
      <c r="J109" s="423">
        <v>9</v>
      </c>
      <c r="K109" s="425">
        <v>10</v>
      </c>
      <c r="L109" s="423">
        <v>11</v>
      </c>
      <c r="M109" s="423" t="s">
        <v>1</v>
      </c>
      <c r="N109" s="423">
        <v>12</v>
      </c>
      <c r="O109" s="423">
        <v>13</v>
      </c>
      <c r="P109" s="423">
        <v>14</v>
      </c>
      <c r="Q109" s="423">
        <v>15</v>
      </c>
      <c r="R109" s="425" t="s">
        <v>2</v>
      </c>
      <c r="S109" s="426"/>
      <c r="T109" s="422"/>
      <c r="U109" s="423">
        <v>16</v>
      </c>
      <c r="V109" s="423">
        <v>17</v>
      </c>
      <c r="W109" s="423">
        <v>18</v>
      </c>
      <c r="X109" s="423">
        <v>19</v>
      </c>
      <c r="Y109" s="423">
        <v>20</v>
      </c>
      <c r="Z109" s="423" t="s">
        <v>3</v>
      </c>
      <c r="AA109" s="423">
        <v>21</v>
      </c>
      <c r="AB109" s="423">
        <v>22</v>
      </c>
      <c r="AC109" s="423">
        <v>23</v>
      </c>
      <c r="AD109" s="423">
        <v>24</v>
      </c>
      <c r="AE109" s="423">
        <v>25</v>
      </c>
      <c r="AF109" s="423">
        <v>26</v>
      </c>
      <c r="AG109" s="423">
        <v>27</v>
      </c>
      <c r="AH109" s="423">
        <v>28</v>
      </c>
      <c r="AI109" s="424">
        <v>29</v>
      </c>
      <c r="AJ109" s="423">
        <v>30</v>
      </c>
      <c r="AK109" s="425">
        <v>31</v>
      </c>
      <c r="AL109" s="426"/>
    </row>
    <row r="110" spans="1:248" s="4" customFormat="1" ht="12.75" customHeight="1" thickTop="1" x14ac:dyDescent="0.2">
      <c r="A110" s="1"/>
      <c r="B110" s="85" t="s">
        <v>4</v>
      </c>
      <c r="C110" s="97"/>
      <c r="D110" s="85" t="s">
        <v>473</v>
      </c>
      <c r="E110" s="436" t="s">
        <v>6</v>
      </c>
      <c r="F110" s="84" t="s">
        <v>7</v>
      </c>
      <c r="G110" s="128"/>
      <c r="H110" s="84"/>
      <c r="I110" s="99"/>
      <c r="J110" s="85"/>
      <c r="K110" s="84"/>
      <c r="L110" s="85" t="s">
        <v>460</v>
      </c>
      <c r="M110" s="85"/>
      <c r="N110" s="85" t="s">
        <v>474</v>
      </c>
      <c r="O110" s="436" t="s">
        <v>461</v>
      </c>
      <c r="P110" s="437"/>
      <c r="Q110" s="438" t="s">
        <v>8</v>
      </c>
      <c r="R110" s="84" t="s">
        <v>8</v>
      </c>
      <c r="S110" s="102"/>
      <c r="T110" s="67"/>
      <c r="U110" s="471" t="s">
        <v>9</v>
      </c>
      <c r="V110" s="472"/>
      <c r="W110" s="472"/>
      <c r="X110" s="472"/>
      <c r="Y110" s="473"/>
      <c r="Z110" s="85" t="s">
        <v>10</v>
      </c>
      <c r="AA110" s="85" t="s">
        <v>11</v>
      </c>
      <c r="AB110" s="85" t="s">
        <v>204</v>
      </c>
      <c r="AC110" s="85" t="s">
        <v>12</v>
      </c>
      <c r="AD110" s="85" t="s">
        <v>13</v>
      </c>
      <c r="AE110" s="85" t="s">
        <v>14</v>
      </c>
      <c r="AF110" s="85"/>
      <c r="AG110" s="85"/>
      <c r="AH110" s="100"/>
      <c r="AI110" s="101"/>
      <c r="AJ110" s="85" t="s">
        <v>15</v>
      </c>
      <c r="AK110" s="84" t="s">
        <v>7</v>
      </c>
      <c r="AL110" s="102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251"/>
      <c r="AZ110" s="251"/>
      <c r="BA110" s="251"/>
      <c r="BB110" s="251"/>
      <c r="BC110" s="251"/>
      <c r="BD110" s="251"/>
      <c r="BE110" s="251"/>
      <c r="BF110" s="251"/>
      <c r="BG110" s="251"/>
      <c r="BH110" s="251"/>
      <c r="BI110" s="251"/>
      <c r="BJ110" s="251"/>
      <c r="BK110" s="251"/>
      <c r="BL110" s="251"/>
      <c r="BM110" s="251"/>
      <c r="BN110" s="251"/>
      <c r="BO110" s="251"/>
      <c r="BP110" s="251"/>
      <c r="BQ110" s="251"/>
      <c r="BR110" s="251"/>
      <c r="BS110" s="251"/>
      <c r="BT110" s="251"/>
      <c r="BU110" s="251"/>
      <c r="BV110" s="251"/>
      <c r="BW110" s="251"/>
      <c r="BX110" s="251"/>
      <c r="BY110" s="251"/>
      <c r="BZ110" s="251"/>
      <c r="CA110" s="251"/>
      <c r="CB110" s="251"/>
      <c r="CC110" s="251"/>
      <c r="CD110" s="251"/>
      <c r="CE110" s="251"/>
      <c r="CF110" s="251"/>
      <c r="CG110" s="251"/>
      <c r="CH110" s="251"/>
      <c r="CI110" s="251"/>
      <c r="CJ110" s="251"/>
      <c r="CK110" s="251"/>
      <c r="CL110" s="251"/>
      <c r="CM110" s="251"/>
      <c r="CN110" s="251"/>
      <c r="CO110" s="251"/>
      <c r="CP110" s="251"/>
      <c r="CQ110" s="251"/>
      <c r="CR110" s="251"/>
      <c r="CS110" s="251"/>
      <c r="CT110" s="251"/>
      <c r="CU110" s="251"/>
      <c r="CV110" s="251"/>
      <c r="CW110" s="251"/>
      <c r="CX110" s="251"/>
      <c r="CY110" s="251"/>
      <c r="CZ110" s="251"/>
      <c r="DA110" s="251"/>
      <c r="DB110" s="251"/>
      <c r="DC110" s="251"/>
      <c r="DD110" s="251"/>
      <c r="DE110" s="251"/>
      <c r="DF110" s="251"/>
      <c r="DG110" s="251"/>
      <c r="DH110" s="251"/>
      <c r="DI110" s="251"/>
      <c r="DJ110" s="251"/>
      <c r="DK110" s="251"/>
      <c r="DL110" s="251"/>
      <c r="DM110" s="251"/>
      <c r="DN110" s="251"/>
      <c r="DO110" s="251"/>
      <c r="DP110" s="251"/>
      <c r="DQ110" s="251"/>
      <c r="DR110" s="251"/>
      <c r="DS110" s="251"/>
      <c r="DT110" s="251"/>
      <c r="DU110" s="251"/>
      <c r="DV110" s="251"/>
      <c r="DW110" s="251"/>
      <c r="DX110" s="251"/>
      <c r="DY110" s="251"/>
      <c r="DZ110" s="251"/>
      <c r="EA110" s="251"/>
      <c r="EB110" s="251"/>
      <c r="EC110" s="251"/>
      <c r="ED110" s="251"/>
      <c r="EE110" s="251"/>
      <c r="EF110" s="251"/>
      <c r="EG110" s="251"/>
      <c r="EH110" s="251"/>
      <c r="EI110" s="251"/>
      <c r="EJ110" s="251"/>
      <c r="EK110" s="251"/>
      <c r="EL110" s="251"/>
      <c r="EM110" s="251"/>
      <c r="EN110" s="251"/>
      <c r="EO110" s="251"/>
      <c r="EP110" s="251"/>
      <c r="EQ110" s="251"/>
      <c r="ER110" s="251"/>
      <c r="ES110" s="251"/>
      <c r="ET110" s="251"/>
      <c r="EU110" s="251"/>
      <c r="EV110" s="251"/>
      <c r="EW110" s="251"/>
      <c r="EX110" s="251"/>
      <c r="EY110" s="251"/>
      <c r="EZ110" s="251"/>
      <c r="FA110" s="251"/>
      <c r="FB110" s="251"/>
      <c r="FC110" s="251"/>
      <c r="FD110" s="251"/>
      <c r="FE110" s="251"/>
      <c r="FF110" s="251"/>
      <c r="FG110" s="251"/>
      <c r="FH110" s="251"/>
      <c r="FI110" s="251"/>
      <c r="FJ110" s="251"/>
      <c r="FK110" s="251"/>
      <c r="FL110" s="251"/>
      <c r="FM110" s="251"/>
      <c r="FN110" s="251"/>
      <c r="FO110" s="251"/>
      <c r="FP110" s="251"/>
      <c r="FQ110" s="251"/>
      <c r="FR110" s="251"/>
      <c r="FS110" s="251"/>
      <c r="FT110" s="251"/>
      <c r="FU110" s="251"/>
      <c r="FV110" s="251"/>
      <c r="FW110" s="251"/>
      <c r="FX110" s="251"/>
      <c r="FY110" s="251"/>
      <c r="FZ110" s="251"/>
      <c r="GA110" s="251"/>
      <c r="GB110" s="251"/>
      <c r="GC110" s="251"/>
      <c r="GD110" s="251"/>
      <c r="GE110" s="251"/>
      <c r="GF110" s="251"/>
      <c r="GG110" s="251"/>
      <c r="GH110" s="251"/>
      <c r="GI110" s="251"/>
      <c r="GJ110" s="251"/>
      <c r="GK110" s="251"/>
      <c r="GL110" s="251"/>
      <c r="GM110" s="251"/>
      <c r="GN110" s="251"/>
      <c r="GO110" s="251"/>
      <c r="GP110" s="251"/>
      <c r="GQ110" s="251"/>
      <c r="GR110" s="251"/>
      <c r="GS110" s="251"/>
      <c r="GT110" s="251"/>
      <c r="GU110" s="251"/>
      <c r="GV110" s="251"/>
      <c r="GW110" s="251"/>
      <c r="GX110" s="251"/>
      <c r="GY110" s="251"/>
      <c r="GZ110" s="251"/>
      <c r="HA110" s="251"/>
      <c r="HB110" s="251"/>
      <c r="HC110" s="251"/>
      <c r="HD110" s="251"/>
      <c r="HE110" s="251"/>
      <c r="HF110" s="251"/>
      <c r="HG110" s="251"/>
      <c r="HH110" s="251"/>
      <c r="HI110" s="251"/>
      <c r="HJ110" s="251"/>
      <c r="HK110" s="251"/>
      <c r="HL110" s="251"/>
      <c r="HM110" s="251"/>
      <c r="HN110" s="251"/>
      <c r="HO110" s="251"/>
      <c r="HP110" s="251"/>
      <c r="HQ110" s="251"/>
      <c r="HR110" s="251"/>
      <c r="HS110" s="251"/>
      <c r="HT110" s="251"/>
      <c r="HU110" s="251"/>
      <c r="HV110" s="251"/>
      <c r="HW110" s="251"/>
      <c r="HX110" s="251"/>
      <c r="HY110" s="251"/>
      <c r="HZ110" s="251"/>
      <c r="IA110" s="251"/>
      <c r="IB110" s="251"/>
      <c r="IC110" s="251"/>
      <c r="ID110" s="251"/>
      <c r="IE110" s="251"/>
      <c r="IF110" s="251"/>
      <c r="IG110" s="251"/>
      <c r="IH110" s="251"/>
      <c r="II110" s="251"/>
      <c r="IJ110" s="251"/>
      <c r="IK110" s="251"/>
      <c r="IL110" s="251"/>
      <c r="IM110" s="251"/>
      <c r="IN110" s="251"/>
    </row>
    <row r="111" spans="1:248" s="4" customFormat="1" ht="12.75" customHeight="1" x14ac:dyDescent="0.2">
      <c r="A111" s="1"/>
      <c r="B111" s="85" t="s">
        <v>8</v>
      </c>
      <c r="C111" s="85" t="s">
        <v>16</v>
      </c>
      <c r="D111" s="85" t="s">
        <v>202</v>
      </c>
      <c r="E111" s="154" t="s">
        <v>8</v>
      </c>
      <c r="F111" s="84" t="s">
        <v>18</v>
      </c>
      <c r="G111" s="128" t="s">
        <v>19</v>
      </c>
      <c r="H111" s="84" t="s">
        <v>20</v>
      </c>
      <c r="I111" s="99" t="s">
        <v>475</v>
      </c>
      <c r="J111" s="85" t="s">
        <v>21</v>
      </c>
      <c r="K111" s="84" t="s">
        <v>22</v>
      </c>
      <c r="L111" s="85" t="s">
        <v>462</v>
      </c>
      <c r="M111" s="85" t="s">
        <v>463</v>
      </c>
      <c r="N111" s="85" t="s">
        <v>476</v>
      </c>
      <c r="O111" s="154" t="s">
        <v>464</v>
      </c>
      <c r="P111" s="154" t="s">
        <v>23</v>
      </c>
      <c r="Q111" s="85" t="s">
        <v>24</v>
      </c>
      <c r="R111" s="84" t="s">
        <v>24</v>
      </c>
      <c r="S111" s="100" t="s">
        <v>135</v>
      </c>
      <c r="T111" s="84" t="s">
        <v>135</v>
      </c>
      <c r="U111" s="85" t="s">
        <v>25</v>
      </c>
      <c r="V111" s="85" t="s">
        <v>26</v>
      </c>
      <c r="W111" s="85" t="s">
        <v>27</v>
      </c>
      <c r="X111" s="85" t="s">
        <v>28</v>
      </c>
      <c r="Y111" s="85" t="s">
        <v>136</v>
      </c>
      <c r="Z111" s="85" t="s">
        <v>251</v>
      </c>
      <c r="AA111" s="85" t="s">
        <v>137</v>
      </c>
      <c r="AB111" s="85" t="s">
        <v>203</v>
      </c>
      <c r="AC111" s="85" t="s">
        <v>30</v>
      </c>
      <c r="AD111" s="85" t="s">
        <v>140</v>
      </c>
      <c r="AE111" s="85" t="s">
        <v>31</v>
      </c>
      <c r="AF111" s="85" t="s">
        <v>32</v>
      </c>
      <c r="AG111" s="85" t="s">
        <v>205</v>
      </c>
      <c r="AH111" s="100" t="s">
        <v>16</v>
      </c>
      <c r="AI111" s="98" t="s">
        <v>34</v>
      </c>
      <c r="AJ111" s="85" t="s">
        <v>35</v>
      </c>
      <c r="AK111" s="84" t="s">
        <v>18</v>
      </c>
      <c r="AL111" s="102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251"/>
      <c r="AZ111" s="251"/>
      <c r="BA111" s="251"/>
      <c r="BB111" s="251"/>
      <c r="BC111" s="251"/>
      <c r="BD111" s="251"/>
      <c r="BE111" s="251"/>
      <c r="BF111" s="251"/>
      <c r="BG111" s="251"/>
      <c r="BH111" s="251"/>
      <c r="BI111" s="251"/>
      <c r="BJ111" s="251"/>
      <c r="BK111" s="251"/>
      <c r="BL111" s="251"/>
      <c r="BM111" s="251"/>
      <c r="BN111" s="251"/>
      <c r="BO111" s="251"/>
      <c r="BP111" s="251"/>
      <c r="BQ111" s="251"/>
      <c r="BR111" s="251"/>
      <c r="BS111" s="251"/>
      <c r="BT111" s="251"/>
      <c r="BU111" s="251"/>
      <c r="BV111" s="251"/>
      <c r="BW111" s="251"/>
      <c r="BX111" s="251"/>
      <c r="BY111" s="251"/>
      <c r="BZ111" s="251"/>
      <c r="CA111" s="251"/>
      <c r="CB111" s="251"/>
      <c r="CC111" s="251"/>
      <c r="CD111" s="251"/>
      <c r="CE111" s="251"/>
      <c r="CF111" s="251"/>
      <c r="CG111" s="251"/>
      <c r="CH111" s="251"/>
      <c r="CI111" s="251"/>
      <c r="CJ111" s="251"/>
      <c r="CK111" s="251"/>
      <c r="CL111" s="251"/>
      <c r="CM111" s="251"/>
      <c r="CN111" s="251"/>
      <c r="CO111" s="251"/>
      <c r="CP111" s="251"/>
      <c r="CQ111" s="251"/>
      <c r="CR111" s="251"/>
      <c r="CS111" s="251"/>
      <c r="CT111" s="251"/>
      <c r="CU111" s="251"/>
      <c r="CV111" s="251"/>
      <c r="CW111" s="251"/>
      <c r="CX111" s="251"/>
      <c r="CY111" s="251"/>
      <c r="CZ111" s="251"/>
      <c r="DA111" s="251"/>
      <c r="DB111" s="251"/>
      <c r="DC111" s="251"/>
      <c r="DD111" s="251"/>
      <c r="DE111" s="251"/>
      <c r="DF111" s="251"/>
      <c r="DG111" s="251"/>
      <c r="DH111" s="251"/>
      <c r="DI111" s="251"/>
      <c r="DJ111" s="251"/>
      <c r="DK111" s="251"/>
      <c r="DL111" s="251"/>
      <c r="DM111" s="251"/>
      <c r="DN111" s="251"/>
      <c r="DO111" s="251"/>
      <c r="DP111" s="251"/>
      <c r="DQ111" s="251"/>
      <c r="DR111" s="251"/>
      <c r="DS111" s="251"/>
      <c r="DT111" s="251"/>
      <c r="DU111" s="251"/>
      <c r="DV111" s="251"/>
      <c r="DW111" s="251"/>
      <c r="DX111" s="251"/>
      <c r="DY111" s="251"/>
      <c r="DZ111" s="251"/>
      <c r="EA111" s="251"/>
      <c r="EB111" s="251"/>
      <c r="EC111" s="251"/>
      <c r="ED111" s="251"/>
      <c r="EE111" s="251"/>
      <c r="EF111" s="251"/>
      <c r="EG111" s="251"/>
      <c r="EH111" s="251"/>
      <c r="EI111" s="251"/>
      <c r="EJ111" s="251"/>
      <c r="EK111" s="251"/>
      <c r="EL111" s="251"/>
      <c r="EM111" s="251"/>
      <c r="EN111" s="251"/>
      <c r="EO111" s="251"/>
      <c r="EP111" s="251"/>
      <c r="EQ111" s="251"/>
      <c r="ER111" s="251"/>
      <c r="ES111" s="251"/>
      <c r="ET111" s="251"/>
      <c r="EU111" s="251"/>
      <c r="EV111" s="251"/>
      <c r="EW111" s="251"/>
      <c r="EX111" s="251"/>
      <c r="EY111" s="251"/>
      <c r="EZ111" s="251"/>
      <c r="FA111" s="251"/>
      <c r="FB111" s="251"/>
      <c r="FC111" s="251"/>
      <c r="FD111" s="251"/>
      <c r="FE111" s="251"/>
      <c r="FF111" s="251"/>
      <c r="FG111" s="251"/>
      <c r="FH111" s="251"/>
      <c r="FI111" s="251"/>
      <c r="FJ111" s="251"/>
      <c r="FK111" s="251"/>
      <c r="FL111" s="251"/>
      <c r="FM111" s="251"/>
      <c r="FN111" s="251"/>
      <c r="FO111" s="251"/>
      <c r="FP111" s="251"/>
      <c r="FQ111" s="251"/>
      <c r="FR111" s="251"/>
      <c r="FS111" s="251"/>
      <c r="FT111" s="251"/>
      <c r="FU111" s="251"/>
      <c r="FV111" s="251"/>
      <c r="FW111" s="251"/>
      <c r="FX111" s="251"/>
      <c r="FY111" s="251"/>
      <c r="FZ111" s="251"/>
      <c r="GA111" s="251"/>
      <c r="GB111" s="251"/>
      <c r="GC111" s="251"/>
      <c r="GD111" s="251"/>
      <c r="GE111" s="251"/>
      <c r="GF111" s="251"/>
      <c r="GG111" s="251"/>
      <c r="GH111" s="251"/>
      <c r="GI111" s="251"/>
      <c r="GJ111" s="251"/>
      <c r="GK111" s="251"/>
      <c r="GL111" s="251"/>
      <c r="GM111" s="251"/>
      <c r="GN111" s="251"/>
      <c r="GO111" s="251"/>
      <c r="GP111" s="251"/>
      <c r="GQ111" s="251"/>
      <c r="GR111" s="251"/>
      <c r="GS111" s="251"/>
      <c r="GT111" s="251"/>
      <c r="GU111" s="251"/>
      <c r="GV111" s="251"/>
      <c r="GW111" s="251"/>
      <c r="GX111" s="251"/>
      <c r="GY111" s="251"/>
      <c r="GZ111" s="251"/>
      <c r="HA111" s="251"/>
      <c r="HB111" s="251"/>
      <c r="HC111" s="251"/>
      <c r="HD111" s="251"/>
      <c r="HE111" s="251"/>
      <c r="HF111" s="251"/>
      <c r="HG111" s="251"/>
      <c r="HH111" s="251"/>
      <c r="HI111" s="251"/>
      <c r="HJ111" s="251"/>
      <c r="HK111" s="251"/>
      <c r="HL111" s="251"/>
      <c r="HM111" s="251"/>
      <c r="HN111" s="251"/>
      <c r="HO111" s="251"/>
      <c r="HP111" s="251"/>
      <c r="HQ111" s="251"/>
      <c r="HR111" s="251"/>
      <c r="HS111" s="251"/>
      <c r="HT111" s="251"/>
      <c r="HU111" s="251"/>
      <c r="HV111" s="251"/>
      <c r="HW111" s="251"/>
      <c r="HX111" s="251"/>
      <c r="HY111" s="251"/>
      <c r="HZ111" s="251"/>
      <c r="IA111" s="251"/>
      <c r="IB111" s="251"/>
      <c r="IC111" s="251"/>
      <c r="ID111" s="251"/>
      <c r="IE111" s="251"/>
      <c r="IF111" s="251"/>
      <c r="IG111" s="251"/>
      <c r="IH111" s="251"/>
      <c r="II111" s="251"/>
      <c r="IJ111" s="251"/>
      <c r="IK111" s="251"/>
      <c r="IL111" s="251"/>
      <c r="IM111" s="251"/>
      <c r="IN111" s="251"/>
    </row>
    <row r="112" spans="1:248" s="4" customFormat="1" ht="12.75" customHeight="1" thickBot="1" x14ac:dyDescent="0.25">
      <c r="A112" s="6"/>
      <c r="B112" s="86" t="s">
        <v>36</v>
      </c>
      <c r="C112" s="86" t="s">
        <v>37</v>
      </c>
      <c r="D112" s="86" t="s">
        <v>38</v>
      </c>
      <c r="E112" s="439" t="s">
        <v>39</v>
      </c>
      <c r="F112" s="103" t="s">
        <v>40</v>
      </c>
      <c r="G112" s="129"/>
      <c r="H112" s="103"/>
      <c r="I112" s="104" t="s">
        <v>41</v>
      </c>
      <c r="J112" s="86"/>
      <c r="K112" s="103"/>
      <c r="L112" s="86" t="s">
        <v>465</v>
      </c>
      <c r="M112" s="86"/>
      <c r="N112" s="86" t="s">
        <v>235</v>
      </c>
      <c r="O112" s="439" t="s">
        <v>235</v>
      </c>
      <c r="P112" s="155"/>
      <c r="Q112" s="440" t="s">
        <v>258</v>
      </c>
      <c r="R112" s="441" t="s">
        <v>259</v>
      </c>
      <c r="S112" s="105" t="s">
        <v>109</v>
      </c>
      <c r="T112" s="103" t="s">
        <v>187</v>
      </c>
      <c r="U112" s="86" t="s">
        <v>42</v>
      </c>
      <c r="V112" s="86" t="s">
        <v>43</v>
      </c>
      <c r="W112" s="86"/>
      <c r="X112" s="86" t="s">
        <v>44</v>
      </c>
      <c r="Y112" s="86" t="s">
        <v>30</v>
      </c>
      <c r="Z112" s="86" t="s">
        <v>30</v>
      </c>
      <c r="AA112" s="86" t="s">
        <v>138</v>
      </c>
      <c r="AB112" s="86" t="s">
        <v>15</v>
      </c>
      <c r="AC112" s="86" t="s">
        <v>139</v>
      </c>
      <c r="AD112" s="86" t="s">
        <v>141</v>
      </c>
      <c r="AE112" s="86" t="s">
        <v>47</v>
      </c>
      <c r="AF112" s="86" t="s">
        <v>48</v>
      </c>
      <c r="AG112" s="86" t="s">
        <v>15</v>
      </c>
      <c r="AH112" s="105" t="s">
        <v>30</v>
      </c>
      <c r="AI112" s="106"/>
      <c r="AJ112" s="86" t="s">
        <v>49</v>
      </c>
      <c r="AK112" s="103" t="s">
        <v>188</v>
      </c>
      <c r="AL112" s="107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  <c r="BS112" s="251"/>
      <c r="BT112" s="251"/>
      <c r="BU112" s="251"/>
      <c r="BV112" s="251"/>
      <c r="BW112" s="251"/>
      <c r="BX112" s="251"/>
      <c r="BY112" s="251"/>
      <c r="BZ112" s="251"/>
      <c r="CA112" s="251"/>
      <c r="CB112" s="251"/>
      <c r="CC112" s="251"/>
      <c r="CD112" s="251"/>
      <c r="CE112" s="251"/>
      <c r="CF112" s="251"/>
      <c r="CG112" s="251"/>
      <c r="CH112" s="251"/>
      <c r="CI112" s="251"/>
      <c r="CJ112" s="251"/>
      <c r="CK112" s="251"/>
      <c r="CL112" s="251"/>
      <c r="CM112" s="251"/>
      <c r="CN112" s="251"/>
      <c r="CO112" s="251"/>
      <c r="CP112" s="251"/>
      <c r="CQ112" s="251"/>
      <c r="CR112" s="251"/>
      <c r="CS112" s="251"/>
      <c r="CT112" s="251"/>
      <c r="CU112" s="251"/>
      <c r="CV112" s="251"/>
      <c r="CW112" s="251"/>
      <c r="CX112" s="251"/>
      <c r="CY112" s="251"/>
      <c r="CZ112" s="251"/>
      <c r="DA112" s="251"/>
      <c r="DB112" s="251"/>
      <c r="DC112" s="251"/>
      <c r="DD112" s="251"/>
      <c r="DE112" s="251"/>
      <c r="DF112" s="251"/>
      <c r="DG112" s="251"/>
      <c r="DH112" s="251"/>
      <c r="DI112" s="251"/>
      <c r="DJ112" s="251"/>
      <c r="DK112" s="251"/>
      <c r="DL112" s="251"/>
      <c r="DM112" s="251"/>
      <c r="DN112" s="251"/>
      <c r="DO112" s="251"/>
      <c r="DP112" s="251"/>
      <c r="DQ112" s="251"/>
      <c r="DR112" s="251"/>
      <c r="DS112" s="251"/>
      <c r="DT112" s="251"/>
      <c r="DU112" s="251"/>
      <c r="DV112" s="251"/>
      <c r="DW112" s="251"/>
      <c r="DX112" s="251"/>
      <c r="DY112" s="251"/>
      <c r="DZ112" s="251"/>
      <c r="EA112" s="251"/>
      <c r="EB112" s="251"/>
      <c r="EC112" s="251"/>
      <c r="ED112" s="251"/>
      <c r="EE112" s="251"/>
      <c r="EF112" s="251"/>
      <c r="EG112" s="251"/>
      <c r="EH112" s="251"/>
      <c r="EI112" s="251"/>
      <c r="EJ112" s="251"/>
      <c r="EK112" s="251"/>
      <c r="EL112" s="251"/>
      <c r="EM112" s="251"/>
      <c r="EN112" s="251"/>
      <c r="EO112" s="251"/>
      <c r="EP112" s="251"/>
      <c r="EQ112" s="251"/>
      <c r="ER112" s="251"/>
      <c r="ES112" s="251"/>
      <c r="ET112" s="251"/>
      <c r="EU112" s="251"/>
      <c r="EV112" s="251"/>
      <c r="EW112" s="251"/>
      <c r="EX112" s="251"/>
      <c r="EY112" s="251"/>
      <c r="EZ112" s="251"/>
      <c r="FA112" s="251"/>
      <c r="FB112" s="251"/>
      <c r="FC112" s="251"/>
      <c r="FD112" s="251"/>
      <c r="FE112" s="251"/>
      <c r="FF112" s="251"/>
      <c r="FG112" s="251"/>
      <c r="FH112" s="251"/>
      <c r="FI112" s="251"/>
      <c r="FJ112" s="251"/>
      <c r="FK112" s="251"/>
      <c r="FL112" s="251"/>
      <c r="FM112" s="251"/>
      <c r="FN112" s="251"/>
      <c r="FO112" s="251"/>
      <c r="FP112" s="251"/>
      <c r="FQ112" s="251"/>
      <c r="FR112" s="251"/>
      <c r="FS112" s="251"/>
      <c r="FT112" s="251"/>
      <c r="FU112" s="251"/>
      <c r="FV112" s="251"/>
      <c r="FW112" s="251"/>
      <c r="FX112" s="251"/>
      <c r="FY112" s="251"/>
      <c r="FZ112" s="251"/>
      <c r="GA112" s="251"/>
      <c r="GB112" s="251"/>
      <c r="GC112" s="251"/>
      <c r="GD112" s="251"/>
      <c r="GE112" s="251"/>
      <c r="GF112" s="251"/>
      <c r="GG112" s="251"/>
      <c r="GH112" s="251"/>
      <c r="GI112" s="251"/>
      <c r="GJ112" s="251"/>
      <c r="GK112" s="251"/>
      <c r="GL112" s="251"/>
      <c r="GM112" s="251"/>
      <c r="GN112" s="251"/>
      <c r="GO112" s="251"/>
      <c r="GP112" s="251"/>
      <c r="GQ112" s="251"/>
      <c r="GR112" s="251"/>
      <c r="GS112" s="251"/>
      <c r="GT112" s="251"/>
      <c r="GU112" s="251"/>
      <c r="GV112" s="251"/>
      <c r="GW112" s="251"/>
      <c r="GX112" s="251"/>
      <c r="GY112" s="251"/>
      <c r="GZ112" s="251"/>
      <c r="HA112" s="251"/>
      <c r="HB112" s="251"/>
      <c r="HC112" s="251"/>
      <c r="HD112" s="251"/>
      <c r="HE112" s="251"/>
      <c r="HF112" s="251"/>
      <c r="HG112" s="251"/>
      <c r="HH112" s="251"/>
      <c r="HI112" s="251"/>
      <c r="HJ112" s="251"/>
      <c r="HK112" s="251"/>
      <c r="HL112" s="251"/>
      <c r="HM112" s="251"/>
      <c r="HN112" s="251"/>
      <c r="HO112" s="251"/>
      <c r="HP112" s="251"/>
      <c r="HQ112" s="251"/>
      <c r="HR112" s="251"/>
      <c r="HS112" s="251"/>
      <c r="HT112" s="251"/>
      <c r="HU112" s="251"/>
      <c r="HV112" s="251"/>
      <c r="HW112" s="251"/>
      <c r="HX112" s="251"/>
      <c r="HY112" s="251"/>
      <c r="HZ112" s="251"/>
      <c r="IA112" s="251"/>
      <c r="IB112" s="251"/>
      <c r="IC112" s="251"/>
      <c r="ID112" s="251"/>
      <c r="IE112" s="251"/>
      <c r="IF112" s="251"/>
      <c r="IG112" s="251"/>
      <c r="IH112" s="251"/>
      <c r="II112" s="251"/>
      <c r="IJ112" s="251"/>
      <c r="IK112" s="251"/>
      <c r="IL112" s="251"/>
      <c r="IM112" s="251"/>
      <c r="IN112" s="251"/>
    </row>
    <row r="113" spans="1:38" s="20" customFormat="1" ht="12.75" customHeight="1" thickTop="1" x14ac:dyDescent="0.2">
      <c r="A113" s="8"/>
      <c r="B113" s="296">
        <f>B99</f>
        <v>0</v>
      </c>
      <c r="C113" s="296">
        <f>C99</f>
        <v>0</v>
      </c>
      <c r="D113" s="296">
        <f>D99</f>
        <v>0</v>
      </c>
      <c r="E113" s="296">
        <f>E99</f>
        <v>0</v>
      </c>
      <c r="F113" s="298">
        <f>F99</f>
        <v>0</v>
      </c>
      <c r="G113" s="130" t="str">
        <f>G7</f>
        <v>NOVEMBER</v>
      </c>
      <c r="H113" s="31" t="s">
        <v>58</v>
      </c>
      <c r="I113" s="32"/>
      <c r="J113" s="306">
        <f t="shared" ref="J113:R113" si="12">J99</f>
        <v>0</v>
      </c>
      <c r="K113" s="298">
        <f t="shared" si="12"/>
        <v>0</v>
      </c>
      <c r="L113" s="296">
        <f t="shared" si="12"/>
        <v>0</v>
      </c>
      <c r="M113" s="296">
        <f t="shared" si="12"/>
        <v>0</v>
      </c>
      <c r="N113" s="296">
        <f t="shared" si="12"/>
        <v>0</v>
      </c>
      <c r="O113" s="297">
        <f t="shared" si="12"/>
        <v>0</v>
      </c>
      <c r="P113" s="299">
        <f t="shared" si="12"/>
        <v>0</v>
      </c>
      <c r="Q113" s="296">
        <f t="shared" si="12"/>
        <v>0</v>
      </c>
      <c r="R113" s="298">
        <f t="shared" si="12"/>
        <v>0</v>
      </c>
      <c r="S113" s="9"/>
      <c r="T113" s="8"/>
      <c r="U113" s="296">
        <f t="shared" ref="U113:AH113" si="13">U99</f>
        <v>0</v>
      </c>
      <c r="V113" s="296">
        <f t="shared" si="13"/>
        <v>0</v>
      </c>
      <c r="W113" s="296">
        <f t="shared" si="13"/>
        <v>0</v>
      </c>
      <c r="X113" s="296">
        <f t="shared" si="13"/>
        <v>0</v>
      </c>
      <c r="Y113" s="296">
        <f t="shared" si="13"/>
        <v>0</v>
      </c>
      <c r="Z113" s="296">
        <f t="shared" si="13"/>
        <v>0</v>
      </c>
      <c r="AA113" s="296">
        <f t="shared" si="13"/>
        <v>0</v>
      </c>
      <c r="AB113" s="296">
        <f t="shared" si="13"/>
        <v>0</v>
      </c>
      <c r="AC113" s="296">
        <f t="shared" si="13"/>
        <v>0</v>
      </c>
      <c r="AD113" s="296">
        <f t="shared" si="13"/>
        <v>0</v>
      </c>
      <c r="AE113" s="296">
        <f t="shared" si="13"/>
        <v>0</v>
      </c>
      <c r="AF113" s="296">
        <f t="shared" si="13"/>
        <v>0</v>
      </c>
      <c r="AG113" s="296">
        <f t="shared" si="13"/>
        <v>0</v>
      </c>
      <c r="AH113" s="297">
        <f t="shared" si="13"/>
        <v>0</v>
      </c>
      <c r="AI113" s="305"/>
      <c r="AJ113" s="296">
        <f>AJ99</f>
        <v>0</v>
      </c>
      <c r="AK113" s="298">
        <f>AK99</f>
        <v>0</v>
      </c>
      <c r="AL113" s="9"/>
    </row>
    <row r="114" spans="1:38" s="20" customFormat="1" ht="12.75" customHeight="1" x14ac:dyDescent="0.2">
      <c r="A114" s="8">
        <v>1</v>
      </c>
      <c r="B114" s="280"/>
      <c r="C114" s="280"/>
      <c r="D114" s="280"/>
      <c r="E114" s="280"/>
      <c r="F114" s="281"/>
      <c r="G114" s="443"/>
      <c r="H114" s="444"/>
      <c r="I114" s="445"/>
      <c r="J114" s="296">
        <f t="shared" ref="J114:J144" si="14">SUM(B114:F114)</f>
        <v>0</v>
      </c>
      <c r="K114" s="298">
        <f t="shared" ref="K114:K144" si="15">SUM(U114:AK114)-SUM(L114:R114)</f>
        <v>0</v>
      </c>
      <c r="L114" s="280"/>
      <c r="M114" s="280"/>
      <c r="N114" s="280"/>
      <c r="O114" s="293"/>
      <c r="P114" s="300"/>
      <c r="Q114" s="280"/>
      <c r="R114" s="281"/>
      <c r="S114" s="15" t="s">
        <v>59</v>
      </c>
      <c r="T114" s="8">
        <v>1</v>
      </c>
      <c r="U114" s="280"/>
      <c r="V114" s="280"/>
      <c r="W114" s="280"/>
      <c r="X114" s="280"/>
      <c r="Y114" s="280"/>
      <c r="Z114" s="280"/>
      <c r="AA114" s="280"/>
      <c r="AB114" s="280"/>
      <c r="AC114" s="280"/>
      <c r="AD114" s="280"/>
      <c r="AE114" s="280"/>
      <c r="AF114" s="280"/>
      <c r="AG114" s="280"/>
      <c r="AH114" s="293"/>
      <c r="AI114" s="444"/>
      <c r="AJ114" s="280"/>
      <c r="AK114" s="281"/>
      <c r="AL114" s="15" t="s">
        <v>59</v>
      </c>
    </row>
    <row r="115" spans="1:38" s="20" customFormat="1" ht="12.75" customHeight="1" x14ac:dyDescent="0.2">
      <c r="A115" s="8">
        <v>2</v>
      </c>
      <c r="B115" s="280"/>
      <c r="C115" s="280"/>
      <c r="D115" s="280"/>
      <c r="E115" s="280"/>
      <c r="F115" s="281"/>
      <c r="G115" s="443"/>
      <c r="H115" s="444"/>
      <c r="I115" s="445"/>
      <c r="J115" s="296">
        <f t="shared" si="14"/>
        <v>0</v>
      </c>
      <c r="K115" s="298">
        <f t="shared" si="15"/>
        <v>0</v>
      </c>
      <c r="L115" s="280"/>
      <c r="M115" s="280"/>
      <c r="N115" s="280"/>
      <c r="O115" s="293"/>
      <c r="P115" s="300"/>
      <c r="Q115" s="280"/>
      <c r="R115" s="281"/>
      <c r="S115" s="15" t="s">
        <v>60</v>
      </c>
      <c r="T115" s="8">
        <v>2</v>
      </c>
      <c r="U115" s="280"/>
      <c r="V115" s="280"/>
      <c r="W115" s="280"/>
      <c r="X115" s="280"/>
      <c r="Y115" s="280"/>
      <c r="Z115" s="280"/>
      <c r="AA115" s="280"/>
      <c r="AB115" s="280"/>
      <c r="AC115" s="280"/>
      <c r="AD115" s="280"/>
      <c r="AE115" s="280"/>
      <c r="AF115" s="280"/>
      <c r="AG115" s="280"/>
      <c r="AH115" s="293"/>
      <c r="AI115" s="444"/>
      <c r="AJ115" s="280"/>
      <c r="AK115" s="281"/>
      <c r="AL115" s="15" t="s">
        <v>60</v>
      </c>
    </row>
    <row r="116" spans="1:38" s="20" customFormat="1" ht="12.75" customHeight="1" x14ac:dyDescent="0.2">
      <c r="A116" s="8">
        <v>3</v>
      </c>
      <c r="B116" s="280"/>
      <c r="C116" s="280"/>
      <c r="D116" s="280"/>
      <c r="E116" s="280"/>
      <c r="F116" s="281"/>
      <c r="G116" s="443"/>
      <c r="H116" s="444"/>
      <c r="I116" s="445"/>
      <c r="J116" s="296">
        <f t="shared" si="14"/>
        <v>0</v>
      </c>
      <c r="K116" s="298">
        <f t="shared" si="15"/>
        <v>0</v>
      </c>
      <c r="L116" s="280"/>
      <c r="M116" s="280"/>
      <c r="N116" s="280"/>
      <c r="O116" s="293"/>
      <c r="P116" s="300"/>
      <c r="Q116" s="280"/>
      <c r="R116" s="281"/>
      <c r="S116" s="15" t="s">
        <v>61</v>
      </c>
      <c r="T116" s="8">
        <v>3</v>
      </c>
      <c r="U116" s="280"/>
      <c r="V116" s="280"/>
      <c r="W116" s="280"/>
      <c r="X116" s="280"/>
      <c r="Y116" s="280"/>
      <c r="Z116" s="280"/>
      <c r="AA116" s="280"/>
      <c r="AB116" s="280"/>
      <c r="AC116" s="280"/>
      <c r="AD116" s="280"/>
      <c r="AE116" s="280"/>
      <c r="AF116" s="280"/>
      <c r="AG116" s="280"/>
      <c r="AH116" s="293"/>
      <c r="AI116" s="444"/>
      <c r="AJ116" s="280"/>
      <c r="AK116" s="281"/>
      <c r="AL116" s="15" t="s">
        <v>61</v>
      </c>
    </row>
    <row r="117" spans="1:38" s="20" customFormat="1" ht="12.75" customHeight="1" x14ac:dyDescent="0.2">
      <c r="A117" s="8">
        <v>4</v>
      </c>
      <c r="B117" s="280"/>
      <c r="C117" s="280"/>
      <c r="D117" s="280"/>
      <c r="E117" s="280"/>
      <c r="F117" s="281"/>
      <c r="G117" s="443"/>
      <c r="H117" s="444"/>
      <c r="I117" s="445"/>
      <c r="J117" s="296">
        <f t="shared" si="14"/>
        <v>0</v>
      </c>
      <c r="K117" s="298">
        <f t="shared" si="15"/>
        <v>0</v>
      </c>
      <c r="L117" s="280"/>
      <c r="M117" s="280"/>
      <c r="N117" s="280"/>
      <c r="O117" s="293"/>
      <c r="P117" s="300"/>
      <c r="Q117" s="280"/>
      <c r="R117" s="281"/>
      <c r="S117" s="15" t="s">
        <v>62</v>
      </c>
      <c r="T117" s="8">
        <v>4</v>
      </c>
      <c r="U117" s="280"/>
      <c r="V117" s="280"/>
      <c r="W117" s="280"/>
      <c r="X117" s="280"/>
      <c r="Y117" s="280"/>
      <c r="Z117" s="280"/>
      <c r="AA117" s="280"/>
      <c r="AB117" s="280"/>
      <c r="AC117" s="280"/>
      <c r="AD117" s="280"/>
      <c r="AE117" s="280"/>
      <c r="AF117" s="280"/>
      <c r="AG117" s="280"/>
      <c r="AH117" s="293"/>
      <c r="AI117" s="444"/>
      <c r="AJ117" s="280"/>
      <c r="AK117" s="281"/>
      <c r="AL117" s="15" t="s">
        <v>62</v>
      </c>
    </row>
    <row r="118" spans="1:38" s="20" customFormat="1" ht="12.75" customHeight="1" x14ac:dyDescent="0.2">
      <c r="A118" s="8">
        <v>5</v>
      </c>
      <c r="B118" s="280"/>
      <c r="C118" s="280"/>
      <c r="D118" s="280"/>
      <c r="E118" s="280"/>
      <c r="F118" s="281"/>
      <c r="G118" s="446"/>
      <c r="H118" s="444"/>
      <c r="I118" s="445"/>
      <c r="J118" s="296">
        <f t="shared" si="14"/>
        <v>0</v>
      </c>
      <c r="K118" s="298">
        <f t="shared" si="15"/>
        <v>0</v>
      </c>
      <c r="L118" s="280"/>
      <c r="M118" s="280"/>
      <c r="N118" s="280"/>
      <c r="O118" s="293"/>
      <c r="P118" s="300"/>
      <c r="Q118" s="280"/>
      <c r="R118" s="281"/>
      <c r="S118" s="15" t="s">
        <v>63</v>
      </c>
      <c r="T118" s="8">
        <v>5</v>
      </c>
      <c r="U118" s="280"/>
      <c r="V118" s="280"/>
      <c r="W118" s="280"/>
      <c r="X118" s="280"/>
      <c r="Y118" s="280"/>
      <c r="Z118" s="280"/>
      <c r="AA118" s="280"/>
      <c r="AB118" s="280"/>
      <c r="AC118" s="280"/>
      <c r="AD118" s="280"/>
      <c r="AE118" s="280"/>
      <c r="AF118" s="280"/>
      <c r="AG118" s="280"/>
      <c r="AH118" s="293"/>
      <c r="AI118" s="444"/>
      <c r="AJ118" s="280"/>
      <c r="AK118" s="281"/>
      <c r="AL118" s="15" t="s">
        <v>63</v>
      </c>
    </row>
    <row r="119" spans="1:38" s="20" customFormat="1" ht="12.75" customHeight="1" x14ac:dyDescent="0.2">
      <c r="A119" s="16">
        <v>6</v>
      </c>
      <c r="B119" s="282"/>
      <c r="C119" s="282"/>
      <c r="D119" s="282"/>
      <c r="E119" s="282"/>
      <c r="F119" s="283"/>
      <c r="G119" s="443"/>
      <c r="H119" s="447"/>
      <c r="I119" s="448"/>
      <c r="J119" s="296">
        <f t="shared" si="14"/>
        <v>0</v>
      </c>
      <c r="K119" s="298">
        <f t="shared" si="15"/>
        <v>0</v>
      </c>
      <c r="L119" s="282"/>
      <c r="M119" s="282"/>
      <c r="N119" s="282"/>
      <c r="O119" s="294"/>
      <c r="P119" s="301"/>
      <c r="Q119" s="282"/>
      <c r="R119" s="283"/>
      <c r="S119" s="17" t="s">
        <v>64</v>
      </c>
      <c r="T119" s="16">
        <v>6</v>
      </c>
      <c r="U119" s="282"/>
      <c r="V119" s="282"/>
      <c r="W119" s="282"/>
      <c r="X119" s="282"/>
      <c r="Y119" s="282"/>
      <c r="Z119" s="282"/>
      <c r="AA119" s="282"/>
      <c r="AB119" s="282"/>
      <c r="AC119" s="282"/>
      <c r="AD119" s="282"/>
      <c r="AE119" s="282"/>
      <c r="AF119" s="282"/>
      <c r="AG119" s="282"/>
      <c r="AH119" s="294"/>
      <c r="AI119" s="447"/>
      <c r="AJ119" s="282"/>
      <c r="AK119" s="283"/>
      <c r="AL119" s="17" t="s">
        <v>64</v>
      </c>
    </row>
    <row r="120" spans="1:38" s="20" customFormat="1" ht="12.75" customHeight="1" x14ac:dyDescent="0.2">
      <c r="A120" s="8">
        <v>7</v>
      </c>
      <c r="B120" s="280"/>
      <c r="C120" s="280"/>
      <c r="D120" s="280"/>
      <c r="E120" s="280"/>
      <c r="F120" s="281"/>
      <c r="G120" s="443"/>
      <c r="H120" s="444"/>
      <c r="I120" s="445"/>
      <c r="J120" s="296">
        <f t="shared" si="14"/>
        <v>0</v>
      </c>
      <c r="K120" s="298">
        <f t="shared" si="15"/>
        <v>0</v>
      </c>
      <c r="L120" s="280"/>
      <c r="M120" s="280"/>
      <c r="N120" s="280"/>
      <c r="O120" s="293"/>
      <c r="P120" s="300"/>
      <c r="Q120" s="280"/>
      <c r="R120" s="281"/>
      <c r="S120" s="15" t="s">
        <v>65</v>
      </c>
      <c r="T120" s="8">
        <v>7</v>
      </c>
      <c r="U120" s="280"/>
      <c r="V120" s="280"/>
      <c r="W120" s="280"/>
      <c r="X120" s="280"/>
      <c r="Y120" s="280"/>
      <c r="Z120" s="280"/>
      <c r="AA120" s="280"/>
      <c r="AB120" s="280"/>
      <c r="AC120" s="280"/>
      <c r="AD120" s="280"/>
      <c r="AE120" s="280"/>
      <c r="AF120" s="280"/>
      <c r="AG120" s="280"/>
      <c r="AH120" s="293"/>
      <c r="AI120" s="444"/>
      <c r="AJ120" s="280"/>
      <c r="AK120" s="281"/>
      <c r="AL120" s="15" t="s">
        <v>65</v>
      </c>
    </row>
    <row r="121" spans="1:38" s="20" customFormat="1" ht="12.75" customHeight="1" x14ac:dyDescent="0.2">
      <c r="A121" s="8">
        <v>8</v>
      </c>
      <c r="B121" s="280"/>
      <c r="C121" s="280"/>
      <c r="D121" s="280"/>
      <c r="E121" s="280"/>
      <c r="F121" s="281"/>
      <c r="G121" s="443"/>
      <c r="H121" s="444"/>
      <c r="I121" s="445"/>
      <c r="J121" s="296">
        <f t="shared" si="14"/>
        <v>0</v>
      </c>
      <c r="K121" s="298">
        <f t="shared" si="15"/>
        <v>0</v>
      </c>
      <c r="L121" s="280"/>
      <c r="M121" s="280"/>
      <c r="N121" s="280"/>
      <c r="O121" s="293"/>
      <c r="P121" s="300"/>
      <c r="Q121" s="280"/>
      <c r="R121" s="281"/>
      <c r="S121" s="15" t="s">
        <v>66</v>
      </c>
      <c r="T121" s="8">
        <v>8</v>
      </c>
      <c r="U121" s="280"/>
      <c r="V121" s="280"/>
      <c r="W121" s="280"/>
      <c r="X121" s="280"/>
      <c r="Y121" s="280"/>
      <c r="Z121" s="280"/>
      <c r="AA121" s="280"/>
      <c r="AB121" s="280"/>
      <c r="AC121" s="280"/>
      <c r="AD121" s="280"/>
      <c r="AE121" s="280"/>
      <c r="AF121" s="280"/>
      <c r="AG121" s="280"/>
      <c r="AH121" s="293"/>
      <c r="AI121" s="444"/>
      <c r="AJ121" s="280"/>
      <c r="AK121" s="281"/>
      <c r="AL121" s="15" t="s">
        <v>66</v>
      </c>
    </row>
    <row r="122" spans="1:38" s="20" customFormat="1" ht="12.75" customHeight="1" x14ac:dyDescent="0.2">
      <c r="A122" s="8">
        <v>9</v>
      </c>
      <c r="B122" s="280"/>
      <c r="C122" s="280"/>
      <c r="D122" s="280"/>
      <c r="E122" s="280"/>
      <c r="F122" s="281"/>
      <c r="G122" s="443"/>
      <c r="H122" s="444"/>
      <c r="I122" s="445"/>
      <c r="J122" s="296">
        <f t="shared" si="14"/>
        <v>0</v>
      </c>
      <c r="K122" s="298">
        <f t="shared" si="15"/>
        <v>0</v>
      </c>
      <c r="L122" s="280"/>
      <c r="M122" s="280"/>
      <c r="N122" s="280"/>
      <c r="O122" s="293"/>
      <c r="P122" s="300"/>
      <c r="Q122" s="280"/>
      <c r="R122" s="281"/>
      <c r="S122" s="15" t="s">
        <v>67</v>
      </c>
      <c r="T122" s="8">
        <v>9</v>
      </c>
      <c r="U122" s="280"/>
      <c r="V122" s="280"/>
      <c r="W122" s="280"/>
      <c r="X122" s="280"/>
      <c r="Y122" s="280"/>
      <c r="Z122" s="280"/>
      <c r="AA122" s="280"/>
      <c r="AB122" s="280"/>
      <c r="AC122" s="280"/>
      <c r="AD122" s="280"/>
      <c r="AE122" s="280"/>
      <c r="AF122" s="280"/>
      <c r="AG122" s="280"/>
      <c r="AH122" s="293"/>
      <c r="AI122" s="444"/>
      <c r="AJ122" s="280"/>
      <c r="AK122" s="281"/>
      <c r="AL122" s="15" t="s">
        <v>67</v>
      </c>
    </row>
    <row r="123" spans="1:38" s="20" customFormat="1" ht="12.75" customHeight="1" x14ac:dyDescent="0.2">
      <c r="A123" s="8">
        <v>10</v>
      </c>
      <c r="B123" s="280"/>
      <c r="C123" s="280"/>
      <c r="D123" s="280"/>
      <c r="E123" s="280"/>
      <c r="F123" s="281"/>
      <c r="G123" s="443"/>
      <c r="H123" s="444"/>
      <c r="I123" s="445"/>
      <c r="J123" s="296">
        <f t="shared" si="14"/>
        <v>0</v>
      </c>
      <c r="K123" s="298">
        <f t="shared" si="15"/>
        <v>0</v>
      </c>
      <c r="L123" s="280"/>
      <c r="M123" s="280"/>
      <c r="N123" s="280"/>
      <c r="O123" s="293"/>
      <c r="P123" s="300"/>
      <c r="Q123" s="280"/>
      <c r="R123" s="281"/>
      <c r="S123" s="15" t="s">
        <v>68</v>
      </c>
      <c r="T123" s="8">
        <v>10</v>
      </c>
      <c r="U123" s="280"/>
      <c r="V123" s="280"/>
      <c r="W123" s="280"/>
      <c r="X123" s="280"/>
      <c r="Y123" s="280"/>
      <c r="Z123" s="280"/>
      <c r="AA123" s="280"/>
      <c r="AB123" s="280"/>
      <c r="AC123" s="280"/>
      <c r="AD123" s="280"/>
      <c r="AE123" s="280"/>
      <c r="AF123" s="280"/>
      <c r="AG123" s="280"/>
      <c r="AH123" s="293"/>
      <c r="AI123" s="444"/>
      <c r="AJ123" s="280"/>
      <c r="AK123" s="281"/>
      <c r="AL123" s="15" t="s">
        <v>68</v>
      </c>
    </row>
    <row r="124" spans="1:38" s="20" customFormat="1" ht="12.75" customHeight="1" x14ac:dyDescent="0.2">
      <c r="A124" s="8">
        <v>11</v>
      </c>
      <c r="B124" s="280"/>
      <c r="C124" s="280"/>
      <c r="D124" s="280"/>
      <c r="E124" s="280"/>
      <c r="F124" s="281"/>
      <c r="G124" s="443"/>
      <c r="H124" s="444"/>
      <c r="I124" s="445"/>
      <c r="J124" s="296">
        <f t="shared" si="14"/>
        <v>0</v>
      </c>
      <c r="K124" s="298">
        <f t="shared" si="15"/>
        <v>0</v>
      </c>
      <c r="L124" s="280"/>
      <c r="M124" s="280"/>
      <c r="N124" s="280"/>
      <c r="O124" s="293"/>
      <c r="P124" s="300"/>
      <c r="Q124" s="280"/>
      <c r="R124" s="281"/>
      <c r="S124" s="15" t="s">
        <v>69</v>
      </c>
      <c r="T124" s="8">
        <v>11</v>
      </c>
      <c r="U124" s="280"/>
      <c r="V124" s="280"/>
      <c r="W124" s="280"/>
      <c r="X124" s="280"/>
      <c r="Y124" s="280"/>
      <c r="Z124" s="280"/>
      <c r="AA124" s="280"/>
      <c r="AB124" s="280"/>
      <c r="AC124" s="280"/>
      <c r="AD124" s="280"/>
      <c r="AE124" s="280"/>
      <c r="AF124" s="280"/>
      <c r="AG124" s="280"/>
      <c r="AH124" s="293"/>
      <c r="AI124" s="444"/>
      <c r="AJ124" s="280"/>
      <c r="AK124" s="281"/>
      <c r="AL124" s="15" t="s">
        <v>69</v>
      </c>
    </row>
    <row r="125" spans="1:38" s="20" customFormat="1" ht="12.75" customHeight="1" x14ac:dyDescent="0.2">
      <c r="A125" s="8">
        <v>12</v>
      </c>
      <c r="B125" s="280"/>
      <c r="C125" s="280"/>
      <c r="D125" s="280"/>
      <c r="E125" s="280"/>
      <c r="F125" s="281"/>
      <c r="G125" s="443"/>
      <c r="H125" s="444"/>
      <c r="I125" s="445"/>
      <c r="J125" s="296">
        <f t="shared" si="14"/>
        <v>0</v>
      </c>
      <c r="K125" s="298">
        <f t="shared" si="15"/>
        <v>0</v>
      </c>
      <c r="L125" s="280"/>
      <c r="M125" s="280"/>
      <c r="N125" s="280"/>
      <c r="O125" s="293"/>
      <c r="P125" s="300"/>
      <c r="Q125" s="280"/>
      <c r="R125" s="281"/>
      <c r="S125" s="15" t="s">
        <v>70</v>
      </c>
      <c r="T125" s="8">
        <v>12</v>
      </c>
      <c r="U125" s="280"/>
      <c r="V125" s="280"/>
      <c r="W125" s="280"/>
      <c r="X125" s="280"/>
      <c r="Y125" s="280"/>
      <c r="Z125" s="280"/>
      <c r="AA125" s="280"/>
      <c r="AB125" s="280"/>
      <c r="AC125" s="280"/>
      <c r="AD125" s="280"/>
      <c r="AE125" s="280"/>
      <c r="AF125" s="280"/>
      <c r="AG125" s="280"/>
      <c r="AH125" s="293"/>
      <c r="AI125" s="444"/>
      <c r="AJ125" s="280"/>
      <c r="AK125" s="281"/>
      <c r="AL125" s="15" t="s">
        <v>70</v>
      </c>
    </row>
    <row r="126" spans="1:38" s="20" customFormat="1" ht="12.75" customHeight="1" x14ac:dyDescent="0.2">
      <c r="A126" s="8">
        <v>13</v>
      </c>
      <c r="B126" s="280"/>
      <c r="C126" s="280"/>
      <c r="D126" s="280"/>
      <c r="E126" s="280"/>
      <c r="F126" s="281"/>
      <c r="G126" s="443"/>
      <c r="H126" s="444"/>
      <c r="I126" s="445"/>
      <c r="J126" s="296">
        <f t="shared" si="14"/>
        <v>0</v>
      </c>
      <c r="K126" s="298">
        <f t="shared" si="15"/>
        <v>0</v>
      </c>
      <c r="L126" s="280"/>
      <c r="M126" s="280"/>
      <c r="N126" s="280"/>
      <c r="O126" s="293"/>
      <c r="P126" s="300"/>
      <c r="Q126" s="280"/>
      <c r="R126" s="281"/>
      <c r="S126" s="15" t="s">
        <v>71</v>
      </c>
      <c r="T126" s="8">
        <v>13</v>
      </c>
      <c r="U126" s="280"/>
      <c r="V126" s="280"/>
      <c r="W126" s="280"/>
      <c r="X126" s="280"/>
      <c r="Y126" s="280"/>
      <c r="Z126" s="280"/>
      <c r="AA126" s="280"/>
      <c r="AB126" s="280"/>
      <c r="AC126" s="280"/>
      <c r="AD126" s="280"/>
      <c r="AE126" s="280"/>
      <c r="AF126" s="280"/>
      <c r="AG126" s="280"/>
      <c r="AH126" s="293"/>
      <c r="AI126" s="444"/>
      <c r="AJ126" s="280"/>
      <c r="AK126" s="281"/>
      <c r="AL126" s="15" t="s">
        <v>71</v>
      </c>
    </row>
    <row r="127" spans="1:38" s="20" customFormat="1" ht="12.75" customHeight="1" x14ac:dyDescent="0.2">
      <c r="A127" s="8">
        <v>14</v>
      </c>
      <c r="B127" s="280"/>
      <c r="C127" s="280"/>
      <c r="D127" s="280"/>
      <c r="E127" s="280"/>
      <c r="F127" s="281"/>
      <c r="G127" s="443"/>
      <c r="H127" s="444"/>
      <c r="I127" s="445"/>
      <c r="J127" s="296">
        <f t="shared" si="14"/>
        <v>0</v>
      </c>
      <c r="K127" s="298">
        <f t="shared" si="15"/>
        <v>0</v>
      </c>
      <c r="L127" s="280"/>
      <c r="M127" s="280"/>
      <c r="N127" s="280"/>
      <c r="O127" s="293"/>
      <c r="P127" s="300"/>
      <c r="Q127" s="280"/>
      <c r="R127" s="281"/>
      <c r="S127" s="15" t="s">
        <v>72</v>
      </c>
      <c r="T127" s="8">
        <v>14</v>
      </c>
      <c r="U127" s="280"/>
      <c r="V127" s="280"/>
      <c r="W127" s="280"/>
      <c r="X127" s="280"/>
      <c r="Y127" s="280"/>
      <c r="Z127" s="280"/>
      <c r="AA127" s="280"/>
      <c r="AB127" s="280"/>
      <c r="AC127" s="280"/>
      <c r="AD127" s="280"/>
      <c r="AE127" s="280"/>
      <c r="AF127" s="280"/>
      <c r="AG127" s="280"/>
      <c r="AH127" s="293"/>
      <c r="AI127" s="444"/>
      <c r="AJ127" s="280"/>
      <c r="AK127" s="281"/>
      <c r="AL127" s="15" t="s">
        <v>72</v>
      </c>
    </row>
    <row r="128" spans="1:38" s="20" customFormat="1" ht="12.75" customHeight="1" x14ac:dyDescent="0.2">
      <c r="A128" s="8">
        <v>15</v>
      </c>
      <c r="B128" s="280"/>
      <c r="C128" s="280"/>
      <c r="D128" s="280"/>
      <c r="E128" s="280"/>
      <c r="F128" s="281"/>
      <c r="G128" s="443"/>
      <c r="H128" s="444"/>
      <c r="I128" s="445"/>
      <c r="J128" s="296">
        <f t="shared" si="14"/>
        <v>0</v>
      </c>
      <c r="K128" s="298">
        <f t="shared" si="15"/>
        <v>0</v>
      </c>
      <c r="L128" s="280"/>
      <c r="M128" s="280"/>
      <c r="N128" s="280"/>
      <c r="O128" s="293"/>
      <c r="P128" s="300"/>
      <c r="Q128" s="280"/>
      <c r="R128" s="281"/>
      <c r="S128" s="15" t="s">
        <v>73</v>
      </c>
      <c r="T128" s="8">
        <v>15</v>
      </c>
      <c r="U128" s="280"/>
      <c r="V128" s="280"/>
      <c r="W128" s="280"/>
      <c r="X128" s="280"/>
      <c r="Y128" s="280"/>
      <c r="Z128" s="280"/>
      <c r="AA128" s="280"/>
      <c r="AB128" s="280"/>
      <c r="AC128" s="280"/>
      <c r="AD128" s="280"/>
      <c r="AE128" s="280"/>
      <c r="AF128" s="280"/>
      <c r="AG128" s="280"/>
      <c r="AH128" s="293"/>
      <c r="AI128" s="444"/>
      <c r="AJ128" s="280"/>
      <c r="AK128" s="281"/>
      <c r="AL128" s="15" t="s">
        <v>73</v>
      </c>
    </row>
    <row r="129" spans="1:38" s="20" customFormat="1" ht="12.75" customHeight="1" x14ac:dyDescent="0.2">
      <c r="A129" s="8">
        <v>16</v>
      </c>
      <c r="B129" s="280"/>
      <c r="C129" s="280"/>
      <c r="D129" s="280"/>
      <c r="E129" s="280"/>
      <c r="F129" s="281"/>
      <c r="G129" s="443"/>
      <c r="H129" s="444"/>
      <c r="I129" s="445"/>
      <c r="J129" s="296">
        <f t="shared" si="14"/>
        <v>0</v>
      </c>
      <c r="K129" s="298">
        <f t="shared" si="15"/>
        <v>0</v>
      </c>
      <c r="L129" s="280"/>
      <c r="M129" s="280"/>
      <c r="N129" s="280"/>
      <c r="O129" s="293"/>
      <c r="P129" s="300"/>
      <c r="Q129" s="280"/>
      <c r="R129" s="281"/>
      <c r="S129" s="15" t="s">
        <v>74</v>
      </c>
      <c r="T129" s="8">
        <v>16</v>
      </c>
      <c r="U129" s="280"/>
      <c r="V129" s="280"/>
      <c r="W129" s="280"/>
      <c r="X129" s="280"/>
      <c r="Y129" s="280"/>
      <c r="Z129" s="280"/>
      <c r="AA129" s="280"/>
      <c r="AB129" s="280"/>
      <c r="AC129" s="280"/>
      <c r="AD129" s="280"/>
      <c r="AE129" s="280"/>
      <c r="AF129" s="280"/>
      <c r="AG129" s="280"/>
      <c r="AH129" s="293"/>
      <c r="AI129" s="444"/>
      <c r="AJ129" s="280"/>
      <c r="AK129" s="281"/>
      <c r="AL129" s="15" t="s">
        <v>74</v>
      </c>
    </row>
    <row r="130" spans="1:38" s="20" customFormat="1" ht="12.75" customHeight="1" x14ac:dyDescent="0.2">
      <c r="A130" s="8">
        <v>17</v>
      </c>
      <c r="B130" s="280"/>
      <c r="C130" s="280"/>
      <c r="D130" s="280"/>
      <c r="E130" s="280"/>
      <c r="F130" s="281"/>
      <c r="G130" s="443"/>
      <c r="H130" s="444"/>
      <c r="I130" s="445"/>
      <c r="J130" s="296">
        <f t="shared" si="14"/>
        <v>0</v>
      </c>
      <c r="K130" s="298">
        <f t="shared" si="15"/>
        <v>0</v>
      </c>
      <c r="L130" s="280"/>
      <c r="M130" s="280"/>
      <c r="N130" s="280"/>
      <c r="O130" s="293"/>
      <c r="P130" s="300"/>
      <c r="Q130" s="280"/>
      <c r="R130" s="281"/>
      <c r="S130" s="15" t="s">
        <v>75</v>
      </c>
      <c r="T130" s="8">
        <v>17</v>
      </c>
      <c r="U130" s="280"/>
      <c r="V130" s="280"/>
      <c r="W130" s="280"/>
      <c r="X130" s="280"/>
      <c r="Y130" s="280"/>
      <c r="Z130" s="280"/>
      <c r="AA130" s="280"/>
      <c r="AB130" s="280"/>
      <c r="AC130" s="280"/>
      <c r="AD130" s="280"/>
      <c r="AE130" s="280"/>
      <c r="AF130" s="280"/>
      <c r="AG130" s="280"/>
      <c r="AH130" s="293"/>
      <c r="AI130" s="444"/>
      <c r="AJ130" s="280"/>
      <c r="AK130" s="281"/>
      <c r="AL130" s="15" t="s">
        <v>75</v>
      </c>
    </row>
    <row r="131" spans="1:38" s="20" customFormat="1" ht="12.75" customHeight="1" x14ac:dyDescent="0.2">
      <c r="A131" s="8">
        <v>18</v>
      </c>
      <c r="B131" s="280"/>
      <c r="C131" s="280"/>
      <c r="D131" s="280"/>
      <c r="E131" s="280"/>
      <c r="F131" s="281"/>
      <c r="G131" s="443"/>
      <c r="H131" s="444"/>
      <c r="I131" s="445"/>
      <c r="J131" s="296">
        <f t="shared" si="14"/>
        <v>0</v>
      </c>
      <c r="K131" s="298">
        <f t="shared" si="15"/>
        <v>0</v>
      </c>
      <c r="L131" s="280"/>
      <c r="M131" s="280"/>
      <c r="N131" s="280"/>
      <c r="O131" s="293"/>
      <c r="P131" s="300"/>
      <c r="Q131" s="280"/>
      <c r="R131" s="281"/>
      <c r="S131" s="15" t="s">
        <v>76</v>
      </c>
      <c r="T131" s="8">
        <v>18</v>
      </c>
      <c r="U131" s="280"/>
      <c r="V131" s="280"/>
      <c r="W131" s="280"/>
      <c r="X131" s="280"/>
      <c r="Y131" s="280"/>
      <c r="Z131" s="280"/>
      <c r="AA131" s="280"/>
      <c r="AB131" s="280"/>
      <c r="AC131" s="280"/>
      <c r="AD131" s="280"/>
      <c r="AE131" s="280"/>
      <c r="AF131" s="280"/>
      <c r="AG131" s="280"/>
      <c r="AH131" s="293"/>
      <c r="AI131" s="444"/>
      <c r="AJ131" s="280"/>
      <c r="AK131" s="281"/>
      <c r="AL131" s="15" t="s">
        <v>76</v>
      </c>
    </row>
    <row r="132" spans="1:38" s="20" customFormat="1" ht="12.75" customHeight="1" x14ac:dyDescent="0.2">
      <c r="A132" s="8">
        <v>19</v>
      </c>
      <c r="B132" s="280"/>
      <c r="C132" s="280"/>
      <c r="D132" s="280"/>
      <c r="E132" s="280"/>
      <c r="F132" s="281"/>
      <c r="G132" s="443"/>
      <c r="H132" s="444"/>
      <c r="I132" s="445"/>
      <c r="J132" s="296">
        <f t="shared" si="14"/>
        <v>0</v>
      </c>
      <c r="K132" s="298">
        <f t="shared" si="15"/>
        <v>0</v>
      </c>
      <c r="L132" s="280"/>
      <c r="M132" s="280"/>
      <c r="N132" s="280"/>
      <c r="O132" s="293"/>
      <c r="P132" s="300"/>
      <c r="Q132" s="280"/>
      <c r="R132" s="281"/>
      <c r="S132" s="15" t="s">
        <v>77</v>
      </c>
      <c r="T132" s="8">
        <v>19</v>
      </c>
      <c r="U132" s="280"/>
      <c r="V132" s="280"/>
      <c r="W132" s="280"/>
      <c r="X132" s="280"/>
      <c r="Y132" s="280"/>
      <c r="Z132" s="280"/>
      <c r="AA132" s="280"/>
      <c r="AB132" s="280"/>
      <c r="AC132" s="280"/>
      <c r="AD132" s="280"/>
      <c r="AE132" s="280"/>
      <c r="AF132" s="280"/>
      <c r="AG132" s="280"/>
      <c r="AH132" s="293"/>
      <c r="AI132" s="444"/>
      <c r="AJ132" s="280"/>
      <c r="AK132" s="281"/>
      <c r="AL132" s="15" t="s">
        <v>77</v>
      </c>
    </row>
    <row r="133" spans="1:38" s="20" customFormat="1" ht="12.75" customHeight="1" x14ac:dyDescent="0.2">
      <c r="A133" s="8">
        <v>20</v>
      </c>
      <c r="B133" s="280"/>
      <c r="C133" s="280"/>
      <c r="D133" s="280"/>
      <c r="E133" s="280"/>
      <c r="F133" s="281"/>
      <c r="G133" s="443"/>
      <c r="H133" s="444"/>
      <c r="I133" s="445"/>
      <c r="J133" s="296">
        <f t="shared" si="14"/>
        <v>0</v>
      </c>
      <c r="K133" s="298">
        <f t="shared" si="15"/>
        <v>0</v>
      </c>
      <c r="L133" s="280"/>
      <c r="M133" s="280"/>
      <c r="N133" s="280"/>
      <c r="O133" s="293"/>
      <c r="P133" s="300"/>
      <c r="Q133" s="280"/>
      <c r="R133" s="281"/>
      <c r="S133" s="15" t="s">
        <v>78</v>
      </c>
      <c r="T133" s="8">
        <v>20</v>
      </c>
      <c r="U133" s="280"/>
      <c r="V133" s="280"/>
      <c r="W133" s="280"/>
      <c r="X133" s="280"/>
      <c r="Y133" s="280"/>
      <c r="Z133" s="280"/>
      <c r="AA133" s="280"/>
      <c r="AB133" s="280"/>
      <c r="AC133" s="280"/>
      <c r="AD133" s="280"/>
      <c r="AE133" s="280"/>
      <c r="AF133" s="280"/>
      <c r="AG133" s="280"/>
      <c r="AH133" s="293"/>
      <c r="AI133" s="444"/>
      <c r="AJ133" s="280"/>
      <c r="AK133" s="281"/>
      <c r="AL133" s="15" t="s">
        <v>78</v>
      </c>
    </row>
    <row r="134" spans="1:38" s="20" customFormat="1" ht="12.75" customHeight="1" x14ac:dyDescent="0.2">
      <c r="A134" s="8">
        <v>21</v>
      </c>
      <c r="B134" s="280"/>
      <c r="C134" s="280"/>
      <c r="D134" s="280"/>
      <c r="E134" s="280"/>
      <c r="F134" s="281"/>
      <c r="G134" s="443"/>
      <c r="H134" s="444"/>
      <c r="I134" s="445"/>
      <c r="J134" s="296">
        <f t="shared" si="14"/>
        <v>0</v>
      </c>
      <c r="K134" s="298">
        <f t="shared" si="15"/>
        <v>0</v>
      </c>
      <c r="L134" s="280"/>
      <c r="M134" s="280"/>
      <c r="N134" s="280"/>
      <c r="O134" s="293"/>
      <c r="P134" s="300"/>
      <c r="Q134" s="280"/>
      <c r="R134" s="281"/>
      <c r="S134" s="15" t="s">
        <v>79</v>
      </c>
      <c r="T134" s="8">
        <v>21</v>
      </c>
      <c r="U134" s="280"/>
      <c r="V134" s="280"/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280"/>
      <c r="AG134" s="280"/>
      <c r="AH134" s="293"/>
      <c r="AI134" s="444"/>
      <c r="AJ134" s="280"/>
      <c r="AK134" s="281"/>
      <c r="AL134" s="15" t="s">
        <v>79</v>
      </c>
    </row>
    <row r="135" spans="1:38" s="20" customFormat="1" ht="12.75" customHeight="1" x14ac:dyDescent="0.2">
      <c r="A135" s="8">
        <v>22</v>
      </c>
      <c r="B135" s="280"/>
      <c r="C135" s="280"/>
      <c r="D135" s="280"/>
      <c r="E135" s="280"/>
      <c r="F135" s="281"/>
      <c r="G135" s="443"/>
      <c r="H135" s="444"/>
      <c r="I135" s="445"/>
      <c r="J135" s="296">
        <f t="shared" si="14"/>
        <v>0</v>
      </c>
      <c r="K135" s="298">
        <f t="shared" si="15"/>
        <v>0</v>
      </c>
      <c r="L135" s="280"/>
      <c r="M135" s="280"/>
      <c r="N135" s="280"/>
      <c r="O135" s="293"/>
      <c r="P135" s="300"/>
      <c r="Q135" s="280"/>
      <c r="R135" s="281"/>
      <c r="S135" s="15" t="s">
        <v>80</v>
      </c>
      <c r="T135" s="8">
        <v>22</v>
      </c>
      <c r="U135" s="280"/>
      <c r="V135" s="280"/>
      <c r="W135" s="280"/>
      <c r="X135" s="280"/>
      <c r="Y135" s="280"/>
      <c r="Z135" s="280"/>
      <c r="AA135" s="280"/>
      <c r="AB135" s="280"/>
      <c r="AC135" s="280"/>
      <c r="AD135" s="280"/>
      <c r="AE135" s="280"/>
      <c r="AF135" s="280"/>
      <c r="AG135" s="280"/>
      <c r="AH135" s="293"/>
      <c r="AI135" s="444"/>
      <c r="AJ135" s="280"/>
      <c r="AK135" s="281"/>
      <c r="AL135" s="15" t="s">
        <v>80</v>
      </c>
    </row>
    <row r="136" spans="1:38" s="20" customFormat="1" ht="12.75" customHeight="1" x14ac:dyDescent="0.2">
      <c r="A136" s="8">
        <v>23</v>
      </c>
      <c r="B136" s="280"/>
      <c r="C136" s="280"/>
      <c r="D136" s="280"/>
      <c r="E136" s="280"/>
      <c r="F136" s="281"/>
      <c r="G136" s="443"/>
      <c r="H136" s="444"/>
      <c r="I136" s="445"/>
      <c r="J136" s="296">
        <f t="shared" si="14"/>
        <v>0</v>
      </c>
      <c r="K136" s="298">
        <f t="shared" si="15"/>
        <v>0</v>
      </c>
      <c r="L136" s="280"/>
      <c r="M136" s="280"/>
      <c r="N136" s="280"/>
      <c r="O136" s="293"/>
      <c r="P136" s="300"/>
      <c r="Q136" s="280"/>
      <c r="R136" s="281"/>
      <c r="S136" s="15" t="s">
        <v>81</v>
      </c>
      <c r="T136" s="8">
        <v>23</v>
      </c>
      <c r="U136" s="280"/>
      <c r="V136" s="280"/>
      <c r="W136" s="280"/>
      <c r="X136" s="280"/>
      <c r="Y136" s="280"/>
      <c r="Z136" s="280"/>
      <c r="AA136" s="280"/>
      <c r="AB136" s="280"/>
      <c r="AC136" s="280"/>
      <c r="AD136" s="280"/>
      <c r="AE136" s="280"/>
      <c r="AF136" s="280"/>
      <c r="AG136" s="280"/>
      <c r="AH136" s="293"/>
      <c r="AI136" s="444"/>
      <c r="AJ136" s="280"/>
      <c r="AK136" s="281"/>
      <c r="AL136" s="15" t="s">
        <v>81</v>
      </c>
    </row>
    <row r="137" spans="1:38" s="20" customFormat="1" ht="12.75" customHeight="1" x14ac:dyDescent="0.2">
      <c r="A137" s="8">
        <v>24</v>
      </c>
      <c r="B137" s="280"/>
      <c r="C137" s="280"/>
      <c r="D137" s="280"/>
      <c r="E137" s="280"/>
      <c r="F137" s="281"/>
      <c r="G137" s="443"/>
      <c r="H137" s="444"/>
      <c r="I137" s="445"/>
      <c r="J137" s="296">
        <f t="shared" si="14"/>
        <v>0</v>
      </c>
      <c r="K137" s="298">
        <f t="shared" si="15"/>
        <v>0</v>
      </c>
      <c r="L137" s="280"/>
      <c r="M137" s="280"/>
      <c r="N137" s="280"/>
      <c r="O137" s="293"/>
      <c r="P137" s="300"/>
      <c r="Q137" s="280"/>
      <c r="R137" s="281"/>
      <c r="S137" s="15" t="s">
        <v>82</v>
      </c>
      <c r="T137" s="8">
        <v>24</v>
      </c>
      <c r="U137" s="280"/>
      <c r="V137" s="280"/>
      <c r="W137" s="280"/>
      <c r="X137" s="280"/>
      <c r="Y137" s="280"/>
      <c r="Z137" s="280"/>
      <c r="AA137" s="280"/>
      <c r="AB137" s="280"/>
      <c r="AC137" s="280"/>
      <c r="AD137" s="280"/>
      <c r="AE137" s="280"/>
      <c r="AF137" s="280"/>
      <c r="AG137" s="280"/>
      <c r="AH137" s="293"/>
      <c r="AI137" s="444"/>
      <c r="AJ137" s="280"/>
      <c r="AK137" s="281"/>
      <c r="AL137" s="15" t="s">
        <v>82</v>
      </c>
    </row>
    <row r="138" spans="1:38" s="20" customFormat="1" ht="12.75" customHeight="1" x14ac:dyDescent="0.2">
      <c r="A138" s="8">
        <v>25</v>
      </c>
      <c r="B138" s="280"/>
      <c r="C138" s="280"/>
      <c r="D138" s="280"/>
      <c r="E138" s="280"/>
      <c r="F138" s="281"/>
      <c r="G138" s="443"/>
      <c r="H138" s="444"/>
      <c r="I138" s="445"/>
      <c r="J138" s="296">
        <f t="shared" si="14"/>
        <v>0</v>
      </c>
      <c r="K138" s="298">
        <f t="shared" si="15"/>
        <v>0</v>
      </c>
      <c r="L138" s="280"/>
      <c r="M138" s="280"/>
      <c r="N138" s="280"/>
      <c r="O138" s="293"/>
      <c r="P138" s="300"/>
      <c r="Q138" s="280"/>
      <c r="R138" s="281"/>
      <c r="S138" s="15" t="s">
        <v>83</v>
      </c>
      <c r="T138" s="8">
        <v>25</v>
      </c>
      <c r="U138" s="280"/>
      <c r="V138" s="280"/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280"/>
      <c r="AG138" s="280"/>
      <c r="AH138" s="293"/>
      <c r="AI138" s="444"/>
      <c r="AJ138" s="280"/>
      <c r="AK138" s="281"/>
      <c r="AL138" s="15" t="s">
        <v>83</v>
      </c>
    </row>
    <row r="139" spans="1:38" s="20" customFormat="1" ht="12.75" customHeight="1" x14ac:dyDescent="0.2">
      <c r="A139" s="8">
        <v>26</v>
      </c>
      <c r="B139" s="280"/>
      <c r="C139" s="280"/>
      <c r="D139" s="280"/>
      <c r="E139" s="280"/>
      <c r="F139" s="281"/>
      <c r="G139" s="443"/>
      <c r="H139" s="444"/>
      <c r="I139" s="445"/>
      <c r="J139" s="296">
        <f t="shared" si="14"/>
        <v>0</v>
      </c>
      <c r="K139" s="298">
        <f t="shared" si="15"/>
        <v>0</v>
      </c>
      <c r="L139" s="280"/>
      <c r="M139" s="280"/>
      <c r="N139" s="280"/>
      <c r="O139" s="293"/>
      <c r="P139" s="300"/>
      <c r="Q139" s="280"/>
      <c r="R139" s="281"/>
      <c r="S139" s="15" t="s">
        <v>84</v>
      </c>
      <c r="T139" s="8">
        <v>26</v>
      </c>
      <c r="U139" s="280"/>
      <c r="V139" s="280"/>
      <c r="W139" s="280"/>
      <c r="X139" s="280"/>
      <c r="Y139" s="280"/>
      <c r="Z139" s="280"/>
      <c r="AA139" s="280"/>
      <c r="AB139" s="280"/>
      <c r="AC139" s="280"/>
      <c r="AD139" s="280"/>
      <c r="AE139" s="280"/>
      <c r="AF139" s="280"/>
      <c r="AG139" s="280"/>
      <c r="AH139" s="293"/>
      <c r="AI139" s="444"/>
      <c r="AJ139" s="280"/>
      <c r="AK139" s="281"/>
      <c r="AL139" s="15" t="s">
        <v>84</v>
      </c>
    </row>
    <row r="140" spans="1:38" s="20" customFormat="1" ht="12.75" customHeight="1" x14ac:dyDescent="0.2">
      <c r="A140" s="8">
        <v>27</v>
      </c>
      <c r="B140" s="280"/>
      <c r="C140" s="280"/>
      <c r="D140" s="280"/>
      <c r="E140" s="280"/>
      <c r="F140" s="281"/>
      <c r="G140" s="443"/>
      <c r="H140" s="444"/>
      <c r="I140" s="445"/>
      <c r="J140" s="296">
        <f t="shared" si="14"/>
        <v>0</v>
      </c>
      <c r="K140" s="298">
        <f t="shared" si="15"/>
        <v>0</v>
      </c>
      <c r="L140" s="280"/>
      <c r="M140" s="280"/>
      <c r="N140" s="280"/>
      <c r="O140" s="293"/>
      <c r="P140" s="300"/>
      <c r="Q140" s="280"/>
      <c r="R140" s="281"/>
      <c r="S140" s="15" t="s">
        <v>85</v>
      </c>
      <c r="T140" s="8">
        <v>27</v>
      </c>
      <c r="U140" s="280"/>
      <c r="V140" s="280"/>
      <c r="W140" s="280"/>
      <c r="X140" s="280"/>
      <c r="Y140" s="280"/>
      <c r="Z140" s="280"/>
      <c r="AA140" s="280"/>
      <c r="AB140" s="280"/>
      <c r="AC140" s="280"/>
      <c r="AD140" s="280"/>
      <c r="AE140" s="280"/>
      <c r="AF140" s="280"/>
      <c r="AG140" s="280"/>
      <c r="AH140" s="293"/>
      <c r="AI140" s="444"/>
      <c r="AJ140" s="280"/>
      <c r="AK140" s="281"/>
      <c r="AL140" s="15" t="s">
        <v>85</v>
      </c>
    </row>
    <row r="141" spans="1:38" s="20" customFormat="1" ht="12.75" customHeight="1" x14ac:dyDescent="0.2">
      <c r="A141" s="8">
        <v>28</v>
      </c>
      <c r="B141" s="280"/>
      <c r="C141" s="280"/>
      <c r="D141" s="280"/>
      <c r="E141" s="280"/>
      <c r="F141" s="281"/>
      <c r="G141" s="443"/>
      <c r="H141" s="444"/>
      <c r="I141" s="445"/>
      <c r="J141" s="296">
        <f t="shared" si="14"/>
        <v>0</v>
      </c>
      <c r="K141" s="298">
        <f t="shared" si="15"/>
        <v>0</v>
      </c>
      <c r="L141" s="280"/>
      <c r="M141" s="280"/>
      <c r="N141" s="280"/>
      <c r="O141" s="293"/>
      <c r="P141" s="300"/>
      <c r="Q141" s="280"/>
      <c r="R141" s="281"/>
      <c r="S141" s="15" t="s">
        <v>86</v>
      </c>
      <c r="T141" s="8">
        <v>28</v>
      </c>
      <c r="U141" s="280"/>
      <c r="V141" s="280"/>
      <c r="W141" s="280"/>
      <c r="X141" s="280"/>
      <c r="Y141" s="280"/>
      <c r="Z141" s="280"/>
      <c r="AA141" s="280"/>
      <c r="AB141" s="280"/>
      <c r="AC141" s="280"/>
      <c r="AD141" s="280"/>
      <c r="AE141" s="280"/>
      <c r="AF141" s="280"/>
      <c r="AG141" s="280"/>
      <c r="AH141" s="293"/>
      <c r="AI141" s="444"/>
      <c r="AJ141" s="280"/>
      <c r="AK141" s="281"/>
      <c r="AL141" s="15" t="s">
        <v>86</v>
      </c>
    </row>
    <row r="142" spans="1:38" s="20" customFormat="1" ht="12.75" customHeight="1" x14ac:dyDescent="0.2">
      <c r="A142" s="8">
        <v>29</v>
      </c>
      <c r="B142" s="280"/>
      <c r="C142" s="280"/>
      <c r="D142" s="280"/>
      <c r="E142" s="280"/>
      <c r="F142" s="281"/>
      <c r="G142" s="443"/>
      <c r="H142" s="444"/>
      <c r="I142" s="445"/>
      <c r="J142" s="296">
        <f t="shared" si="14"/>
        <v>0</v>
      </c>
      <c r="K142" s="298">
        <f t="shared" si="15"/>
        <v>0</v>
      </c>
      <c r="L142" s="280"/>
      <c r="M142" s="280"/>
      <c r="N142" s="280"/>
      <c r="O142" s="293"/>
      <c r="P142" s="300"/>
      <c r="Q142" s="280"/>
      <c r="R142" s="281"/>
      <c r="S142" s="15" t="s">
        <v>87</v>
      </c>
      <c r="T142" s="8">
        <v>29</v>
      </c>
      <c r="U142" s="280"/>
      <c r="V142" s="280"/>
      <c r="W142" s="280"/>
      <c r="X142" s="301"/>
      <c r="Y142" s="280"/>
      <c r="Z142" s="280"/>
      <c r="AA142" s="280"/>
      <c r="AB142" s="280"/>
      <c r="AC142" s="280"/>
      <c r="AD142" s="280"/>
      <c r="AE142" s="280"/>
      <c r="AF142" s="280"/>
      <c r="AG142" s="280"/>
      <c r="AH142" s="293"/>
      <c r="AI142" s="444"/>
      <c r="AJ142" s="280"/>
      <c r="AK142" s="281"/>
      <c r="AL142" s="15" t="s">
        <v>87</v>
      </c>
    </row>
    <row r="143" spans="1:38" s="20" customFormat="1" ht="12.75" customHeight="1" x14ac:dyDescent="0.2">
      <c r="A143" s="8">
        <v>30</v>
      </c>
      <c r="B143" s="280"/>
      <c r="C143" s="280"/>
      <c r="D143" s="280"/>
      <c r="E143" s="280"/>
      <c r="F143" s="281"/>
      <c r="G143" s="449"/>
      <c r="H143" s="444"/>
      <c r="I143" s="445"/>
      <c r="J143" s="296">
        <f t="shared" si="14"/>
        <v>0</v>
      </c>
      <c r="K143" s="298">
        <f t="shared" si="15"/>
        <v>0</v>
      </c>
      <c r="L143" s="280"/>
      <c r="M143" s="280"/>
      <c r="N143" s="280"/>
      <c r="O143" s="293"/>
      <c r="P143" s="300"/>
      <c r="Q143" s="280"/>
      <c r="R143" s="281"/>
      <c r="S143" s="15" t="s">
        <v>88</v>
      </c>
      <c r="T143" s="8">
        <v>30</v>
      </c>
      <c r="U143" s="280"/>
      <c r="V143" s="280"/>
      <c r="W143" s="280"/>
      <c r="X143" s="280"/>
      <c r="Y143" s="280"/>
      <c r="Z143" s="280"/>
      <c r="AA143" s="280"/>
      <c r="AB143" s="280"/>
      <c r="AC143" s="280"/>
      <c r="AD143" s="280"/>
      <c r="AE143" s="280"/>
      <c r="AF143" s="280"/>
      <c r="AG143" s="280"/>
      <c r="AH143" s="293"/>
      <c r="AI143" s="444"/>
      <c r="AJ143" s="280"/>
      <c r="AK143" s="281"/>
      <c r="AL143" s="15" t="s">
        <v>88</v>
      </c>
    </row>
    <row r="144" spans="1:38" s="20" customFormat="1" ht="12.75" customHeight="1" x14ac:dyDescent="0.2">
      <c r="A144" s="18">
        <v>31</v>
      </c>
      <c r="B144" s="284"/>
      <c r="C144" s="284"/>
      <c r="D144" s="284"/>
      <c r="E144" s="284"/>
      <c r="F144" s="285"/>
      <c r="G144" s="450"/>
      <c r="H144" s="451"/>
      <c r="I144" s="452"/>
      <c r="J144" s="302">
        <f t="shared" si="14"/>
        <v>0</v>
      </c>
      <c r="K144" s="303">
        <f t="shared" si="15"/>
        <v>0</v>
      </c>
      <c r="L144" s="284"/>
      <c r="M144" s="284"/>
      <c r="N144" s="284"/>
      <c r="O144" s="295"/>
      <c r="P144" s="304"/>
      <c r="Q144" s="284"/>
      <c r="R144" s="285"/>
      <c r="S144" s="19" t="s">
        <v>89</v>
      </c>
      <c r="T144" s="18">
        <v>31</v>
      </c>
      <c r="U144" s="284"/>
      <c r="V144" s="284"/>
      <c r="W144" s="284"/>
      <c r="X144" s="284"/>
      <c r="Y144" s="284"/>
      <c r="Z144" s="284"/>
      <c r="AA144" s="284"/>
      <c r="AB144" s="284"/>
      <c r="AC144" s="284"/>
      <c r="AD144" s="284"/>
      <c r="AE144" s="284"/>
      <c r="AF144" s="284"/>
      <c r="AG144" s="284"/>
      <c r="AH144" s="295"/>
      <c r="AI144" s="451"/>
      <c r="AJ144" s="284"/>
      <c r="AK144" s="285"/>
      <c r="AL144" s="19" t="s">
        <v>89</v>
      </c>
    </row>
    <row r="145" spans="1:248" s="20" customFormat="1" ht="12.75" customHeight="1" thickBot="1" x14ac:dyDescent="0.25">
      <c r="A145" s="342"/>
      <c r="B145" s="343">
        <f>SUM(B113:B144)</f>
        <v>0</v>
      </c>
      <c r="C145" s="343">
        <f>SUM(C113:C144)</f>
        <v>0</v>
      </c>
      <c r="D145" s="343">
        <f>SUM(D113:D144)</f>
        <v>0</v>
      </c>
      <c r="E145" s="344">
        <f>SUM(E113:E144)</f>
        <v>0</v>
      </c>
      <c r="F145" s="345">
        <f>SUM(F113:F144)</f>
        <v>0</v>
      </c>
      <c r="G145" s="346"/>
      <c r="H145" s="347" t="s">
        <v>90</v>
      </c>
      <c r="I145" s="348">
        <f>COUNTA(I114:I144)</f>
        <v>0</v>
      </c>
      <c r="J145" s="343">
        <f t="shared" ref="J145:R145" si="16">SUM(J113:J144)</f>
        <v>0</v>
      </c>
      <c r="K145" s="343">
        <f t="shared" si="16"/>
        <v>0</v>
      </c>
      <c r="L145" s="343">
        <f t="shared" si="16"/>
        <v>0</v>
      </c>
      <c r="M145" s="343">
        <f t="shared" si="16"/>
        <v>0</v>
      </c>
      <c r="N145" s="343">
        <f t="shared" si="16"/>
        <v>0</v>
      </c>
      <c r="O145" s="349">
        <f t="shared" si="16"/>
        <v>0</v>
      </c>
      <c r="P145" s="344">
        <f t="shared" si="16"/>
        <v>0</v>
      </c>
      <c r="Q145" s="343">
        <f t="shared" si="16"/>
        <v>0</v>
      </c>
      <c r="R145" s="350">
        <f t="shared" si="16"/>
        <v>0</v>
      </c>
      <c r="S145" s="351"/>
      <c r="T145" s="342"/>
      <c r="U145" s="343">
        <f t="shared" ref="U145:AH145" si="17">SUM(U113:U144)</f>
        <v>0</v>
      </c>
      <c r="V145" s="343">
        <f t="shared" si="17"/>
        <v>0</v>
      </c>
      <c r="W145" s="343">
        <f t="shared" si="17"/>
        <v>0</v>
      </c>
      <c r="X145" s="343">
        <f t="shared" si="17"/>
        <v>0</v>
      </c>
      <c r="Y145" s="343">
        <f t="shared" si="17"/>
        <v>0</v>
      </c>
      <c r="Z145" s="343">
        <f t="shared" si="17"/>
        <v>0</v>
      </c>
      <c r="AA145" s="343">
        <f t="shared" si="17"/>
        <v>0</v>
      </c>
      <c r="AB145" s="343">
        <f t="shared" si="17"/>
        <v>0</v>
      </c>
      <c r="AC145" s="343">
        <f t="shared" si="17"/>
        <v>0</v>
      </c>
      <c r="AD145" s="343">
        <f t="shared" si="17"/>
        <v>0</v>
      </c>
      <c r="AE145" s="343">
        <f t="shared" si="17"/>
        <v>0</v>
      </c>
      <c r="AF145" s="343">
        <f t="shared" si="17"/>
        <v>0</v>
      </c>
      <c r="AG145" s="343">
        <f t="shared" si="17"/>
        <v>0</v>
      </c>
      <c r="AH145" s="345">
        <f t="shared" si="17"/>
        <v>0</v>
      </c>
      <c r="AI145" s="352"/>
      <c r="AJ145" s="343">
        <f>SUM(AJ113:AJ144)</f>
        <v>0</v>
      </c>
      <c r="AK145" s="350">
        <f>SUM(AK113:AK144)</f>
        <v>0</v>
      </c>
      <c r="AL145" s="351"/>
    </row>
    <row r="146" spans="1:248" ht="12.75" customHeight="1" thickTop="1" x14ac:dyDescent="0.2">
      <c r="A146" s="43"/>
      <c r="B146" s="153"/>
      <c r="C146" s="153"/>
      <c r="D146" s="153"/>
      <c r="E146" s="153"/>
      <c r="F146" s="153"/>
      <c r="G146" s="340"/>
      <c r="H146" s="153"/>
      <c r="I146" s="341"/>
      <c r="J146" s="153"/>
      <c r="K146" s="153"/>
      <c r="L146" s="153"/>
      <c r="M146" s="153"/>
      <c r="N146" s="153"/>
      <c r="O146" s="153"/>
      <c r="P146" s="153"/>
      <c r="Q146" s="153"/>
      <c r="R146" s="153"/>
      <c r="S146" s="43"/>
      <c r="T146" s="4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43"/>
    </row>
    <row r="147" spans="1:248" ht="12.75" customHeight="1" x14ac:dyDescent="0.2">
      <c r="A147" s="43"/>
      <c r="B147" s="153"/>
      <c r="C147" s="153"/>
      <c r="D147" s="153"/>
      <c r="E147" s="153"/>
      <c r="F147" s="153"/>
      <c r="G147" s="340"/>
      <c r="H147" s="153"/>
      <c r="I147" s="341"/>
      <c r="J147" s="153"/>
      <c r="K147" s="153"/>
      <c r="L147" s="153"/>
      <c r="M147" s="153"/>
      <c r="N147" s="153"/>
      <c r="O147" s="153"/>
      <c r="P147" s="153"/>
      <c r="Q147" s="153"/>
      <c r="R147" s="153"/>
      <c r="S147" s="43"/>
      <c r="T147" s="4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43"/>
    </row>
    <row r="148" spans="1:248" ht="12.75" customHeight="1" x14ac:dyDescent="0.2">
      <c r="A148" s="20"/>
      <c r="B148" s="20"/>
      <c r="C148" s="20"/>
      <c r="D148" s="20"/>
      <c r="E148" s="20"/>
      <c r="F148" s="20"/>
      <c r="G148" s="474" t="str">
        <f>OCTOBER!G102</f>
        <v>UNITED STEELWORKERS - LOCAL UNION</v>
      </c>
      <c r="H148" s="474"/>
      <c r="I148" s="474"/>
      <c r="J148" s="11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33"/>
      <c r="V148" s="33"/>
      <c r="W148" s="33"/>
      <c r="X148" s="33"/>
      <c r="Y148" s="33"/>
      <c r="Z148" s="33"/>
      <c r="AA148" s="34" t="str">
        <f>$AA$10</f>
        <v>FINANCIAL SECRETARY'S CASH BOOK</v>
      </c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20"/>
    </row>
    <row r="149" spans="1:248" s="148" customFormat="1" ht="12.75" customHeight="1" x14ac:dyDescent="0.2">
      <c r="A149" s="140"/>
      <c r="B149" s="138" t="str">
        <f>$B$11</f>
        <v>Month</v>
      </c>
      <c r="C149" s="73" t="str">
        <f>$C$11</f>
        <v>NOVEMBER</v>
      </c>
      <c r="D149" s="138" t="str">
        <f>$D$11</f>
        <v>Year</v>
      </c>
      <c r="E149" s="27">
        <f>$E$11</f>
        <v>0</v>
      </c>
      <c r="F149" s="140"/>
      <c r="G149" s="145"/>
      <c r="H149" s="140"/>
      <c r="I149" s="146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38"/>
      <c r="AJ149" s="147" t="str">
        <f>$C$11</f>
        <v>NOVEMBER</v>
      </c>
      <c r="AK149" s="27">
        <f>$E$11</f>
        <v>0</v>
      </c>
      <c r="AL149" s="140"/>
    </row>
    <row r="150" spans="1:248" s="148" customFormat="1" ht="12.75" customHeight="1" x14ac:dyDescent="0.2">
      <c r="A150" s="140"/>
      <c r="B150" s="138" t="str">
        <f>$B$12</f>
        <v>Page No.</v>
      </c>
      <c r="C150" s="355">
        <f>C104+1</f>
        <v>4</v>
      </c>
      <c r="D150" s="140"/>
      <c r="E150" s="140"/>
      <c r="F150" s="140"/>
      <c r="G150" s="145"/>
      <c r="H150" s="140"/>
      <c r="I150" s="146" t="s">
        <v>53</v>
      </c>
      <c r="J150" s="140"/>
      <c r="K150" s="140"/>
      <c r="L150" s="146"/>
      <c r="M150" s="140"/>
      <c r="N150" s="140"/>
      <c r="O150" s="140"/>
      <c r="P150" s="138"/>
      <c r="Q150" s="140"/>
      <c r="R150" s="138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9" t="s">
        <v>54</v>
      </c>
      <c r="AC150" s="140"/>
      <c r="AD150" s="140"/>
      <c r="AE150" s="140"/>
      <c r="AF150" s="140"/>
      <c r="AG150" s="140"/>
      <c r="AH150" s="140"/>
      <c r="AI150" s="138" t="str">
        <f>$B$12</f>
        <v>Page No.</v>
      </c>
      <c r="AJ150" s="355">
        <f>C150</f>
        <v>4</v>
      </c>
      <c r="AK150" s="150"/>
      <c r="AL150" s="151"/>
    </row>
    <row r="151" spans="1:248" ht="12.75" customHeight="1" x14ac:dyDescent="0.2">
      <c r="A151" s="3"/>
      <c r="B151" s="3"/>
      <c r="C151" s="3"/>
      <c r="D151" s="3"/>
      <c r="E151" s="3"/>
      <c r="F151" s="3"/>
      <c r="G151" s="126"/>
      <c r="H151" s="3"/>
      <c r="I151" s="5"/>
      <c r="J151" s="3"/>
      <c r="K151" s="3"/>
      <c r="L151" s="20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0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25"/>
      <c r="B152" s="25"/>
      <c r="C152" s="25"/>
      <c r="D152" s="25"/>
      <c r="E152" s="25"/>
      <c r="F152" s="25"/>
      <c r="G152" s="127"/>
      <c r="H152" s="25"/>
      <c r="I152" s="26"/>
      <c r="J152" s="25"/>
      <c r="K152" s="25"/>
      <c r="L152" s="26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6"/>
      <c r="AF152" s="25"/>
      <c r="AG152" s="25"/>
      <c r="AH152" s="25"/>
      <c r="AI152" s="25"/>
      <c r="AJ152" s="25"/>
      <c r="AK152" s="25"/>
      <c r="AL152" s="25"/>
    </row>
    <row r="153" spans="1:248" s="407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433"/>
      <c r="H153" s="2" t="s">
        <v>56</v>
      </c>
      <c r="I153" s="95"/>
      <c r="J153" s="475" t="s">
        <v>477</v>
      </c>
      <c r="K153" s="476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07" customFormat="1" ht="12.75" customHeight="1" x14ac:dyDescent="0.2">
      <c r="A154" s="1"/>
      <c r="B154" s="3"/>
      <c r="C154" s="3"/>
      <c r="D154" s="3"/>
      <c r="E154" s="3"/>
      <c r="F154" s="13"/>
      <c r="G154" s="433"/>
      <c r="H154" s="13"/>
      <c r="I154" s="96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07" customFormat="1" ht="12.75" customHeight="1" thickBot="1" x14ac:dyDescent="0.25">
      <c r="A155" s="422"/>
      <c r="B155" s="423">
        <v>1</v>
      </c>
      <c r="C155" s="423">
        <v>2</v>
      </c>
      <c r="D155" s="423">
        <v>3</v>
      </c>
      <c r="E155" s="423">
        <v>4</v>
      </c>
      <c r="F155" s="424">
        <v>5</v>
      </c>
      <c r="G155" s="434">
        <v>6</v>
      </c>
      <c r="H155" s="425">
        <v>7</v>
      </c>
      <c r="I155" s="435">
        <v>8</v>
      </c>
      <c r="J155" s="423">
        <v>9</v>
      </c>
      <c r="K155" s="425">
        <v>10</v>
      </c>
      <c r="L155" s="423">
        <v>11</v>
      </c>
      <c r="M155" s="423" t="s">
        <v>1</v>
      </c>
      <c r="N155" s="423">
        <v>12</v>
      </c>
      <c r="O155" s="423">
        <v>13</v>
      </c>
      <c r="P155" s="423">
        <v>14</v>
      </c>
      <c r="Q155" s="423">
        <v>15</v>
      </c>
      <c r="R155" s="425" t="s">
        <v>2</v>
      </c>
      <c r="S155" s="426"/>
      <c r="T155" s="422"/>
      <c r="U155" s="423">
        <v>16</v>
      </c>
      <c r="V155" s="423">
        <v>17</v>
      </c>
      <c r="W155" s="423">
        <v>18</v>
      </c>
      <c r="X155" s="423">
        <v>19</v>
      </c>
      <c r="Y155" s="423">
        <v>20</v>
      </c>
      <c r="Z155" s="423" t="s">
        <v>3</v>
      </c>
      <c r="AA155" s="423">
        <v>21</v>
      </c>
      <c r="AB155" s="423">
        <v>22</v>
      </c>
      <c r="AC155" s="423">
        <v>23</v>
      </c>
      <c r="AD155" s="423">
        <v>24</v>
      </c>
      <c r="AE155" s="423">
        <v>25</v>
      </c>
      <c r="AF155" s="423">
        <v>26</v>
      </c>
      <c r="AG155" s="423">
        <v>27</v>
      </c>
      <c r="AH155" s="423">
        <v>28</v>
      </c>
      <c r="AI155" s="424">
        <v>29</v>
      </c>
      <c r="AJ155" s="423">
        <v>30</v>
      </c>
      <c r="AK155" s="425">
        <v>31</v>
      </c>
      <c r="AL155" s="426"/>
    </row>
    <row r="156" spans="1:248" s="4" customFormat="1" ht="12.75" customHeight="1" thickTop="1" x14ac:dyDescent="0.2">
      <c r="A156" s="1"/>
      <c r="B156" s="85" t="s">
        <v>4</v>
      </c>
      <c r="C156" s="97"/>
      <c r="D156" s="85" t="s">
        <v>473</v>
      </c>
      <c r="E156" s="436" t="s">
        <v>6</v>
      </c>
      <c r="F156" s="84" t="s">
        <v>7</v>
      </c>
      <c r="G156" s="128"/>
      <c r="H156" s="84"/>
      <c r="I156" s="99"/>
      <c r="J156" s="85"/>
      <c r="K156" s="84"/>
      <c r="L156" s="85" t="s">
        <v>460</v>
      </c>
      <c r="M156" s="85"/>
      <c r="N156" s="85" t="s">
        <v>474</v>
      </c>
      <c r="O156" s="436" t="s">
        <v>461</v>
      </c>
      <c r="P156" s="437"/>
      <c r="Q156" s="438" t="s">
        <v>8</v>
      </c>
      <c r="R156" s="84" t="s">
        <v>8</v>
      </c>
      <c r="S156" s="102"/>
      <c r="T156" s="67"/>
      <c r="U156" s="471" t="s">
        <v>9</v>
      </c>
      <c r="V156" s="472"/>
      <c r="W156" s="472"/>
      <c r="X156" s="472"/>
      <c r="Y156" s="473"/>
      <c r="Z156" s="85" t="s">
        <v>10</v>
      </c>
      <c r="AA156" s="85" t="s">
        <v>11</v>
      </c>
      <c r="AB156" s="85" t="s">
        <v>204</v>
      </c>
      <c r="AC156" s="85" t="s">
        <v>12</v>
      </c>
      <c r="AD156" s="85" t="s">
        <v>13</v>
      </c>
      <c r="AE156" s="85" t="s">
        <v>14</v>
      </c>
      <c r="AF156" s="85"/>
      <c r="AG156" s="85"/>
      <c r="AH156" s="100"/>
      <c r="AI156" s="101"/>
      <c r="AJ156" s="85" t="s">
        <v>15</v>
      </c>
      <c r="AK156" s="84" t="s">
        <v>7</v>
      </c>
      <c r="AL156" s="102"/>
      <c r="AM156" s="251"/>
      <c r="AN156" s="251"/>
      <c r="AO156" s="251"/>
      <c r="AP156" s="251"/>
      <c r="AQ156" s="251"/>
      <c r="AR156" s="251"/>
      <c r="AS156" s="251"/>
      <c r="AT156" s="251"/>
      <c r="AU156" s="251"/>
      <c r="AV156" s="251"/>
      <c r="AW156" s="251"/>
      <c r="AX156" s="251"/>
      <c r="AY156" s="251"/>
      <c r="AZ156" s="251"/>
      <c r="BA156" s="251"/>
      <c r="BB156" s="251"/>
      <c r="BC156" s="251"/>
      <c r="BD156" s="251"/>
      <c r="BE156" s="251"/>
      <c r="BF156" s="251"/>
      <c r="BG156" s="251"/>
      <c r="BH156" s="251"/>
      <c r="BI156" s="251"/>
      <c r="BJ156" s="251"/>
      <c r="BK156" s="251"/>
      <c r="BL156" s="251"/>
      <c r="BM156" s="251"/>
      <c r="BN156" s="251"/>
      <c r="BO156" s="251"/>
      <c r="BP156" s="251"/>
      <c r="BQ156" s="251"/>
      <c r="BR156" s="251"/>
      <c r="BS156" s="251"/>
      <c r="BT156" s="251"/>
      <c r="BU156" s="251"/>
      <c r="BV156" s="251"/>
      <c r="BW156" s="251"/>
      <c r="BX156" s="251"/>
      <c r="BY156" s="251"/>
      <c r="BZ156" s="251"/>
      <c r="CA156" s="251"/>
      <c r="CB156" s="251"/>
      <c r="CC156" s="251"/>
      <c r="CD156" s="251"/>
      <c r="CE156" s="251"/>
      <c r="CF156" s="251"/>
      <c r="CG156" s="251"/>
      <c r="CH156" s="251"/>
      <c r="CI156" s="251"/>
      <c r="CJ156" s="251"/>
      <c r="CK156" s="251"/>
      <c r="CL156" s="251"/>
      <c r="CM156" s="251"/>
      <c r="CN156" s="251"/>
      <c r="CO156" s="251"/>
      <c r="CP156" s="251"/>
      <c r="CQ156" s="251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251"/>
      <c r="DC156" s="251"/>
      <c r="DD156" s="251"/>
      <c r="DE156" s="251"/>
      <c r="DF156" s="251"/>
      <c r="DG156" s="251"/>
      <c r="DH156" s="251"/>
      <c r="DI156" s="251"/>
      <c r="DJ156" s="251"/>
      <c r="DK156" s="251"/>
      <c r="DL156" s="251"/>
      <c r="DM156" s="251"/>
      <c r="DN156" s="251"/>
      <c r="DO156" s="251"/>
      <c r="DP156" s="251"/>
      <c r="DQ156" s="251"/>
      <c r="DR156" s="251"/>
      <c r="DS156" s="251"/>
      <c r="DT156" s="251"/>
      <c r="DU156" s="251"/>
      <c r="DV156" s="251"/>
      <c r="DW156" s="251"/>
      <c r="DX156" s="251"/>
      <c r="DY156" s="251"/>
      <c r="DZ156" s="251"/>
      <c r="EA156" s="251"/>
      <c r="EB156" s="251"/>
      <c r="EC156" s="251"/>
      <c r="ED156" s="251"/>
      <c r="EE156" s="251"/>
      <c r="EF156" s="251"/>
      <c r="EG156" s="251"/>
      <c r="EH156" s="251"/>
      <c r="EI156" s="251"/>
      <c r="EJ156" s="251"/>
      <c r="EK156" s="251"/>
      <c r="EL156" s="251"/>
      <c r="EM156" s="251"/>
      <c r="EN156" s="251"/>
      <c r="EO156" s="251"/>
      <c r="EP156" s="251"/>
      <c r="EQ156" s="251"/>
      <c r="ER156" s="251"/>
      <c r="ES156" s="251"/>
      <c r="ET156" s="251"/>
      <c r="EU156" s="251"/>
      <c r="EV156" s="251"/>
      <c r="EW156" s="251"/>
      <c r="EX156" s="251"/>
      <c r="EY156" s="251"/>
      <c r="EZ156" s="251"/>
      <c r="FA156" s="251"/>
      <c r="FB156" s="251"/>
      <c r="FC156" s="251"/>
      <c r="FD156" s="251"/>
      <c r="FE156" s="251"/>
      <c r="FF156" s="251"/>
      <c r="FG156" s="251"/>
      <c r="FH156" s="251"/>
      <c r="FI156" s="251"/>
      <c r="FJ156" s="251"/>
      <c r="FK156" s="251"/>
      <c r="FL156" s="251"/>
      <c r="FM156" s="251"/>
      <c r="FN156" s="251"/>
      <c r="FO156" s="251"/>
      <c r="FP156" s="251"/>
      <c r="FQ156" s="251"/>
      <c r="FR156" s="251"/>
      <c r="FS156" s="251"/>
      <c r="FT156" s="251"/>
      <c r="FU156" s="251"/>
      <c r="FV156" s="251"/>
      <c r="FW156" s="251"/>
      <c r="FX156" s="251"/>
      <c r="FY156" s="251"/>
      <c r="FZ156" s="251"/>
      <c r="GA156" s="251"/>
      <c r="GB156" s="251"/>
      <c r="GC156" s="251"/>
      <c r="GD156" s="251"/>
      <c r="GE156" s="251"/>
      <c r="GF156" s="251"/>
      <c r="GG156" s="251"/>
      <c r="GH156" s="251"/>
      <c r="GI156" s="251"/>
      <c r="GJ156" s="251"/>
      <c r="GK156" s="251"/>
      <c r="GL156" s="251"/>
      <c r="GM156" s="251"/>
      <c r="GN156" s="251"/>
      <c r="GO156" s="251"/>
      <c r="GP156" s="251"/>
      <c r="GQ156" s="251"/>
      <c r="GR156" s="251"/>
      <c r="GS156" s="251"/>
      <c r="GT156" s="251"/>
      <c r="GU156" s="251"/>
      <c r="GV156" s="251"/>
      <c r="GW156" s="251"/>
      <c r="GX156" s="251"/>
      <c r="GY156" s="251"/>
      <c r="GZ156" s="251"/>
      <c r="HA156" s="251"/>
      <c r="HB156" s="251"/>
      <c r="HC156" s="251"/>
      <c r="HD156" s="251"/>
      <c r="HE156" s="251"/>
      <c r="HF156" s="251"/>
      <c r="HG156" s="251"/>
      <c r="HH156" s="251"/>
      <c r="HI156" s="251"/>
      <c r="HJ156" s="251"/>
      <c r="HK156" s="251"/>
      <c r="HL156" s="251"/>
      <c r="HM156" s="251"/>
      <c r="HN156" s="251"/>
      <c r="HO156" s="251"/>
      <c r="HP156" s="251"/>
      <c r="HQ156" s="251"/>
      <c r="HR156" s="251"/>
      <c r="HS156" s="251"/>
      <c r="HT156" s="251"/>
      <c r="HU156" s="251"/>
      <c r="HV156" s="251"/>
      <c r="HW156" s="251"/>
      <c r="HX156" s="251"/>
      <c r="HY156" s="251"/>
      <c r="HZ156" s="251"/>
      <c r="IA156" s="251"/>
      <c r="IB156" s="251"/>
      <c r="IC156" s="251"/>
      <c r="ID156" s="251"/>
      <c r="IE156" s="251"/>
      <c r="IF156" s="251"/>
      <c r="IG156" s="251"/>
      <c r="IH156" s="251"/>
      <c r="II156" s="251"/>
      <c r="IJ156" s="251"/>
      <c r="IK156" s="251"/>
      <c r="IL156" s="251"/>
      <c r="IM156" s="251"/>
      <c r="IN156" s="251"/>
    </row>
    <row r="157" spans="1:248" s="4" customFormat="1" ht="12.75" customHeight="1" x14ac:dyDescent="0.2">
      <c r="A157" s="1"/>
      <c r="B157" s="85" t="s">
        <v>8</v>
      </c>
      <c r="C157" s="85" t="s">
        <v>16</v>
      </c>
      <c r="D157" s="85" t="s">
        <v>202</v>
      </c>
      <c r="E157" s="154" t="s">
        <v>8</v>
      </c>
      <c r="F157" s="84" t="s">
        <v>18</v>
      </c>
      <c r="G157" s="128" t="s">
        <v>19</v>
      </c>
      <c r="H157" s="84" t="s">
        <v>20</v>
      </c>
      <c r="I157" s="99" t="s">
        <v>475</v>
      </c>
      <c r="J157" s="85" t="s">
        <v>21</v>
      </c>
      <c r="K157" s="84" t="s">
        <v>22</v>
      </c>
      <c r="L157" s="85" t="s">
        <v>462</v>
      </c>
      <c r="M157" s="85" t="s">
        <v>463</v>
      </c>
      <c r="N157" s="85" t="s">
        <v>476</v>
      </c>
      <c r="O157" s="154" t="s">
        <v>464</v>
      </c>
      <c r="P157" s="154" t="s">
        <v>23</v>
      </c>
      <c r="Q157" s="85" t="s">
        <v>24</v>
      </c>
      <c r="R157" s="84" t="s">
        <v>24</v>
      </c>
      <c r="S157" s="100" t="s">
        <v>135</v>
      </c>
      <c r="T157" s="84" t="s">
        <v>135</v>
      </c>
      <c r="U157" s="85" t="s">
        <v>25</v>
      </c>
      <c r="V157" s="85" t="s">
        <v>26</v>
      </c>
      <c r="W157" s="85" t="s">
        <v>27</v>
      </c>
      <c r="X157" s="85" t="s">
        <v>28</v>
      </c>
      <c r="Y157" s="85" t="s">
        <v>136</v>
      </c>
      <c r="Z157" s="85" t="s">
        <v>251</v>
      </c>
      <c r="AA157" s="85" t="s">
        <v>137</v>
      </c>
      <c r="AB157" s="85" t="s">
        <v>203</v>
      </c>
      <c r="AC157" s="85" t="s">
        <v>30</v>
      </c>
      <c r="AD157" s="85" t="s">
        <v>140</v>
      </c>
      <c r="AE157" s="85" t="s">
        <v>31</v>
      </c>
      <c r="AF157" s="85" t="s">
        <v>32</v>
      </c>
      <c r="AG157" s="85" t="s">
        <v>205</v>
      </c>
      <c r="AH157" s="100" t="s">
        <v>16</v>
      </c>
      <c r="AI157" s="98" t="s">
        <v>34</v>
      </c>
      <c r="AJ157" s="85" t="s">
        <v>35</v>
      </c>
      <c r="AK157" s="84" t="s">
        <v>18</v>
      </c>
      <c r="AL157" s="102"/>
      <c r="AM157" s="251"/>
      <c r="AN157" s="251"/>
      <c r="AO157" s="251"/>
      <c r="AP157" s="251"/>
      <c r="AQ157" s="251"/>
      <c r="AR157" s="251"/>
      <c r="AS157" s="251"/>
      <c r="AT157" s="251"/>
      <c r="AU157" s="251"/>
      <c r="AV157" s="251"/>
      <c r="AW157" s="251"/>
      <c r="AX157" s="251"/>
      <c r="AY157" s="251"/>
      <c r="AZ157" s="251"/>
      <c r="BA157" s="251"/>
      <c r="BB157" s="251"/>
      <c r="BC157" s="251"/>
      <c r="BD157" s="251"/>
      <c r="BE157" s="251"/>
      <c r="BF157" s="251"/>
      <c r="BG157" s="251"/>
      <c r="BH157" s="251"/>
      <c r="BI157" s="251"/>
      <c r="BJ157" s="251"/>
      <c r="BK157" s="251"/>
      <c r="BL157" s="251"/>
      <c r="BM157" s="251"/>
      <c r="BN157" s="251"/>
      <c r="BO157" s="251"/>
      <c r="BP157" s="251"/>
      <c r="BQ157" s="251"/>
      <c r="BR157" s="251"/>
      <c r="BS157" s="251"/>
      <c r="BT157" s="251"/>
      <c r="BU157" s="251"/>
      <c r="BV157" s="251"/>
      <c r="BW157" s="251"/>
      <c r="BX157" s="251"/>
      <c r="BY157" s="251"/>
      <c r="BZ157" s="251"/>
      <c r="CA157" s="251"/>
      <c r="CB157" s="251"/>
      <c r="CC157" s="251"/>
      <c r="CD157" s="251"/>
      <c r="CE157" s="251"/>
      <c r="CF157" s="251"/>
      <c r="CG157" s="251"/>
      <c r="CH157" s="251"/>
      <c r="CI157" s="251"/>
      <c r="CJ157" s="251"/>
      <c r="CK157" s="251"/>
      <c r="CL157" s="251"/>
      <c r="CM157" s="251"/>
      <c r="CN157" s="251"/>
      <c r="CO157" s="251"/>
      <c r="CP157" s="251"/>
      <c r="CQ157" s="251"/>
      <c r="CR157" s="251"/>
      <c r="CS157" s="251"/>
      <c r="CT157" s="251"/>
      <c r="CU157" s="251"/>
      <c r="CV157" s="251"/>
      <c r="CW157" s="251"/>
      <c r="CX157" s="251"/>
      <c r="CY157" s="251"/>
      <c r="CZ157" s="251"/>
      <c r="DA157" s="251"/>
      <c r="DB157" s="251"/>
      <c r="DC157" s="251"/>
      <c r="DD157" s="251"/>
      <c r="DE157" s="251"/>
      <c r="DF157" s="251"/>
      <c r="DG157" s="251"/>
      <c r="DH157" s="251"/>
      <c r="DI157" s="251"/>
      <c r="DJ157" s="251"/>
      <c r="DK157" s="251"/>
      <c r="DL157" s="251"/>
      <c r="DM157" s="251"/>
      <c r="DN157" s="251"/>
      <c r="DO157" s="251"/>
      <c r="DP157" s="251"/>
      <c r="DQ157" s="251"/>
      <c r="DR157" s="251"/>
      <c r="DS157" s="251"/>
      <c r="DT157" s="251"/>
      <c r="DU157" s="251"/>
      <c r="DV157" s="251"/>
      <c r="DW157" s="251"/>
      <c r="DX157" s="251"/>
      <c r="DY157" s="251"/>
      <c r="DZ157" s="251"/>
      <c r="EA157" s="251"/>
      <c r="EB157" s="251"/>
      <c r="EC157" s="251"/>
      <c r="ED157" s="251"/>
      <c r="EE157" s="251"/>
      <c r="EF157" s="251"/>
      <c r="EG157" s="251"/>
      <c r="EH157" s="251"/>
      <c r="EI157" s="251"/>
      <c r="EJ157" s="251"/>
      <c r="EK157" s="251"/>
      <c r="EL157" s="251"/>
      <c r="EM157" s="251"/>
      <c r="EN157" s="251"/>
      <c r="EO157" s="251"/>
      <c r="EP157" s="251"/>
      <c r="EQ157" s="251"/>
      <c r="ER157" s="251"/>
      <c r="ES157" s="251"/>
      <c r="ET157" s="251"/>
      <c r="EU157" s="251"/>
      <c r="EV157" s="251"/>
      <c r="EW157" s="251"/>
      <c r="EX157" s="251"/>
      <c r="EY157" s="251"/>
      <c r="EZ157" s="251"/>
      <c r="FA157" s="251"/>
      <c r="FB157" s="251"/>
      <c r="FC157" s="251"/>
      <c r="FD157" s="251"/>
      <c r="FE157" s="251"/>
      <c r="FF157" s="251"/>
      <c r="FG157" s="251"/>
      <c r="FH157" s="251"/>
      <c r="FI157" s="251"/>
      <c r="FJ157" s="251"/>
      <c r="FK157" s="251"/>
      <c r="FL157" s="251"/>
      <c r="FM157" s="251"/>
      <c r="FN157" s="251"/>
      <c r="FO157" s="251"/>
      <c r="FP157" s="251"/>
      <c r="FQ157" s="251"/>
      <c r="FR157" s="251"/>
      <c r="FS157" s="251"/>
      <c r="FT157" s="251"/>
      <c r="FU157" s="251"/>
      <c r="FV157" s="251"/>
      <c r="FW157" s="251"/>
      <c r="FX157" s="251"/>
      <c r="FY157" s="251"/>
      <c r="FZ157" s="251"/>
      <c r="GA157" s="251"/>
      <c r="GB157" s="251"/>
      <c r="GC157" s="251"/>
      <c r="GD157" s="251"/>
      <c r="GE157" s="251"/>
      <c r="GF157" s="251"/>
      <c r="GG157" s="251"/>
      <c r="GH157" s="251"/>
      <c r="GI157" s="251"/>
      <c r="GJ157" s="251"/>
      <c r="GK157" s="251"/>
      <c r="GL157" s="251"/>
      <c r="GM157" s="251"/>
      <c r="GN157" s="251"/>
      <c r="GO157" s="251"/>
      <c r="GP157" s="251"/>
      <c r="GQ157" s="251"/>
      <c r="GR157" s="251"/>
      <c r="GS157" s="251"/>
      <c r="GT157" s="251"/>
      <c r="GU157" s="251"/>
      <c r="GV157" s="251"/>
      <c r="GW157" s="251"/>
      <c r="GX157" s="251"/>
      <c r="GY157" s="251"/>
      <c r="GZ157" s="251"/>
      <c r="HA157" s="251"/>
      <c r="HB157" s="251"/>
      <c r="HC157" s="251"/>
      <c r="HD157" s="251"/>
      <c r="HE157" s="251"/>
      <c r="HF157" s="251"/>
      <c r="HG157" s="251"/>
      <c r="HH157" s="251"/>
      <c r="HI157" s="251"/>
      <c r="HJ157" s="251"/>
      <c r="HK157" s="251"/>
      <c r="HL157" s="251"/>
      <c r="HM157" s="251"/>
      <c r="HN157" s="251"/>
      <c r="HO157" s="251"/>
      <c r="HP157" s="251"/>
      <c r="HQ157" s="251"/>
      <c r="HR157" s="251"/>
      <c r="HS157" s="251"/>
      <c r="HT157" s="251"/>
      <c r="HU157" s="251"/>
      <c r="HV157" s="251"/>
      <c r="HW157" s="251"/>
      <c r="HX157" s="251"/>
      <c r="HY157" s="251"/>
      <c r="HZ157" s="251"/>
      <c r="IA157" s="251"/>
      <c r="IB157" s="251"/>
      <c r="IC157" s="251"/>
      <c r="ID157" s="251"/>
      <c r="IE157" s="251"/>
      <c r="IF157" s="251"/>
      <c r="IG157" s="251"/>
      <c r="IH157" s="251"/>
      <c r="II157" s="251"/>
      <c r="IJ157" s="251"/>
      <c r="IK157" s="251"/>
      <c r="IL157" s="251"/>
      <c r="IM157" s="251"/>
      <c r="IN157" s="251"/>
    </row>
    <row r="158" spans="1:248" s="4" customFormat="1" ht="12.75" customHeight="1" thickBot="1" x14ac:dyDescent="0.25">
      <c r="A158" s="6"/>
      <c r="B158" s="86" t="s">
        <v>36</v>
      </c>
      <c r="C158" s="86" t="s">
        <v>37</v>
      </c>
      <c r="D158" s="86" t="s">
        <v>38</v>
      </c>
      <c r="E158" s="439" t="s">
        <v>39</v>
      </c>
      <c r="F158" s="103" t="s">
        <v>40</v>
      </c>
      <c r="G158" s="129"/>
      <c r="H158" s="103"/>
      <c r="I158" s="104" t="s">
        <v>41</v>
      </c>
      <c r="J158" s="86"/>
      <c r="K158" s="103"/>
      <c r="L158" s="86" t="s">
        <v>465</v>
      </c>
      <c r="M158" s="86"/>
      <c r="N158" s="86" t="s">
        <v>235</v>
      </c>
      <c r="O158" s="439" t="s">
        <v>235</v>
      </c>
      <c r="P158" s="155"/>
      <c r="Q158" s="440" t="s">
        <v>258</v>
      </c>
      <c r="R158" s="441" t="s">
        <v>259</v>
      </c>
      <c r="S158" s="105" t="s">
        <v>109</v>
      </c>
      <c r="T158" s="103" t="s">
        <v>187</v>
      </c>
      <c r="U158" s="86" t="s">
        <v>42</v>
      </c>
      <c r="V158" s="86" t="s">
        <v>43</v>
      </c>
      <c r="W158" s="86"/>
      <c r="X158" s="86" t="s">
        <v>44</v>
      </c>
      <c r="Y158" s="86" t="s">
        <v>30</v>
      </c>
      <c r="Z158" s="86" t="s">
        <v>30</v>
      </c>
      <c r="AA158" s="86" t="s">
        <v>138</v>
      </c>
      <c r="AB158" s="86" t="s">
        <v>15</v>
      </c>
      <c r="AC158" s="86" t="s">
        <v>139</v>
      </c>
      <c r="AD158" s="86" t="s">
        <v>141</v>
      </c>
      <c r="AE158" s="86" t="s">
        <v>47</v>
      </c>
      <c r="AF158" s="86" t="s">
        <v>48</v>
      </c>
      <c r="AG158" s="86" t="s">
        <v>15</v>
      </c>
      <c r="AH158" s="105" t="s">
        <v>30</v>
      </c>
      <c r="AI158" s="106"/>
      <c r="AJ158" s="86" t="s">
        <v>49</v>
      </c>
      <c r="AK158" s="103" t="s">
        <v>188</v>
      </c>
      <c r="AL158" s="107"/>
      <c r="AM158" s="251"/>
      <c r="AN158" s="251"/>
      <c r="AO158" s="251"/>
      <c r="AP158" s="251"/>
      <c r="AQ158" s="251"/>
      <c r="AR158" s="251"/>
      <c r="AS158" s="251"/>
      <c r="AT158" s="251"/>
      <c r="AU158" s="251"/>
      <c r="AV158" s="251"/>
      <c r="AW158" s="251"/>
      <c r="AX158" s="251"/>
      <c r="AY158" s="251"/>
      <c r="AZ158" s="251"/>
      <c r="BA158" s="251"/>
      <c r="BB158" s="251"/>
      <c r="BC158" s="251"/>
      <c r="BD158" s="251"/>
      <c r="BE158" s="251"/>
      <c r="BF158" s="251"/>
      <c r="BG158" s="251"/>
      <c r="BH158" s="251"/>
      <c r="BI158" s="251"/>
      <c r="BJ158" s="251"/>
      <c r="BK158" s="251"/>
      <c r="BL158" s="251"/>
      <c r="BM158" s="251"/>
      <c r="BN158" s="251"/>
      <c r="BO158" s="251"/>
      <c r="BP158" s="251"/>
      <c r="BQ158" s="251"/>
      <c r="BR158" s="251"/>
      <c r="BS158" s="251"/>
      <c r="BT158" s="251"/>
      <c r="BU158" s="251"/>
      <c r="BV158" s="251"/>
      <c r="BW158" s="251"/>
      <c r="BX158" s="251"/>
      <c r="BY158" s="251"/>
      <c r="BZ158" s="251"/>
      <c r="CA158" s="251"/>
      <c r="CB158" s="251"/>
      <c r="CC158" s="251"/>
      <c r="CD158" s="251"/>
      <c r="CE158" s="251"/>
      <c r="CF158" s="251"/>
      <c r="CG158" s="251"/>
      <c r="CH158" s="251"/>
      <c r="CI158" s="251"/>
      <c r="CJ158" s="251"/>
      <c r="CK158" s="251"/>
      <c r="CL158" s="251"/>
      <c r="CM158" s="251"/>
      <c r="CN158" s="251"/>
      <c r="CO158" s="251"/>
      <c r="CP158" s="251"/>
      <c r="CQ158" s="251"/>
      <c r="CR158" s="251"/>
      <c r="CS158" s="251"/>
      <c r="CT158" s="251"/>
      <c r="CU158" s="251"/>
      <c r="CV158" s="251"/>
      <c r="CW158" s="251"/>
      <c r="CX158" s="251"/>
      <c r="CY158" s="251"/>
      <c r="CZ158" s="251"/>
      <c r="DA158" s="251"/>
      <c r="DB158" s="251"/>
      <c r="DC158" s="251"/>
      <c r="DD158" s="251"/>
      <c r="DE158" s="251"/>
      <c r="DF158" s="251"/>
      <c r="DG158" s="251"/>
      <c r="DH158" s="251"/>
      <c r="DI158" s="251"/>
      <c r="DJ158" s="251"/>
      <c r="DK158" s="251"/>
      <c r="DL158" s="251"/>
      <c r="DM158" s="251"/>
      <c r="DN158" s="251"/>
      <c r="DO158" s="251"/>
      <c r="DP158" s="251"/>
      <c r="DQ158" s="251"/>
      <c r="DR158" s="251"/>
      <c r="DS158" s="251"/>
      <c r="DT158" s="251"/>
      <c r="DU158" s="251"/>
      <c r="DV158" s="251"/>
      <c r="DW158" s="251"/>
      <c r="DX158" s="251"/>
      <c r="DY158" s="251"/>
      <c r="DZ158" s="251"/>
      <c r="EA158" s="251"/>
      <c r="EB158" s="251"/>
      <c r="EC158" s="251"/>
      <c r="ED158" s="251"/>
      <c r="EE158" s="251"/>
      <c r="EF158" s="251"/>
      <c r="EG158" s="251"/>
      <c r="EH158" s="251"/>
      <c r="EI158" s="251"/>
      <c r="EJ158" s="251"/>
      <c r="EK158" s="251"/>
      <c r="EL158" s="251"/>
      <c r="EM158" s="251"/>
      <c r="EN158" s="251"/>
      <c r="EO158" s="251"/>
      <c r="EP158" s="251"/>
      <c r="EQ158" s="251"/>
      <c r="ER158" s="251"/>
      <c r="ES158" s="251"/>
      <c r="ET158" s="251"/>
      <c r="EU158" s="251"/>
      <c r="EV158" s="251"/>
      <c r="EW158" s="251"/>
      <c r="EX158" s="251"/>
      <c r="EY158" s="251"/>
      <c r="EZ158" s="251"/>
      <c r="FA158" s="251"/>
      <c r="FB158" s="251"/>
      <c r="FC158" s="251"/>
      <c r="FD158" s="251"/>
      <c r="FE158" s="251"/>
      <c r="FF158" s="251"/>
      <c r="FG158" s="251"/>
      <c r="FH158" s="251"/>
      <c r="FI158" s="251"/>
      <c r="FJ158" s="251"/>
      <c r="FK158" s="251"/>
      <c r="FL158" s="251"/>
      <c r="FM158" s="251"/>
      <c r="FN158" s="251"/>
      <c r="FO158" s="251"/>
      <c r="FP158" s="251"/>
      <c r="FQ158" s="251"/>
      <c r="FR158" s="251"/>
      <c r="FS158" s="251"/>
      <c r="FT158" s="251"/>
      <c r="FU158" s="251"/>
      <c r="FV158" s="251"/>
      <c r="FW158" s="251"/>
      <c r="FX158" s="251"/>
      <c r="FY158" s="251"/>
      <c r="FZ158" s="251"/>
      <c r="GA158" s="251"/>
      <c r="GB158" s="251"/>
      <c r="GC158" s="251"/>
      <c r="GD158" s="251"/>
      <c r="GE158" s="251"/>
      <c r="GF158" s="251"/>
      <c r="GG158" s="251"/>
      <c r="GH158" s="251"/>
      <c r="GI158" s="251"/>
      <c r="GJ158" s="251"/>
      <c r="GK158" s="251"/>
      <c r="GL158" s="251"/>
      <c r="GM158" s="251"/>
      <c r="GN158" s="251"/>
      <c r="GO158" s="251"/>
      <c r="GP158" s="251"/>
      <c r="GQ158" s="251"/>
      <c r="GR158" s="251"/>
      <c r="GS158" s="251"/>
      <c r="GT158" s="251"/>
      <c r="GU158" s="251"/>
      <c r="GV158" s="251"/>
      <c r="GW158" s="251"/>
      <c r="GX158" s="251"/>
      <c r="GY158" s="251"/>
      <c r="GZ158" s="251"/>
      <c r="HA158" s="251"/>
      <c r="HB158" s="251"/>
      <c r="HC158" s="251"/>
      <c r="HD158" s="251"/>
      <c r="HE158" s="251"/>
      <c r="HF158" s="251"/>
      <c r="HG158" s="251"/>
      <c r="HH158" s="251"/>
      <c r="HI158" s="251"/>
      <c r="HJ158" s="251"/>
      <c r="HK158" s="251"/>
      <c r="HL158" s="251"/>
      <c r="HM158" s="251"/>
      <c r="HN158" s="251"/>
      <c r="HO158" s="251"/>
      <c r="HP158" s="251"/>
      <c r="HQ158" s="251"/>
      <c r="HR158" s="251"/>
      <c r="HS158" s="251"/>
      <c r="HT158" s="251"/>
      <c r="HU158" s="251"/>
      <c r="HV158" s="251"/>
      <c r="HW158" s="251"/>
      <c r="HX158" s="251"/>
      <c r="HY158" s="251"/>
      <c r="HZ158" s="251"/>
      <c r="IA158" s="251"/>
      <c r="IB158" s="251"/>
      <c r="IC158" s="251"/>
      <c r="ID158" s="251"/>
      <c r="IE158" s="251"/>
      <c r="IF158" s="251"/>
      <c r="IG158" s="251"/>
      <c r="IH158" s="251"/>
      <c r="II158" s="251"/>
      <c r="IJ158" s="251"/>
      <c r="IK158" s="251"/>
      <c r="IL158" s="251"/>
      <c r="IM158" s="251"/>
      <c r="IN158" s="251"/>
    </row>
    <row r="159" spans="1:248" s="20" customFormat="1" ht="12.75" customHeight="1" thickTop="1" x14ac:dyDescent="0.2">
      <c r="A159" s="8"/>
      <c r="B159" s="296">
        <f>B145</f>
        <v>0</v>
      </c>
      <c r="C159" s="296">
        <f>C145</f>
        <v>0</v>
      </c>
      <c r="D159" s="296">
        <f>D145</f>
        <v>0</v>
      </c>
      <c r="E159" s="296">
        <f>E145</f>
        <v>0</v>
      </c>
      <c r="F159" s="298">
        <f>F145</f>
        <v>0</v>
      </c>
      <c r="G159" s="130" t="str">
        <f>G7</f>
        <v>NOVEMBER</v>
      </c>
      <c r="H159" s="31" t="s">
        <v>58</v>
      </c>
      <c r="I159" s="32"/>
      <c r="J159" s="306">
        <f t="shared" ref="J159:R159" si="18">J145</f>
        <v>0</v>
      </c>
      <c r="K159" s="298">
        <f t="shared" si="18"/>
        <v>0</v>
      </c>
      <c r="L159" s="296">
        <f t="shared" si="18"/>
        <v>0</v>
      </c>
      <c r="M159" s="296">
        <f t="shared" si="18"/>
        <v>0</v>
      </c>
      <c r="N159" s="296">
        <f t="shared" si="18"/>
        <v>0</v>
      </c>
      <c r="O159" s="297">
        <f t="shared" si="18"/>
        <v>0</v>
      </c>
      <c r="P159" s="299">
        <f t="shared" si="18"/>
        <v>0</v>
      </c>
      <c r="Q159" s="296">
        <f t="shared" si="18"/>
        <v>0</v>
      </c>
      <c r="R159" s="298">
        <f t="shared" si="18"/>
        <v>0</v>
      </c>
      <c r="S159" s="9"/>
      <c r="T159" s="8"/>
      <c r="U159" s="296">
        <f t="shared" ref="U159:AH159" si="19">U145</f>
        <v>0</v>
      </c>
      <c r="V159" s="296">
        <f t="shared" si="19"/>
        <v>0</v>
      </c>
      <c r="W159" s="296">
        <f t="shared" si="19"/>
        <v>0</v>
      </c>
      <c r="X159" s="296">
        <f t="shared" si="19"/>
        <v>0</v>
      </c>
      <c r="Y159" s="296">
        <f t="shared" si="19"/>
        <v>0</v>
      </c>
      <c r="Z159" s="296">
        <f t="shared" si="19"/>
        <v>0</v>
      </c>
      <c r="AA159" s="296">
        <f t="shared" si="19"/>
        <v>0</v>
      </c>
      <c r="AB159" s="296">
        <f t="shared" si="19"/>
        <v>0</v>
      </c>
      <c r="AC159" s="296">
        <f t="shared" si="19"/>
        <v>0</v>
      </c>
      <c r="AD159" s="296">
        <f t="shared" si="19"/>
        <v>0</v>
      </c>
      <c r="AE159" s="296">
        <f t="shared" si="19"/>
        <v>0</v>
      </c>
      <c r="AF159" s="296">
        <f t="shared" si="19"/>
        <v>0</v>
      </c>
      <c r="AG159" s="296">
        <f t="shared" si="19"/>
        <v>0</v>
      </c>
      <c r="AH159" s="297">
        <f t="shared" si="19"/>
        <v>0</v>
      </c>
      <c r="AI159" s="305"/>
      <c r="AJ159" s="296">
        <f>AJ145</f>
        <v>0</v>
      </c>
      <c r="AK159" s="298">
        <f>AK145</f>
        <v>0</v>
      </c>
      <c r="AL159" s="9"/>
    </row>
    <row r="160" spans="1:248" s="20" customFormat="1" ht="12.75" customHeight="1" x14ac:dyDescent="0.2">
      <c r="A160" s="8">
        <v>1</v>
      </c>
      <c r="B160" s="280"/>
      <c r="C160" s="280"/>
      <c r="D160" s="280"/>
      <c r="E160" s="280"/>
      <c r="F160" s="281"/>
      <c r="G160" s="443"/>
      <c r="H160" s="444"/>
      <c r="I160" s="445"/>
      <c r="J160" s="296">
        <f t="shared" ref="J160:J190" si="20">SUM(B160:F160)</f>
        <v>0</v>
      </c>
      <c r="K160" s="298">
        <f t="shared" ref="K160:K190" si="21">SUM(U160:AK160)-SUM(L160:R160)</f>
        <v>0</v>
      </c>
      <c r="L160" s="280"/>
      <c r="M160" s="280"/>
      <c r="N160" s="280"/>
      <c r="O160" s="293"/>
      <c r="P160" s="300"/>
      <c r="Q160" s="280"/>
      <c r="R160" s="281"/>
      <c r="S160" s="15" t="s">
        <v>59</v>
      </c>
      <c r="T160" s="8">
        <v>1</v>
      </c>
      <c r="U160" s="280"/>
      <c r="V160" s="280"/>
      <c r="W160" s="280"/>
      <c r="X160" s="280"/>
      <c r="Y160" s="280"/>
      <c r="Z160" s="280"/>
      <c r="AA160" s="280"/>
      <c r="AB160" s="280"/>
      <c r="AC160" s="280"/>
      <c r="AD160" s="280"/>
      <c r="AE160" s="280"/>
      <c r="AF160" s="280"/>
      <c r="AG160" s="280"/>
      <c r="AH160" s="293"/>
      <c r="AI160" s="444"/>
      <c r="AJ160" s="280"/>
      <c r="AK160" s="281"/>
      <c r="AL160" s="15" t="s">
        <v>59</v>
      </c>
    </row>
    <row r="161" spans="1:38" s="20" customFormat="1" ht="12.75" customHeight="1" x14ac:dyDescent="0.2">
      <c r="A161" s="8">
        <v>2</v>
      </c>
      <c r="B161" s="280"/>
      <c r="C161" s="280"/>
      <c r="D161" s="280"/>
      <c r="E161" s="280"/>
      <c r="F161" s="281"/>
      <c r="G161" s="443"/>
      <c r="H161" s="444"/>
      <c r="I161" s="445"/>
      <c r="J161" s="296">
        <f t="shared" si="20"/>
        <v>0</v>
      </c>
      <c r="K161" s="298">
        <f t="shared" si="21"/>
        <v>0</v>
      </c>
      <c r="L161" s="280"/>
      <c r="M161" s="280"/>
      <c r="N161" s="280"/>
      <c r="O161" s="293"/>
      <c r="P161" s="300"/>
      <c r="Q161" s="280"/>
      <c r="R161" s="281"/>
      <c r="S161" s="15" t="s">
        <v>60</v>
      </c>
      <c r="T161" s="8">
        <v>2</v>
      </c>
      <c r="U161" s="280"/>
      <c r="V161" s="280"/>
      <c r="W161" s="280"/>
      <c r="X161" s="280"/>
      <c r="Y161" s="280"/>
      <c r="Z161" s="280"/>
      <c r="AA161" s="280"/>
      <c r="AB161" s="280"/>
      <c r="AC161" s="280"/>
      <c r="AD161" s="280"/>
      <c r="AE161" s="280"/>
      <c r="AF161" s="280"/>
      <c r="AG161" s="280"/>
      <c r="AH161" s="293"/>
      <c r="AI161" s="444"/>
      <c r="AJ161" s="280"/>
      <c r="AK161" s="281"/>
      <c r="AL161" s="15" t="s">
        <v>60</v>
      </c>
    </row>
    <row r="162" spans="1:38" s="20" customFormat="1" ht="12.75" customHeight="1" x14ac:dyDescent="0.2">
      <c r="A162" s="8">
        <v>3</v>
      </c>
      <c r="B162" s="280"/>
      <c r="C162" s="280"/>
      <c r="D162" s="280"/>
      <c r="E162" s="280"/>
      <c r="F162" s="281"/>
      <c r="G162" s="443"/>
      <c r="H162" s="444"/>
      <c r="I162" s="445"/>
      <c r="J162" s="296">
        <f t="shared" si="20"/>
        <v>0</v>
      </c>
      <c r="K162" s="298">
        <f t="shared" si="21"/>
        <v>0</v>
      </c>
      <c r="L162" s="280"/>
      <c r="M162" s="280"/>
      <c r="N162" s="280"/>
      <c r="O162" s="293"/>
      <c r="P162" s="300"/>
      <c r="Q162" s="280"/>
      <c r="R162" s="281"/>
      <c r="S162" s="15" t="s">
        <v>61</v>
      </c>
      <c r="T162" s="8">
        <v>3</v>
      </c>
      <c r="U162" s="280"/>
      <c r="V162" s="280"/>
      <c r="W162" s="280"/>
      <c r="X162" s="280"/>
      <c r="Y162" s="280"/>
      <c r="Z162" s="280"/>
      <c r="AA162" s="280"/>
      <c r="AB162" s="280"/>
      <c r="AC162" s="280"/>
      <c r="AD162" s="280"/>
      <c r="AE162" s="280"/>
      <c r="AF162" s="280"/>
      <c r="AG162" s="280"/>
      <c r="AH162" s="293"/>
      <c r="AI162" s="444"/>
      <c r="AJ162" s="280"/>
      <c r="AK162" s="281"/>
      <c r="AL162" s="15" t="s">
        <v>61</v>
      </c>
    </row>
    <row r="163" spans="1:38" s="20" customFormat="1" ht="12.75" customHeight="1" x14ac:dyDescent="0.2">
      <c r="A163" s="8">
        <v>4</v>
      </c>
      <c r="B163" s="280"/>
      <c r="C163" s="280"/>
      <c r="D163" s="280"/>
      <c r="E163" s="280"/>
      <c r="F163" s="281"/>
      <c r="G163" s="443"/>
      <c r="H163" s="444"/>
      <c r="I163" s="445"/>
      <c r="J163" s="296">
        <f t="shared" si="20"/>
        <v>0</v>
      </c>
      <c r="K163" s="298">
        <f t="shared" si="21"/>
        <v>0</v>
      </c>
      <c r="L163" s="280"/>
      <c r="M163" s="280"/>
      <c r="N163" s="280"/>
      <c r="O163" s="293"/>
      <c r="P163" s="300"/>
      <c r="Q163" s="280"/>
      <c r="R163" s="281"/>
      <c r="S163" s="15" t="s">
        <v>62</v>
      </c>
      <c r="T163" s="8">
        <v>4</v>
      </c>
      <c r="U163" s="280"/>
      <c r="V163" s="280"/>
      <c r="W163" s="280"/>
      <c r="X163" s="280"/>
      <c r="Y163" s="280"/>
      <c r="Z163" s="280"/>
      <c r="AA163" s="280"/>
      <c r="AB163" s="280"/>
      <c r="AC163" s="280"/>
      <c r="AD163" s="280"/>
      <c r="AE163" s="280"/>
      <c r="AF163" s="280"/>
      <c r="AG163" s="280"/>
      <c r="AH163" s="293"/>
      <c r="AI163" s="444"/>
      <c r="AJ163" s="280"/>
      <c r="AK163" s="281"/>
      <c r="AL163" s="15" t="s">
        <v>62</v>
      </c>
    </row>
    <row r="164" spans="1:38" s="20" customFormat="1" ht="12.75" customHeight="1" x14ac:dyDescent="0.2">
      <c r="A164" s="8">
        <v>5</v>
      </c>
      <c r="B164" s="280"/>
      <c r="C164" s="280"/>
      <c r="D164" s="280"/>
      <c r="E164" s="280"/>
      <c r="F164" s="281"/>
      <c r="G164" s="446"/>
      <c r="H164" s="444"/>
      <c r="I164" s="445"/>
      <c r="J164" s="296">
        <f t="shared" si="20"/>
        <v>0</v>
      </c>
      <c r="K164" s="298">
        <f t="shared" si="21"/>
        <v>0</v>
      </c>
      <c r="L164" s="280"/>
      <c r="M164" s="280"/>
      <c r="N164" s="280"/>
      <c r="O164" s="293"/>
      <c r="P164" s="300"/>
      <c r="Q164" s="280"/>
      <c r="R164" s="281"/>
      <c r="S164" s="15" t="s">
        <v>63</v>
      </c>
      <c r="T164" s="8">
        <v>5</v>
      </c>
      <c r="U164" s="280"/>
      <c r="V164" s="280"/>
      <c r="W164" s="280"/>
      <c r="X164" s="280"/>
      <c r="Y164" s="280"/>
      <c r="Z164" s="280"/>
      <c r="AA164" s="280"/>
      <c r="AB164" s="280"/>
      <c r="AC164" s="280"/>
      <c r="AD164" s="280"/>
      <c r="AE164" s="280"/>
      <c r="AF164" s="280"/>
      <c r="AG164" s="280"/>
      <c r="AH164" s="293"/>
      <c r="AI164" s="444"/>
      <c r="AJ164" s="280"/>
      <c r="AK164" s="281"/>
      <c r="AL164" s="15" t="s">
        <v>63</v>
      </c>
    </row>
    <row r="165" spans="1:38" s="20" customFormat="1" ht="12.75" customHeight="1" x14ac:dyDescent="0.2">
      <c r="A165" s="16">
        <v>6</v>
      </c>
      <c r="B165" s="282"/>
      <c r="C165" s="282"/>
      <c r="D165" s="282"/>
      <c r="E165" s="282"/>
      <c r="F165" s="283"/>
      <c r="G165" s="443"/>
      <c r="H165" s="447"/>
      <c r="I165" s="448"/>
      <c r="J165" s="296">
        <f t="shared" si="20"/>
        <v>0</v>
      </c>
      <c r="K165" s="298">
        <f t="shared" si="21"/>
        <v>0</v>
      </c>
      <c r="L165" s="282"/>
      <c r="M165" s="282"/>
      <c r="N165" s="282"/>
      <c r="O165" s="294"/>
      <c r="P165" s="301"/>
      <c r="Q165" s="282"/>
      <c r="R165" s="283"/>
      <c r="S165" s="17" t="s">
        <v>64</v>
      </c>
      <c r="T165" s="16">
        <v>6</v>
      </c>
      <c r="U165" s="282"/>
      <c r="V165" s="282"/>
      <c r="W165" s="282"/>
      <c r="X165" s="282"/>
      <c r="Y165" s="282"/>
      <c r="Z165" s="282"/>
      <c r="AA165" s="282"/>
      <c r="AB165" s="282"/>
      <c r="AC165" s="282"/>
      <c r="AD165" s="282"/>
      <c r="AE165" s="282"/>
      <c r="AF165" s="282"/>
      <c r="AG165" s="282"/>
      <c r="AH165" s="294"/>
      <c r="AI165" s="447"/>
      <c r="AJ165" s="282"/>
      <c r="AK165" s="283"/>
      <c r="AL165" s="17" t="s">
        <v>64</v>
      </c>
    </row>
    <row r="166" spans="1:38" s="20" customFormat="1" ht="12.75" customHeight="1" x14ac:dyDescent="0.2">
      <c r="A166" s="8">
        <v>7</v>
      </c>
      <c r="B166" s="280"/>
      <c r="C166" s="280"/>
      <c r="D166" s="280"/>
      <c r="E166" s="280"/>
      <c r="F166" s="281"/>
      <c r="G166" s="443"/>
      <c r="H166" s="444"/>
      <c r="I166" s="445"/>
      <c r="J166" s="296">
        <f t="shared" si="20"/>
        <v>0</v>
      </c>
      <c r="K166" s="298">
        <f t="shared" si="21"/>
        <v>0</v>
      </c>
      <c r="L166" s="280"/>
      <c r="M166" s="280"/>
      <c r="N166" s="280"/>
      <c r="O166" s="293"/>
      <c r="P166" s="300"/>
      <c r="Q166" s="280"/>
      <c r="R166" s="281"/>
      <c r="S166" s="15" t="s">
        <v>65</v>
      </c>
      <c r="T166" s="8">
        <v>7</v>
      </c>
      <c r="U166" s="280"/>
      <c r="V166" s="280"/>
      <c r="W166" s="280"/>
      <c r="X166" s="280"/>
      <c r="Y166" s="280"/>
      <c r="Z166" s="280"/>
      <c r="AA166" s="280"/>
      <c r="AB166" s="280"/>
      <c r="AC166" s="280"/>
      <c r="AD166" s="280"/>
      <c r="AE166" s="280"/>
      <c r="AF166" s="280"/>
      <c r="AG166" s="280"/>
      <c r="AH166" s="293"/>
      <c r="AI166" s="444"/>
      <c r="AJ166" s="280"/>
      <c r="AK166" s="281"/>
      <c r="AL166" s="15" t="s">
        <v>65</v>
      </c>
    </row>
    <row r="167" spans="1:38" s="20" customFormat="1" ht="12.75" customHeight="1" x14ac:dyDescent="0.2">
      <c r="A167" s="8">
        <v>8</v>
      </c>
      <c r="B167" s="280"/>
      <c r="C167" s="280"/>
      <c r="D167" s="280"/>
      <c r="E167" s="280"/>
      <c r="F167" s="281"/>
      <c r="G167" s="443"/>
      <c r="H167" s="444"/>
      <c r="I167" s="445"/>
      <c r="J167" s="296">
        <f t="shared" si="20"/>
        <v>0</v>
      </c>
      <c r="K167" s="298">
        <f t="shared" si="21"/>
        <v>0</v>
      </c>
      <c r="L167" s="280"/>
      <c r="M167" s="280"/>
      <c r="N167" s="280"/>
      <c r="O167" s="293"/>
      <c r="P167" s="300"/>
      <c r="Q167" s="280"/>
      <c r="R167" s="281"/>
      <c r="S167" s="15" t="s">
        <v>66</v>
      </c>
      <c r="T167" s="8">
        <v>8</v>
      </c>
      <c r="U167" s="280"/>
      <c r="V167" s="280"/>
      <c r="W167" s="280"/>
      <c r="X167" s="280"/>
      <c r="Y167" s="280"/>
      <c r="Z167" s="280"/>
      <c r="AA167" s="280"/>
      <c r="AB167" s="280"/>
      <c r="AC167" s="280"/>
      <c r="AD167" s="280"/>
      <c r="AE167" s="280"/>
      <c r="AF167" s="280"/>
      <c r="AG167" s="280"/>
      <c r="AH167" s="293"/>
      <c r="AI167" s="444"/>
      <c r="AJ167" s="280"/>
      <c r="AK167" s="281"/>
      <c r="AL167" s="15" t="s">
        <v>66</v>
      </c>
    </row>
    <row r="168" spans="1:38" s="20" customFormat="1" ht="12.75" customHeight="1" x14ac:dyDescent="0.2">
      <c r="A168" s="8">
        <v>9</v>
      </c>
      <c r="B168" s="280"/>
      <c r="C168" s="280"/>
      <c r="D168" s="280"/>
      <c r="E168" s="280"/>
      <c r="F168" s="281"/>
      <c r="G168" s="443"/>
      <c r="H168" s="444"/>
      <c r="I168" s="445"/>
      <c r="J168" s="296">
        <f t="shared" si="20"/>
        <v>0</v>
      </c>
      <c r="K168" s="298">
        <f t="shared" si="21"/>
        <v>0</v>
      </c>
      <c r="L168" s="280"/>
      <c r="M168" s="280"/>
      <c r="N168" s="280"/>
      <c r="O168" s="293"/>
      <c r="P168" s="300"/>
      <c r="Q168" s="280"/>
      <c r="R168" s="281"/>
      <c r="S168" s="15" t="s">
        <v>67</v>
      </c>
      <c r="T168" s="8">
        <v>9</v>
      </c>
      <c r="U168" s="280"/>
      <c r="V168" s="280"/>
      <c r="W168" s="280"/>
      <c r="X168" s="280"/>
      <c r="Y168" s="280"/>
      <c r="Z168" s="280"/>
      <c r="AA168" s="280"/>
      <c r="AB168" s="280"/>
      <c r="AC168" s="280"/>
      <c r="AD168" s="280"/>
      <c r="AE168" s="280"/>
      <c r="AF168" s="280"/>
      <c r="AG168" s="280"/>
      <c r="AH168" s="293"/>
      <c r="AI168" s="444"/>
      <c r="AJ168" s="280"/>
      <c r="AK168" s="281"/>
      <c r="AL168" s="15" t="s">
        <v>67</v>
      </c>
    </row>
    <row r="169" spans="1:38" s="20" customFormat="1" ht="12.75" customHeight="1" x14ac:dyDescent="0.2">
      <c r="A169" s="8">
        <v>10</v>
      </c>
      <c r="B169" s="280"/>
      <c r="C169" s="280"/>
      <c r="D169" s="280"/>
      <c r="E169" s="280"/>
      <c r="F169" s="281"/>
      <c r="G169" s="443"/>
      <c r="H169" s="444"/>
      <c r="I169" s="445"/>
      <c r="J169" s="296">
        <f t="shared" si="20"/>
        <v>0</v>
      </c>
      <c r="K169" s="298">
        <f t="shared" si="21"/>
        <v>0</v>
      </c>
      <c r="L169" s="280"/>
      <c r="M169" s="280"/>
      <c r="N169" s="280"/>
      <c r="O169" s="293"/>
      <c r="P169" s="300"/>
      <c r="Q169" s="280"/>
      <c r="R169" s="281"/>
      <c r="S169" s="15" t="s">
        <v>68</v>
      </c>
      <c r="T169" s="8">
        <v>10</v>
      </c>
      <c r="U169" s="280"/>
      <c r="V169" s="280"/>
      <c r="W169" s="280"/>
      <c r="X169" s="280"/>
      <c r="Y169" s="280"/>
      <c r="Z169" s="280"/>
      <c r="AA169" s="280"/>
      <c r="AB169" s="280"/>
      <c r="AC169" s="280"/>
      <c r="AD169" s="280"/>
      <c r="AE169" s="280"/>
      <c r="AF169" s="280"/>
      <c r="AG169" s="280"/>
      <c r="AH169" s="293"/>
      <c r="AI169" s="444"/>
      <c r="AJ169" s="280"/>
      <c r="AK169" s="281"/>
      <c r="AL169" s="15" t="s">
        <v>68</v>
      </c>
    </row>
    <row r="170" spans="1:38" s="20" customFormat="1" ht="12.75" customHeight="1" x14ac:dyDescent="0.2">
      <c r="A170" s="8">
        <v>11</v>
      </c>
      <c r="B170" s="280"/>
      <c r="C170" s="280"/>
      <c r="D170" s="280"/>
      <c r="E170" s="280"/>
      <c r="F170" s="281"/>
      <c r="G170" s="443"/>
      <c r="H170" s="444"/>
      <c r="I170" s="445"/>
      <c r="J170" s="296">
        <f t="shared" si="20"/>
        <v>0</v>
      </c>
      <c r="K170" s="298">
        <f t="shared" si="21"/>
        <v>0</v>
      </c>
      <c r="L170" s="280"/>
      <c r="M170" s="280"/>
      <c r="N170" s="280"/>
      <c r="O170" s="293"/>
      <c r="P170" s="300"/>
      <c r="Q170" s="280"/>
      <c r="R170" s="281"/>
      <c r="S170" s="15" t="s">
        <v>69</v>
      </c>
      <c r="T170" s="8">
        <v>11</v>
      </c>
      <c r="U170" s="280"/>
      <c r="V170" s="280"/>
      <c r="W170" s="280"/>
      <c r="X170" s="280"/>
      <c r="Y170" s="280"/>
      <c r="Z170" s="280"/>
      <c r="AA170" s="280"/>
      <c r="AB170" s="280"/>
      <c r="AC170" s="280"/>
      <c r="AD170" s="280"/>
      <c r="AE170" s="280"/>
      <c r="AF170" s="280"/>
      <c r="AG170" s="280"/>
      <c r="AH170" s="293"/>
      <c r="AI170" s="444"/>
      <c r="AJ170" s="280"/>
      <c r="AK170" s="281"/>
      <c r="AL170" s="15" t="s">
        <v>69</v>
      </c>
    </row>
    <row r="171" spans="1:38" s="20" customFormat="1" ht="12.75" customHeight="1" x14ac:dyDescent="0.2">
      <c r="A171" s="8">
        <v>12</v>
      </c>
      <c r="B171" s="280"/>
      <c r="C171" s="280"/>
      <c r="D171" s="280"/>
      <c r="E171" s="280"/>
      <c r="F171" s="281"/>
      <c r="G171" s="443"/>
      <c r="H171" s="444"/>
      <c r="I171" s="445"/>
      <c r="J171" s="296">
        <f t="shared" si="20"/>
        <v>0</v>
      </c>
      <c r="K171" s="298">
        <f t="shared" si="21"/>
        <v>0</v>
      </c>
      <c r="L171" s="280"/>
      <c r="M171" s="280"/>
      <c r="N171" s="280"/>
      <c r="O171" s="293"/>
      <c r="P171" s="300"/>
      <c r="Q171" s="280"/>
      <c r="R171" s="281"/>
      <c r="S171" s="15" t="s">
        <v>70</v>
      </c>
      <c r="T171" s="8">
        <v>12</v>
      </c>
      <c r="U171" s="280"/>
      <c r="V171" s="280"/>
      <c r="W171" s="280"/>
      <c r="X171" s="280"/>
      <c r="Y171" s="280"/>
      <c r="Z171" s="280"/>
      <c r="AA171" s="280"/>
      <c r="AB171" s="280"/>
      <c r="AC171" s="280"/>
      <c r="AD171" s="280"/>
      <c r="AE171" s="280"/>
      <c r="AF171" s="280"/>
      <c r="AG171" s="280"/>
      <c r="AH171" s="293"/>
      <c r="AI171" s="444"/>
      <c r="AJ171" s="280"/>
      <c r="AK171" s="281"/>
      <c r="AL171" s="15" t="s">
        <v>70</v>
      </c>
    </row>
    <row r="172" spans="1:38" s="20" customFormat="1" ht="12.75" customHeight="1" x14ac:dyDescent="0.2">
      <c r="A172" s="8">
        <v>13</v>
      </c>
      <c r="B172" s="280"/>
      <c r="C172" s="280"/>
      <c r="D172" s="280"/>
      <c r="E172" s="280"/>
      <c r="F172" s="281"/>
      <c r="G172" s="443"/>
      <c r="H172" s="444"/>
      <c r="I172" s="445"/>
      <c r="J172" s="296">
        <f t="shared" si="20"/>
        <v>0</v>
      </c>
      <c r="K172" s="298">
        <f t="shared" si="21"/>
        <v>0</v>
      </c>
      <c r="L172" s="280"/>
      <c r="M172" s="280"/>
      <c r="N172" s="280"/>
      <c r="O172" s="293"/>
      <c r="P172" s="300"/>
      <c r="Q172" s="280"/>
      <c r="R172" s="281"/>
      <c r="S172" s="15" t="s">
        <v>71</v>
      </c>
      <c r="T172" s="8">
        <v>13</v>
      </c>
      <c r="U172" s="280"/>
      <c r="V172" s="280"/>
      <c r="W172" s="280"/>
      <c r="X172" s="280"/>
      <c r="Y172" s="280"/>
      <c r="Z172" s="280"/>
      <c r="AA172" s="280"/>
      <c r="AB172" s="280"/>
      <c r="AC172" s="280"/>
      <c r="AD172" s="280"/>
      <c r="AE172" s="280"/>
      <c r="AF172" s="280"/>
      <c r="AG172" s="280"/>
      <c r="AH172" s="293"/>
      <c r="AI172" s="444"/>
      <c r="AJ172" s="280"/>
      <c r="AK172" s="281"/>
      <c r="AL172" s="15" t="s">
        <v>71</v>
      </c>
    </row>
    <row r="173" spans="1:38" s="20" customFormat="1" ht="12.75" customHeight="1" x14ac:dyDescent="0.2">
      <c r="A173" s="8">
        <v>14</v>
      </c>
      <c r="B173" s="280"/>
      <c r="C173" s="280"/>
      <c r="D173" s="280"/>
      <c r="E173" s="280"/>
      <c r="F173" s="281"/>
      <c r="G173" s="443"/>
      <c r="H173" s="444"/>
      <c r="I173" s="445"/>
      <c r="J173" s="296">
        <f t="shared" si="20"/>
        <v>0</v>
      </c>
      <c r="K173" s="298">
        <f t="shared" si="21"/>
        <v>0</v>
      </c>
      <c r="L173" s="280"/>
      <c r="M173" s="280"/>
      <c r="N173" s="280"/>
      <c r="O173" s="293"/>
      <c r="P173" s="300"/>
      <c r="Q173" s="280"/>
      <c r="R173" s="281"/>
      <c r="S173" s="15" t="s">
        <v>72</v>
      </c>
      <c r="T173" s="8">
        <v>14</v>
      </c>
      <c r="U173" s="280"/>
      <c r="V173" s="280"/>
      <c r="W173" s="280"/>
      <c r="X173" s="280"/>
      <c r="Y173" s="280"/>
      <c r="Z173" s="280"/>
      <c r="AA173" s="280"/>
      <c r="AB173" s="280"/>
      <c r="AC173" s="280"/>
      <c r="AD173" s="280"/>
      <c r="AE173" s="280"/>
      <c r="AF173" s="280"/>
      <c r="AG173" s="280"/>
      <c r="AH173" s="293"/>
      <c r="AI173" s="444"/>
      <c r="AJ173" s="280"/>
      <c r="AK173" s="281"/>
      <c r="AL173" s="15" t="s">
        <v>72</v>
      </c>
    </row>
    <row r="174" spans="1:38" s="20" customFormat="1" ht="12.75" customHeight="1" x14ac:dyDescent="0.2">
      <c r="A174" s="8">
        <v>15</v>
      </c>
      <c r="B174" s="280"/>
      <c r="C174" s="280"/>
      <c r="D174" s="280"/>
      <c r="E174" s="280"/>
      <c r="F174" s="281"/>
      <c r="G174" s="443"/>
      <c r="H174" s="444"/>
      <c r="I174" s="445"/>
      <c r="J174" s="296">
        <f t="shared" si="20"/>
        <v>0</v>
      </c>
      <c r="K174" s="298">
        <f t="shared" si="21"/>
        <v>0</v>
      </c>
      <c r="L174" s="280"/>
      <c r="M174" s="280"/>
      <c r="N174" s="280"/>
      <c r="O174" s="293"/>
      <c r="P174" s="300"/>
      <c r="Q174" s="280"/>
      <c r="R174" s="281"/>
      <c r="S174" s="15" t="s">
        <v>73</v>
      </c>
      <c r="T174" s="8">
        <v>15</v>
      </c>
      <c r="U174" s="280"/>
      <c r="V174" s="280"/>
      <c r="W174" s="280"/>
      <c r="X174" s="280"/>
      <c r="Y174" s="280"/>
      <c r="Z174" s="280"/>
      <c r="AA174" s="280"/>
      <c r="AB174" s="280"/>
      <c r="AC174" s="280"/>
      <c r="AD174" s="280"/>
      <c r="AE174" s="280"/>
      <c r="AF174" s="280"/>
      <c r="AG174" s="280"/>
      <c r="AH174" s="293"/>
      <c r="AI174" s="444"/>
      <c r="AJ174" s="280"/>
      <c r="AK174" s="281"/>
      <c r="AL174" s="15" t="s">
        <v>73</v>
      </c>
    </row>
    <row r="175" spans="1:38" s="20" customFormat="1" ht="12.75" customHeight="1" x14ac:dyDescent="0.2">
      <c r="A175" s="8">
        <v>16</v>
      </c>
      <c r="B175" s="280"/>
      <c r="C175" s="280"/>
      <c r="D175" s="280"/>
      <c r="E175" s="280"/>
      <c r="F175" s="281"/>
      <c r="G175" s="443"/>
      <c r="H175" s="444"/>
      <c r="I175" s="445"/>
      <c r="J175" s="296">
        <f t="shared" si="20"/>
        <v>0</v>
      </c>
      <c r="K175" s="298">
        <f t="shared" si="21"/>
        <v>0</v>
      </c>
      <c r="L175" s="280"/>
      <c r="M175" s="280"/>
      <c r="N175" s="280"/>
      <c r="O175" s="293"/>
      <c r="P175" s="300"/>
      <c r="Q175" s="280"/>
      <c r="R175" s="281"/>
      <c r="S175" s="15" t="s">
        <v>74</v>
      </c>
      <c r="T175" s="8">
        <v>16</v>
      </c>
      <c r="U175" s="280"/>
      <c r="V175" s="280"/>
      <c r="W175" s="280"/>
      <c r="X175" s="280"/>
      <c r="Y175" s="280"/>
      <c r="Z175" s="280"/>
      <c r="AA175" s="280"/>
      <c r="AB175" s="280"/>
      <c r="AC175" s="280"/>
      <c r="AD175" s="280"/>
      <c r="AE175" s="280"/>
      <c r="AF175" s="280"/>
      <c r="AG175" s="280"/>
      <c r="AH175" s="293"/>
      <c r="AI175" s="444"/>
      <c r="AJ175" s="280"/>
      <c r="AK175" s="281"/>
      <c r="AL175" s="15" t="s">
        <v>74</v>
      </c>
    </row>
    <row r="176" spans="1:38" s="20" customFormat="1" ht="12.75" customHeight="1" x14ac:dyDescent="0.2">
      <c r="A176" s="8">
        <v>17</v>
      </c>
      <c r="B176" s="280"/>
      <c r="C176" s="280"/>
      <c r="D176" s="280"/>
      <c r="E176" s="280"/>
      <c r="F176" s="281"/>
      <c r="G176" s="443"/>
      <c r="H176" s="444"/>
      <c r="I176" s="445"/>
      <c r="J176" s="296">
        <f t="shared" si="20"/>
        <v>0</v>
      </c>
      <c r="K176" s="298">
        <f t="shared" si="21"/>
        <v>0</v>
      </c>
      <c r="L176" s="280"/>
      <c r="M176" s="280"/>
      <c r="N176" s="280"/>
      <c r="O176" s="293"/>
      <c r="P176" s="300"/>
      <c r="Q176" s="280"/>
      <c r="R176" s="281"/>
      <c r="S176" s="15" t="s">
        <v>75</v>
      </c>
      <c r="T176" s="8">
        <v>17</v>
      </c>
      <c r="U176" s="280"/>
      <c r="V176" s="280"/>
      <c r="W176" s="280"/>
      <c r="X176" s="280"/>
      <c r="Y176" s="280"/>
      <c r="Z176" s="280"/>
      <c r="AA176" s="280"/>
      <c r="AB176" s="280"/>
      <c r="AC176" s="280"/>
      <c r="AD176" s="280"/>
      <c r="AE176" s="280"/>
      <c r="AF176" s="280"/>
      <c r="AG176" s="280"/>
      <c r="AH176" s="293"/>
      <c r="AI176" s="444"/>
      <c r="AJ176" s="280"/>
      <c r="AK176" s="281"/>
      <c r="AL176" s="15" t="s">
        <v>75</v>
      </c>
    </row>
    <row r="177" spans="1:38" s="20" customFormat="1" ht="12.75" customHeight="1" x14ac:dyDescent="0.2">
      <c r="A177" s="8">
        <v>18</v>
      </c>
      <c r="B177" s="280"/>
      <c r="C177" s="280"/>
      <c r="D177" s="280"/>
      <c r="E177" s="280"/>
      <c r="F177" s="281"/>
      <c r="G177" s="443"/>
      <c r="H177" s="444"/>
      <c r="I177" s="445"/>
      <c r="J177" s="296">
        <f t="shared" si="20"/>
        <v>0</v>
      </c>
      <c r="K177" s="298">
        <f t="shared" si="21"/>
        <v>0</v>
      </c>
      <c r="L177" s="280"/>
      <c r="M177" s="280"/>
      <c r="N177" s="280"/>
      <c r="O177" s="293"/>
      <c r="P177" s="300"/>
      <c r="Q177" s="280"/>
      <c r="R177" s="281"/>
      <c r="S177" s="15" t="s">
        <v>76</v>
      </c>
      <c r="T177" s="8">
        <v>18</v>
      </c>
      <c r="U177" s="280"/>
      <c r="V177" s="280"/>
      <c r="W177" s="280"/>
      <c r="X177" s="280"/>
      <c r="Y177" s="280"/>
      <c r="Z177" s="280"/>
      <c r="AA177" s="280"/>
      <c r="AB177" s="280"/>
      <c r="AC177" s="280"/>
      <c r="AD177" s="280"/>
      <c r="AE177" s="280"/>
      <c r="AF177" s="280"/>
      <c r="AG177" s="280"/>
      <c r="AH177" s="293"/>
      <c r="AI177" s="444"/>
      <c r="AJ177" s="280"/>
      <c r="AK177" s="281"/>
      <c r="AL177" s="15" t="s">
        <v>76</v>
      </c>
    </row>
    <row r="178" spans="1:38" s="20" customFormat="1" ht="12.75" customHeight="1" x14ac:dyDescent="0.2">
      <c r="A178" s="8">
        <v>19</v>
      </c>
      <c r="B178" s="280"/>
      <c r="C178" s="280"/>
      <c r="D178" s="280"/>
      <c r="E178" s="280"/>
      <c r="F178" s="281"/>
      <c r="G178" s="443"/>
      <c r="H178" s="444"/>
      <c r="I178" s="445"/>
      <c r="J178" s="296">
        <f t="shared" si="20"/>
        <v>0</v>
      </c>
      <c r="K178" s="298">
        <f t="shared" si="21"/>
        <v>0</v>
      </c>
      <c r="L178" s="280"/>
      <c r="M178" s="280"/>
      <c r="N178" s="280"/>
      <c r="O178" s="293"/>
      <c r="P178" s="300"/>
      <c r="Q178" s="280"/>
      <c r="R178" s="281"/>
      <c r="S178" s="15" t="s">
        <v>77</v>
      </c>
      <c r="T178" s="8">
        <v>19</v>
      </c>
      <c r="U178" s="280"/>
      <c r="V178" s="280"/>
      <c r="W178" s="280"/>
      <c r="X178" s="280"/>
      <c r="Y178" s="280"/>
      <c r="Z178" s="280"/>
      <c r="AA178" s="280"/>
      <c r="AB178" s="280"/>
      <c r="AC178" s="280"/>
      <c r="AD178" s="280"/>
      <c r="AE178" s="280"/>
      <c r="AF178" s="280"/>
      <c r="AG178" s="280"/>
      <c r="AH178" s="293"/>
      <c r="AI178" s="444"/>
      <c r="AJ178" s="280"/>
      <c r="AK178" s="281"/>
      <c r="AL178" s="15" t="s">
        <v>77</v>
      </c>
    </row>
    <row r="179" spans="1:38" s="20" customFormat="1" ht="12.75" customHeight="1" x14ac:dyDescent="0.2">
      <c r="A179" s="8">
        <v>20</v>
      </c>
      <c r="B179" s="280"/>
      <c r="C179" s="280"/>
      <c r="D179" s="280"/>
      <c r="E179" s="280"/>
      <c r="F179" s="281"/>
      <c r="G179" s="443"/>
      <c r="H179" s="444"/>
      <c r="I179" s="445"/>
      <c r="J179" s="296">
        <f t="shared" si="20"/>
        <v>0</v>
      </c>
      <c r="K179" s="298">
        <f t="shared" si="21"/>
        <v>0</v>
      </c>
      <c r="L179" s="280"/>
      <c r="M179" s="280"/>
      <c r="N179" s="280"/>
      <c r="O179" s="293"/>
      <c r="P179" s="300"/>
      <c r="Q179" s="280"/>
      <c r="R179" s="281"/>
      <c r="S179" s="15" t="s">
        <v>78</v>
      </c>
      <c r="T179" s="8">
        <v>20</v>
      </c>
      <c r="U179" s="280"/>
      <c r="V179" s="280"/>
      <c r="W179" s="280"/>
      <c r="X179" s="280"/>
      <c r="Y179" s="280"/>
      <c r="Z179" s="280"/>
      <c r="AA179" s="280"/>
      <c r="AB179" s="280"/>
      <c r="AC179" s="280"/>
      <c r="AD179" s="280"/>
      <c r="AE179" s="280"/>
      <c r="AF179" s="280"/>
      <c r="AG179" s="280"/>
      <c r="AH179" s="293"/>
      <c r="AI179" s="444"/>
      <c r="AJ179" s="280"/>
      <c r="AK179" s="281"/>
      <c r="AL179" s="15" t="s">
        <v>78</v>
      </c>
    </row>
    <row r="180" spans="1:38" s="20" customFormat="1" ht="12.75" customHeight="1" x14ac:dyDescent="0.2">
      <c r="A180" s="8">
        <v>21</v>
      </c>
      <c r="B180" s="280"/>
      <c r="C180" s="280"/>
      <c r="D180" s="280"/>
      <c r="E180" s="280"/>
      <c r="F180" s="281"/>
      <c r="G180" s="443"/>
      <c r="H180" s="444"/>
      <c r="I180" s="445"/>
      <c r="J180" s="296">
        <f t="shared" si="20"/>
        <v>0</v>
      </c>
      <c r="K180" s="298">
        <f t="shared" si="21"/>
        <v>0</v>
      </c>
      <c r="L180" s="280"/>
      <c r="M180" s="280"/>
      <c r="N180" s="280"/>
      <c r="O180" s="293"/>
      <c r="P180" s="300"/>
      <c r="Q180" s="280"/>
      <c r="R180" s="281"/>
      <c r="S180" s="15" t="s">
        <v>79</v>
      </c>
      <c r="T180" s="8">
        <v>21</v>
      </c>
      <c r="U180" s="280"/>
      <c r="V180" s="280"/>
      <c r="W180" s="280"/>
      <c r="X180" s="280"/>
      <c r="Y180" s="280"/>
      <c r="Z180" s="280"/>
      <c r="AA180" s="280"/>
      <c r="AB180" s="280"/>
      <c r="AC180" s="280"/>
      <c r="AD180" s="280"/>
      <c r="AE180" s="280"/>
      <c r="AF180" s="280"/>
      <c r="AG180" s="280"/>
      <c r="AH180" s="293"/>
      <c r="AI180" s="444"/>
      <c r="AJ180" s="280"/>
      <c r="AK180" s="281"/>
      <c r="AL180" s="15" t="s">
        <v>79</v>
      </c>
    </row>
    <row r="181" spans="1:38" s="20" customFormat="1" ht="12.75" customHeight="1" x14ac:dyDescent="0.2">
      <c r="A181" s="8">
        <v>22</v>
      </c>
      <c r="B181" s="280"/>
      <c r="C181" s="280"/>
      <c r="D181" s="280"/>
      <c r="E181" s="280"/>
      <c r="F181" s="281"/>
      <c r="G181" s="443"/>
      <c r="H181" s="444"/>
      <c r="I181" s="445"/>
      <c r="J181" s="296">
        <f t="shared" si="20"/>
        <v>0</v>
      </c>
      <c r="K181" s="298">
        <f t="shared" si="21"/>
        <v>0</v>
      </c>
      <c r="L181" s="280"/>
      <c r="M181" s="280"/>
      <c r="N181" s="280"/>
      <c r="O181" s="293"/>
      <c r="P181" s="300"/>
      <c r="Q181" s="280"/>
      <c r="R181" s="281"/>
      <c r="S181" s="15" t="s">
        <v>80</v>
      </c>
      <c r="T181" s="8">
        <v>22</v>
      </c>
      <c r="U181" s="280"/>
      <c r="V181" s="280"/>
      <c r="W181" s="280"/>
      <c r="X181" s="280"/>
      <c r="Y181" s="280"/>
      <c r="Z181" s="280"/>
      <c r="AA181" s="280"/>
      <c r="AB181" s="280"/>
      <c r="AC181" s="280"/>
      <c r="AD181" s="280"/>
      <c r="AE181" s="280"/>
      <c r="AF181" s="280"/>
      <c r="AG181" s="280"/>
      <c r="AH181" s="293"/>
      <c r="AI181" s="444"/>
      <c r="AJ181" s="280"/>
      <c r="AK181" s="281"/>
      <c r="AL181" s="15" t="s">
        <v>80</v>
      </c>
    </row>
    <row r="182" spans="1:38" s="20" customFormat="1" ht="12.75" customHeight="1" x14ac:dyDescent="0.2">
      <c r="A182" s="8">
        <v>23</v>
      </c>
      <c r="B182" s="280"/>
      <c r="C182" s="280"/>
      <c r="D182" s="280"/>
      <c r="E182" s="280"/>
      <c r="F182" s="281"/>
      <c r="G182" s="443"/>
      <c r="H182" s="444"/>
      <c r="I182" s="445"/>
      <c r="J182" s="296">
        <f t="shared" si="20"/>
        <v>0</v>
      </c>
      <c r="K182" s="298">
        <f t="shared" si="21"/>
        <v>0</v>
      </c>
      <c r="L182" s="280"/>
      <c r="M182" s="280"/>
      <c r="N182" s="280"/>
      <c r="O182" s="293"/>
      <c r="P182" s="300"/>
      <c r="Q182" s="280"/>
      <c r="R182" s="281"/>
      <c r="S182" s="15" t="s">
        <v>81</v>
      </c>
      <c r="T182" s="8">
        <v>23</v>
      </c>
      <c r="U182" s="280"/>
      <c r="V182" s="280"/>
      <c r="W182" s="280"/>
      <c r="X182" s="280"/>
      <c r="Y182" s="280"/>
      <c r="Z182" s="280"/>
      <c r="AA182" s="280"/>
      <c r="AB182" s="280"/>
      <c r="AC182" s="280"/>
      <c r="AD182" s="280"/>
      <c r="AE182" s="280"/>
      <c r="AF182" s="280"/>
      <c r="AG182" s="280"/>
      <c r="AH182" s="293"/>
      <c r="AI182" s="444"/>
      <c r="AJ182" s="280"/>
      <c r="AK182" s="281"/>
      <c r="AL182" s="15" t="s">
        <v>81</v>
      </c>
    </row>
    <row r="183" spans="1:38" s="20" customFormat="1" ht="12.75" customHeight="1" x14ac:dyDescent="0.2">
      <c r="A183" s="8">
        <v>24</v>
      </c>
      <c r="B183" s="280"/>
      <c r="C183" s="280"/>
      <c r="D183" s="280"/>
      <c r="E183" s="280"/>
      <c r="F183" s="281"/>
      <c r="G183" s="443"/>
      <c r="H183" s="444"/>
      <c r="I183" s="445"/>
      <c r="J183" s="296">
        <f t="shared" si="20"/>
        <v>0</v>
      </c>
      <c r="K183" s="298">
        <f t="shared" si="21"/>
        <v>0</v>
      </c>
      <c r="L183" s="280"/>
      <c r="M183" s="280"/>
      <c r="N183" s="280"/>
      <c r="O183" s="293"/>
      <c r="P183" s="300"/>
      <c r="Q183" s="280"/>
      <c r="R183" s="281"/>
      <c r="S183" s="15" t="s">
        <v>82</v>
      </c>
      <c r="T183" s="8">
        <v>24</v>
      </c>
      <c r="U183" s="280"/>
      <c r="V183" s="280"/>
      <c r="W183" s="280"/>
      <c r="X183" s="280"/>
      <c r="Y183" s="280"/>
      <c r="Z183" s="280"/>
      <c r="AA183" s="280"/>
      <c r="AB183" s="280"/>
      <c r="AC183" s="280"/>
      <c r="AD183" s="280"/>
      <c r="AE183" s="280"/>
      <c r="AF183" s="280"/>
      <c r="AG183" s="280"/>
      <c r="AH183" s="293"/>
      <c r="AI183" s="444"/>
      <c r="AJ183" s="280"/>
      <c r="AK183" s="281"/>
      <c r="AL183" s="15" t="s">
        <v>82</v>
      </c>
    </row>
    <row r="184" spans="1:38" s="20" customFormat="1" ht="12.75" customHeight="1" x14ac:dyDescent="0.2">
      <c r="A184" s="8">
        <v>25</v>
      </c>
      <c r="B184" s="280"/>
      <c r="C184" s="280"/>
      <c r="D184" s="280"/>
      <c r="E184" s="280"/>
      <c r="F184" s="281"/>
      <c r="G184" s="443"/>
      <c r="H184" s="444"/>
      <c r="I184" s="445"/>
      <c r="J184" s="296">
        <f t="shared" si="20"/>
        <v>0</v>
      </c>
      <c r="K184" s="298">
        <f t="shared" si="21"/>
        <v>0</v>
      </c>
      <c r="L184" s="280"/>
      <c r="M184" s="280"/>
      <c r="N184" s="280"/>
      <c r="O184" s="293"/>
      <c r="P184" s="300"/>
      <c r="Q184" s="280"/>
      <c r="R184" s="281"/>
      <c r="S184" s="15" t="s">
        <v>83</v>
      </c>
      <c r="T184" s="8">
        <v>25</v>
      </c>
      <c r="U184" s="280"/>
      <c r="V184" s="280"/>
      <c r="W184" s="280"/>
      <c r="X184" s="280"/>
      <c r="Y184" s="280"/>
      <c r="Z184" s="280"/>
      <c r="AA184" s="280"/>
      <c r="AB184" s="280"/>
      <c r="AC184" s="280"/>
      <c r="AD184" s="280"/>
      <c r="AE184" s="280"/>
      <c r="AF184" s="280"/>
      <c r="AG184" s="280"/>
      <c r="AH184" s="293"/>
      <c r="AI184" s="444"/>
      <c r="AJ184" s="280"/>
      <c r="AK184" s="281"/>
      <c r="AL184" s="15" t="s">
        <v>83</v>
      </c>
    </row>
    <row r="185" spans="1:38" s="20" customFormat="1" ht="12.75" customHeight="1" x14ac:dyDescent="0.2">
      <c r="A185" s="8">
        <v>26</v>
      </c>
      <c r="B185" s="280"/>
      <c r="C185" s="280"/>
      <c r="D185" s="280"/>
      <c r="E185" s="280"/>
      <c r="F185" s="281"/>
      <c r="G185" s="443"/>
      <c r="H185" s="444"/>
      <c r="I185" s="445"/>
      <c r="J185" s="296">
        <f t="shared" si="20"/>
        <v>0</v>
      </c>
      <c r="K185" s="298">
        <f t="shared" si="21"/>
        <v>0</v>
      </c>
      <c r="L185" s="280"/>
      <c r="M185" s="280"/>
      <c r="N185" s="280"/>
      <c r="O185" s="293"/>
      <c r="P185" s="300"/>
      <c r="Q185" s="280"/>
      <c r="R185" s="281"/>
      <c r="S185" s="15" t="s">
        <v>84</v>
      </c>
      <c r="T185" s="8">
        <v>26</v>
      </c>
      <c r="U185" s="280"/>
      <c r="V185" s="280"/>
      <c r="W185" s="280"/>
      <c r="X185" s="280"/>
      <c r="Y185" s="280"/>
      <c r="Z185" s="280"/>
      <c r="AA185" s="280"/>
      <c r="AB185" s="280"/>
      <c r="AC185" s="280"/>
      <c r="AD185" s="280"/>
      <c r="AE185" s="280"/>
      <c r="AF185" s="280"/>
      <c r="AG185" s="280"/>
      <c r="AH185" s="293"/>
      <c r="AI185" s="444"/>
      <c r="AJ185" s="280"/>
      <c r="AK185" s="281"/>
      <c r="AL185" s="15" t="s">
        <v>84</v>
      </c>
    </row>
    <row r="186" spans="1:38" s="20" customFormat="1" ht="12.75" customHeight="1" x14ac:dyDescent="0.2">
      <c r="A186" s="8">
        <v>27</v>
      </c>
      <c r="B186" s="280"/>
      <c r="C186" s="280"/>
      <c r="D186" s="280"/>
      <c r="E186" s="280"/>
      <c r="F186" s="281"/>
      <c r="G186" s="443"/>
      <c r="H186" s="444"/>
      <c r="I186" s="445"/>
      <c r="J186" s="296">
        <f t="shared" si="20"/>
        <v>0</v>
      </c>
      <c r="K186" s="298">
        <f t="shared" si="21"/>
        <v>0</v>
      </c>
      <c r="L186" s="280"/>
      <c r="M186" s="280"/>
      <c r="N186" s="280"/>
      <c r="O186" s="293"/>
      <c r="P186" s="300"/>
      <c r="Q186" s="280"/>
      <c r="R186" s="281"/>
      <c r="S186" s="15" t="s">
        <v>85</v>
      </c>
      <c r="T186" s="8">
        <v>27</v>
      </c>
      <c r="U186" s="280"/>
      <c r="V186" s="280"/>
      <c r="W186" s="280"/>
      <c r="X186" s="280"/>
      <c r="Y186" s="280"/>
      <c r="Z186" s="280"/>
      <c r="AA186" s="280"/>
      <c r="AB186" s="280"/>
      <c r="AC186" s="280"/>
      <c r="AD186" s="280"/>
      <c r="AE186" s="280"/>
      <c r="AF186" s="280"/>
      <c r="AG186" s="280"/>
      <c r="AH186" s="293"/>
      <c r="AI186" s="444"/>
      <c r="AJ186" s="280"/>
      <c r="AK186" s="281"/>
      <c r="AL186" s="15" t="s">
        <v>85</v>
      </c>
    </row>
    <row r="187" spans="1:38" s="20" customFormat="1" ht="12.75" customHeight="1" x14ac:dyDescent="0.2">
      <c r="A187" s="8">
        <v>28</v>
      </c>
      <c r="B187" s="280"/>
      <c r="C187" s="280"/>
      <c r="D187" s="280"/>
      <c r="E187" s="280"/>
      <c r="F187" s="281"/>
      <c r="G187" s="443"/>
      <c r="H187" s="444"/>
      <c r="I187" s="445"/>
      <c r="J187" s="296">
        <f t="shared" si="20"/>
        <v>0</v>
      </c>
      <c r="K187" s="298">
        <f t="shared" si="21"/>
        <v>0</v>
      </c>
      <c r="L187" s="280"/>
      <c r="M187" s="280"/>
      <c r="N187" s="280"/>
      <c r="O187" s="293"/>
      <c r="P187" s="300"/>
      <c r="Q187" s="280"/>
      <c r="R187" s="281"/>
      <c r="S187" s="15" t="s">
        <v>86</v>
      </c>
      <c r="T187" s="8">
        <v>28</v>
      </c>
      <c r="U187" s="280"/>
      <c r="V187" s="280"/>
      <c r="W187" s="280"/>
      <c r="X187" s="280"/>
      <c r="Y187" s="280"/>
      <c r="Z187" s="280"/>
      <c r="AA187" s="280"/>
      <c r="AB187" s="280"/>
      <c r="AC187" s="280"/>
      <c r="AD187" s="280"/>
      <c r="AE187" s="280"/>
      <c r="AF187" s="280"/>
      <c r="AG187" s="280"/>
      <c r="AH187" s="293"/>
      <c r="AI187" s="444"/>
      <c r="AJ187" s="280"/>
      <c r="AK187" s="281"/>
      <c r="AL187" s="15" t="s">
        <v>86</v>
      </c>
    </row>
    <row r="188" spans="1:38" s="20" customFormat="1" ht="12.75" customHeight="1" x14ac:dyDescent="0.2">
      <c r="A188" s="8">
        <v>29</v>
      </c>
      <c r="B188" s="280"/>
      <c r="C188" s="280"/>
      <c r="D188" s="280"/>
      <c r="E188" s="280"/>
      <c r="F188" s="281"/>
      <c r="G188" s="443"/>
      <c r="H188" s="444"/>
      <c r="I188" s="445"/>
      <c r="J188" s="296">
        <f t="shared" si="20"/>
        <v>0</v>
      </c>
      <c r="K188" s="298">
        <f t="shared" si="21"/>
        <v>0</v>
      </c>
      <c r="L188" s="280"/>
      <c r="M188" s="280"/>
      <c r="N188" s="280"/>
      <c r="O188" s="293"/>
      <c r="P188" s="300"/>
      <c r="Q188" s="280"/>
      <c r="R188" s="281"/>
      <c r="S188" s="15" t="s">
        <v>87</v>
      </c>
      <c r="T188" s="8">
        <v>29</v>
      </c>
      <c r="U188" s="280"/>
      <c r="V188" s="280"/>
      <c r="W188" s="280"/>
      <c r="X188" s="301"/>
      <c r="Y188" s="280"/>
      <c r="Z188" s="280"/>
      <c r="AA188" s="280"/>
      <c r="AB188" s="280"/>
      <c r="AC188" s="280"/>
      <c r="AD188" s="280"/>
      <c r="AE188" s="280"/>
      <c r="AF188" s="280"/>
      <c r="AG188" s="280"/>
      <c r="AH188" s="293"/>
      <c r="AI188" s="444"/>
      <c r="AJ188" s="280"/>
      <c r="AK188" s="281"/>
      <c r="AL188" s="15" t="s">
        <v>87</v>
      </c>
    </row>
    <row r="189" spans="1:38" s="20" customFormat="1" ht="12.75" customHeight="1" x14ac:dyDescent="0.2">
      <c r="A189" s="8">
        <v>30</v>
      </c>
      <c r="B189" s="280"/>
      <c r="C189" s="280"/>
      <c r="D189" s="280"/>
      <c r="E189" s="280"/>
      <c r="F189" s="281"/>
      <c r="G189" s="449"/>
      <c r="H189" s="444"/>
      <c r="I189" s="445"/>
      <c r="J189" s="296">
        <f t="shared" si="20"/>
        <v>0</v>
      </c>
      <c r="K189" s="298">
        <f t="shared" si="21"/>
        <v>0</v>
      </c>
      <c r="L189" s="280"/>
      <c r="M189" s="280"/>
      <c r="N189" s="280"/>
      <c r="O189" s="293"/>
      <c r="P189" s="300"/>
      <c r="Q189" s="280"/>
      <c r="R189" s="281"/>
      <c r="S189" s="15" t="s">
        <v>88</v>
      </c>
      <c r="T189" s="8">
        <v>30</v>
      </c>
      <c r="U189" s="280"/>
      <c r="V189" s="280"/>
      <c r="W189" s="280"/>
      <c r="X189" s="280"/>
      <c r="Y189" s="280"/>
      <c r="Z189" s="280"/>
      <c r="AA189" s="280"/>
      <c r="AB189" s="280"/>
      <c r="AC189" s="280"/>
      <c r="AD189" s="280"/>
      <c r="AE189" s="280"/>
      <c r="AF189" s="280"/>
      <c r="AG189" s="280"/>
      <c r="AH189" s="293"/>
      <c r="AI189" s="444"/>
      <c r="AJ189" s="280"/>
      <c r="AK189" s="281"/>
      <c r="AL189" s="15" t="s">
        <v>88</v>
      </c>
    </row>
    <row r="190" spans="1:38" s="20" customFormat="1" ht="12.75" customHeight="1" x14ac:dyDescent="0.2">
      <c r="A190" s="18">
        <v>31</v>
      </c>
      <c r="B190" s="284"/>
      <c r="C190" s="284"/>
      <c r="D190" s="284"/>
      <c r="E190" s="284"/>
      <c r="F190" s="285"/>
      <c r="G190" s="450"/>
      <c r="H190" s="451"/>
      <c r="I190" s="452"/>
      <c r="J190" s="302">
        <f t="shared" si="20"/>
        <v>0</v>
      </c>
      <c r="K190" s="303">
        <f t="shared" si="21"/>
        <v>0</v>
      </c>
      <c r="L190" s="284"/>
      <c r="M190" s="284"/>
      <c r="N190" s="284"/>
      <c r="O190" s="295"/>
      <c r="P190" s="304"/>
      <c r="Q190" s="284"/>
      <c r="R190" s="285"/>
      <c r="S190" s="19" t="s">
        <v>89</v>
      </c>
      <c r="T190" s="18">
        <v>31</v>
      </c>
      <c r="U190" s="284"/>
      <c r="V190" s="284"/>
      <c r="W190" s="284"/>
      <c r="X190" s="284"/>
      <c r="Y190" s="284"/>
      <c r="Z190" s="284"/>
      <c r="AA190" s="284"/>
      <c r="AB190" s="284"/>
      <c r="AC190" s="284"/>
      <c r="AD190" s="284"/>
      <c r="AE190" s="284"/>
      <c r="AF190" s="284"/>
      <c r="AG190" s="284"/>
      <c r="AH190" s="295"/>
      <c r="AI190" s="451"/>
      <c r="AJ190" s="284"/>
      <c r="AK190" s="285"/>
      <c r="AL190" s="19" t="s">
        <v>89</v>
      </c>
    </row>
    <row r="191" spans="1:38" s="20" customFormat="1" ht="12.75" customHeight="1" thickBot="1" x14ac:dyDescent="0.25">
      <c r="A191" s="342"/>
      <c r="B191" s="343">
        <f>SUM(B159:B190)</f>
        <v>0</v>
      </c>
      <c r="C191" s="343">
        <f>SUM(C159:C190)</f>
        <v>0</v>
      </c>
      <c r="D191" s="343">
        <f>SUM(D159:D190)</f>
        <v>0</v>
      </c>
      <c r="E191" s="344">
        <f>SUM(E159:E190)</f>
        <v>0</v>
      </c>
      <c r="F191" s="345">
        <f>SUM(F159:F190)</f>
        <v>0</v>
      </c>
      <c r="G191" s="346"/>
      <c r="H191" s="347" t="s">
        <v>90</v>
      </c>
      <c r="I191" s="348">
        <f>COUNTA(I160:I190)</f>
        <v>0</v>
      </c>
      <c r="J191" s="343">
        <f t="shared" ref="J191:R191" si="22">SUM(J159:J190)</f>
        <v>0</v>
      </c>
      <c r="K191" s="343">
        <f t="shared" si="22"/>
        <v>0</v>
      </c>
      <c r="L191" s="343">
        <f t="shared" si="22"/>
        <v>0</v>
      </c>
      <c r="M191" s="343">
        <f t="shared" si="22"/>
        <v>0</v>
      </c>
      <c r="N191" s="343">
        <f t="shared" si="22"/>
        <v>0</v>
      </c>
      <c r="O191" s="349">
        <f t="shared" si="22"/>
        <v>0</v>
      </c>
      <c r="P191" s="344">
        <f t="shared" si="22"/>
        <v>0</v>
      </c>
      <c r="Q191" s="343">
        <f t="shared" si="22"/>
        <v>0</v>
      </c>
      <c r="R191" s="350">
        <f t="shared" si="22"/>
        <v>0</v>
      </c>
      <c r="S191" s="351"/>
      <c r="T191" s="342"/>
      <c r="U191" s="343">
        <f t="shared" ref="U191:AH191" si="23">SUM(U159:U190)</f>
        <v>0</v>
      </c>
      <c r="V191" s="343">
        <f t="shared" si="23"/>
        <v>0</v>
      </c>
      <c r="W191" s="343">
        <f t="shared" si="23"/>
        <v>0</v>
      </c>
      <c r="X191" s="343">
        <f t="shared" si="23"/>
        <v>0</v>
      </c>
      <c r="Y191" s="343">
        <f t="shared" si="23"/>
        <v>0</v>
      </c>
      <c r="Z191" s="343">
        <f t="shared" si="23"/>
        <v>0</v>
      </c>
      <c r="AA191" s="343">
        <f t="shared" si="23"/>
        <v>0</v>
      </c>
      <c r="AB191" s="343">
        <f t="shared" si="23"/>
        <v>0</v>
      </c>
      <c r="AC191" s="343">
        <f t="shared" si="23"/>
        <v>0</v>
      </c>
      <c r="AD191" s="343">
        <f t="shared" si="23"/>
        <v>0</v>
      </c>
      <c r="AE191" s="343">
        <f t="shared" si="23"/>
        <v>0</v>
      </c>
      <c r="AF191" s="343">
        <f t="shared" si="23"/>
        <v>0</v>
      </c>
      <c r="AG191" s="343">
        <f t="shared" si="23"/>
        <v>0</v>
      </c>
      <c r="AH191" s="345">
        <f t="shared" si="23"/>
        <v>0</v>
      </c>
      <c r="AI191" s="352"/>
      <c r="AJ191" s="343">
        <f>SUM(AJ159:AJ190)</f>
        <v>0</v>
      </c>
      <c r="AK191" s="350">
        <f>SUM(AK159:AK190)</f>
        <v>0</v>
      </c>
      <c r="AL191" s="351"/>
    </row>
    <row r="192" spans="1:38" ht="12.75" customHeight="1" thickTop="1" x14ac:dyDescent="0.2">
      <c r="A192" s="43"/>
      <c r="B192" s="153"/>
      <c r="C192" s="153"/>
      <c r="D192" s="153"/>
      <c r="E192" s="153"/>
      <c r="F192" s="153"/>
      <c r="G192" s="340"/>
      <c r="H192" s="153"/>
      <c r="I192" s="341"/>
      <c r="J192" s="153"/>
      <c r="K192" s="153"/>
      <c r="L192" s="153"/>
      <c r="M192" s="153"/>
      <c r="N192" s="153"/>
      <c r="O192" s="153"/>
      <c r="P192" s="153"/>
      <c r="Q192" s="153"/>
      <c r="R192" s="153"/>
      <c r="S192" s="43"/>
      <c r="T192" s="4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43"/>
    </row>
    <row r="193" spans="1:248" ht="12.75" customHeight="1" x14ac:dyDescent="0.2">
      <c r="A193" s="43"/>
      <c r="B193" s="153"/>
      <c r="C193" s="153"/>
      <c r="D193" s="153"/>
      <c r="E193" s="153"/>
      <c r="F193" s="153"/>
      <c r="G193" s="340"/>
      <c r="H193" s="153"/>
      <c r="I193" s="341"/>
      <c r="J193" s="153"/>
      <c r="K193" s="153"/>
      <c r="L193" s="153"/>
      <c r="M193" s="153"/>
      <c r="N193" s="153"/>
      <c r="O193" s="153"/>
      <c r="P193" s="153"/>
      <c r="Q193" s="153"/>
      <c r="R193" s="153"/>
      <c r="S193" s="43"/>
      <c r="T193" s="4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43"/>
    </row>
    <row r="194" spans="1:248" ht="12.75" customHeight="1" x14ac:dyDescent="0.2">
      <c r="A194" s="20"/>
      <c r="B194" s="20"/>
      <c r="C194" s="20"/>
      <c r="D194" s="20"/>
      <c r="E194" s="20"/>
      <c r="F194" s="20"/>
      <c r="G194" s="474" t="str">
        <f>OCTOBER!G148</f>
        <v>UNITED STEELWORKERS - LOCAL UNION</v>
      </c>
      <c r="H194" s="474"/>
      <c r="I194" s="474"/>
      <c r="J194" s="11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33"/>
      <c r="V194" s="33"/>
      <c r="W194" s="33"/>
      <c r="X194" s="33"/>
      <c r="Y194" s="33"/>
      <c r="Z194" s="33"/>
      <c r="AA194" s="34" t="str">
        <f>$AA$10</f>
        <v>FINANCIAL SECRETARY'S CASH BOOK</v>
      </c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20"/>
    </row>
    <row r="195" spans="1:248" s="148" customFormat="1" ht="12.75" customHeight="1" x14ac:dyDescent="0.2">
      <c r="A195" s="140"/>
      <c r="B195" s="138" t="str">
        <f>$B$11</f>
        <v>Month</v>
      </c>
      <c r="C195" s="73" t="str">
        <f>$C$11</f>
        <v>NOVEMBER</v>
      </c>
      <c r="D195" s="138" t="str">
        <f>$D$11</f>
        <v>Year</v>
      </c>
      <c r="E195" s="27">
        <f>$E$11</f>
        <v>0</v>
      </c>
      <c r="F195" s="140"/>
      <c r="G195" s="145"/>
      <c r="H195" s="140"/>
      <c r="I195" s="146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38"/>
      <c r="AJ195" s="147" t="str">
        <f>$C$11</f>
        <v>NOVEMBER</v>
      </c>
      <c r="AK195" s="27">
        <f>$E$11</f>
        <v>0</v>
      </c>
      <c r="AL195" s="140"/>
    </row>
    <row r="196" spans="1:248" s="148" customFormat="1" ht="12.75" customHeight="1" x14ac:dyDescent="0.2">
      <c r="A196" s="140"/>
      <c r="B196" s="138" t="str">
        <f>$B$12</f>
        <v>Page No.</v>
      </c>
      <c r="C196" s="355">
        <f>C150+1</f>
        <v>5</v>
      </c>
      <c r="D196" s="140"/>
      <c r="E196" s="140"/>
      <c r="F196" s="140"/>
      <c r="G196" s="145"/>
      <c r="H196" s="140"/>
      <c r="I196" s="146" t="s">
        <v>53</v>
      </c>
      <c r="J196" s="140"/>
      <c r="K196" s="140"/>
      <c r="L196" s="146"/>
      <c r="M196" s="140"/>
      <c r="N196" s="140"/>
      <c r="O196" s="140"/>
      <c r="P196" s="138"/>
      <c r="Q196" s="140"/>
      <c r="R196" s="138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9" t="s">
        <v>54</v>
      </c>
      <c r="AC196" s="140"/>
      <c r="AD196" s="140"/>
      <c r="AE196" s="140"/>
      <c r="AF196" s="140"/>
      <c r="AG196" s="140"/>
      <c r="AH196" s="140"/>
      <c r="AI196" s="138" t="str">
        <f>$B$12</f>
        <v>Page No.</v>
      </c>
      <c r="AJ196" s="355">
        <f>C196</f>
        <v>5</v>
      </c>
      <c r="AK196" s="150"/>
      <c r="AL196" s="151"/>
    </row>
    <row r="197" spans="1:248" ht="12.75" customHeight="1" x14ac:dyDescent="0.2">
      <c r="A197" s="3"/>
      <c r="B197" s="3"/>
      <c r="C197" s="3"/>
      <c r="D197" s="3"/>
      <c r="E197" s="3"/>
      <c r="F197" s="3"/>
      <c r="G197" s="126"/>
      <c r="H197" s="3"/>
      <c r="I197" s="5"/>
      <c r="J197" s="3"/>
      <c r="K197" s="3"/>
      <c r="L197" s="20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0"/>
      <c r="AF197" s="3"/>
      <c r="AG197" s="3"/>
      <c r="AH197" s="3"/>
      <c r="AI197" s="24"/>
      <c r="AJ197" s="27"/>
      <c r="AK197" s="37"/>
      <c r="AL197" s="3"/>
    </row>
    <row r="198" spans="1:248" ht="12.75" customHeight="1" x14ac:dyDescent="0.2">
      <c r="A198" s="25"/>
      <c r="B198" s="25"/>
      <c r="C198" s="25"/>
      <c r="D198" s="25"/>
      <c r="E198" s="25"/>
      <c r="F198" s="25"/>
      <c r="G198" s="127"/>
      <c r="H198" s="25"/>
      <c r="I198" s="26"/>
      <c r="J198" s="25"/>
      <c r="K198" s="25"/>
      <c r="L198" s="26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6"/>
      <c r="AF198" s="25"/>
      <c r="AG198" s="25"/>
      <c r="AH198" s="25"/>
      <c r="AI198" s="25"/>
      <c r="AJ198" s="40"/>
      <c r="AK198" s="25"/>
      <c r="AL198" s="25"/>
    </row>
    <row r="199" spans="1:248" s="407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433"/>
      <c r="H199" s="2" t="s">
        <v>56</v>
      </c>
      <c r="I199" s="95"/>
      <c r="J199" s="475" t="s">
        <v>477</v>
      </c>
      <c r="K199" s="476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07" customFormat="1" ht="12.75" customHeight="1" x14ac:dyDescent="0.2">
      <c r="A200" s="1"/>
      <c r="B200" s="3"/>
      <c r="C200" s="3"/>
      <c r="D200" s="3"/>
      <c r="E200" s="3"/>
      <c r="F200" s="13"/>
      <c r="G200" s="433"/>
      <c r="H200" s="13"/>
      <c r="I200" s="96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07" customFormat="1" ht="12.75" customHeight="1" thickBot="1" x14ac:dyDescent="0.25">
      <c r="A201" s="422"/>
      <c r="B201" s="423">
        <v>1</v>
      </c>
      <c r="C201" s="423">
        <v>2</v>
      </c>
      <c r="D201" s="423">
        <v>3</v>
      </c>
      <c r="E201" s="423">
        <v>4</v>
      </c>
      <c r="F201" s="424">
        <v>5</v>
      </c>
      <c r="G201" s="434">
        <v>6</v>
      </c>
      <c r="H201" s="425">
        <v>7</v>
      </c>
      <c r="I201" s="435">
        <v>8</v>
      </c>
      <c r="J201" s="423">
        <v>9</v>
      </c>
      <c r="K201" s="425">
        <v>10</v>
      </c>
      <c r="L201" s="423">
        <v>11</v>
      </c>
      <c r="M201" s="423" t="s">
        <v>1</v>
      </c>
      <c r="N201" s="423">
        <v>12</v>
      </c>
      <c r="O201" s="423">
        <v>13</v>
      </c>
      <c r="P201" s="423">
        <v>14</v>
      </c>
      <c r="Q201" s="423">
        <v>15</v>
      </c>
      <c r="R201" s="425" t="s">
        <v>2</v>
      </c>
      <c r="S201" s="426"/>
      <c r="T201" s="422"/>
      <c r="U201" s="423">
        <v>16</v>
      </c>
      <c r="V201" s="423">
        <v>17</v>
      </c>
      <c r="W201" s="423">
        <v>18</v>
      </c>
      <c r="X201" s="423">
        <v>19</v>
      </c>
      <c r="Y201" s="423">
        <v>20</v>
      </c>
      <c r="Z201" s="423" t="s">
        <v>3</v>
      </c>
      <c r="AA201" s="423">
        <v>21</v>
      </c>
      <c r="AB201" s="423">
        <v>22</v>
      </c>
      <c r="AC201" s="423">
        <v>23</v>
      </c>
      <c r="AD201" s="423">
        <v>24</v>
      </c>
      <c r="AE201" s="423">
        <v>25</v>
      </c>
      <c r="AF201" s="423">
        <v>26</v>
      </c>
      <c r="AG201" s="423">
        <v>27</v>
      </c>
      <c r="AH201" s="423">
        <v>28</v>
      </c>
      <c r="AI201" s="424">
        <v>29</v>
      </c>
      <c r="AJ201" s="423">
        <v>30</v>
      </c>
      <c r="AK201" s="425">
        <v>31</v>
      </c>
      <c r="AL201" s="426"/>
    </row>
    <row r="202" spans="1:248" s="4" customFormat="1" ht="12.75" customHeight="1" thickTop="1" x14ac:dyDescent="0.2">
      <c r="A202" s="1"/>
      <c r="B202" s="85" t="s">
        <v>4</v>
      </c>
      <c r="C202" s="97"/>
      <c r="D202" s="85" t="s">
        <v>473</v>
      </c>
      <c r="E202" s="436" t="s">
        <v>6</v>
      </c>
      <c r="F202" s="84" t="s">
        <v>7</v>
      </c>
      <c r="G202" s="128"/>
      <c r="H202" s="84"/>
      <c r="I202" s="99"/>
      <c r="J202" s="85"/>
      <c r="K202" s="84"/>
      <c r="L202" s="85" t="s">
        <v>460</v>
      </c>
      <c r="M202" s="85"/>
      <c r="N202" s="85" t="s">
        <v>474</v>
      </c>
      <c r="O202" s="436" t="s">
        <v>461</v>
      </c>
      <c r="P202" s="437"/>
      <c r="Q202" s="438" t="s">
        <v>8</v>
      </c>
      <c r="R202" s="84" t="s">
        <v>8</v>
      </c>
      <c r="S202" s="102"/>
      <c r="T202" s="67"/>
      <c r="U202" s="471" t="s">
        <v>9</v>
      </c>
      <c r="V202" s="472"/>
      <c r="W202" s="472"/>
      <c r="X202" s="472"/>
      <c r="Y202" s="473"/>
      <c r="Z202" s="85" t="s">
        <v>10</v>
      </c>
      <c r="AA202" s="85" t="s">
        <v>11</v>
      </c>
      <c r="AB202" s="85" t="s">
        <v>204</v>
      </c>
      <c r="AC202" s="85" t="s">
        <v>12</v>
      </c>
      <c r="AD202" s="85" t="s">
        <v>13</v>
      </c>
      <c r="AE202" s="85" t="s">
        <v>14</v>
      </c>
      <c r="AF202" s="85"/>
      <c r="AG202" s="85"/>
      <c r="AH202" s="100"/>
      <c r="AI202" s="101"/>
      <c r="AJ202" s="85" t="s">
        <v>15</v>
      </c>
      <c r="AK202" s="84" t="s">
        <v>7</v>
      </c>
      <c r="AL202" s="102"/>
      <c r="AM202" s="251"/>
      <c r="AN202" s="251"/>
      <c r="AO202" s="251"/>
      <c r="AP202" s="251"/>
      <c r="AQ202" s="251"/>
      <c r="AR202" s="251"/>
      <c r="AS202" s="251"/>
      <c r="AT202" s="251"/>
      <c r="AU202" s="251"/>
      <c r="AV202" s="251"/>
      <c r="AW202" s="251"/>
      <c r="AX202" s="251"/>
      <c r="AY202" s="251"/>
      <c r="AZ202" s="251"/>
      <c r="BA202" s="251"/>
      <c r="BB202" s="251"/>
      <c r="BC202" s="251"/>
      <c r="BD202" s="251"/>
      <c r="BE202" s="251"/>
      <c r="BF202" s="251"/>
      <c r="BG202" s="251"/>
      <c r="BH202" s="251"/>
      <c r="BI202" s="251"/>
      <c r="BJ202" s="251"/>
      <c r="BK202" s="251"/>
      <c r="BL202" s="251"/>
      <c r="BM202" s="251"/>
      <c r="BN202" s="251"/>
      <c r="BO202" s="251"/>
      <c r="BP202" s="251"/>
      <c r="BQ202" s="251"/>
      <c r="BR202" s="251"/>
      <c r="BS202" s="251"/>
      <c r="BT202" s="251"/>
      <c r="BU202" s="251"/>
      <c r="BV202" s="251"/>
      <c r="BW202" s="251"/>
      <c r="BX202" s="251"/>
      <c r="BY202" s="251"/>
      <c r="BZ202" s="251"/>
      <c r="CA202" s="251"/>
      <c r="CB202" s="251"/>
      <c r="CC202" s="251"/>
      <c r="CD202" s="251"/>
      <c r="CE202" s="251"/>
      <c r="CF202" s="251"/>
      <c r="CG202" s="251"/>
      <c r="CH202" s="251"/>
      <c r="CI202" s="251"/>
      <c r="CJ202" s="251"/>
      <c r="CK202" s="251"/>
      <c r="CL202" s="251"/>
      <c r="CM202" s="251"/>
      <c r="CN202" s="251"/>
      <c r="CO202" s="251"/>
      <c r="CP202" s="251"/>
      <c r="CQ202" s="251"/>
      <c r="CR202" s="251"/>
      <c r="CS202" s="251"/>
      <c r="CT202" s="251"/>
      <c r="CU202" s="251"/>
      <c r="CV202" s="251"/>
      <c r="CW202" s="251"/>
      <c r="CX202" s="251"/>
      <c r="CY202" s="251"/>
      <c r="CZ202" s="251"/>
      <c r="DA202" s="251"/>
      <c r="DB202" s="251"/>
      <c r="DC202" s="251"/>
      <c r="DD202" s="251"/>
      <c r="DE202" s="251"/>
      <c r="DF202" s="251"/>
      <c r="DG202" s="251"/>
      <c r="DH202" s="251"/>
      <c r="DI202" s="251"/>
      <c r="DJ202" s="251"/>
      <c r="DK202" s="251"/>
      <c r="DL202" s="251"/>
      <c r="DM202" s="251"/>
      <c r="DN202" s="251"/>
      <c r="DO202" s="251"/>
      <c r="DP202" s="251"/>
      <c r="DQ202" s="251"/>
      <c r="DR202" s="251"/>
      <c r="DS202" s="251"/>
      <c r="DT202" s="251"/>
      <c r="DU202" s="251"/>
      <c r="DV202" s="251"/>
      <c r="DW202" s="251"/>
      <c r="DX202" s="251"/>
      <c r="DY202" s="251"/>
      <c r="DZ202" s="251"/>
      <c r="EA202" s="251"/>
      <c r="EB202" s="251"/>
      <c r="EC202" s="251"/>
      <c r="ED202" s="251"/>
      <c r="EE202" s="251"/>
      <c r="EF202" s="251"/>
      <c r="EG202" s="251"/>
      <c r="EH202" s="251"/>
      <c r="EI202" s="251"/>
      <c r="EJ202" s="251"/>
      <c r="EK202" s="251"/>
      <c r="EL202" s="251"/>
      <c r="EM202" s="251"/>
      <c r="EN202" s="251"/>
      <c r="EO202" s="251"/>
      <c r="EP202" s="251"/>
      <c r="EQ202" s="251"/>
      <c r="ER202" s="251"/>
      <c r="ES202" s="251"/>
      <c r="ET202" s="251"/>
      <c r="EU202" s="251"/>
      <c r="EV202" s="251"/>
      <c r="EW202" s="251"/>
      <c r="EX202" s="251"/>
      <c r="EY202" s="251"/>
      <c r="EZ202" s="251"/>
      <c r="FA202" s="251"/>
      <c r="FB202" s="251"/>
      <c r="FC202" s="251"/>
      <c r="FD202" s="251"/>
      <c r="FE202" s="251"/>
      <c r="FF202" s="251"/>
      <c r="FG202" s="251"/>
      <c r="FH202" s="251"/>
      <c r="FI202" s="251"/>
      <c r="FJ202" s="251"/>
      <c r="FK202" s="251"/>
      <c r="FL202" s="251"/>
      <c r="FM202" s="251"/>
      <c r="FN202" s="251"/>
      <c r="FO202" s="251"/>
      <c r="FP202" s="251"/>
      <c r="FQ202" s="251"/>
      <c r="FR202" s="251"/>
      <c r="FS202" s="251"/>
      <c r="FT202" s="251"/>
      <c r="FU202" s="251"/>
      <c r="FV202" s="251"/>
      <c r="FW202" s="251"/>
      <c r="FX202" s="251"/>
      <c r="FY202" s="251"/>
      <c r="FZ202" s="251"/>
      <c r="GA202" s="251"/>
      <c r="GB202" s="251"/>
      <c r="GC202" s="251"/>
      <c r="GD202" s="251"/>
      <c r="GE202" s="251"/>
      <c r="GF202" s="251"/>
      <c r="GG202" s="251"/>
      <c r="GH202" s="251"/>
      <c r="GI202" s="251"/>
      <c r="GJ202" s="251"/>
      <c r="GK202" s="251"/>
      <c r="GL202" s="251"/>
      <c r="GM202" s="251"/>
      <c r="GN202" s="251"/>
      <c r="GO202" s="251"/>
      <c r="GP202" s="251"/>
      <c r="GQ202" s="251"/>
      <c r="GR202" s="251"/>
      <c r="GS202" s="251"/>
      <c r="GT202" s="251"/>
      <c r="GU202" s="251"/>
      <c r="GV202" s="251"/>
      <c r="GW202" s="251"/>
      <c r="GX202" s="251"/>
      <c r="GY202" s="251"/>
      <c r="GZ202" s="251"/>
      <c r="HA202" s="251"/>
      <c r="HB202" s="251"/>
      <c r="HC202" s="251"/>
      <c r="HD202" s="251"/>
      <c r="HE202" s="251"/>
      <c r="HF202" s="251"/>
      <c r="HG202" s="251"/>
      <c r="HH202" s="251"/>
      <c r="HI202" s="251"/>
      <c r="HJ202" s="251"/>
      <c r="HK202" s="251"/>
      <c r="HL202" s="251"/>
      <c r="HM202" s="251"/>
      <c r="HN202" s="251"/>
      <c r="HO202" s="251"/>
      <c r="HP202" s="251"/>
      <c r="HQ202" s="251"/>
      <c r="HR202" s="251"/>
      <c r="HS202" s="251"/>
      <c r="HT202" s="251"/>
      <c r="HU202" s="251"/>
      <c r="HV202" s="251"/>
      <c r="HW202" s="251"/>
      <c r="HX202" s="251"/>
      <c r="HY202" s="251"/>
      <c r="HZ202" s="251"/>
      <c r="IA202" s="251"/>
      <c r="IB202" s="251"/>
      <c r="IC202" s="251"/>
      <c r="ID202" s="251"/>
      <c r="IE202" s="251"/>
      <c r="IF202" s="251"/>
      <c r="IG202" s="251"/>
      <c r="IH202" s="251"/>
      <c r="II202" s="251"/>
      <c r="IJ202" s="251"/>
      <c r="IK202" s="251"/>
      <c r="IL202" s="251"/>
      <c r="IM202" s="251"/>
      <c r="IN202" s="251"/>
    </row>
    <row r="203" spans="1:248" s="4" customFormat="1" ht="12.75" customHeight="1" x14ac:dyDescent="0.2">
      <c r="A203" s="1"/>
      <c r="B203" s="85" t="s">
        <v>8</v>
      </c>
      <c r="C203" s="85" t="s">
        <v>16</v>
      </c>
      <c r="D203" s="85" t="s">
        <v>202</v>
      </c>
      <c r="E203" s="154" t="s">
        <v>8</v>
      </c>
      <c r="F203" s="84" t="s">
        <v>18</v>
      </c>
      <c r="G203" s="128" t="s">
        <v>19</v>
      </c>
      <c r="H203" s="84" t="s">
        <v>20</v>
      </c>
      <c r="I203" s="99" t="s">
        <v>475</v>
      </c>
      <c r="J203" s="85" t="s">
        <v>21</v>
      </c>
      <c r="K203" s="84" t="s">
        <v>22</v>
      </c>
      <c r="L203" s="85" t="s">
        <v>462</v>
      </c>
      <c r="M203" s="85" t="s">
        <v>463</v>
      </c>
      <c r="N203" s="85" t="s">
        <v>476</v>
      </c>
      <c r="O203" s="154" t="s">
        <v>464</v>
      </c>
      <c r="P203" s="154" t="s">
        <v>23</v>
      </c>
      <c r="Q203" s="85" t="s">
        <v>24</v>
      </c>
      <c r="R203" s="84" t="s">
        <v>24</v>
      </c>
      <c r="S203" s="100" t="s">
        <v>135</v>
      </c>
      <c r="T203" s="84" t="s">
        <v>135</v>
      </c>
      <c r="U203" s="85" t="s">
        <v>25</v>
      </c>
      <c r="V203" s="85" t="s">
        <v>26</v>
      </c>
      <c r="W203" s="85" t="s">
        <v>27</v>
      </c>
      <c r="X203" s="85" t="s">
        <v>28</v>
      </c>
      <c r="Y203" s="85" t="s">
        <v>136</v>
      </c>
      <c r="Z203" s="85" t="s">
        <v>251</v>
      </c>
      <c r="AA203" s="85" t="s">
        <v>137</v>
      </c>
      <c r="AB203" s="85" t="s">
        <v>203</v>
      </c>
      <c r="AC203" s="85" t="s">
        <v>30</v>
      </c>
      <c r="AD203" s="85" t="s">
        <v>140</v>
      </c>
      <c r="AE203" s="85" t="s">
        <v>31</v>
      </c>
      <c r="AF203" s="85" t="s">
        <v>32</v>
      </c>
      <c r="AG203" s="85" t="s">
        <v>205</v>
      </c>
      <c r="AH203" s="100" t="s">
        <v>16</v>
      </c>
      <c r="AI203" s="98" t="s">
        <v>34</v>
      </c>
      <c r="AJ203" s="85" t="s">
        <v>35</v>
      </c>
      <c r="AK203" s="84" t="s">
        <v>18</v>
      </c>
      <c r="AL203" s="102"/>
      <c r="AM203" s="251"/>
      <c r="AN203" s="251"/>
      <c r="AO203" s="251"/>
      <c r="AP203" s="251"/>
      <c r="AQ203" s="251"/>
      <c r="AR203" s="251"/>
      <c r="AS203" s="251"/>
      <c r="AT203" s="251"/>
      <c r="AU203" s="251"/>
      <c r="AV203" s="251"/>
      <c r="AW203" s="251"/>
      <c r="AX203" s="251"/>
      <c r="AY203" s="251"/>
      <c r="AZ203" s="251"/>
      <c r="BA203" s="251"/>
      <c r="BB203" s="251"/>
      <c r="BC203" s="251"/>
      <c r="BD203" s="251"/>
      <c r="BE203" s="251"/>
      <c r="BF203" s="251"/>
      <c r="BG203" s="251"/>
      <c r="BH203" s="251"/>
      <c r="BI203" s="251"/>
      <c r="BJ203" s="251"/>
      <c r="BK203" s="251"/>
      <c r="BL203" s="251"/>
      <c r="BM203" s="251"/>
      <c r="BN203" s="251"/>
      <c r="BO203" s="251"/>
      <c r="BP203" s="251"/>
      <c r="BQ203" s="251"/>
      <c r="BR203" s="251"/>
      <c r="BS203" s="251"/>
      <c r="BT203" s="251"/>
      <c r="BU203" s="251"/>
      <c r="BV203" s="251"/>
      <c r="BW203" s="251"/>
      <c r="BX203" s="251"/>
      <c r="BY203" s="251"/>
      <c r="BZ203" s="251"/>
      <c r="CA203" s="251"/>
      <c r="CB203" s="251"/>
      <c r="CC203" s="251"/>
      <c r="CD203" s="251"/>
      <c r="CE203" s="251"/>
      <c r="CF203" s="251"/>
      <c r="CG203" s="251"/>
      <c r="CH203" s="251"/>
      <c r="CI203" s="251"/>
      <c r="CJ203" s="251"/>
      <c r="CK203" s="251"/>
      <c r="CL203" s="251"/>
      <c r="CM203" s="251"/>
      <c r="CN203" s="251"/>
      <c r="CO203" s="251"/>
      <c r="CP203" s="251"/>
      <c r="CQ203" s="251"/>
      <c r="CR203" s="251"/>
      <c r="CS203" s="251"/>
      <c r="CT203" s="251"/>
      <c r="CU203" s="251"/>
      <c r="CV203" s="251"/>
      <c r="CW203" s="251"/>
      <c r="CX203" s="251"/>
      <c r="CY203" s="251"/>
      <c r="CZ203" s="251"/>
      <c r="DA203" s="251"/>
      <c r="DB203" s="251"/>
      <c r="DC203" s="251"/>
      <c r="DD203" s="251"/>
      <c r="DE203" s="251"/>
      <c r="DF203" s="251"/>
      <c r="DG203" s="251"/>
      <c r="DH203" s="251"/>
      <c r="DI203" s="251"/>
      <c r="DJ203" s="251"/>
      <c r="DK203" s="251"/>
      <c r="DL203" s="251"/>
      <c r="DM203" s="251"/>
      <c r="DN203" s="251"/>
      <c r="DO203" s="251"/>
      <c r="DP203" s="251"/>
      <c r="DQ203" s="251"/>
      <c r="DR203" s="251"/>
      <c r="DS203" s="251"/>
      <c r="DT203" s="251"/>
      <c r="DU203" s="251"/>
      <c r="DV203" s="251"/>
      <c r="DW203" s="251"/>
      <c r="DX203" s="251"/>
      <c r="DY203" s="251"/>
      <c r="DZ203" s="251"/>
      <c r="EA203" s="251"/>
      <c r="EB203" s="251"/>
      <c r="EC203" s="251"/>
      <c r="ED203" s="251"/>
      <c r="EE203" s="251"/>
      <c r="EF203" s="251"/>
      <c r="EG203" s="251"/>
      <c r="EH203" s="251"/>
      <c r="EI203" s="251"/>
      <c r="EJ203" s="251"/>
      <c r="EK203" s="251"/>
      <c r="EL203" s="251"/>
      <c r="EM203" s="251"/>
      <c r="EN203" s="251"/>
      <c r="EO203" s="251"/>
      <c r="EP203" s="251"/>
      <c r="EQ203" s="251"/>
      <c r="ER203" s="251"/>
      <c r="ES203" s="251"/>
      <c r="ET203" s="251"/>
      <c r="EU203" s="251"/>
      <c r="EV203" s="251"/>
      <c r="EW203" s="251"/>
      <c r="EX203" s="251"/>
      <c r="EY203" s="251"/>
      <c r="EZ203" s="251"/>
      <c r="FA203" s="251"/>
      <c r="FB203" s="251"/>
      <c r="FC203" s="251"/>
      <c r="FD203" s="251"/>
      <c r="FE203" s="251"/>
      <c r="FF203" s="251"/>
      <c r="FG203" s="251"/>
      <c r="FH203" s="251"/>
      <c r="FI203" s="251"/>
      <c r="FJ203" s="251"/>
      <c r="FK203" s="251"/>
      <c r="FL203" s="251"/>
      <c r="FM203" s="251"/>
      <c r="FN203" s="251"/>
      <c r="FO203" s="251"/>
      <c r="FP203" s="251"/>
      <c r="FQ203" s="251"/>
      <c r="FR203" s="251"/>
      <c r="FS203" s="251"/>
      <c r="FT203" s="251"/>
      <c r="FU203" s="251"/>
      <c r="FV203" s="251"/>
      <c r="FW203" s="251"/>
      <c r="FX203" s="251"/>
      <c r="FY203" s="251"/>
      <c r="FZ203" s="251"/>
      <c r="GA203" s="251"/>
      <c r="GB203" s="251"/>
      <c r="GC203" s="251"/>
      <c r="GD203" s="251"/>
      <c r="GE203" s="251"/>
      <c r="GF203" s="251"/>
      <c r="GG203" s="251"/>
      <c r="GH203" s="251"/>
      <c r="GI203" s="251"/>
      <c r="GJ203" s="251"/>
      <c r="GK203" s="251"/>
      <c r="GL203" s="251"/>
      <c r="GM203" s="251"/>
      <c r="GN203" s="251"/>
      <c r="GO203" s="251"/>
      <c r="GP203" s="251"/>
      <c r="GQ203" s="251"/>
      <c r="GR203" s="251"/>
      <c r="GS203" s="251"/>
      <c r="GT203" s="251"/>
      <c r="GU203" s="251"/>
      <c r="GV203" s="251"/>
      <c r="GW203" s="251"/>
      <c r="GX203" s="251"/>
      <c r="GY203" s="251"/>
      <c r="GZ203" s="251"/>
      <c r="HA203" s="251"/>
      <c r="HB203" s="251"/>
      <c r="HC203" s="251"/>
      <c r="HD203" s="251"/>
      <c r="HE203" s="251"/>
      <c r="HF203" s="251"/>
      <c r="HG203" s="251"/>
      <c r="HH203" s="251"/>
      <c r="HI203" s="251"/>
      <c r="HJ203" s="251"/>
      <c r="HK203" s="251"/>
      <c r="HL203" s="251"/>
      <c r="HM203" s="251"/>
      <c r="HN203" s="251"/>
      <c r="HO203" s="251"/>
      <c r="HP203" s="251"/>
      <c r="HQ203" s="251"/>
      <c r="HR203" s="251"/>
      <c r="HS203" s="251"/>
      <c r="HT203" s="251"/>
      <c r="HU203" s="251"/>
      <c r="HV203" s="251"/>
      <c r="HW203" s="251"/>
      <c r="HX203" s="251"/>
      <c r="HY203" s="251"/>
      <c r="HZ203" s="251"/>
      <c r="IA203" s="251"/>
      <c r="IB203" s="251"/>
      <c r="IC203" s="251"/>
      <c r="ID203" s="251"/>
      <c r="IE203" s="251"/>
      <c r="IF203" s="251"/>
      <c r="IG203" s="251"/>
      <c r="IH203" s="251"/>
      <c r="II203" s="251"/>
      <c r="IJ203" s="251"/>
      <c r="IK203" s="251"/>
      <c r="IL203" s="251"/>
      <c r="IM203" s="251"/>
      <c r="IN203" s="251"/>
    </row>
    <row r="204" spans="1:248" s="4" customFormat="1" ht="12.75" customHeight="1" thickBot="1" x14ac:dyDescent="0.25">
      <c r="A204" s="6"/>
      <c r="B204" s="86" t="s">
        <v>36</v>
      </c>
      <c r="C204" s="86" t="s">
        <v>37</v>
      </c>
      <c r="D204" s="86" t="s">
        <v>38</v>
      </c>
      <c r="E204" s="439" t="s">
        <v>39</v>
      </c>
      <c r="F204" s="103" t="s">
        <v>40</v>
      </c>
      <c r="G204" s="129"/>
      <c r="H204" s="103"/>
      <c r="I204" s="104" t="s">
        <v>41</v>
      </c>
      <c r="J204" s="86"/>
      <c r="K204" s="103"/>
      <c r="L204" s="86" t="s">
        <v>465</v>
      </c>
      <c r="M204" s="86"/>
      <c r="N204" s="86" t="s">
        <v>235</v>
      </c>
      <c r="O204" s="439" t="s">
        <v>235</v>
      </c>
      <c r="P204" s="155"/>
      <c r="Q204" s="440" t="s">
        <v>258</v>
      </c>
      <c r="R204" s="441" t="s">
        <v>259</v>
      </c>
      <c r="S204" s="105" t="s">
        <v>109</v>
      </c>
      <c r="T204" s="103" t="s">
        <v>187</v>
      </c>
      <c r="U204" s="86" t="s">
        <v>42</v>
      </c>
      <c r="V204" s="86" t="s">
        <v>43</v>
      </c>
      <c r="W204" s="86"/>
      <c r="X204" s="86" t="s">
        <v>44</v>
      </c>
      <c r="Y204" s="86" t="s">
        <v>30</v>
      </c>
      <c r="Z204" s="86" t="s">
        <v>30</v>
      </c>
      <c r="AA204" s="86" t="s">
        <v>138</v>
      </c>
      <c r="AB204" s="86" t="s">
        <v>15</v>
      </c>
      <c r="AC204" s="86" t="s">
        <v>139</v>
      </c>
      <c r="AD204" s="86" t="s">
        <v>141</v>
      </c>
      <c r="AE204" s="86" t="s">
        <v>47</v>
      </c>
      <c r="AF204" s="86" t="s">
        <v>48</v>
      </c>
      <c r="AG204" s="86" t="s">
        <v>15</v>
      </c>
      <c r="AH204" s="105" t="s">
        <v>30</v>
      </c>
      <c r="AI204" s="106"/>
      <c r="AJ204" s="86" t="s">
        <v>49</v>
      </c>
      <c r="AK204" s="103" t="s">
        <v>188</v>
      </c>
      <c r="AL204" s="107"/>
      <c r="AM204" s="251"/>
      <c r="AN204" s="251"/>
      <c r="AO204" s="251"/>
      <c r="AP204" s="251"/>
      <c r="AQ204" s="251"/>
      <c r="AR204" s="251"/>
      <c r="AS204" s="251"/>
      <c r="AT204" s="251"/>
      <c r="AU204" s="251"/>
      <c r="AV204" s="251"/>
      <c r="AW204" s="251"/>
      <c r="AX204" s="251"/>
      <c r="AY204" s="251"/>
      <c r="AZ204" s="251"/>
      <c r="BA204" s="251"/>
      <c r="BB204" s="251"/>
      <c r="BC204" s="251"/>
      <c r="BD204" s="251"/>
      <c r="BE204" s="251"/>
      <c r="BF204" s="251"/>
      <c r="BG204" s="251"/>
      <c r="BH204" s="251"/>
      <c r="BI204" s="251"/>
      <c r="BJ204" s="251"/>
      <c r="BK204" s="251"/>
      <c r="BL204" s="251"/>
      <c r="BM204" s="251"/>
      <c r="BN204" s="251"/>
      <c r="BO204" s="251"/>
      <c r="BP204" s="251"/>
      <c r="BQ204" s="251"/>
      <c r="BR204" s="251"/>
      <c r="BS204" s="251"/>
      <c r="BT204" s="251"/>
      <c r="BU204" s="251"/>
      <c r="BV204" s="251"/>
      <c r="BW204" s="251"/>
      <c r="BX204" s="251"/>
      <c r="BY204" s="251"/>
      <c r="BZ204" s="251"/>
      <c r="CA204" s="251"/>
      <c r="CB204" s="251"/>
      <c r="CC204" s="251"/>
      <c r="CD204" s="251"/>
      <c r="CE204" s="251"/>
      <c r="CF204" s="251"/>
      <c r="CG204" s="251"/>
      <c r="CH204" s="251"/>
      <c r="CI204" s="251"/>
      <c r="CJ204" s="251"/>
      <c r="CK204" s="251"/>
      <c r="CL204" s="251"/>
      <c r="CM204" s="251"/>
      <c r="CN204" s="251"/>
      <c r="CO204" s="251"/>
      <c r="CP204" s="251"/>
      <c r="CQ204" s="251"/>
      <c r="CR204" s="251"/>
      <c r="CS204" s="251"/>
      <c r="CT204" s="251"/>
      <c r="CU204" s="251"/>
      <c r="CV204" s="251"/>
      <c r="CW204" s="251"/>
      <c r="CX204" s="251"/>
      <c r="CY204" s="251"/>
      <c r="CZ204" s="251"/>
      <c r="DA204" s="251"/>
      <c r="DB204" s="251"/>
      <c r="DC204" s="251"/>
      <c r="DD204" s="251"/>
      <c r="DE204" s="251"/>
      <c r="DF204" s="251"/>
      <c r="DG204" s="251"/>
      <c r="DH204" s="251"/>
      <c r="DI204" s="251"/>
      <c r="DJ204" s="251"/>
      <c r="DK204" s="251"/>
      <c r="DL204" s="251"/>
      <c r="DM204" s="251"/>
      <c r="DN204" s="251"/>
      <c r="DO204" s="251"/>
      <c r="DP204" s="251"/>
      <c r="DQ204" s="251"/>
      <c r="DR204" s="251"/>
      <c r="DS204" s="251"/>
      <c r="DT204" s="251"/>
      <c r="DU204" s="251"/>
      <c r="DV204" s="251"/>
      <c r="DW204" s="251"/>
      <c r="DX204" s="251"/>
      <c r="DY204" s="251"/>
      <c r="DZ204" s="251"/>
      <c r="EA204" s="251"/>
      <c r="EB204" s="251"/>
      <c r="EC204" s="251"/>
      <c r="ED204" s="251"/>
      <c r="EE204" s="251"/>
      <c r="EF204" s="251"/>
      <c r="EG204" s="251"/>
      <c r="EH204" s="251"/>
      <c r="EI204" s="251"/>
      <c r="EJ204" s="251"/>
      <c r="EK204" s="251"/>
      <c r="EL204" s="251"/>
      <c r="EM204" s="251"/>
      <c r="EN204" s="251"/>
      <c r="EO204" s="251"/>
      <c r="EP204" s="251"/>
      <c r="EQ204" s="251"/>
      <c r="ER204" s="251"/>
      <c r="ES204" s="251"/>
      <c r="ET204" s="251"/>
      <c r="EU204" s="251"/>
      <c r="EV204" s="251"/>
      <c r="EW204" s="251"/>
      <c r="EX204" s="251"/>
      <c r="EY204" s="251"/>
      <c r="EZ204" s="251"/>
      <c r="FA204" s="251"/>
      <c r="FB204" s="251"/>
      <c r="FC204" s="251"/>
      <c r="FD204" s="251"/>
      <c r="FE204" s="251"/>
      <c r="FF204" s="251"/>
      <c r="FG204" s="251"/>
      <c r="FH204" s="251"/>
      <c r="FI204" s="251"/>
      <c r="FJ204" s="251"/>
      <c r="FK204" s="251"/>
      <c r="FL204" s="251"/>
      <c r="FM204" s="251"/>
      <c r="FN204" s="251"/>
      <c r="FO204" s="251"/>
      <c r="FP204" s="251"/>
      <c r="FQ204" s="251"/>
      <c r="FR204" s="251"/>
      <c r="FS204" s="251"/>
      <c r="FT204" s="251"/>
      <c r="FU204" s="251"/>
      <c r="FV204" s="251"/>
      <c r="FW204" s="251"/>
      <c r="FX204" s="251"/>
      <c r="FY204" s="251"/>
      <c r="FZ204" s="251"/>
      <c r="GA204" s="251"/>
      <c r="GB204" s="251"/>
      <c r="GC204" s="251"/>
      <c r="GD204" s="251"/>
      <c r="GE204" s="251"/>
      <c r="GF204" s="251"/>
      <c r="GG204" s="251"/>
      <c r="GH204" s="251"/>
      <c r="GI204" s="251"/>
      <c r="GJ204" s="251"/>
      <c r="GK204" s="251"/>
      <c r="GL204" s="251"/>
      <c r="GM204" s="251"/>
      <c r="GN204" s="251"/>
      <c r="GO204" s="251"/>
      <c r="GP204" s="251"/>
      <c r="GQ204" s="251"/>
      <c r="GR204" s="251"/>
      <c r="GS204" s="251"/>
      <c r="GT204" s="251"/>
      <c r="GU204" s="251"/>
      <c r="GV204" s="251"/>
      <c r="GW204" s="251"/>
      <c r="GX204" s="251"/>
      <c r="GY204" s="251"/>
      <c r="GZ204" s="251"/>
      <c r="HA204" s="251"/>
      <c r="HB204" s="251"/>
      <c r="HC204" s="251"/>
      <c r="HD204" s="251"/>
      <c r="HE204" s="251"/>
      <c r="HF204" s="251"/>
      <c r="HG204" s="251"/>
      <c r="HH204" s="251"/>
      <c r="HI204" s="251"/>
      <c r="HJ204" s="251"/>
      <c r="HK204" s="251"/>
      <c r="HL204" s="251"/>
      <c r="HM204" s="251"/>
      <c r="HN204" s="251"/>
      <c r="HO204" s="251"/>
      <c r="HP204" s="251"/>
      <c r="HQ204" s="251"/>
      <c r="HR204" s="251"/>
      <c r="HS204" s="251"/>
      <c r="HT204" s="251"/>
      <c r="HU204" s="251"/>
      <c r="HV204" s="251"/>
      <c r="HW204" s="251"/>
      <c r="HX204" s="251"/>
      <c r="HY204" s="251"/>
      <c r="HZ204" s="251"/>
      <c r="IA204" s="251"/>
      <c r="IB204" s="251"/>
      <c r="IC204" s="251"/>
      <c r="ID204" s="251"/>
      <c r="IE204" s="251"/>
      <c r="IF204" s="251"/>
      <c r="IG204" s="251"/>
      <c r="IH204" s="251"/>
      <c r="II204" s="251"/>
      <c r="IJ204" s="251"/>
      <c r="IK204" s="251"/>
      <c r="IL204" s="251"/>
      <c r="IM204" s="251"/>
      <c r="IN204" s="251"/>
    </row>
    <row r="205" spans="1:248" s="20" customFormat="1" ht="12.75" customHeight="1" thickTop="1" x14ac:dyDescent="0.2">
      <c r="A205" s="8"/>
      <c r="B205" s="296">
        <f>B191</f>
        <v>0</v>
      </c>
      <c r="C205" s="296">
        <f>C191</f>
        <v>0</v>
      </c>
      <c r="D205" s="296">
        <f>D191</f>
        <v>0</v>
      </c>
      <c r="E205" s="296">
        <f>E191</f>
        <v>0</v>
      </c>
      <c r="F205" s="298">
        <f>F191</f>
        <v>0</v>
      </c>
      <c r="G205" s="130" t="str">
        <f>G7</f>
        <v>NOVEMBER</v>
      </c>
      <c r="H205" s="31" t="s">
        <v>58</v>
      </c>
      <c r="I205" s="32"/>
      <c r="J205" s="306">
        <f t="shared" ref="J205:R205" si="24">J191</f>
        <v>0</v>
      </c>
      <c r="K205" s="298">
        <f t="shared" si="24"/>
        <v>0</v>
      </c>
      <c r="L205" s="296">
        <f t="shared" si="24"/>
        <v>0</v>
      </c>
      <c r="M205" s="296">
        <f t="shared" si="24"/>
        <v>0</v>
      </c>
      <c r="N205" s="296">
        <f t="shared" si="24"/>
        <v>0</v>
      </c>
      <c r="O205" s="297">
        <f t="shared" si="24"/>
        <v>0</v>
      </c>
      <c r="P205" s="299">
        <f t="shared" si="24"/>
        <v>0</v>
      </c>
      <c r="Q205" s="296">
        <f t="shared" si="24"/>
        <v>0</v>
      </c>
      <c r="R205" s="298">
        <f t="shared" si="24"/>
        <v>0</v>
      </c>
      <c r="S205" s="9"/>
      <c r="T205" s="8"/>
      <c r="U205" s="296">
        <f t="shared" ref="U205:AH205" si="25">U191</f>
        <v>0</v>
      </c>
      <c r="V205" s="296">
        <f t="shared" si="25"/>
        <v>0</v>
      </c>
      <c r="W205" s="296">
        <f t="shared" si="25"/>
        <v>0</v>
      </c>
      <c r="X205" s="296">
        <f t="shared" si="25"/>
        <v>0</v>
      </c>
      <c r="Y205" s="296">
        <f t="shared" si="25"/>
        <v>0</v>
      </c>
      <c r="Z205" s="296">
        <f t="shared" si="25"/>
        <v>0</v>
      </c>
      <c r="AA205" s="296">
        <f t="shared" si="25"/>
        <v>0</v>
      </c>
      <c r="AB205" s="296">
        <f t="shared" si="25"/>
        <v>0</v>
      </c>
      <c r="AC205" s="296">
        <f t="shared" si="25"/>
        <v>0</v>
      </c>
      <c r="AD205" s="296">
        <f t="shared" si="25"/>
        <v>0</v>
      </c>
      <c r="AE205" s="296">
        <f t="shared" si="25"/>
        <v>0</v>
      </c>
      <c r="AF205" s="296">
        <f t="shared" si="25"/>
        <v>0</v>
      </c>
      <c r="AG205" s="296">
        <f t="shared" si="25"/>
        <v>0</v>
      </c>
      <c r="AH205" s="297">
        <f t="shared" si="25"/>
        <v>0</v>
      </c>
      <c r="AI205" s="305"/>
      <c r="AJ205" s="296">
        <f>AJ191</f>
        <v>0</v>
      </c>
      <c r="AK205" s="298">
        <f>AK191</f>
        <v>0</v>
      </c>
      <c r="AL205" s="9"/>
    </row>
    <row r="206" spans="1:248" s="20" customFormat="1" ht="12.75" customHeight="1" x14ac:dyDescent="0.2">
      <c r="A206" s="8">
        <v>1</v>
      </c>
      <c r="B206" s="280"/>
      <c r="C206" s="280"/>
      <c r="D206" s="280"/>
      <c r="E206" s="280"/>
      <c r="F206" s="281"/>
      <c r="G206" s="443"/>
      <c r="H206" s="444"/>
      <c r="I206" s="445"/>
      <c r="J206" s="296">
        <f t="shared" ref="J206:J236" si="26">SUM(B206:F206)</f>
        <v>0</v>
      </c>
      <c r="K206" s="298">
        <f>SUM(U206:AK206)-SUM(L206:R206)</f>
        <v>0</v>
      </c>
      <c r="L206" s="280"/>
      <c r="M206" s="280"/>
      <c r="N206" s="280"/>
      <c r="O206" s="293"/>
      <c r="P206" s="300"/>
      <c r="Q206" s="280"/>
      <c r="R206" s="281"/>
      <c r="S206" s="15" t="s">
        <v>59</v>
      </c>
      <c r="T206" s="8">
        <v>1</v>
      </c>
      <c r="U206" s="280"/>
      <c r="V206" s="280"/>
      <c r="W206" s="280"/>
      <c r="X206" s="280"/>
      <c r="Y206" s="280"/>
      <c r="Z206" s="280"/>
      <c r="AA206" s="280"/>
      <c r="AB206" s="280"/>
      <c r="AC206" s="280"/>
      <c r="AD206" s="280"/>
      <c r="AE206" s="280"/>
      <c r="AF206" s="280"/>
      <c r="AG206" s="280"/>
      <c r="AH206" s="293"/>
      <c r="AI206" s="444"/>
      <c r="AJ206" s="280"/>
      <c r="AK206" s="281"/>
      <c r="AL206" s="15" t="s">
        <v>59</v>
      </c>
    </row>
    <row r="207" spans="1:248" s="20" customFormat="1" ht="12.75" customHeight="1" x14ac:dyDescent="0.2">
      <c r="A207" s="8">
        <v>2</v>
      </c>
      <c r="B207" s="280"/>
      <c r="C207" s="280"/>
      <c r="D207" s="280"/>
      <c r="E207" s="280"/>
      <c r="F207" s="281"/>
      <c r="G207" s="443"/>
      <c r="H207" s="444"/>
      <c r="I207" s="445"/>
      <c r="J207" s="296">
        <f t="shared" si="26"/>
        <v>0</v>
      </c>
      <c r="K207" s="298">
        <f t="shared" ref="K207:K236" si="27">SUM(U207:AK207)-SUM(L207:R207)</f>
        <v>0</v>
      </c>
      <c r="L207" s="280"/>
      <c r="M207" s="280"/>
      <c r="N207" s="280"/>
      <c r="O207" s="293"/>
      <c r="P207" s="300"/>
      <c r="Q207" s="280"/>
      <c r="R207" s="281"/>
      <c r="S207" s="15" t="s">
        <v>60</v>
      </c>
      <c r="T207" s="8">
        <v>2</v>
      </c>
      <c r="U207" s="280"/>
      <c r="V207" s="280"/>
      <c r="W207" s="280"/>
      <c r="X207" s="280"/>
      <c r="Y207" s="280"/>
      <c r="Z207" s="280"/>
      <c r="AA207" s="280"/>
      <c r="AB207" s="280"/>
      <c r="AC207" s="280"/>
      <c r="AD207" s="280"/>
      <c r="AE207" s="280"/>
      <c r="AF207" s="280"/>
      <c r="AG207" s="280"/>
      <c r="AH207" s="293"/>
      <c r="AI207" s="444"/>
      <c r="AJ207" s="280"/>
      <c r="AK207" s="281"/>
      <c r="AL207" s="15" t="s">
        <v>60</v>
      </c>
    </row>
    <row r="208" spans="1:248" s="20" customFormat="1" ht="12.75" customHeight="1" x14ac:dyDescent="0.2">
      <c r="A208" s="8">
        <v>3</v>
      </c>
      <c r="B208" s="280"/>
      <c r="C208" s="280"/>
      <c r="D208" s="280"/>
      <c r="E208" s="280"/>
      <c r="F208" s="281"/>
      <c r="G208" s="443"/>
      <c r="H208" s="444"/>
      <c r="I208" s="445"/>
      <c r="J208" s="296">
        <f t="shared" si="26"/>
        <v>0</v>
      </c>
      <c r="K208" s="298">
        <f t="shared" si="27"/>
        <v>0</v>
      </c>
      <c r="L208" s="280"/>
      <c r="M208" s="280"/>
      <c r="N208" s="280"/>
      <c r="O208" s="293"/>
      <c r="P208" s="300"/>
      <c r="Q208" s="280"/>
      <c r="R208" s="281"/>
      <c r="S208" s="15" t="s">
        <v>61</v>
      </c>
      <c r="T208" s="8">
        <v>3</v>
      </c>
      <c r="U208" s="280"/>
      <c r="V208" s="280"/>
      <c r="W208" s="280"/>
      <c r="X208" s="280"/>
      <c r="Y208" s="280"/>
      <c r="Z208" s="280"/>
      <c r="AA208" s="280"/>
      <c r="AB208" s="280"/>
      <c r="AC208" s="280"/>
      <c r="AD208" s="280"/>
      <c r="AE208" s="280"/>
      <c r="AF208" s="280"/>
      <c r="AG208" s="280"/>
      <c r="AH208" s="293"/>
      <c r="AI208" s="444"/>
      <c r="AJ208" s="280"/>
      <c r="AK208" s="281"/>
      <c r="AL208" s="15" t="s">
        <v>61</v>
      </c>
    </row>
    <row r="209" spans="1:38" s="20" customFormat="1" ht="12.75" customHeight="1" x14ac:dyDescent="0.2">
      <c r="A209" s="8">
        <v>4</v>
      </c>
      <c r="B209" s="280"/>
      <c r="C209" s="280"/>
      <c r="D209" s="280"/>
      <c r="E209" s="280"/>
      <c r="F209" s="281"/>
      <c r="G209" s="443"/>
      <c r="H209" s="444"/>
      <c r="I209" s="445"/>
      <c r="J209" s="296">
        <f t="shared" si="26"/>
        <v>0</v>
      </c>
      <c r="K209" s="298">
        <f t="shared" si="27"/>
        <v>0</v>
      </c>
      <c r="L209" s="280"/>
      <c r="M209" s="280"/>
      <c r="N209" s="280"/>
      <c r="O209" s="293"/>
      <c r="P209" s="300"/>
      <c r="Q209" s="280"/>
      <c r="R209" s="281"/>
      <c r="S209" s="15" t="s">
        <v>62</v>
      </c>
      <c r="T209" s="8">
        <v>4</v>
      </c>
      <c r="U209" s="280"/>
      <c r="V209" s="280"/>
      <c r="W209" s="280"/>
      <c r="X209" s="280"/>
      <c r="Y209" s="280"/>
      <c r="Z209" s="280"/>
      <c r="AA209" s="280"/>
      <c r="AB209" s="280"/>
      <c r="AC209" s="280"/>
      <c r="AD209" s="280"/>
      <c r="AE209" s="280"/>
      <c r="AF209" s="280"/>
      <c r="AG209" s="280"/>
      <c r="AH209" s="293"/>
      <c r="AI209" s="444"/>
      <c r="AJ209" s="280"/>
      <c r="AK209" s="281"/>
      <c r="AL209" s="15" t="s">
        <v>62</v>
      </c>
    </row>
    <row r="210" spans="1:38" s="20" customFormat="1" ht="12.75" customHeight="1" x14ac:dyDescent="0.2">
      <c r="A210" s="8">
        <v>5</v>
      </c>
      <c r="B210" s="280"/>
      <c r="C210" s="280"/>
      <c r="D210" s="280"/>
      <c r="E210" s="280"/>
      <c r="F210" s="281"/>
      <c r="G210" s="446"/>
      <c r="H210" s="444"/>
      <c r="I210" s="445"/>
      <c r="J210" s="296">
        <f t="shared" si="26"/>
        <v>0</v>
      </c>
      <c r="K210" s="298">
        <f t="shared" si="27"/>
        <v>0</v>
      </c>
      <c r="L210" s="280"/>
      <c r="M210" s="280"/>
      <c r="N210" s="280"/>
      <c r="O210" s="293"/>
      <c r="P210" s="300"/>
      <c r="Q210" s="280"/>
      <c r="R210" s="281"/>
      <c r="S210" s="15" t="s">
        <v>63</v>
      </c>
      <c r="T210" s="8">
        <v>5</v>
      </c>
      <c r="U210" s="280"/>
      <c r="V210" s="280"/>
      <c r="W210" s="280"/>
      <c r="X210" s="280"/>
      <c r="Y210" s="280"/>
      <c r="Z210" s="280"/>
      <c r="AA210" s="280"/>
      <c r="AB210" s="280"/>
      <c r="AC210" s="280"/>
      <c r="AD210" s="280"/>
      <c r="AE210" s="280"/>
      <c r="AF210" s="280"/>
      <c r="AG210" s="280"/>
      <c r="AH210" s="293"/>
      <c r="AI210" s="444"/>
      <c r="AJ210" s="280"/>
      <c r="AK210" s="281"/>
      <c r="AL210" s="15" t="s">
        <v>63</v>
      </c>
    </row>
    <row r="211" spans="1:38" s="20" customFormat="1" ht="12.75" customHeight="1" x14ac:dyDescent="0.2">
      <c r="A211" s="16">
        <v>6</v>
      </c>
      <c r="B211" s="282"/>
      <c r="C211" s="282"/>
      <c r="D211" s="282"/>
      <c r="E211" s="282"/>
      <c r="F211" s="283"/>
      <c r="G211" s="443"/>
      <c r="H211" s="447"/>
      <c r="I211" s="448"/>
      <c r="J211" s="296">
        <f t="shared" si="26"/>
        <v>0</v>
      </c>
      <c r="K211" s="298">
        <f t="shared" si="27"/>
        <v>0</v>
      </c>
      <c r="L211" s="282"/>
      <c r="M211" s="282"/>
      <c r="N211" s="282"/>
      <c r="O211" s="294"/>
      <c r="P211" s="301"/>
      <c r="Q211" s="282"/>
      <c r="R211" s="283"/>
      <c r="S211" s="17" t="s">
        <v>64</v>
      </c>
      <c r="T211" s="16">
        <v>6</v>
      </c>
      <c r="U211" s="282"/>
      <c r="V211" s="282"/>
      <c r="W211" s="282"/>
      <c r="X211" s="282"/>
      <c r="Y211" s="282"/>
      <c r="Z211" s="282"/>
      <c r="AA211" s="282"/>
      <c r="AB211" s="282"/>
      <c r="AC211" s="282"/>
      <c r="AD211" s="282"/>
      <c r="AE211" s="282"/>
      <c r="AF211" s="282"/>
      <c r="AG211" s="282"/>
      <c r="AH211" s="294"/>
      <c r="AI211" s="447"/>
      <c r="AJ211" s="282"/>
      <c r="AK211" s="283"/>
      <c r="AL211" s="17" t="s">
        <v>64</v>
      </c>
    </row>
    <row r="212" spans="1:38" s="20" customFormat="1" ht="12.75" customHeight="1" x14ac:dyDescent="0.2">
      <c r="A212" s="8">
        <v>7</v>
      </c>
      <c r="B212" s="280"/>
      <c r="C212" s="280"/>
      <c r="D212" s="280"/>
      <c r="E212" s="280"/>
      <c r="F212" s="281"/>
      <c r="G212" s="443"/>
      <c r="H212" s="444"/>
      <c r="I212" s="445"/>
      <c r="J212" s="296">
        <f t="shared" si="26"/>
        <v>0</v>
      </c>
      <c r="K212" s="298">
        <f t="shared" si="27"/>
        <v>0</v>
      </c>
      <c r="L212" s="280"/>
      <c r="M212" s="280"/>
      <c r="N212" s="280"/>
      <c r="O212" s="293"/>
      <c r="P212" s="300"/>
      <c r="Q212" s="280"/>
      <c r="R212" s="281"/>
      <c r="S212" s="15" t="s">
        <v>65</v>
      </c>
      <c r="T212" s="8">
        <v>7</v>
      </c>
      <c r="U212" s="280"/>
      <c r="V212" s="280"/>
      <c r="W212" s="280"/>
      <c r="X212" s="280"/>
      <c r="Y212" s="280"/>
      <c r="Z212" s="280"/>
      <c r="AA212" s="280"/>
      <c r="AB212" s="280"/>
      <c r="AC212" s="280"/>
      <c r="AD212" s="280"/>
      <c r="AE212" s="280"/>
      <c r="AF212" s="280"/>
      <c r="AG212" s="280"/>
      <c r="AH212" s="293"/>
      <c r="AI212" s="444"/>
      <c r="AJ212" s="280"/>
      <c r="AK212" s="281"/>
      <c r="AL212" s="15" t="s">
        <v>65</v>
      </c>
    </row>
    <row r="213" spans="1:38" s="20" customFormat="1" ht="12.75" customHeight="1" x14ac:dyDescent="0.2">
      <c r="A213" s="8">
        <v>8</v>
      </c>
      <c r="B213" s="280"/>
      <c r="C213" s="280"/>
      <c r="D213" s="280"/>
      <c r="E213" s="280"/>
      <c r="F213" s="281"/>
      <c r="G213" s="443"/>
      <c r="H213" s="444"/>
      <c r="I213" s="445"/>
      <c r="J213" s="296">
        <f t="shared" si="26"/>
        <v>0</v>
      </c>
      <c r="K213" s="298">
        <f t="shared" si="27"/>
        <v>0</v>
      </c>
      <c r="L213" s="280"/>
      <c r="M213" s="280"/>
      <c r="N213" s="280"/>
      <c r="O213" s="293"/>
      <c r="P213" s="300"/>
      <c r="Q213" s="280"/>
      <c r="R213" s="281"/>
      <c r="S213" s="15" t="s">
        <v>66</v>
      </c>
      <c r="T213" s="8">
        <v>8</v>
      </c>
      <c r="U213" s="280"/>
      <c r="V213" s="280"/>
      <c r="W213" s="280"/>
      <c r="X213" s="280"/>
      <c r="Y213" s="280"/>
      <c r="Z213" s="280"/>
      <c r="AA213" s="280"/>
      <c r="AB213" s="280"/>
      <c r="AC213" s="280"/>
      <c r="AD213" s="280"/>
      <c r="AE213" s="280"/>
      <c r="AF213" s="280"/>
      <c r="AG213" s="280"/>
      <c r="AH213" s="293"/>
      <c r="AI213" s="444"/>
      <c r="AJ213" s="280"/>
      <c r="AK213" s="281"/>
      <c r="AL213" s="15" t="s">
        <v>66</v>
      </c>
    </row>
    <row r="214" spans="1:38" s="20" customFormat="1" ht="12.75" customHeight="1" x14ac:dyDescent="0.2">
      <c r="A214" s="8">
        <v>9</v>
      </c>
      <c r="B214" s="280"/>
      <c r="C214" s="280"/>
      <c r="D214" s="280"/>
      <c r="E214" s="280"/>
      <c r="F214" s="281"/>
      <c r="G214" s="443"/>
      <c r="H214" s="444"/>
      <c r="I214" s="445"/>
      <c r="J214" s="296">
        <f t="shared" si="26"/>
        <v>0</v>
      </c>
      <c r="K214" s="298">
        <f t="shared" si="27"/>
        <v>0</v>
      </c>
      <c r="L214" s="280"/>
      <c r="M214" s="280"/>
      <c r="N214" s="280"/>
      <c r="O214" s="293"/>
      <c r="P214" s="300"/>
      <c r="Q214" s="280"/>
      <c r="R214" s="281"/>
      <c r="S214" s="15" t="s">
        <v>67</v>
      </c>
      <c r="T214" s="8">
        <v>9</v>
      </c>
      <c r="U214" s="280"/>
      <c r="V214" s="280"/>
      <c r="W214" s="280"/>
      <c r="X214" s="280"/>
      <c r="Y214" s="280"/>
      <c r="Z214" s="280"/>
      <c r="AA214" s="280"/>
      <c r="AB214" s="280"/>
      <c r="AC214" s="280"/>
      <c r="AD214" s="280"/>
      <c r="AE214" s="280"/>
      <c r="AF214" s="280"/>
      <c r="AG214" s="280"/>
      <c r="AH214" s="293"/>
      <c r="AI214" s="444"/>
      <c r="AJ214" s="280"/>
      <c r="AK214" s="281"/>
      <c r="AL214" s="15" t="s">
        <v>67</v>
      </c>
    </row>
    <row r="215" spans="1:38" s="20" customFormat="1" ht="12.75" customHeight="1" x14ac:dyDescent="0.2">
      <c r="A215" s="8">
        <v>10</v>
      </c>
      <c r="B215" s="280"/>
      <c r="C215" s="280"/>
      <c r="D215" s="280"/>
      <c r="E215" s="280"/>
      <c r="F215" s="281"/>
      <c r="G215" s="443"/>
      <c r="H215" s="444"/>
      <c r="I215" s="445"/>
      <c r="J215" s="296">
        <f t="shared" si="26"/>
        <v>0</v>
      </c>
      <c r="K215" s="298">
        <f t="shared" si="27"/>
        <v>0</v>
      </c>
      <c r="L215" s="280"/>
      <c r="M215" s="280"/>
      <c r="N215" s="280"/>
      <c r="O215" s="293"/>
      <c r="P215" s="300"/>
      <c r="Q215" s="280"/>
      <c r="R215" s="281"/>
      <c r="S215" s="15" t="s">
        <v>68</v>
      </c>
      <c r="T215" s="8">
        <v>10</v>
      </c>
      <c r="U215" s="280"/>
      <c r="V215" s="280"/>
      <c r="W215" s="280"/>
      <c r="X215" s="280"/>
      <c r="Y215" s="280"/>
      <c r="Z215" s="280"/>
      <c r="AA215" s="280"/>
      <c r="AB215" s="280"/>
      <c r="AC215" s="280"/>
      <c r="AD215" s="280"/>
      <c r="AE215" s="280"/>
      <c r="AF215" s="280"/>
      <c r="AG215" s="280"/>
      <c r="AH215" s="293"/>
      <c r="AI215" s="444"/>
      <c r="AJ215" s="280"/>
      <c r="AK215" s="281"/>
      <c r="AL215" s="15" t="s">
        <v>68</v>
      </c>
    </row>
    <row r="216" spans="1:38" s="20" customFormat="1" ht="12.75" customHeight="1" x14ac:dyDescent="0.2">
      <c r="A216" s="8">
        <v>11</v>
      </c>
      <c r="B216" s="280"/>
      <c r="C216" s="280"/>
      <c r="D216" s="280"/>
      <c r="E216" s="280"/>
      <c r="F216" s="281"/>
      <c r="G216" s="443"/>
      <c r="H216" s="444"/>
      <c r="I216" s="445"/>
      <c r="J216" s="296">
        <f t="shared" si="26"/>
        <v>0</v>
      </c>
      <c r="K216" s="298">
        <f t="shared" si="27"/>
        <v>0</v>
      </c>
      <c r="L216" s="280"/>
      <c r="M216" s="280"/>
      <c r="N216" s="280"/>
      <c r="O216" s="293"/>
      <c r="P216" s="300"/>
      <c r="Q216" s="280"/>
      <c r="R216" s="281"/>
      <c r="S216" s="15" t="s">
        <v>69</v>
      </c>
      <c r="T216" s="8">
        <v>11</v>
      </c>
      <c r="U216" s="280"/>
      <c r="V216" s="280"/>
      <c r="W216" s="280"/>
      <c r="X216" s="280"/>
      <c r="Y216" s="280"/>
      <c r="Z216" s="280"/>
      <c r="AA216" s="280"/>
      <c r="AB216" s="280"/>
      <c r="AC216" s="280"/>
      <c r="AD216" s="280"/>
      <c r="AE216" s="280"/>
      <c r="AF216" s="280"/>
      <c r="AG216" s="280"/>
      <c r="AH216" s="293"/>
      <c r="AI216" s="444"/>
      <c r="AJ216" s="280"/>
      <c r="AK216" s="281"/>
      <c r="AL216" s="15" t="s">
        <v>69</v>
      </c>
    </row>
    <row r="217" spans="1:38" s="20" customFormat="1" ht="12.75" customHeight="1" x14ac:dyDescent="0.2">
      <c r="A217" s="8">
        <v>12</v>
      </c>
      <c r="B217" s="280"/>
      <c r="C217" s="280"/>
      <c r="D217" s="280"/>
      <c r="E217" s="280"/>
      <c r="F217" s="281"/>
      <c r="G217" s="443"/>
      <c r="H217" s="444"/>
      <c r="I217" s="445"/>
      <c r="J217" s="296">
        <f t="shared" si="26"/>
        <v>0</v>
      </c>
      <c r="K217" s="298">
        <f t="shared" si="27"/>
        <v>0</v>
      </c>
      <c r="L217" s="280"/>
      <c r="M217" s="280"/>
      <c r="N217" s="280"/>
      <c r="O217" s="293"/>
      <c r="P217" s="300"/>
      <c r="Q217" s="280"/>
      <c r="R217" s="281"/>
      <c r="S217" s="15" t="s">
        <v>70</v>
      </c>
      <c r="T217" s="8">
        <v>12</v>
      </c>
      <c r="U217" s="280"/>
      <c r="V217" s="280"/>
      <c r="W217" s="280"/>
      <c r="X217" s="280"/>
      <c r="Y217" s="280"/>
      <c r="Z217" s="280"/>
      <c r="AA217" s="280"/>
      <c r="AB217" s="280"/>
      <c r="AC217" s="280"/>
      <c r="AD217" s="280"/>
      <c r="AE217" s="280"/>
      <c r="AF217" s="280"/>
      <c r="AG217" s="280"/>
      <c r="AH217" s="293"/>
      <c r="AI217" s="444"/>
      <c r="AJ217" s="280"/>
      <c r="AK217" s="281"/>
      <c r="AL217" s="15" t="s">
        <v>70</v>
      </c>
    </row>
    <row r="218" spans="1:38" s="20" customFormat="1" ht="12.75" customHeight="1" x14ac:dyDescent="0.2">
      <c r="A218" s="8">
        <v>13</v>
      </c>
      <c r="B218" s="280"/>
      <c r="C218" s="280"/>
      <c r="D218" s="280"/>
      <c r="E218" s="280"/>
      <c r="F218" s="281"/>
      <c r="G218" s="443"/>
      <c r="H218" s="444"/>
      <c r="I218" s="445"/>
      <c r="J218" s="296">
        <f t="shared" si="26"/>
        <v>0</v>
      </c>
      <c r="K218" s="298">
        <f t="shared" si="27"/>
        <v>0</v>
      </c>
      <c r="L218" s="280"/>
      <c r="M218" s="280"/>
      <c r="N218" s="280"/>
      <c r="O218" s="293"/>
      <c r="P218" s="300"/>
      <c r="Q218" s="280"/>
      <c r="R218" s="281"/>
      <c r="S218" s="15" t="s">
        <v>71</v>
      </c>
      <c r="T218" s="8">
        <v>13</v>
      </c>
      <c r="U218" s="280"/>
      <c r="V218" s="280"/>
      <c r="W218" s="280"/>
      <c r="X218" s="280"/>
      <c r="Y218" s="280"/>
      <c r="Z218" s="280"/>
      <c r="AA218" s="280"/>
      <c r="AB218" s="280"/>
      <c r="AC218" s="280"/>
      <c r="AD218" s="280"/>
      <c r="AE218" s="280"/>
      <c r="AF218" s="280"/>
      <c r="AG218" s="280"/>
      <c r="AH218" s="293"/>
      <c r="AI218" s="444"/>
      <c r="AJ218" s="280"/>
      <c r="AK218" s="281"/>
      <c r="AL218" s="15" t="s">
        <v>71</v>
      </c>
    </row>
    <row r="219" spans="1:38" s="20" customFormat="1" ht="12.75" customHeight="1" x14ac:dyDescent="0.2">
      <c r="A219" s="8">
        <v>14</v>
      </c>
      <c r="B219" s="280"/>
      <c r="C219" s="280"/>
      <c r="D219" s="280"/>
      <c r="E219" s="280"/>
      <c r="F219" s="281"/>
      <c r="G219" s="443"/>
      <c r="H219" s="444"/>
      <c r="I219" s="445"/>
      <c r="J219" s="296">
        <f t="shared" si="26"/>
        <v>0</v>
      </c>
      <c r="K219" s="298">
        <f t="shared" si="27"/>
        <v>0</v>
      </c>
      <c r="L219" s="280"/>
      <c r="M219" s="280"/>
      <c r="N219" s="280"/>
      <c r="O219" s="293"/>
      <c r="P219" s="300"/>
      <c r="Q219" s="280"/>
      <c r="R219" s="281"/>
      <c r="S219" s="15" t="s">
        <v>72</v>
      </c>
      <c r="T219" s="8">
        <v>14</v>
      </c>
      <c r="U219" s="280"/>
      <c r="V219" s="280"/>
      <c r="W219" s="280"/>
      <c r="X219" s="280"/>
      <c r="Y219" s="280"/>
      <c r="Z219" s="280"/>
      <c r="AA219" s="280"/>
      <c r="AB219" s="280"/>
      <c r="AC219" s="280"/>
      <c r="AD219" s="280"/>
      <c r="AE219" s="280"/>
      <c r="AF219" s="280"/>
      <c r="AG219" s="280"/>
      <c r="AH219" s="293"/>
      <c r="AI219" s="444"/>
      <c r="AJ219" s="280"/>
      <c r="AK219" s="281"/>
      <c r="AL219" s="15" t="s">
        <v>72</v>
      </c>
    </row>
    <row r="220" spans="1:38" s="20" customFormat="1" ht="12.75" customHeight="1" x14ac:dyDescent="0.2">
      <c r="A220" s="8">
        <v>15</v>
      </c>
      <c r="B220" s="280"/>
      <c r="C220" s="280"/>
      <c r="D220" s="280"/>
      <c r="E220" s="280"/>
      <c r="F220" s="281"/>
      <c r="G220" s="443"/>
      <c r="H220" s="444"/>
      <c r="I220" s="445"/>
      <c r="J220" s="296">
        <f t="shared" si="26"/>
        <v>0</v>
      </c>
      <c r="K220" s="298">
        <f t="shared" si="27"/>
        <v>0</v>
      </c>
      <c r="L220" s="280"/>
      <c r="M220" s="280"/>
      <c r="N220" s="280"/>
      <c r="O220" s="293"/>
      <c r="P220" s="300"/>
      <c r="Q220" s="280"/>
      <c r="R220" s="281"/>
      <c r="S220" s="15" t="s">
        <v>73</v>
      </c>
      <c r="T220" s="8">
        <v>15</v>
      </c>
      <c r="U220" s="280"/>
      <c r="V220" s="280"/>
      <c r="W220" s="280"/>
      <c r="X220" s="280"/>
      <c r="Y220" s="280"/>
      <c r="Z220" s="280"/>
      <c r="AA220" s="280"/>
      <c r="AB220" s="280"/>
      <c r="AC220" s="280"/>
      <c r="AD220" s="280"/>
      <c r="AE220" s="280"/>
      <c r="AF220" s="280"/>
      <c r="AG220" s="280"/>
      <c r="AH220" s="293"/>
      <c r="AI220" s="444"/>
      <c r="AJ220" s="280"/>
      <c r="AK220" s="281"/>
      <c r="AL220" s="15" t="s">
        <v>73</v>
      </c>
    </row>
    <row r="221" spans="1:38" s="20" customFormat="1" ht="12.75" customHeight="1" x14ac:dyDescent="0.2">
      <c r="A221" s="8">
        <v>16</v>
      </c>
      <c r="B221" s="280"/>
      <c r="C221" s="280"/>
      <c r="D221" s="280"/>
      <c r="E221" s="280"/>
      <c r="F221" s="281"/>
      <c r="G221" s="443"/>
      <c r="H221" s="444"/>
      <c r="I221" s="445"/>
      <c r="J221" s="296">
        <f t="shared" si="26"/>
        <v>0</v>
      </c>
      <c r="K221" s="298">
        <f t="shared" si="27"/>
        <v>0</v>
      </c>
      <c r="L221" s="280"/>
      <c r="M221" s="280"/>
      <c r="N221" s="280"/>
      <c r="O221" s="293"/>
      <c r="P221" s="300"/>
      <c r="Q221" s="280"/>
      <c r="R221" s="281"/>
      <c r="S221" s="15" t="s">
        <v>74</v>
      </c>
      <c r="T221" s="8">
        <v>16</v>
      </c>
      <c r="U221" s="280"/>
      <c r="V221" s="280"/>
      <c r="W221" s="280"/>
      <c r="X221" s="280"/>
      <c r="Y221" s="280"/>
      <c r="Z221" s="280"/>
      <c r="AA221" s="280"/>
      <c r="AB221" s="280"/>
      <c r="AC221" s="280"/>
      <c r="AD221" s="280"/>
      <c r="AE221" s="280"/>
      <c r="AF221" s="280"/>
      <c r="AG221" s="280"/>
      <c r="AH221" s="293"/>
      <c r="AI221" s="444"/>
      <c r="AJ221" s="280"/>
      <c r="AK221" s="281"/>
      <c r="AL221" s="15" t="s">
        <v>74</v>
      </c>
    </row>
    <row r="222" spans="1:38" s="20" customFormat="1" ht="12.75" customHeight="1" x14ac:dyDescent="0.2">
      <c r="A222" s="8">
        <v>17</v>
      </c>
      <c r="B222" s="280"/>
      <c r="C222" s="280"/>
      <c r="D222" s="280"/>
      <c r="E222" s="280"/>
      <c r="F222" s="281"/>
      <c r="G222" s="443"/>
      <c r="H222" s="444"/>
      <c r="I222" s="445"/>
      <c r="J222" s="296">
        <f t="shared" si="26"/>
        <v>0</v>
      </c>
      <c r="K222" s="298">
        <f t="shared" si="27"/>
        <v>0</v>
      </c>
      <c r="L222" s="280"/>
      <c r="M222" s="280"/>
      <c r="N222" s="280"/>
      <c r="O222" s="293"/>
      <c r="P222" s="300"/>
      <c r="Q222" s="280"/>
      <c r="R222" s="281"/>
      <c r="S222" s="15" t="s">
        <v>75</v>
      </c>
      <c r="T222" s="8">
        <v>17</v>
      </c>
      <c r="U222" s="280"/>
      <c r="V222" s="280"/>
      <c r="W222" s="280"/>
      <c r="X222" s="280"/>
      <c r="Y222" s="280"/>
      <c r="Z222" s="280"/>
      <c r="AA222" s="280"/>
      <c r="AB222" s="280"/>
      <c r="AC222" s="280"/>
      <c r="AD222" s="280"/>
      <c r="AE222" s="280"/>
      <c r="AF222" s="280"/>
      <c r="AG222" s="280"/>
      <c r="AH222" s="293"/>
      <c r="AI222" s="444"/>
      <c r="AJ222" s="280"/>
      <c r="AK222" s="281"/>
      <c r="AL222" s="15" t="s">
        <v>75</v>
      </c>
    </row>
    <row r="223" spans="1:38" s="20" customFormat="1" ht="12.75" customHeight="1" x14ac:dyDescent="0.2">
      <c r="A223" s="8">
        <v>18</v>
      </c>
      <c r="B223" s="280"/>
      <c r="C223" s="280"/>
      <c r="D223" s="280"/>
      <c r="E223" s="280"/>
      <c r="F223" s="281"/>
      <c r="G223" s="443"/>
      <c r="H223" s="444"/>
      <c r="I223" s="445"/>
      <c r="J223" s="296">
        <f t="shared" si="26"/>
        <v>0</v>
      </c>
      <c r="K223" s="298">
        <f t="shared" si="27"/>
        <v>0</v>
      </c>
      <c r="L223" s="280"/>
      <c r="M223" s="280"/>
      <c r="N223" s="280"/>
      <c r="O223" s="293"/>
      <c r="P223" s="300"/>
      <c r="Q223" s="280"/>
      <c r="R223" s="281"/>
      <c r="S223" s="15" t="s">
        <v>76</v>
      </c>
      <c r="T223" s="8">
        <v>18</v>
      </c>
      <c r="U223" s="280"/>
      <c r="V223" s="280"/>
      <c r="W223" s="280"/>
      <c r="X223" s="280"/>
      <c r="Y223" s="280"/>
      <c r="Z223" s="280"/>
      <c r="AA223" s="280"/>
      <c r="AB223" s="280"/>
      <c r="AC223" s="280"/>
      <c r="AD223" s="280"/>
      <c r="AE223" s="280"/>
      <c r="AF223" s="280"/>
      <c r="AG223" s="280"/>
      <c r="AH223" s="293"/>
      <c r="AI223" s="444"/>
      <c r="AJ223" s="280"/>
      <c r="AK223" s="281"/>
      <c r="AL223" s="15" t="s">
        <v>76</v>
      </c>
    </row>
    <row r="224" spans="1:38" s="20" customFormat="1" ht="12.75" customHeight="1" x14ac:dyDescent="0.2">
      <c r="A224" s="8">
        <v>19</v>
      </c>
      <c r="B224" s="280"/>
      <c r="C224" s="280"/>
      <c r="D224" s="280"/>
      <c r="E224" s="280"/>
      <c r="F224" s="281"/>
      <c r="G224" s="443"/>
      <c r="H224" s="444"/>
      <c r="I224" s="445"/>
      <c r="J224" s="296">
        <f t="shared" si="26"/>
        <v>0</v>
      </c>
      <c r="K224" s="298">
        <f t="shared" si="27"/>
        <v>0</v>
      </c>
      <c r="L224" s="280"/>
      <c r="M224" s="280"/>
      <c r="N224" s="280"/>
      <c r="O224" s="293"/>
      <c r="P224" s="300"/>
      <c r="Q224" s="280"/>
      <c r="R224" s="281"/>
      <c r="S224" s="15" t="s">
        <v>77</v>
      </c>
      <c r="T224" s="8">
        <v>19</v>
      </c>
      <c r="U224" s="280"/>
      <c r="V224" s="280"/>
      <c r="W224" s="280"/>
      <c r="X224" s="280"/>
      <c r="Y224" s="280"/>
      <c r="Z224" s="280"/>
      <c r="AA224" s="280"/>
      <c r="AB224" s="280"/>
      <c r="AC224" s="280"/>
      <c r="AD224" s="280"/>
      <c r="AE224" s="280"/>
      <c r="AF224" s="280"/>
      <c r="AG224" s="280"/>
      <c r="AH224" s="293"/>
      <c r="AI224" s="444"/>
      <c r="AJ224" s="280"/>
      <c r="AK224" s="281"/>
      <c r="AL224" s="15" t="s">
        <v>77</v>
      </c>
    </row>
    <row r="225" spans="1:38" s="20" customFormat="1" ht="12.75" customHeight="1" x14ac:dyDescent="0.2">
      <c r="A225" s="8">
        <v>20</v>
      </c>
      <c r="B225" s="280"/>
      <c r="C225" s="280"/>
      <c r="D225" s="280"/>
      <c r="E225" s="280"/>
      <c r="F225" s="281"/>
      <c r="G225" s="443"/>
      <c r="H225" s="444"/>
      <c r="I225" s="445"/>
      <c r="J225" s="296">
        <f t="shared" si="26"/>
        <v>0</v>
      </c>
      <c r="K225" s="298">
        <f t="shared" si="27"/>
        <v>0</v>
      </c>
      <c r="L225" s="280"/>
      <c r="M225" s="280"/>
      <c r="N225" s="280"/>
      <c r="O225" s="293"/>
      <c r="P225" s="300"/>
      <c r="Q225" s="280"/>
      <c r="R225" s="281"/>
      <c r="S225" s="15" t="s">
        <v>78</v>
      </c>
      <c r="T225" s="8">
        <v>20</v>
      </c>
      <c r="U225" s="280"/>
      <c r="V225" s="280"/>
      <c r="W225" s="280"/>
      <c r="X225" s="280"/>
      <c r="Y225" s="280"/>
      <c r="Z225" s="280"/>
      <c r="AA225" s="280"/>
      <c r="AB225" s="280"/>
      <c r="AC225" s="280"/>
      <c r="AD225" s="280"/>
      <c r="AE225" s="280"/>
      <c r="AF225" s="280"/>
      <c r="AG225" s="280"/>
      <c r="AH225" s="293"/>
      <c r="AI225" s="444"/>
      <c r="AJ225" s="280"/>
      <c r="AK225" s="281"/>
      <c r="AL225" s="15" t="s">
        <v>78</v>
      </c>
    </row>
    <row r="226" spans="1:38" s="20" customFormat="1" ht="12.75" customHeight="1" x14ac:dyDescent="0.2">
      <c r="A226" s="8">
        <v>21</v>
      </c>
      <c r="B226" s="280"/>
      <c r="C226" s="280"/>
      <c r="D226" s="280"/>
      <c r="E226" s="280"/>
      <c r="F226" s="281"/>
      <c r="G226" s="443"/>
      <c r="H226" s="444"/>
      <c r="I226" s="445"/>
      <c r="J226" s="296">
        <f t="shared" si="26"/>
        <v>0</v>
      </c>
      <c r="K226" s="298">
        <f t="shared" si="27"/>
        <v>0</v>
      </c>
      <c r="L226" s="280"/>
      <c r="M226" s="280"/>
      <c r="N226" s="280"/>
      <c r="O226" s="293"/>
      <c r="P226" s="300"/>
      <c r="Q226" s="280"/>
      <c r="R226" s="281"/>
      <c r="S226" s="15" t="s">
        <v>79</v>
      </c>
      <c r="T226" s="8">
        <v>21</v>
      </c>
      <c r="U226" s="280"/>
      <c r="V226" s="280"/>
      <c r="W226" s="280"/>
      <c r="X226" s="280"/>
      <c r="Y226" s="280"/>
      <c r="Z226" s="280"/>
      <c r="AA226" s="280"/>
      <c r="AB226" s="280"/>
      <c r="AC226" s="280"/>
      <c r="AD226" s="280"/>
      <c r="AE226" s="280"/>
      <c r="AF226" s="280"/>
      <c r="AG226" s="280"/>
      <c r="AH226" s="293"/>
      <c r="AI226" s="444"/>
      <c r="AJ226" s="280"/>
      <c r="AK226" s="281"/>
      <c r="AL226" s="15" t="s">
        <v>79</v>
      </c>
    </row>
    <row r="227" spans="1:38" s="20" customFormat="1" ht="12.75" customHeight="1" x14ac:dyDescent="0.2">
      <c r="A227" s="8">
        <v>22</v>
      </c>
      <c r="B227" s="280"/>
      <c r="C227" s="280"/>
      <c r="D227" s="280"/>
      <c r="E227" s="280"/>
      <c r="F227" s="281"/>
      <c r="G227" s="443"/>
      <c r="H227" s="444"/>
      <c r="I227" s="445"/>
      <c r="J227" s="296">
        <f t="shared" si="26"/>
        <v>0</v>
      </c>
      <c r="K227" s="298">
        <f t="shared" si="27"/>
        <v>0</v>
      </c>
      <c r="L227" s="280"/>
      <c r="M227" s="280"/>
      <c r="N227" s="280"/>
      <c r="O227" s="293"/>
      <c r="P227" s="300"/>
      <c r="Q227" s="280"/>
      <c r="R227" s="281"/>
      <c r="S227" s="15" t="s">
        <v>80</v>
      </c>
      <c r="T227" s="8">
        <v>22</v>
      </c>
      <c r="U227" s="280"/>
      <c r="V227" s="280"/>
      <c r="W227" s="280"/>
      <c r="X227" s="280"/>
      <c r="Y227" s="280"/>
      <c r="Z227" s="280"/>
      <c r="AA227" s="280"/>
      <c r="AB227" s="280"/>
      <c r="AC227" s="280"/>
      <c r="AD227" s="280"/>
      <c r="AE227" s="280"/>
      <c r="AF227" s="280"/>
      <c r="AG227" s="280"/>
      <c r="AH227" s="293"/>
      <c r="AI227" s="444"/>
      <c r="AJ227" s="280"/>
      <c r="AK227" s="281"/>
      <c r="AL227" s="15" t="s">
        <v>80</v>
      </c>
    </row>
    <row r="228" spans="1:38" s="20" customFormat="1" ht="12.75" customHeight="1" x14ac:dyDescent="0.2">
      <c r="A228" s="8">
        <v>23</v>
      </c>
      <c r="B228" s="280"/>
      <c r="C228" s="280"/>
      <c r="D228" s="280"/>
      <c r="E228" s="280"/>
      <c r="F228" s="281"/>
      <c r="G228" s="443"/>
      <c r="H228" s="444"/>
      <c r="I228" s="445"/>
      <c r="J228" s="296">
        <f t="shared" si="26"/>
        <v>0</v>
      </c>
      <c r="K228" s="298">
        <f t="shared" si="27"/>
        <v>0</v>
      </c>
      <c r="L228" s="280"/>
      <c r="M228" s="280"/>
      <c r="N228" s="280"/>
      <c r="O228" s="293"/>
      <c r="P228" s="300"/>
      <c r="Q228" s="280"/>
      <c r="R228" s="281"/>
      <c r="S228" s="15" t="s">
        <v>81</v>
      </c>
      <c r="T228" s="8">
        <v>23</v>
      </c>
      <c r="U228" s="280"/>
      <c r="V228" s="280"/>
      <c r="W228" s="280"/>
      <c r="X228" s="280"/>
      <c r="Y228" s="280"/>
      <c r="Z228" s="280"/>
      <c r="AA228" s="280"/>
      <c r="AB228" s="280"/>
      <c r="AC228" s="280"/>
      <c r="AD228" s="280"/>
      <c r="AE228" s="280"/>
      <c r="AF228" s="280"/>
      <c r="AG228" s="280"/>
      <c r="AH228" s="293"/>
      <c r="AI228" s="444"/>
      <c r="AJ228" s="280"/>
      <c r="AK228" s="281"/>
      <c r="AL228" s="15" t="s">
        <v>81</v>
      </c>
    </row>
    <row r="229" spans="1:38" s="20" customFormat="1" ht="12.75" customHeight="1" x14ac:dyDescent="0.2">
      <c r="A229" s="8">
        <v>24</v>
      </c>
      <c r="B229" s="280"/>
      <c r="C229" s="280"/>
      <c r="D229" s="280"/>
      <c r="E229" s="280"/>
      <c r="F229" s="281"/>
      <c r="G229" s="443"/>
      <c r="H229" s="444"/>
      <c r="I229" s="445"/>
      <c r="J229" s="296">
        <f t="shared" si="26"/>
        <v>0</v>
      </c>
      <c r="K229" s="298">
        <f t="shared" si="27"/>
        <v>0</v>
      </c>
      <c r="L229" s="280"/>
      <c r="M229" s="280"/>
      <c r="N229" s="280"/>
      <c r="O229" s="293"/>
      <c r="P229" s="300"/>
      <c r="Q229" s="280"/>
      <c r="R229" s="281"/>
      <c r="S229" s="15" t="s">
        <v>82</v>
      </c>
      <c r="T229" s="8">
        <v>24</v>
      </c>
      <c r="U229" s="280"/>
      <c r="V229" s="280"/>
      <c r="W229" s="280"/>
      <c r="X229" s="280"/>
      <c r="Y229" s="280"/>
      <c r="Z229" s="280"/>
      <c r="AA229" s="280"/>
      <c r="AB229" s="280"/>
      <c r="AC229" s="280"/>
      <c r="AD229" s="280"/>
      <c r="AE229" s="280"/>
      <c r="AF229" s="280"/>
      <c r="AG229" s="280"/>
      <c r="AH229" s="293"/>
      <c r="AI229" s="444"/>
      <c r="AJ229" s="280"/>
      <c r="AK229" s="281"/>
      <c r="AL229" s="15" t="s">
        <v>82</v>
      </c>
    </row>
    <row r="230" spans="1:38" s="20" customFormat="1" ht="12.75" customHeight="1" x14ac:dyDescent="0.2">
      <c r="A230" s="8">
        <v>25</v>
      </c>
      <c r="B230" s="280"/>
      <c r="C230" s="280"/>
      <c r="D230" s="280"/>
      <c r="E230" s="280"/>
      <c r="F230" s="281"/>
      <c r="G230" s="443"/>
      <c r="H230" s="444"/>
      <c r="I230" s="445"/>
      <c r="J230" s="296">
        <f t="shared" si="26"/>
        <v>0</v>
      </c>
      <c r="K230" s="298">
        <f t="shared" si="27"/>
        <v>0</v>
      </c>
      <c r="L230" s="280"/>
      <c r="M230" s="280"/>
      <c r="N230" s="280"/>
      <c r="O230" s="293"/>
      <c r="P230" s="300"/>
      <c r="Q230" s="280"/>
      <c r="R230" s="281"/>
      <c r="S230" s="15" t="s">
        <v>83</v>
      </c>
      <c r="T230" s="8">
        <v>25</v>
      </c>
      <c r="U230" s="280"/>
      <c r="V230" s="280"/>
      <c r="W230" s="280"/>
      <c r="X230" s="280"/>
      <c r="Y230" s="280"/>
      <c r="Z230" s="280"/>
      <c r="AA230" s="280"/>
      <c r="AB230" s="280"/>
      <c r="AC230" s="280"/>
      <c r="AD230" s="280"/>
      <c r="AE230" s="280"/>
      <c r="AF230" s="280"/>
      <c r="AG230" s="280"/>
      <c r="AH230" s="293"/>
      <c r="AI230" s="444"/>
      <c r="AJ230" s="280"/>
      <c r="AK230" s="281"/>
      <c r="AL230" s="15" t="s">
        <v>83</v>
      </c>
    </row>
    <row r="231" spans="1:38" s="20" customFormat="1" ht="12.75" customHeight="1" x14ac:dyDescent="0.2">
      <c r="A231" s="8">
        <v>26</v>
      </c>
      <c r="B231" s="280"/>
      <c r="C231" s="280"/>
      <c r="D231" s="280"/>
      <c r="E231" s="280"/>
      <c r="F231" s="281"/>
      <c r="G231" s="443"/>
      <c r="H231" s="444"/>
      <c r="I231" s="445"/>
      <c r="J231" s="296">
        <f t="shared" si="26"/>
        <v>0</v>
      </c>
      <c r="K231" s="298">
        <f t="shared" si="27"/>
        <v>0</v>
      </c>
      <c r="L231" s="280"/>
      <c r="M231" s="280"/>
      <c r="N231" s="280"/>
      <c r="O231" s="293"/>
      <c r="P231" s="300"/>
      <c r="Q231" s="280"/>
      <c r="R231" s="281"/>
      <c r="S231" s="15" t="s">
        <v>84</v>
      </c>
      <c r="T231" s="8">
        <v>26</v>
      </c>
      <c r="U231" s="280"/>
      <c r="V231" s="280"/>
      <c r="W231" s="280"/>
      <c r="X231" s="280"/>
      <c r="Y231" s="280"/>
      <c r="Z231" s="280"/>
      <c r="AA231" s="280"/>
      <c r="AB231" s="280"/>
      <c r="AC231" s="280"/>
      <c r="AD231" s="280"/>
      <c r="AE231" s="280"/>
      <c r="AF231" s="280"/>
      <c r="AG231" s="280"/>
      <c r="AH231" s="293"/>
      <c r="AI231" s="444"/>
      <c r="AJ231" s="280"/>
      <c r="AK231" s="281"/>
      <c r="AL231" s="15" t="s">
        <v>84</v>
      </c>
    </row>
    <row r="232" spans="1:38" s="20" customFormat="1" ht="12.75" customHeight="1" x14ac:dyDescent="0.2">
      <c r="A232" s="8">
        <v>27</v>
      </c>
      <c r="B232" s="280"/>
      <c r="C232" s="280"/>
      <c r="D232" s="280"/>
      <c r="E232" s="280"/>
      <c r="F232" s="281"/>
      <c r="G232" s="443"/>
      <c r="H232" s="444"/>
      <c r="I232" s="445"/>
      <c r="J232" s="296">
        <f t="shared" si="26"/>
        <v>0</v>
      </c>
      <c r="K232" s="298">
        <f t="shared" si="27"/>
        <v>0</v>
      </c>
      <c r="L232" s="280"/>
      <c r="M232" s="280"/>
      <c r="N232" s="280"/>
      <c r="O232" s="293"/>
      <c r="P232" s="300"/>
      <c r="Q232" s="280"/>
      <c r="R232" s="281"/>
      <c r="S232" s="15" t="s">
        <v>85</v>
      </c>
      <c r="T232" s="8">
        <v>27</v>
      </c>
      <c r="U232" s="280"/>
      <c r="V232" s="280"/>
      <c r="W232" s="280"/>
      <c r="X232" s="280"/>
      <c r="Y232" s="280"/>
      <c r="Z232" s="280"/>
      <c r="AA232" s="280"/>
      <c r="AB232" s="280"/>
      <c r="AC232" s="280"/>
      <c r="AD232" s="280"/>
      <c r="AE232" s="280"/>
      <c r="AF232" s="280"/>
      <c r="AG232" s="280"/>
      <c r="AH232" s="293"/>
      <c r="AI232" s="444"/>
      <c r="AJ232" s="280"/>
      <c r="AK232" s="281"/>
      <c r="AL232" s="15" t="s">
        <v>85</v>
      </c>
    </row>
    <row r="233" spans="1:38" s="20" customFormat="1" ht="12.75" customHeight="1" x14ac:dyDescent="0.2">
      <c r="A233" s="8">
        <v>28</v>
      </c>
      <c r="B233" s="280"/>
      <c r="C233" s="280"/>
      <c r="D233" s="280"/>
      <c r="E233" s="280"/>
      <c r="F233" s="281"/>
      <c r="G233" s="443"/>
      <c r="H233" s="444"/>
      <c r="I233" s="445"/>
      <c r="J233" s="296">
        <f t="shared" si="26"/>
        <v>0</v>
      </c>
      <c r="K233" s="298">
        <f t="shared" si="27"/>
        <v>0</v>
      </c>
      <c r="L233" s="280"/>
      <c r="M233" s="280"/>
      <c r="N233" s="280"/>
      <c r="O233" s="293"/>
      <c r="P233" s="300"/>
      <c r="Q233" s="280"/>
      <c r="R233" s="281"/>
      <c r="S233" s="15" t="s">
        <v>86</v>
      </c>
      <c r="T233" s="8">
        <v>28</v>
      </c>
      <c r="U233" s="280"/>
      <c r="V233" s="280"/>
      <c r="W233" s="280"/>
      <c r="X233" s="280"/>
      <c r="Y233" s="280"/>
      <c r="Z233" s="280"/>
      <c r="AA233" s="280"/>
      <c r="AB233" s="280"/>
      <c r="AC233" s="280"/>
      <c r="AD233" s="280"/>
      <c r="AE233" s="280"/>
      <c r="AF233" s="280"/>
      <c r="AG233" s="280"/>
      <c r="AH233" s="293"/>
      <c r="AI233" s="444"/>
      <c r="AJ233" s="280"/>
      <c r="AK233" s="281"/>
      <c r="AL233" s="15" t="s">
        <v>86</v>
      </c>
    </row>
    <row r="234" spans="1:38" s="20" customFormat="1" ht="12.75" customHeight="1" x14ac:dyDescent="0.2">
      <c r="A234" s="8">
        <v>29</v>
      </c>
      <c r="B234" s="280"/>
      <c r="C234" s="280"/>
      <c r="D234" s="280"/>
      <c r="E234" s="280"/>
      <c r="F234" s="281"/>
      <c r="G234" s="443"/>
      <c r="H234" s="444"/>
      <c r="I234" s="445"/>
      <c r="J234" s="296">
        <f t="shared" si="26"/>
        <v>0</v>
      </c>
      <c r="K234" s="298">
        <f t="shared" si="27"/>
        <v>0</v>
      </c>
      <c r="L234" s="280"/>
      <c r="M234" s="280"/>
      <c r="N234" s="280"/>
      <c r="O234" s="293"/>
      <c r="P234" s="300"/>
      <c r="Q234" s="280"/>
      <c r="R234" s="281"/>
      <c r="S234" s="15" t="s">
        <v>87</v>
      </c>
      <c r="T234" s="8">
        <v>29</v>
      </c>
      <c r="U234" s="280"/>
      <c r="V234" s="280"/>
      <c r="W234" s="280"/>
      <c r="X234" s="301"/>
      <c r="Y234" s="280"/>
      <c r="Z234" s="280"/>
      <c r="AA234" s="280"/>
      <c r="AB234" s="280"/>
      <c r="AC234" s="280"/>
      <c r="AD234" s="280"/>
      <c r="AE234" s="280"/>
      <c r="AF234" s="280"/>
      <c r="AG234" s="280"/>
      <c r="AH234" s="293"/>
      <c r="AI234" s="444"/>
      <c r="AJ234" s="280"/>
      <c r="AK234" s="281"/>
      <c r="AL234" s="15" t="s">
        <v>87</v>
      </c>
    </row>
    <row r="235" spans="1:38" s="20" customFormat="1" ht="12.75" customHeight="1" x14ac:dyDescent="0.2">
      <c r="A235" s="8">
        <v>30</v>
      </c>
      <c r="B235" s="280"/>
      <c r="C235" s="280"/>
      <c r="D235" s="280"/>
      <c r="E235" s="280"/>
      <c r="F235" s="281"/>
      <c r="G235" s="449"/>
      <c r="H235" s="444"/>
      <c r="I235" s="445"/>
      <c r="J235" s="296">
        <f t="shared" si="26"/>
        <v>0</v>
      </c>
      <c r="K235" s="298">
        <f t="shared" si="27"/>
        <v>0</v>
      </c>
      <c r="L235" s="280"/>
      <c r="M235" s="280"/>
      <c r="N235" s="280"/>
      <c r="O235" s="293"/>
      <c r="P235" s="300"/>
      <c r="Q235" s="280"/>
      <c r="R235" s="281"/>
      <c r="S235" s="15" t="s">
        <v>88</v>
      </c>
      <c r="T235" s="8">
        <v>30</v>
      </c>
      <c r="U235" s="280"/>
      <c r="V235" s="280"/>
      <c r="W235" s="280"/>
      <c r="X235" s="280"/>
      <c r="Y235" s="280"/>
      <c r="Z235" s="280"/>
      <c r="AA235" s="280"/>
      <c r="AB235" s="280"/>
      <c r="AC235" s="280"/>
      <c r="AD235" s="280"/>
      <c r="AE235" s="280"/>
      <c r="AF235" s="280"/>
      <c r="AG235" s="280"/>
      <c r="AH235" s="293"/>
      <c r="AI235" s="444"/>
      <c r="AJ235" s="280"/>
      <c r="AK235" s="281"/>
      <c r="AL235" s="15" t="s">
        <v>88</v>
      </c>
    </row>
    <row r="236" spans="1:38" s="20" customFormat="1" ht="12.75" customHeight="1" x14ac:dyDescent="0.2">
      <c r="A236" s="18">
        <v>31</v>
      </c>
      <c r="B236" s="284"/>
      <c r="C236" s="284"/>
      <c r="D236" s="284"/>
      <c r="E236" s="284"/>
      <c r="F236" s="285"/>
      <c r="G236" s="450"/>
      <c r="H236" s="451"/>
      <c r="I236" s="452"/>
      <c r="J236" s="302">
        <f t="shared" si="26"/>
        <v>0</v>
      </c>
      <c r="K236" s="303">
        <f t="shared" si="27"/>
        <v>0</v>
      </c>
      <c r="L236" s="284"/>
      <c r="M236" s="284"/>
      <c r="N236" s="284"/>
      <c r="O236" s="295"/>
      <c r="P236" s="304"/>
      <c r="Q236" s="284"/>
      <c r="R236" s="285"/>
      <c r="S236" s="19" t="s">
        <v>89</v>
      </c>
      <c r="T236" s="18">
        <v>31</v>
      </c>
      <c r="U236" s="284"/>
      <c r="V236" s="284"/>
      <c r="W236" s="284"/>
      <c r="X236" s="284"/>
      <c r="Y236" s="284"/>
      <c r="Z236" s="284"/>
      <c r="AA236" s="284"/>
      <c r="AB236" s="284"/>
      <c r="AC236" s="284"/>
      <c r="AD236" s="284"/>
      <c r="AE236" s="284"/>
      <c r="AF236" s="284"/>
      <c r="AG236" s="284"/>
      <c r="AH236" s="295"/>
      <c r="AI236" s="451"/>
      <c r="AJ236" s="284"/>
      <c r="AK236" s="285"/>
      <c r="AL236" s="19" t="s">
        <v>89</v>
      </c>
    </row>
    <row r="237" spans="1:38" s="20" customFormat="1" ht="12.75" customHeight="1" thickBot="1" x14ac:dyDescent="0.25">
      <c r="A237" s="342"/>
      <c r="B237" s="343">
        <f>SUM(B205:B236)</f>
        <v>0</v>
      </c>
      <c r="C237" s="343">
        <f>SUM(C205:C236)</f>
        <v>0</v>
      </c>
      <c r="D237" s="343">
        <f>SUM(D205:D236)</f>
        <v>0</v>
      </c>
      <c r="E237" s="344">
        <f>SUM(E205:E236)</f>
        <v>0</v>
      </c>
      <c r="F237" s="345">
        <f>SUM(F205:F236)</f>
        <v>0</v>
      </c>
      <c r="G237" s="346"/>
      <c r="H237" s="347" t="s">
        <v>90</v>
      </c>
      <c r="I237" s="348">
        <f>COUNTA(I205:I236)</f>
        <v>0</v>
      </c>
      <c r="J237" s="343">
        <f t="shared" ref="J237:R237" si="28">SUM(J205:J236)</f>
        <v>0</v>
      </c>
      <c r="K237" s="343">
        <f t="shared" si="28"/>
        <v>0</v>
      </c>
      <c r="L237" s="343">
        <f t="shared" si="28"/>
        <v>0</v>
      </c>
      <c r="M237" s="343">
        <f t="shared" si="28"/>
        <v>0</v>
      </c>
      <c r="N237" s="343">
        <f t="shared" si="28"/>
        <v>0</v>
      </c>
      <c r="O237" s="349">
        <f t="shared" si="28"/>
        <v>0</v>
      </c>
      <c r="P237" s="344">
        <f t="shared" si="28"/>
        <v>0</v>
      </c>
      <c r="Q237" s="343">
        <f t="shared" si="28"/>
        <v>0</v>
      </c>
      <c r="R237" s="350">
        <f t="shared" si="28"/>
        <v>0</v>
      </c>
      <c r="S237" s="351"/>
      <c r="T237" s="342"/>
      <c r="U237" s="343">
        <f t="shared" ref="U237:AH237" si="29">SUM(U205:U236)</f>
        <v>0</v>
      </c>
      <c r="V237" s="343">
        <f t="shared" si="29"/>
        <v>0</v>
      </c>
      <c r="W237" s="343">
        <f t="shared" si="29"/>
        <v>0</v>
      </c>
      <c r="X237" s="343">
        <f t="shared" si="29"/>
        <v>0</v>
      </c>
      <c r="Y237" s="343">
        <f t="shared" si="29"/>
        <v>0</v>
      </c>
      <c r="Z237" s="343">
        <f t="shared" si="29"/>
        <v>0</v>
      </c>
      <c r="AA237" s="343">
        <f t="shared" si="29"/>
        <v>0</v>
      </c>
      <c r="AB237" s="343">
        <f t="shared" si="29"/>
        <v>0</v>
      </c>
      <c r="AC237" s="343">
        <f t="shared" si="29"/>
        <v>0</v>
      </c>
      <c r="AD237" s="343">
        <f t="shared" si="29"/>
        <v>0</v>
      </c>
      <c r="AE237" s="343">
        <f t="shared" si="29"/>
        <v>0</v>
      </c>
      <c r="AF237" s="343">
        <f t="shared" si="29"/>
        <v>0</v>
      </c>
      <c r="AG237" s="343">
        <f t="shared" si="29"/>
        <v>0</v>
      </c>
      <c r="AH237" s="345">
        <f t="shared" si="29"/>
        <v>0</v>
      </c>
      <c r="AI237" s="352"/>
      <c r="AJ237" s="343">
        <f>SUM(AJ205:AJ236)</f>
        <v>0</v>
      </c>
      <c r="AK237" s="350">
        <f>SUM(AK205:AK236)</f>
        <v>0</v>
      </c>
      <c r="AL237" s="351"/>
    </row>
    <row r="238" spans="1:38" ht="12.75" customHeight="1" thickTop="1" x14ac:dyDescent="0.2">
      <c r="A238" s="43"/>
      <c r="B238" s="153"/>
      <c r="C238" s="153"/>
      <c r="D238" s="153"/>
      <c r="E238" s="153"/>
      <c r="F238" s="153"/>
      <c r="G238" s="340"/>
      <c r="H238" s="153"/>
      <c r="I238" s="341"/>
      <c r="J238" s="153"/>
      <c r="K238" s="153"/>
      <c r="L238" s="153"/>
      <c r="M238" s="153"/>
      <c r="N238" s="153"/>
      <c r="O238" s="153"/>
      <c r="P238" s="153"/>
      <c r="Q238" s="153"/>
      <c r="R238" s="153"/>
      <c r="S238" s="43"/>
      <c r="T238" s="4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43"/>
    </row>
    <row r="239" spans="1:38" ht="12.75" customHeight="1" x14ac:dyDescent="0.2">
      <c r="A239" s="43"/>
      <c r="B239" s="153"/>
      <c r="C239" s="153"/>
      <c r="D239" s="153"/>
      <c r="E239" s="153"/>
      <c r="F239" s="153"/>
      <c r="G239" s="340"/>
      <c r="H239" s="153"/>
      <c r="I239" s="341"/>
      <c r="J239" s="153"/>
      <c r="K239" s="153"/>
      <c r="L239" s="153"/>
      <c r="M239" s="153"/>
      <c r="N239" s="153"/>
      <c r="O239" s="153"/>
      <c r="P239" s="153"/>
      <c r="Q239" s="153"/>
      <c r="R239" s="153"/>
      <c r="S239" s="43"/>
      <c r="T239" s="4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43"/>
    </row>
    <row r="240" spans="1:38" ht="12.75" customHeight="1" x14ac:dyDescent="0.2">
      <c r="A240" s="20"/>
      <c r="B240" s="20"/>
      <c r="C240" s="20"/>
      <c r="D240" s="20"/>
      <c r="E240" s="20"/>
      <c r="F240" s="20"/>
      <c r="G240" s="474" t="str">
        <f>OCTOBER!G194</f>
        <v>UNITED STEELWORKERS - LOCAL UNION</v>
      </c>
      <c r="H240" s="474"/>
      <c r="I240" s="474"/>
      <c r="J240" s="11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33"/>
      <c r="V240" s="33"/>
      <c r="W240" s="33"/>
      <c r="X240" s="33"/>
      <c r="Y240" s="33"/>
      <c r="Z240" s="33"/>
      <c r="AA240" s="34" t="str">
        <f>$AA$10</f>
        <v>FINANCIAL SECRETARY'S CASH BOOK</v>
      </c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20"/>
    </row>
    <row r="241" spans="1:248" s="148" customFormat="1" ht="12.75" customHeight="1" x14ac:dyDescent="0.2">
      <c r="A241" s="140"/>
      <c r="B241" s="138" t="str">
        <f>$B$11</f>
        <v>Month</v>
      </c>
      <c r="C241" s="73" t="str">
        <f>$C$11</f>
        <v>NOVEMBER</v>
      </c>
      <c r="D241" s="138" t="str">
        <f>$D$11</f>
        <v>Year</v>
      </c>
      <c r="E241" s="27">
        <f>$E$11</f>
        <v>0</v>
      </c>
      <c r="F241" s="140"/>
      <c r="G241" s="145"/>
      <c r="H241" s="140"/>
      <c r="I241" s="146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38"/>
      <c r="AJ241" s="147" t="str">
        <f>$C$11</f>
        <v>NOVEMBER</v>
      </c>
      <c r="AK241" s="27">
        <f>$E$11</f>
        <v>0</v>
      </c>
      <c r="AL241" s="140"/>
    </row>
    <row r="242" spans="1:248" s="148" customFormat="1" ht="12.75" customHeight="1" x14ac:dyDescent="0.2">
      <c r="A242" s="140"/>
      <c r="B242" s="138" t="str">
        <f>$B$12</f>
        <v>Page No.</v>
      </c>
      <c r="C242" s="355">
        <f>C196+1</f>
        <v>6</v>
      </c>
      <c r="D242" s="140"/>
      <c r="E242" s="140"/>
      <c r="F242" s="140"/>
      <c r="G242" s="145"/>
      <c r="H242" s="140"/>
      <c r="I242" s="146" t="s">
        <v>53</v>
      </c>
      <c r="J242" s="140"/>
      <c r="K242" s="140"/>
      <c r="L242" s="146"/>
      <c r="M242" s="140"/>
      <c r="N242" s="140"/>
      <c r="O242" s="140"/>
      <c r="P242" s="138"/>
      <c r="Q242" s="140"/>
      <c r="R242" s="138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9" t="s">
        <v>54</v>
      </c>
      <c r="AC242" s="140"/>
      <c r="AD242" s="140"/>
      <c r="AE242" s="140"/>
      <c r="AF242" s="140"/>
      <c r="AG242" s="140"/>
      <c r="AH242" s="140"/>
      <c r="AI242" s="138" t="str">
        <f>$B$12</f>
        <v>Page No.</v>
      </c>
      <c r="AJ242" s="355">
        <f>C242</f>
        <v>6</v>
      </c>
      <c r="AK242" s="150"/>
      <c r="AL242" s="151"/>
    </row>
    <row r="243" spans="1:248" ht="12.75" customHeight="1" x14ac:dyDescent="0.2">
      <c r="A243" s="3"/>
      <c r="B243" s="3"/>
      <c r="C243" s="3"/>
      <c r="D243" s="3"/>
      <c r="E243" s="3"/>
      <c r="F243" s="3"/>
      <c r="G243" s="126"/>
      <c r="H243" s="3"/>
      <c r="I243" s="5"/>
      <c r="J243" s="3"/>
      <c r="K243" s="3"/>
      <c r="L243" s="20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0"/>
      <c r="AF243" s="3"/>
      <c r="AG243" s="3"/>
      <c r="AH243" s="3"/>
      <c r="AI243" s="3"/>
      <c r="AJ243" s="3"/>
      <c r="AK243" s="3" t="s">
        <v>236</v>
      </c>
      <c r="AL243" s="3"/>
    </row>
    <row r="244" spans="1:248" ht="12.75" customHeight="1" x14ac:dyDescent="0.2">
      <c r="A244" s="25"/>
      <c r="B244" s="25"/>
      <c r="C244" s="25"/>
      <c r="D244" s="25"/>
      <c r="E244" s="25"/>
      <c r="F244" s="25"/>
      <c r="G244" s="127"/>
      <c r="H244" s="25"/>
      <c r="I244" s="26"/>
      <c r="J244" s="25"/>
      <c r="K244" s="25"/>
      <c r="L244" s="26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6"/>
      <c r="AF244" s="25"/>
      <c r="AG244" s="25"/>
      <c r="AH244" s="25"/>
      <c r="AI244" s="25"/>
      <c r="AJ244" s="25"/>
      <c r="AK244" s="25"/>
      <c r="AL244" s="25"/>
    </row>
    <row r="245" spans="1:248" s="407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433"/>
      <c r="H245" s="2" t="s">
        <v>56</v>
      </c>
      <c r="I245" s="95"/>
      <c r="J245" s="475" t="s">
        <v>477</v>
      </c>
      <c r="K245" s="476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07" customFormat="1" ht="12.75" customHeight="1" x14ac:dyDescent="0.2">
      <c r="A246" s="1"/>
      <c r="B246" s="3"/>
      <c r="C246" s="3"/>
      <c r="D246" s="3"/>
      <c r="E246" s="3"/>
      <c r="F246" s="13"/>
      <c r="G246" s="433"/>
      <c r="H246" s="13"/>
      <c r="I246" s="96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07" customFormat="1" ht="12.75" customHeight="1" thickBot="1" x14ac:dyDescent="0.25">
      <c r="A247" s="422"/>
      <c r="B247" s="423">
        <v>1</v>
      </c>
      <c r="C247" s="423">
        <v>2</v>
      </c>
      <c r="D247" s="423">
        <v>3</v>
      </c>
      <c r="E247" s="423">
        <v>4</v>
      </c>
      <c r="F247" s="424">
        <v>5</v>
      </c>
      <c r="G247" s="434">
        <v>6</v>
      </c>
      <c r="H247" s="425">
        <v>7</v>
      </c>
      <c r="I247" s="435">
        <v>8</v>
      </c>
      <c r="J247" s="423">
        <v>9</v>
      </c>
      <c r="K247" s="425">
        <v>10</v>
      </c>
      <c r="L247" s="423">
        <v>11</v>
      </c>
      <c r="M247" s="423" t="s">
        <v>1</v>
      </c>
      <c r="N247" s="423">
        <v>12</v>
      </c>
      <c r="O247" s="423">
        <v>13</v>
      </c>
      <c r="P247" s="423">
        <v>14</v>
      </c>
      <c r="Q247" s="423">
        <v>15</v>
      </c>
      <c r="R247" s="425" t="s">
        <v>2</v>
      </c>
      <c r="S247" s="426"/>
      <c r="T247" s="422"/>
      <c r="U247" s="423">
        <v>16</v>
      </c>
      <c r="V247" s="423">
        <v>17</v>
      </c>
      <c r="W247" s="423">
        <v>18</v>
      </c>
      <c r="X247" s="423">
        <v>19</v>
      </c>
      <c r="Y247" s="423">
        <v>20</v>
      </c>
      <c r="Z247" s="423" t="s">
        <v>3</v>
      </c>
      <c r="AA247" s="423">
        <v>21</v>
      </c>
      <c r="AB247" s="423">
        <v>22</v>
      </c>
      <c r="AC247" s="423">
        <v>23</v>
      </c>
      <c r="AD247" s="423">
        <v>24</v>
      </c>
      <c r="AE247" s="423">
        <v>25</v>
      </c>
      <c r="AF247" s="423">
        <v>26</v>
      </c>
      <c r="AG247" s="423">
        <v>27</v>
      </c>
      <c r="AH247" s="423">
        <v>28</v>
      </c>
      <c r="AI247" s="424">
        <v>29</v>
      </c>
      <c r="AJ247" s="423">
        <v>30</v>
      </c>
      <c r="AK247" s="425">
        <v>31</v>
      </c>
      <c r="AL247" s="426"/>
    </row>
    <row r="248" spans="1:248" s="4" customFormat="1" ht="12.75" customHeight="1" thickTop="1" x14ac:dyDescent="0.2">
      <c r="A248" s="1"/>
      <c r="B248" s="85" t="s">
        <v>4</v>
      </c>
      <c r="C248" s="97"/>
      <c r="D248" s="85" t="s">
        <v>473</v>
      </c>
      <c r="E248" s="436" t="s">
        <v>6</v>
      </c>
      <c r="F248" s="84" t="s">
        <v>7</v>
      </c>
      <c r="G248" s="128"/>
      <c r="H248" s="84"/>
      <c r="I248" s="99"/>
      <c r="J248" s="85"/>
      <c r="K248" s="84"/>
      <c r="L248" s="85" t="s">
        <v>460</v>
      </c>
      <c r="M248" s="85"/>
      <c r="N248" s="85" t="s">
        <v>474</v>
      </c>
      <c r="O248" s="436" t="s">
        <v>461</v>
      </c>
      <c r="P248" s="437"/>
      <c r="Q248" s="438" t="s">
        <v>8</v>
      </c>
      <c r="R248" s="84" t="s">
        <v>8</v>
      </c>
      <c r="S248" s="102"/>
      <c r="T248" s="67"/>
      <c r="U248" s="471" t="s">
        <v>9</v>
      </c>
      <c r="V248" s="472"/>
      <c r="W248" s="472"/>
      <c r="X248" s="472"/>
      <c r="Y248" s="473"/>
      <c r="Z248" s="85" t="s">
        <v>10</v>
      </c>
      <c r="AA248" s="85" t="s">
        <v>11</v>
      </c>
      <c r="AB248" s="85" t="s">
        <v>204</v>
      </c>
      <c r="AC248" s="85" t="s">
        <v>12</v>
      </c>
      <c r="AD248" s="85" t="s">
        <v>13</v>
      </c>
      <c r="AE248" s="85" t="s">
        <v>14</v>
      </c>
      <c r="AF248" s="85"/>
      <c r="AG248" s="85"/>
      <c r="AH248" s="100"/>
      <c r="AI248" s="101"/>
      <c r="AJ248" s="85" t="s">
        <v>15</v>
      </c>
      <c r="AK248" s="84" t="s">
        <v>7</v>
      </c>
      <c r="AL248" s="102"/>
      <c r="AM248" s="251"/>
      <c r="AN248" s="251"/>
      <c r="AO248" s="251"/>
      <c r="AP248" s="251"/>
      <c r="AQ248" s="251"/>
      <c r="AR248" s="251"/>
      <c r="AS248" s="251"/>
      <c r="AT248" s="251"/>
      <c r="AU248" s="251"/>
      <c r="AV248" s="251"/>
      <c r="AW248" s="251"/>
      <c r="AX248" s="251"/>
      <c r="AY248" s="251"/>
      <c r="AZ248" s="251"/>
      <c r="BA248" s="251"/>
      <c r="BB248" s="251"/>
      <c r="BC248" s="251"/>
      <c r="BD248" s="251"/>
      <c r="BE248" s="251"/>
      <c r="BF248" s="251"/>
      <c r="BG248" s="251"/>
      <c r="BH248" s="251"/>
      <c r="BI248" s="251"/>
      <c r="BJ248" s="251"/>
      <c r="BK248" s="251"/>
      <c r="BL248" s="251"/>
      <c r="BM248" s="251"/>
      <c r="BN248" s="251"/>
      <c r="BO248" s="251"/>
      <c r="BP248" s="251"/>
      <c r="BQ248" s="251"/>
      <c r="BR248" s="251"/>
      <c r="BS248" s="251"/>
      <c r="BT248" s="251"/>
      <c r="BU248" s="251"/>
      <c r="BV248" s="251"/>
      <c r="BW248" s="251"/>
      <c r="BX248" s="251"/>
      <c r="BY248" s="251"/>
      <c r="BZ248" s="251"/>
      <c r="CA248" s="251"/>
      <c r="CB248" s="251"/>
      <c r="CC248" s="251"/>
      <c r="CD248" s="251"/>
      <c r="CE248" s="251"/>
      <c r="CF248" s="251"/>
      <c r="CG248" s="251"/>
      <c r="CH248" s="251"/>
      <c r="CI248" s="251"/>
      <c r="CJ248" s="251"/>
      <c r="CK248" s="251"/>
      <c r="CL248" s="251"/>
      <c r="CM248" s="251"/>
      <c r="CN248" s="251"/>
      <c r="CO248" s="251"/>
      <c r="CP248" s="251"/>
      <c r="CQ248" s="251"/>
      <c r="CR248" s="251"/>
      <c r="CS248" s="251"/>
      <c r="CT248" s="251"/>
      <c r="CU248" s="251"/>
      <c r="CV248" s="251"/>
      <c r="CW248" s="251"/>
      <c r="CX248" s="251"/>
      <c r="CY248" s="251"/>
      <c r="CZ248" s="251"/>
      <c r="DA248" s="251"/>
      <c r="DB248" s="251"/>
      <c r="DC248" s="251"/>
      <c r="DD248" s="251"/>
      <c r="DE248" s="251"/>
      <c r="DF248" s="251"/>
      <c r="DG248" s="251"/>
      <c r="DH248" s="251"/>
      <c r="DI248" s="251"/>
      <c r="DJ248" s="251"/>
      <c r="DK248" s="251"/>
      <c r="DL248" s="251"/>
      <c r="DM248" s="251"/>
      <c r="DN248" s="251"/>
      <c r="DO248" s="251"/>
      <c r="DP248" s="251"/>
      <c r="DQ248" s="251"/>
      <c r="DR248" s="251"/>
      <c r="DS248" s="251"/>
      <c r="DT248" s="251"/>
      <c r="DU248" s="251"/>
      <c r="DV248" s="251"/>
      <c r="DW248" s="251"/>
      <c r="DX248" s="251"/>
      <c r="DY248" s="251"/>
      <c r="DZ248" s="251"/>
      <c r="EA248" s="251"/>
      <c r="EB248" s="251"/>
      <c r="EC248" s="251"/>
      <c r="ED248" s="251"/>
      <c r="EE248" s="251"/>
      <c r="EF248" s="251"/>
      <c r="EG248" s="251"/>
      <c r="EH248" s="251"/>
      <c r="EI248" s="251"/>
      <c r="EJ248" s="251"/>
      <c r="EK248" s="251"/>
      <c r="EL248" s="251"/>
      <c r="EM248" s="251"/>
      <c r="EN248" s="251"/>
      <c r="EO248" s="251"/>
      <c r="EP248" s="251"/>
      <c r="EQ248" s="251"/>
      <c r="ER248" s="251"/>
      <c r="ES248" s="251"/>
      <c r="ET248" s="251"/>
      <c r="EU248" s="251"/>
      <c r="EV248" s="251"/>
      <c r="EW248" s="251"/>
      <c r="EX248" s="251"/>
      <c r="EY248" s="251"/>
      <c r="EZ248" s="251"/>
      <c r="FA248" s="251"/>
      <c r="FB248" s="251"/>
      <c r="FC248" s="251"/>
      <c r="FD248" s="251"/>
      <c r="FE248" s="251"/>
      <c r="FF248" s="251"/>
      <c r="FG248" s="251"/>
      <c r="FH248" s="251"/>
      <c r="FI248" s="251"/>
      <c r="FJ248" s="251"/>
      <c r="FK248" s="251"/>
      <c r="FL248" s="251"/>
      <c r="FM248" s="251"/>
      <c r="FN248" s="251"/>
      <c r="FO248" s="251"/>
      <c r="FP248" s="251"/>
      <c r="FQ248" s="251"/>
      <c r="FR248" s="251"/>
      <c r="FS248" s="251"/>
      <c r="FT248" s="251"/>
      <c r="FU248" s="251"/>
      <c r="FV248" s="251"/>
      <c r="FW248" s="251"/>
      <c r="FX248" s="251"/>
      <c r="FY248" s="251"/>
      <c r="FZ248" s="251"/>
      <c r="GA248" s="251"/>
      <c r="GB248" s="251"/>
      <c r="GC248" s="251"/>
      <c r="GD248" s="251"/>
      <c r="GE248" s="251"/>
      <c r="GF248" s="251"/>
      <c r="GG248" s="251"/>
      <c r="GH248" s="251"/>
      <c r="GI248" s="251"/>
      <c r="GJ248" s="251"/>
      <c r="GK248" s="251"/>
      <c r="GL248" s="251"/>
      <c r="GM248" s="251"/>
      <c r="GN248" s="251"/>
      <c r="GO248" s="251"/>
      <c r="GP248" s="251"/>
      <c r="GQ248" s="251"/>
      <c r="GR248" s="251"/>
      <c r="GS248" s="251"/>
      <c r="GT248" s="251"/>
      <c r="GU248" s="251"/>
      <c r="GV248" s="251"/>
      <c r="GW248" s="251"/>
      <c r="GX248" s="251"/>
      <c r="GY248" s="251"/>
      <c r="GZ248" s="251"/>
      <c r="HA248" s="251"/>
      <c r="HB248" s="251"/>
      <c r="HC248" s="251"/>
      <c r="HD248" s="251"/>
      <c r="HE248" s="251"/>
      <c r="HF248" s="251"/>
      <c r="HG248" s="251"/>
      <c r="HH248" s="251"/>
      <c r="HI248" s="251"/>
      <c r="HJ248" s="251"/>
      <c r="HK248" s="251"/>
      <c r="HL248" s="251"/>
      <c r="HM248" s="251"/>
      <c r="HN248" s="251"/>
      <c r="HO248" s="251"/>
      <c r="HP248" s="251"/>
      <c r="HQ248" s="251"/>
      <c r="HR248" s="251"/>
      <c r="HS248" s="251"/>
      <c r="HT248" s="251"/>
      <c r="HU248" s="251"/>
      <c r="HV248" s="251"/>
      <c r="HW248" s="251"/>
      <c r="HX248" s="251"/>
      <c r="HY248" s="251"/>
      <c r="HZ248" s="251"/>
      <c r="IA248" s="251"/>
      <c r="IB248" s="251"/>
      <c r="IC248" s="251"/>
      <c r="ID248" s="251"/>
      <c r="IE248" s="251"/>
      <c r="IF248" s="251"/>
      <c r="IG248" s="251"/>
      <c r="IH248" s="251"/>
      <c r="II248" s="251"/>
      <c r="IJ248" s="251"/>
      <c r="IK248" s="251"/>
      <c r="IL248" s="251"/>
      <c r="IM248" s="251"/>
      <c r="IN248" s="251"/>
    </row>
    <row r="249" spans="1:248" s="4" customFormat="1" ht="12.75" customHeight="1" x14ac:dyDescent="0.2">
      <c r="A249" s="1"/>
      <c r="B249" s="85" t="s">
        <v>8</v>
      </c>
      <c r="C249" s="85" t="s">
        <v>16</v>
      </c>
      <c r="D249" s="85" t="s">
        <v>202</v>
      </c>
      <c r="E249" s="154" t="s">
        <v>8</v>
      </c>
      <c r="F249" s="84" t="s">
        <v>18</v>
      </c>
      <c r="G249" s="128" t="s">
        <v>19</v>
      </c>
      <c r="H249" s="84" t="s">
        <v>20</v>
      </c>
      <c r="I249" s="99" t="s">
        <v>475</v>
      </c>
      <c r="J249" s="85" t="s">
        <v>21</v>
      </c>
      <c r="K249" s="84" t="s">
        <v>22</v>
      </c>
      <c r="L249" s="85" t="s">
        <v>462</v>
      </c>
      <c r="M249" s="85" t="s">
        <v>463</v>
      </c>
      <c r="N249" s="85" t="s">
        <v>476</v>
      </c>
      <c r="O249" s="154" t="s">
        <v>464</v>
      </c>
      <c r="P249" s="154" t="s">
        <v>23</v>
      </c>
      <c r="Q249" s="85" t="s">
        <v>24</v>
      </c>
      <c r="R249" s="84" t="s">
        <v>24</v>
      </c>
      <c r="S249" s="100" t="s">
        <v>135</v>
      </c>
      <c r="T249" s="84" t="s">
        <v>135</v>
      </c>
      <c r="U249" s="85" t="s">
        <v>25</v>
      </c>
      <c r="V249" s="85" t="s">
        <v>26</v>
      </c>
      <c r="W249" s="85" t="s">
        <v>27</v>
      </c>
      <c r="X249" s="85" t="s">
        <v>28</v>
      </c>
      <c r="Y249" s="85" t="s">
        <v>136</v>
      </c>
      <c r="Z249" s="85" t="s">
        <v>251</v>
      </c>
      <c r="AA249" s="85" t="s">
        <v>137</v>
      </c>
      <c r="AB249" s="85" t="s">
        <v>203</v>
      </c>
      <c r="AC249" s="85" t="s">
        <v>30</v>
      </c>
      <c r="AD249" s="85" t="s">
        <v>140</v>
      </c>
      <c r="AE249" s="85" t="s">
        <v>31</v>
      </c>
      <c r="AF249" s="85" t="s">
        <v>32</v>
      </c>
      <c r="AG249" s="85" t="s">
        <v>205</v>
      </c>
      <c r="AH249" s="100" t="s">
        <v>16</v>
      </c>
      <c r="AI249" s="98" t="s">
        <v>34</v>
      </c>
      <c r="AJ249" s="85" t="s">
        <v>35</v>
      </c>
      <c r="AK249" s="84" t="s">
        <v>18</v>
      </c>
      <c r="AL249" s="102"/>
      <c r="AM249" s="251"/>
      <c r="AN249" s="251"/>
      <c r="AO249" s="251"/>
      <c r="AP249" s="251"/>
      <c r="AQ249" s="251"/>
      <c r="AR249" s="251"/>
      <c r="AS249" s="251"/>
      <c r="AT249" s="251"/>
      <c r="AU249" s="251"/>
      <c r="AV249" s="251"/>
      <c r="AW249" s="251"/>
      <c r="AX249" s="251"/>
      <c r="AY249" s="251"/>
      <c r="AZ249" s="251"/>
      <c r="BA249" s="251"/>
      <c r="BB249" s="251"/>
      <c r="BC249" s="251"/>
      <c r="BD249" s="251"/>
      <c r="BE249" s="251"/>
      <c r="BF249" s="251"/>
      <c r="BG249" s="251"/>
      <c r="BH249" s="251"/>
      <c r="BI249" s="251"/>
      <c r="BJ249" s="251"/>
      <c r="BK249" s="251"/>
      <c r="BL249" s="251"/>
      <c r="BM249" s="251"/>
      <c r="BN249" s="251"/>
      <c r="BO249" s="251"/>
      <c r="BP249" s="251"/>
      <c r="BQ249" s="251"/>
      <c r="BR249" s="251"/>
      <c r="BS249" s="251"/>
      <c r="BT249" s="251"/>
      <c r="BU249" s="251"/>
      <c r="BV249" s="251"/>
      <c r="BW249" s="251"/>
      <c r="BX249" s="251"/>
      <c r="BY249" s="251"/>
      <c r="BZ249" s="251"/>
      <c r="CA249" s="251"/>
      <c r="CB249" s="251"/>
      <c r="CC249" s="251"/>
      <c r="CD249" s="251"/>
      <c r="CE249" s="251"/>
      <c r="CF249" s="251"/>
      <c r="CG249" s="251"/>
      <c r="CH249" s="251"/>
      <c r="CI249" s="251"/>
      <c r="CJ249" s="251"/>
      <c r="CK249" s="251"/>
      <c r="CL249" s="251"/>
      <c r="CM249" s="251"/>
      <c r="CN249" s="251"/>
      <c r="CO249" s="251"/>
      <c r="CP249" s="251"/>
      <c r="CQ249" s="251"/>
      <c r="CR249" s="251"/>
      <c r="CS249" s="251"/>
      <c r="CT249" s="251"/>
      <c r="CU249" s="251"/>
      <c r="CV249" s="251"/>
      <c r="CW249" s="251"/>
      <c r="CX249" s="251"/>
      <c r="CY249" s="251"/>
      <c r="CZ249" s="251"/>
      <c r="DA249" s="251"/>
      <c r="DB249" s="251"/>
      <c r="DC249" s="251"/>
      <c r="DD249" s="251"/>
      <c r="DE249" s="251"/>
      <c r="DF249" s="251"/>
      <c r="DG249" s="251"/>
      <c r="DH249" s="251"/>
      <c r="DI249" s="251"/>
      <c r="DJ249" s="251"/>
      <c r="DK249" s="251"/>
      <c r="DL249" s="251"/>
      <c r="DM249" s="251"/>
      <c r="DN249" s="251"/>
      <c r="DO249" s="251"/>
      <c r="DP249" s="251"/>
      <c r="DQ249" s="251"/>
      <c r="DR249" s="251"/>
      <c r="DS249" s="251"/>
      <c r="DT249" s="251"/>
      <c r="DU249" s="251"/>
      <c r="DV249" s="251"/>
      <c r="DW249" s="251"/>
      <c r="DX249" s="251"/>
      <c r="DY249" s="251"/>
      <c r="DZ249" s="251"/>
      <c r="EA249" s="251"/>
      <c r="EB249" s="251"/>
      <c r="EC249" s="251"/>
      <c r="ED249" s="251"/>
      <c r="EE249" s="251"/>
      <c r="EF249" s="251"/>
      <c r="EG249" s="251"/>
      <c r="EH249" s="251"/>
      <c r="EI249" s="251"/>
      <c r="EJ249" s="251"/>
      <c r="EK249" s="251"/>
      <c r="EL249" s="251"/>
      <c r="EM249" s="251"/>
      <c r="EN249" s="251"/>
      <c r="EO249" s="251"/>
      <c r="EP249" s="251"/>
      <c r="EQ249" s="251"/>
      <c r="ER249" s="251"/>
      <c r="ES249" s="251"/>
      <c r="ET249" s="251"/>
      <c r="EU249" s="251"/>
      <c r="EV249" s="251"/>
      <c r="EW249" s="251"/>
      <c r="EX249" s="251"/>
      <c r="EY249" s="251"/>
      <c r="EZ249" s="251"/>
      <c r="FA249" s="251"/>
      <c r="FB249" s="251"/>
      <c r="FC249" s="251"/>
      <c r="FD249" s="251"/>
      <c r="FE249" s="251"/>
      <c r="FF249" s="251"/>
      <c r="FG249" s="251"/>
      <c r="FH249" s="251"/>
      <c r="FI249" s="251"/>
      <c r="FJ249" s="251"/>
      <c r="FK249" s="251"/>
      <c r="FL249" s="251"/>
      <c r="FM249" s="251"/>
      <c r="FN249" s="251"/>
      <c r="FO249" s="251"/>
      <c r="FP249" s="251"/>
      <c r="FQ249" s="251"/>
      <c r="FR249" s="251"/>
      <c r="FS249" s="251"/>
      <c r="FT249" s="251"/>
      <c r="FU249" s="251"/>
      <c r="FV249" s="251"/>
      <c r="FW249" s="251"/>
      <c r="FX249" s="251"/>
      <c r="FY249" s="251"/>
      <c r="FZ249" s="251"/>
      <c r="GA249" s="251"/>
      <c r="GB249" s="251"/>
      <c r="GC249" s="251"/>
      <c r="GD249" s="251"/>
      <c r="GE249" s="251"/>
      <c r="GF249" s="251"/>
      <c r="GG249" s="251"/>
      <c r="GH249" s="251"/>
      <c r="GI249" s="251"/>
      <c r="GJ249" s="251"/>
      <c r="GK249" s="251"/>
      <c r="GL249" s="251"/>
      <c r="GM249" s="251"/>
      <c r="GN249" s="251"/>
      <c r="GO249" s="251"/>
      <c r="GP249" s="251"/>
      <c r="GQ249" s="251"/>
      <c r="GR249" s="251"/>
      <c r="GS249" s="251"/>
      <c r="GT249" s="251"/>
      <c r="GU249" s="251"/>
      <c r="GV249" s="251"/>
      <c r="GW249" s="251"/>
      <c r="GX249" s="251"/>
      <c r="GY249" s="251"/>
      <c r="GZ249" s="251"/>
      <c r="HA249" s="251"/>
      <c r="HB249" s="251"/>
      <c r="HC249" s="251"/>
      <c r="HD249" s="251"/>
      <c r="HE249" s="251"/>
      <c r="HF249" s="251"/>
      <c r="HG249" s="251"/>
      <c r="HH249" s="251"/>
      <c r="HI249" s="251"/>
      <c r="HJ249" s="251"/>
      <c r="HK249" s="251"/>
      <c r="HL249" s="251"/>
      <c r="HM249" s="251"/>
      <c r="HN249" s="251"/>
      <c r="HO249" s="251"/>
      <c r="HP249" s="251"/>
      <c r="HQ249" s="251"/>
      <c r="HR249" s="251"/>
      <c r="HS249" s="251"/>
      <c r="HT249" s="251"/>
      <c r="HU249" s="251"/>
      <c r="HV249" s="251"/>
      <c r="HW249" s="251"/>
      <c r="HX249" s="251"/>
      <c r="HY249" s="251"/>
      <c r="HZ249" s="251"/>
      <c r="IA249" s="251"/>
      <c r="IB249" s="251"/>
      <c r="IC249" s="251"/>
      <c r="ID249" s="251"/>
      <c r="IE249" s="251"/>
      <c r="IF249" s="251"/>
      <c r="IG249" s="251"/>
      <c r="IH249" s="251"/>
      <c r="II249" s="251"/>
      <c r="IJ249" s="251"/>
      <c r="IK249" s="251"/>
      <c r="IL249" s="251"/>
      <c r="IM249" s="251"/>
      <c r="IN249" s="251"/>
    </row>
    <row r="250" spans="1:248" s="4" customFormat="1" ht="12.75" customHeight="1" thickBot="1" x14ac:dyDescent="0.25">
      <c r="A250" s="6"/>
      <c r="B250" s="86" t="s">
        <v>36</v>
      </c>
      <c r="C250" s="86" t="s">
        <v>37</v>
      </c>
      <c r="D250" s="86" t="s">
        <v>38</v>
      </c>
      <c r="E250" s="439" t="s">
        <v>39</v>
      </c>
      <c r="F250" s="103" t="s">
        <v>40</v>
      </c>
      <c r="G250" s="129"/>
      <c r="H250" s="103"/>
      <c r="I250" s="104" t="s">
        <v>41</v>
      </c>
      <c r="J250" s="86"/>
      <c r="K250" s="103"/>
      <c r="L250" s="86" t="s">
        <v>465</v>
      </c>
      <c r="M250" s="86"/>
      <c r="N250" s="86" t="s">
        <v>235</v>
      </c>
      <c r="O250" s="439" t="s">
        <v>235</v>
      </c>
      <c r="P250" s="155"/>
      <c r="Q250" s="440" t="s">
        <v>258</v>
      </c>
      <c r="R250" s="441" t="s">
        <v>259</v>
      </c>
      <c r="S250" s="105" t="s">
        <v>109</v>
      </c>
      <c r="T250" s="103" t="s">
        <v>187</v>
      </c>
      <c r="U250" s="86" t="s">
        <v>42</v>
      </c>
      <c r="V250" s="86" t="s">
        <v>43</v>
      </c>
      <c r="W250" s="86"/>
      <c r="X250" s="86" t="s">
        <v>44</v>
      </c>
      <c r="Y250" s="86" t="s">
        <v>30</v>
      </c>
      <c r="Z250" s="86" t="s">
        <v>30</v>
      </c>
      <c r="AA250" s="86" t="s">
        <v>138</v>
      </c>
      <c r="AB250" s="86" t="s">
        <v>15</v>
      </c>
      <c r="AC250" s="86" t="s">
        <v>139</v>
      </c>
      <c r="AD250" s="86" t="s">
        <v>141</v>
      </c>
      <c r="AE250" s="86" t="s">
        <v>47</v>
      </c>
      <c r="AF250" s="86" t="s">
        <v>48</v>
      </c>
      <c r="AG250" s="86" t="s">
        <v>15</v>
      </c>
      <c r="AH250" s="105" t="s">
        <v>30</v>
      </c>
      <c r="AI250" s="106"/>
      <c r="AJ250" s="86" t="s">
        <v>49</v>
      </c>
      <c r="AK250" s="103" t="s">
        <v>188</v>
      </c>
      <c r="AL250" s="107"/>
      <c r="AM250" s="251"/>
      <c r="AN250" s="251"/>
      <c r="AO250" s="251"/>
      <c r="AP250" s="251"/>
      <c r="AQ250" s="251"/>
      <c r="AR250" s="251"/>
      <c r="AS250" s="251"/>
      <c r="AT250" s="251"/>
      <c r="AU250" s="251"/>
      <c r="AV250" s="251"/>
      <c r="AW250" s="251"/>
      <c r="AX250" s="251"/>
      <c r="AY250" s="251"/>
      <c r="AZ250" s="251"/>
      <c r="BA250" s="251"/>
      <c r="BB250" s="251"/>
      <c r="BC250" s="251"/>
      <c r="BD250" s="251"/>
      <c r="BE250" s="251"/>
      <c r="BF250" s="251"/>
      <c r="BG250" s="251"/>
      <c r="BH250" s="251"/>
      <c r="BI250" s="251"/>
      <c r="BJ250" s="251"/>
      <c r="BK250" s="251"/>
      <c r="BL250" s="251"/>
      <c r="BM250" s="251"/>
      <c r="BN250" s="251"/>
      <c r="BO250" s="251"/>
      <c r="BP250" s="251"/>
      <c r="BQ250" s="251"/>
      <c r="BR250" s="251"/>
      <c r="BS250" s="251"/>
      <c r="BT250" s="251"/>
      <c r="BU250" s="251"/>
      <c r="BV250" s="251"/>
      <c r="BW250" s="251"/>
      <c r="BX250" s="251"/>
      <c r="BY250" s="251"/>
      <c r="BZ250" s="251"/>
      <c r="CA250" s="251"/>
      <c r="CB250" s="251"/>
      <c r="CC250" s="251"/>
      <c r="CD250" s="251"/>
      <c r="CE250" s="251"/>
      <c r="CF250" s="251"/>
      <c r="CG250" s="251"/>
      <c r="CH250" s="251"/>
      <c r="CI250" s="251"/>
      <c r="CJ250" s="251"/>
      <c r="CK250" s="251"/>
      <c r="CL250" s="251"/>
      <c r="CM250" s="251"/>
      <c r="CN250" s="251"/>
      <c r="CO250" s="251"/>
      <c r="CP250" s="251"/>
      <c r="CQ250" s="251"/>
      <c r="CR250" s="251"/>
      <c r="CS250" s="251"/>
      <c r="CT250" s="251"/>
      <c r="CU250" s="251"/>
      <c r="CV250" s="251"/>
      <c r="CW250" s="251"/>
      <c r="CX250" s="251"/>
      <c r="CY250" s="251"/>
      <c r="CZ250" s="251"/>
      <c r="DA250" s="251"/>
      <c r="DB250" s="251"/>
      <c r="DC250" s="251"/>
      <c r="DD250" s="251"/>
      <c r="DE250" s="251"/>
      <c r="DF250" s="251"/>
      <c r="DG250" s="251"/>
      <c r="DH250" s="251"/>
      <c r="DI250" s="251"/>
      <c r="DJ250" s="251"/>
      <c r="DK250" s="251"/>
      <c r="DL250" s="251"/>
      <c r="DM250" s="251"/>
      <c r="DN250" s="251"/>
      <c r="DO250" s="251"/>
      <c r="DP250" s="251"/>
      <c r="DQ250" s="251"/>
      <c r="DR250" s="251"/>
      <c r="DS250" s="251"/>
      <c r="DT250" s="251"/>
      <c r="DU250" s="251"/>
      <c r="DV250" s="251"/>
      <c r="DW250" s="251"/>
      <c r="DX250" s="251"/>
      <c r="DY250" s="251"/>
      <c r="DZ250" s="251"/>
      <c r="EA250" s="251"/>
      <c r="EB250" s="251"/>
      <c r="EC250" s="251"/>
      <c r="ED250" s="251"/>
      <c r="EE250" s="251"/>
      <c r="EF250" s="251"/>
      <c r="EG250" s="251"/>
      <c r="EH250" s="251"/>
      <c r="EI250" s="251"/>
      <c r="EJ250" s="251"/>
      <c r="EK250" s="251"/>
      <c r="EL250" s="251"/>
      <c r="EM250" s="251"/>
      <c r="EN250" s="251"/>
      <c r="EO250" s="251"/>
      <c r="EP250" s="251"/>
      <c r="EQ250" s="251"/>
      <c r="ER250" s="251"/>
      <c r="ES250" s="251"/>
      <c r="ET250" s="251"/>
      <c r="EU250" s="251"/>
      <c r="EV250" s="251"/>
      <c r="EW250" s="251"/>
      <c r="EX250" s="251"/>
      <c r="EY250" s="251"/>
      <c r="EZ250" s="251"/>
      <c r="FA250" s="251"/>
      <c r="FB250" s="251"/>
      <c r="FC250" s="251"/>
      <c r="FD250" s="251"/>
      <c r="FE250" s="251"/>
      <c r="FF250" s="251"/>
      <c r="FG250" s="251"/>
      <c r="FH250" s="251"/>
      <c r="FI250" s="251"/>
      <c r="FJ250" s="251"/>
      <c r="FK250" s="251"/>
      <c r="FL250" s="251"/>
      <c r="FM250" s="251"/>
      <c r="FN250" s="251"/>
      <c r="FO250" s="251"/>
      <c r="FP250" s="251"/>
      <c r="FQ250" s="251"/>
      <c r="FR250" s="251"/>
      <c r="FS250" s="251"/>
      <c r="FT250" s="251"/>
      <c r="FU250" s="251"/>
      <c r="FV250" s="251"/>
      <c r="FW250" s="251"/>
      <c r="FX250" s="251"/>
      <c r="FY250" s="251"/>
      <c r="FZ250" s="251"/>
      <c r="GA250" s="251"/>
      <c r="GB250" s="251"/>
      <c r="GC250" s="251"/>
      <c r="GD250" s="251"/>
      <c r="GE250" s="251"/>
      <c r="GF250" s="251"/>
      <c r="GG250" s="251"/>
      <c r="GH250" s="251"/>
      <c r="GI250" s="251"/>
      <c r="GJ250" s="251"/>
      <c r="GK250" s="251"/>
      <c r="GL250" s="251"/>
      <c r="GM250" s="251"/>
      <c r="GN250" s="251"/>
      <c r="GO250" s="251"/>
      <c r="GP250" s="251"/>
      <c r="GQ250" s="251"/>
      <c r="GR250" s="251"/>
      <c r="GS250" s="251"/>
      <c r="GT250" s="251"/>
      <c r="GU250" s="251"/>
      <c r="GV250" s="251"/>
      <c r="GW250" s="251"/>
      <c r="GX250" s="251"/>
      <c r="GY250" s="251"/>
      <c r="GZ250" s="251"/>
      <c r="HA250" s="251"/>
      <c r="HB250" s="251"/>
      <c r="HC250" s="251"/>
      <c r="HD250" s="251"/>
      <c r="HE250" s="251"/>
      <c r="HF250" s="251"/>
      <c r="HG250" s="251"/>
      <c r="HH250" s="251"/>
      <c r="HI250" s="251"/>
      <c r="HJ250" s="251"/>
      <c r="HK250" s="251"/>
      <c r="HL250" s="251"/>
      <c r="HM250" s="251"/>
      <c r="HN250" s="251"/>
      <c r="HO250" s="251"/>
      <c r="HP250" s="251"/>
      <c r="HQ250" s="251"/>
      <c r="HR250" s="251"/>
      <c r="HS250" s="251"/>
      <c r="HT250" s="251"/>
      <c r="HU250" s="251"/>
      <c r="HV250" s="251"/>
      <c r="HW250" s="251"/>
      <c r="HX250" s="251"/>
      <c r="HY250" s="251"/>
      <c r="HZ250" s="251"/>
      <c r="IA250" s="251"/>
      <c r="IB250" s="251"/>
      <c r="IC250" s="251"/>
      <c r="ID250" s="251"/>
      <c r="IE250" s="251"/>
      <c r="IF250" s="251"/>
      <c r="IG250" s="251"/>
      <c r="IH250" s="251"/>
      <c r="II250" s="251"/>
      <c r="IJ250" s="251"/>
      <c r="IK250" s="251"/>
      <c r="IL250" s="251"/>
      <c r="IM250" s="251"/>
      <c r="IN250" s="251"/>
    </row>
    <row r="251" spans="1:248" s="20" customFormat="1" ht="12.75" customHeight="1" thickTop="1" x14ac:dyDescent="0.2">
      <c r="A251" s="8"/>
      <c r="B251" s="296">
        <f>B237</f>
        <v>0</v>
      </c>
      <c r="C251" s="296">
        <f>C237</f>
        <v>0</v>
      </c>
      <c r="D251" s="296">
        <f>D237</f>
        <v>0</v>
      </c>
      <c r="E251" s="296">
        <f>E237</f>
        <v>0</v>
      </c>
      <c r="F251" s="298">
        <f>F237</f>
        <v>0</v>
      </c>
      <c r="G251" s="130" t="str">
        <f>G7</f>
        <v>NOVEMBER</v>
      </c>
      <c r="H251" s="31" t="s">
        <v>58</v>
      </c>
      <c r="I251" s="32"/>
      <c r="J251" s="306">
        <f t="shared" ref="J251:R251" si="30">J237</f>
        <v>0</v>
      </c>
      <c r="K251" s="298">
        <f t="shared" si="30"/>
        <v>0</v>
      </c>
      <c r="L251" s="296">
        <f t="shared" si="30"/>
        <v>0</v>
      </c>
      <c r="M251" s="296">
        <f t="shared" si="30"/>
        <v>0</v>
      </c>
      <c r="N251" s="296">
        <f t="shared" si="30"/>
        <v>0</v>
      </c>
      <c r="O251" s="297">
        <f t="shared" si="30"/>
        <v>0</v>
      </c>
      <c r="P251" s="299">
        <f t="shared" si="30"/>
        <v>0</v>
      </c>
      <c r="Q251" s="296">
        <f t="shared" si="30"/>
        <v>0</v>
      </c>
      <c r="R251" s="298">
        <f t="shared" si="30"/>
        <v>0</v>
      </c>
      <c r="S251" s="9"/>
      <c r="T251" s="8"/>
      <c r="U251" s="296">
        <f t="shared" ref="U251:AH251" si="31">U237</f>
        <v>0</v>
      </c>
      <c r="V251" s="296">
        <f t="shared" si="31"/>
        <v>0</v>
      </c>
      <c r="W251" s="296">
        <f t="shared" si="31"/>
        <v>0</v>
      </c>
      <c r="X251" s="296">
        <f t="shared" si="31"/>
        <v>0</v>
      </c>
      <c r="Y251" s="296">
        <f t="shared" si="31"/>
        <v>0</v>
      </c>
      <c r="Z251" s="296">
        <f t="shared" si="31"/>
        <v>0</v>
      </c>
      <c r="AA251" s="296">
        <f t="shared" si="31"/>
        <v>0</v>
      </c>
      <c r="AB251" s="296">
        <f t="shared" si="31"/>
        <v>0</v>
      </c>
      <c r="AC251" s="296">
        <f t="shared" si="31"/>
        <v>0</v>
      </c>
      <c r="AD251" s="296">
        <f t="shared" si="31"/>
        <v>0</v>
      </c>
      <c r="AE251" s="296">
        <f t="shared" si="31"/>
        <v>0</v>
      </c>
      <c r="AF251" s="296">
        <f t="shared" si="31"/>
        <v>0</v>
      </c>
      <c r="AG251" s="296">
        <f t="shared" si="31"/>
        <v>0</v>
      </c>
      <c r="AH251" s="297">
        <f t="shared" si="31"/>
        <v>0</v>
      </c>
      <c r="AI251" s="305"/>
      <c r="AJ251" s="296">
        <f>AJ237</f>
        <v>0</v>
      </c>
      <c r="AK251" s="298">
        <f>AK237</f>
        <v>0</v>
      </c>
      <c r="AL251" s="9"/>
    </row>
    <row r="252" spans="1:248" s="20" customFormat="1" ht="12.75" customHeight="1" x14ac:dyDescent="0.2">
      <c r="A252" s="8">
        <v>1</v>
      </c>
      <c r="B252" s="280"/>
      <c r="C252" s="280"/>
      <c r="D252" s="280"/>
      <c r="E252" s="280"/>
      <c r="F252" s="281"/>
      <c r="G252" s="443"/>
      <c r="H252" s="444"/>
      <c r="I252" s="445"/>
      <c r="J252" s="296">
        <f t="shared" ref="J252:J282" si="32">SUM(B252:F252)</f>
        <v>0</v>
      </c>
      <c r="K252" s="298">
        <f t="shared" ref="K252:K282" si="33">SUM(U252:AK252)-SUM(L252:R252)</f>
        <v>0</v>
      </c>
      <c r="L252" s="280"/>
      <c r="M252" s="280"/>
      <c r="N252" s="280"/>
      <c r="O252" s="293"/>
      <c r="P252" s="300"/>
      <c r="Q252" s="280"/>
      <c r="R252" s="281"/>
      <c r="S252" s="15" t="s">
        <v>59</v>
      </c>
      <c r="T252" s="8">
        <v>1</v>
      </c>
      <c r="U252" s="280"/>
      <c r="V252" s="280"/>
      <c r="W252" s="280"/>
      <c r="X252" s="280"/>
      <c r="Y252" s="280"/>
      <c r="Z252" s="280"/>
      <c r="AA252" s="280"/>
      <c r="AB252" s="280"/>
      <c r="AC252" s="280"/>
      <c r="AD252" s="280"/>
      <c r="AE252" s="280"/>
      <c r="AF252" s="280"/>
      <c r="AG252" s="280"/>
      <c r="AH252" s="293"/>
      <c r="AI252" s="444"/>
      <c r="AJ252" s="280"/>
      <c r="AK252" s="281"/>
      <c r="AL252" s="15" t="s">
        <v>59</v>
      </c>
    </row>
    <row r="253" spans="1:248" s="20" customFormat="1" ht="12.75" customHeight="1" x14ac:dyDescent="0.2">
      <c r="A253" s="8">
        <v>2</v>
      </c>
      <c r="B253" s="280"/>
      <c r="C253" s="280"/>
      <c r="D253" s="280"/>
      <c r="E253" s="280"/>
      <c r="F253" s="281"/>
      <c r="G253" s="443"/>
      <c r="H253" s="444"/>
      <c r="I253" s="445"/>
      <c r="J253" s="296">
        <f t="shared" si="32"/>
        <v>0</v>
      </c>
      <c r="K253" s="298">
        <f t="shared" si="33"/>
        <v>0</v>
      </c>
      <c r="L253" s="280"/>
      <c r="M253" s="280"/>
      <c r="N253" s="280"/>
      <c r="O253" s="293"/>
      <c r="P253" s="300"/>
      <c r="Q253" s="280"/>
      <c r="R253" s="281"/>
      <c r="S253" s="15" t="s">
        <v>60</v>
      </c>
      <c r="T253" s="8">
        <v>2</v>
      </c>
      <c r="U253" s="280"/>
      <c r="V253" s="280"/>
      <c r="W253" s="280"/>
      <c r="X253" s="280"/>
      <c r="Y253" s="280"/>
      <c r="Z253" s="280"/>
      <c r="AA253" s="280"/>
      <c r="AB253" s="280"/>
      <c r="AC253" s="280"/>
      <c r="AD253" s="280"/>
      <c r="AE253" s="280"/>
      <c r="AF253" s="280"/>
      <c r="AG253" s="280"/>
      <c r="AH253" s="293"/>
      <c r="AI253" s="444"/>
      <c r="AJ253" s="280"/>
      <c r="AK253" s="281"/>
      <c r="AL253" s="15" t="s">
        <v>60</v>
      </c>
    </row>
    <row r="254" spans="1:248" s="20" customFormat="1" ht="12.75" customHeight="1" x14ac:dyDescent="0.2">
      <c r="A254" s="8">
        <v>3</v>
      </c>
      <c r="B254" s="280"/>
      <c r="C254" s="280"/>
      <c r="D254" s="280"/>
      <c r="E254" s="280"/>
      <c r="F254" s="281"/>
      <c r="G254" s="443"/>
      <c r="H254" s="444"/>
      <c r="I254" s="445"/>
      <c r="J254" s="296">
        <f t="shared" si="32"/>
        <v>0</v>
      </c>
      <c r="K254" s="298">
        <f t="shared" si="33"/>
        <v>0</v>
      </c>
      <c r="L254" s="280"/>
      <c r="M254" s="280"/>
      <c r="N254" s="280"/>
      <c r="O254" s="293"/>
      <c r="P254" s="300"/>
      <c r="Q254" s="280"/>
      <c r="R254" s="281"/>
      <c r="S254" s="15" t="s">
        <v>61</v>
      </c>
      <c r="T254" s="8">
        <v>3</v>
      </c>
      <c r="U254" s="280"/>
      <c r="V254" s="280"/>
      <c r="W254" s="280"/>
      <c r="X254" s="280"/>
      <c r="Y254" s="280"/>
      <c r="Z254" s="280"/>
      <c r="AA254" s="280"/>
      <c r="AB254" s="280"/>
      <c r="AC254" s="280"/>
      <c r="AD254" s="280"/>
      <c r="AE254" s="280"/>
      <c r="AF254" s="280"/>
      <c r="AG254" s="280"/>
      <c r="AH254" s="293"/>
      <c r="AI254" s="444"/>
      <c r="AJ254" s="280"/>
      <c r="AK254" s="281"/>
      <c r="AL254" s="15" t="s">
        <v>61</v>
      </c>
    </row>
    <row r="255" spans="1:248" s="20" customFormat="1" ht="12.75" customHeight="1" x14ac:dyDescent="0.2">
      <c r="A255" s="8">
        <v>4</v>
      </c>
      <c r="B255" s="280"/>
      <c r="C255" s="280"/>
      <c r="D255" s="280"/>
      <c r="E255" s="280"/>
      <c r="F255" s="281"/>
      <c r="G255" s="443"/>
      <c r="H255" s="444"/>
      <c r="I255" s="445"/>
      <c r="J255" s="296">
        <f t="shared" si="32"/>
        <v>0</v>
      </c>
      <c r="K255" s="298">
        <f t="shared" si="33"/>
        <v>0</v>
      </c>
      <c r="L255" s="280"/>
      <c r="M255" s="280"/>
      <c r="N255" s="280"/>
      <c r="O255" s="293"/>
      <c r="P255" s="300"/>
      <c r="Q255" s="280"/>
      <c r="R255" s="281"/>
      <c r="S255" s="15" t="s">
        <v>62</v>
      </c>
      <c r="T255" s="8">
        <v>4</v>
      </c>
      <c r="U255" s="280"/>
      <c r="V255" s="280"/>
      <c r="W255" s="280"/>
      <c r="X255" s="280"/>
      <c r="Y255" s="280"/>
      <c r="Z255" s="280"/>
      <c r="AA255" s="280"/>
      <c r="AB255" s="280"/>
      <c r="AC255" s="280"/>
      <c r="AD255" s="280"/>
      <c r="AE255" s="280"/>
      <c r="AF255" s="280"/>
      <c r="AG255" s="280"/>
      <c r="AH255" s="293"/>
      <c r="AI255" s="444"/>
      <c r="AJ255" s="280"/>
      <c r="AK255" s="281"/>
      <c r="AL255" s="15" t="s">
        <v>62</v>
      </c>
    </row>
    <row r="256" spans="1:248" s="20" customFormat="1" ht="12.75" customHeight="1" x14ac:dyDescent="0.2">
      <c r="A256" s="8">
        <v>5</v>
      </c>
      <c r="B256" s="280"/>
      <c r="C256" s="280"/>
      <c r="D256" s="280"/>
      <c r="E256" s="280"/>
      <c r="F256" s="281"/>
      <c r="G256" s="446"/>
      <c r="H256" s="444"/>
      <c r="I256" s="445"/>
      <c r="J256" s="296">
        <f t="shared" si="32"/>
        <v>0</v>
      </c>
      <c r="K256" s="298">
        <f t="shared" si="33"/>
        <v>0</v>
      </c>
      <c r="L256" s="280"/>
      <c r="M256" s="280"/>
      <c r="N256" s="280"/>
      <c r="O256" s="293"/>
      <c r="P256" s="300"/>
      <c r="Q256" s="280"/>
      <c r="R256" s="281"/>
      <c r="S256" s="15" t="s">
        <v>63</v>
      </c>
      <c r="T256" s="8">
        <v>5</v>
      </c>
      <c r="U256" s="280"/>
      <c r="V256" s="280"/>
      <c r="W256" s="280"/>
      <c r="X256" s="280"/>
      <c r="Y256" s="280"/>
      <c r="Z256" s="280"/>
      <c r="AA256" s="280"/>
      <c r="AB256" s="280"/>
      <c r="AC256" s="280"/>
      <c r="AD256" s="280"/>
      <c r="AE256" s="280"/>
      <c r="AF256" s="280"/>
      <c r="AG256" s="280"/>
      <c r="AH256" s="293"/>
      <c r="AI256" s="444"/>
      <c r="AJ256" s="280"/>
      <c r="AK256" s="281"/>
      <c r="AL256" s="15" t="s">
        <v>63</v>
      </c>
    </row>
    <row r="257" spans="1:38" s="20" customFormat="1" ht="12.75" customHeight="1" x14ac:dyDescent="0.2">
      <c r="A257" s="16">
        <v>6</v>
      </c>
      <c r="B257" s="282"/>
      <c r="C257" s="282"/>
      <c r="D257" s="282"/>
      <c r="E257" s="282"/>
      <c r="F257" s="283"/>
      <c r="G257" s="443"/>
      <c r="H257" s="447"/>
      <c r="I257" s="448"/>
      <c r="J257" s="296">
        <f t="shared" si="32"/>
        <v>0</v>
      </c>
      <c r="K257" s="298">
        <f t="shared" si="33"/>
        <v>0</v>
      </c>
      <c r="L257" s="282"/>
      <c r="M257" s="282"/>
      <c r="N257" s="282"/>
      <c r="O257" s="294"/>
      <c r="P257" s="301"/>
      <c r="Q257" s="282"/>
      <c r="R257" s="283"/>
      <c r="S257" s="17" t="s">
        <v>64</v>
      </c>
      <c r="T257" s="16">
        <v>6</v>
      </c>
      <c r="U257" s="282"/>
      <c r="V257" s="282"/>
      <c r="W257" s="282"/>
      <c r="X257" s="282"/>
      <c r="Y257" s="282"/>
      <c r="Z257" s="282"/>
      <c r="AA257" s="282"/>
      <c r="AB257" s="282"/>
      <c r="AC257" s="282"/>
      <c r="AD257" s="282"/>
      <c r="AE257" s="282"/>
      <c r="AF257" s="282"/>
      <c r="AG257" s="282"/>
      <c r="AH257" s="294"/>
      <c r="AI257" s="447"/>
      <c r="AJ257" s="282"/>
      <c r="AK257" s="283"/>
      <c r="AL257" s="17" t="s">
        <v>64</v>
      </c>
    </row>
    <row r="258" spans="1:38" s="20" customFormat="1" ht="12.75" customHeight="1" x14ac:dyDescent="0.2">
      <c r="A258" s="8">
        <v>7</v>
      </c>
      <c r="B258" s="280"/>
      <c r="C258" s="280"/>
      <c r="D258" s="280"/>
      <c r="E258" s="280"/>
      <c r="F258" s="281"/>
      <c r="G258" s="443"/>
      <c r="H258" s="444"/>
      <c r="I258" s="445"/>
      <c r="J258" s="296">
        <f t="shared" si="32"/>
        <v>0</v>
      </c>
      <c r="K258" s="298">
        <f t="shared" si="33"/>
        <v>0</v>
      </c>
      <c r="L258" s="280"/>
      <c r="M258" s="280"/>
      <c r="N258" s="280"/>
      <c r="O258" s="293"/>
      <c r="P258" s="300"/>
      <c r="Q258" s="280"/>
      <c r="R258" s="281"/>
      <c r="S258" s="15" t="s">
        <v>65</v>
      </c>
      <c r="T258" s="8">
        <v>7</v>
      </c>
      <c r="U258" s="280"/>
      <c r="V258" s="280"/>
      <c r="W258" s="280"/>
      <c r="X258" s="280"/>
      <c r="Y258" s="280"/>
      <c r="Z258" s="280"/>
      <c r="AA258" s="280"/>
      <c r="AB258" s="280"/>
      <c r="AC258" s="280"/>
      <c r="AD258" s="280"/>
      <c r="AE258" s="280"/>
      <c r="AF258" s="280"/>
      <c r="AG258" s="280"/>
      <c r="AH258" s="293"/>
      <c r="AI258" s="444"/>
      <c r="AJ258" s="280"/>
      <c r="AK258" s="281"/>
      <c r="AL258" s="15" t="s">
        <v>65</v>
      </c>
    </row>
    <row r="259" spans="1:38" s="20" customFormat="1" ht="12.75" customHeight="1" x14ac:dyDescent="0.2">
      <c r="A259" s="8">
        <v>8</v>
      </c>
      <c r="B259" s="280"/>
      <c r="C259" s="280"/>
      <c r="D259" s="280"/>
      <c r="E259" s="280"/>
      <c r="F259" s="281"/>
      <c r="G259" s="443"/>
      <c r="H259" s="444"/>
      <c r="I259" s="445"/>
      <c r="J259" s="296">
        <f t="shared" si="32"/>
        <v>0</v>
      </c>
      <c r="K259" s="298">
        <f t="shared" si="33"/>
        <v>0</v>
      </c>
      <c r="L259" s="280"/>
      <c r="M259" s="280"/>
      <c r="N259" s="280"/>
      <c r="O259" s="293"/>
      <c r="P259" s="300"/>
      <c r="Q259" s="280"/>
      <c r="R259" s="281"/>
      <c r="S259" s="15" t="s">
        <v>66</v>
      </c>
      <c r="T259" s="8">
        <v>8</v>
      </c>
      <c r="U259" s="280"/>
      <c r="V259" s="280"/>
      <c r="W259" s="280"/>
      <c r="X259" s="280"/>
      <c r="Y259" s="280"/>
      <c r="Z259" s="280"/>
      <c r="AA259" s="280"/>
      <c r="AB259" s="280"/>
      <c r="AC259" s="280"/>
      <c r="AD259" s="280"/>
      <c r="AE259" s="280"/>
      <c r="AF259" s="280"/>
      <c r="AG259" s="280"/>
      <c r="AH259" s="293"/>
      <c r="AI259" s="444"/>
      <c r="AJ259" s="280"/>
      <c r="AK259" s="281"/>
      <c r="AL259" s="15" t="s">
        <v>66</v>
      </c>
    </row>
    <row r="260" spans="1:38" s="20" customFormat="1" ht="12.75" customHeight="1" x14ac:dyDescent="0.2">
      <c r="A260" s="8">
        <v>9</v>
      </c>
      <c r="B260" s="280"/>
      <c r="C260" s="280"/>
      <c r="D260" s="280"/>
      <c r="E260" s="280"/>
      <c r="F260" s="281"/>
      <c r="G260" s="443"/>
      <c r="H260" s="444"/>
      <c r="I260" s="445"/>
      <c r="J260" s="296">
        <f t="shared" si="32"/>
        <v>0</v>
      </c>
      <c r="K260" s="298">
        <f t="shared" si="33"/>
        <v>0</v>
      </c>
      <c r="L260" s="280"/>
      <c r="M260" s="280"/>
      <c r="N260" s="280"/>
      <c r="O260" s="293"/>
      <c r="P260" s="300"/>
      <c r="Q260" s="280"/>
      <c r="R260" s="281"/>
      <c r="S260" s="15" t="s">
        <v>67</v>
      </c>
      <c r="T260" s="8">
        <v>9</v>
      </c>
      <c r="U260" s="280"/>
      <c r="V260" s="280"/>
      <c r="W260" s="280"/>
      <c r="X260" s="280"/>
      <c r="Y260" s="280"/>
      <c r="Z260" s="280"/>
      <c r="AA260" s="280"/>
      <c r="AB260" s="280"/>
      <c r="AC260" s="280"/>
      <c r="AD260" s="280"/>
      <c r="AE260" s="280"/>
      <c r="AF260" s="280"/>
      <c r="AG260" s="280"/>
      <c r="AH260" s="293"/>
      <c r="AI260" s="444"/>
      <c r="AJ260" s="280"/>
      <c r="AK260" s="281"/>
      <c r="AL260" s="15" t="s">
        <v>67</v>
      </c>
    </row>
    <row r="261" spans="1:38" s="20" customFormat="1" ht="12.75" customHeight="1" x14ac:dyDescent="0.2">
      <c r="A261" s="8">
        <v>10</v>
      </c>
      <c r="B261" s="280"/>
      <c r="C261" s="280"/>
      <c r="D261" s="280"/>
      <c r="E261" s="280"/>
      <c r="F261" s="281"/>
      <c r="G261" s="443"/>
      <c r="H261" s="444"/>
      <c r="I261" s="445"/>
      <c r="J261" s="296">
        <f t="shared" si="32"/>
        <v>0</v>
      </c>
      <c r="K261" s="298">
        <f t="shared" si="33"/>
        <v>0</v>
      </c>
      <c r="L261" s="280"/>
      <c r="M261" s="280"/>
      <c r="N261" s="280"/>
      <c r="O261" s="293"/>
      <c r="P261" s="300"/>
      <c r="Q261" s="280"/>
      <c r="R261" s="281"/>
      <c r="S261" s="15" t="s">
        <v>68</v>
      </c>
      <c r="T261" s="8">
        <v>10</v>
      </c>
      <c r="U261" s="280"/>
      <c r="V261" s="280"/>
      <c r="W261" s="280"/>
      <c r="X261" s="280"/>
      <c r="Y261" s="280"/>
      <c r="Z261" s="280"/>
      <c r="AA261" s="280"/>
      <c r="AB261" s="280"/>
      <c r="AC261" s="280"/>
      <c r="AD261" s="280"/>
      <c r="AE261" s="280"/>
      <c r="AF261" s="280"/>
      <c r="AG261" s="280"/>
      <c r="AH261" s="293"/>
      <c r="AI261" s="444"/>
      <c r="AJ261" s="280"/>
      <c r="AK261" s="281"/>
      <c r="AL261" s="15" t="s">
        <v>68</v>
      </c>
    </row>
    <row r="262" spans="1:38" s="20" customFormat="1" ht="12.75" customHeight="1" x14ac:dyDescent="0.2">
      <c r="A262" s="8">
        <v>11</v>
      </c>
      <c r="B262" s="280"/>
      <c r="C262" s="280"/>
      <c r="D262" s="280"/>
      <c r="E262" s="280"/>
      <c r="F262" s="281"/>
      <c r="G262" s="443"/>
      <c r="H262" s="444"/>
      <c r="I262" s="445"/>
      <c r="J262" s="296">
        <f t="shared" si="32"/>
        <v>0</v>
      </c>
      <c r="K262" s="298">
        <f t="shared" si="33"/>
        <v>0</v>
      </c>
      <c r="L262" s="280"/>
      <c r="M262" s="280"/>
      <c r="N262" s="280"/>
      <c r="O262" s="293"/>
      <c r="P262" s="300"/>
      <c r="Q262" s="280"/>
      <c r="R262" s="281"/>
      <c r="S262" s="15" t="s">
        <v>69</v>
      </c>
      <c r="T262" s="8">
        <v>11</v>
      </c>
      <c r="U262" s="280"/>
      <c r="V262" s="280"/>
      <c r="W262" s="280"/>
      <c r="X262" s="280"/>
      <c r="Y262" s="280"/>
      <c r="Z262" s="280"/>
      <c r="AA262" s="280"/>
      <c r="AB262" s="280"/>
      <c r="AC262" s="280"/>
      <c r="AD262" s="280"/>
      <c r="AE262" s="280"/>
      <c r="AF262" s="280"/>
      <c r="AG262" s="280"/>
      <c r="AH262" s="293"/>
      <c r="AI262" s="444"/>
      <c r="AJ262" s="280"/>
      <c r="AK262" s="281"/>
      <c r="AL262" s="15" t="s">
        <v>69</v>
      </c>
    </row>
    <row r="263" spans="1:38" s="20" customFormat="1" ht="12.75" customHeight="1" x14ac:dyDescent="0.2">
      <c r="A263" s="8">
        <v>12</v>
      </c>
      <c r="B263" s="280"/>
      <c r="C263" s="280"/>
      <c r="D263" s="280"/>
      <c r="E263" s="280"/>
      <c r="F263" s="281"/>
      <c r="G263" s="443"/>
      <c r="H263" s="444"/>
      <c r="I263" s="445"/>
      <c r="J263" s="296">
        <f t="shared" si="32"/>
        <v>0</v>
      </c>
      <c r="K263" s="298">
        <f t="shared" si="33"/>
        <v>0</v>
      </c>
      <c r="L263" s="280"/>
      <c r="M263" s="280"/>
      <c r="N263" s="280"/>
      <c r="O263" s="293"/>
      <c r="P263" s="300"/>
      <c r="Q263" s="280"/>
      <c r="R263" s="281"/>
      <c r="S263" s="15" t="s">
        <v>70</v>
      </c>
      <c r="T263" s="8">
        <v>12</v>
      </c>
      <c r="U263" s="280"/>
      <c r="V263" s="280"/>
      <c r="W263" s="280"/>
      <c r="X263" s="280"/>
      <c r="Y263" s="280"/>
      <c r="Z263" s="280"/>
      <c r="AA263" s="280"/>
      <c r="AB263" s="280"/>
      <c r="AC263" s="280"/>
      <c r="AD263" s="280"/>
      <c r="AE263" s="280"/>
      <c r="AF263" s="280"/>
      <c r="AG263" s="280"/>
      <c r="AH263" s="293"/>
      <c r="AI263" s="444"/>
      <c r="AJ263" s="280"/>
      <c r="AK263" s="281"/>
      <c r="AL263" s="15" t="s">
        <v>70</v>
      </c>
    </row>
    <row r="264" spans="1:38" s="20" customFormat="1" ht="12.75" customHeight="1" x14ac:dyDescent="0.2">
      <c r="A264" s="8">
        <v>13</v>
      </c>
      <c r="B264" s="280"/>
      <c r="C264" s="280"/>
      <c r="D264" s="280"/>
      <c r="E264" s="280"/>
      <c r="F264" s="281"/>
      <c r="G264" s="443"/>
      <c r="H264" s="444"/>
      <c r="I264" s="445"/>
      <c r="J264" s="296">
        <f t="shared" si="32"/>
        <v>0</v>
      </c>
      <c r="K264" s="298">
        <f t="shared" si="33"/>
        <v>0</v>
      </c>
      <c r="L264" s="280"/>
      <c r="M264" s="280"/>
      <c r="N264" s="280"/>
      <c r="O264" s="293"/>
      <c r="P264" s="300"/>
      <c r="Q264" s="280"/>
      <c r="R264" s="281"/>
      <c r="S264" s="15" t="s">
        <v>71</v>
      </c>
      <c r="T264" s="8">
        <v>13</v>
      </c>
      <c r="U264" s="280"/>
      <c r="V264" s="280"/>
      <c r="W264" s="280"/>
      <c r="X264" s="280"/>
      <c r="Y264" s="280"/>
      <c r="Z264" s="280"/>
      <c r="AA264" s="280"/>
      <c r="AB264" s="280"/>
      <c r="AC264" s="280"/>
      <c r="AD264" s="280"/>
      <c r="AE264" s="280"/>
      <c r="AF264" s="280"/>
      <c r="AG264" s="280"/>
      <c r="AH264" s="293"/>
      <c r="AI264" s="444"/>
      <c r="AJ264" s="280"/>
      <c r="AK264" s="281"/>
      <c r="AL264" s="15" t="s">
        <v>71</v>
      </c>
    </row>
    <row r="265" spans="1:38" s="20" customFormat="1" ht="12.75" customHeight="1" x14ac:dyDescent="0.2">
      <c r="A265" s="8">
        <v>14</v>
      </c>
      <c r="B265" s="280"/>
      <c r="C265" s="280"/>
      <c r="D265" s="280"/>
      <c r="E265" s="280"/>
      <c r="F265" s="281"/>
      <c r="G265" s="443"/>
      <c r="H265" s="444"/>
      <c r="I265" s="445"/>
      <c r="J265" s="296">
        <f t="shared" si="32"/>
        <v>0</v>
      </c>
      <c r="K265" s="298">
        <f t="shared" si="33"/>
        <v>0</v>
      </c>
      <c r="L265" s="280"/>
      <c r="M265" s="280"/>
      <c r="N265" s="280"/>
      <c r="O265" s="293"/>
      <c r="P265" s="300"/>
      <c r="Q265" s="280"/>
      <c r="R265" s="281"/>
      <c r="S265" s="15" t="s">
        <v>72</v>
      </c>
      <c r="T265" s="8">
        <v>14</v>
      </c>
      <c r="U265" s="280"/>
      <c r="V265" s="280"/>
      <c r="W265" s="280"/>
      <c r="X265" s="280"/>
      <c r="Y265" s="280"/>
      <c r="Z265" s="280"/>
      <c r="AA265" s="280"/>
      <c r="AB265" s="280"/>
      <c r="AC265" s="280"/>
      <c r="AD265" s="280"/>
      <c r="AE265" s="280"/>
      <c r="AF265" s="280"/>
      <c r="AG265" s="280"/>
      <c r="AH265" s="293"/>
      <c r="AI265" s="444"/>
      <c r="AJ265" s="280"/>
      <c r="AK265" s="281"/>
      <c r="AL265" s="15" t="s">
        <v>72</v>
      </c>
    </row>
    <row r="266" spans="1:38" s="20" customFormat="1" ht="12.75" customHeight="1" x14ac:dyDescent="0.2">
      <c r="A266" s="8">
        <v>15</v>
      </c>
      <c r="B266" s="280"/>
      <c r="C266" s="280"/>
      <c r="D266" s="280"/>
      <c r="E266" s="280"/>
      <c r="F266" s="281"/>
      <c r="G266" s="443"/>
      <c r="H266" s="444"/>
      <c r="I266" s="445"/>
      <c r="J266" s="296">
        <f t="shared" si="32"/>
        <v>0</v>
      </c>
      <c r="K266" s="298">
        <f t="shared" si="33"/>
        <v>0</v>
      </c>
      <c r="L266" s="280"/>
      <c r="M266" s="280"/>
      <c r="N266" s="280"/>
      <c r="O266" s="293"/>
      <c r="P266" s="300"/>
      <c r="Q266" s="280"/>
      <c r="R266" s="281"/>
      <c r="S266" s="15" t="s">
        <v>73</v>
      </c>
      <c r="T266" s="8">
        <v>15</v>
      </c>
      <c r="U266" s="280"/>
      <c r="V266" s="280"/>
      <c r="W266" s="280"/>
      <c r="X266" s="280"/>
      <c r="Y266" s="280"/>
      <c r="Z266" s="280"/>
      <c r="AA266" s="280"/>
      <c r="AB266" s="280"/>
      <c r="AC266" s="280"/>
      <c r="AD266" s="280"/>
      <c r="AE266" s="280"/>
      <c r="AF266" s="280"/>
      <c r="AG266" s="280"/>
      <c r="AH266" s="293"/>
      <c r="AI266" s="444"/>
      <c r="AJ266" s="280"/>
      <c r="AK266" s="281"/>
      <c r="AL266" s="15" t="s">
        <v>73</v>
      </c>
    </row>
    <row r="267" spans="1:38" s="20" customFormat="1" ht="12.75" customHeight="1" x14ac:dyDescent="0.2">
      <c r="A267" s="8">
        <v>16</v>
      </c>
      <c r="B267" s="280"/>
      <c r="C267" s="280"/>
      <c r="D267" s="280"/>
      <c r="E267" s="280"/>
      <c r="F267" s="281"/>
      <c r="G267" s="443"/>
      <c r="H267" s="444"/>
      <c r="I267" s="445"/>
      <c r="J267" s="296">
        <f t="shared" si="32"/>
        <v>0</v>
      </c>
      <c r="K267" s="298">
        <f t="shared" si="33"/>
        <v>0</v>
      </c>
      <c r="L267" s="280"/>
      <c r="M267" s="280"/>
      <c r="N267" s="280"/>
      <c r="O267" s="293"/>
      <c r="P267" s="300"/>
      <c r="Q267" s="280"/>
      <c r="R267" s="281"/>
      <c r="S267" s="15" t="s">
        <v>74</v>
      </c>
      <c r="T267" s="8">
        <v>16</v>
      </c>
      <c r="U267" s="280"/>
      <c r="V267" s="280"/>
      <c r="W267" s="280"/>
      <c r="X267" s="280"/>
      <c r="Y267" s="280"/>
      <c r="Z267" s="280"/>
      <c r="AA267" s="280"/>
      <c r="AB267" s="280"/>
      <c r="AC267" s="280"/>
      <c r="AD267" s="280"/>
      <c r="AE267" s="280"/>
      <c r="AF267" s="280"/>
      <c r="AG267" s="280"/>
      <c r="AH267" s="293"/>
      <c r="AI267" s="444"/>
      <c r="AJ267" s="280"/>
      <c r="AK267" s="281"/>
      <c r="AL267" s="15" t="s">
        <v>74</v>
      </c>
    </row>
    <row r="268" spans="1:38" s="20" customFormat="1" ht="12.75" customHeight="1" x14ac:dyDescent="0.2">
      <c r="A268" s="8">
        <v>17</v>
      </c>
      <c r="B268" s="280"/>
      <c r="C268" s="280"/>
      <c r="D268" s="280"/>
      <c r="E268" s="280"/>
      <c r="F268" s="281"/>
      <c r="G268" s="443"/>
      <c r="H268" s="444"/>
      <c r="I268" s="445"/>
      <c r="J268" s="296">
        <f t="shared" si="32"/>
        <v>0</v>
      </c>
      <c r="K268" s="298">
        <f t="shared" si="33"/>
        <v>0</v>
      </c>
      <c r="L268" s="280"/>
      <c r="M268" s="280"/>
      <c r="N268" s="280"/>
      <c r="O268" s="293"/>
      <c r="P268" s="300"/>
      <c r="Q268" s="280"/>
      <c r="R268" s="281"/>
      <c r="S268" s="15" t="s">
        <v>75</v>
      </c>
      <c r="T268" s="8">
        <v>17</v>
      </c>
      <c r="U268" s="280"/>
      <c r="V268" s="280"/>
      <c r="W268" s="280"/>
      <c r="X268" s="280"/>
      <c r="Y268" s="280"/>
      <c r="Z268" s="280"/>
      <c r="AA268" s="280"/>
      <c r="AB268" s="280"/>
      <c r="AC268" s="280"/>
      <c r="AD268" s="280"/>
      <c r="AE268" s="280"/>
      <c r="AF268" s="280"/>
      <c r="AG268" s="280"/>
      <c r="AH268" s="293"/>
      <c r="AI268" s="444"/>
      <c r="AJ268" s="280"/>
      <c r="AK268" s="281"/>
      <c r="AL268" s="15" t="s">
        <v>75</v>
      </c>
    </row>
    <row r="269" spans="1:38" s="20" customFormat="1" ht="12.75" customHeight="1" x14ac:dyDescent="0.2">
      <c r="A269" s="8">
        <v>18</v>
      </c>
      <c r="B269" s="280"/>
      <c r="C269" s="280"/>
      <c r="D269" s="280"/>
      <c r="E269" s="280"/>
      <c r="F269" s="281"/>
      <c r="G269" s="443"/>
      <c r="H269" s="444"/>
      <c r="I269" s="445"/>
      <c r="J269" s="296">
        <f t="shared" si="32"/>
        <v>0</v>
      </c>
      <c r="K269" s="298">
        <f t="shared" si="33"/>
        <v>0</v>
      </c>
      <c r="L269" s="280"/>
      <c r="M269" s="280"/>
      <c r="N269" s="280"/>
      <c r="O269" s="293"/>
      <c r="P269" s="300"/>
      <c r="Q269" s="280"/>
      <c r="R269" s="281"/>
      <c r="S269" s="15" t="s">
        <v>76</v>
      </c>
      <c r="T269" s="8">
        <v>18</v>
      </c>
      <c r="U269" s="280"/>
      <c r="V269" s="280"/>
      <c r="W269" s="280"/>
      <c r="X269" s="280"/>
      <c r="Y269" s="280"/>
      <c r="Z269" s="280"/>
      <c r="AA269" s="280"/>
      <c r="AB269" s="280"/>
      <c r="AC269" s="280"/>
      <c r="AD269" s="280"/>
      <c r="AE269" s="280"/>
      <c r="AF269" s="280"/>
      <c r="AG269" s="280"/>
      <c r="AH269" s="293"/>
      <c r="AI269" s="444"/>
      <c r="AJ269" s="280"/>
      <c r="AK269" s="281"/>
      <c r="AL269" s="15" t="s">
        <v>76</v>
      </c>
    </row>
    <row r="270" spans="1:38" s="20" customFormat="1" ht="12.75" customHeight="1" x14ac:dyDescent="0.2">
      <c r="A270" s="8">
        <v>19</v>
      </c>
      <c r="B270" s="280"/>
      <c r="C270" s="280"/>
      <c r="D270" s="280"/>
      <c r="E270" s="280"/>
      <c r="F270" s="281"/>
      <c r="G270" s="443"/>
      <c r="H270" s="444"/>
      <c r="I270" s="445"/>
      <c r="J270" s="296">
        <f t="shared" si="32"/>
        <v>0</v>
      </c>
      <c r="K270" s="298">
        <f t="shared" si="33"/>
        <v>0</v>
      </c>
      <c r="L270" s="280"/>
      <c r="M270" s="280"/>
      <c r="N270" s="280"/>
      <c r="O270" s="293"/>
      <c r="P270" s="300"/>
      <c r="Q270" s="280"/>
      <c r="R270" s="281"/>
      <c r="S270" s="15" t="s">
        <v>77</v>
      </c>
      <c r="T270" s="8">
        <v>19</v>
      </c>
      <c r="U270" s="280"/>
      <c r="V270" s="280"/>
      <c r="W270" s="280"/>
      <c r="X270" s="280"/>
      <c r="Y270" s="280"/>
      <c r="Z270" s="280"/>
      <c r="AA270" s="280"/>
      <c r="AB270" s="280"/>
      <c r="AC270" s="280"/>
      <c r="AD270" s="280"/>
      <c r="AE270" s="280"/>
      <c r="AF270" s="280"/>
      <c r="AG270" s="280"/>
      <c r="AH270" s="293"/>
      <c r="AI270" s="444"/>
      <c r="AJ270" s="280"/>
      <c r="AK270" s="281"/>
      <c r="AL270" s="15" t="s">
        <v>77</v>
      </c>
    </row>
    <row r="271" spans="1:38" s="20" customFormat="1" ht="12.75" customHeight="1" x14ac:dyDescent="0.2">
      <c r="A271" s="8">
        <v>20</v>
      </c>
      <c r="B271" s="280"/>
      <c r="C271" s="280"/>
      <c r="D271" s="280"/>
      <c r="E271" s="280"/>
      <c r="F271" s="281"/>
      <c r="G271" s="443"/>
      <c r="H271" s="444"/>
      <c r="I271" s="445"/>
      <c r="J271" s="296">
        <f t="shared" si="32"/>
        <v>0</v>
      </c>
      <c r="K271" s="298">
        <f t="shared" si="33"/>
        <v>0</v>
      </c>
      <c r="L271" s="280"/>
      <c r="M271" s="280"/>
      <c r="N271" s="280"/>
      <c r="O271" s="293"/>
      <c r="P271" s="300"/>
      <c r="Q271" s="280"/>
      <c r="R271" s="281"/>
      <c r="S271" s="15" t="s">
        <v>78</v>
      </c>
      <c r="T271" s="8">
        <v>20</v>
      </c>
      <c r="U271" s="280"/>
      <c r="V271" s="280"/>
      <c r="W271" s="280"/>
      <c r="X271" s="280"/>
      <c r="Y271" s="280"/>
      <c r="Z271" s="280"/>
      <c r="AA271" s="280"/>
      <c r="AB271" s="280"/>
      <c r="AC271" s="280"/>
      <c r="AD271" s="280"/>
      <c r="AE271" s="280"/>
      <c r="AF271" s="280"/>
      <c r="AG271" s="280"/>
      <c r="AH271" s="293"/>
      <c r="AI271" s="444"/>
      <c r="AJ271" s="280"/>
      <c r="AK271" s="281"/>
      <c r="AL271" s="15" t="s">
        <v>78</v>
      </c>
    </row>
    <row r="272" spans="1:38" s="20" customFormat="1" ht="12.75" customHeight="1" x14ac:dyDescent="0.2">
      <c r="A272" s="8">
        <v>21</v>
      </c>
      <c r="B272" s="280"/>
      <c r="C272" s="280"/>
      <c r="D272" s="280"/>
      <c r="E272" s="280"/>
      <c r="F272" s="281"/>
      <c r="G272" s="443"/>
      <c r="H272" s="444"/>
      <c r="I272" s="445"/>
      <c r="J272" s="296">
        <f t="shared" si="32"/>
        <v>0</v>
      </c>
      <c r="K272" s="298">
        <f t="shared" si="33"/>
        <v>0</v>
      </c>
      <c r="L272" s="280"/>
      <c r="M272" s="280"/>
      <c r="N272" s="280"/>
      <c r="O272" s="293"/>
      <c r="P272" s="300"/>
      <c r="Q272" s="280"/>
      <c r="R272" s="281"/>
      <c r="S272" s="15" t="s">
        <v>79</v>
      </c>
      <c r="T272" s="8">
        <v>21</v>
      </c>
      <c r="U272" s="280"/>
      <c r="V272" s="280"/>
      <c r="W272" s="280"/>
      <c r="X272" s="280"/>
      <c r="Y272" s="280"/>
      <c r="Z272" s="280"/>
      <c r="AA272" s="280"/>
      <c r="AB272" s="280"/>
      <c r="AC272" s="280"/>
      <c r="AD272" s="280"/>
      <c r="AE272" s="280"/>
      <c r="AF272" s="280"/>
      <c r="AG272" s="280"/>
      <c r="AH272" s="293"/>
      <c r="AI272" s="444"/>
      <c r="AJ272" s="280"/>
      <c r="AK272" s="281"/>
      <c r="AL272" s="15" t="s">
        <v>79</v>
      </c>
    </row>
    <row r="273" spans="1:38" s="20" customFormat="1" ht="12.75" customHeight="1" x14ac:dyDescent="0.2">
      <c r="A273" s="8">
        <v>22</v>
      </c>
      <c r="B273" s="280"/>
      <c r="C273" s="280"/>
      <c r="D273" s="280"/>
      <c r="E273" s="280"/>
      <c r="F273" s="281"/>
      <c r="G273" s="443"/>
      <c r="H273" s="444"/>
      <c r="I273" s="445"/>
      <c r="J273" s="296">
        <f t="shared" si="32"/>
        <v>0</v>
      </c>
      <c r="K273" s="298">
        <f t="shared" si="33"/>
        <v>0</v>
      </c>
      <c r="L273" s="280"/>
      <c r="M273" s="280"/>
      <c r="N273" s="280"/>
      <c r="O273" s="293"/>
      <c r="P273" s="300"/>
      <c r="Q273" s="280"/>
      <c r="R273" s="281"/>
      <c r="S273" s="15" t="s">
        <v>80</v>
      </c>
      <c r="T273" s="8">
        <v>22</v>
      </c>
      <c r="U273" s="280"/>
      <c r="V273" s="280"/>
      <c r="W273" s="280"/>
      <c r="X273" s="280"/>
      <c r="Y273" s="280"/>
      <c r="Z273" s="280"/>
      <c r="AA273" s="280"/>
      <c r="AB273" s="280"/>
      <c r="AC273" s="280"/>
      <c r="AD273" s="280"/>
      <c r="AE273" s="280"/>
      <c r="AF273" s="280"/>
      <c r="AG273" s="280"/>
      <c r="AH273" s="293"/>
      <c r="AI273" s="444"/>
      <c r="AJ273" s="280"/>
      <c r="AK273" s="281"/>
      <c r="AL273" s="15" t="s">
        <v>80</v>
      </c>
    </row>
    <row r="274" spans="1:38" s="20" customFormat="1" ht="12.75" customHeight="1" x14ac:dyDescent="0.2">
      <c r="A274" s="8">
        <v>23</v>
      </c>
      <c r="B274" s="280"/>
      <c r="C274" s="280"/>
      <c r="D274" s="280"/>
      <c r="E274" s="280"/>
      <c r="F274" s="281"/>
      <c r="G274" s="443"/>
      <c r="H274" s="444"/>
      <c r="I274" s="445"/>
      <c r="J274" s="296">
        <f t="shared" si="32"/>
        <v>0</v>
      </c>
      <c r="K274" s="298">
        <f t="shared" si="33"/>
        <v>0</v>
      </c>
      <c r="L274" s="280"/>
      <c r="M274" s="280"/>
      <c r="N274" s="280"/>
      <c r="O274" s="293"/>
      <c r="P274" s="300"/>
      <c r="Q274" s="280"/>
      <c r="R274" s="281"/>
      <c r="S274" s="15" t="s">
        <v>81</v>
      </c>
      <c r="T274" s="8">
        <v>23</v>
      </c>
      <c r="U274" s="280"/>
      <c r="V274" s="280"/>
      <c r="W274" s="280"/>
      <c r="X274" s="280"/>
      <c r="Y274" s="280"/>
      <c r="Z274" s="280"/>
      <c r="AA274" s="280"/>
      <c r="AB274" s="280"/>
      <c r="AC274" s="280"/>
      <c r="AD274" s="280"/>
      <c r="AE274" s="280"/>
      <c r="AF274" s="280"/>
      <c r="AG274" s="280"/>
      <c r="AH274" s="293"/>
      <c r="AI274" s="444"/>
      <c r="AJ274" s="280"/>
      <c r="AK274" s="281"/>
      <c r="AL274" s="15" t="s">
        <v>81</v>
      </c>
    </row>
    <row r="275" spans="1:38" s="20" customFormat="1" ht="12.75" customHeight="1" x14ac:dyDescent="0.2">
      <c r="A275" s="8">
        <v>24</v>
      </c>
      <c r="B275" s="280"/>
      <c r="C275" s="280"/>
      <c r="D275" s="280"/>
      <c r="E275" s="280"/>
      <c r="F275" s="281"/>
      <c r="G275" s="443"/>
      <c r="H275" s="444"/>
      <c r="I275" s="445"/>
      <c r="J275" s="296">
        <f t="shared" si="32"/>
        <v>0</v>
      </c>
      <c r="K275" s="298">
        <f t="shared" si="33"/>
        <v>0</v>
      </c>
      <c r="L275" s="280"/>
      <c r="M275" s="280"/>
      <c r="N275" s="280"/>
      <c r="O275" s="293"/>
      <c r="P275" s="300"/>
      <c r="Q275" s="280"/>
      <c r="R275" s="281"/>
      <c r="S275" s="15" t="s">
        <v>82</v>
      </c>
      <c r="T275" s="8">
        <v>24</v>
      </c>
      <c r="U275" s="280"/>
      <c r="V275" s="280"/>
      <c r="W275" s="280"/>
      <c r="X275" s="280"/>
      <c r="Y275" s="280"/>
      <c r="Z275" s="280"/>
      <c r="AA275" s="280"/>
      <c r="AB275" s="280"/>
      <c r="AC275" s="280"/>
      <c r="AD275" s="280"/>
      <c r="AE275" s="280"/>
      <c r="AF275" s="280"/>
      <c r="AG275" s="280"/>
      <c r="AH275" s="293"/>
      <c r="AI275" s="444"/>
      <c r="AJ275" s="280"/>
      <c r="AK275" s="281"/>
      <c r="AL275" s="15" t="s">
        <v>82</v>
      </c>
    </row>
    <row r="276" spans="1:38" s="20" customFormat="1" ht="12.75" customHeight="1" x14ac:dyDescent="0.2">
      <c r="A276" s="8">
        <v>25</v>
      </c>
      <c r="B276" s="280"/>
      <c r="C276" s="280"/>
      <c r="D276" s="280"/>
      <c r="E276" s="280"/>
      <c r="F276" s="281"/>
      <c r="G276" s="443"/>
      <c r="H276" s="444"/>
      <c r="I276" s="445"/>
      <c r="J276" s="296">
        <f t="shared" si="32"/>
        <v>0</v>
      </c>
      <c r="K276" s="298">
        <f t="shared" si="33"/>
        <v>0</v>
      </c>
      <c r="L276" s="280"/>
      <c r="M276" s="280"/>
      <c r="N276" s="280"/>
      <c r="O276" s="293"/>
      <c r="P276" s="300"/>
      <c r="Q276" s="280"/>
      <c r="R276" s="281"/>
      <c r="S276" s="15" t="s">
        <v>83</v>
      </c>
      <c r="T276" s="8">
        <v>25</v>
      </c>
      <c r="U276" s="280"/>
      <c r="V276" s="280"/>
      <c r="W276" s="280"/>
      <c r="X276" s="280"/>
      <c r="Y276" s="280"/>
      <c r="Z276" s="280"/>
      <c r="AA276" s="280"/>
      <c r="AB276" s="280"/>
      <c r="AC276" s="280"/>
      <c r="AD276" s="280"/>
      <c r="AE276" s="280"/>
      <c r="AF276" s="280"/>
      <c r="AG276" s="280"/>
      <c r="AH276" s="293"/>
      <c r="AI276" s="444"/>
      <c r="AJ276" s="280"/>
      <c r="AK276" s="281"/>
      <c r="AL276" s="15" t="s">
        <v>83</v>
      </c>
    </row>
    <row r="277" spans="1:38" s="20" customFormat="1" ht="12.75" customHeight="1" x14ac:dyDescent="0.2">
      <c r="A277" s="8">
        <v>26</v>
      </c>
      <c r="B277" s="280"/>
      <c r="C277" s="280"/>
      <c r="D277" s="280"/>
      <c r="E277" s="280"/>
      <c r="F277" s="281"/>
      <c r="G277" s="443"/>
      <c r="H277" s="444"/>
      <c r="I277" s="445"/>
      <c r="J277" s="296">
        <f t="shared" si="32"/>
        <v>0</v>
      </c>
      <c r="K277" s="298">
        <f t="shared" si="33"/>
        <v>0</v>
      </c>
      <c r="L277" s="280"/>
      <c r="M277" s="280"/>
      <c r="N277" s="280"/>
      <c r="O277" s="293"/>
      <c r="P277" s="300"/>
      <c r="Q277" s="280"/>
      <c r="R277" s="281"/>
      <c r="S277" s="15" t="s">
        <v>84</v>
      </c>
      <c r="T277" s="8">
        <v>26</v>
      </c>
      <c r="U277" s="280"/>
      <c r="V277" s="280"/>
      <c r="W277" s="280"/>
      <c r="X277" s="280"/>
      <c r="Y277" s="280"/>
      <c r="Z277" s="280"/>
      <c r="AA277" s="280"/>
      <c r="AB277" s="280"/>
      <c r="AC277" s="280"/>
      <c r="AD277" s="280"/>
      <c r="AE277" s="280"/>
      <c r="AF277" s="280"/>
      <c r="AG277" s="280"/>
      <c r="AH277" s="293"/>
      <c r="AI277" s="444"/>
      <c r="AJ277" s="280"/>
      <c r="AK277" s="281"/>
      <c r="AL277" s="15" t="s">
        <v>84</v>
      </c>
    </row>
    <row r="278" spans="1:38" s="20" customFormat="1" ht="12.75" customHeight="1" x14ac:dyDescent="0.2">
      <c r="A278" s="8">
        <v>27</v>
      </c>
      <c r="B278" s="280"/>
      <c r="C278" s="280"/>
      <c r="D278" s="280"/>
      <c r="E278" s="280"/>
      <c r="F278" s="281"/>
      <c r="G278" s="443"/>
      <c r="H278" s="444"/>
      <c r="I278" s="445"/>
      <c r="J278" s="296">
        <f t="shared" si="32"/>
        <v>0</v>
      </c>
      <c r="K278" s="298">
        <f t="shared" si="33"/>
        <v>0</v>
      </c>
      <c r="L278" s="280"/>
      <c r="M278" s="280"/>
      <c r="N278" s="280"/>
      <c r="O278" s="293"/>
      <c r="P278" s="300"/>
      <c r="Q278" s="280"/>
      <c r="R278" s="281"/>
      <c r="S278" s="15" t="s">
        <v>85</v>
      </c>
      <c r="T278" s="8">
        <v>27</v>
      </c>
      <c r="U278" s="280"/>
      <c r="V278" s="280"/>
      <c r="W278" s="280"/>
      <c r="X278" s="280"/>
      <c r="Y278" s="280"/>
      <c r="Z278" s="280"/>
      <c r="AA278" s="280"/>
      <c r="AB278" s="280"/>
      <c r="AC278" s="280"/>
      <c r="AD278" s="280"/>
      <c r="AE278" s="280"/>
      <c r="AF278" s="280"/>
      <c r="AG278" s="280"/>
      <c r="AH278" s="293"/>
      <c r="AI278" s="444"/>
      <c r="AJ278" s="280"/>
      <c r="AK278" s="281"/>
      <c r="AL278" s="15" t="s">
        <v>85</v>
      </c>
    </row>
    <row r="279" spans="1:38" s="20" customFormat="1" ht="12.75" customHeight="1" x14ac:dyDescent="0.2">
      <c r="A279" s="8">
        <v>28</v>
      </c>
      <c r="B279" s="280"/>
      <c r="C279" s="280"/>
      <c r="D279" s="280"/>
      <c r="E279" s="280"/>
      <c r="F279" s="281"/>
      <c r="G279" s="443"/>
      <c r="H279" s="444"/>
      <c r="I279" s="445"/>
      <c r="J279" s="296">
        <f t="shared" si="32"/>
        <v>0</v>
      </c>
      <c r="K279" s="298">
        <f t="shared" si="33"/>
        <v>0</v>
      </c>
      <c r="L279" s="280"/>
      <c r="M279" s="280"/>
      <c r="N279" s="280"/>
      <c r="O279" s="293"/>
      <c r="P279" s="300"/>
      <c r="Q279" s="280"/>
      <c r="R279" s="281"/>
      <c r="S279" s="15" t="s">
        <v>86</v>
      </c>
      <c r="T279" s="8">
        <v>28</v>
      </c>
      <c r="U279" s="280"/>
      <c r="V279" s="280"/>
      <c r="W279" s="280"/>
      <c r="X279" s="280"/>
      <c r="Y279" s="280"/>
      <c r="Z279" s="280"/>
      <c r="AA279" s="280"/>
      <c r="AB279" s="280"/>
      <c r="AC279" s="280"/>
      <c r="AD279" s="280"/>
      <c r="AE279" s="280"/>
      <c r="AF279" s="280"/>
      <c r="AG279" s="280"/>
      <c r="AH279" s="293"/>
      <c r="AI279" s="444"/>
      <c r="AJ279" s="280"/>
      <c r="AK279" s="281"/>
      <c r="AL279" s="15" t="s">
        <v>86</v>
      </c>
    </row>
    <row r="280" spans="1:38" s="20" customFormat="1" ht="12.75" customHeight="1" x14ac:dyDescent="0.2">
      <c r="A280" s="8">
        <v>29</v>
      </c>
      <c r="B280" s="280"/>
      <c r="C280" s="280"/>
      <c r="D280" s="280"/>
      <c r="E280" s="280"/>
      <c r="F280" s="281"/>
      <c r="G280" s="443"/>
      <c r="H280" s="444"/>
      <c r="I280" s="445"/>
      <c r="J280" s="296">
        <f t="shared" si="32"/>
        <v>0</v>
      </c>
      <c r="K280" s="298">
        <f t="shared" si="33"/>
        <v>0</v>
      </c>
      <c r="L280" s="280"/>
      <c r="M280" s="280"/>
      <c r="N280" s="280"/>
      <c r="O280" s="293"/>
      <c r="P280" s="300"/>
      <c r="Q280" s="280"/>
      <c r="R280" s="281"/>
      <c r="S280" s="15" t="s">
        <v>87</v>
      </c>
      <c r="T280" s="8">
        <v>29</v>
      </c>
      <c r="U280" s="280"/>
      <c r="V280" s="280"/>
      <c r="W280" s="280"/>
      <c r="X280" s="301"/>
      <c r="Y280" s="280"/>
      <c r="Z280" s="280"/>
      <c r="AA280" s="280"/>
      <c r="AB280" s="280"/>
      <c r="AC280" s="280"/>
      <c r="AD280" s="280"/>
      <c r="AE280" s="280"/>
      <c r="AF280" s="280"/>
      <c r="AG280" s="280"/>
      <c r="AH280" s="293"/>
      <c r="AI280" s="444"/>
      <c r="AJ280" s="280"/>
      <c r="AK280" s="281"/>
      <c r="AL280" s="15" t="s">
        <v>87</v>
      </c>
    </row>
    <row r="281" spans="1:38" s="20" customFormat="1" ht="12.75" customHeight="1" x14ac:dyDescent="0.2">
      <c r="A281" s="8">
        <v>30</v>
      </c>
      <c r="B281" s="280"/>
      <c r="C281" s="280"/>
      <c r="D281" s="280"/>
      <c r="E281" s="280"/>
      <c r="F281" s="281"/>
      <c r="G281" s="449"/>
      <c r="H281" s="444"/>
      <c r="I281" s="445"/>
      <c r="J281" s="296">
        <f t="shared" si="32"/>
        <v>0</v>
      </c>
      <c r="K281" s="298">
        <f t="shared" si="33"/>
        <v>0</v>
      </c>
      <c r="L281" s="280"/>
      <c r="M281" s="280"/>
      <c r="N281" s="280"/>
      <c r="O281" s="293"/>
      <c r="P281" s="300"/>
      <c r="Q281" s="280"/>
      <c r="R281" s="281"/>
      <c r="S281" s="15" t="s">
        <v>88</v>
      </c>
      <c r="T281" s="8">
        <v>30</v>
      </c>
      <c r="U281" s="280"/>
      <c r="V281" s="280"/>
      <c r="W281" s="280"/>
      <c r="X281" s="280"/>
      <c r="Y281" s="280"/>
      <c r="Z281" s="280"/>
      <c r="AA281" s="280"/>
      <c r="AB281" s="280"/>
      <c r="AC281" s="280"/>
      <c r="AD281" s="280"/>
      <c r="AE281" s="280"/>
      <c r="AF281" s="280"/>
      <c r="AG281" s="280"/>
      <c r="AH281" s="293"/>
      <c r="AI281" s="444"/>
      <c r="AJ281" s="280"/>
      <c r="AK281" s="281"/>
      <c r="AL281" s="15" t="s">
        <v>88</v>
      </c>
    </row>
    <row r="282" spans="1:38" s="20" customFormat="1" ht="12.75" customHeight="1" x14ac:dyDescent="0.2">
      <c r="A282" s="18">
        <v>31</v>
      </c>
      <c r="B282" s="284"/>
      <c r="C282" s="284"/>
      <c r="D282" s="284"/>
      <c r="E282" s="284"/>
      <c r="F282" s="285"/>
      <c r="G282" s="450"/>
      <c r="H282" s="451"/>
      <c r="I282" s="452"/>
      <c r="J282" s="302">
        <f t="shared" si="32"/>
        <v>0</v>
      </c>
      <c r="K282" s="303">
        <f t="shared" si="33"/>
        <v>0</v>
      </c>
      <c r="L282" s="284"/>
      <c r="M282" s="284"/>
      <c r="N282" s="284"/>
      <c r="O282" s="295"/>
      <c r="P282" s="304"/>
      <c r="Q282" s="284"/>
      <c r="R282" s="285"/>
      <c r="S282" s="19" t="s">
        <v>89</v>
      </c>
      <c r="T282" s="18">
        <v>31</v>
      </c>
      <c r="U282" s="284"/>
      <c r="V282" s="284"/>
      <c r="W282" s="284"/>
      <c r="X282" s="284"/>
      <c r="Y282" s="284"/>
      <c r="Z282" s="284"/>
      <c r="AA282" s="284"/>
      <c r="AB282" s="284"/>
      <c r="AC282" s="284"/>
      <c r="AD282" s="284"/>
      <c r="AE282" s="284"/>
      <c r="AF282" s="284"/>
      <c r="AG282" s="284"/>
      <c r="AH282" s="295"/>
      <c r="AI282" s="451"/>
      <c r="AJ282" s="284"/>
      <c r="AK282" s="285"/>
      <c r="AL282" s="19" t="s">
        <v>89</v>
      </c>
    </row>
    <row r="283" spans="1:38" s="20" customFormat="1" ht="12.75" customHeight="1" thickBot="1" x14ac:dyDescent="0.25">
      <c r="A283" s="342"/>
      <c r="B283" s="343">
        <f>SUM(B251:B282)</f>
        <v>0</v>
      </c>
      <c r="C283" s="343">
        <f>SUM(C251:C282)</f>
        <v>0</v>
      </c>
      <c r="D283" s="343">
        <f>SUM(D251:D282)</f>
        <v>0</v>
      </c>
      <c r="E283" s="344">
        <f>SUM(E251:E282)</f>
        <v>0</v>
      </c>
      <c r="F283" s="345">
        <f>SUM(F251:F282)</f>
        <v>0</v>
      </c>
      <c r="G283" s="346"/>
      <c r="H283" s="347" t="s">
        <v>90</v>
      </c>
      <c r="I283" s="348">
        <f>COUNTA(I252:I282)</f>
        <v>0</v>
      </c>
      <c r="J283" s="343">
        <f t="shared" ref="J283:R283" si="34">SUM(J251:J282)</f>
        <v>0</v>
      </c>
      <c r="K283" s="343">
        <f t="shared" si="34"/>
        <v>0</v>
      </c>
      <c r="L283" s="343">
        <f t="shared" si="34"/>
        <v>0</v>
      </c>
      <c r="M283" s="343">
        <f t="shared" si="34"/>
        <v>0</v>
      </c>
      <c r="N283" s="343">
        <f t="shared" si="34"/>
        <v>0</v>
      </c>
      <c r="O283" s="349">
        <f t="shared" si="34"/>
        <v>0</v>
      </c>
      <c r="P283" s="344">
        <f t="shared" si="34"/>
        <v>0</v>
      </c>
      <c r="Q283" s="343">
        <f t="shared" si="34"/>
        <v>0</v>
      </c>
      <c r="R283" s="350">
        <f t="shared" si="34"/>
        <v>0</v>
      </c>
      <c r="S283" s="351"/>
      <c r="T283" s="342"/>
      <c r="U283" s="343">
        <f t="shared" ref="U283:AH283" si="35">SUM(U251:U282)</f>
        <v>0</v>
      </c>
      <c r="V283" s="343">
        <f t="shared" si="35"/>
        <v>0</v>
      </c>
      <c r="W283" s="343">
        <f t="shared" si="35"/>
        <v>0</v>
      </c>
      <c r="X283" s="343">
        <f t="shared" si="35"/>
        <v>0</v>
      </c>
      <c r="Y283" s="343">
        <f t="shared" si="35"/>
        <v>0</v>
      </c>
      <c r="Z283" s="343">
        <f t="shared" si="35"/>
        <v>0</v>
      </c>
      <c r="AA283" s="343">
        <f t="shared" si="35"/>
        <v>0</v>
      </c>
      <c r="AB283" s="343">
        <f t="shared" si="35"/>
        <v>0</v>
      </c>
      <c r="AC283" s="343">
        <f t="shared" si="35"/>
        <v>0</v>
      </c>
      <c r="AD283" s="343">
        <f t="shared" si="35"/>
        <v>0</v>
      </c>
      <c r="AE283" s="343">
        <f t="shared" si="35"/>
        <v>0</v>
      </c>
      <c r="AF283" s="343">
        <f t="shared" si="35"/>
        <v>0</v>
      </c>
      <c r="AG283" s="343">
        <f t="shared" si="35"/>
        <v>0</v>
      </c>
      <c r="AH283" s="345">
        <f t="shared" si="35"/>
        <v>0</v>
      </c>
      <c r="AI283" s="352"/>
      <c r="AJ283" s="343">
        <f>SUM(AJ251:AJ282)</f>
        <v>0</v>
      </c>
      <c r="AK283" s="350">
        <f>SUM(AK251:AK282)</f>
        <v>0</v>
      </c>
      <c r="AL283" s="351"/>
    </row>
    <row r="284" spans="1:38" ht="12.75" customHeight="1" thickTop="1" x14ac:dyDescent="0.2">
      <c r="A284" s="43"/>
      <c r="B284" s="153"/>
      <c r="C284" s="153"/>
      <c r="D284" s="153"/>
      <c r="E284" s="153"/>
      <c r="F284" s="153"/>
      <c r="G284" s="340"/>
      <c r="H284" s="153"/>
      <c r="I284" s="341"/>
      <c r="J284" s="153"/>
      <c r="K284" s="153"/>
      <c r="L284" s="153"/>
      <c r="M284" s="153"/>
      <c r="N284" s="153"/>
      <c r="O284" s="153"/>
      <c r="P284" s="153"/>
      <c r="Q284" s="153"/>
      <c r="R284" s="153"/>
      <c r="S284" s="43"/>
      <c r="T284" s="4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43"/>
    </row>
    <row r="285" spans="1:38" ht="12.75" customHeight="1" x14ac:dyDescent="0.2">
      <c r="A285" s="43"/>
      <c r="B285" s="153"/>
      <c r="C285" s="153"/>
      <c r="D285" s="153"/>
      <c r="E285" s="153"/>
      <c r="F285" s="153"/>
      <c r="G285" s="340"/>
      <c r="H285" s="153"/>
      <c r="I285" s="341"/>
      <c r="J285" s="153"/>
      <c r="K285" s="153"/>
      <c r="L285" s="153"/>
      <c r="M285" s="153"/>
      <c r="N285" s="153"/>
      <c r="O285" s="153"/>
      <c r="P285" s="153"/>
      <c r="Q285" s="153"/>
      <c r="R285" s="153"/>
      <c r="S285" s="43"/>
      <c r="T285" s="4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43"/>
    </row>
    <row r="286" spans="1:38" ht="12.75" customHeight="1" x14ac:dyDescent="0.2">
      <c r="A286" s="20"/>
      <c r="B286" s="20"/>
      <c r="C286" s="20"/>
      <c r="D286" s="20"/>
      <c r="E286" s="20"/>
      <c r="F286" s="20"/>
      <c r="G286" s="474" t="str">
        <f>OCTOBER!G240</f>
        <v>UNITED STEELWORKERS - LOCAL UNION</v>
      </c>
      <c r="H286" s="474"/>
      <c r="I286" s="474"/>
      <c r="J286" s="11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33"/>
      <c r="V286" s="33"/>
      <c r="W286" s="33"/>
      <c r="X286" s="33"/>
      <c r="Y286" s="33"/>
      <c r="Z286" s="33"/>
      <c r="AA286" s="34" t="str">
        <f>$AA$10</f>
        <v>FINANCIAL SECRETARY'S CASH BOOK</v>
      </c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20"/>
    </row>
    <row r="287" spans="1:38" s="148" customFormat="1" ht="12.75" customHeight="1" x14ac:dyDescent="0.2">
      <c r="A287" s="140"/>
      <c r="B287" s="138" t="str">
        <f>$B$11</f>
        <v>Month</v>
      </c>
      <c r="C287" s="73" t="str">
        <f>$C$11</f>
        <v>NOVEMBER</v>
      </c>
      <c r="D287" s="138" t="str">
        <f>$D$11</f>
        <v>Year</v>
      </c>
      <c r="E287" s="27">
        <f>$E$11</f>
        <v>0</v>
      </c>
      <c r="F287" s="140"/>
      <c r="G287" s="145"/>
      <c r="H287" s="140"/>
      <c r="I287" s="146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38"/>
      <c r="AJ287" s="147" t="str">
        <f>$C$11</f>
        <v>NOVEMBER</v>
      </c>
      <c r="AK287" s="27">
        <f>$E$11</f>
        <v>0</v>
      </c>
      <c r="AL287" s="140"/>
    </row>
    <row r="288" spans="1:38" s="148" customFormat="1" ht="12.75" customHeight="1" x14ac:dyDescent="0.2">
      <c r="A288" s="140"/>
      <c r="B288" s="138" t="str">
        <f>$B$12</f>
        <v>Page No.</v>
      </c>
      <c r="C288" s="355">
        <f>C242+1</f>
        <v>7</v>
      </c>
      <c r="D288" s="140"/>
      <c r="E288" s="140"/>
      <c r="F288" s="140"/>
      <c r="G288" s="145"/>
      <c r="H288" s="140"/>
      <c r="I288" s="146" t="s">
        <v>53</v>
      </c>
      <c r="J288" s="140"/>
      <c r="K288" s="140"/>
      <c r="L288" s="146"/>
      <c r="M288" s="140"/>
      <c r="N288" s="140"/>
      <c r="O288" s="140"/>
      <c r="P288" s="138"/>
      <c r="Q288" s="140"/>
      <c r="R288" s="138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9" t="s">
        <v>54</v>
      </c>
      <c r="AC288" s="140"/>
      <c r="AD288" s="140"/>
      <c r="AE288" s="140"/>
      <c r="AF288" s="140"/>
      <c r="AG288" s="140"/>
      <c r="AH288" s="140"/>
      <c r="AI288" s="138" t="str">
        <f>$B$12</f>
        <v>Page No.</v>
      </c>
      <c r="AJ288" s="355">
        <f>C288</f>
        <v>7</v>
      </c>
      <c r="AK288" s="150"/>
      <c r="AL288" s="151"/>
    </row>
    <row r="289" spans="1:248" ht="12.75" customHeight="1" x14ac:dyDescent="0.2">
      <c r="A289" s="3"/>
      <c r="B289" s="3"/>
      <c r="C289" s="3"/>
      <c r="D289" s="3"/>
      <c r="E289" s="3"/>
      <c r="F289" s="3"/>
      <c r="G289" s="126"/>
      <c r="H289" s="3"/>
      <c r="I289" s="5"/>
      <c r="J289" s="3"/>
      <c r="K289" s="3"/>
      <c r="L289" s="2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0"/>
      <c r="AF289" s="3"/>
      <c r="AG289" s="3"/>
      <c r="AH289" s="3"/>
      <c r="AI289" s="3"/>
      <c r="AJ289" s="3"/>
      <c r="AK289" s="3"/>
      <c r="AL289" s="3"/>
    </row>
    <row r="290" spans="1:248" ht="12.75" customHeight="1" x14ac:dyDescent="0.2">
      <c r="A290" s="25"/>
      <c r="B290" s="25"/>
      <c r="C290" s="25"/>
      <c r="D290" s="25"/>
      <c r="E290" s="25"/>
      <c r="F290" s="25"/>
      <c r="G290" s="127"/>
      <c r="H290" s="25"/>
      <c r="I290" s="26"/>
      <c r="J290" s="25"/>
      <c r="K290" s="25"/>
      <c r="L290" s="26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6"/>
      <c r="AF290" s="25"/>
      <c r="AG290" s="25"/>
      <c r="AH290" s="25"/>
      <c r="AI290" s="25"/>
      <c r="AJ290" s="25"/>
      <c r="AK290" s="25"/>
      <c r="AL290" s="25"/>
    </row>
    <row r="291" spans="1:248" s="407" customFormat="1" ht="12.75" customHeight="1" x14ac:dyDescent="0.2">
      <c r="A291" s="1"/>
      <c r="B291" s="3"/>
      <c r="C291" s="3" t="s">
        <v>55</v>
      </c>
      <c r="D291" s="3"/>
      <c r="E291" s="3"/>
      <c r="F291" s="13"/>
      <c r="G291" s="433"/>
      <c r="H291" s="2" t="s">
        <v>56</v>
      </c>
      <c r="I291" s="95"/>
      <c r="J291" s="475" t="s">
        <v>477</v>
      </c>
      <c r="K291" s="476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3"/>
      <c r="AJ291" s="3"/>
      <c r="AK291" s="1"/>
      <c r="AL291" s="3"/>
    </row>
    <row r="292" spans="1:248" s="407" customFormat="1" ht="12.75" customHeight="1" x14ac:dyDescent="0.2">
      <c r="A292" s="1"/>
      <c r="B292" s="3"/>
      <c r="C292" s="3"/>
      <c r="D292" s="3"/>
      <c r="E292" s="3"/>
      <c r="F292" s="13"/>
      <c r="G292" s="433"/>
      <c r="H292" s="13"/>
      <c r="I292" s="96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3"/>
      <c r="AJ292" s="3"/>
      <c r="AK292" s="1"/>
      <c r="AL292" s="3"/>
    </row>
    <row r="293" spans="1:248" s="407" customFormat="1" ht="12.75" customHeight="1" thickBot="1" x14ac:dyDescent="0.25">
      <c r="A293" s="422"/>
      <c r="B293" s="423">
        <v>1</v>
      </c>
      <c r="C293" s="423">
        <v>2</v>
      </c>
      <c r="D293" s="423">
        <v>3</v>
      </c>
      <c r="E293" s="423">
        <v>4</v>
      </c>
      <c r="F293" s="424">
        <v>5</v>
      </c>
      <c r="G293" s="434">
        <v>6</v>
      </c>
      <c r="H293" s="425">
        <v>7</v>
      </c>
      <c r="I293" s="435">
        <v>8</v>
      </c>
      <c r="J293" s="423">
        <v>9</v>
      </c>
      <c r="K293" s="425">
        <v>10</v>
      </c>
      <c r="L293" s="423">
        <v>11</v>
      </c>
      <c r="M293" s="423" t="s">
        <v>1</v>
      </c>
      <c r="N293" s="423">
        <v>12</v>
      </c>
      <c r="O293" s="423">
        <v>13</v>
      </c>
      <c r="P293" s="423">
        <v>14</v>
      </c>
      <c r="Q293" s="423">
        <v>15</v>
      </c>
      <c r="R293" s="425" t="s">
        <v>2</v>
      </c>
      <c r="S293" s="426"/>
      <c r="T293" s="422"/>
      <c r="U293" s="423">
        <v>16</v>
      </c>
      <c r="V293" s="423">
        <v>17</v>
      </c>
      <c r="W293" s="423">
        <v>18</v>
      </c>
      <c r="X293" s="423">
        <v>19</v>
      </c>
      <c r="Y293" s="423">
        <v>20</v>
      </c>
      <c r="Z293" s="423" t="s">
        <v>3</v>
      </c>
      <c r="AA293" s="423">
        <v>21</v>
      </c>
      <c r="AB293" s="423">
        <v>22</v>
      </c>
      <c r="AC293" s="423">
        <v>23</v>
      </c>
      <c r="AD293" s="423">
        <v>24</v>
      </c>
      <c r="AE293" s="423">
        <v>25</v>
      </c>
      <c r="AF293" s="423">
        <v>26</v>
      </c>
      <c r="AG293" s="423">
        <v>27</v>
      </c>
      <c r="AH293" s="423">
        <v>28</v>
      </c>
      <c r="AI293" s="424">
        <v>29</v>
      </c>
      <c r="AJ293" s="423">
        <v>30</v>
      </c>
      <c r="AK293" s="425">
        <v>31</v>
      </c>
      <c r="AL293" s="426"/>
    </row>
    <row r="294" spans="1:248" s="4" customFormat="1" ht="12.75" customHeight="1" thickTop="1" x14ac:dyDescent="0.2">
      <c r="A294" s="1"/>
      <c r="B294" s="85" t="s">
        <v>4</v>
      </c>
      <c r="C294" s="97"/>
      <c r="D294" s="85" t="s">
        <v>473</v>
      </c>
      <c r="E294" s="436" t="s">
        <v>6</v>
      </c>
      <c r="F294" s="84" t="s">
        <v>7</v>
      </c>
      <c r="G294" s="128"/>
      <c r="H294" s="84"/>
      <c r="I294" s="99"/>
      <c r="J294" s="85"/>
      <c r="K294" s="84"/>
      <c r="L294" s="85" t="s">
        <v>460</v>
      </c>
      <c r="M294" s="85"/>
      <c r="N294" s="85" t="s">
        <v>474</v>
      </c>
      <c r="O294" s="436" t="s">
        <v>461</v>
      </c>
      <c r="P294" s="437"/>
      <c r="Q294" s="438" t="s">
        <v>8</v>
      </c>
      <c r="R294" s="84" t="s">
        <v>8</v>
      </c>
      <c r="S294" s="102"/>
      <c r="T294" s="67"/>
      <c r="U294" s="471" t="s">
        <v>9</v>
      </c>
      <c r="V294" s="472"/>
      <c r="W294" s="472"/>
      <c r="X294" s="472"/>
      <c r="Y294" s="473"/>
      <c r="Z294" s="85" t="s">
        <v>10</v>
      </c>
      <c r="AA294" s="85" t="s">
        <v>11</v>
      </c>
      <c r="AB294" s="85" t="s">
        <v>204</v>
      </c>
      <c r="AC294" s="85" t="s">
        <v>12</v>
      </c>
      <c r="AD294" s="85" t="s">
        <v>13</v>
      </c>
      <c r="AE294" s="85" t="s">
        <v>14</v>
      </c>
      <c r="AF294" s="85"/>
      <c r="AG294" s="85"/>
      <c r="AH294" s="100"/>
      <c r="AI294" s="101"/>
      <c r="AJ294" s="85" t="s">
        <v>15</v>
      </c>
      <c r="AK294" s="84" t="s">
        <v>7</v>
      </c>
      <c r="AL294" s="102"/>
      <c r="AM294" s="251"/>
      <c r="AN294" s="251"/>
      <c r="AO294" s="251"/>
      <c r="AP294" s="251"/>
      <c r="AQ294" s="251"/>
      <c r="AR294" s="251"/>
      <c r="AS294" s="251"/>
      <c r="AT294" s="251"/>
      <c r="AU294" s="251"/>
      <c r="AV294" s="251"/>
      <c r="AW294" s="251"/>
      <c r="AX294" s="251"/>
      <c r="AY294" s="251"/>
      <c r="AZ294" s="251"/>
      <c r="BA294" s="251"/>
      <c r="BB294" s="251"/>
      <c r="BC294" s="251"/>
      <c r="BD294" s="251"/>
      <c r="BE294" s="251"/>
      <c r="BF294" s="251"/>
      <c r="BG294" s="251"/>
      <c r="BH294" s="251"/>
      <c r="BI294" s="251"/>
      <c r="BJ294" s="251"/>
      <c r="BK294" s="251"/>
      <c r="BL294" s="251"/>
      <c r="BM294" s="251"/>
      <c r="BN294" s="251"/>
      <c r="BO294" s="251"/>
      <c r="BP294" s="251"/>
      <c r="BQ294" s="251"/>
      <c r="BR294" s="251"/>
      <c r="BS294" s="251"/>
      <c r="BT294" s="251"/>
      <c r="BU294" s="251"/>
      <c r="BV294" s="251"/>
      <c r="BW294" s="251"/>
      <c r="BX294" s="251"/>
      <c r="BY294" s="251"/>
      <c r="BZ294" s="251"/>
      <c r="CA294" s="251"/>
      <c r="CB294" s="251"/>
      <c r="CC294" s="251"/>
      <c r="CD294" s="251"/>
      <c r="CE294" s="251"/>
      <c r="CF294" s="251"/>
      <c r="CG294" s="251"/>
      <c r="CH294" s="251"/>
      <c r="CI294" s="251"/>
      <c r="CJ294" s="251"/>
      <c r="CK294" s="251"/>
      <c r="CL294" s="251"/>
      <c r="CM294" s="251"/>
      <c r="CN294" s="251"/>
      <c r="CO294" s="251"/>
      <c r="CP294" s="251"/>
      <c r="CQ294" s="251"/>
      <c r="CR294" s="251"/>
      <c r="CS294" s="251"/>
      <c r="CT294" s="251"/>
      <c r="CU294" s="251"/>
      <c r="CV294" s="251"/>
      <c r="CW294" s="251"/>
      <c r="CX294" s="251"/>
      <c r="CY294" s="251"/>
      <c r="CZ294" s="251"/>
      <c r="DA294" s="251"/>
      <c r="DB294" s="251"/>
      <c r="DC294" s="251"/>
      <c r="DD294" s="251"/>
      <c r="DE294" s="251"/>
      <c r="DF294" s="251"/>
      <c r="DG294" s="251"/>
      <c r="DH294" s="251"/>
      <c r="DI294" s="251"/>
      <c r="DJ294" s="251"/>
      <c r="DK294" s="251"/>
      <c r="DL294" s="251"/>
      <c r="DM294" s="251"/>
      <c r="DN294" s="251"/>
      <c r="DO294" s="251"/>
      <c r="DP294" s="251"/>
      <c r="DQ294" s="251"/>
      <c r="DR294" s="251"/>
      <c r="DS294" s="251"/>
      <c r="DT294" s="251"/>
      <c r="DU294" s="251"/>
      <c r="DV294" s="251"/>
      <c r="DW294" s="251"/>
      <c r="DX294" s="251"/>
      <c r="DY294" s="251"/>
      <c r="DZ294" s="251"/>
      <c r="EA294" s="251"/>
      <c r="EB294" s="251"/>
      <c r="EC294" s="251"/>
      <c r="ED294" s="251"/>
      <c r="EE294" s="251"/>
      <c r="EF294" s="251"/>
      <c r="EG294" s="251"/>
      <c r="EH294" s="251"/>
      <c r="EI294" s="251"/>
      <c r="EJ294" s="251"/>
      <c r="EK294" s="251"/>
      <c r="EL294" s="251"/>
      <c r="EM294" s="251"/>
      <c r="EN294" s="251"/>
      <c r="EO294" s="251"/>
      <c r="EP294" s="251"/>
      <c r="EQ294" s="251"/>
      <c r="ER294" s="251"/>
      <c r="ES294" s="251"/>
      <c r="ET294" s="251"/>
      <c r="EU294" s="251"/>
      <c r="EV294" s="251"/>
      <c r="EW294" s="251"/>
      <c r="EX294" s="251"/>
      <c r="EY294" s="251"/>
      <c r="EZ294" s="251"/>
      <c r="FA294" s="251"/>
      <c r="FB294" s="251"/>
      <c r="FC294" s="251"/>
      <c r="FD294" s="251"/>
      <c r="FE294" s="251"/>
      <c r="FF294" s="251"/>
      <c r="FG294" s="251"/>
      <c r="FH294" s="251"/>
      <c r="FI294" s="251"/>
      <c r="FJ294" s="251"/>
      <c r="FK294" s="251"/>
      <c r="FL294" s="251"/>
      <c r="FM294" s="251"/>
      <c r="FN294" s="251"/>
      <c r="FO294" s="251"/>
      <c r="FP294" s="251"/>
      <c r="FQ294" s="251"/>
      <c r="FR294" s="251"/>
      <c r="FS294" s="251"/>
      <c r="FT294" s="251"/>
      <c r="FU294" s="251"/>
      <c r="FV294" s="251"/>
      <c r="FW294" s="251"/>
      <c r="FX294" s="251"/>
      <c r="FY294" s="251"/>
      <c r="FZ294" s="251"/>
      <c r="GA294" s="251"/>
      <c r="GB294" s="251"/>
      <c r="GC294" s="251"/>
      <c r="GD294" s="251"/>
      <c r="GE294" s="251"/>
      <c r="GF294" s="251"/>
      <c r="GG294" s="251"/>
      <c r="GH294" s="251"/>
      <c r="GI294" s="251"/>
      <c r="GJ294" s="251"/>
      <c r="GK294" s="251"/>
      <c r="GL294" s="251"/>
      <c r="GM294" s="251"/>
      <c r="GN294" s="251"/>
      <c r="GO294" s="251"/>
      <c r="GP294" s="251"/>
      <c r="GQ294" s="251"/>
      <c r="GR294" s="251"/>
      <c r="GS294" s="251"/>
      <c r="GT294" s="251"/>
      <c r="GU294" s="251"/>
      <c r="GV294" s="251"/>
      <c r="GW294" s="251"/>
      <c r="GX294" s="251"/>
      <c r="GY294" s="251"/>
      <c r="GZ294" s="251"/>
      <c r="HA294" s="251"/>
      <c r="HB294" s="251"/>
      <c r="HC294" s="251"/>
      <c r="HD294" s="251"/>
      <c r="HE294" s="251"/>
      <c r="HF294" s="251"/>
      <c r="HG294" s="251"/>
      <c r="HH294" s="251"/>
      <c r="HI294" s="251"/>
      <c r="HJ294" s="251"/>
      <c r="HK294" s="251"/>
      <c r="HL294" s="251"/>
      <c r="HM294" s="251"/>
      <c r="HN294" s="251"/>
      <c r="HO294" s="251"/>
      <c r="HP294" s="251"/>
      <c r="HQ294" s="251"/>
      <c r="HR294" s="251"/>
      <c r="HS294" s="251"/>
      <c r="HT294" s="251"/>
      <c r="HU294" s="251"/>
      <c r="HV294" s="251"/>
      <c r="HW294" s="251"/>
      <c r="HX294" s="251"/>
      <c r="HY294" s="251"/>
      <c r="HZ294" s="251"/>
      <c r="IA294" s="251"/>
      <c r="IB294" s="251"/>
      <c r="IC294" s="251"/>
      <c r="ID294" s="251"/>
      <c r="IE294" s="251"/>
      <c r="IF294" s="251"/>
      <c r="IG294" s="251"/>
      <c r="IH294" s="251"/>
      <c r="II294" s="251"/>
      <c r="IJ294" s="251"/>
      <c r="IK294" s="251"/>
      <c r="IL294" s="251"/>
      <c r="IM294" s="251"/>
      <c r="IN294" s="251"/>
    </row>
    <row r="295" spans="1:248" s="4" customFormat="1" ht="12.75" customHeight="1" x14ac:dyDescent="0.2">
      <c r="A295" s="1"/>
      <c r="B295" s="85" t="s">
        <v>8</v>
      </c>
      <c r="C295" s="85" t="s">
        <v>16</v>
      </c>
      <c r="D295" s="85" t="s">
        <v>202</v>
      </c>
      <c r="E295" s="154" t="s">
        <v>8</v>
      </c>
      <c r="F295" s="84" t="s">
        <v>18</v>
      </c>
      <c r="G295" s="128" t="s">
        <v>19</v>
      </c>
      <c r="H295" s="84" t="s">
        <v>20</v>
      </c>
      <c r="I295" s="99" t="s">
        <v>475</v>
      </c>
      <c r="J295" s="85" t="s">
        <v>21</v>
      </c>
      <c r="K295" s="84" t="s">
        <v>22</v>
      </c>
      <c r="L295" s="85" t="s">
        <v>462</v>
      </c>
      <c r="M295" s="85" t="s">
        <v>463</v>
      </c>
      <c r="N295" s="85" t="s">
        <v>476</v>
      </c>
      <c r="O295" s="154" t="s">
        <v>464</v>
      </c>
      <c r="P295" s="154" t="s">
        <v>23</v>
      </c>
      <c r="Q295" s="85" t="s">
        <v>24</v>
      </c>
      <c r="R295" s="84" t="s">
        <v>24</v>
      </c>
      <c r="S295" s="100" t="s">
        <v>135</v>
      </c>
      <c r="T295" s="84" t="s">
        <v>135</v>
      </c>
      <c r="U295" s="85" t="s">
        <v>25</v>
      </c>
      <c r="V295" s="85" t="s">
        <v>26</v>
      </c>
      <c r="W295" s="85" t="s">
        <v>27</v>
      </c>
      <c r="X295" s="85" t="s">
        <v>28</v>
      </c>
      <c r="Y295" s="85" t="s">
        <v>136</v>
      </c>
      <c r="Z295" s="85" t="s">
        <v>251</v>
      </c>
      <c r="AA295" s="85" t="s">
        <v>137</v>
      </c>
      <c r="AB295" s="85" t="s">
        <v>203</v>
      </c>
      <c r="AC295" s="85" t="s">
        <v>30</v>
      </c>
      <c r="AD295" s="85" t="s">
        <v>140</v>
      </c>
      <c r="AE295" s="85" t="s">
        <v>31</v>
      </c>
      <c r="AF295" s="85" t="s">
        <v>32</v>
      </c>
      <c r="AG295" s="85" t="s">
        <v>205</v>
      </c>
      <c r="AH295" s="100" t="s">
        <v>16</v>
      </c>
      <c r="AI295" s="98" t="s">
        <v>34</v>
      </c>
      <c r="AJ295" s="85" t="s">
        <v>35</v>
      </c>
      <c r="AK295" s="84" t="s">
        <v>18</v>
      </c>
      <c r="AL295" s="102"/>
      <c r="AM295" s="251"/>
      <c r="AN295" s="251"/>
      <c r="AO295" s="251"/>
      <c r="AP295" s="251"/>
      <c r="AQ295" s="251"/>
      <c r="AR295" s="251"/>
      <c r="AS295" s="251"/>
      <c r="AT295" s="251"/>
      <c r="AU295" s="251"/>
      <c r="AV295" s="251"/>
      <c r="AW295" s="251"/>
      <c r="AX295" s="251"/>
      <c r="AY295" s="251"/>
      <c r="AZ295" s="251"/>
      <c r="BA295" s="251"/>
      <c r="BB295" s="251"/>
      <c r="BC295" s="251"/>
      <c r="BD295" s="251"/>
      <c r="BE295" s="251"/>
      <c r="BF295" s="251"/>
      <c r="BG295" s="251"/>
      <c r="BH295" s="251"/>
      <c r="BI295" s="251"/>
      <c r="BJ295" s="251"/>
      <c r="BK295" s="251"/>
      <c r="BL295" s="251"/>
      <c r="BM295" s="251"/>
      <c r="BN295" s="251"/>
      <c r="BO295" s="251"/>
      <c r="BP295" s="251"/>
      <c r="BQ295" s="251"/>
      <c r="BR295" s="251"/>
      <c r="BS295" s="251"/>
      <c r="BT295" s="251"/>
      <c r="BU295" s="251"/>
      <c r="BV295" s="251"/>
      <c r="BW295" s="251"/>
      <c r="BX295" s="251"/>
      <c r="BY295" s="251"/>
      <c r="BZ295" s="251"/>
      <c r="CA295" s="251"/>
      <c r="CB295" s="251"/>
      <c r="CC295" s="251"/>
      <c r="CD295" s="251"/>
      <c r="CE295" s="251"/>
      <c r="CF295" s="251"/>
      <c r="CG295" s="251"/>
      <c r="CH295" s="251"/>
      <c r="CI295" s="251"/>
      <c r="CJ295" s="251"/>
      <c r="CK295" s="251"/>
      <c r="CL295" s="251"/>
      <c r="CM295" s="251"/>
      <c r="CN295" s="251"/>
      <c r="CO295" s="251"/>
      <c r="CP295" s="251"/>
      <c r="CQ295" s="251"/>
      <c r="CR295" s="251"/>
      <c r="CS295" s="251"/>
      <c r="CT295" s="251"/>
      <c r="CU295" s="251"/>
      <c r="CV295" s="251"/>
      <c r="CW295" s="251"/>
      <c r="CX295" s="251"/>
      <c r="CY295" s="251"/>
      <c r="CZ295" s="251"/>
      <c r="DA295" s="251"/>
      <c r="DB295" s="251"/>
      <c r="DC295" s="251"/>
      <c r="DD295" s="251"/>
      <c r="DE295" s="251"/>
      <c r="DF295" s="251"/>
      <c r="DG295" s="251"/>
      <c r="DH295" s="251"/>
      <c r="DI295" s="251"/>
      <c r="DJ295" s="251"/>
      <c r="DK295" s="251"/>
      <c r="DL295" s="251"/>
      <c r="DM295" s="251"/>
      <c r="DN295" s="251"/>
      <c r="DO295" s="251"/>
      <c r="DP295" s="251"/>
      <c r="DQ295" s="251"/>
      <c r="DR295" s="251"/>
      <c r="DS295" s="251"/>
      <c r="DT295" s="251"/>
      <c r="DU295" s="251"/>
      <c r="DV295" s="251"/>
      <c r="DW295" s="251"/>
      <c r="DX295" s="251"/>
      <c r="DY295" s="251"/>
      <c r="DZ295" s="251"/>
      <c r="EA295" s="251"/>
      <c r="EB295" s="251"/>
      <c r="EC295" s="251"/>
      <c r="ED295" s="251"/>
      <c r="EE295" s="251"/>
      <c r="EF295" s="251"/>
      <c r="EG295" s="251"/>
      <c r="EH295" s="251"/>
      <c r="EI295" s="251"/>
      <c r="EJ295" s="251"/>
      <c r="EK295" s="251"/>
      <c r="EL295" s="251"/>
      <c r="EM295" s="251"/>
      <c r="EN295" s="251"/>
      <c r="EO295" s="251"/>
      <c r="EP295" s="251"/>
      <c r="EQ295" s="251"/>
      <c r="ER295" s="251"/>
      <c r="ES295" s="251"/>
      <c r="ET295" s="251"/>
      <c r="EU295" s="251"/>
      <c r="EV295" s="251"/>
      <c r="EW295" s="251"/>
      <c r="EX295" s="251"/>
      <c r="EY295" s="251"/>
      <c r="EZ295" s="251"/>
      <c r="FA295" s="251"/>
      <c r="FB295" s="251"/>
      <c r="FC295" s="251"/>
      <c r="FD295" s="251"/>
      <c r="FE295" s="251"/>
      <c r="FF295" s="251"/>
      <c r="FG295" s="251"/>
      <c r="FH295" s="251"/>
      <c r="FI295" s="251"/>
      <c r="FJ295" s="251"/>
      <c r="FK295" s="251"/>
      <c r="FL295" s="251"/>
      <c r="FM295" s="251"/>
      <c r="FN295" s="251"/>
      <c r="FO295" s="251"/>
      <c r="FP295" s="251"/>
      <c r="FQ295" s="251"/>
      <c r="FR295" s="251"/>
      <c r="FS295" s="251"/>
      <c r="FT295" s="251"/>
      <c r="FU295" s="251"/>
      <c r="FV295" s="251"/>
      <c r="FW295" s="251"/>
      <c r="FX295" s="251"/>
      <c r="FY295" s="251"/>
      <c r="FZ295" s="251"/>
      <c r="GA295" s="251"/>
      <c r="GB295" s="251"/>
      <c r="GC295" s="251"/>
      <c r="GD295" s="251"/>
      <c r="GE295" s="251"/>
      <c r="GF295" s="251"/>
      <c r="GG295" s="251"/>
      <c r="GH295" s="251"/>
      <c r="GI295" s="251"/>
      <c r="GJ295" s="251"/>
      <c r="GK295" s="251"/>
      <c r="GL295" s="251"/>
      <c r="GM295" s="251"/>
      <c r="GN295" s="251"/>
      <c r="GO295" s="251"/>
      <c r="GP295" s="251"/>
      <c r="GQ295" s="251"/>
      <c r="GR295" s="251"/>
      <c r="GS295" s="251"/>
      <c r="GT295" s="251"/>
      <c r="GU295" s="251"/>
      <c r="GV295" s="251"/>
      <c r="GW295" s="251"/>
      <c r="GX295" s="251"/>
      <c r="GY295" s="251"/>
      <c r="GZ295" s="251"/>
      <c r="HA295" s="251"/>
      <c r="HB295" s="251"/>
      <c r="HC295" s="251"/>
      <c r="HD295" s="251"/>
      <c r="HE295" s="251"/>
      <c r="HF295" s="251"/>
      <c r="HG295" s="251"/>
      <c r="HH295" s="251"/>
      <c r="HI295" s="251"/>
      <c r="HJ295" s="251"/>
      <c r="HK295" s="251"/>
      <c r="HL295" s="251"/>
      <c r="HM295" s="251"/>
      <c r="HN295" s="251"/>
      <c r="HO295" s="251"/>
      <c r="HP295" s="251"/>
      <c r="HQ295" s="251"/>
      <c r="HR295" s="251"/>
      <c r="HS295" s="251"/>
      <c r="HT295" s="251"/>
      <c r="HU295" s="251"/>
      <c r="HV295" s="251"/>
      <c r="HW295" s="251"/>
      <c r="HX295" s="251"/>
      <c r="HY295" s="251"/>
      <c r="HZ295" s="251"/>
      <c r="IA295" s="251"/>
      <c r="IB295" s="251"/>
      <c r="IC295" s="251"/>
      <c r="ID295" s="251"/>
      <c r="IE295" s="251"/>
      <c r="IF295" s="251"/>
      <c r="IG295" s="251"/>
      <c r="IH295" s="251"/>
      <c r="II295" s="251"/>
      <c r="IJ295" s="251"/>
      <c r="IK295" s="251"/>
      <c r="IL295" s="251"/>
      <c r="IM295" s="251"/>
      <c r="IN295" s="251"/>
    </row>
    <row r="296" spans="1:248" s="4" customFormat="1" ht="12.75" customHeight="1" thickBot="1" x14ac:dyDescent="0.25">
      <c r="A296" s="6"/>
      <c r="B296" s="86" t="s">
        <v>36</v>
      </c>
      <c r="C296" s="86" t="s">
        <v>37</v>
      </c>
      <c r="D296" s="86" t="s">
        <v>38</v>
      </c>
      <c r="E296" s="439" t="s">
        <v>39</v>
      </c>
      <c r="F296" s="103" t="s">
        <v>40</v>
      </c>
      <c r="G296" s="129"/>
      <c r="H296" s="103"/>
      <c r="I296" s="104" t="s">
        <v>41</v>
      </c>
      <c r="J296" s="86"/>
      <c r="K296" s="103"/>
      <c r="L296" s="86" t="s">
        <v>465</v>
      </c>
      <c r="M296" s="86"/>
      <c r="N296" s="86" t="s">
        <v>235</v>
      </c>
      <c r="O296" s="439" t="s">
        <v>235</v>
      </c>
      <c r="P296" s="155"/>
      <c r="Q296" s="440" t="s">
        <v>258</v>
      </c>
      <c r="R296" s="441" t="s">
        <v>259</v>
      </c>
      <c r="S296" s="105" t="s">
        <v>109</v>
      </c>
      <c r="T296" s="103" t="s">
        <v>187</v>
      </c>
      <c r="U296" s="86" t="s">
        <v>42</v>
      </c>
      <c r="V296" s="86" t="s">
        <v>43</v>
      </c>
      <c r="W296" s="86"/>
      <c r="X296" s="86" t="s">
        <v>44</v>
      </c>
      <c r="Y296" s="86" t="s">
        <v>30</v>
      </c>
      <c r="Z296" s="86" t="s">
        <v>30</v>
      </c>
      <c r="AA296" s="86" t="s">
        <v>138</v>
      </c>
      <c r="AB296" s="86" t="s">
        <v>15</v>
      </c>
      <c r="AC296" s="86" t="s">
        <v>139</v>
      </c>
      <c r="AD296" s="86" t="s">
        <v>141</v>
      </c>
      <c r="AE296" s="86" t="s">
        <v>47</v>
      </c>
      <c r="AF296" s="86" t="s">
        <v>48</v>
      </c>
      <c r="AG296" s="86" t="s">
        <v>15</v>
      </c>
      <c r="AH296" s="105" t="s">
        <v>30</v>
      </c>
      <c r="AI296" s="106"/>
      <c r="AJ296" s="86" t="s">
        <v>49</v>
      </c>
      <c r="AK296" s="103" t="s">
        <v>188</v>
      </c>
      <c r="AL296" s="107"/>
      <c r="AM296" s="251"/>
      <c r="AN296" s="251"/>
      <c r="AO296" s="251"/>
      <c r="AP296" s="251"/>
      <c r="AQ296" s="251"/>
      <c r="AR296" s="251"/>
      <c r="AS296" s="251"/>
      <c r="AT296" s="251"/>
      <c r="AU296" s="251"/>
      <c r="AV296" s="251"/>
      <c r="AW296" s="251"/>
      <c r="AX296" s="251"/>
      <c r="AY296" s="251"/>
      <c r="AZ296" s="251"/>
      <c r="BA296" s="251"/>
      <c r="BB296" s="251"/>
      <c r="BC296" s="251"/>
      <c r="BD296" s="251"/>
      <c r="BE296" s="251"/>
      <c r="BF296" s="251"/>
      <c r="BG296" s="251"/>
      <c r="BH296" s="251"/>
      <c r="BI296" s="251"/>
      <c r="BJ296" s="251"/>
      <c r="BK296" s="251"/>
      <c r="BL296" s="251"/>
      <c r="BM296" s="251"/>
      <c r="BN296" s="251"/>
      <c r="BO296" s="251"/>
      <c r="BP296" s="251"/>
      <c r="BQ296" s="251"/>
      <c r="BR296" s="251"/>
      <c r="BS296" s="251"/>
      <c r="BT296" s="251"/>
      <c r="BU296" s="251"/>
      <c r="BV296" s="251"/>
      <c r="BW296" s="251"/>
      <c r="BX296" s="251"/>
      <c r="BY296" s="251"/>
      <c r="BZ296" s="251"/>
      <c r="CA296" s="251"/>
      <c r="CB296" s="251"/>
      <c r="CC296" s="251"/>
      <c r="CD296" s="251"/>
      <c r="CE296" s="251"/>
      <c r="CF296" s="251"/>
      <c r="CG296" s="251"/>
      <c r="CH296" s="251"/>
      <c r="CI296" s="251"/>
      <c r="CJ296" s="251"/>
      <c r="CK296" s="251"/>
      <c r="CL296" s="251"/>
      <c r="CM296" s="251"/>
      <c r="CN296" s="251"/>
      <c r="CO296" s="251"/>
      <c r="CP296" s="251"/>
      <c r="CQ296" s="251"/>
      <c r="CR296" s="251"/>
      <c r="CS296" s="251"/>
      <c r="CT296" s="251"/>
      <c r="CU296" s="251"/>
      <c r="CV296" s="251"/>
      <c r="CW296" s="251"/>
      <c r="CX296" s="251"/>
      <c r="CY296" s="251"/>
      <c r="CZ296" s="251"/>
      <c r="DA296" s="251"/>
      <c r="DB296" s="251"/>
      <c r="DC296" s="251"/>
      <c r="DD296" s="251"/>
      <c r="DE296" s="251"/>
      <c r="DF296" s="251"/>
      <c r="DG296" s="251"/>
      <c r="DH296" s="251"/>
      <c r="DI296" s="251"/>
      <c r="DJ296" s="251"/>
      <c r="DK296" s="251"/>
      <c r="DL296" s="251"/>
      <c r="DM296" s="251"/>
      <c r="DN296" s="251"/>
      <c r="DO296" s="251"/>
      <c r="DP296" s="251"/>
      <c r="DQ296" s="251"/>
      <c r="DR296" s="251"/>
      <c r="DS296" s="251"/>
      <c r="DT296" s="251"/>
      <c r="DU296" s="251"/>
      <c r="DV296" s="251"/>
      <c r="DW296" s="251"/>
      <c r="DX296" s="251"/>
      <c r="DY296" s="251"/>
      <c r="DZ296" s="251"/>
      <c r="EA296" s="251"/>
      <c r="EB296" s="251"/>
      <c r="EC296" s="251"/>
      <c r="ED296" s="251"/>
      <c r="EE296" s="251"/>
      <c r="EF296" s="251"/>
      <c r="EG296" s="251"/>
      <c r="EH296" s="251"/>
      <c r="EI296" s="251"/>
      <c r="EJ296" s="251"/>
      <c r="EK296" s="251"/>
      <c r="EL296" s="251"/>
      <c r="EM296" s="251"/>
      <c r="EN296" s="251"/>
      <c r="EO296" s="251"/>
      <c r="EP296" s="251"/>
      <c r="EQ296" s="251"/>
      <c r="ER296" s="251"/>
      <c r="ES296" s="251"/>
      <c r="ET296" s="251"/>
      <c r="EU296" s="251"/>
      <c r="EV296" s="251"/>
      <c r="EW296" s="251"/>
      <c r="EX296" s="251"/>
      <c r="EY296" s="251"/>
      <c r="EZ296" s="251"/>
      <c r="FA296" s="251"/>
      <c r="FB296" s="251"/>
      <c r="FC296" s="251"/>
      <c r="FD296" s="251"/>
      <c r="FE296" s="251"/>
      <c r="FF296" s="251"/>
      <c r="FG296" s="251"/>
      <c r="FH296" s="251"/>
      <c r="FI296" s="251"/>
      <c r="FJ296" s="251"/>
      <c r="FK296" s="251"/>
      <c r="FL296" s="251"/>
      <c r="FM296" s="251"/>
      <c r="FN296" s="251"/>
      <c r="FO296" s="251"/>
      <c r="FP296" s="251"/>
      <c r="FQ296" s="251"/>
      <c r="FR296" s="251"/>
      <c r="FS296" s="251"/>
      <c r="FT296" s="251"/>
      <c r="FU296" s="251"/>
      <c r="FV296" s="251"/>
      <c r="FW296" s="251"/>
      <c r="FX296" s="251"/>
      <c r="FY296" s="251"/>
      <c r="FZ296" s="251"/>
      <c r="GA296" s="251"/>
      <c r="GB296" s="251"/>
      <c r="GC296" s="251"/>
      <c r="GD296" s="251"/>
      <c r="GE296" s="251"/>
      <c r="GF296" s="251"/>
      <c r="GG296" s="251"/>
      <c r="GH296" s="251"/>
      <c r="GI296" s="251"/>
      <c r="GJ296" s="251"/>
      <c r="GK296" s="251"/>
      <c r="GL296" s="251"/>
      <c r="GM296" s="251"/>
      <c r="GN296" s="251"/>
      <c r="GO296" s="251"/>
      <c r="GP296" s="251"/>
      <c r="GQ296" s="251"/>
      <c r="GR296" s="251"/>
      <c r="GS296" s="251"/>
      <c r="GT296" s="251"/>
      <c r="GU296" s="251"/>
      <c r="GV296" s="251"/>
      <c r="GW296" s="251"/>
      <c r="GX296" s="251"/>
      <c r="GY296" s="251"/>
      <c r="GZ296" s="251"/>
      <c r="HA296" s="251"/>
      <c r="HB296" s="251"/>
      <c r="HC296" s="251"/>
      <c r="HD296" s="251"/>
      <c r="HE296" s="251"/>
      <c r="HF296" s="251"/>
      <c r="HG296" s="251"/>
      <c r="HH296" s="251"/>
      <c r="HI296" s="251"/>
      <c r="HJ296" s="251"/>
      <c r="HK296" s="251"/>
      <c r="HL296" s="251"/>
      <c r="HM296" s="251"/>
      <c r="HN296" s="251"/>
      <c r="HO296" s="251"/>
      <c r="HP296" s="251"/>
      <c r="HQ296" s="251"/>
      <c r="HR296" s="251"/>
      <c r="HS296" s="251"/>
      <c r="HT296" s="251"/>
      <c r="HU296" s="251"/>
      <c r="HV296" s="251"/>
      <c r="HW296" s="251"/>
      <c r="HX296" s="251"/>
      <c r="HY296" s="251"/>
      <c r="HZ296" s="251"/>
      <c r="IA296" s="251"/>
      <c r="IB296" s="251"/>
      <c r="IC296" s="251"/>
      <c r="ID296" s="251"/>
      <c r="IE296" s="251"/>
      <c r="IF296" s="251"/>
      <c r="IG296" s="251"/>
      <c r="IH296" s="251"/>
      <c r="II296" s="251"/>
      <c r="IJ296" s="251"/>
      <c r="IK296" s="251"/>
      <c r="IL296" s="251"/>
      <c r="IM296" s="251"/>
      <c r="IN296" s="251"/>
    </row>
    <row r="297" spans="1:248" s="20" customFormat="1" ht="12.75" customHeight="1" thickTop="1" x14ac:dyDescent="0.2">
      <c r="A297" s="8"/>
      <c r="B297" s="296">
        <f>B283</f>
        <v>0</v>
      </c>
      <c r="C297" s="296">
        <f>C283</f>
        <v>0</v>
      </c>
      <c r="D297" s="296">
        <f>D283</f>
        <v>0</v>
      </c>
      <c r="E297" s="296">
        <f>E283</f>
        <v>0</v>
      </c>
      <c r="F297" s="298">
        <f>F283</f>
        <v>0</v>
      </c>
      <c r="G297" s="130" t="str">
        <f>G7</f>
        <v>NOVEMBER</v>
      </c>
      <c r="H297" s="31" t="s">
        <v>58</v>
      </c>
      <c r="I297" s="32"/>
      <c r="J297" s="306">
        <f t="shared" ref="J297:R297" si="36">J283</f>
        <v>0</v>
      </c>
      <c r="K297" s="298">
        <f t="shared" si="36"/>
        <v>0</v>
      </c>
      <c r="L297" s="296">
        <f t="shared" si="36"/>
        <v>0</v>
      </c>
      <c r="M297" s="296">
        <f t="shared" si="36"/>
        <v>0</v>
      </c>
      <c r="N297" s="296">
        <f t="shared" si="36"/>
        <v>0</v>
      </c>
      <c r="O297" s="297">
        <f t="shared" si="36"/>
        <v>0</v>
      </c>
      <c r="P297" s="299">
        <f t="shared" si="36"/>
        <v>0</v>
      </c>
      <c r="Q297" s="296">
        <f t="shared" si="36"/>
        <v>0</v>
      </c>
      <c r="R297" s="298">
        <f t="shared" si="36"/>
        <v>0</v>
      </c>
      <c r="S297" s="9"/>
      <c r="T297" s="8"/>
      <c r="U297" s="296">
        <f t="shared" ref="U297:AH297" si="37">U283</f>
        <v>0</v>
      </c>
      <c r="V297" s="296">
        <f t="shared" si="37"/>
        <v>0</v>
      </c>
      <c r="W297" s="296">
        <f t="shared" si="37"/>
        <v>0</v>
      </c>
      <c r="X297" s="296">
        <f t="shared" si="37"/>
        <v>0</v>
      </c>
      <c r="Y297" s="296">
        <f t="shared" si="37"/>
        <v>0</v>
      </c>
      <c r="Z297" s="296">
        <f t="shared" si="37"/>
        <v>0</v>
      </c>
      <c r="AA297" s="296">
        <f t="shared" si="37"/>
        <v>0</v>
      </c>
      <c r="AB297" s="296">
        <f t="shared" si="37"/>
        <v>0</v>
      </c>
      <c r="AC297" s="296">
        <f t="shared" si="37"/>
        <v>0</v>
      </c>
      <c r="AD297" s="296">
        <f t="shared" si="37"/>
        <v>0</v>
      </c>
      <c r="AE297" s="296">
        <f t="shared" si="37"/>
        <v>0</v>
      </c>
      <c r="AF297" s="296">
        <f t="shared" si="37"/>
        <v>0</v>
      </c>
      <c r="AG297" s="296">
        <f t="shared" si="37"/>
        <v>0</v>
      </c>
      <c r="AH297" s="297">
        <f t="shared" si="37"/>
        <v>0</v>
      </c>
      <c r="AI297" s="305"/>
      <c r="AJ297" s="296">
        <f>AJ283</f>
        <v>0</v>
      </c>
      <c r="AK297" s="298">
        <f>AK283</f>
        <v>0</v>
      </c>
      <c r="AL297" s="9"/>
    </row>
    <row r="298" spans="1:248" s="20" customFormat="1" ht="12.75" customHeight="1" x14ac:dyDescent="0.2">
      <c r="A298" s="8">
        <v>1</v>
      </c>
      <c r="B298" s="280"/>
      <c r="C298" s="280"/>
      <c r="D298" s="280"/>
      <c r="E298" s="280"/>
      <c r="F298" s="281"/>
      <c r="G298" s="443"/>
      <c r="H298" s="444"/>
      <c r="I298" s="445"/>
      <c r="J298" s="296">
        <f t="shared" ref="J298:J328" si="38">SUM(B298:F298)</f>
        <v>0</v>
      </c>
      <c r="K298" s="298">
        <f t="shared" ref="K298:K328" si="39">SUM(U298:AK298)-SUM(L298:R298)</f>
        <v>0</v>
      </c>
      <c r="L298" s="280"/>
      <c r="M298" s="280"/>
      <c r="N298" s="280"/>
      <c r="O298" s="293"/>
      <c r="P298" s="300"/>
      <c r="Q298" s="280"/>
      <c r="R298" s="281"/>
      <c r="S298" s="15" t="s">
        <v>59</v>
      </c>
      <c r="T298" s="8">
        <v>1</v>
      </c>
      <c r="U298" s="280"/>
      <c r="V298" s="280"/>
      <c r="W298" s="280"/>
      <c r="X298" s="280"/>
      <c r="Y298" s="280"/>
      <c r="Z298" s="280"/>
      <c r="AA298" s="280"/>
      <c r="AB298" s="280"/>
      <c r="AC298" s="280"/>
      <c r="AD298" s="280"/>
      <c r="AE298" s="280"/>
      <c r="AF298" s="280"/>
      <c r="AG298" s="280"/>
      <c r="AH298" s="293"/>
      <c r="AI298" s="444"/>
      <c r="AJ298" s="280"/>
      <c r="AK298" s="281"/>
      <c r="AL298" s="15" t="s">
        <v>59</v>
      </c>
    </row>
    <row r="299" spans="1:248" s="20" customFormat="1" ht="12.75" customHeight="1" x14ac:dyDescent="0.2">
      <c r="A299" s="8">
        <v>2</v>
      </c>
      <c r="B299" s="280"/>
      <c r="C299" s="280"/>
      <c r="D299" s="280"/>
      <c r="E299" s="280"/>
      <c r="F299" s="281"/>
      <c r="G299" s="443"/>
      <c r="H299" s="444"/>
      <c r="I299" s="445"/>
      <c r="J299" s="296">
        <f t="shared" si="38"/>
        <v>0</v>
      </c>
      <c r="K299" s="298">
        <f t="shared" si="39"/>
        <v>0</v>
      </c>
      <c r="L299" s="280"/>
      <c r="M299" s="280"/>
      <c r="N299" s="280"/>
      <c r="O299" s="293"/>
      <c r="P299" s="300"/>
      <c r="Q299" s="280"/>
      <c r="R299" s="281"/>
      <c r="S299" s="15" t="s">
        <v>60</v>
      </c>
      <c r="T299" s="8">
        <v>2</v>
      </c>
      <c r="U299" s="280"/>
      <c r="V299" s="280"/>
      <c r="W299" s="280"/>
      <c r="X299" s="280"/>
      <c r="Y299" s="280"/>
      <c r="Z299" s="280"/>
      <c r="AA299" s="280"/>
      <c r="AB299" s="280"/>
      <c r="AC299" s="280"/>
      <c r="AD299" s="280"/>
      <c r="AE299" s="280"/>
      <c r="AF299" s="280"/>
      <c r="AG299" s="280"/>
      <c r="AH299" s="293"/>
      <c r="AI299" s="444"/>
      <c r="AJ299" s="280"/>
      <c r="AK299" s="281"/>
      <c r="AL299" s="15" t="s">
        <v>60</v>
      </c>
    </row>
    <row r="300" spans="1:248" s="20" customFormat="1" ht="12.75" customHeight="1" x14ac:dyDescent="0.2">
      <c r="A300" s="8">
        <v>3</v>
      </c>
      <c r="B300" s="280"/>
      <c r="C300" s="280"/>
      <c r="D300" s="280"/>
      <c r="E300" s="280"/>
      <c r="F300" s="281"/>
      <c r="G300" s="443"/>
      <c r="H300" s="444"/>
      <c r="I300" s="445"/>
      <c r="J300" s="296">
        <f t="shared" si="38"/>
        <v>0</v>
      </c>
      <c r="K300" s="298">
        <f t="shared" si="39"/>
        <v>0</v>
      </c>
      <c r="L300" s="280"/>
      <c r="M300" s="280"/>
      <c r="N300" s="280"/>
      <c r="O300" s="293"/>
      <c r="P300" s="300"/>
      <c r="Q300" s="280"/>
      <c r="R300" s="281"/>
      <c r="S300" s="15" t="s">
        <v>61</v>
      </c>
      <c r="T300" s="8">
        <v>3</v>
      </c>
      <c r="U300" s="280"/>
      <c r="V300" s="280"/>
      <c r="W300" s="280"/>
      <c r="X300" s="280"/>
      <c r="Y300" s="280"/>
      <c r="Z300" s="280"/>
      <c r="AA300" s="280"/>
      <c r="AB300" s="280"/>
      <c r="AC300" s="280"/>
      <c r="AD300" s="280"/>
      <c r="AE300" s="280"/>
      <c r="AF300" s="280"/>
      <c r="AG300" s="280"/>
      <c r="AH300" s="293"/>
      <c r="AI300" s="444"/>
      <c r="AJ300" s="280"/>
      <c r="AK300" s="281"/>
      <c r="AL300" s="15" t="s">
        <v>61</v>
      </c>
    </row>
    <row r="301" spans="1:248" s="20" customFormat="1" ht="12.75" customHeight="1" x14ac:dyDescent="0.2">
      <c r="A301" s="8">
        <v>4</v>
      </c>
      <c r="B301" s="280"/>
      <c r="C301" s="280"/>
      <c r="D301" s="280"/>
      <c r="E301" s="280"/>
      <c r="F301" s="281"/>
      <c r="G301" s="443"/>
      <c r="H301" s="444"/>
      <c r="I301" s="445"/>
      <c r="J301" s="296">
        <f t="shared" si="38"/>
        <v>0</v>
      </c>
      <c r="K301" s="298">
        <f t="shared" si="39"/>
        <v>0</v>
      </c>
      <c r="L301" s="280"/>
      <c r="M301" s="280"/>
      <c r="N301" s="280"/>
      <c r="O301" s="293"/>
      <c r="P301" s="300"/>
      <c r="Q301" s="280"/>
      <c r="R301" s="281"/>
      <c r="S301" s="15" t="s">
        <v>62</v>
      </c>
      <c r="T301" s="8">
        <v>4</v>
      </c>
      <c r="U301" s="280"/>
      <c r="V301" s="280"/>
      <c r="W301" s="280"/>
      <c r="X301" s="280"/>
      <c r="Y301" s="280"/>
      <c r="Z301" s="280"/>
      <c r="AA301" s="280"/>
      <c r="AB301" s="280"/>
      <c r="AC301" s="280"/>
      <c r="AD301" s="280"/>
      <c r="AE301" s="280"/>
      <c r="AF301" s="280"/>
      <c r="AG301" s="280"/>
      <c r="AH301" s="293"/>
      <c r="AI301" s="444"/>
      <c r="AJ301" s="280"/>
      <c r="AK301" s="281"/>
      <c r="AL301" s="15" t="s">
        <v>62</v>
      </c>
    </row>
    <row r="302" spans="1:248" s="20" customFormat="1" ht="12.75" customHeight="1" x14ac:dyDescent="0.2">
      <c r="A302" s="8">
        <v>5</v>
      </c>
      <c r="B302" s="280"/>
      <c r="C302" s="280"/>
      <c r="D302" s="280"/>
      <c r="E302" s="280"/>
      <c r="F302" s="281"/>
      <c r="G302" s="446"/>
      <c r="H302" s="444"/>
      <c r="I302" s="445"/>
      <c r="J302" s="296">
        <f t="shared" si="38"/>
        <v>0</v>
      </c>
      <c r="K302" s="298">
        <f t="shared" si="39"/>
        <v>0</v>
      </c>
      <c r="L302" s="280"/>
      <c r="M302" s="280"/>
      <c r="N302" s="280"/>
      <c r="O302" s="293"/>
      <c r="P302" s="300"/>
      <c r="Q302" s="280"/>
      <c r="R302" s="281"/>
      <c r="S302" s="15" t="s">
        <v>63</v>
      </c>
      <c r="T302" s="8">
        <v>5</v>
      </c>
      <c r="U302" s="280"/>
      <c r="V302" s="280"/>
      <c r="W302" s="280"/>
      <c r="X302" s="280"/>
      <c r="Y302" s="280"/>
      <c r="Z302" s="280"/>
      <c r="AA302" s="280"/>
      <c r="AB302" s="280"/>
      <c r="AC302" s="280"/>
      <c r="AD302" s="280"/>
      <c r="AE302" s="280"/>
      <c r="AF302" s="280"/>
      <c r="AG302" s="280"/>
      <c r="AH302" s="293"/>
      <c r="AI302" s="444"/>
      <c r="AJ302" s="280"/>
      <c r="AK302" s="281"/>
      <c r="AL302" s="15" t="s">
        <v>63</v>
      </c>
    </row>
    <row r="303" spans="1:248" s="20" customFormat="1" ht="12.75" customHeight="1" x14ac:dyDescent="0.2">
      <c r="A303" s="16">
        <v>6</v>
      </c>
      <c r="B303" s="282"/>
      <c r="C303" s="282"/>
      <c r="D303" s="282"/>
      <c r="E303" s="282"/>
      <c r="F303" s="283"/>
      <c r="G303" s="443"/>
      <c r="H303" s="447"/>
      <c r="I303" s="448"/>
      <c r="J303" s="296">
        <f t="shared" si="38"/>
        <v>0</v>
      </c>
      <c r="K303" s="298">
        <f t="shared" si="39"/>
        <v>0</v>
      </c>
      <c r="L303" s="282"/>
      <c r="M303" s="282"/>
      <c r="N303" s="282"/>
      <c r="O303" s="294"/>
      <c r="P303" s="301"/>
      <c r="Q303" s="282"/>
      <c r="R303" s="283"/>
      <c r="S303" s="17" t="s">
        <v>64</v>
      </c>
      <c r="T303" s="16">
        <v>6</v>
      </c>
      <c r="U303" s="282"/>
      <c r="V303" s="282"/>
      <c r="W303" s="282"/>
      <c r="X303" s="282"/>
      <c r="Y303" s="282"/>
      <c r="Z303" s="282"/>
      <c r="AA303" s="282"/>
      <c r="AB303" s="282"/>
      <c r="AC303" s="282"/>
      <c r="AD303" s="282"/>
      <c r="AE303" s="282"/>
      <c r="AF303" s="282"/>
      <c r="AG303" s="282"/>
      <c r="AH303" s="294"/>
      <c r="AI303" s="447"/>
      <c r="AJ303" s="282"/>
      <c r="AK303" s="283"/>
      <c r="AL303" s="17" t="s">
        <v>64</v>
      </c>
    </row>
    <row r="304" spans="1:248" s="20" customFormat="1" ht="12.75" customHeight="1" x14ac:dyDescent="0.2">
      <c r="A304" s="8">
        <v>7</v>
      </c>
      <c r="B304" s="280"/>
      <c r="C304" s="280"/>
      <c r="D304" s="280"/>
      <c r="E304" s="280"/>
      <c r="F304" s="281"/>
      <c r="G304" s="443"/>
      <c r="H304" s="444"/>
      <c r="I304" s="445"/>
      <c r="J304" s="296">
        <f t="shared" si="38"/>
        <v>0</v>
      </c>
      <c r="K304" s="298">
        <f t="shared" si="39"/>
        <v>0</v>
      </c>
      <c r="L304" s="280"/>
      <c r="M304" s="280"/>
      <c r="N304" s="280"/>
      <c r="O304" s="293"/>
      <c r="P304" s="300"/>
      <c r="Q304" s="280"/>
      <c r="R304" s="281"/>
      <c r="S304" s="15" t="s">
        <v>65</v>
      </c>
      <c r="T304" s="8">
        <v>7</v>
      </c>
      <c r="U304" s="280"/>
      <c r="V304" s="280"/>
      <c r="W304" s="280"/>
      <c r="X304" s="280"/>
      <c r="Y304" s="280"/>
      <c r="Z304" s="280"/>
      <c r="AA304" s="280"/>
      <c r="AB304" s="280"/>
      <c r="AC304" s="280"/>
      <c r="AD304" s="280"/>
      <c r="AE304" s="280"/>
      <c r="AF304" s="280"/>
      <c r="AG304" s="280"/>
      <c r="AH304" s="293"/>
      <c r="AI304" s="444"/>
      <c r="AJ304" s="280"/>
      <c r="AK304" s="281"/>
      <c r="AL304" s="15" t="s">
        <v>65</v>
      </c>
    </row>
    <row r="305" spans="1:38" s="20" customFormat="1" ht="12.75" customHeight="1" x14ac:dyDescent="0.2">
      <c r="A305" s="8">
        <v>8</v>
      </c>
      <c r="B305" s="280"/>
      <c r="C305" s="280"/>
      <c r="D305" s="280"/>
      <c r="E305" s="280"/>
      <c r="F305" s="281"/>
      <c r="G305" s="443"/>
      <c r="H305" s="444"/>
      <c r="I305" s="445"/>
      <c r="J305" s="296">
        <f t="shared" si="38"/>
        <v>0</v>
      </c>
      <c r="K305" s="298">
        <f t="shared" si="39"/>
        <v>0</v>
      </c>
      <c r="L305" s="280"/>
      <c r="M305" s="280"/>
      <c r="N305" s="280"/>
      <c r="O305" s="293"/>
      <c r="P305" s="300"/>
      <c r="Q305" s="280"/>
      <c r="R305" s="281"/>
      <c r="S305" s="15" t="s">
        <v>66</v>
      </c>
      <c r="T305" s="8">
        <v>8</v>
      </c>
      <c r="U305" s="280"/>
      <c r="V305" s="280"/>
      <c r="W305" s="280"/>
      <c r="X305" s="280"/>
      <c r="Y305" s="280"/>
      <c r="Z305" s="280"/>
      <c r="AA305" s="280"/>
      <c r="AB305" s="280"/>
      <c r="AC305" s="280"/>
      <c r="AD305" s="280"/>
      <c r="AE305" s="280"/>
      <c r="AF305" s="280"/>
      <c r="AG305" s="280"/>
      <c r="AH305" s="293"/>
      <c r="AI305" s="444"/>
      <c r="AJ305" s="280"/>
      <c r="AK305" s="281"/>
      <c r="AL305" s="15" t="s">
        <v>66</v>
      </c>
    </row>
    <row r="306" spans="1:38" s="20" customFormat="1" ht="12.75" customHeight="1" x14ac:dyDescent="0.2">
      <c r="A306" s="8">
        <v>9</v>
      </c>
      <c r="B306" s="280"/>
      <c r="C306" s="280"/>
      <c r="D306" s="280"/>
      <c r="E306" s="280"/>
      <c r="F306" s="281"/>
      <c r="G306" s="443"/>
      <c r="H306" s="444"/>
      <c r="I306" s="445"/>
      <c r="J306" s="296">
        <f t="shared" si="38"/>
        <v>0</v>
      </c>
      <c r="K306" s="298">
        <f t="shared" si="39"/>
        <v>0</v>
      </c>
      <c r="L306" s="280"/>
      <c r="M306" s="280"/>
      <c r="N306" s="280"/>
      <c r="O306" s="293"/>
      <c r="P306" s="300"/>
      <c r="Q306" s="280"/>
      <c r="R306" s="281"/>
      <c r="S306" s="15" t="s">
        <v>67</v>
      </c>
      <c r="T306" s="8">
        <v>9</v>
      </c>
      <c r="U306" s="280"/>
      <c r="V306" s="280"/>
      <c r="W306" s="280"/>
      <c r="X306" s="280"/>
      <c r="Y306" s="280"/>
      <c r="Z306" s="280"/>
      <c r="AA306" s="280"/>
      <c r="AB306" s="280"/>
      <c r="AC306" s="280"/>
      <c r="AD306" s="280"/>
      <c r="AE306" s="280"/>
      <c r="AF306" s="280"/>
      <c r="AG306" s="280"/>
      <c r="AH306" s="293"/>
      <c r="AI306" s="444"/>
      <c r="AJ306" s="280"/>
      <c r="AK306" s="281"/>
      <c r="AL306" s="15" t="s">
        <v>67</v>
      </c>
    </row>
    <row r="307" spans="1:38" s="20" customFormat="1" ht="12.75" customHeight="1" x14ac:dyDescent="0.2">
      <c r="A307" s="8">
        <v>10</v>
      </c>
      <c r="B307" s="280"/>
      <c r="C307" s="280"/>
      <c r="D307" s="280"/>
      <c r="E307" s="280"/>
      <c r="F307" s="281"/>
      <c r="G307" s="443"/>
      <c r="H307" s="444"/>
      <c r="I307" s="445"/>
      <c r="J307" s="296">
        <f t="shared" si="38"/>
        <v>0</v>
      </c>
      <c r="K307" s="298">
        <f t="shared" si="39"/>
        <v>0</v>
      </c>
      <c r="L307" s="280"/>
      <c r="M307" s="280"/>
      <c r="N307" s="280"/>
      <c r="O307" s="293"/>
      <c r="P307" s="300"/>
      <c r="Q307" s="280"/>
      <c r="R307" s="281"/>
      <c r="S307" s="15" t="s">
        <v>68</v>
      </c>
      <c r="T307" s="8">
        <v>10</v>
      </c>
      <c r="U307" s="280"/>
      <c r="V307" s="280"/>
      <c r="W307" s="280"/>
      <c r="X307" s="280"/>
      <c r="Y307" s="280"/>
      <c r="Z307" s="280"/>
      <c r="AA307" s="280"/>
      <c r="AB307" s="280"/>
      <c r="AC307" s="280"/>
      <c r="AD307" s="280"/>
      <c r="AE307" s="280"/>
      <c r="AF307" s="280"/>
      <c r="AG307" s="280"/>
      <c r="AH307" s="293"/>
      <c r="AI307" s="444"/>
      <c r="AJ307" s="280"/>
      <c r="AK307" s="281"/>
      <c r="AL307" s="15" t="s">
        <v>68</v>
      </c>
    </row>
    <row r="308" spans="1:38" s="20" customFormat="1" ht="12.75" customHeight="1" x14ac:dyDescent="0.2">
      <c r="A308" s="8">
        <v>11</v>
      </c>
      <c r="B308" s="280"/>
      <c r="C308" s="280"/>
      <c r="D308" s="280"/>
      <c r="E308" s="280"/>
      <c r="F308" s="281"/>
      <c r="G308" s="443"/>
      <c r="H308" s="444"/>
      <c r="I308" s="445"/>
      <c r="J308" s="296">
        <f t="shared" si="38"/>
        <v>0</v>
      </c>
      <c r="K308" s="298">
        <f t="shared" si="39"/>
        <v>0</v>
      </c>
      <c r="L308" s="280"/>
      <c r="M308" s="280"/>
      <c r="N308" s="280"/>
      <c r="O308" s="293"/>
      <c r="P308" s="300"/>
      <c r="Q308" s="280"/>
      <c r="R308" s="281"/>
      <c r="S308" s="15" t="s">
        <v>69</v>
      </c>
      <c r="T308" s="8">
        <v>11</v>
      </c>
      <c r="U308" s="280"/>
      <c r="V308" s="280"/>
      <c r="W308" s="280"/>
      <c r="X308" s="280"/>
      <c r="Y308" s="280"/>
      <c r="Z308" s="280"/>
      <c r="AA308" s="280"/>
      <c r="AB308" s="280"/>
      <c r="AC308" s="280"/>
      <c r="AD308" s="280"/>
      <c r="AE308" s="280"/>
      <c r="AF308" s="280"/>
      <c r="AG308" s="280"/>
      <c r="AH308" s="293"/>
      <c r="AI308" s="444"/>
      <c r="AJ308" s="280"/>
      <c r="AK308" s="281"/>
      <c r="AL308" s="15" t="s">
        <v>69</v>
      </c>
    </row>
    <row r="309" spans="1:38" s="20" customFormat="1" ht="12.75" customHeight="1" x14ac:dyDescent="0.2">
      <c r="A309" s="8">
        <v>12</v>
      </c>
      <c r="B309" s="280"/>
      <c r="C309" s="280"/>
      <c r="D309" s="280"/>
      <c r="E309" s="280"/>
      <c r="F309" s="281"/>
      <c r="G309" s="443"/>
      <c r="H309" s="444"/>
      <c r="I309" s="445"/>
      <c r="J309" s="296">
        <f t="shared" si="38"/>
        <v>0</v>
      </c>
      <c r="K309" s="298">
        <f t="shared" si="39"/>
        <v>0</v>
      </c>
      <c r="L309" s="280"/>
      <c r="M309" s="280"/>
      <c r="N309" s="280"/>
      <c r="O309" s="293"/>
      <c r="P309" s="300"/>
      <c r="Q309" s="280"/>
      <c r="R309" s="281"/>
      <c r="S309" s="15" t="s">
        <v>70</v>
      </c>
      <c r="T309" s="8">
        <v>12</v>
      </c>
      <c r="U309" s="280"/>
      <c r="V309" s="280"/>
      <c r="W309" s="280"/>
      <c r="X309" s="280"/>
      <c r="Y309" s="280"/>
      <c r="Z309" s="280"/>
      <c r="AA309" s="280"/>
      <c r="AB309" s="280"/>
      <c r="AC309" s="280"/>
      <c r="AD309" s="280"/>
      <c r="AE309" s="280"/>
      <c r="AF309" s="280"/>
      <c r="AG309" s="280"/>
      <c r="AH309" s="293"/>
      <c r="AI309" s="444"/>
      <c r="AJ309" s="280"/>
      <c r="AK309" s="281"/>
      <c r="AL309" s="15" t="s">
        <v>70</v>
      </c>
    </row>
    <row r="310" spans="1:38" s="20" customFormat="1" ht="12.75" customHeight="1" x14ac:dyDescent="0.2">
      <c r="A310" s="8">
        <v>13</v>
      </c>
      <c r="B310" s="280"/>
      <c r="C310" s="280"/>
      <c r="D310" s="280"/>
      <c r="E310" s="280"/>
      <c r="F310" s="281"/>
      <c r="G310" s="443"/>
      <c r="H310" s="444"/>
      <c r="I310" s="445"/>
      <c r="J310" s="296">
        <f t="shared" si="38"/>
        <v>0</v>
      </c>
      <c r="K310" s="298">
        <f t="shared" si="39"/>
        <v>0</v>
      </c>
      <c r="L310" s="280"/>
      <c r="M310" s="280"/>
      <c r="N310" s="280"/>
      <c r="O310" s="293"/>
      <c r="P310" s="300"/>
      <c r="Q310" s="280"/>
      <c r="R310" s="281"/>
      <c r="S310" s="15" t="s">
        <v>71</v>
      </c>
      <c r="T310" s="8">
        <v>13</v>
      </c>
      <c r="U310" s="280"/>
      <c r="V310" s="280"/>
      <c r="W310" s="280"/>
      <c r="X310" s="280"/>
      <c r="Y310" s="280"/>
      <c r="Z310" s="280"/>
      <c r="AA310" s="280"/>
      <c r="AB310" s="280"/>
      <c r="AC310" s="280"/>
      <c r="AD310" s="280"/>
      <c r="AE310" s="280"/>
      <c r="AF310" s="280"/>
      <c r="AG310" s="280"/>
      <c r="AH310" s="293"/>
      <c r="AI310" s="444"/>
      <c r="AJ310" s="280"/>
      <c r="AK310" s="281"/>
      <c r="AL310" s="15" t="s">
        <v>71</v>
      </c>
    </row>
    <row r="311" spans="1:38" s="20" customFormat="1" ht="12.75" customHeight="1" x14ac:dyDescent="0.2">
      <c r="A311" s="8">
        <v>14</v>
      </c>
      <c r="B311" s="280"/>
      <c r="C311" s="280"/>
      <c r="D311" s="280"/>
      <c r="E311" s="280"/>
      <c r="F311" s="281"/>
      <c r="G311" s="443"/>
      <c r="H311" s="444"/>
      <c r="I311" s="445"/>
      <c r="J311" s="296">
        <f t="shared" si="38"/>
        <v>0</v>
      </c>
      <c r="K311" s="298">
        <f t="shared" si="39"/>
        <v>0</v>
      </c>
      <c r="L311" s="280"/>
      <c r="M311" s="280"/>
      <c r="N311" s="280"/>
      <c r="O311" s="293"/>
      <c r="P311" s="300"/>
      <c r="Q311" s="280"/>
      <c r="R311" s="281"/>
      <c r="S311" s="15" t="s">
        <v>72</v>
      </c>
      <c r="T311" s="8">
        <v>14</v>
      </c>
      <c r="U311" s="280"/>
      <c r="V311" s="280"/>
      <c r="W311" s="280"/>
      <c r="X311" s="280"/>
      <c r="Y311" s="280"/>
      <c r="Z311" s="280"/>
      <c r="AA311" s="280"/>
      <c r="AB311" s="280"/>
      <c r="AC311" s="280"/>
      <c r="AD311" s="280"/>
      <c r="AE311" s="280"/>
      <c r="AF311" s="280"/>
      <c r="AG311" s="280"/>
      <c r="AH311" s="293"/>
      <c r="AI311" s="444"/>
      <c r="AJ311" s="280"/>
      <c r="AK311" s="281"/>
      <c r="AL311" s="15" t="s">
        <v>72</v>
      </c>
    </row>
    <row r="312" spans="1:38" s="20" customFormat="1" ht="12.75" customHeight="1" x14ac:dyDescent="0.2">
      <c r="A312" s="8">
        <v>15</v>
      </c>
      <c r="B312" s="280"/>
      <c r="C312" s="280"/>
      <c r="D312" s="280"/>
      <c r="E312" s="280"/>
      <c r="F312" s="281"/>
      <c r="G312" s="443"/>
      <c r="H312" s="444"/>
      <c r="I312" s="445"/>
      <c r="J312" s="296">
        <f t="shared" si="38"/>
        <v>0</v>
      </c>
      <c r="K312" s="298">
        <f t="shared" si="39"/>
        <v>0</v>
      </c>
      <c r="L312" s="280"/>
      <c r="M312" s="280"/>
      <c r="N312" s="280"/>
      <c r="O312" s="293"/>
      <c r="P312" s="300"/>
      <c r="Q312" s="280"/>
      <c r="R312" s="281"/>
      <c r="S312" s="15" t="s">
        <v>73</v>
      </c>
      <c r="T312" s="8">
        <v>15</v>
      </c>
      <c r="U312" s="280"/>
      <c r="V312" s="280"/>
      <c r="W312" s="280"/>
      <c r="X312" s="280"/>
      <c r="Y312" s="280"/>
      <c r="Z312" s="280"/>
      <c r="AA312" s="280"/>
      <c r="AB312" s="280"/>
      <c r="AC312" s="280"/>
      <c r="AD312" s="280"/>
      <c r="AE312" s="280"/>
      <c r="AF312" s="280"/>
      <c r="AG312" s="280"/>
      <c r="AH312" s="293"/>
      <c r="AI312" s="444"/>
      <c r="AJ312" s="280"/>
      <c r="AK312" s="281"/>
      <c r="AL312" s="15" t="s">
        <v>73</v>
      </c>
    </row>
    <row r="313" spans="1:38" s="20" customFormat="1" ht="12.75" customHeight="1" x14ac:dyDescent="0.2">
      <c r="A313" s="8">
        <v>16</v>
      </c>
      <c r="B313" s="280"/>
      <c r="C313" s="280"/>
      <c r="D313" s="280"/>
      <c r="E313" s="280"/>
      <c r="F313" s="281"/>
      <c r="G313" s="443"/>
      <c r="H313" s="444"/>
      <c r="I313" s="445"/>
      <c r="J313" s="296">
        <f t="shared" si="38"/>
        <v>0</v>
      </c>
      <c r="K313" s="298">
        <f t="shared" si="39"/>
        <v>0</v>
      </c>
      <c r="L313" s="280"/>
      <c r="M313" s="280"/>
      <c r="N313" s="280"/>
      <c r="O313" s="293"/>
      <c r="P313" s="300"/>
      <c r="Q313" s="280"/>
      <c r="R313" s="281"/>
      <c r="S313" s="15" t="s">
        <v>74</v>
      </c>
      <c r="T313" s="8">
        <v>16</v>
      </c>
      <c r="U313" s="280"/>
      <c r="V313" s="280"/>
      <c r="W313" s="280"/>
      <c r="X313" s="280"/>
      <c r="Y313" s="280"/>
      <c r="Z313" s="280"/>
      <c r="AA313" s="280"/>
      <c r="AB313" s="280"/>
      <c r="AC313" s="280"/>
      <c r="AD313" s="280"/>
      <c r="AE313" s="280"/>
      <c r="AF313" s="280"/>
      <c r="AG313" s="280"/>
      <c r="AH313" s="293"/>
      <c r="AI313" s="444"/>
      <c r="AJ313" s="280"/>
      <c r="AK313" s="281"/>
      <c r="AL313" s="15" t="s">
        <v>74</v>
      </c>
    </row>
    <row r="314" spans="1:38" s="20" customFormat="1" ht="12.75" customHeight="1" x14ac:dyDescent="0.2">
      <c r="A314" s="8">
        <v>17</v>
      </c>
      <c r="B314" s="280"/>
      <c r="C314" s="280"/>
      <c r="D314" s="280"/>
      <c r="E314" s="280"/>
      <c r="F314" s="281"/>
      <c r="G314" s="443"/>
      <c r="H314" s="444"/>
      <c r="I314" s="445"/>
      <c r="J314" s="296">
        <f t="shared" si="38"/>
        <v>0</v>
      </c>
      <c r="K314" s="298">
        <f t="shared" si="39"/>
        <v>0</v>
      </c>
      <c r="L314" s="280"/>
      <c r="M314" s="280"/>
      <c r="N314" s="280"/>
      <c r="O314" s="293"/>
      <c r="P314" s="300"/>
      <c r="Q314" s="280"/>
      <c r="R314" s="281"/>
      <c r="S314" s="15" t="s">
        <v>75</v>
      </c>
      <c r="T314" s="8">
        <v>17</v>
      </c>
      <c r="U314" s="280"/>
      <c r="V314" s="280"/>
      <c r="W314" s="280"/>
      <c r="X314" s="280"/>
      <c r="Y314" s="280"/>
      <c r="Z314" s="280"/>
      <c r="AA314" s="280"/>
      <c r="AB314" s="280"/>
      <c r="AC314" s="280"/>
      <c r="AD314" s="280"/>
      <c r="AE314" s="280"/>
      <c r="AF314" s="280"/>
      <c r="AG314" s="280"/>
      <c r="AH314" s="293"/>
      <c r="AI314" s="444"/>
      <c r="AJ314" s="280"/>
      <c r="AK314" s="281"/>
      <c r="AL314" s="15" t="s">
        <v>75</v>
      </c>
    </row>
    <row r="315" spans="1:38" s="20" customFormat="1" ht="12.75" customHeight="1" x14ac:dyDescent="0.2">
      <c r="A315" s="8">
        <v>18</v>
      </c>
      <c r="B315" s="280"/>
      <c r="C315" s="280"/>
      <c r="D315" s="280"/>
      <c r="E315" s="280"/>
      <c r="F315" s="281"/>
      <c r="G315" s="443"/>
      <c r="H315" s="444"/>
      <c r="I315" s="445"/>
      <c r="J315" s="296">
        <f t="shared" si="38"/>
        <v>0</v>
      </c>
      <c r="K315" s="298">
        <f t="shared" si="39"/>
        <v>0</v>
      </c>
      <c r="L315" s="280"/>
      <c r="M315" s="280"/>
      <c r="N315" s="280"/>
      <c r="O315" s="293"/>
      <c r="P315" s="300"/>
      <c r="Q315" s="280"/>
      <c r="R315" s="281"/>
      <c r="S315" s="15" t="s">
        <v>76</v>
      </c>
      <c r="T315" s="8">
        <v>18</v>
      </c>
      <c r="U315" s="280"/>
      <c r="V315" s="280"/>
      <c r="W315" s="280"/>
      <c r="X315" s="280"/>
      <c r="Y315" s="280"/>
      <c r="Z315" s="280"/>
      <c r="AA315" s="280"/>
      <c r="AB315" s="280"/>
      <c r="AC315" s="280"/>
      <c r="AD315" s="280"/>
      <c r="AE315" s="280"/>
      <c r="AF315" s="280"/>
      <c r="AG315" s="280"/>
      <c r="AH315" s="293"/>
      <c r="AI315" s="444"/>
      <c r="AJ315" s="280"/>
      <c r="AK315" s="281"/>
      <c r="AL315" s="15" t="s">
        <v>76</v>
      </c>
    </row>
    <row r="316" spans="1:38" s="20" customFormat="1" ht="12.75" customHeight="1" x14ac:dyDescent="0.2">
      <c r="A316" s="8">
        <v>19</v>
      </c>
      <c r="B316" s="280"/>
      <c r="C316" s="280"/>
      <c r="D316" s="280"/>
      <c r="E316" s="280"/>
      <c r="F316" s="281"/>
      <c r="G316" s="443"/>
      <c r="H316" s="444"/>
      <c r="I316" s="445"/>
      <c r="J316" s="296">
        <f t="shared" si="38"/>
        <v>0</v>
      </c>
      <c r="K316" s="298">
        <f t="shared" si="39"/>
        <v>0</v>
      </c>
      <c r="L316" s="280"/>
      <c r="M316" s="280"/>
      <c r="N316" s="280"/>
      <c r="O316" s="293"/>
      <c r="P316" s="300"/>
      <c r="Q316" s="280"/>
      <c r="R316" s="281"/>
      <c r="S316" s="15" t="s">
        <v>77</v>
      </c>
      <c r="T316" s="8">
        <v>19</v>
      </c>
      <c r="U316" s="280"/>
      <c r="V316" s="280"/>
      <c r="W316" s="280"/>
      <c r="X316" s="280"/>
      <c r="Y316" s="280"/>
      <c r="Z316" s="280"/>
      <c r="AA316" s="280"/>
      <c r="AB316" s="280"/>
      <c r="AC316" s="280"/>
      <c r="AD316" s="280"/>
      <c r="AE316" s="280"/>
      <c r="AF316" s="280"/>
      <c r="AG316" s="280"/>
      <c r="AH316" s="293"/>
      <c r="AI316" s="444"/>
      <c r="AJ316" s="280"/>
      <c r="AK316" s="281"/>
      <c r="AL316" s="15" t="s">
        <v>77</v>
      </c>
    </row>
    <row r="317" spans="1:38" s="20" customFormat="1" ht="12.75" customHeight="1" x14ac:dyDescent="0.2">
      <c r="A317" s="8">
        <v>20</v>
      </c>
      <c r="B317" s="280"/>
      <c r="C317" s="280"/>
      <c r="D317" s="280"/>
      <c r="E317" s="280"/>
      <c r="F317" s="281"/>
      <c r="G317" s="443"/>
      <c r="H317" s="444"/>
      <c r="I317" s="445"/>
      <c r="J317" s="296">
        <f t="shared" si="38"/>
        <v>0</v>
      </c>
      <c r="K317" s="298">
        <f t="shared" si="39"/>
        <v>0</v>
      </c>
      <c r="L317" s="280"/>
      <c r="M317" s="280"/>
      <c r="N317" s="280"/>
      <c r="O317" s="293"/>
      <c r="P317" s="300"/>
      <c r="Q317" s="280"/>
      <c r="R317" s="281"/>
      <c r="S317" s="15" t="s">
        <v>78</v>
      </c>
      <c r="T317" s="8">
        <v>20</v>
      </c>
      <c r="U317" s="280"/>
      <c r="V317" s="280"/>
      <c r="W317" s="280"/>
      <c r="X317" s="280"/>
      <c r="Y317" s="280"/>
      <c r="Z317" s="280"/>
      <c r="AA317" s="280"/>
      <c r="AB317" s="280"/>
      <c r="AC317" s="280"/>
      <c r="AD317" s="280"/>
      <c r="AE317" s="280"/>
      <c r="AF317" s="280"/>
      <c r="AG317" s="280"/>
      <c r="AH317" s="293"/>
      <c r="AI317" s="444"/>
      <c r="AJ317" s="280"/>
      <c r="AK317" s="281"/>
      <c r="AL317" s="15" t="s">
        <v>78</v>
      </c>
    </row>
    <row r="318" spans="1:38" s="20" customFormat="1" ht="12.75" customHeight="1" x14ac:dyDescent="0.2">
      <c r="A318" s="8">
        <v>21</v>
      </c>
      <c r="B318" s="280"/>
      <c r="C318" s="280"/>
      <c r="D318" s="280"/>
      <c r="E318" s="280"/>
      <c r="F318" s="281"/>
      <c r="G318" s="443"/>
      <c r="H318" s="444"/>
      <c r="I318" s="445"/>
      <c r="J318" s="296">
        <f t="shared" si="38"/>
        <v>0</v>
      </c>
      <c r="K318" s="298">
        <f t="shared" si="39"/>
        <v>0</v>
      </c>
      <c r="L318" s="280"/>
      <c r="M318" s="280"/>
      <c r="N318" s="280"/>
      <c r="O318" s="293"/>
      <c r="P318" s="300"/>
      <c r="Q318" s="280"/>
      <c r="R318" s="281"/>
      <c r="S318" s="15" t="s">
        <v>79</v>
      </c>
      <c r="T318" s="8">
        <v>21</v>
      </c>
      <c r="U318" s="280"/>
      <c r="V318" s="280"/>
      <c r="W318" s="280"/>
      <c r="X318" s="280"/>
      <c r="Y318" s="280"/>
      <c r="Z318" s="280"/>
      <c r="AA318" s="280"/>
      <c r="AB318" s="280"/>
      <c r="AC318" s="280"/>
      <c r="AD318" s="280"/>
      <c r="AE318" s="280"/>
      <c r="AF318" s="280"/>
      <c r="AG318" s="280"/>
      <c r="AH318" s="293"/>
      <c r="AI318" s="444"/>
      <c r="AJ318" s="280"/>
      <c r="AK318" s="281"/>
      <c r="AL318" s="15" t="s">
        <v>79</v>
      </c>
    </row>
    <row r="319" spans="1:38" s="20" customFormat="1" ht="12.75" customHeight="1" x14ac:dyDescent="0.2">
      <c r="A319" s="8">
        <v>22</v>
      </c>
      <c r="B319" s="280"/>
      <c r="C319" s="280"/>
      <c r="D319" s="280"/>
      <c r="E319" s="280"/>
      <c r="F319" s="281"/>
      <c r="G319" s="443"/>
      <c r="H319" s="444"/>
      <c r="I319" s="445"/>
      <c r="J319" s="296">
        <f t="shared" si="38"/>
        <v>0</v>
      </c>
      <c r="K319" s="298">
        <f t="shared" si="39"/>
        <v>0</v>
      </c>
      <c r="L319" s="280"/>
      <c r="M319" s="280"/>
      <c r="N319" s="280"/>
      <c r="O319" s="293"/>
      <c r="P319" s="300"/>
      <c r="Q319" s="280"/>
      <c r="R319" s="281"/>
      <c r="S319" s="15" t="s">
        <v>80</v>
      </c>
      <c r="T319" s="8">
        <v>22</v>
      </c>
      <c r="U319" s="280"/>
      <c r="V319" s="280"/>
      <c r="W319" s="280"/>
      <c r="X319" s="280"/>
      <c r="Y319" s="280"/>
      <c r="Z319" s="280"/>
      <c r="AA319" s="280"/>
      <c r="AB319" s="280"/>
      <c r="AC319" s="280"/>
      <c r="AD319" s="280"/>
      <c r="AE319" s="280"/>
      <c r="AF319" s="280"/>
      <c r="AG319" s="280"/>
      <c r="AH319" s="293"/>
      <c r="AI319" s="444"/>
      <c r="AJ319" s="280"/>
      <c r="AK319" s="281"/>
      <c r="AL319" s="15" t="s">
        <v>80</v>
      </c>
    </row>
    <row r="320" spans="1:38" s="20" customFormat="1" ht="12.75" customHeight="1" x14ac:dyDescent="0.2">
      <c r="A320" s="8">
        <v>23</v>
      </c>
      <c r="B320" s="280"/>
      <c r="C320" s="280"/>
      <c r="D320" s="280"/>
      <c r="E320" s="280"/>
      <c r="F320" s="281"/>
      <c r="G320" s="443"/>
      <c r="H320" s="444"/>
      <c r="I320" s="445"/>
      <c r="J320" s="296">
        <f t="shared" si="38"/>
        <v>0</v>
      </c>
      <c r="K320" s="298">
        <f t="shared" si="39"/>
        <v>0</v>
      </c>
      <c r="L320" s="280"/>
      <c r="M320" s="280"/>
      <c r="N320" s="280"/>
      <c r="O320" s="293"/>
      <c r="P320" s="300"/>
      <c r="Q320" s="280"/>
      <c r="R320" s="281"/>
      <c r="S320" s="15" t="s">
        <v>81</v>
      </c>
      <c r="T320" s="8">
        <v>23</v>
      </c>
      <c r="U320" s="280"/>
      <c r="V320" s="280"/>
      <c r="W320" s="280"/>
      <c r="X320" s="280"/>
      <c r="Y320" s="280"/>
      <c r="Z320" s="280"/>
      <c r="AA320" s="280"/>
      <c r="AB320" s="280"/>
      <c r="AC320" s="280"/>
      <c r="AD320" s="280"/>
      <c r="AE320" s="280"/>
      <c r="AF320" s="280"/>
      <c r="AG320" s="280"/>
      <c r="AH320" s="293"/>
      <c r="AI320" s="444"/>
      <c r="AJ320" s="280"/>
      <c r="AK320" s="281"/>
      <c r="AL320" s="15" t="s">
        <v>81</v>
      </c>
    </row>
    <row r="321" spans="1:38" s="20" customFormat="1" ht="12.75" customHeight="1" x14ac:dyDescent="0.2">
      <c r="A321" s="8">
        <v>24</v>
      </c>
      <c r="B321" s="280"/>
      <c r="C321" s="280"/>
      <c r="D321" s="280"/>
      <c r="E321" s="280"/>
      <c r="F321" s="281"/>
      <c r="G321" s="443"/>
      <c r="H321" s="444"/>
      <c r="I321" s="445"/>
      <c r="J321" s="296">
        <f t="shared" si="38"/>
        <v>0</v>
      </c>
      <c r="K321" s="298">
        <f t="shared" si="39"/>
        <v>0</v>
      </c>
      <c r="L321" s="280"/>
      <c r="M321" s="280"/>
      <c r="N321" s="280"/>
      <c r="O321" s="293"/>
      <c r="P321" s="300"/>
      <c r="Q321" s="280"/>
      <c r="R321" s="281"/>
      <c r="S321" s="15" t="s">
        <v>82</v>
      </c>
      <c r="T321" s="8">
        <v>24</v>
      </c>
      <c r="U321" s="280"/>
      <c r="V321" s="280"/>
      <c r="W321" s="280"/>
      <c r="X321" s="280"/>
      <c r="Y321" s="280"/>
      <c r="Z321" s="280"/>
      <c r="AA321" s="280"/>
      <c r="AB321" s="280"/>
      <c r="AC321" s="280"/>
      <c r="AD321" s="280"/>
      <c r="AE321" s="280"/>
      <c r="AF321" s="280"/>
      <c r="AG321" s="280"/>
      <c r="AH321" s="293"/>
      <c r="AI321" s="444"/>
      <c r="AJ321" s="280"/>
      <c r="AK321" s="281"/>
      <c r="AL321" s="15" t="s">
        <v>82</v>
      </c>
    </row>
    <row r="322" spans="1:38" s="20" customFormat="1" ht="12.75" customHeight="1" x14ac:dyDescent="0.2">
      <c r="A322" s="8">
        <v>25</v>
      </c>
      <c r="B322" s="280"/>
      <c r="C322" s="280"/>
      <c r="D322" s="280"/>
      <c r="E322" s="280"/>
      <c r="F322" s="281"/>
      <c r="G322" s="443"/>
      <c r="H322" s="444"/>
      <c r="I322" s="445"/>
      <c r="J322" s="296">
        <f t="shared" si="38"/>
        <v>0</v>
      </c>
      <c r="K322" s="298">
        <f t="shared" si="39"/>
        <v>0</v>
      </c>
      <c r="L322" s="280"/>
      <c r="M322" s="280"/>
      <c r="N322" s="280"/>
      <c r="O322" s="293"/>
      <c r="P322" s="300"/>
      <c r="Q322" s="280"/>
      <c r="R322" s="281"/>
      <c r="S322" s="15" t="s">
        <v>83</v>
      </c>
      <c r="T322" s="8">
        <v>25</v>
      </c>
      <c r="U322" s="280"/>
      <c r="V322" s="280"/>
      <c r="W322" s="280"/>
      <c r="X322" s="280"/>
      <c r="Y322" s="280"/>
      <c r="Z322" s="280"/>
      <c r="AA322" s="280"/>
      <c r="AB322" s="280"/>
      <c r="AC322" s="280"/>
      <c r="AD322" s="280"/>
      <c r="AE322" s="280"/>
      <c r="AF322" s="280"/>
      <c r="AG322" s="280"/>
      <c r="AH322" s="293"/>
      <c r="AI322" s="444"/>
      <c r="AJ322" s="280"/>
      <c r="AK322" s="281"/>
      <c r="AL322" s="15" t="s">
        <v>83</v>
      </c>
    </row>
    <row r="323" spans="1:38" s="20" customFormat="1" ht="12.75" customHeight="1" x14ac:dyDescent="0.2">
      <c r="A323" s="8">
        <v>26</v>
      </c>
      <c r="B323" s="280"/>
      <c r="C323" s="280"/>
      <c r="D323" s="280"/>
      <c r="E323" s="280"/>
      <c r="F323" s="281"/>
      <c r="G323" s="443"/>
      <c r="H323" s="444"/>
      <c r="I323" s="445"/>
      <c r="J323" s="296">
        <f t="shared" si="38"/>
        <v>0</v>
      </c>
      <c r="K323" s="298">
        <f t="shared" si="39"/>
        <v>0</v>
      </c>
      <c r="L323" s="280"/>
      <c r="M323" s="280"/>
      <c r="N323" s="280"/>
      <c r="O323" s="293"/>
      <c r="P323" s="300"/>
      <c r="Q323" s="280"/>
      <c r="R323" s="281"/>
      <c r="S323" s="15" t="s">
        <v>84</v>
      </c>
      <c r="T323" s="8">
        <v>26</v>
      </c>
      <c r="U323" s="280"/>
      <c r="V323" s="280"/>
      <c r="W323" s="280"/>
      <c r="X323" s="280"/>
      <c r="Y323" s="280"/>
      <c r="Z323" s="280"/>
      <c r="AA323" s="280"/>
      <c r="AB323" s="280"/>
      <c r="AC323" s="280"/>
      <c r="AD323" s="280"/>
      <c r="AE323" s="280"/>
      <c r="AF323" s="280"/>
      <c r="AG323" s="280"/>
      <c r="AH323" s="293"/>
      <c r="AI323" s="444"/>
      <c r="AJ323" s="280"/>
      <c r="AK323" s="281"/>
      <c r="AL323" s="15" t="s">
        <v>84</v>
      </c>
    </row>
    <row r="324" spans="1:38" s="20" customFormat="1" ht="12.75" customHeight="1" x14ac:dyDescent="0.2">
      <c r="A324" s="8">
        <v>27</v>
      </c>
      <c r="B324" s="280"/>
      <c r="C324" s="280"/>
      <c r="D324" s="280"/>
      <c r="E324" s="280"/>
      <c r="F324" s="281"/>
      <c r="G324" s="443"/>
      <c r="H324" s="444"/>
      <c r="I324" s="445"/>
      <c r="J324" s="296">
        <f t="shared" si="38"/>
        <v>0</v>
      </c>
      <c r="K324" s="298">
        <f t="shared" si="39"/>
        <v>0</v>
      </c>
      <c r="L324" s="280"/>
      <c r="M324" s="280"/>
      <c r="N324" s="280"/>
      <c r="O324" s="293"/>
      <c r="P324" s="300"/>
      <c r="Q324" s="280"/>
      <c r="R324" s="281"/>
      <c r="S324" s="15" t="s">
        <v>85</v>
      </c>
      <c r="T324" s="8">
        <v>27</v>
      </c>
      <c r="U324" s="280"/>
      <c r="V324" s="280"/>
      <c r="W324" s="280"/>
      <c r="X324" s="280"/>
      <c r="Y324" s="280"/>
      <c r="Z324" s="280"/>
      <c r="AA324" s="280"/>
      <c r="AB324" s="280"/>
      <c r="AC324" s="280"/>
      <c r="AD324" s="280"/>
      <c r="AE324" s="280"/>
      <c r="AF324" s="280"/>
      <c r="AG324" s="280"/>
      <c r="AH324" s="293"/>
      <c r="AI324" s="444"/>
      <c r="AJ324" s="280"/>
      <c r="AK324" s="281"/>
      <c r="AL324" s="15" t="s">
        <v>85</v>
      </c>
    </row>
    <row r="325" spans="1:38" s="20" customFormat="1" ht="12.75" customHeight="1" x14ac:dyDescent="0.2">
      <c r="A325" s="8">
        <v>28</v>
      </c>
      <c r="B325" s="280"/>
      <c r="C325" s="280"/>
      <c r="D325" s="280"/>
      <c r="E325" s="280"/>
      <c r="F325" s="281"/>
      <c r="G325" s="443"/>
      <c r="H325" s="444"/>
      <c r="I325" s="445"/>
      <c r="J325" s="296">
        <f t="shared" si="38"/>
        <v>0</v>
      </c>
      <c r="K325" s="298">
        <f t="shared" si="39"/>
        <v>0</v>
      </c>
      <c r="L325" s="280"/>
      <c r="M325" s="280"/>
      <c r="N325" s="280"/>
      <c r="O325" s="293"/>
      <c r="P325" s="300"/>
      <c r="Q325" s="280"/>
      <c r="R325" s="281"/>
      <c r="S325" s="15" t="s">
        <v>86</v>
      </c>
      <c r="T325" s="8">
        <v>28</v>
      </c>
      <c r="U325" s="280"/>
      <c r="V325" s="280"/>
      <c r="W325" s="280"/>
      <c r="X325" s="280"/>
      <c r="Y325" s="280"/>
      <c r="Z325" s="280"/>
      <c r="AA325" s="280"/>
      <c r="AB325" s="280"/>
      <c r="AC325" s="280"/>
      <c r="AD325" s="280"/>
      <c r="AE325" s="280"/>
      <c r="AF325" s="280"/>
      <c r="AG325" s="280"/>
      <c r="AH325" s="293"/>
      <c r="AI325" s="444"/>
      <c r="AJ325" s="280"/>
      <c r="AK325" s="281"/>
      <c r="AL325" s="15" t="s">
        <v>86</v>
      </c>
    </row>
    <row r="326" spans="1:38" s="20" customFormat="1" ht="12.75" customHeight="1" x14ac:dyDescent="0.2">
      <c r="A326" s="8">
        <v>29</v>
      </c>
      <c r="B326" s="280"/>
      <c r="C326" s="280"/>
      <c r="D326" s="280"/>
      <c r="E326" s="280"/>
      <c r="F326" s="281"/>
      <c r="G326" s="443"/>
      <c r="H326" s="444"/>
      <c r="I326" s="445"/>
      <c r="J326" s="296">
        <f t="shared" si="38"/>
        <v>0</v>
      </c>
      <c r="K326" s="298">
        <f t="shared" si="39"/>
        <v>0</v>
      </c>
      <c r="L326" s="280"/>
      <c r="M326" s="280"/>
      <c r="N326" s="280"/>
      <c r="O326" s="293"/>
      <c r="P326" s="300"/>
      <c r="Q326" s="280"/>
      <c r="R326" s="281"/>
      <c r="S326" s="15" t="s">
        <v>87</v>
      </c>
      <c r="T326" s="8">
        <v>29</v>
      </c>
      <c r="U326" s="280"/>
      <c r="V326" s="280"/>
      <c r="W326" s="280"/>
      <c r="X326" s="301"/>
      <c r="Y326" s="280"/>
      <c r="Z326" s="280"/>
      <c r="AA326" s="280"/>
      <c r="AB326" s="280"/>
      <c r="AC326" s="280"/>
      <c r="AD326" s="280"/>
      <c r="AE326" s="280"/>
      <c r="AF326" s="280"/>
      <c r="AG326" s="280"/>
      <c r="AH326" s="293"/>
      <c r="AI326" s="444"/>
      <c r="AJ326" s="280"/>
      <c r="AK326" s="281"/>
      <c r="AL326" s="15" t="s">
        <v>87</v>
      </c>
    </row>
    <row r="327" spans="1:38" s="20" customFormat="1" ht="12.75" customHeight="1" x14ac:dyDescent="0.2">
      <c r="A327" s="8">
        <v>30</v>
      </c>
      <c r="B327" s="280"/>
      <c r="C327" s="280"/>
      <c r="D327" s="280"/>
      <c r="E327" s="280"/>
      <c r="F327" s="281"/>
      <c r="G327" s="449"/>
      <c r="H327" s="444"/>
      <c r="I327" s="445"/>
      <c r="J327" s="296">
        <f t="shared" si="38"/>
        <v>0</v>
      </c>
      <c r="K327" s="298">
        <f t="shared" si="39"/>
        <v>0</v>
      </c>
      <c r="L327" s="280"/>
      <c r="M327" s="280"/>
      <c r="N327" s="280"/>
      <c r="O327" s="293"/>
      <c r="P327" s="300"/>
      <c r="Q327" s="280"/>
      <c r="R327" s="281"/>
      <c r="S327" s="15" t="s">
        <v>88</v>
      </c>
      <c r="T327" s="8">
        <v>30</v>
      </c>
      <c r="U327" s="280"/>
      <c r="V327" s="280"/>
      <c r="W327" s="280"/>
      <c r="X327" s="280"/>
      <c r="Y327" s="280"/>
      <c r="Z327" s="280"/>
      <c r="AA327" s="280"/>
      <c r="AB327" s="280"/>
      <c r="AC327" s="280"/>
      <c r="AD327" s="280"/>
      <c r="AE327" s="280"/>
      <c r="AF327" s="280"/>
      <c r="AG327" s="280"/>
      <c r="AH327" s="293"/>
      <c r="AI327" s="444"/>
      <c r="AJ327" s="280"/>
      <c r="AK327" s="281"/>
      <c r="AL327" s="15" t="s">
        <v>88</v>
      </c>
    </row>
    <row r="328" spans="1:38" s="20" customFormat="1" ht="12.75" customHeight="1" x14ac:dyDescent="0.2">
      <c r="A328" s="18">
        <v>31</v>
      </c>
      <c r="B328" s="284"/>
      <c r="C328" s="284"/>
      <c r="D328" s="284"/>
      <c r="E328" s="284"/>
      <c r="F328" s="285"/>
      <c r="G328" s="450"/>
      <c r="H328" s="451"/>
      <c r="I328" s="452"/>
      <c r="J328" s="302">
        <f t="shared" si="38"/>
        <v>0</v>
      </c>
      <c r="K328" s="303">
        <f t="shared" si="39"/>
        <v>0</v>
      </c>
      <c r="L328" s="284"/>
      <c r="M328" s="284"/>
      <c r="N328" s="284"/>
      <c r="O328" s="295"/>
      <c r="P328" s="304"/>
      <c r="Q328" s="284"/>
      <c r="R328" s="285"/>
      <c r="S328" s="19" t="s">
        <v>89</v>
      </c>
      <c r="T328" s="18">
        <v>31</v>
      </c>
      <c r="U328" s="284"/>
      <c r="V328" s="284"/>
      <c r="W328" s="284"/>
      <c r="X328" s="284"/>
      <c r="Y328" s="284"/>
      <c r="Z328" s="284"/>
      <c r="AA328" s="284"/>
      <c r="AB328" s="284"/>
      <c r="AC328" s="284"/>
      <c r="AD328" s="284"/>
      <c r="AE328" s="284"/>
      <c r="AF328" s="284"/>
      <c r="AG328" s="284"/>
      <c r="AH328" s="295"/>
      <c r="AI328" s="451"/>
      <c r="AJ328" s="284"/>
      <c r="AK328" s="285"/>
      <c r="AL328" s="19" t="s">
        <v>89</v>
      </c>
    </row>
    <row r="329" spans="1:38" s="20" customFormat="1" ht="12.75" customHeight="1" thickBot="1" x14ac:dyDescent="0.25">
      <c r="A329" s="342"/>
      <c r="B329" s="343">
        <f>SUM(B297:B328)</f>
        <v>0</v>
      </c>
      <c r="C329" s="343">
        <f>SUM(C297:C328)</f>
        <v>0</v>
      </c>
      <c r="D329" s="343">
        <f>SUM(D297:D328)</f>
        <v>0</v>
      </c>
      <c r="E329" s="344">
        <f>SUM(E297:E328)</f>
        <v>0</v>
      </c>
      <c r="F329" s="345">
        <f>SUM(F297:F328)</f>
        <v>0</v>
      </c>
      <c r="G329" s="346"/>
      <c r="H329" s="347" t="s">
        <v>90</v>
      </c>
      <c r="I329" s="348">
        <f>COUNTA(I298:I328)</f>
        <v>0</v>
      </c>
      <c r="J329" s="343">
        <f t="shared" ref="J329:R329" si="40">SUM(J297:J328)</f>
        <v>0</v>
      </c>
      <c r="K329" s="343">
        <f t="shared" si="40"/>
        <v>0</v>
      </c>
      <c r="L329" s="343">
        <f t="shared" si="40"/>
        <v>0</v>
      </c>
      <c r="M329" s="343">
        <f t="shared" si="40"/>
        <v>0</v>
      </c>
      <c r="N329" s="343">
        <f t="shared" si="40"/>
        <v>0</v>
      </c>
      <c r="O329" s="349">
        <f t="shared" si="40"/>
        <v>0</v>
      </c>
      <c r="P329" s="344">
        <f t="shared" si="40"/>
        <v>0</v>
      </c>
      <c r="Q329" s="343">
        <f t="shared" si="40"/>
        <v>0</v>
      </c>
      <c r="R329" s="350">
        <f t="shared" si="40"/>
        <v>0</v>
      </c>
      <c r="S329" s="351"/>
      <c r="T329" s="342"/>
      <c r="U329" s="343">
        <f t="shared" ref="U329:AH329" si="41">SUM(U297:U328)</f>
        <v>0</v>
      </c>
      <c r="V329" s="343">
        <f t="shared" si="41"/>
        <v>0</v>
      </c>
      <c r="W329" s="343">
        <f t="shared" si="41"/>
        <v>0</v>
      </c>
      <c r="X329" s="343">
        <f t="shared" si="41"/>
        <v>0</v>
      </c>
      <c r="Y329" s="343">
        <f t="shared" si="41"/>
        <v>0</v>
      </c>
      <c r="Z329" s="343">
        <f t="shared" si="41"/>
        <v>0</v>
      </c>
      <c r="AA329" s="343">
        <f t="shared" si="41"/>
        <v>0</v>
      </c>
      <c r="AB329" s="343">
        <f t="shared" si="41"/>
        <v>0</v>
      </c>
      <c r="AC329" s="343">
        <f t="shared" si="41"/>
        <v>0</v>
      </c>
      <c r="AD329" s="343">
        <f t="shared" si="41"/>
        <v>0</v>
      </c>
      <c r="AE329" s="343">
        <f t="shared" si="41"/>
        <v>0</v>
      </c>
      <c r="AF329" s="343">
        <f t="shared" si="41"/>
        <v>0</v>
      </c>
      <c r="AG329" s="343">
        <f t="shared" si="41"/>
        <v>0</v>
      </c>
      <c r="AH329" s="345">
        <f t="shared" si="41"/>
        <v>0</v>
      </c>
      <c r="AI329" s="352"/>
      <c r="AJ329" s="343">
        <f>SUM(AJ297:AJ328)</f>
        <v>0</v>
      </c>
      <c r="AK329" s="350">
        <f>SUM(AK297:AK328)</f>
        <v>0</v>
      </c>
      <c r="AL329" s="351"/>
    </row>
    <row r="330" spans="1:38" ht="12.75" customHeight="1" thickTop="1" x14ac:dyDescent="0.2">
      <c r="A330" s="43"/>
      <c r="B330" s="153"/>
      <c r="C330" s="153"/>
      <c r="D330" s="153"/>
      <c r="E330" s="153"/>
      <c r="F330" s="153"/>
      <c r="G330" s="340"/>
      <c r="H330" s="153"/>
      <c r="I330" s="341"/>
      <c r="J330" s="153"/>
      <c r="K330" s="153"/>
      <c r="L330" s="153"/>
      <c r="M330" s="153"/>
      <c r="N330" s="153"/>
      <c r="O330" s="153"/>
      <c r="P330" s="153"/>
      <c r="Q330" s="153"/>
      <c r="R330" s="153"/>
      <c r="S330" s="43"/>
      <c r="T330" s="43"/>
      <c r="U330" s="153"/>
      <c r="V330" s="153"/>
      <c r="W330" s="153"/>
      <c r="X330" s="153"/>
      <c r="Y330" s="153"/>
      <c r="Z330" s="153"/>
      <c r="AA330" s="153"/>
      <c r="AB330" s="153"/>
      <c r="AC330" s="153"/>
      <c r="AD330" s="153"/>
      <c r="AE330" s="153"/>
      <c r="AF330" s="153"/>
      <c r="AG330" s="153"/>
      <c r="AH330" s="153"/>
      <c r="AI330" s="153"/>
      <c r="AJ330" s="153"/>
      <c r="AK330" s="153"/>
      <c r="AL330" s="43"/>
    </row>
    <row r="331" spans="1:38" ht="12.75" customHeight="1" x14ac:dyDescent="0.2">
      <c r="A331" s="43"/>
      <c r="B331" s="153"/>
      <c r="C331" s="153"/>
      <c r="D331" s="153"/>
      <c r="E331" s="153"/>
      <c r="F331" s="153"/>
      <c r="G331" s="340"/>
      <c r="H331" s="153"/>
      <c r="I331" s="341"/>
      <c r="J331" s="153"/>
      <c r="K331" s="153"/>
      <c r="L331" s="153"/>
      <c r="M331" s="153"/>
      <c r="N331" s="153"/>
      <c r="O331" s="153"/>
      <c r="P331" s="153"/>
      <c r="Q331" s="153"/>
      <c r="R331" s="153"/>
      <c r="S331" s="43"/>
      <c r="T331" s="43"/>
      <c r="U331" s="153"/>
      <c r="V331" s="153"/>
      <c r="W331" s="153"/>
      <c r="X331" s="153"/>
      <c r="Y331" s="153"/>
      <c r="Z331" s="153"/>
      <c r="AA331" s="153"/>
      <c r="AB331" s="153"/>
      <c r="AC331" s="153"/>
      <c r="AD331" s="153"/>
      <c r="AE331" s="153"/>
      <c r="AF331" s="153"/>
      <c r="AG331" s="153"/>
      <c r="AH331" s="153"/>
      <c r="AI331" s="153"/>
      <c r="AJ331" s="153"/>
      <c r="AK331" s="153"/>
      <c r="AL331" s="43"/>
    </row>
    <row r="332" spans="1:38" ht="12.75" customHeight="1" x14ac:dyDescent="0.2">
      <c r="A332" s="20"/>
      <c r="B332" s="20"/>
      <c r="C332" s="20"/>
      <c r="D332" s="20"/>
      <c r="E332" s="20"/>
      <c r="F332" s="20"/>
      <c r="G332" s="474" t="str">
        <f>OCTOBER!G286</f>
        <v>UNITED STEELWORKERS - LOCAL UNION</v>
      </c>
      <c r="H332" s="474"/>
      <c r="I332" s="474"/>
      <c r="J332" s="11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33"/>
      <c r="V332" s="33"/>
      <c r="W332" s="33"/>
      <c r="X332" s="33"/>
      <c r="Y332" s="33"/>
      <c r="Z332" s="33"/>
      <c r="AA332" s="34" t="str">
        <f>$AA$10</f>
        <v>FINANCIAL SECRETARY'S CASH BOOK</v>
      </c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20"/>
    </row>
    <row r="333" spans="1:38" s="148" customFormat="1" ht="12.75" customHeight="1" x14ac:dyDescent="0.2">
      <c r="A333" s="140"/>
      <c r="B333" s="138" t="str">
        <f>$B$11</f>
        <v>Month</v>
      </c>
      <c r="C333" s="73" t="str">
        <f>$C$11</f>
        <v>NOVEMBER</v>
      </c>
      <c r="D333" s="138" t="str">
        <f>$D$11</f>
        <v>Year</v>
      </c>
      <c r="E333" s="27">
        <f>$E$11</f>
        <v>0</v>
      </c>
      <c r="F333" s="140"/>
      <c r="G333" s="145"/>
      <c r="H333" s="140"/>
      <c r="I333" s="146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40"/>
      <c r="AD333" s="140"/>
      <c r="AE333" s="140"/>
      <c r="AF333" s="140"/>
      <c r="AG333" s="140"/>
      <c r="AH333" s="140"/>
      <c r="AI333" s="138"/>
      <c r="AJ333" s="147" t="str">
        <f>$C$11</f>
        <v>NOVEMBER</v>
      </c>
      <c r="AK333" s="27">
        <f>$E$11</f>
        <v>0</v>
      </c>
      <c r="AL333" s="140"/>
    </row>
    <row r="334" spans="1:38" s="148" customFormat="1" ht="12.75" customHeight="1" x14ac:dyDescent="0.2">
      <c r="A334" s="140"/>
      <c r="B334" s="138" t="str">
        <f>$B$12</f>
        <v>Page No.</v>
      </c>
      <c r="C334" s="355">
        <f>C288+1</f>
        <v>8</v>
      </c>
      <c r="D334" s="140"/>
      <c r="E334" s="140"/>
      <c r="F334" s="140"/>
      <c r="G334" s="145"/>
      <c r="H334" s="140"/>
      <c r="I334" s="146" t="s">
        <v>53</v>
      </c>
      <c r="J334" s="140"/>
      <c r="K334" s="140"/>
      <c r="L334" s="146"/>
      <c r="M334" s="140"/>
      <c r="N334" s="140"/>
      <c r="O334" s="140"/>
      <c r="P334" s="138"/>
      <c r="Q334" s="140"/>
      <c r="R334" s="138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9" t="s">
        <v>54</v>
      </c>
      <c r="AC334" s="140"/>
      <c r="AD334" s="140"/>
      <c r="AE334" s="140"/>
      <c r="AF334" s="140"/>
      <c r="AG334" s="140"/>
      <c r="AH334" s="140"/>
      <c r="AI334" s="138" t="str">
        <f>$B$12</f>
        <v>Page No.</v>
      </c>
      <c r="AJ334" s="355">
        <f>C334</f>
        <v>8</v>
      </c>
      <c r="AK334" s="150"/>
      <c r="AL334" s="151"/>
    </row>
    <row r="335" spans="1:38" ht="12.75" customHeight="1" x14ac:dyDescent="0.2">
      <c r="A335" s="3"/>
      <c r="B335" s="3"/>
      <c r="C335" s="3"/>
      <c r="D335" s="3"/>
      <c r="E335" s="3"/>
      <c r="F335" s="3"/>
      <c r="G335" s="126"/>
      <c r="H335" s="3"/>
      <c r="I335" s="5"/>
      <c r="J335" s="3"/>
      <c r="K335" s="3"/>
      <c r="L335" s="20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0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5"/>
      <c r="B336" s="25"/>
      <c r="C336" s="25"/>
      <c r="D336" s="25"/>
      <c r="E336" s="25"/>
      <c r="F336" s="25"/>
      <c r="G336" s="127"/>
      <c r="H336" s="25"/>
      <c r="I336" s="26"/>
      <c r="J336" s="25"/>
      <c r="K336" s="25"/>
      <c r="L336" s="26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6"/>
      <c r="AF336" s="25"/>
      <c r="AG336" s="25"/>
      <c r="AH336" s="25"/>
      <c r="AI336" s="25"/>
      <c r="AJ336" s="25"/>
      <c r="AK336" s="25"/>
      <c r="AL336" s="25"/>
    </row>
    <row r="337" spans="1:248" s="407" customFormat="1" ht="12.75" customHeight="1" x14ac:dyDescent="0.2">
      <c r="A337" s="1"/>
      <c r="B337" s="3"/>
      <c r="C337" s="3" t="s">
        <v>55</v>
      </c>
      <c r="D337" s="3"/>
      <c r="E337" s="3"/>
      <c r="F337" s="13"/>
      <c r="G337" s="433"/>
      <c r="H337" s="2" t="s">
        <v>56</v>
      </c>
      <c r="I337" s="95"/>
      <c r="J337" s="475" t="s">
        <v>477</v>
      </c>
      <c r="K337" s="476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3"/>
      <c r="AJ337" s="3"/>
      <c r="AK337" s="1"/>
      <c r="AL337" s="3"/>
    </row>
    <row r="338" spans="1:248" s="407" customFormat="1" ht="12.75" customHeight="1" x14ac:dyDescent="0.2">
      <c r="A338" s="1"/>
      <c r="B338" s="3"/>
      <c r="C338" s="3"/>
      <c r="D338" s="3"/>
      <c r="E338" s="3"/>
      <c r="F338" s="13"/>
      <c r="G338" s="433"/>
      <c r="H338" s="13"/>
      <c r="I338" s="96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3"/>
      <c r="AJ338" s="3"/>
      <c r="AK338" s="1"/>
      <c r="AL338" s="3"/>
    </row>
    <row r="339" spans="1:248" s="407" customFormat="1" ht="12.75" customHeight="1" thickBot="1" x14ac:dyDescent="0.25">
      <c r="A339" s="422"/>
      <c r="B339" s="423">
        <v>1</v>
      </c>
      <c r="C339" s="423">
        <v>2</v>
      </c>
      <c r="D339" s="423">
        <v>3</v>
      </c>
      <c r="E339" s="423">
        <v>4</v>
      </c>
      <c r="F339" s="424">
        <v>5</v>
      </c>
      <c r="G339" s="434">
        <v>6</v>
      </c>
      <c r="H339" s="425">
        <v>7</v>
      </c>
      <c r="I339" s="435">
        <v>8</v>
      </c>
      <c r="J339" s="423">
        <v>9</v>
      </c>
      <c r="K339" s="425">
        <v>10</v>
      </c>
      <c r="L339" s="423">
        <v>11</v>
      </c>
      <c r="M339" s="423" t="s">
        <v>1</v>
      </c>
      <c r="N339" s="423">
        <v>12</v>
      </c>
      <c r="O339" s="423">
        <v>13</v>
      </c>
      <c r="P339" s="423">
        <v>14</v>
      </c>
      <c r="Q339" s="423">
        <v>15</v>
      </c>
      <c r="R339" s="425" t="s">
        <v>2</v>
      </c>
      <c r="S339" s="426"/>
      <c r="T339" s="422"/>
      <c r="U339" s="423">
        <v>16</v>
      </c>
      <c r="V339" s="423">
        <v>17</v>
      </c>
      <c r="W339" s="423">
        <v>18</v>
      </c>
      <c r="X339" s="423">
        <v>19</v>
      </c>
      <c r="Y339" s="423">
        <v>20</v>
      </c>
      <c r="Z339" s="423" t="s">
        <v>3</v>
      </c>
      <c r="AA339" s="423">
        <v>21</v>
      </c>
      <c r="AB339" s="423">
        <v>22</v>
      </c>
      <c r="AC339" s="423">
        <v>23</v>
      </c>
      <c r="AD339" s="423">
        <v>24</v>
      </c>
      <c r="AE339" s="423">
        <v>25</v>
      </c>
      <c r="AF339" s="423">
        <v>26</v>
      </c>
      <c r="AG339" s="423">
        <v>27</v>
      </c>
      <c r="AH339" s="423">
        <v>28</v>
      </c>
      <c r="AI339" s="424">
        <v>29</v>
      </c>
      <c r="AJ339" s="423">
        <v>30</v>
      </c>
      <c r="AK339" s="425">
        <v>31</v>
      </c>
      <c r="AL339" s="426"/>
    </row>
    <row r="340" spans="1:248" s="4" customFormat="1" ht="12.75" customHeight="1" thickTop="1" x14ac:dyDescent="0.2">
      <c r="A340" s="1"/>
      <c r="B340" s="85" t="s">
        <v>4</v>
      </c>
      <c r="C340" s="97"/>
      <c r="D340" s="85" t="s">
        <v>473</v>
      </c>
      <c r="E340" s="436" t="s">
        <v>6</v>
      </c>
      <c r="F340" s="84" t="s">
        <v>7</v>
      </c>
      <c r="G340" s="128"/>
      <c r="H340" s="84"/>
      <c r="I340" s="99"/>
      <c r="J340" s="85"/>
      <c r="K340" s="84"/>
      <c r="L340" s="85" t="s">
        <v>460</v>
      </c>
      <c r="M340" s="85"/>
      <c r="N340" s="85" t="s">
        <v>474</v>
      </c>
      <c r="O340" s="436" t="s">
        <v>461</v>
      </c>
      <c r="P340" s="437"/>
      <c r="Q340" s="438" t="s">
        <v>8</v>
      </c>
      <c r="R340" s="84" t="s">
        <v>8</v>
      </c>
      <c r="S340" s="102"/>
      <c r="T340" s="67"/>
      <c r="U340" s="471" t="s">
        <v>9</v>
      </c>
      <c r="V340" s="472"/>
      <c r="W340" s="472"/>
      <c r="X340" s="472"/>
      <c r="Y340" s="473"/>
      <c r="Z340" s="85" t="s">
        <v>10</v>
      </c>
      <c r="AA340" s="85" t="s">
        <v>11</v>
      </c>
      <c r="AB340" s="85" t="s">
        <v>204</v>
      </c>
      <c r="AC340" s="85" t="s">
        <v>12</v>
      </c>
      <c r="AD340" s="85" t="s">
        <v>13</v>
      </c>
      <c r="AE340" s="85" t="s">
        <v>14</v>
      </c>
      <c r="AF340" s="85"/>
      <c r="AG340" s="85"/>
      <c r="AH340" s="100"/>
      <c r="AI340" s="101"/>
      <c r="AJ340" s="85" t="s">
        <v>15</v>
      </c>
      <c r="AK340" s="84" t="s">
        <v>7</v>
      </c>
      <c r="AL340" s="102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  <c r="BR340" s="251"/>
      <c r="BS340" s="251"/>
      <c r="BT340" s="251"/>
      <c r="BU340" s="251"/>
      <c r="BV340" s="251"/>
      <c r="BW340" s="251"/>
      <c r="BX340" s="251"/>
      <c r="BY340" s="251"/>
      <c r="BZ340" s="251"/>
      <c r="CA340" s="251"/>
      <c r="CB340" s="251"/>
      <c r="CC340" s="251"/>
      <c r="CD340" s="251"/>
      <c r="CE340" s="251"/>
      <c r="CF340" s="251"/>
      <c r="CG340" s="251"/>
      <c r="CH340" s="251"/>
      <c r="CI340" s="251"/>
      <c r="CJ340" s="251"/>
      <c r="CK340" s="251"/>
      <c r="CL340" s="251"/>
      <c r="CM340" s="251"/>
      <c r="CN340" s="251"/>
      <c r="CO340" s="251"/>
      <c r="CP340" s="251"/>
      <c r="CQ340" s="251"/>
      <c r="CR340" s="251"/>
      <c r="CS340" s="251"/>
      <c r="CT340" s="251"/>
      <c r="CU340" s="251"/>
      <c r="CV340" s="251"/>
      <c r="CW340" s="251"/>
      <c r="CX340" s="251"/>
      <c r="CY340" s="251"/>
      <c r="CZ340" s="251"/>
      <c r="DA340" s="251"/>
      <c r="DB340" s="251"/>
      <c r="DC340" s="251"/>
      <c r="DD340" s="251"/>
      <c r="DE340" s="251"/>
      <c r="DF340" s="251"/>
      <c r="DG340" s="251"/>
      <c r="DH340" s="251"/>
      <c r="DI340" s="251"/>
      <c r="DJ340" s="251"/>
      <c r="DK340" s="251"/>
      <c r="DL340" s="251"/>
      <c r="DM340" s="251"/>
      <c r="DN340" s="251"/>
      <c r="DO340" s="251"/>
      <c r="DP340" s="251"/>
      <c r="DQ340" s="251"/>
      <c r="DR340" s="251"/>
      <c r="DS340" s="251"/>
      <c r="DT340" s="251"/>
      <c r="DU340" s="251"/>
      <c r="DV340" s="251"/>
      <c r="DW340" s="251"/>
      <c r="DX340" s="251"/>
      <c r="DY340" s="251"/>
      <c r="DZ340" s="251"/>
      <c r="EA340" s="251"/>
      <c r="EB340" s="251"/>
      <c r="EC340" s="251"/>
      <c r="ED340" s="251"/>
      <c r="EE340" s="251"/>
      <c r="EF340" s="251"/>
      <c r="EG340" s="251"/>
      <c r="EH340" s="251"/>
      <c r="EI340" s="251"/>
      <c r="EJ340" s="251"/>
      <c r="EK340" s="251"/>
      <c r="EL340" s="251"/>
      <c r="EM340" s="251"/>
      <c r="EN340" s="251"/>
      <c r="EO340" s="251"/>
      <c r="EP340" s="251"/>
      <c r="EQ340" s="251"/>
      <c r="ER340" s="251"/>
      <c r="ES340" s="251"/>
      <c r="ET340" s="251"/>
      <c r="EU340" s="251"/>
      <c r="EV340" s="251"/>
      <c r="EW340" s="251"/>
      <c r="EX340" s="251"/>
      <c r="EY340" s="251"/>
      <c r="EZ340" s="251"/>
      <c r="FA340" s="251"/>
      <c r="FB340" s="251"/>
      <c r="FC340" s="251"/>
      <c r="FD340" s="251"/>
      <c r="FE340" s="251"/>
      <c r="FF340" s="251"/>
      <c r="FG340" s="251"/>
      <c r="FH340" s="251"/>
      <c r="FI340" s="251"/>
      <c r="FJ340" s="251"/>
      <c r="FK340" s="251"/>
      <c r="FL340" s="251"/>
      <c r="FM340" s="251"/>
      <c r="FN340" s="251"/>
      <c r="FO340" s="251"/>
      <c r="FP340" s="251"/>
      <c r="FQ340" s="251"/>
      <c r="FR340" s="251"/>
      <c r="FS340" s="251"/>
      <c r="FT340" s="251"/>
      <c r="FU340" s="251"/>
      <c r="FV340" s="251"/>
      <c r="FW340" s="251"/>
      <c r="FX340" s="251"/>
      <c r="FY340" s="251"/>
      <c r="FZ340" s="251"/>
      <c r="GA340" s="251"/>
      <c r="GB340" s="251"/>
      <c r="GC340" s="251"/>
      <c r="GD340" s="251"/>
      <c r="GE340" s="251"/>
      <c r="GF340" s="251"/>
      <c r="GG340" s="251"/>
      <c r="GH340" s="251"/>
      <c r="GI340" s="251"/>
      <c r="GJ340" s="251"/>
      <c r="GK340" s="251"/>
      <c r="GL340" s="251"/>
      <c r="GM340" s="251"/>
      <c r="GN340" s="251"/>
      <c r="GO340" s="251"/>
      <c r="GP340" s="251"/>
      <c r="GQ340" s="251"/>
      <c r="GR340" s="251"/>
      <c r="GS340" s="251"/>
      <c r="GT340" s="251"/>
      <c r="GU340" s="251"/>
      <c r="GV340" s="251"/>
      <c r="GW340" s="251"/>
      <c r="GX340" s="251"/>
      <c r="GY340" s="251"/>
      <c r="GZ340" s="251"/>
      <c r="HA340" s="251"/>
      <c r="HB340" s="251"/>
      <c r="HC340" s="251"/>
      <c r="HD340" s="251"/>
      <c r="HE340" s="251"/>
      <c r="HF340" s="251"/>
      <c r="HG340" s="251"/>
      <c r="HH340" s="251"/>
      <c r="HI340" s="251"/>
      <c r="HJ340" s="251"/>
      <c r="HK340" s="251"/>
      <c r="HL340" s="251"/>
      <c r="HM340" s="251"/>
      <c r="HN340" s="251"/>
      <c r="HO340" s="251"/>
      <c r="HP340" s="251"/>
      <c r="HQ340" s="251"/>
      <c r="HR340" s="251"/>
      <c r="HS340" s="251"/>
      <c r="HT340" s="251"/>
      <c r="HU340" s="251"/>
      <c r="HV340" s="251"/>
      <c r="HW340" s="251"/>
      <c r="HX340" s="251"/>
      <c r="HY340" s="251"/>
      <c r="HZ340" s="251"/>
      <c r="IA340" s="251"/>
      <c r="IB340" s="251"/>
      <c r="IC340" s="251"/>
      <c r="ID340" s="251"/>
      <c r="IE340" s="251"/>
      <c r="IF340" s="251"/>
      <c r="IG340" s="251"/>
      <c r="IH340" s="251"/>
      <c r="II340" s="251"/>
      <c r="IJ340" s="251"/>
      <c r="IK340" s="251"/>
      <c r="IL340" s="251"/>
      <c r="IM340" s="251"/>
      <c r="IN340" s="251"/>
    </row>
    <row r="341" spans="1:248" s="4" customFormat="1" ht="12.75" customHeight="1" x14ac:dyDescent="0.2">
      <c r="A341" s="1"/>
      <c r="B341" s="85" t="s">
        <v>8</v>
      </c>
      <c r="C341" s="85" t="s">
        <v>16</v>
      </c>
      <c r="D341" s="85" t="s">
        <v>202</v>
      </c>
      <c r="E341" s="154" t="s">
        <v>8</v>
      </c>
      <c r="F341" s="84" t="s">
        <v>18</v>
      </c>
      <c r="G341" s="128" t="s">
        <v>19</v>
      </c>
      <c r="H341" s="84" t="s">
        <v>20</v>
      </c>
      <c r="I341" s="99" t="s">
        <v>475</v>
      </c>
      <c r="J341" s="85" t="s">
        <v>21</v>
      </c>
      <c r="K341" s="84" t="s">
        <v>22</v>
      </c>
      <c r="L341" s="85" t="s">
        <v>462</v>
      </c>
      <c r="M341" s="85" t="s">
        <v>463</v>
      </c>
      <c r="N341" s="85" t="s">
        <v>476</v>
      </c>
      <c r="O341" s="154" t="s">
        <v>464</v>
      </c>
      <c r="P341" s="154" t="s">
        <v>23</v>
      </c>
      <c r="Q341" s="85" t="s">
        <v>24</v>
      </c>
      <c r="R341" s="84" t="s">
        <v>24</v>
      </c>
      <c r="S341" s="100" t="s">
        <v>135</v>
      </c>
      <c r="T341" s="84" t="s">
        <v>135</v>
      </c>
      <c r="U341" s="85" t="s">
        <v>25</v>
      </c>
      <c r="V341" s="85" t="s">
        <v>26</v>
      </c>
      <c r="W341" s="85" t="s">
        <v>27</v>
      </c>
      <c r="X341" s="85" t="s">
        <v>28</v>
      </c>
      <c r="Y341" s="85" t="s">
        <v>136</v>
      </c>
      <c r="Z341" s="85" t="s">
        <v>251</v>
      </c>
      <c r="AA341" s="85" t="s">
        <v>137</v>
      </c>
      <c r="AB341" s="85" t="s">
        <v>203</v>
      </c>
      <c r="AC341" s="85" t="s">
        <v>30</v>
      </c>
      <c r="AD341" s="85" t="s">
        <v>140</v>
      </c>
      <c r="AE341" s="85" t="s">
        <v>31</v>
      </c>
      <c r="AF341" s="85" t="s">
        <v>32</v>
      </c>
      <c r="AG341" s="85" t="s">
        <v>205</v>
      </c>
      <c r="AH341" s="100" t="s">
        <v>16</v>
      </c>
      <c r="AI341" s="98" t="s">
        <v>34</v>
      </c>
      <c r="AJ341" s="85" t="s">
        <v>35</v>
      </c>
      <c r="AK341" s="84" t="s">
        <v>18</v>
      </c>
      <c r="AL341" s="102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  <c r="CA341" s="251"/>
      <c r="CB341" s="251"/>
      <c r="CC341" s="251"/>
      <c r="CD341" s="251"/>
      <c r="CE341" s="251"/>
      <c r="CF341" s="251"/>
      <c r="CG341" s="251"/>
      <c r="CH341" s="251"/>
      <c r="CI341" s="251"/>
      <c r="CJ341" s="251"/>
      <c r="CK341" s="251"/>
      <c r="CL341" s="251"/>
      <c r="CM341" s="251"/>
      <c r="CN341" s="251"/>
      <c r="CO341" s="251"/>
      <c r="CP341" s="251"/>
      <c r="CQ341" s="251"/>
      <c r="CR341" s="251"/>
      <c r="CS341" s="251"/>
      <c r="CT341" s="251"/>
      <c r="CU341" s="251"/>
      <c r="CV341" s="251"/>
      <c r="CW341" s="251"/>
      <c r="CX341" s="251"/>
      <c r="CY341" s="251"/>
      <c r="CZ341" s="251"/>
      <c r="DA341" s="251"/>
      <c r="DB341" s="251"/>
      <c r="DC341" s="251"/>
      <c r="DD341" s="251"/>
      <c r="DE341" s="251"/>
      <c r="DF341" s="251"/>
      <c r="DG341" s="251"/>
      <c r="DH341" s="251"/>
      <c r="DI341" s="251"/>
      <c r="DJ341" s="251"/>
      <c r="DK341" s="251"/>
      <c r="DL341" s="251"/>
      <c r="DM341" s="251"/>
      <c r="DN341" s="251"/>
      <c r="DO341" s="251"/>
      <c r="DP341" s="251"/>
      <c r="DQ341" s="251"/>
      <c r="DR341" s="251"/>
      <c r="DS341" s="251"/>
      <c r="DT341" s="251"/>
      <c r="DU341" s="251"/>
      <c r="DV341" s="251"/>
      <c r="DW341" s="251"/>
      <c r="DX341" s="251"/>
      <c r="DY341" s="251"/>
      <c r="DZ341" s="251"/>
      <c r="EA341" s="251"/>
      <c r="EB341" s="251"/>
      <c r="EC341" s="251"/>
      <c r="ED341" s="251"/>
      <c r="EE341" s="251"/>
      <c r="EF341" s="251"/>
      <c r="EG341" s="251"/>
      <c r="EH341" s="251"/>
      <c r="EI341" s="251"/>
      <c r="EJ341" s="251"/>
      <c r="EK341" s="251"/>
      <c r="EL341" s="251"/>
      <c r="EM341" s="251"/>
      <c r="EN341" s="251"/>
      <c r="EO341" s="251"/>
      <c r="EP341" s="251"/>
      <c r="EQ341" s="251"/>
      <c r="ER341" s="251"/>
      <c r="ES341" s="251"/>
      <c r="ET341" s="251"/>
      <c r="EU341" s="251"/>
      <c r="EV341" s="251"/>
      <c r="EW341" s="251"/>
      <c r="EX341" s="251"/>
      <c r="EY341" s="251"/>
      <c r="EZ341" s="251"/>
      <c r="FA341" s="251"/>
      <c r="FB341" s="251"/>
      <c r="FC341" s="251"/>
      <c r="FD341" s="251"/>
      <c r="FE341" s="251"/>
      <c r="FF341" s="251"/>
      <c r="FG341" s="251"/>
      <c r="FH341" s="251"/>
      <c r="FI341" s="251"/>
      <c r="FJ341" s="251"/>
      <c r="FK341" s="251"/>
      <c r="FL341" s="251"/>
      <c r="FM341" s="251"/>
      <c r="FN341" s="251"/>
      <c r="FO341" s="251"/>
      <c r="FP341" s="251"/>
      <c r="FQ341" s="251"/>
      <c r="FR341" s="251"/>
      <c r="FS341" s="251"/>
      <c r="FT341" s="251"/>
      <c r="FU341" s="251"/>
      <c r="FV341" s="251"/>
      <c r="FW341" s="251"/>
      <c r="FX341" s="251"/>
      <c r="FY341" s="251"/>
      <c r="FZ341" s="251"/>
      <c r="GA341" s="251"/>
      <c r="GB341" s="251"/>
      <c r="GC341" s="251"/>
      <c r="GD341" s="251"/>
      <c r="GE341" s="251"/>
      <c r="GF341" s="251"/>
      <c r="GG341" s="251"/>
      <c r="GH341" s="251"/>
      <c r="GI341" s="251"/>
      <c r="GJ341" s="251"/>
      <c r="GK341" s="251"/>
      <c r="GL341" s="251"/>
      <c r="GM341" s="251"/>
      <c r="GN341" s="251"/>
      <c r="GO341" s="251"/>
      <c r="GP341" s="251"/>
      <c r="GQ341" s="251"/>
      <c r="GR341" s="251"/>
      <c r="GS341" s="251"/>
      <c r="GT341" s="251"/>
      <c r="GU341" s="251"/>
      <c r="GV341" s="251"/>
      <c r="GW341" s="251"/>
      <c r="GX341" s="251"/>
      <c r="GY341" s="251"/>
      <c r="GZ341" s="251"/>
      <c r="HA341" s="251"/>
      <c r="HB341" s="251"/>
      <c r="HC341" s="251"/>
      <c r="HD341" s="251"/>
      <c r="HE341" s="251"/>
      <c r="HF341" s="251"/>
      <c r="HG341" s="251"/>
      <c r="HH341" s="251"/>
      <c r="HI341" s="251"/>
      <c r="HJ341" s="251"/>
      <c r="HK341" s="251"/>
      <c r="HL341" s="251"/>
      <c r="HM341" s="251"/>
      <c r="HN341" s="251"/>
      <c r="HO341" s="251"/>
      <c r="HP341" s="251"/>
      <c r="HQ341" s="251"/>
      <c r="HR341" s="251"/>
      <c r="HS341" s="251"/>
      <c r="HT341" s="251"/>
      <c r="HU341" s="251"/>
      <c r="HV341" s="251"/>
      <c r="HW341" s="251"/>
      <c r="HX341" s="251"/>
      <c r="HY341" s="251"/>
      <c r="HZ341" s="251"/>
      <c r="IA341" s="251"/>
      <c r="IB341" s="251"/>
      <c r="IC341" s="251"/>
      <c r="ID341" s="251"/>
      <c r="IE341" s="251"/>
      <c r="IF341" s="251"/>
      <c r="IG341" s="251"/>
      <c r="IH341" s="251"/>
      <c r="II341" s="251"/>
      <c r="IJ341" s="251"/>
      <c r="IK341" s="251"/>
      <c r="IL341" s="251"/>
      <c r="IM341" s="251"/>
      <c r="IN341" s="251"/>
    </row>
    <row r="342" spans="1:248" s="4" customFormat="1" ht="12.75" customHeight="1" thickBot="1" x14ac:dyDescent="0.25">
      <c r="A342" s="6"/>
      <c r="B342" s="86" t="s">
        <v>36</v>
      </c>
      <c r="C342" s="86" t="s">
        <v>37</v>
      </c>
      <c r="D342" s="86" t="s">
        <v>38</v>
      </c>
      <c r="E342" s="439" t="s">
        <v>39</v>
      </c>
      <c r="F342" s="103" t="s">
        <v>40</v>
      </c>
      <c r="G342" s="129"/>
      <c r="H342" s="103"/>
      <c r="I342" s="104" t="s">
        <v>41</v>
      </c>
      <c r="J342" s="86"/>
      <c r="K342" s="103"/>
      <c r="L342" s="86" t="s">
        <v>465</v>
      </c>
      <c r="M342" s="86"/>
      <c r="N342" s="86" t="s">
        <v>235</v>
      </c>
      <c r="O342" s="439" t="s">
        <v>235</v>
      </c>
      <c r="P342" s="155"/>
      <c r="Q342" s="440" t="s">
        <v>258</v>
      </c>
      <c r="R342" s="441" t="s">
        <v>259</v>
      </c>
      <c r="S342" s="105" t="s">
        <v>109</v>
      </c>
      <c r="T342" s="103" t="s">
        <v>187</v>
      </c>
      <c r="U342" s="86" t="s">
        <v>42</v>
      </c>
      <c r="V342" s="86" t="s">
        <v>43</v>
      </c>
      <c r="W342" s="86"/>
      <c r="X342" s="86" t="s">
        <v>44</v>
      </c>
      <c r="Y342" s="86" t="s">
        <v>30</v>
      </c>
      <c r="Z342" s="86" t="s">
        <v>30</v>
      </c>
      <c r="AA342" s="86" t="s">
        <v>138</v>
      </c>
      <c r="AB342" s="86" t="s">
        <v>15</v>
      </c>
      <c r="AC342" s="86" t="s">
        <v>139</v>
      </c>
      <c r="AD342" s="86" t="s">
        <v>141</v>
      </c>
      <c r="AE342" s="86" t="s">
        <v>47</v>
      </c>
      <c r="AF342" s="86" t="s">
        <v>48</v>
      </c>
      <c r="AG342" s="86" t="s">
        <v>15</v>
      </c>
      <c r="AH342" s="105" t="s">
        <v>30</v>
      </c>
      <c r="AI342" s="106"/>
      <c r="AJ342" s="86" t="s">
        <v>49</v>
      </c>
      <c r="AK342" s="103" t="s">
        <v>188</v>
      </c>
      <c r="AL342" s="107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  <c r="CA342" s="251"/>
      <c r="CB342" s="251"/>
      <c r="CC342" s="251"/>
      <c r="CD342" s="251"/>
      <c r="CE342" s="251"/>
      <c r="CF342" s="251"/>
      <c r="CG342" s="251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  <c r="CY342" s="251"/>
      <c r="CZ342" s="251"/>
      <c r="DA342" s="251"/>
      <c r="DB342" s="251"/>
      <c r="DC342" s="251"/>
      <c r="DD342" s="251"/>
      <c r="DE342" s="251"/>
      <c r="DF342" s="251"/>
      <c r="DG342" s="251"/>
      <c r="DH342" s="251"/>
      <c r="DI342" s="251"/>
      <c r="DJ342" s="251"/>
      <c r="DK342" s="251"/>
      <c r="DL342" s="251"/>
      <c r="DM342" s="251"/>
      <c r="DN342" s="251"/>
      <c r="DO342" s="251"/>
      <c r="DP342" s="251"/>
      <c r="DQ342" s="251"/>
      <c r="DR342" s="251"/>
      <c r="DS342" s="251"/>
      <c r="DT342" s="251"/>
      <c r="DU342" s="251"/>
      <c r="DV342" s="251"/>
      <c r="DW342" s="251"/>
      <c r="DX342" s="251"/>
      <c r="DY342" s="251"/>
      <c r="DZ342" s="251"/>
      <c r="EA342" s="251"/>
      <c r="EB342" s="251"/>
      <c r="EC342" s="251"/>
      <c r="ED342" s="251"/>
      <c r="EE342" s="251"/>
      <c r="EF342" s="251"/>
      <c r="EG342" s="251"/>
      <c r="EH342" s="251"/>
      <c r="EI342" s="251"/>
      <c r="EJ342" s="251"/>
      <c r="EK342" s="251"/>
      <c r="EL342" s="251"/>
      <c r="EM342" s="251"/>
      <c r="EN342" s="251"/>
      <c r="EO342" s="251"/>
      <c r="EP342" s="251"/>
      <c r="EQ342" s="251"/>
      <c r="ER342" s="251"/>
      <c r="ES342" s="251"/>
      <c r="ET342" s="251"/>
      <c r="EU342" s="251"/>
      <c r="EV342" s="251"/>
      <c r="EW342" s="251"/>
      <c r="EX342" s="251"/>
      <c r="EY342" s="251"/>
      <c r="EZ342" s="251"/>
      <c r="FA342" s="251"/>
      <c r="FB342" s="251"/>
      <c r="FC342" s="251"/>
      <c r="FD342" s="251"/>
      <c r="FE342" s="251"/>
      <c r="FF342" s="251"/>
      <c r="FG342" s="251"/>
      <c r="FH342" s="251"/>
      <c r="FI342" s="251"/>
      <c r="FJ342" s="251"/>
      <c r="FK342" s="251"/>
      <c r="FL342" s="251"/>
      <c r="FM342" s="251"/>
      <c r="FN342" s="251"/>
      <c r="FO342" s="251"/>
      <c r="FP342" s="251"/>
      <c r="FQ342" s="251"/>
      <c r="FR342" s="251"/>
      <c r="FS342" s="251"/>
      <c r="FT342" s="251"/>
      <c r="FU342" s="251"/>
      <c r="FV342" s="251"/>
      <c r="FW342" s="251"/>
      <c r="FX342" s="251"/>
      <c r="FY342" s="251"/>
      <c r="FZ342" s="251"/>
      <c r="GA342" s="251"/>
      <c r="GB342" s="251"/>
      <c r="GC342" s="251"/>
      <c r="GD342" s="251"/>
      <c r="GE342" s="251"/>
      <c r="GF342" s="251"/>
      <c r="GG342" s="251"/>
      <c r="GH342" s="251"/>
      <c r="GI342" s="251"/>
      <c r="GJ342" s="251"/>
      <c r="GK342" s="251"/>
      <c r="GL342" s="251"/>
      <c r="GM342" s="251"/>
      <c r="GN342" s="251"/>
      <c r="GO342" s="251"/>
      <c r="GP342" s="251"/>
      <c r="GQ342" s="251"/>
      <c r="GR342" s="251"/>
      <c r="GS342" s="251"/>
      <c r="GT342" s="251"/>
      <c r="GU342" s="251"/>
      <c r="GV342" s="251"/>
      <c r="GW342" s="251"/>
      <c r="GX342" s="251"/>
      <c r="GY342" s="251"/>
      <c r="GZ342" s="251"/>
      <c r="HA342" s="251"/>
      <c r="HB342" s="251"/>
      <c r="HC342" s="251"/>
      <c r="HD342" s="251"/>
      <c r="HE342" s="251"/>
      <c r="HF342" s="251"/>
      <c r="HG342" s="251"/>
      <c r="HH342" s="251"/>
      <c r="HI342" s="251"/>
      <c r="HJ342" s="251"/>
      <c r="HK342" s="251"/>
      <c r="HL342" s="251"/>
      <c r="HM342" s="251"/>
      <c r="HN342" s="251"/>
      <c r="HO342" s="251"/>
      <c r="HP342" s="251"/>
      <c r="HQ342" s="251"/>
      <c r="HR342" s="251"/>
      <c r="HS342" s="251"/>
      <c r="HT342" s="251"/>
      <c r="HU342" s="251"/>
      <c r="HV342" s="251"/>
      <c r="HW342" s="251"/>
      <c r="HX342" s="251"/>
      <c r="HY342" s="251"/>
      <c r="HZ342" s="251"/>
      <c r="IA342" s="251"/>
      <c r="IB342" s="251"/>
      <c r="IC342" s="251"/>
      <c r="ID342" s="251"/>
      <c r="IE342" s="251"/>
      <c r="IF342" s="251"/>
      <c r="IG342" s="251"/>
      <c r="IH342" s="251"/>
      <c r="II342" s="251"/>
      <c r="IJ342" s="251"/>
      <c r="IK342" s="251"/>
      <c r="IL342" s="251"/>
      <c r="IM342" s="251"/>
      <c r="IN342" s="251"/>
    </row>
    <row r="343" spans="1:248" s="20" customFormat="1" ht="12.75" customHeight="1" thickTop="1" x14ac:dyDescent="0.2">
      <c r="A343" s="8"/>
      <c r="B343" s="296">
        <f>B329</f>
        <v>0</v>
      </c>
      <c r="C343" s="296">
        <f>C329</f>
        <v>0</v>
      </c>
      <c r="D343" s="296">
        <f>D329</f>
        <v>0</v>
      </c>
      <c r="E343" s="296">
        <f>E329</f>
        <v>0</v>
      </c>
      <c r="F343" s="298">
        <f>F329</f>
        <v>0</v>
      </c>
      <c r="G343" s="130" t="str">
        <f>G7</f>
        <v>NOVEMBER</v>
      </c>
      <c r="H343" s="31" t="s">
        <v>58</v>
      </c>
      <c r="I343" s="32"/>
      <c r="J343" s="306">
        <f t="shared" ref="J343:R343" si="42">J329</f>
        <v>0</v>
      </c>
      <c r="K343" s="298">
        <f t="shared" si="42"/>
        <v>0</v>
      </c>
      <c r="L343" s="296">
        <f t="shared" si="42"/>
        <v>0</v>
      </c>
      <c r="M343" s="296">
        <f t="shared" si="42"/>
        <v>0</v>
      </c>
      <c r="N343" s="296">
        <f t="shared" si="42"/>
        <v>0</v>
      </c>
      <c r="O343" s="297">
        <f t="shared" si="42"/>
        <v>0</v>
      </c>
      <c r="P343" s="299">
        <f t="shared" si="42"/>
        <v>0</v>
      </c>
      <c r="Q343" s="296">
        <f t="shared" si="42"/>
        <v>0</v>
      </c>
      <c r="R343" s="298">
        <f t="shared" si="42"/>
        <v>0</v>
      </c>
      <c r="S343" s="9"/>
      <c r="T343" s="8"/>
      <c r="U343" s="296">
        <f t="shared" ref="U343:AH343" si="43">U329</f>
        <v>0</v>
      </c>
      <c r="V343" s="296">
        <f t="shared" si="43"/>
        <v>0</v>
      </c>
      <c r="W343" s="296">
        <f t="shared" si="43"/>
        <v>0</v>
      </c>
      <c r="X343" s="296">
        <f t="shared" si="43"/>
        <v>0</v>
      </c>
      <c r="Y343" s="296">
        <f t="shared" si="43"/>
        <v>0</v>
      </c>
      <c r="Z343" s="296">
        <f t="shared" si="43"/>
        <v>0</v>
      </c>
      <c r="AA343" s="296">
        <f t="shared" si="43"/>
        <v>0</v>
      </c>
      <c r="AB343" s="296">
        <f t="shared" si="43"/>
        <v>0</v>
      </c>
      <c r="AC343" s="296">
        <f t="shared" si="43"/>
        <v>0</v>
      </c>
      <c r="AD343" s="296">
        <f t="shared" si="43"/>
        <v>0</v>
      </c>
      <c r="AE343" s="296">
        <f t="shared" si="43"/>
        <v>0</v>
      </c>
      <c r="AF343" s="296">
        <f t="shared" si="43"/>
        <v>0</v>
      </c>
      <c r="AG343" s="296">
        <f t="shared" si="43"/>
        <v>0</v>
      </c>
      <c r="AH343" s="297">
        <f t="shared" si="43"/>
        <v>0</v>
      </c>
      <c r="AI343" s="305"/>
      <c r="AJ343" s="296">
        <f>AJ329</f>
        <v>0</v>
      </c>
      <c r="AK343" s="298">
        <f>AK329</f>
        <v>0</v>
      </c>
      <c r="AL343" s="9"/>
    </row>
    <row r="344" spans="1:248" s="20" customFormat="1" ht="12.75" customHeight="1" x14ac:dyDescent="0.2">
      <c r="A344" s="8">
        <v>1</v>
      </c>
      <c r="B344" s="280"/>
      <c r="C344" s="280"/>
      <c r="D344" s="280"/>
      <c r="E344" s="280"/>
      <c r="F344" s="281"/>
      <c r="G344" s="443"/>
      <c r="H344" s="444"/>
      <c r="I344" s="445"/>
      <c r="J344" s="296">
        <f t="shared" ref="J344:J374" si="44">SUM(B344:F344)</f>
        <v>0</v>
      </c>
      <c r="K344" s="298">
        <f t="shared" ref="K344:K374" si="45">SUM(U344:AK344)-SUM(L344:R344)</f>
        <v>0</v>
      </c>
      <c r="L344" s="280"/>
      <c r="M344" s="280"/>
      <c r="N344" s="280"/>
      <c r="O344" s="293"/>
      <c r="P344" s="300"/>
      <c r="Q344" s="280"/>
      <c r="R344" s="281"/>
      <c r="S344" s="15" t="s">
        <v>59</v>
      </c>
      <c r="T344" s="8">
        <v>1</v>
      </c>
      <c r="U344" s="280"/>
      <c r="V344" s="280"/>
      <c r="W344" s="280"/>
      <c r="X344" s="280"/>
      <c r="Y344" s="280"/>
      <c r="Z344" s="280"/>
      <c r="AA344" s="280"/>
      <c r="AB344" s="280"/>
      <c r="AC344" s="280"/>
      <c r="AD344" s="280"/>
      <c r="AE344" s="280"/>
      <c r="AF344" s="280"/>
      <c r="AG344" s="280"/>
      <c r="AH344" s="293"/>
      <c r="AI344" s="444"/>
      <c r="AJ344" s="280"/>
      <c r="AK344" s="281"/>
      <c r="AL344" s="15" t="s">
        <v>59</v>
      </c>
    </row>
    <row r="345" spans="1:248" s="20" customFormat="1" ht="12.75" customHeight="1" x14ac:dyDescent="0.2">
      <c r="A345" s="8">
        <v>2</v>
      </c>
      <c r="B345" s="280"/>
      <c r="C345" s="280"/>
      <c r="D345" s="280"/>
      <c r="E345" s="280"/>
      <c r="F345" s="281"/>
      <c r="G345" s="443"/>
      <c r="H345" s="444"/>
      <c r="I345" s="445"/>
      <c r="J345" s="296">
        <f t="shared" si="44"/>
        <v>0</v>
      </c>
      <c r="K345" s="298">
        <f t="shared" si="45"/>
        <v>0</v>
      </c>
      <c r="L345" s="280"/>
      <c r="M345" s="280"/>
      <c r="N345" s="280"/>
      <c r="O345" s="293"/>
      <c r="P345" s="300"/>
      <c r="Q345" s="280"/>
      <c r="R345" s="281"/>
      <c r="S345" s="15" t="s">
        <v>60</v>
      </c>
      <c r="T345" s="8">
        <v>2</v>
      </c>
      <c r="U345" s="280"/>
      <c r="V345" s="280"/>
      <c r="W345" s="280"/>
      <c r="X345" s="280"/>
      <c r="Y345" s="280"/>
      <c r="Z345" s="280"/>
      <c r="AA345" s="280"/>
      <c r="AB345" s="280"/>
      <c r="AC345" s="280"/>
      <c r="AD345" s="280"/>
      <c r="AE345" s="280"/>
      <c r="AF345" s="280"/>
      <c r="AG345" s="280"/>
      <c r="AH345" s="293"/>
      <c r="AI345" s="444"/>
      <c r="AJ345" s="280"/>
      <c r="AK345" s="281"/>
      <c r="AL345" s="15" t="s">
        <v>60</v>
      </c>
    </row>
    <row r="346" spans="1:248" s="20" customFormat="1" ht="12.75" customHeight="1" x14ac:dyDescent="0.2">
      <c r="A346" s="8">
        <v>3</v>
      </c>
      <c r="B346" s="280"/>
      <c r="C346" s="280"/>
      <c r="D346" s="280"/>
      <c r="E346" s="280"/>
      <c r="F346" s="281"/>
      <c r="G346" s="443"/>
      <c r="H346" s="444"/>
      <c r="I346" s="445"/>
      <c r="J346" s="296">
        <f t="shared" si="44"/>
        <v>0</v>
      </c>
      <c r="K346" s="298">
        <f t="shared" si="45"/>
        <v>0</v>
      </c>
      <c r="L346" s="280"/>
      <c r="M346" s="280"/>
      <c r="N346" s="280"/>
      <c r="O346" s="293"/>
      <c r="P346" s="300"/>
      <c r="Q346" s="280"/>
      <c r="R346" s="281"/>
      <c r="S346" s="15" t="s">
        <v>61</v>
      </c>
      <c r="T346" s="8">
        <v>3</v>
      </c>
      <c r="U346" s="280"/>
      <c r="V346" s="280"/>
      <c r="W346" s="280"/>
      <c r="X346" s="280"/>
      <c r="Y346" s="280"/>
      <c r="Z346" s="280"/>
      <c r="AA346" s="280"/>
      <c r="AB346" s="280"/>
      <c r="AC346" s="280"/>
      <c r="AD346" s="280"/>
      <c r="AE346" s="280"/>
      <c r="AF346" s="280"/>
      <c r="AG346" s="280"/>
      <c r="AH346" s="293"/>
      <c r="AI346" s="444"/>
      <c r="AJ346" s="280"/>
      <c r="AK346" s="281"/>
      <c r="AL346" s="15" t="s">
        <v>61</v>
      </c>
    </row>
    <row r="347" spans="1:248" s="20" customFormat="1" ht="12.75" customHeight="1" x14ac:dyDescent="0.2">
      <c r="A347" s="8">
        <v>4</v>
      </c>
      <c r="B347" s="280"/>
      <c r="C347" s="280"/>
      <c r="D347" s="280"/>
      <c r="E347" s="280"/>
      <c r="F347" s="281"/>
      <c r="G347" s="443"/>
      <c r="H347" s="444"/>
      <c r="I347" s="445"/>
      <c r="J347" s="296">
        <f t="shared" si="44"/>
        <v>0</v>
      </c>
      <c r="K347" s="298">
        <f t="shared" si="45"/>
        <v>0</v>
      </c>
      <c r="L347" s="280"/>
      <c r="M347" s="280"/>
      <c r="N347" s="280"/>
      <c r="O347" s="293"/>
      <c r="P347" s="300"/>
      <c r="Q347" s="280"/>
      <c r="R347" s="281"/>
      <c r="S347" s="15" t="s">
        <v>62</v>
      </c>
      <c r="T347" s="8">
        <v>4</v>
      </c>
      <c r="U347" s="280"/>
      <c r="V347" s="280"/>
      <c r="W347" s="280"/>
      <c r="X347" s="280"/>
      <c r="Y347" s="280"/>
      <c r="Z347" s="280"/>
      <c r="AA347" s="280"/>
      <c r="AB347" s="280"/>
      <c r="AC347" s="280"/>
      <c r="AD347" s="280"/>
      <c r="AE347" s="280"/>
      <c r="AF347" s="280"/>
      <c r="AG347" s="280"/>
      <c r="AH347" s="293"/>
      <c r="AI347" s="444"/>
      <c r="AJ347" s="280"/>
      <c r="AK347" s="281"/>
      <c r="AL347" s="15" t="s">
        <v>62</v>
      </c>
    </row>
    <row r="348" spans="1:248" s="20" customFormat="1" ht="12.75" customHeight="1" x14ac:dyDescent="0.2">
      <c r="A348" s="8">
        <v>5</v>
      </c>
      <c r="B348" s="280"/>
      <c r="C348" s="280"/>
      <c r="D348" s="280"/>
      <c r="E348" s="280"/>
      <c r="F348" s="281"/>
      <c r="G348" s="446"/>
      <c r="H348" s="444"/>
      <c r="I348" s="445"/>
      <c r="J348" s="296">
        <f t="shared" si="44"/>
        <v>0</v>
      </c>
      <c r="K348" s="298">
        <f t="shared" si="45"/>
        <v>0</v>
      </c>
      <c r="L348" s="280"/>
      <c r="M348" s="280"/>
      <c r="N348" s="280"/>
      <c r="O348" s="293"/>
      <c r="P348" s="300"/>
      <c r="Q348" s="280"/>
      <c r="R348" s="281"/>
      <c r="S348" s="15" t="s">
        <v>63</v>
      </c>
      <c r="T348" s="8">
        <v>5</v>
      </c>
      <c r="U348" s="280"/>
      <c r="V348" s="280"/>
      <c r="W348" s="280"/>
      <c r="X348" s="280"/>
      <c r="Y348" s="280"/>
      <c r="Z348" s="280"/>
      <c r="AA348" s="280"/>
      <c r="AB348" s="280"/>
      <c r="AC348" s="280"/>
      <c r="AD348" s="280"/>
      <c r="AE348" s="280"/>
      <c r="AF348" s="280"/>
      <c r="AG348" s="280"/>
      <c r="AH348" s="293"/>
      <c r="AI348" s="444"/>
      <c r="AJ348" s="280"/>
      <c r="AK348" s="281"/>
      <c r="AL348" s="15" t="s">
        <v>63</v>
      </c>
    </row>
    <row r="349" spans="1:248" s="20" customFormat="1" ht="12.75" customHeight="1" x14ac:dyDescent="0.2">
      <c r="A349" s="16">
        <v>6</v>
      </c>
      <c r="B349" s="282"/>
      <c r="C349" s="282"/>
      <c r="D349" s="282"/>
      <c r="E349" s="282"/>
      <c r="F349" s="283"/>
      <c r="G349" s="443"/>
      <c r="H349" s="447"/>
      <c r="I349" s="448"/>
      <c r="J349" s="296">
        <f t="shared" si="44"/>
        <v>0</v>
      </c>
      <c r="K349" s="298">
        <f t="shared" si="45"/>
        <v>0</v>
      </c>
      <c r="L349" s="282"/>
      <c r="M349" s="282"/>
      <c r="N349" s="282"/>
      <c r="O349" s="294"/>
      <c r="P349" s="301"/>
      <c r="Q349" s="282"/>
      <c r="R349" s="283"/>
      <c r="S349" s="17" t="s">
        <v>64</v>
      </c>
      <c r="T349" s="16">
        <v>6</v>
      </c>
      <c r="U349" s="282"/>
      <c r="V349" s="282"/>
      <c r="W349" s="282"/>
      <c r="X349" s="282"/>
      <c r="Y349" s="282"/>
      <c r="Z349" s="282"/>
      <c r="AA349" s="282"/>
      <c r="AB349" s="282"/>
      <c r="AC349" s="282"/>
      <c r="AD349" s="282"/>
      <c r="AE349" s="282"/>
      <c r="AF349" s="282"/>
      <c r="AG349" s="282"/>
      <c r="AH349" s="294"/>
      <c r="AI349" s="447"/>
      <c r="AJ349" s="282"/>
      <c r="AK349" s="283"/>
      <c r="AL349" s="17" t="s">
        <v>64</v>
      </c>
    </row>
    <row r="350" spans="1:248" s="20" customFormat="1" ht="12.75" customHeight="1" x14ac:dyDescent="0.2">
      <c r="A350" s="8">
        <v>7</v>
      </c>
      <c r="B350" s="280"/>
      <c r="C350" s="280"/>
      <c r="D350" s="280"/>
      <c r="E350" s="280"/>
      <c r="F350" s="281"/>
      <c r="G350" s="443"/>
      <c r="H350" s="444"/>
      <c r="I350" s="445"/>
      <c r="J350" s="296">
        <f t="shared" si="44"/>
        <v>0</v>
      </c>
      <c r="K350" s="298">
        <f t="shared" si="45"/>
        <v>0</v>
      </c>
      <c r="L350" s="280"/>
      <c r="M350" s="280"/>
      <c r="N350" s="280"/>
      <c r="O350" s="293"/>
      <c r="P350" s="300"/>
      <c r="Q350" s="280"/>
      <c r="R350" s="281"/>
      <c r="S350" s="15" t="s">
        <v>65</v>
      </c>
      <c r="T350" s="8">
        <v>7</v>
      </c>
      <c r="U350" s="280"/>
      <c r="V350" s="280"/>
      <c r="W350" s="280"/>
      <c r="X350" s="280"/>
      <c r="Y350" s="280"/>
      <c r="Z350" s="280"/>
      <c r="AA350" s="280"/>
      <c r="AB350" s="280"/>
      <c r="AC350" s="280"/>
      <c r="AD350" s="280"/>
      <c r="AE350" s="280"/>
      <c r="AF350" s="280"/>
      <c r="AG350" s="280"/>
      <c r="AH350" s="293"/>
      <c r="AI350" s="444"/>
      <c r="AJ350" s="280"/>
      <c r="AK350" s="281"/>
      <c r="AL350" s="15" t="s">
        <v>65</v>
      </c>
    </row>
    <row r="351" spans="1:248" s="20" customFormat="1" ht="12.75" customHeight="1" x14ac:dyDescent="0.2">
      <c r="A351" s="8">
        <v>8</v>
      </c>
      <c r="B351" s="280"/>
      <c r="C351" s="280"/>
      <c r="D351" s="280"/>
      <c r="E351" s="280"/>
      <c r="F351" s="281"/>
      <c r="G351" s="443"/>
      <c r="H351" s="444"/>
      <c r="I351" s="445"/>
      <c r="J351" s="296">
        <f t="shared" si="44"/>
        <v>0</v>
      </c>
      <c r="K351" s="298">
        <f t="shared" si="45"/>
        <v>0</v>
      </c>
      <c r="L351" s="280"/>
      <c r="M351" s="280"/>
      <c r="N351" s="280"/>
      <c r="O351" s="293"/>
      <c r="P351" s="300"/>
      <c r="Q351" s="280"/>
      <c r="R351" s="281"/>
      <c r="S351" s="15" t="s">
        <v>66</v>
      </c>
      <c r="T351" s="8">
        <v>8</v>
      </c>
      <c r="U351" s="280"/>
      <c r="V351" s="280"/>
      <c r="W351" s="280"/>
      <c r="X351" s="280"/>
      <c r="Y351" s="280"/>
      <c r="Z351" s="280"/>
      <c r="AA351" s="280"/>
      <c r="AB351" s="280"/>
      <c r="AC351" s="280"/>
      <c r="AD351" s="280"/>
      <c r="AE351" s="280"/>
      <c r="AF351" s="280"/>
      <c r="AG351" s="280"/>
      <c r="AH351" s="293"/>
      <c r="AI351" s="444"/>
      <c r="AJ351" s="280"/>
      <c r="AK351" s="281"/>
      <c r="AL351" s="15" t="s">
        <v>66</v>
      </c>
    </row>
    <row r="352" spans="1:248" s="20" customFormat="1" ht="12.75" customHeight="1" x14ac:dyDescent="0.2">
      <c r="A352" s="8">
        <v>9</v>
      </c>
      <c r="B352" s="280"/>
      <c r="C352" s="280"/>
      <c r="D352" s="280"/>
      <c r="E352" s="280"/>
      <c r="F352" s="281"/>
      <c r="G352" s="443"/>
      <c r="H352" s="444"/>
      <c r="I352" s="445"/>
      <c r="J352" s="296">
        <f t="shared" si="44"/>
        <v>0</v>
      </c>
      <c r="K352" s="298">
        <f t="shared" si="45"/>
        <v>0</v>
      </c>
      <c r="L352" s="280"/>
      <c r="M352" s="280"/>
      <c r="N352" s="280"/>
      <c r="O352" s="293"/>
      <c r="P352" s="300"/>
      <c r="Q352" s="280"/>
      <c r="R352" s="281"/>
      <c r="S352" s="15" t="s">
        <v>67</v>
      </c>
      <c r="T352" s="8">
        <v>9</v>
      </c>
      <c r="U352" s="280"/>
      <c r="V352" s="280"/>
      <c r="W352" s="280"/>
      <c r="X352" s="280"/>
      <c r="Y352" s="280"/>
      <c r="Z352" s="280"/>
      <c r="AA352" s="280"/>
      <c r="AB352" s="280"/>
      <c r="AC352" s="280"/>
      <c r="AD352" s="280"/>
      <c r="AE352" s="280"/>
      <c r="AF352" s="280"/>
      <c r="AG352" s="280"/>
      <c r="AH352" s="293"/>
      <c r="AI352" s="444"/>
      <c r="AJ352" s="280"/>
      <c r="AK352" s="281"/>
      <c r="AL352" s="15" t="s">
        <v>67</v>
      </c>
    </row>
    <row r="353" spans="1:38" s="20" customFormat="1" ht="12.75" customHeight="1" x14ac:dyDescent="0.2">
      <c r="A353" s="8">
        <v>10</v>
      </c>
      <c r="B353" s="280"/>
      <c r="C353" s="280"/>
      <c r="D353" s="280"/>
      <c r="E353" s="280"/>
      <c r="F353" s="281"/>
      <c r="G353" s="443"/>
      <c r="H353" s="444"/>
      <c r="I353" s="445"/>
      <c r="J353" s="296">
        <f t="shared" si="44"/>
        <v>0</v>
      </c>
      <c r="K353" s="298">
        <f t="shared" si="45"/>
        <v>0</v>
      </c>
      <c r="L353" s="280"/>
      <c r="M353" s="280"/>
      <c r="N353" s="280"/>
      <c r="O353" s="293"/>
      <c r="P353" s="300"/>
      <c r="Q353" s="280"/>
      <c r="R353" s="281"/>
      <c r="S353" s="15" t="s">
        <v>68</v>
      </c>
      <c r="T353" s="8">
        <v>10</v>
      </c>
      <c r="U353" s="280"/>
      <c r="V353" s="280"/>
      <c r="W353" s="280"/>
      <c r="X353" s="280"/>
      <c r="Y353" s="280"/>
      <c r="Z353" s="280"/>
      <c r="AA353" s="280"/>
      <c r="AB353" s="280"/>
      <c r="AC353" s="280"/>
      <c r="AD353" s="280"/>
      <c r="AE353" s="280"/>
      <c r="AF353" s="280"/>
      <c r="AG353" s="280"/>
      <c r="AH353" s="293"/>
      <c r="AI353" s="444"/>
      <c r="AJ353" s="280"/>
      <c r="AK353" s="281"/>
      <c r="AL353" s="15" t="s">
        <v>68</v>
      </c>
    </row>
    <row r="354" spans="1:38" s="20" customFormat="1" ht="12.75" customHeight="1" x14ac:dyDescent="0.2">
      <c r="A354" s="8">
        <v>11</v>
      </c>
      <c r="B354" s="280"/>
      <c r="C354" s="280"/>
      <c r="D354" s="280"/>
      <c r="E354" s="280"/>
      <c r="F354" s="281"/>
      <c r="G354" s="443"/>
      <c r="H354" s="444"/>
      <c r="I354" s="445"/>
      <c r="J354" s="296">
        <f t="shared" si="44"/>
        <v>0</v>
      </c>
      <c r="K354" s="298">
        <f t="shared" si="45"/>
        <v>0</v>
      </c>
      <c r="L354" s="280"/>
      <c r="M354" s="280"/>
      <c r="N354" s="280"/>
      <c r="O354" s="293"/>
      <c r="P354" s="300"/>
      <c r="Q354" s="280"/>
      <c r="R354" s="281"/>
      <c r="S354" s="15" t="s">
        <v>69</v>
      </c>
      <c r="T354" s="8">
        <v>11</v>
      </c>
      <c r="U354" s="280"/>
      <c r="V354" s="280"/>
      <c r="W354" s="280"/>
      <c r="X354" s="280"/>
      <c r="Y354" s="280"/>
      <c r="Z354" s="280"/>
      <c r="AA354" s="280"/>
      <c r="AB354" s="280"/>
      <c r="AC354" s="280"/>
      <c r="AD354" s="280"/>
      <c r="AE354" s="280"/>
      <c r="AF354" s="280"/>
      <c r="AG354" s="280"/>
      <c r="AH354" s="293"/>
      <c r="AI354" s="444"/>
      <c r="AJ354" s="280"/>
      <c r="AK354" s="281"/>
      <c r="AL354" s="15" t="s">
        <v>69</v>
      </c>
    </row>
    <row r="355" spans="1:38" s="20" customFormat="1" ht="12.75" customHeight="1" x14ac:dyDescent="0.2">
      <c r="A355" s="8">
        <v>12</v>
      </c>
      <c r="B355" s="280"/>
      <c r="C355" s="280"/>
      <c r="D355" s="280"/>
      <c r="E355" s="280"/>
      <c r="F355" s="281"/>
      <c r="G355" s="443"/>
      <c r="H355" s="444"/>
      <c r="I355" s="445"/>
      <c r="J355" s="296">
        <f t="shared" si="44"/>
        <v>0</v>
      </c>
      <c r="K355" s="298">
        <f t="shared" si="45"/>
        <v>0</v>
      </c>
      <c r="L355" s="280"/>
      <c r="M355" s="280"/>
      <c r="N355" s="280"/>
      <c r="O355" s="293"/>
      <c r="P355" s="300"/>
      <c r="Q355" s="280"/>
      <c r="R355" s="281"/>
      <c r="S355" s="15" t="s">
        <v>70</v>
      </c>
      <c r="T355" s="8">
        <v>12</v>
      </c>
      <c r="U355" s="280"/>
      <c r="V355" s="280"/>
      <c r="W355" s="280"/>
      <c r="X355" s="280"/>
      <c r="Y355" s="280"/>
      <c r="Z355" s="280"/>
      <c r="AA355" s="280"/>
      <c r="AB355" s="280"/>
      <c r="AC355" s="280"/>
      <c r="AD355" s="280"/>
      <c r="AE355" s="280"/>
      <c r="AF355" s="280"/>
      <c r="AG355" s="280"/>
      <c r="AH355" s="293"/>
      <c r="AI355" s="444"/>
      <c r="AJ355" s="280"/>
      <c r="AK355" s="281"/>
      <c r="AL355" s="15" t="s">
        <v>70</v>
      </c>
    </row>
    <row r="356" spans="1:38" s="20" customFormat="1" ht="12.75" customHeight="1" x14ac:dyDescent="0.2">
      <c r="A356" s="8">
        <v>13</v>
      </c>
      <c r="B356" s="280"/>
      <c r="C356" s="280"/>
      <c r="D356" s="280"/>
      <c r="E356" s="280"/>
      <c r="F356" s="281"/>
      <c r="G356" s="443"/>
      <c r="H356" s="444"/>
      <c r="I356" s="445"/>
      <c r="J356" s="296">
        <f t="shared" si="44"/>
        <v>0</v>
      </c>
      <c r="K356" s="298">
        <f t="shared" si="45"/>
        <v>0</v>
      </c>
      <c r="L356" s="280"/>
      <c r="M356" s="280"/>
      <c r="N356" s="280"/>
      <c r="O356" s="293"/>
      <c r="P356" s="300"/>
      <c r="Q356" s="280"/>
      <c r="R356" s="281"/>
      <c r="S356" s="15" t="s">
        <v>71</v>
      </c>
      <c r="T356" s="8">
        <v>13</v>
      </c>
      <c r="U356" s="280"/>
      <c r="V356" s="280"/>
      <c r="W356" s="280"/>
      <c r="X356" s="280"/>
      <c r="Y356" s="280"/>
      <c r="Z356" s="280"/>
      <c r="AA356" s="280"/>
      <c r="AB356" s="280"/>
      <c r="AC356" s="280"/>
      <c r="AD356" s="280"/>
      <c r="AE356" s="280"/>
      <c r="AF356" s="280"/>
      <c r="AG356" s="280"/>
      <c r="AH356" s="293"/>
      <c r="AI356" s="444"/>
      <c r="AJ356" s="280"/>
      <c r="AK356" s="281"/>
      <c r="AL356" s="15" t="s">
        <v>71</v>
      </c>
    </row>
    <row r="357" spans="1:38" s="20" customFormat="1" ht="12.75" customHeight="1" x14ac:dyDescent="0.2">
      <c r="A357" s="8">
        <v>14</v>
      </c>
      <c r="B357" s="280"/>
      <c r="C357" s="280"/>
      <c r="D357" s="280"/>
      <c r="E357" s="280"/>
      <c r="F357" s="281"/>
      <c r="G357" s="443"/>
      <c r="H357" s="444"/>
      <c r="I357" s="445"/>
      <c r="J357" s="296">
        <f t="shared" si="44"/>
        <v>0</v>
      </c>
      <c r="K357" s="298">
        <f t="shared" si="45"/>
        <v>0</v>
      </c>
      <c r="L357" s="280"/>
      <c r="M357" s="280"/>
      <c r="N357" s="280"/>
      <c r="O357" s="293"/>
      <c r="P357" s="300"/>
      <c r="Q357" s="280"/>
      <c r="R357" s="281"/>
      <c r="S357" s="15" t="s">
        <v>72</v>
      </c>
      <c r="T357" s="8">
        <v>14</v>
      </c>
      <c r="U357" s="280"/>
      <c r="V357" s="280"/>
      <c r="W357" s="280"/>
      <c r="X357" s="280"/>
      <c r="Y357" s="280"/>
      <c r="Z357" s="280"/>
      <c r="AA357" s="280"/>
      <c r="AB357" s="280"/>
      <c r="AC357" s="280"/>
      <c r="AD357" s="280"/>
      <c r="AE357" s="280"/>
      <c r="AF357" s="280"/>
      <c r="AG357" s="280"/>
      <c r="AH357" s="293"/>
      <c r="AI357" s="444"/>
      <c r="AJ357" s="280"/>
      <c r="AK357" s="281"/>
      <c r="AL357" s="15" t="s">
        <v>72</v>
      </c>
    </row>
    <row r="358" spans="1:38" s="20" customFormat="1" ht="12.75" customHeight="1" x14ac:dyDescent="0.2">
      <c r="A358" s="8">
        <v>15</v>
      </c>
      <c r="B358" s="280"/>
      <c r="C358" s="280"/>
      <c r="D358" s="280"/>
      <c r="E358" s="280"/>
      <c r="F358" s="281"/>
      <c r="G358" s="443"/>
      <c r="H358" s="444"/>
      <c r="I358" s="445"/>
      <c r="J358" s="296">
        <f t="shared" si="44"/>
        <v>0</v>
      </c>
      <c r="K358" s="298">
        <f t="shared" si="45"/>
        <v>0</v>
      </c>
      <c r="L358" s="280"/>
      <c r="M358" s="280"/>
      <c r="N358" s="280"/>
      <c r="O358" s="293"/>
      <c r="P358" s="300"/>
      <c r="Q358" s="280"/>
      <c r="R358" s="281"/>
      <c r="S358" s="15" t="s">
        <v>73</v>
      </c>
      <c r="T358" s="8">
        <v>15</v>
      </c>
      <c r="U358" s="280"/>
      <c r="V358" s="280"/>
      <c r="W358" s="280"/>
      <c r="X358" s="280"/>
      <c r="Y358" s="280"/>
      <c r="Z358" s="280"/>
      <c r="AA358" s="280"/>
      <c r="AB358" s="280"/>
      <c r="AC358" s="280"/>
      <c r="AD358" s="280"/>
      <c r="AE358" s="280"/>
      <c r="AF358" s="280"/>
      <c r="AG358" s="280"/>
      <c r="AH358" s="293"/>
      <c r="AI358" s="444"/>
      <c r="AJ358" s="280"/>
      <c r="AK358" s="281"/>
      <c r="AL358" s="15" t="s">
        <v>73</v>
      </c>
    </row>
    <row r="359" spans="1:38" s="20" customFormat="1" ht="12.75" customHeight="1" x14ac:dyDescent="0.2">
      <c r="A359" s="8">
        <v>16</v>
      </c>
      <c r="B359" s="280"/>
      <c r="C359" s="280"/>
      <c r="D359" s="280"/>
      <c r="E359" s="280"/>
      <c r="F359" s="281"/>
      <c r="G359" s="443"/>
      <c r="H359" s="444"/>
      <c r="I359" s="445"/>
      <c r="J359" s="296">
        <f t="shared" si="44"/>
        <v>0</v>
      </c>
      <c r="K359" s="298">
        <f t="shared" si="45"/>
        <v>0</v>
      </c>
      <c r="L359" s="280"/>
      <c r="M359" s="280"/>
      <c r="N359" s="280"/>
      <c r="O359" s="293"/>
      <c r="P359" s="300"/>
      <c r="Q359" s="280"/>
      <c r="R359" s="281"/>
      <c r="S359" s="15" t="s">
        <v>74</v>
      </c>
      <c r="T359" s="8">
        <v>16</v>
      </c>
      <c r="U359" s="280"/>
      <c r="V359" s="280"/>
      <c r="W359" s="280"/>
      <c r="X359" s="280"/>
      <c r="Y359" s="280"/>
      <c r="Z359" s="280"/>
      <c r="AA359" s="280"/>
      <c r="AB359" s="280"/>
      <c r="AC359" s="280"/>
      <c r="AD359" s="280"/>
      <c r="AE359" s="280"/>
      <c r="AF359" s="280"/>
      <c r="AG359" s="280"/>
      <c r="AH359" s="293"/>
      <c r="AI359" s="444"/>
      <c r="AJ359" s="280"/>
      <c r="AK359" s="281"/>
      <c r="AL359" s="15" t="s">
        <v>74</v>
      </c>
    </row>
    <row r="360" spans="1:38" s="20" customFormat="1" ht="12.75" customHeight="1" x14ac:dyDescent="0.2">
      <c r="A360" s="8">
        <v>17</v>
      </c>
      <c r="B360" s="280"/>
      <c r="C360" s="280"/>
      <c r="D360" s="280"/>
      <c r="E360" s="280"/>
      <c r="F360" s="281"/>
      <c r="G360" s="443"/>
      <c r="H360" s="444"/>
      <c r="I360" s="445"/>
      <c r="J360" s="296">
        <f t="shared" si="44"/>
        <v>0</v>
      </c>
      <c r="K360" s="298">
        <f t="shared" si="45"/>
        <v>0</v>
      </c>
      <c r="L360" s="280"/>
      <c r="M360" s="280"/>
      <c r="N360" s="280"/>
      <c r="O360" s="293"/>
      <c r="P360" s="300"/>
      <c r="Q360" s="280"/>
      <c r="R360" s="281"/>
      <c r="S360" s="15" t="s">
        <v>75</v>
      </c>
      <c r="T360" s="8">
        <v>17</v>
      </c>
      <c r="U360" s="280"/>
      <c r="V360" s="280"/>
      <c r="W360" s="280"/>
      <c r="X360" s="280"/>
      <c r="Y360" s="280"/>
      <c r="Z360" s="280"/>
      <c r="AA360" s="280"/>
      <c r="AB360" s="280"/>
      <c r="AC360" s="280"/>
      <c r="AD360" s="280"/>
      <c r="AE360" s="280"/>
      <c r="AF360" s="280"/>
      <c r="AG360" s="280"/>
      <c r="AH360" s="293"/>
      <c r="AI360" s="444"/>
      <c r="AJ360" s="280"/>
      <c r="AK360" s="281"/>
      <c r="AL360" s="15" t="s">
        <v>75</v>
      </c>
    </row>
    <row r="361" spans="1:38" s="20" customFormat="1" ht="12.75" customHeight="1" x14ac:dyDescent="0.2">
      <c r="A361" s="8">
        <v>18</v>
      </c>
      <c r="B361" s="280"/>
      <c r="C361" s="280"/>
      <c r="D361" s="280"/>
      <c r="E361" s="280"/>
      <c r="F361" s="281"/>
      <c r="G361" s="443"/>
      <c r="H361" s="444"/>
      <c r="I361" s="445"/>
      <c r="J361" s="296">
        <f t="shared" si="44"/>
        <v>0</v>
      </c>
      <c r="K361" s="298">
        <f t="shared" si="45"/>
        <v>0</v>
      </c>
      <c r="L361" s="280"/>
      <c r="M361" s="280"/>
      <c r="N361" s="280"/>
      <c r="O361" s="293"/>
      <c r="P361" s="300"/>
      <c r="Q361" s="280"/>
      <c r="R361" s="281"/>
      <c r="S361" s="15" t="s">
        <v>76</v>
      </c>
      <c r="T361" s="8">
        <v>18</v>
      </c>
      <c r="U361" s="280"/>
      <c r="V361" s="280"/>
      <c r="W361" s="280"/>
      <c r="X361" s="280"/>
      <c r="Y361" s="280"/>
      <c r="Z361" s="280"/>
      <c r="AA361" s="280"/>
      <c r="AB361" s="280"/>
      <c r="AC361" s="280"/>
      <c r="AD361" s="280"/>
      <c r="AE361" s="280"/>
      <c r="AF361" s="280"/>
      <c r="AG361" s="280"/>
      <c r="AH361" s="293"/>
      <c r="AI361" s="444"/>
      <c r="AJ361" s="280"/>
      <c r="AK361" s="281"/>
      <c r="AL361" s="15" t="s">
        <v>76</v>
      </c>
    </row>
    <row r="362" spans="1:38" s="20" customFormat="1" ht="12.75" customHeight="1" x14ac:dyDescent="0.2">
      <c r="A362" s="8">
        <v>19</v>
      </c>
      <c r="B362" s="280"/>
      <c r="C362" s="280"/>
      <c r="D362" s="280"/>
      <c r="E362" s="280"/>
      <c r="F362" s="281"/>
      <c r="G362" s="443"/>
      <c r="H362" s="444"/>
      <c r="I362" s="445"/>
      <c r="J362" s="296">
        <f t="shared" si="44"/>
        <v>0</v>
      </c>
      <c r="K362" s="298">
        <f t="shared" si="45"/>
        <v>0</v>
      </c>
      <c r="L362" s="280"/>
      <c r="M362" s="280"/>
      <c r="N362" s="280"/>
      <c r="O362" s="293"/>
      <c r="P362" s="300"/>
      <c r="Q362" s="280"/>
      <c r="R362" s="281"/>
      <c r="S362" s="15" t="s">
        <v>77</v>
      </c>
      <c r="T362" s="8">
        <v>19</v>
      </c>
      <c r="U362" s="280"/>
      <c r="V362" s="280"/>
      <c r="W362" s="280"/>
      <c r="X362" s="280"/>
      <c r="Y362" s="280"/>
      <c r="Z362" s="280"/>
      <c r="AA362" s="280"/>
      <c r="AB362" s="280"/>
      <c r="AC362" s="280"/>
      <c r="AD362" s="280"/>
      <c r="AE362" s="280"/>
      <c r="AF362" s="280"/>
      <c r="AG362" s="280"/>
      <c r="AH362" s="293"/>
      <c r="AI362" s="444"/>
      <c r="AJ362" s="280"/>
      <c r="AK362" s="281"/>
      <c r="AL362" s="15" t="s">
        <v>77</v>
      </c>
    </row>
    <row r="363" spans="1:38" s="20" customFormat="1" ht="12.75" customHeight="1" x14ac:dyDescent="0.2">
      <c r="A363" s="8">
        <v>20</v>
      </c>
      <c r="B363" s="280"/>
      <c r="C363" s="280"/>
      <c r="D363" s="280"/>
      <c r="E363" s="280"/>
      <c r="F363" s="281"/>
      <c r="G363" s="443"/>
      <c r="H363" s="444"/>
      <c r="I363" s="445"/>
      <c r="J363" s="296">
        <f t="shared" si="44"/>
        <v>0</v>
      </c>
      <c r="K363" s="298">
        <f t="shared" si="45"/>
        <v>0</v>
      </c>
      <c r="L363" s="280"/>
      <c r="M363" s="280"/>
      <c r="N363" s="280"/>
      <c r="O363" s="293"/>
      <c r="P363" s="300"/>
      <c r="Q363" s="280"/>
      <c r="R363" s="281"/>
      <c r="S363" s="15" t="s">
        <v>78</v>
      </c>
      <c r="T363" s="8">
        <v>20</v>
      </c>
      <c r="U363" s="280"/>
      <c r="V363" s="280"/>
      <c r="W363" s="280"/>
      <c r="X363" s="280"/>
      <c r="Y363" s="280"/>
      <c r="Z363" s="280"/>
      <c r="AA363" s="280"/>
      <c r="AB363" s="280"/>
      <c r="AC363" s="280"/>
      <c r="AD363" s="280"/>
      <c r="AE363" s="280"/>
      <c r="AF363" s="280"/>
      <c r="AG363" s="280"/>
      <c r="AH363" s="293"/>
      <c r="AI363" s="444"/>
      <c r="AJ363" s="280"/>
      <c r="AK363" s="281"/>
      <c r="AL363" s="15" t="s">
        <v>78</v>
      </c>
    </row>
    <row r="364" spans="1:38" s="20" customFormat="1" ht="12.75" customHeight="1" x14ac:dyDescent="0.2">
      <c r="A364" s="8">
        <v>21</v>
      </c>
      <c r="B364" s="280"/>
      <c r="C364" s="280"/>
      <c r="D364" s="280"/>
      <c r="E364" s="280"/>
      <c r="F364" s="281"/>
      <c r="G364" s="443"/>
      <c r="H364" s="444"/>
      <c r="I364" s="445"/>
      <c r="J364" s="296">
        <f t="shared" si="44"/>
        <v>0</v>
      </c>
      <c r="K364" s="298">
        <f t="shared" si="45"/>
        <v>0</v>
      </c>
      <c r="L364" s="280"/>
      <c r="M364" s="280"/>
      <c r="N364" s="280"/>
      <c r="O364" s="293"/>
      <c r="P364" s="300"/>
      <c r="Q364" s="280"/>
      <c r="R364" s="281"/>
      <c r="S364" s="15" t="s">
        <v>79</v>
      </c>
      <c r="T364" s="8">
        <v>21</v>
      </c>
      <c r="U364" s="280"/>
      <c r="V364" s="280"/>
      <c r="W364" s="280"/>
      <c r="X364" s="280"/>
      <c r="Y364" s="280"/>
      <c r="Z364" s="280"/>
      <c r="AA364" s="280"/>
      <c r="AB364" s="280"/>
      <c r="AC364" s="280"/>
      <c r="AD364" s="280"/>
      <c r="AE364" s="280"/>
      <c r="AF364" s="280"/>
      <c r="AG364" s="280"/>
      <c r="AH364" s="293"/>
      <c r="AI364" s="444"/>
      <c r="AJ364" s="280"/>
      <c r="AK364" s="281"/>
      <c r="AL364" s="15" t="s">
        <v>79</v>
      </c>
    </row>
    <row r="365" spans="1:38" s="20" customFormat="1" ht="12.75" customHeight="1" x14ac:dyDescent="0.2">
      <c r="A365" s="8">
        <v>22</v>
      </c>
      <c r="B365" s="280"/>
      <c r="C365" s="280"/>
      <c r="D365" s="280"/>
      <c r="E365" s="280"/>
      <c r="F365" s="281"/>
      <c r="G365" s="443"/>
      <c r="H365" s="444"/>
      <c r="I365" s="445"/>
      <c r="J365" s="296">
        <f t="shared" si="44"/>
        <v>0</v>
      </c>
      <c r="K365" s="298">
        <f t="shared" si="45"/>
        <v>0</v>
      </c>
      <c r="L365" s="280"/>
      <c r="M365" s="280"/>
      <c r="N365" s="280"/>
      <c r="O365" s="293"/>
      <c r="P365" s="300"/>
      <c r="Q365" s="280"/>
      <c r="R365" s="281"/>
      <c r="S365" s="15" t="s">
        <v>80</v>
      </c>
      <c r="T365" s="8">
        <v>22</v>
      </c>
      <c r="U365" s="280"/>
      <c r="V365" s="280"/>
      <c r="W365" s="280"/>
      <c r="X365" s="280"/>
      <c r="Y365" s="280"/>
      <c r="Z365" s="280"/>
      <c r="AA365" s="280"/>
      <c r="AB365" s="280"/>
      <c r="AC365" s="280"/>
      <c r="AD365" s="280"/>
      <c r="AE365" s="280"/>
      <c r="AF365" s="280"/>
      <c r="AG365" s="280"/>
      <c r="AH365" s="293"/>
      <c r="AI365" s="444"/>
      <c r="AJ365" s="280"/>
      <c r="AK365" s="281"/>
      <c r="AL365" s="15" t="s">
        <v>80</v>
      </c>
    </row>
    <row r="366" spans="1:38" s="20" customFormat="1" ht="12.75" customHeight="1" x14ac:dyDescent="0.2">
      <c r="A366" s="8">
        <v>23</v>
      </c>
      <c r="B366" s="280"/>
      <c r="C366" s="280"/>
      <c r="D366" s="280"/>
      <c r="E366" s="280"/>
      <c r="F366" s="281"/>
      <c r="G366" s="443"/>
      <c r="H366" s="444"/>
      <c r="I366" s="445"/>
      <c r="J366" s="296">
        <f t="shared" si="44"/>
        <v>0</v>
      </c>
      <c r="K366" s="298">
        <f t="shared" si="45"/>
        <v>0</v>
      </c>
      <c r="L366" s="280"/>
      <c r="M366" s="280"/>
      <c r="N366" s="280"/>
      <c r="O366" s="293"/>
      <c r="P366" s="300"/>
      <c r="Q366" s="280"/>
      <c r="R366" s="281"/>
      <c r="S366" s="15" t="s">
        <v>81</v>
      </c>
      <c r="T366" s="8">
        <v>23</v>
      </c>
      <c r="U366" s="280"/>
      <c r="V366" s="280"/>
      <c r="W366" s="280"/>
      <c r="X366" s="280"/>
      <c r="Y366" s="280"/>
      <c r="Z366" s="280"/>
      <c r="AA366" s="280"/>
      <c r="AB366" s="280"/>
      <c r="AC366" s="280"/>
      <c r="AD366" s="280"/>
      <c r="AE366" s="280"/>
      <c r="AF366" s="280"/>
      <c r="AG366" s="280"/>
      <c r="AH366" s="293"/>
      <c r="AI366" s="444"/>
      <c r="AJ366" s="280"/>
      <c r="AK366" s="281"/>
      <c r="AL366" s="15" t="s">
        <v>81</v>
      </c>
    </row>
    <row r="367" spans="1:38" s="20" customFormat="1" ht="12.75" customHeight="1" x14ac:dyDescent="0.2">
      <c r="A367" s="8">
        <v>24</v>
      </c>
      <c r="B367" s="280"/>
      <c r="C367" s="280"/>
      <c r="D367" s="280"/>
      <c r="E367" s="280"/>
      <c r="F367" s="281"/>
      <c r="G367" s="443"/>
      <c r="H367" s="444"/>
      <c r="I367" s="445"/>
      <c r="J367" s="296">
        <f t="shared" si="44"/>
        <v>0</v>
      </c>
      <c r="K367" s="298">
        <f t="shared" si="45"/>
        <v>0</v>
      </c>
      <c r="L367" s="280"/>
      <c r="M367" s="280"/>
      <c r="N367" s="280"/>
      <c r="O367" s="293"/>
      <c r="P367" s="300"/>
      <c r="Q367" s="280"/>
      <c r="R367" s="281"/>
      <c r="S367" s="15" t="s">
        <v>82</v>
      </c>
      <c r="T367" s="8">
        <v>24</v>
      </c>
      <c r="U367" s="280"/>
      <c r="V367" s="280"/>
      <c r="W367" s="280"/>
      <c r="X367" s="280"/>
      <c r="Y367" s="280"/>
      <c r="Z367" s="280"/>
      <c r="AA367" s="280"/>
      <c r="AB367" s="280"/>
      <c r="AC367" s="280"/>
      <c r="AD367" s="280"/>
      <c r="AE367" s="280"/>
      <c r="AF367" s="280"/>
      <c r="AG367" s="280"/>
      <c r="AH367" s="293"/>
      <c r="AI367" s="444"/>
      <c r="AJ367" s="280"/>
      <c r="AK367" s="281"/>
      <c r="AL367" s="15" t="s">
        <v>82</v>
      </c>
    </row>
    <row r="368" spans="1:38" s="20" customFormat="1" ht="12.75" customHeight="1" x14ac:dyDescent="0.2">
      <c r="A368" s="8">
        <v>25</v>
      </c>
      <c r="B368" s="280"/>
      <c r="C368" s="280"/>
      <c r="D368" s="280"/>
      <c r="E368" s="280"/>
      <c r="F368" s="281"/>
      <c r="G368" s="443"/>
      <c r="H368" s="444"/>
      <c r="I368" s="445"/>
      <c r="J368" s="296">
        <f t="shared" si="44"/>
        <v>0</v>
      </c>
      <c r="K368" s="298">
        <f t="shared" si="45"/>
        <v>0</v>
      </c>
      <c r="L368" s="280"/>
      <c r="M368" s="280"/>
      <c r="N368" s="280"/>
      <c r="O368" s="293"/>
      <c r="P368" s="300"/>
      <c r="Q368" s="280"/>
      <c r="R368" s="281"/>
      <c r="S368" s="15" t="s">
        <v>83</v>
      </c>
      <c r="T368" s="8">
        <v>25</v>
      </c>
      <c r="U368" s="280"/>
      <c r="V368" s="280"/>
      <c r="W368" s="280"/>
      <c r="X368" s="280"/>
      <c r="Y368" s="280"/>
      <c r="Z368" s="280"/>
      <c r="AA368" s="280"/>
      <c r="AB368" s="280"/>
      <c r="AC368" s="280"/>
      <c r="AD368" s="280"/>
      <c r="AE368" s="280"/>
      <c r="AF368" s="280"/>
      <c r="AG368" s="280"/>
      <c r="AH368" s="293"/>
      <c r="AI368" s="444"/>
      <c r="AJ368" s="280"/>
      <c r="AK368" s="281"/>
      <c r="AL368" s="15" t="s">
        <v>83</v>
      </c>
    </row>
    <row r="369" spans="1:38" s="20" customFormat="1" ht="12.75" customHeight="1" x14ac:dyDescent="0.2">
      <c r="A369" s="8">
        <v>26</v>
      </c>
      <c r="B369" s="280"/>
      <c r="C369" s="280"/>
      <c r="D369" s="280"/>
      <c r="E369" s="280"/>
      <c r="F369" s="281"/>
      <c r="G369" s="443"/>
      <c r="H369" s="444"/>
      <c r="I369" s="445"/>
      <c r="J369" s="296">
        <f t="shared" si="44"/>
        <v>0</v>
      </c>
      <c r="K369" s="298">
        <f t="shared" si="45"/>
        <v>0</v>
      </c>
      <c r="L369" s="280"/>
      <c r="M369" s="280"/>
      <c r="N369" s="280"/>
      <c r="O369" s="293"/>
      <c r="P369" s="300"/>
      <c r="Q369" s="280"/>
      <c r="R369" s="281"/>
      <c r="S369" s="15" t="s">
        <v>84</v>
      </c>
      <c r="T369" s="8">
        <v>26</v>
      </c>
      <c r="U369" s="280"/>
      <c r="V369" s="280"/>
      <c r="W369" s="280"/>
      <c r="X369" s="280"/>
      <c r="Y369" s="280"/>
      <c r="Z369" s="280"/>
      <c r="AA369" s="280"/>
      <c r="AB369" s="280"/>
      <c r="AC369" s="280"/>
      <c r="AD369" s="280"/>
      <c r="AE369" s="280"/>
      <c r="AF369" s="280"/>
      <c r="AG369" s="280"/>
      <c r="AH369" s="293"/>
      <c r="AI369" s="444"/>
      <c r="AJ369" s="280"/>
      <c r="AK369" s="281"/>
      <c r="AL369" s="15" t="s">
        <v>84</v>
      </c>
    </row>
    <row r="370" spans="1:38" s="20" customFormat="1" ht="12.75" customHeight="1" x14ac:dyDescent="0.2">
      <c r="A370" s="8">
        <v>27</v>
      </c>
      <c r="B370" s="280"/>
      <c r="C370" s="280"/>
      <c r="D370" s="280"/>
      <c r="E370" s="280"/>
      <c r="F370" s="281"/>
      <c r="G370" s="443"/>
      <c r="H370" s="444"/>
      <c r="I370" s="445"/>
      <c r="J370" s="296">
        <f t="shared" si="44"/>
        <v>0</v>
      </c>
      <c r="K370" s="298">
        <f t="shared" si="45"/>
        <v>0</v>
      </c>
      <c r="L370" s="280"/>
      <c r="M370" s="280"/>
      <c r="N370" s="280"/>
      <c r="O370" s="293"/>
      <c r="P370" s="300"/>
      <c r="Q370" s="280"/>
      <c r="R370" s="281"/>
      <c r="S370" s="15" t="s">
        <v>85</v>
      </c>
      <c r="T370" s="8">
        <v>27</v>
      </c>
      <c r="U370" s="280"/>
      <c r="V370" s="280"/>
      <c r="W370" s="280"/>
      <c r="X370" s="280"/>
      <c r="Y370" s="280"/>
      <c r="Z370" s="280"/>
      <c r="AA370" s="280"/>
      <c r="AB370" s="280"/>
      <c r="AC370" s="280"/>
      <c r="AD370" s="280"/>
      <c r="AE370" s="280"/>
      <c r="AF370" s="280"/>
      <c r="AG370" s="280"/>
      <c r="AH370" s="293"/>
      <c r="AI370" s="444"/>
      <c r="AJ370" s="280"/>
      <c r="AK370" s="281"/>
      <c r="AL370" s="15" t="s">
        <v>85</v>
      </c>
    </row>
    <row r="371" spans="1:38" s="20" customFormat="1" ht="12.75" customHeight="1" x14ac:dyDescent="0.2">
      <c r="A371" s="8">
        <v>28</v>
      </c>
      <c r="B371" s="280"/>
      <c r="C371" s="280"/>
      <c r="D371" s="280"/>
      <c r="E371" s="280"/>
      <c r="F371" s="281"/>
      <c r="G371" s="443"/>
      <c r="H371" s="444"/>
      <c r="I371" s="445"/>
      <c r="J371" s="296">
        <f t="shared" si="44"/>
        <v>0</v>
      </c>
      <c r="K371" s="298">
        <f t="shared" si="45"/>
        <v>0</v>
      </c>
      <c r="L371" s="280"/>
      <c r="M371" s="280"/>
      <c r="N371" s="280"/>
      <c r="O371" s="293"/>
      <c r="P371" s="300"/>
      <c r="Q371" s="280"/>
      <c r="R371" s="281"/>
      <c r="S371" s="15" t="s">
        <v>86</v>
      </c>
      <c r="T371" s="8">
        <v>28</v>
      </c>
      <c r="U371" s="280"/>
      <c r="V371" s="280"/>
      <c r="W371" s="280"/>
      <c r="X371" s="280"/>
      <c r="Y371" s="280"/>
      <c r="Z371" s="280"/>
      <c r="AA371" s="280"/>
      <c r="AB371" s="280"/>
      <c r="AC371" s="280"/>
      <c r="AD371" s="280"/>
      <c r="AE371" s="280"/>
      <c r="AF371" s="280"/>
      <c r="AG371" s="280"/>
      <c r="AH371" s="293"/>
      <c r="AI371" s="444"/>
      <c r="AJ371" s="280"/>
      <c r="AK371" s="281"/>
      <c r="AL371" s="15" t="s">
        <v>86</v>
      </c>
    </row>
    <row r="372" spans="1:38" s="20" customFormat="1" ht="12.75" customHeight="1" x14ac:dyDescent="0.2">
      <c r="A372" s="8">
        <v>29</v>
      </c>
      <c r="B372" s="280"/>
      <c r="C372" s="280"/>
      <c r="D372" s="280"/>
      <c r="E372" s="280"/>
      <c r="F372" s="281"/>
      <c r="G372" s="443"/>
      <c r="H372" s="444"/>
      <c r="I372" s="445"/>
      <c r="J372" s="296">
        <f t="shared" si="44"/>
        <v>0</v>
      </c>
      <c r="K372" s="298">
        <f t="shared" si="45"/>
        <v>0</v>
      </c>
      <c r="L372" s="280"/>
      <c r="M372" s="280"/>
      <c r="N372" s="280"/>
      <c r="O372" s="293"/>
      <c r="P372" s="300"/>
      <c r="Q372" s="280"/>
      <c r="R372" s="281"/>
      <c r="S372" s="15" t="s">
        <v>87</v>
      </c>
      <c r="T372" s="8">
        <v>29</v>
      </c>
      <c r="U372" s="280"/>
      <c r="V372" s="280"/>
      <c r="W372" s="280"/>
      <c r="X372" s="301"/>
      <c r="Y372" s="280"/>
      <c r="Z372" s="280"/>
      <c r="AA372" s="280"/>
      <c r="AB372" s="280"/>
      <c r="AC372" s="280"/>
      <c r="AD372" s="280"/>
      <c r="AE372" s="280"/>
      <c r="AF372" s="280"/>
      <c r="AG372" s="280"/>
      <c r="AH372" s="293"/>
      <c r="AI372" s="444"/>
      <c r="AJ372" s="280"/>
      <c r="AK372" s="281"/>
      <c r="AL372" s="15" t="s">
        <v>87</v>
      </c>
    </row>
    <row r="373" spans="1:38" s="20" customFormat="1" ht="12.75" customHeight="1" x14ac:dyDescent="0.2">
      <c r="A373" s="8">
        <v>30</v>
      </c>
      <c r="B373" s="280"/>
      <c r="C373" s="280"/>
      <c r="D373" s="280"/>
      <c r="E373" s="280"/>
      <c r="F373" s="281"/>
      <c r="G373" s="449"/>
      <c r="H373" s="444"/>
      <c r="I373" s="445"/>
      <c r="J373" s="296">
        <f t="shared" si="44"/>
        <v>0</v>
      </c>
      <c r="K373" s="298">
        <f t="shared" si="45"/>
        <v>0</v>
      </c>
      <c r="L373" s="280"/>
      <c r="M373" s="280"/>
      <c r="N373" s="280"/>
      <c r="O373" s="293"/>
      <c r="P373" s="300"/>
      <c r="Q373" s="280"/>
      <c r="R373" s="281"/>
      <c r="S373" s="15" t="s">
        <v>88</v>
      </c>
      <c r="T373" s="8">
        <v>30</v>
      </c>
      <c r="U373" s="280"/>
      <c r="V373" s="280"/>
      <c r="W373" s="280"/>
      <c r="X373" s="280"/>
      <c r="Y373" s="280"/>
      <c r="Z373" s="280"/>
      <c r="AA373" s="280"/>
      <c r="AB373" s="280"/>
      <c r="AC373" s="280"/>
      <c r="AD373" s="280"/>
      <c r="AE373" s="280"/>
      <c r="AF373" s="280"/>
      <c r="AG373" s="280"/>
      <c r="AH373" s="293"/>
      <c r="AI373" s="444"/>
      <c r="AJ373" s="280"/>
      <c r="AK373" s="281"/>
      <c r="AL373" s="15" t="s">
        <v>88</v>
      </c>
    </row>
    <row r="374" spans="1:38" s="20" customFormat="1" ht="12.75" customHeight="1" x14ac:dyDescent="0.2">
      <c r="A374" s="18">
        <v>31</v>
      </c>
      <c r="B374" s="284"/>
      <c r="C374" s="284"/>
      <c r="D374" s="284"/>
      <c r="E374" s="284"/>
      <c r="F374" s="285"/>
      <c r="G374" s="450"/>
      <c r="H374" s="451"/>
      <c r="I374" s="452"/>
      <c r="J374" s="302">
        <f t="shared" si="44"/>
        <v>0</v>
      </c>
      <c r="K374" s="303">
        <f t="shared" si="45"/>
        <v>0</v>
      </c>
      <c r="L374" s="284"/>
      <c r="M374" s="284"/>
      <c r="N374" s="284"/>
      <c r="O374" s="295"/>
      <c r="P374" s="304"/>
      <c r="Q374" s="284"/>
      <c r="R374" s="285"/>
      <c r="S374" s="19" t="s">
        <v>89</v>
      </c>
      <c r="T374" s="18">
        <v>31</v>
      </c>
      <c r="U374" s="284"/>
      <c r="V374" s="284"/>
      <c r="W374" s="284"/>
      <c r="X374" s="284"/>
      <c r="Y374" s="284"/>
      <c r="Z374" s="284"/>
      <c r="AA374" s="284"/>
      <c r="AB374" s="284"/>
      <c r="AC374" s="284"/>
      <c r="AD374" s="284"/>
      <c r="AE374" s="284"/>
      <c r="AF374" s="284"/>
      <c r="AG374" s="284"/>
      <c r="AH374" s="295"/>
      <c r="AI374" s="451"/>
      <c r="AJ374" s="284"/>
      <c r="AK374" s="285"/>
      <c r="AL374" s="19" t="s">
        <v>89</v>
      </c>
    </row>
    <row r="375" spans="1:38" s="20" customFormat="1" ht="12.75" customHeight="1" thickBot="1" x14ac:dyDescent="0.25">
      <c r="A375" s="342"/>
      <c r="B375" s="343">
        <f>SUM(B343:B374)</f>
        <v>0</v>
      </c>
      <c r="C375" s="343">
        <f>SUM(C343:C374)</f>
        <v>0</v>
      </c>
      <c r="D375" s="343">
        <f>SUM(D343:D374)</f>
        <v>0</v>
      </c>
      <c r="E375" s="344">
        <f>SUM(E343:E374)</f>
        <v>0</v>
      </c>
      <c r="F375" s="345">
        <f>SUM(F343:F374)</f>
        <v>0</v>
      </c>
      <c r="G375" s="346"/>
      <c r="H375" s="347" t="s">
        <v>90</v>
      </c>
      <c r="I375" s="348">
        <f>COUNTA(I344:I374)</f>
        <v>0</v>
      </c>
      <c r="J375" s="343">
        <f t="shared" ref="J375:R375" si="46">SUM(J343:J374)</f>
        <v>0</v>
      </c>
      <c r="K375" s="343">
        <f t="shared" si="46"/>
        <v>0</v>
      </c>
      <c r="L375" s="343">
        <f t="shared" si="46"/>
        <v>0</v>
      </c>
      <c r="M375" s="343">
        <f t="shared" si="46"/>
        <v>0</v>
      </c>
      <c r="N375" s="343">
        <f t="shared" si="46"/>
        <v>0</v>
      </c>
      <c r="O375" s="349">
        <f t="shared" si="46"/>
        <v>0</v>
      </c>
      <c r="P375" s="344">
        <f t="shared" si="46"/>
        <v>0</v>
      </c>
      <c r="Q375" s="343">
        <f t="shared" si="46"/>
        <v>0</v>
      </c>
      <c r="R375" s="350">
        <f t="shared" si="46"/>
        <v>0</v>
      </c>
      <c r="S375" s="351"/>
      <c r="T375" s="342"/>
      <c r="U375" s="343">
        <f t="shared" ref="U375:AH375" si="47">SUM(U343:U374)</f>
        <v>0</v>
      </c>
      <c r="V375" s="343">
        <f t="shared" si="47"/>
        <v>0</v>
      </c>
      <c r="W375" s="343">
        <f t="shared" si="47"/>
        <v>0</v>
      </c>
      <c r="X375" s="343">
        <f t="shared" si="47"/>
        <v>0</v>
      </c>
      <c r="Y375" s="343">
        <f t="shared" si="47"/>
        <v>0</v>
      </c>
      <c r="Z375" s="343">
        <f t="shared" si="47"/>
        <v>0</v>
      </c>
      <c r="AA375" s="343">
        <f t="shared" si="47"/>
        <v>0</v>
      </c>
      <c r="AB375" s="343">
        <f t="shared" si="47"/>
        <v>0</v>
      </c>
      <c r="AC375" s="343">
        <f t="shared" si="47"/>
        <v>0</v>
      </c>
      <c r="AD375" s="343">
        <f t="shared" si="47"/>
        <v>0</v>
      </c>
      <c r="AE375" s="343">
        <f t="shared" si="47"/>
        <v>0</v>
      </c>
      <c r="AF375" s="343">
        <f t="shared" si="47"/>
        <v>0</v>
      </c>
      <c r="AG375" s="343">
        <f t="shared" si="47"/>
        <v>0</v>
      </c>
      <c r="AH375" s="345">
        <f t="shared" si="47"/>
        <v>0</v>
      </c>
      <c r="AI375" s="352"/>
      <c r="AJ375" s="343">
        <f>SUM(AJ343:AJ374)</f>
        <v>0</v>
      </c>
      <c r="AK375" s="350">
        <f>SUM(AK343:AK374)</f>
        <v>0</v>
      </c>
      <c r="AL375" s="351"/>
    </row>
    <row r="376" spans="1:38" ht="12.75" customHeight="1" thickTop="1" x14ac:dyDescent="0.2">
      <c r="A376" s="43"/>
      <c r="B376" s="153"/>
      <c r="C376" s="153"/>
      <c r="D376" s="153"/>
      <c r="E376" s="153"/>
      <c r="F376" s="153"/>
      <c r="G376" s="340"/>
      <c r="H376" s="153"/>
      <c r="I376" s="341"/>
      <c r="J376" s="153"/>
      <c r="K376" s="153"/>
      <c r="L376" s="153"/>
      <c r="M376" s="153"/>
      <c r="N376" s="153"/>
      <c r="O376" s="153"/>
      <c r="P376" s="153"/>
      <c r="Q376" s="153"/>
      <c r="R376" s="153"/>
      <c r="S376" s="43"/>
      <c r="T376" s="43"/>
      <c r="U376" s="153"/>
      <c r="V376" s="153"/>
      <c r="W376" s="153"/>
      <c r="X376" s="153"/>
      <c r="Y376" s="153"/>
      <c r="Z376" s="153"/>
      <c r="AA376" s="153"/>
      <c r="AB376" s="153"/>
      <c r="AC376" s="153"/>
      <c r="AD376" s="153"/>
      <c r="AE376" s="153"/>
      <c r="AF376" s="153"/>
      <c r="AG376" s="153"/>
      <c r="AH376" s="153"/>
      <c r="AI376" s="153"/>
      <c r="AJ376" s="153"/>
      <c r="AK376" s="153"/>
      <c r="AL376" s="43"/>
    </row>
    <row r="377" spans="1:38" ht="12.75" customHeight="1" x14ac:dyDescent="0.2">
      <c r="A377" s="43"/>
      <c r="B377" s="153"/>
      <c r="C377" s="153"/>
      <c r="D377" s="153"/>
      <c r="E377" s="153"/>
      <c r="F377" s="153"/>
      <c r="G377" s="340"/>
      <c r="H377" s="153"/>
      <c r="I377" s="341"/>
      <c r="J377" s="153"/>
      <c r="K377" s="153"/>
      <c r="L377" s="153"/>
      <c r="M377" s="153"/>
      <c r="N377" s="153"/>
      <c r="O377" s="153"/>
      <c r="P377" s="153"/>
      <c r="Q377" s="153"/>
      <c r="R377" s="153"/>
      <c r="S377" s="43"/>
      <c r="T377" s="43"/>
      <c r="U377" s="153"/>
      <c r="V377" s="153"/>
      <c r="W377" s="153"/>
      <c r="X377" s="153"/>
      <c r="Y377" s="153"/>
      <c r="Z377" s="153"/>
      <c r="AA377" s="153"/>
      <c r="AB377" s="153"/>
      <c r="AC377" s="153"/>
      <c r="AD377" s="153"/>
      <c r="AE377" s="153"/>
      <c r="AF377" s="153"/>
      <c r="AG377" s="153"/>
      <c r="AH377" s="153"/>
      <c r="AI377" s="153"/>
      <c r="AJ377" s="153"/>
      <c r="AK377" s="153"/>
      <c r="AL377" s="43"/>
    </row>
    <row r="378" spans="1:38" ht="12.75" customHeight="1" x14ac:dyDescent="0.2">
      <c r="A378" s="20"/>
      <c r="B378" s="20"/>
      <c r="C378" s="20"/>
      <c r="D378" s="20"/>
      <c r="E378" s="20"/>
      <c r="F378" s="20"/>
      <c r="G378" s="474" t="str">
        <f>OCTOBER!G332</f>
        <v>UNITED STEELWORKERS - LOCAL UNION</v>
      </c>
      <c r="H378" s="474"/>
      <c r="I378" s="474"/>
      <c r="J378" s="11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33"/>
      <c r="V378" s="33"/>
      <c r="W378" s="33"/>
      <c r="X378" s="33"/>
      <c r="Y378" s="33"/>
      <c r="Z378" s="33"/>
      <c r="AA378" s="34" t="str">
        <f>$AA$10</f>
        <v>FINANCIAL SECRETARY'S CASH BOOK</v>
      </c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20"/>
    </row>
    <row r="379" spans="1:38" s="148" customFormat="1" ht="12.75" customHeight="1" x14ac:dyDescent="0.2">
      <c r="A379" s="140"/>
      <c r="B379" s="138" t="str">
        <f>$B$11</f>
        <v>Month</v>
      </c>
      <c r="C379" s="73" t="str">
        <f>$C$11</f>
        <v>NOVEMBER</v>
      </c>
      <c r="D379" s="138" t="str">
        <f>$D$11</f>
        <v>Year</v>
      </c>
      <c r="E379" s="27">
        <f>$E$11</f>
        <v>0</v>
      </c>
      <c r="F379" s="140"/>
      <c r="G379" s="145"/>
      <c r="H379" s="140"/>
      <c r="I379" s="146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40"/>
      <c r="AD379" s="140"/>
      <c r="AE379" s="140"/>
      <c r="AF379" s="140"/>
      <c r="AG379" s="140"/>
      <c r="AH379" s="140"/>
      <c r="AI379" s="138"/>
      <c r="AJ379" s="147" t="str">
        <f>$C$11</f>
        <v>NOVEMBER</v>
      </c>
      <c r="AK379" s="27">
        <f>$E$11</f>
        <v>0</v>
      </c>
      <c r="AL379" s="140"/>
    </row>
    <row r="380" spans="1:38" s="148" customFormat="1" ht="12.75" customHeight="1" x14ac:dyDescent="0.2">
      <c r="A380" s="140"/>
      <c r="B380" s="138" t="str">
        <f>$B$12</f>
        <v>Page No.</v>
      </c>
      <c r="C380" s="355">
        <f>C334+1</f>
        <v>9</v>
      </c>
      <c r="D380" s="140"/>
      <c r="E380" s="140"/>
      <c r="F380" s="140"/>
      <c r="G380" s="145"/>
      <c r="H380" s="140"/>
      <c r="I380" s="146" t="s">
        <v>53</v>
      </c>
      <c r="J380" s="140"/>
      <c r="K380" s="140"/>
      <c r="L380" s="146"/>
      <c r="M380" s="140"/>
      <c r="N380" s="140"/>
      <c r="O380" s="140"/>
      <c r="P380" s="138"/>
      <c r="Q380" s="140"/>
      <c r="R380" s="138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9" t="s">
        <v>54</v>
      </c>
      <c r="AC380" s="140"/>
      <c r="AD380" s="140"/>
      <c r="AE380" s="140"/>
      <c r="AF380" s="140"/>
      <c r="AG380" s="140"/>
      <c r="AH380" s="140"/>
      <c r="AI380" s="138" t="str">
        <f>$B$12</f>
        <v>Page No.</v>
      </c>
      <c r="AJ380" s="355">
        <f>C380</f>
        <v>9</v>
      </c>
      <c r="AK380" s="150"/>
      <c r="AL380" s="151"/>
    </row>
    <row r="381" spans="1:38" ht="12.75" customHeight="1" x14ac:dyDescent="0.2">
      <c r="A381" s="3"/>
      <c r="B381" s="3"/>
      <c r="C381" s="3"/>
      <c r="D381" s="3"/>
      <c r="E381" s="3"/>
      <c r="F381" s="3"/>
      <c r="G381" s="126"/>
      <c r="H381" s="3"/>
      <c r="I381" s="5"/>
      <c r="J381" s="3"/>
      <c r="K381" s="3"/>
      <c r="L381" s="20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0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5"/>
      <c r="B382" s="25"/>
      <c r="C382" s="25"/>
      <c r="D382" s="25"/>
      <c r="E382" s="25"/>
      <c r="F382" s="25"/>
      <c r="G382" s="127"/>
      <c r="H382" s="25"/>
      <c r="I382" s="26"/>
      <c r="J382" s="25"/>
      <c r="K382" s="25"/>
      <c r="L382" s="26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6"/>
      <c r="AF382" s="25"/>
      <c r="AG382" s="25"/>
      <c r="AH382" s="25"/>
      <c r="AI382" s="25"/>
      <c r="AJ382" s="25"/>
      <c r="AK382" s="25"/>
      <c r="AL382" s="25"/>
    </row>
    <row r="383" spans="1:38" s="407" customFormat="1" ht="12.75" customHeight="1" x14ac:dyDescent="0.2">
      <c r="A383" s="1"/>
      <c r="B383" s="3"/>
      <c r="C383" s="3" t="s">
        <v>55</v>
      </c>
      <c r="D383" s="3"/>
      <c r="E383" s="3"/>
      <c r="F383" s="13"/>
      <c r="G383" s="433"/>
      <c r="H383" s="2" t="s">
        <v>56</v>
      </c>
      <c r="I383" s="95"/>
      <c r="J383" s="475" t="s">
        <v>477</v>
      </c>
      <c r="K383" s="476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3"/>
      <c r="AJ383" s="3"/>
      <c r="AK383" s="1"/>
      <c r="AL383" s="3"/>
    </row>
    <row r="384" spans="1:38" s="407" customFormat="1" ht="12.75" customHeight="1" x14ac:dyDescent="0.2">
      <c r="A384" s="1"/>
      <c r="B384" s="3"/>
      <c r="C384" s="3"/>
      <c r="D384" s="3"/>
      <c r="E384" s="3"/>
      <c r="F384" s="13"/>
      <c r="G384" s="433"/>
      <c r="H384" s="13"/>
      <c r="I384" s="96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3"/>
      <c r="AJ384" s="3"/>
      <c r="AK384" s="1"/>
      <c r="AL384" s="3"/>
    </row>
    <row r="385" spans="1:248" s="407" customFormat="1" ht="12.75" customHeight="1" thickBot="1" x14ac:dyDescent="0.25">
      <c r="A385" s="422"/>
      <c r="B385" s="423">
        <v>1</v>
      </c>
      <c r="C385" s="423">
        <v>2</v>
      </c>
      <c r="D385" s="423">
        <v>3</v>
      </c>
      <c r="E385" s="423">
        <v>4</v>
      </c>
      <c r="F385" s="424">
        <v>5</v>
      </c>
      <c r="G385" s="434">
        <v>6</v>
      </c>
      <c r="H385" s="425">
        <v>7</v>
      </c>
      <c r="I385" s="435">
        <v>8</v>
      </c>
      <c r="J385" s="423">
        <v>9</v>
      </c>
      <c r="K385" s="425">
        <v>10</v>
      </c>
      <c r="L385" s="423">
        <v>11</v>
      </c>
      <c r="M385" s="423" t="s">
        <v>1</v>
      </c>
      <c r="N385" s="423">
        <v>12</v>
      </c>
      <c r="O385" s="423">
        <v>13</v>
      </c>
      <c r="P385" s="423">
        <v>14</v>
      </c>
      <c r="Q385" s="423">
        <v>15</v>
      </c>
      <c r="R385" s="425" t="s">
        <v>2</v>
      </c>
      <c r="S385" s="426"/>
      <c r="T385" s="422"/>
      <c r="U385" s="423">
        <v>16</v>
      </c>
      <c r="V385" s="423">
        <v>17</v>
      </c>
      <c r="W385" s="423">
        <v>18</v>
      </c>
      <c r="X385" s="423">
        <v>19</v>
      </c>
      <c r="Y385" s="423">
        <v>20</v>
      </c>
      <c r="Z385" s="423" t="s">
        <v>3</v>
      </c>
      <c r="AA385" s="423">
        <v>21</v>
      </c>
      <c r="AB385" s="423">
        <v>22</v>
      </c>
      <c r="AC385" s="423">
        <v>23</v>
      </c>
      <c r="AD385" s="423">
        <v>24</v>
      </c>
      <c r="AE385" s="423">
        <v>25</v>
      </c>
      <c r="AF385" s="423">
        <v>26</v>
      </c>
      <c r="AG385" s="423">
        <v>27</v>
      </c>
      <c r="AH385" s="423">
        <v>28</v>
      </c>
      <c r="AI385" s="424">
        <v>29</v>
      </c>
      <c r="AJ385" s="423">
        <v>30</v>
      </c>
      <c r="AK385" s="425">
        <v>31</v>
      </c>
      <c r="AL385" s="426"/>
    </row>
    <row r="386" spans="1:248" s="4" customFormat="1" ht="12.75" customHeight="1" thickTop="1" x14ac:dyDescent="0.2">
      <c r="A386" s="1"/>
      <c r="B386" s="85" t="s">
        <v>4</v>
      </c>
      <c r="C386" s="97"/>
      <c r="D386" s="85" t="s">
        <v>473</v>
      </c>
      <c r="E386" s="436" t="s">
        <v>6</v>
      </c>
      <c r="F386" s="84" t="s">
        <v>7</v>
      </c>
      <c r="G386" s="128"/>
      <c r="H386" s="84"/>
      <c r="I386" s="99"/>
      <c r="J386" s="85"/>
      <c r="K386" s="84"/>
      <c r="L386" s="85" t="s">
        <v>460</v>
      </c>
      <c r="M386" s="85"/>
      <c r="N386" s="85" t="s">
        <v>474</v>
      </c>
      <c r="O386" s="436" t="s">
        <v>461</v>
      </c>
      <c r="P386" s="437"/>
      <c r="Q386" s="438" t="s">
        <v>8</v>
      </c>
      <c r="R386" s="84" t="s">
        <v>8</v>
      </c>
      <c r="S386" s="102"/>
      <c r="T386" s="67"/>
      <c r="U386" s="471" t="s">
        <v>9</v>
      </c>
      <c r="V386" s="472"/>
      <c r="W386" s="472"/>
      <c r="X386" s="472"/>
      <c r="Y386" s="473"/>
      <c r="Z386" s="85" t="s">
        <v>10</v>
      </c>
      <c r="AA386" s="85" t="s">
        <v>11</v>
      </c>
      <c r="AB386" s="85" t="s">
        <v>204</v>
      </c>
      <c r="AC386" s="85" t="s">
        <v>12</v>
      </c>
      <c r="AD386" s="85" t="s">
        <v>13</v>
      </c>
      <c r="AE386" s="85" t="s">
        <v>14</v>
      </c>
      <c r="AF386" s="85"/>
      <c r="AG386" s="85"/>
      <c r="AH386" s="100"/>
      <c r="AI386" s="101"/>
      <c r="AJ386" s="85" t="s">
        <v>15</v>
      </c>
      <c r="AK386" s="84" t="s">
        <v>7</v>
      </c>
      <c r="AL386" s="102"/>
      <c r="AM386" s="251"/>
      <c r="AN386" s="251"/>
      <c r="AO386" s="251"/>
      <c r="AP386" s="251"/>
      <c r="AQ386" s="251"/>
      <c r="AR386" s="251"/>
      <c r="AS386" s="251"/>
      <c r="AT386" s="251"/>
      <c r="AU386" s="251"/>
      <c r="AV386" s="251"/>
      <c r="AW386" s="251"/>
      <c r="AX386" s="251"/>
      <c r="AY386" s="251"/>
      <c r="AZ386" s="251"/>
      <c r="BA386" s="251"/>
      <c r="BB386" s="251"/>
      <c r="BC386" s="251"/>
      <c r="BD386" s="251"/>
      <c r="BE386" s="251"/>
      <c r="BF386" s="251"/>
      <c r="BG386" s="251"/>
      <c r="BH386" s="251"/>
      <c r="BI386" s="251"/>
      <c r="BJ386" s="251"/>
      <c r="BK386" s="251"/>
      <c r="BL386" s="251"/>
      <c r="BM386" s="251"/>
      <c r="BN386" s="251"/>
      <c r="BO386" s="251"/>
      <c r="BP386" s="251"/>
      <c r="BQ386" s="251"/>
      <c r="BR386" s="251"/>
      <c r="BS386" s="251"/>
      <c r="BT386" s="251"/>
      <c r="BU386" s="251"/>
      <c r="BV386" s="251"/>
      <c r="BW386" s="251"/>
      <c r="BX386" s="251"/>
      <c r="BY386" s="251"/>
      <c r="BZ386" s="251"/>
      <c r="CA386" s="251"/>
      <c r="CB386" s="251"/>
      <c r="CC386" s="251"/>
      <c r="CD386" s="251"/>
      <c r="CE386" s="251"/>
      <c r="CF386" s="251"/>
      <c r="CG386" s="251"/>
      <c r="CH386" s="251"/>
      <c r="CI386" s="251"/>
      <c r="CJ386" s="251"/>
      <c r="CK386" s="251"/>
      <c r="CL386" s="251"/>
      <c r="CM386" s="251"/>
      <c r="CN386" s="251"/>
      <c r="CO386" s="251"/>
      <c r="CP386" s="251"/>
      <c r="CQ386" s="251"/>
      <c r="CR386" s="251"/>
      <c r="CS386" s="251"/>
      <c r="CT386" s="251"/>
      <c r="CU386" s="251"/>
      <c r="CV386" s="251"/>
      <c r="CW386" s="251"/>
      <c r="CX386" s="251"/>
      <c r="CY386" s="251"/>
      <c r="CZ386" s="251"/>
      <c r="DA386" s="251"/>
      <c r="DB386" s="251"/>
      <c r="DC386" s="251"/>
      <c r="DD386" s="251"/>
      <c r="DE386" s="251"/>
      <c r="DF386" s="251"/>
      <c r="DG386" s="251"/>
      <c r="DH386" s="251"/>
      <c r="DI386" s="251"/>
      <c r="DJ386" s="251"/>
      <c r="DK386" s="251"/>
      <c r="DL386" s="251"/>
      <c r="DM386" s="251"/>
      <c r="DN386" s="251"/>
      <c r="DO386" s="251"/>
      <c r="DP386" s="251"/>
      <c r="DQ386" s="251"/>
      <c r="DR386" s="251"/>
      <c r="DS386" s="251"/>
      <c r="DT386" s="251"/>
      <c r="DU386" s="251"/>
      <c r="DV386" s="251"/>
      <c r="DW386" s="251"/>
      <c r="DX386" s="251"/>
      <c r="DY386" s="251"/>
      <c r="DZ386" s="251"/>
      <c r="EA386" s="251"/>
      <c r="EB386" s="251"/>
      <c r="EC386" s="251"/>
      <c r="ED386" s="251"/>
      <c r="EE386" s="251"/>
      <c r="EF386" s="251"/>
      <c r="EG386" s="251"/>
      <c r="EH386" s="251"/>
      <c r="EI386" s="251"/>
      <c r="EJ386" s="251"/>
      <c r="EK386" s="251"/>
      <c r="EL386" s="251"/>
      <c r="EM386" s="251"/>
      <c r="EN386" s="251"/>
      <c r="EO386" s="251"/>
      <c r="EP386" s="251"/>
      <c r="EQ386" s="251"/>
      <c r="ER386" s="251"/>
      <c r="ES386" s="251"/>
      <c r="ET386" s="251"/>
      <c r="EU386" s="251"/>
      <c r="EV386" s="251"/>
      <c r="EW386" s="251"/>
      <c r="EX386" s="251"/>
      <c r="EY386" s="251"/>
      <c r="EZ386" s="251"/>
      <c r="FA386" s="251"/>
      <c r="FB386" s="251"/>
      <c r="FC386" s="251"/>
      <c r="FD386" s="251"/>
      <c r="FE386" s="251"/>
      <c r="FF386" s="251"/>
      <c r="FG386" s="251"/>
      <c r="FH386" s="251"/>
      <c r="FI386" s="251"/>
      <c r="FJ386" s="251"/>
      <c r="FK386" s="251"/>
      <c r="FL386" s="251"/>
      <c r="FM386" s="251"/>
      <c r="FN386" s="251"/>
      <c r="FO386" s="251"/>
      <c r="FP386" s="251"/>
      <c r="FQ386" s="251"/>
      <c r="FR386" s="251"/>
      <c r="FS386" s="251"/>
      <c r="FT386" s="251"/>
      <c r="FU386" s="251"/>
      <c r="FV386" s="251"/>
      <c r="FW386" s="251"/>
      <c r="FX386" s="251"/>
      <c r="FY386" s="251"/>
      <c r="FZ386" s="251"/>
      <c r="GA386" s="251"/>
      <c r="GB386" s="251"/>
      <c r="GC386" s="251"/>
      <c r="GD386" s="251"/>
      <c r="GE386" s="251"/>
      <c r="GF386" s="251"/>
      <c r="GG386" s="251"/>
      <c r="GH386" s="251"/>
      <c r="GI386" s="251"/>
      <c r="GJ386" s="251"/>
      <c r="GK386" s="251"/>
      <c r="GL386" s="251"/>
      <c r="GM386" s="251"/>
      <c r="GN386" s="251"/>
      <c r="GO386" s="251"/>
      <c r="GP386" s="251"/>
      <c r="GQ386" s="251"/>
      <c r="GR386" s="251"/>
      <c r="GS386" s="251"/>
      <c r="GT386" s="251"/>
      <c r="GU386" s="251"/>
      <c r="GV386" s="251"/>
      <c r="GW386" s="251"/>
      <c r="GX386" s="251"/>
      <c r="GY386" s="251"/>
      <c r="GZ386" s="251"/>
      <c r="HA386" s="251"/>
      <c r="HB386" s="251"/>
      <c r="HC386" s="251"/>
      <c r="HD386" s="251"/>
      <c r="HE386" s="251"/>
      <c r="HF386" s="251"/>
      <c r="HG386" s="251"/>
      <c r="HH386" s="251"/>
      <c r="HI386" s="251"/>
      <c r="HJ386" s="251"/>
      <c r="HK386" s="251"/>
      <c r="HL386" s="251"/>
      <c r="HM386" s="251"/>
      <c r="HN386" s="251"/>
      <c r="HO386" s="251"/>
      <c r="HP386" s="251"/>
      <c r="HQ386" s="251"/>
      <c r="HR386" s="251"/>
      <c r="HS386" s="251"/>
      <c r="HT386" s="251"/>
      <c r="HU386" s="251"/>
      <c r="HV386" s="251"/>
      <c r="HW386" s="251"/>
      <c r="HX386" s="251"/>
      <c r="HY386" s="251"/>
      <c r="HZ386" s="251"/>
      <c r="IA386" s="251"/>
      <c r="IB386" s="251"/>
      <c r="IC386" s="251"/>
      <c r="ID386" s="251"/>
      <c r="IE386" s="251"/>
      <c r="IF386" s="251"/>
      <c r="IG386" s="251"/>
      <c r="IH386" s="251"/>
      <c r="II386" s="251"/>
      <c r="IJ386" s="251"/>
      <c r="IK386" s="251"/>
      <c r="IL386" s="251"/>
      <c r="IM386" s="251"/>
      <c r="IN386" s="251"/>
    </row>
    <row r="387" spans="1:248" s="4" customFormat="1" ht="12.75" customHeight="1" x14ac:dyDescent="0.2">
      <c r="A387" s="1"/>
      <c r="B387" s="85" t="s">
        <v>8</v>
      </c>
      <c r="C387" s="85" t="s">
        <v>16</v>
      </c>
      <c r="D387" s="85" t="s">
        <v>202</v>
      </c>
      <c r="E387" s="154" t="s">
        <v>8</v>
      </c>
      <c r="F387" s="84" t="s">
        <v>18</v>
      </c>
      <c r="G387" s="128" t="s">
        <v>19</v>
      </c>
      <c r="H387" s="84" t="s">
        <v>20</v>
      </c>
      <c r="I387" s="99" t="s">
        <v>475</v>
      </c>
      <c r="J387" s="85" t="s">
        <v>21</v>
      </c>
      <c r="K387" s="84" t="s">
        <v>22</v>
      </c>
      <c r="L387" s="85" t="s">
        <v>462</v>
      </c>
      <c r="M387" s="85" t="s">
        <v>463</v>
      </c>
      <c r="N387" s="85" t="s">
        <v>476</v>
      </c>
      <c r="O387" s="154" t="s">
        <v>464</v>
      </c>
      <c r="P387" s="154" t="s">
        <v>23</v>
      </c>
      <c r="Q387" s="85" t="s">
        <v>24</v>
      </c>
      <c r="R387" s="84" t="s">
        <v>24</v>
      </c>
      <c r="S387" s="100" t="s">
        <v>135</v>
      </c>
      <c r="T387" s="84" t="s">
        <v>135</v>
      </c>
      <c r="U387" s="85" t="s">
        <v>25</v>
      </c>
      <c r="V387" s="85" t="s">
        <v>26</v>
      </c>
      <c r="W387" s="85" t="s">
        <v>27</v>
      </c>
      <c r="X387" s="85" t="s">
        <v>28</v>
      </c>
      <c r="Y387" s="85" t="s">
        <v>136</v>
      </c>
      <c r="Z387" s="85" t="s">
        <v>251</v>
      </c>
      <c r="AA387" s="85" t="s">
        <v>137</v>
      </c>
      <c r="AB387" s="85" t="s">
        <v>203</v>
      </c>
      <c r="AC387" s="85" t="s">
        <v>30</v>
      </c>
      <c r="AD387" s="85" t="s">
        <v>140</v>
      </c>
      <c r="AE387" s="85" t="s">
        <v>31</v>
      </c>
      <c r="AF387" s="85" t="s">
        <v>32</v>
      </c>
      <c r="AG387" s="85" t="s">
        <v>205</v>
      </c>
      <c r="AH387" s="100" t="s">
        <v>16</v>
      </c>
      <c r="AI387" s="98" t="s">
        <v>34</v>
      </c>
      <c r="AJ387" s="85" t="s">
        <v>35</v>
      </c>
      <c r="AK387" s="84" t="s">
        <v>18</v>
      </c>
      <c r="AL387" s="102"/>
      <c r="AM387" s="251"/>
      <c r="AN387" s="251"/>
      <c r="AO387" s="251"/>
      <c r="AP387" s="251"/>
      <c r="AQ387" s="251"/>
      <c r="AR387" s="251"/>
      <c r="AS387" s="251"/>
      <c r="AT387" s="251"/>
      <c r="AU387" s="251"/>
      <c r="AV387" s="251"/>
      <c r="AW387" s="251"/>
      <c r="AX387" s="251"/>
      <c r="AY387" s="251"/>
      <c r="AZ387" s="251"/>
      <c r="BA387" s="251"/>
      <c r="BB387" s="251"/>
      <c r="BC387" s="251"/>
      <c r="BD387" s="251"/>
      <c r="BE387" s="251"/>
      <c r="BF387" s="251"/>
      <c r="BG387" s="251"/>
      <c r="BH387" s="251"/>
      <c r="BI387" s="251"/>
      <c r="BJ387" s="251"/>
      <c r="BK387" s="251"/>
      <c r="BL387" s="251"/>
      <c r="BM387" s="251"/>
      <c r="BN387" s="251"/>
      <c r="BO387" s="251"/>
      <c r="BP387" s="251"/>
      <c r="BQ387" s="251"/>
      <c r="BR387" s="251"/>
      <c r="BS387" s="251"/>
      <c r="BT387" s="251"/>
      <c r="BU387" s="251"/>
      <c r="BV387" s="251"/>
      <c r="BW387" s="251"/>
      <c r="BX387" s="251"/>
      <c r="BY387" s="251"/>
      <c r="BZ387" s="251"/>
      <c r="CA387" s="251"/>
      <c r="CB387" s="251"/>
      <c r="CC387" s="251"/>
      <c r="CD387" s="251"/>
      <c r="CE387" s="251"/>
      <c r="CF387" s="251"/>
      <c r="CG387" s="251"/>
      <c r="CH387" s="251"/>
      <c r="CI387" s="251"/>
      <c r="CJ387" s="251"/>
      <c r="CK387" s="251"/>
      <c r="CL387" s="251"/>
      <c r="CM387" s="251"/>
      <c r="CN387" s="251"/>
      <c r="CO387" s="251"/>
      <c r="CP387" s="251"/>
      <c r="CQ387" s="251"/>
      <c r="CR387" s="251"/>
      <c r="CS387" s="251"/>
      <c r="CT387" s="251"/>
      <c r="CU387" s="251"/>
      <c r="CV387" s="251"/>
      <c r="CW387" s="251"/>
      <c r="CX387" s="251"/>
      <c r="CY387" s="251"/>
      <c r="CZ387" s="251"/>
      <c r="DA387" s="251"/>
      <c r="DB387" s="251"/>
      <c r="DC387" s="251"/>
      <c r="DD387" s="251"/>
      <c r="DE387" s="251"/>
      <c r="DF387" s="251"/>
      <c r="DG387" s="251"/>
      <c r="DH387" s="251"/>
      <c r="DI387" s="251"/>
      <c r="DJ387" s="251"/>
      <c r="DK387" s="251"/>
      <c r="DL387" s="251"/>
      <c r="DM387" s="251"/>
      <c r="DN387" s="251"/>
      <c r="DO387" s="251"/>
      <c r="DP387" s="251"/>
      <c r="DQ387" s="251"/>
      <c r="DR387" s="251"/>
      <c r="DS387" s="251"/>
      <c r="DT387" s="251"/>
      <c r="DU387" s="251"/>
      <c r="DV387" s="251"/>
      <c r="DW387" s="251"/>
      <c r="DX387" s="251"/>
      <c r="DY387" s="251"/>
      <c r="DZ387" s="251"/>
      <c r="EA387" s="251"/>
      <c r="EB387" s="251"/>
      <c r="EC387" s="251"/>
      <c r="ED387" s="251"/>
      <c r="EE387" s="251"/>
      <c r="EF387" s="251"/>
      <c r="EG387" s="251"/>
      <c r="EH387" s="251"/>
      <c r="EI387" s="251"/>
      <c r="EJ387" s="251"/>
      <c r="EK387" s="251"/>
      <c r="EL387" s="251"/>
      <c r="EM387" s="251"/>
      <c r="EN387" s="251"/>
      <c r="EO387" s="251"/>
      <c r="EP387" s="251"/>
      <c r="EQ387" s="251"/>
      <c r="ER387" s="251"/>
      <c r="ES387" s="251"/>
      <c r="ET387" s="251"/>
      <c r="EU387" s="251"/>
      <c r="EV387" s="251"/>
      <c r="EW387" s="251"/>
      <c r="EX387" s="251"/>
      <c r="EY387" s="251"/>
      <c r="EZ387" s="251"/>
      <c r="FA387" s="251"/>
      <c r="FB387" s="251"/>
      <c r="FC387" s="251"/>
      <c r="FD387" s="251"/>
      <c r="FE387" s="251"/>
      <c r="FF387" s="251"/>
      <c r="FG387" s="251"/>
      <c r="FH387" s="251"/>
      <c r="FI387" s="251"/>
      <c r="FJ387" s="251"/>
      <c r="FK387" s="251"/>
      <c r="FL387" s="251"/>
      <c r="FM387" s="251"/>
      <c r="FN387" s="251"/>
      <c r="FO387" s="251"/>
      <c r="FP387" s="251"/>
      <c r="FQ387" s="251"/>
      <c r="FR387" s="251"/>
      <c r="FS387" s="251"/>
      <c r="FT387" s="251"/>
      <c r="FU387" s="251"/>
      <c r="FV387" s="251"/>
      <c r="FW387" s="251"/>
      <c r="FX387" s="251"/>
      <c r="FY387" s="251"/>
      <c r="FZ387" s="251"/>
      <c r="GA387" s="251"/>
      <c r="GB387" s="251"/>
      <c r="GC387" s="251"/>
      <c r="GD387" s="251"/>
      <c r="GE387" s="251"/>
      <c r="GF387" s="251"/>
      <c r="GG387" s="251"/>
      <c r="GH387" s="251"/>
      <c r="GI387" s="251"/>
      <c r="GJ387" s="251"/>
      <c r="GK387" s="251"/>
      <c r="GL387" s="251"/>
      <c r="GM387" s="251"/>
      <c r="GN387" s="251"/>
      <c r="GO387" s="251"/>
      <c r="GP387" s="251"/>
      <c r="GQ387" s="251"/>
      <c r="GR387" s="251"/>
      <c r="GS387" s="251"/>
      <c r="GT387" s="251"/>
      <c r="GU387" s="251"/>
      <c r="GV387" s="251"/>
      <c r="GW387" s="251"/>
      <c r="GX387" s="251"/>
      <c r="GY387" s="251"/>
      <c r="GZ387" s="251"/>
      <c r="HA387" s="251"/>
      <c r="HB387" s="251"/>
      <c r="HC387" s="251"/>
      <c r="HD387" s="251"/>
      <c r="HE387" s="251"/>
      <c r="HF387" s="251"/>
      <c r="HG387" s="251"/>
      <c r="HH387" s="251"/>
      <c r="HI387" s="251"/>
      <c r="HJ387" s="251"/>
      <c r="HK387" s="251"/>
      <c r="HL387" s="251"/>
      <c r="HM387" s="251"/>
      <c r="HN387" s="251"/>
      <c r="HO387" s="251"/>
      <c r="HP387" s="251"/>
      <c r="HQ387" s="251"/>
      <c r="HR387" s="251"/>
      <c r="HS387" s="251"/>
      <c r="HT387" s="251"/>
      <c r="HU387" s="251"/>
      <c r="HV387" s="251"/>
      <c r="HW387" s="251"/>
      <c r="HX387" s="251"/>
      <c r="HY387" s="251"/>
      <c r="HZ387" s="251"/>
      <c r="IA387" s="251"/>
      <c r="IB387" s="251"/>
      <c r="IC387" s="251"/>
      <c r="ID387" s="251"/>
      <c r="IE387" s="251"/>
      <c r="IF387" s="251"/>
      <c r="IG387" s="251"/>
      <c r="IH387" s="251"/>
      <c r="II387" s="251"/>
      <c r="IJ387" s="251"/>
      <c r="IK387" s="251"/>
      <c r="IL387" s="251"/>
      <c r="IM387" s="251"/>
      <c r="IN387" s="251"/>
    </row>
    <row r="388" spans="1:248" s="4" customFormat="1" ht="12.75" customHeight="1" thickBot="1" x14ac:dyDescent="0.25">
      <c r="A388" s="6"/>
      <c r="B388" s="86" t="s">
        <v>36</v>
      </c>
      <c r="C388" s="86" t="s">
        <v>37</v>
      </c>
      <c r="D388" s="86" t="s">
        <v>38</v>
      </c>
      <c r="E388" s="439" t="s">
        <v>39</v>
      </c>
      <c r="F388" s="103" t="s">
        <v>40</v>
      </c>
      <c r="G388" s="129"/>
      <c r="H388" s="103"/>
      <c r="I388" s="104" t="s">
        <v>41</v>
      </c>
      <c r="J388" s="86"/>
      <c r="K388" s="103"/>
      <c r="L388" s="86" t="s">
        <v>465</v>
      </c>
      <c r="M388" s="86"/>
      <c r="N388" s="86" t="s">
        <v>235</v>
      </c>
      <c r="O388" s="439" t="s">
        <v>235</v>
      </c>
      <c r="P388" s="155"/>
      <c r="Q388" s="440" t="s">
        <v>258</v>
      </c>
      <c r="R388" s="441" t="s">
        <v>259</v>
      </c>
      <c r="S388" s="105" t="s">
        <v>109</v>
      </c>
      <c r="T388" s="103" t="s">
        <v>187</v>
      </c>
      <c r="U388" s="86" t="s">
        <v>42</v>
      </c>
      <c r="V388" s="86" t="s">
        <v>43</v>
      </c>
      <c r="W388" s="86"/>
      <c r="X388" s="86" t="s">
        <v>44</v>
      </c>
      <c r="Y388" s="86" t="s">
        <v>30</v>
      </c>
      <c r="Z388" s="86" t="s">
        <v>30</v>
      </c>
      <c r="AA388" s="86" t="s">
        <v>138</v>
      </c>
      <c r="AB388" s="86" t="s">
        <v>15</v>
      </c>
      <c r="AC388" s="86" t="s">
        <v>139</v>
      </c>
      <c r="AD388" s="86" t="s">
        <v>141</v>
      </c>
      <c r="AE388" s="86" t="s">
        <v>47</v>
      </c>
      <c r="AF388" s="86" t="s">
        <v>48</v>
      </c>
      <c r="AG388" s="86" t="s">
        <v>15</v>
      </c>
      <c r="AH388" s="105" t="s">
        <v>30</v>
      </c>
      <c r="AI388" s="106"/>
      <c r="AJ388" s="86" t="s">
        <v>49</v>
      </c>
      <c r="AK388" s="103" t="s">
        <v>188</v>
      </c>
      <c r="AL388" s="107"/>
      <c r="AM388" s="251"/>
      <c r="AN388" s="251"/>
      <c r="AO388" s="251"/>
      <c r="AP388" s="251"/>
      <c r="AQ388" s="251"/>
      <c r="AR388" s="251"/>
      <c r="AS388" s="251"/>
      <c r="AT388" s="251"/>
      <c r="AU388" s="251"/>
      <c r="AV388" s="251"/>
      <c r="AW388" s="251"/>
      <c r="AX388" s="251"/>
      <c r="AY388" s="251"/>
      <c r="AZ388" s="251"/>
      <c r="BA388" s="251"/>
      <c r="BB388" s="251"/>
      <c r="BC388" s="251"/>
      <c r="BD388" s="251"/>
      <c r="BE388" s="251"/>
      <c r="BF388" s="251"/>
      <c r="BG388" s="251"/>
      <c r="BH388" s="251"/>
      <c r="BI388" s="251"/>
      <c r="BJ388" s="251"/>
      <c r="BK388" s="251"/>
      <c r="BL388" s="251"/>
      <c r="BM388" s="251"/>
      <c r="BN388" s="251"/>
      <c r="BO388" s="251"/>
      <c r="BP388" s="251"/>
      <c r="BQ388" s="251"/>
      <c r="BR388" s="251"/>
      <c r="BS388" s="251"/>
      <c r="BT388" s="251"/>
      <c r="BU388" s="251"/>
      <c r="BV388" s="251"/>
      <c r="BW388" s="251"/>
      <c r="BX388" s="251"/>
      <c r="BY388" s="251"/>
      <c r="BZ388" s="251"/>
      <c r="CA388" s="251"/>
      <c r="CB388" s="251"/>
      <c r="CC388" s="251"/>
      <c r="CD388" s="251"/>
      <c r="CE388" s="251"/>
      <c r="CF388" s="251"/>
      <c r="CG388" s="251"/>
      <c r="CH388" s="251"/>
      <c r="CI388" s="251"/>
      <c r="CJ388" s="251"/>
      <c r="CK388" s="251"/>
      <c r="CL388" s="251"/>
      <c r="CM388" s="251"/>
      <c r="CN388" s="251"/>
      <c r="CO388" s="251"/>
      <c r="CP388" s="251"/>
      <c r="CQ388" s="251"/>
      <c r="CR388" s="251"/>
      <c r="CS388" s="251"/>
      <c r="CT388" s="251"/>
      <c r="CU388" s="251"/>
      <c r="CV388" s="251"/>
      <c r="CW388" s="251"/>
      <c r="CX388" s="251"/>
      <c r="CY388" s="251"/>
      <c r="CZ388" s="251"/>
      <c r="DA388" s="251"/>
      <c r="DB388" s="251"/>
      <c r="DC388" s="251"/>
      <c r="DD388" s="251"/>
      <c r="DE388" s="251"/>
      <c r="DF388" s="251"/>
      <c r="DG388" s="251"/>
      <c r="DH388" s="251"/>
      <c r="DI388" s="251"/>
      <c r="DJ388" s="251"/>
      <c r="DK388" s="251"/>
      <c r="DL388" s="251"/>
      <c r="DM388" s="251"/>
      <c r="DN388" s="251"/>
      <c r="DO388" s="251"/>
      <c r="DP388" s="251"/>
      <c r="DQ388" s="251"/>
      <c r="DR388" s="251"/>
      <c r="DS388" s="251"/>
      <c r="DT388" s="251"/>
      <c r="DU388" s="251"/>
      <c r="DV388" s="251"/>
      <c r="DW388" s="251"/>
      <c r="DX388" s="251"/>
      <c r="DY388" s="251"/>
      <c r="DZ388" s="251"/>
      <c r="EA388" s="251"/>
      <c r="EB388" s="251"/>
      <c r="EC388" s="251"/>
      <c r="ED388" s="251"/>
      <c r="EE388" s="251"/>
      <c r="EF388" s="251"/>
      <c r="EG388" s="251"/>
      <c r="EH388" s="251"/>
      <c r="EI388" s="251"/>
      <c r="EJ388" s="251"/>
      <c r="EK388" s="251"/>
      <c r="EL388" s="251"/>
      <c r="EM388" s="251"/>
      <c r="EN388" s="251"/>
      <c r="EO388" s="251"/>
      <c r="EP388" s="251"/>
      <c r="EQ388" s="251"/>
      <c r="ER388" s="251"/>
      <c r="ES388" s="251"/>
      <c r="ET388" s="251"/>
      <c r="EU388" s="251"/>
      <c r="EV388" s="251"/>
      <c r="EW388" s="251"/>
      <c r="EX388" s="251"/>
      <c r="EY388" s="251"/>
      <c r="EZ388" s="251"/>
      <c r="FA388" s="251"/>
      <c r="FB388" s="251"/>
      <c r="FC388" s="251"/>
      <c r="FD388" s="251"/>
      <c r="FE388" s="251"/>
      <c r="FF388" s="251"/>
      <c r="FG388" s="251"/>
      <c r="FH388" s="251"/>
      <c r="FI388" s="251"/>
      <c r="FJ388" s="251"/>
      <c r="FK388" s="251"/>
      <c r="FL388" s="251"/>
      <c r="FM388" s="251"/>
      <c r="FN388" s="251"/>
      <c r="FO388" s="251"/>
      <c r="FP388" s="251"/>
      <c r="FQ388" s="251"/>
      <c r="FR388" s="251"/>
      <c r="FS388" s="251"/>
      <c r="FT388" s="251"/>
      <c r="FU388" s="251"/>
      <c r="FV388" s="251"/>
      <c r="FW388" s="251"/>
      <c r="FX388" s="251"/>
      <c r="FY388" s="251"/>
      <c r="FZ388" s="251"/>
      <c r="GA388" s="251"/>
      <c r="GB388" s="251"/>
      <c r="GC388" s="251"/>
      <c r="GD388" s="251"/>
      <c r="GE388" s="251"/>
      <c r="GF388" s="251"/>
      <c r="GG388" s="251"/>
      <c r="GH388" s="251"/>
      <c r="GI388" s="251"/>
      <c r="GJ388" s="251"/>
      <c r="GK388" s="251"/>
      <c r="GL388" s="251"/>
      <c r="GM388" s="251"/>
      <c r="GN388" s="251"/>
      <c r="GO388" s="251"/>
      <c r="GP388" s="251"/>
      <c r="GQ388" s="251"/>
      <c r="GR388" s="251"/>
      <c r="GS388" s="251"/>
      <c r="GT388" s="251"/>
      <c r="GU388" s="251"/>
      <c r="GV388" s="251"/>
      <c r="GW388" s="251"/>
      <c r="GX388" s="251"/>
      <c r="GY388" s="251"/>
      <c r="GZ388" s="251"/>
      <c r="HA388" s="251"/>
      <c r="HB388" s="251"/>
      <c r="HC388" s="251"/>
      <c r="HD388" s="251"/>
      <c r="HE388" s="251"/>
      <c r="HF388" s="251"/>
      <c r="HG388" s="251"/>
      <c r="HH388" s="251"/>
      <c r="HI388" s="251"/>
      <c r="HJ388" s="251"/>
      <c r="HK388" s="251"/>
      <c r="HL388" s="251"/>
      <c r="HM388" s="251"/>
      <c r="HN388" s="251"/>
      <c r="HO388" s="251"/>
      <c r="HP388" s="251"/>
      <c r="HQ388" s="251"/>
      <c r="HR388" s="251"/>
      <c r="HS388" s="251"/>
      <c r="HT388" s="251"/>
      <c r="HU388" s="251"/>
      <c r="HV388" s="251"/>
      <c r="HW388" s="251"/>
      <c r="HX388" s="251"/>
      <c r="HY388" s="251"/>
      <c r="HZ388" s="251"/>
      <c r="IA388" s="251"/>
      <c r="IB388" s="251"/>
      <c r="IC388" s="251"/>
      <c r="ID388" s="251"/>
      <c r="IE388" s="251"/>
      <c r="IF388" s="251"/>
      <c r="IG388" s="251"/>
      <c r="IH388" s="251"/>
      <c r="II388" s="251"/>
      <c r="IJ388" s="251"/>
      <c r="IK388" s="251"/>
      <c r="IL388" s="251"/>
      <c r="IM388" s="251"/>
      <c r="IN388" s="251"/>
    </row>
    <row r="389" spans="1:248" s="20" customFormat="1" ht="12.75" customHeight="1" thickTop="1" x14ac:dyDescent="0.2">
      <c r="A389" s="8"/>
      <c r="B389" s="296">
        <f>B375</f>
        <v>0</v>
      </c>
      <c r="C389" s="296">
        <f>C375</f>
        <v>0</v>
      </c>
      <c r="D389" s="296">
        <f>D375</f>
        <v>0</v>
      </c>
      <c r="E389" s="296">
        <f>E375</f>
        <v>0</v>
      </c>
      <c r="F389" s="298">
        <f>F375</f>
        <v>0</v>
      </c>
      <c r="G389" s="130" t="str">
        <f>G7</f>
        <v>NOVEMBER</v>
      </c>
      <c r="H389" s="31" t="s">
        <v>58</v>
      </c>
      <c r="I389" s="32"/>
      <c r="J389" s="306">
        <f t="shared" ref="J389:R389" si="48">J375</f>
        <v>0</v>
      </c>
      <c r="K389" s="298">
        <f t="shared" si="48"/>
        <v>0</v>
      </c>
      <c r="L389" s="296">
        <f t="shared" si="48"/>
        <v>0</v>
      </c>
      <c r="M389" s="296">
        <f t="shared" si="48"/>
        <v>0</v>
      </c>
      <c r="N389" s="296">
        <f t="shared" si="48"/>
        <v>0</v>
      </c>
      <c r="O389" s="297">
        <f t="shared" si="48"/>
        <v>0</v>
      </c>
      <c r="P389" s="299">
        <f t="shared" si="48"/>
        <v>0</v>
      </c>
      <c r="Q389" s="296">
        <f t="shared" si="48"/>
        <v>0</v>
      </c>
      <c r="R389" s="298">
        <f t="shared" si="48"/>
        <v>0</v>
      </c>
      <c r="S389" s="9"/>
      <c r="T389" s="8"/>
      <c r="U389" s="296">
        <f t="shared" ref="U389:AH389" si="49">U375</f>
        <v>0</v>
      </c>
      <c r="V389" s="296">
        <f t="shared" si="49"/>
        <v>0</v>
      </c>
      <c r="W389" s="296">
        <f t="shared" si="49"/>
        <v>0</v>
      </c>
      <c r="X389" s="296">
        <f t="shared" si="49"/>
        <v>0</v>
      </c>
      <c r="Y389" s="296">
        <f t="shared" si="49"/>
        <v>0</v>
      </c>
      <c r="Z389" s="296">
        <f t="shared" si="49"/>
        <v>0</v>
      </c>
      <c r="AA389" s="296">
        <f t="shared" si="49"/>
        <v>0</v>
      </c>
      <c r="AB389" s="296">
        <f t="shared" si="49"/>
        <v>0</v>
      </c>
      <c r="AC389" s="296">
        <f t="shared" si="49"/>
        <v>0</v>
      </c>
      <c r="AD389" s="296">
        <f t="shared" si="49"/>
        <v>0</v>
      </c>
      <c r="AE389" s="296">
        <f t="shared" si="49"/>
        <v>0</v>
      </c>
      <c r="AF389" s="296">
        <f t="shared" si="49"/>
        <v>0</v>
      </c>
      <c r="AG389" s="296">
        <f t="shared" si="49"/>
        <v>0</v>
      </c>
      <c r="AH389" s="297">
        <f t="shared" si="49"/>
        <v>0</v>
      </c>
      <c r="AI389" s="305"/>
      <c r="AJ389" s="296">
        <f>AJ375</f>
        <v>0</v>
      </c>
      <c r="AK389" s="298">
        <f>AK375</f>
        <v>0</v>
      </c>
      <c r="AL389" s="9"/>
    </row>
    <row r="390" spans="1:248" s="20" customFormat="1" ht="12.75" customHeight="1" x14ac:dyDescent="0.2">
      <c r="A390" s="8">
        <v>1</v>
      </c>
      <c r="B390" s="280"/>
      <c r="C390" s="280"/>
      <c r="D390" s="280"/>
      <c r="E390" s="280"/>
      <c r="F390" s="281"/>
      <c r="G390" s="443"/>
      <c r="H390" s="444"/>
      <c r="I390" s="445"/>
      <c r="J390" s="296">
        <f t="shared" ref="J390:J420" si="50">SUM(B390:F390)</f>
        <v>0</v>
      </c>
      <c r="K390" s="298">
        <f t="shared" ref="K390:K420" si="51">SUM(U390:AK390)-SUM(L390:R390)</f>
        <v>0</v>
      </c>
      <c r="L390" s="280"/>
      <c r="M390" s="280"/>
      <c r="N390" s="280"/>
      <c r="O390" s="293"/>
      <c r="P390" s="300"/>
      <c r="Q390" s="280"/>
      <c r="R390" s="281"/>
      <c r="S390" s="15" t="s">
        <v>59</v>
      </c>
      <c r="T390" s="8">
        <v>1</v>
      </c>
      <c r="U390" s="280"/>
      <c r="V390" s="280"/>
      <c r="W390" s="280"/>
      <c r="X390" s="280"/>
      <c r="Y390" s="280"/>
      <c r="Z390" s="280"/>
      <c r="AA390" s="280"/>
      <c r="AB390" s="280"/>
      <c r="AC390" s="280"/>
      <c r="AD390" s="280"/>
      <c r="AE390" s="280"/>
      <c r="AF390" s="280"/>
      <c r="AG390" s="280"/>
      <c r="AH390" s="293"/>
      <c r="AI390" s="444"/>
      <c r="AJ390" s="280"/>
      <c r="AK390" s="281"/>
      <c r="AL390" s="15" t="s">
        <v>59</v>
      </c>
    </row>
    <row r="391" spans="1:248" s="20" customFormat="1" ht="12.75" customHeight="1" x14ac:dyDescent="0.2">
      <c r="A391" s="8">
        <v>2</v>
      </c>
      <c r="B391" s="280"/>
      <c r="C391" s="280"/>
      <c r="D391" s="280"/>
      <c r="E391" s="280"/>
      <c r="F391" s="281"/>
      <c r="G391" s="443"/>
      <c r="H391" s="444"/>
      <c r="I391" s="445"/>
      <c r="J391" s="296">
        <f t="shared" si="50"/>
        <v>0</v>
      </c>
      <c r="K391" s="298">
        <f t="shared" si="51"/>
        <v>0</v>
      </c>
      <c r="L391" s="280"/>
      <c r="M391" s="280"/>
      <c r="N391" s="280"/>
      <c r="O391" s="293"/>
      <c r="P391" s="300"/>
      <c r="Q391" s="280"/>
      <c r="R391" s="281"/>
      <c r="S391" s="15" t="s">
        <v>60</v>
      </c>
      <c r="T391" s="8">
        <v>2</v>
      </c>
      <c r="U391" s="280"/>
      <c r="V391" s="280"/>
      <c r="W391" s="280"/>
      <c r="X391" s="280"/>
      <c r="Y391" s="280"/>
      <c r="Z391" s="280"/>
      <c r="AA391" s="280"/>
      <c r="AB391" s="280"/>
      <c r="AC391" s="280"/>
      <c r="AD391" s="280"/>
      <c r="AE391" s="280"/>
      <c r="AF391" s="280"/>
      <c r="AG391" s="280"/>
      <c r="AH391" s="293"/>
      <c r="AI391" s="444"/>
      <c r="AJ391" s="280"/>
      <c r="AK391" s="281"/>
      <c r="AL391" s="15" t="s">
        <v>60</v>
      </c>
    </row>
    <row r="392" spans="1:248" s="20" customFormat="1" ht="12.75" customHeight="1" x14ac:dyDescent="0.2">
      <c r="A392" s="8">
        <v>3</v>
      </c>
      <c r="B392" s="280"/>
      <c r="C392" s="280"/>
      <c r="D392" s="280"/>
      <c r="E392" s="280"/>
      <c r="F392" s="281"/>
      <c r="G392" s="443"/>
      <c r="H392" s="444"/>
      <c r="I392" s="445"/>
      <c r="J392" s="296">
        <f t="shared" si="50"/>
        <v>0</v>
      </c>
      <c r="K392" s="298">
        <f t="shared" si="51"/>
        <v>0</v>
      </c>
      <c r="L392" s="280"/>
      <c r="M392" s="280"/>
      <c r="N392" s="280"/>
      <c r="O392" s="293"/>
      <c r="P392" s="300"/>
      <c r="Q392" s="280"/>
      <c r="R392" s="281"/>
      <c r="S392" s="15" t="s">
        <v>61</v>
      </c>
      <c r="T392" s="8">
        <v>3</v>
      </c>
      <c r="U392" s="280"/>
      <c r="V392" s="280"/>
      <c r="W392" s="280"/>
      <c r="X392" s="280"/>
      <c r="Y392" s="280"/>
      <c r="Z392" s="280"/>
      <c r="AA392" s="280"/>
      <c r="AB392" s="280"/>
      <c r="AC392" s="280"/>
      <c r="AD392" s="280"/>
      <c r="AE392" s="280"/>
      <c r="AF392" s="280"/>
      <c r="AG392" s="280"/>
      <c r="AH392" s="293"/>
      <c r="AI392" s="444"/>
      <c r="AJ392" s="280"/>
      <c r="AK392" s="281"/>
      <c r="AL392" s="15" t="s">
        <v>61</v>
      </c>
    </row>
    <row r="393" spans="1:248" s="20" customFormat="1" ht="12.75" customHeight="1" x14ac:dyDescent="0.2">
      <c r="A393" s="8">
        <v>4</v>
      </c>
      <c r="B393" s="280"/>
      <c r="C393" s="280"/>
      <c r="D393" s="280"/>
      <c r="E393" s="280"/>
      <c r="F393" s="281"/>
      <c r="G393" s="443"/>
      <c r="H393" s="444"/>
      <c r="I393" s="445"/>
      <c r="J393" s="296">
        <f t="shared" si="50"/>
        <v>0</v>
      </c>
      <c r="K393" s="298">
        <f t="shared" si="51"/>
        <v>0</v>
      </c>
      <c r="L393" s="280"/>
      <c r="M393" s="280"/>
      <c r="N393" s="280"/>
      <c r="O393" s="293"/>
      <c r="P393" s="300"/>
      <c r="Q393" s="280"/>
      <c r="R393" s="281"/>
      <c r="S393" s="15" t="s">
        <v>62</v>
      </c>
      <c r="T393" s="8">
        <v>4</v>
      </c>
      <c r="U393" s="280"/>
      <c r="V393" s="280"/>
      <c r="W393" s="280"/>
      <c r="X393" s="280"/>
      <c r="Y393" s="280"/>
      <c r="Z393" s="280"/>
      <c r="AA393" s="280"/>
      <c r="AB393" s="280"/>
      <c r="AC393" s="280"/>
      <c r="AD393" s="280"/>
      <c r="AE393" s="280"/>
      <c r="AF393" s="280"/>
      <c r="AG393" s="280"/>
      <c r="AH393" s="293"/>
      <c r="AI393" s="444"/>
      <c r="AJ393" s="280"/>
      <c r="AK393" s="281"/>
      <c r="AL393" s="15" t="s">
        <v>62</v>
      </c>
    </row>
    <row r="394" spans="1:248" s="20" customFormat="1" ht="12.75" customHeight="1" x14ac:dyDescent="0.2">
      <c r="A394" s="8">
        <v>5</v>
      </c>
      <c r="B394" s="280"/>
      <c r="C394" s="280"/>
      <c r="D394" s="280"/>
      <c r="E394" s="280"/>
      <c r="F394" s="281"/>
      <c r="G394" s="446"/>
      <c r="H394" s="444"/>
      <c r="I394" s="445"/>
      <c r="J394" s="296">
        <f t="shared" si="50"/>
        <v>0</v>
      </c>
      <c r="K394" s="298">
        <f t="shared" si="51"/>
        <v>0</v>
      </c>
      <c r="L394" s="280"/>
      <c r="M394" s="280"/>
      <c r="N394" s="280"/>
      <c r="O394" s="293"/>
      <c r="P394" s="300"/>
      <c r="Q394" s="280"/>
      <c r="R394" s="281"/>
      <c r="S394" s="15" t="s">
        <v>63</v>
      </c>
      <c r="T394" s="8">
        <v>5</v>
      </c>
      <c r="U394" s="280"/>
      <c r="V394" s="280"/>
      <c r="W394" s="280"/>
      <c r="X394" s="280"/>
      <c r="Y394" s="280"/>
      <c r="Z394" s="280"/>
      <c r="AA394" s="280"/>
      <c r="AB394" s="280"/>
      <c r="AC394" s="280"/>
      <c r="AD394" s="280"/>
      <c r="AE394" s="280"/>
      <c r="AF394" s="280"/>
      <c r="AG394" s="280"/>
      <c r="AH394" s="293"/>
      <c r="AI394" s="444"/>
      <c r="AJ394" s="280"/>
      <c r="AK394" s="281"/>
      <c r="AL394" s="15" t="s">
        <v>63</v>
      </c>
    </row>
    <row r="395" spans="1:248" s="20" customFormat="1" ht="12.75" customHeight="1" x14ac:dyDescent="0.2">
      <c r="A395" s="16">
        <v>6</v>
      </c>
      <c r="B395" s="282"/>
      <c r="C395" s="282"/>
      <c r="D395" s="282"/>
      <c r="E395" s="282"/>
      <c r="F395" s="283"/>
      <c r="G395" s="443"/>
      <c r="H395" s="447"/>
      <c r="I395" s="448"/>
      <c r="J395" s="296">
        <f t="shared" si="50"/>
        <v>0</v>
      </c>
      <c r="K395" s="298">
        <f t="shared" si="51"/>
        <v>0</v>
      </c>
      <c r="L395" s="282"/>
      <c r="M395" s="282"/>
      <c r="N395" s="282"/>
      <c r="O395" s="294"/>
      <c r="P395" s="301"/>
      <c r="Q395" s="282"/>
      <c r="R395" s="283"/>
      <c r="S395" s="17" t="s">
        <v>64</v>
      </c>
      <c r="T395" s="16">
        <v>6</v>
      </c>
      <c r="U395" s="282"/>
      <c r="V395" s="282"/>
      <c r="W395" s="282"/>
      <c r="X395" s="282"/>
      <c r="Y395" s="282"/>
      <c r="Z395" s="282"/>
      <c r="AA395" s="282"/>
      <c r="AB395" s="282"/>
      <c r="AC395" s="282"/>
      <c r="AD395" s="282"/>
      <c r="AE395" s="282"/>
      <c r="AF395" s="282"/>
      <c r="AG395" s="282"/>
      <c r="AH395" s="294"/>
      <c r="AI395" s="447"/>
      <c r="AJ395" s="282"/>
      <c r="AK395" s="283"/>
      <c r="AL395" s="17" t="s">
        <v>64</v>
      </c>
    </row>
    <row r="396" spans="1:248" s="20" customFormat="1" ht="12.75" customHeight="1" x14ac:dyDescent="0.2">
      <c r="A396" s="8">
        <v>7</v>
      </c>
      <c r="B396" s="280"/>
      <c r="C396" s="280"/>
      <c r="D396" s="280"/>
      <c r="E396" s="280"/>
      <c r="F396" s="281"/>
      <c r="G396" s="443"/>
      <c r="H396" s="444"/>
      <c r="I396" s="445"/>
      <c r="J396" s="296">
        <f t="shared" si="50"/>
        <v>0</v>
      </c>
      <c r="K396" s="298">
        <f t="shared" si="51"/>
        <v>0</v>
      </c>
      <c r="L396" s="280"/>
      <c r="M396" s="280"/>
      <c r="N396" s="280"/>
      <c r="O396" s="293"/>
      <c r="P396" s="300"/>
      <c r="Q396" s="280"/>
      <c r="R396" s="281"/>
      <c r="S396" s="15" t="s">
        <v>65</v>
      </c>
      <c r="T396" s="8">
        <v>7</v>
      </c>
      <c r="U396" s="280"/>
      <c r="V396" s="280"/>
      <c r="W396" s="280"/>
      <c r="X396" s="280"/>
      <c r="Y396" s="280"/>
      <c r="Z396" s="280"/>
      <c r="AA396" s="280"/>
      <c r="AB396" s="280"/>
      <c r="AC396" s="280"/>
      <c r="AD396" s="280"/>
      <c r="AE396" s="280"/>
      <c r="AF396" s="280"/>
      <c r="AG396" s="280"/>
      <c r="AH396" s="293"/>
      <c r="AI396" s="444"/>
      <c r="AJ396" s="280"/>
      <c r="AK396" s="281"/>
      <c r="AL396" s="15" t="s">
        <v>65</v>
      </c>
    </row>
    <row r="397" spans="1:248" s="20" customFormat="1" ht="12.75" customHeight="1" x14ac:dyDescent="0.2">
      <c r="A397" s="8">
        <v>8</v>
      </c>
      <c r="B397" s="280"/>
      <c r="C397" s="280"/>
      <c r="D397" s="280"/>
      <c r="E397" s="280"/>
      <c r="F397" s="281"/>
      <c r="G397" s="443"/>
      <c r="H397" s="444"/>
      <c r="I397" s="445"/>
      <c r="J397" s="296">
        <f t="shared" si="50"/>
        <v>0</v>
      </c>
      <c r="K397" s="298">
        <f t="shared" si="51"/>
        <v>0</v>
      </c>
      <c r="L397" s="280"/>
      <c r="M397" s="280"/>
      <c r="N397" s="280"/>
      <c r="O397" s="293"/>
      <c r="P397" s="300"/>
      <c r="Q397" s="280"/>
      <c r="R397" s="281"/>
      <c r="S397" s="15" t="s">
        <v>66</v>
      </c>
      <c r="T397" s="8">
        <v>8</v>
      </c>
      <c r="U397" s="280"/>
      <c r="V397" s="280"/>
      <c r="W397" s="280"/>
      <c r="X397" s="280"/>
      <c r="Y397" s="280"/>
      <c r="Z397" s="280"/>
      <c r="AA397" s="280"/>
      <c r="AB397" s="280"/>
      <c r="AC397" s="280"/>
      <c r="AD397" s="280"/>
      <c r="AE397" s="280"/>
      <c r="AF397" s="280"/>
      <c r="AG397" s="280"/>
      <c r="AH397" s="293"/>
      <c r="AI397" s="444"/>
      <c r="AJ397" s="280"/>
      <c r="AK397" s="281"/>
      <c r="AL397" s="15" t="s">
        <v>66</v>
      </c>
    </row>
    <row r="398" spans="1:248" s="20" customFormat="1" ht="12.75" customHeight="1" x14ac:dyDescent="0.2">
      <c r="A398" s="8">
        <v>9</v>
      </c>
      <c r="B398" s="280"/>
      <c r="C398" s="280"/>
      <c r="D398" s="280"/>
      <c r="E398" s="280"/>
      <c r="F398" s="281"/>
      <c r="G398" s="443"/>
      <c r="H398" s="444"/>
      <c r="I398" s="445"/>
      <c r="J398" s="296">
        <f t="shared" si="50"/>
        <v>0</v>
      </c>
      <c r="K398" s="298">
        <f t="shared" si="51"/>
        <v>0</v>
      </c>
      <c r="L398" s="280"/>
      <c r="M398" s="280"/>
      <c r="N398" s="280"/>
      <c r="O398" s="293"/>
      <c r="P398" s="300"/>
      <c r="Q398" s="280"/>
      <c r="R398" s="281"/>
      <c r="S398" s="15" t="s">
        <v>67</v>
      </c>
      <c r="T398" s="8">
        <v>9</v>
      </c>
      <c r="U398" s="280"/>
      <c r="V398" s="280"/>
      <c r="W398" s="280"/>
      <c r="X398" s="280"/>
      <c r="Y398" s="280"/>
      <c r="Z398" s="280"/>
      <c r="AA398" s="280"/>
      <c r="AB398" s="280"/>
      <c r="AC398" s="280"/>
      <c r="AD398" s="280"/>
      <c r="AE398" s="280"/>
      <c r="AF398" s="280"/>
      <c r="AG398" s="280"/>
      <c r="AH398" s="293"/>
      <c r="AI398" s="444"/>
      <c r="AJ398" s="280"/>
      <c r="AK398" s="281"/>
      <c r="AL398" s="15" t="s">
        <v>67</v>
      </c>
    </row>
    <row r="399" spans="1:248" s="20" customFormat="1" ht="12.75" customHeight="1" x14ac:dyDescent="0.2">
      <c r="A399" s="8">
        <v>10</v>
      </c>
      <c r="B399" s="280"/>
      <c r="C399" s="280"/>
      <c r="D399" s="280"/>
      <c r="E399" s="280"/>
      <c r="F399" s="281"/>
      <c r="G399" s="443"/>
      <c r="H399" s="444"/>
      <c r="I399" s="445"/>
      <c r="J399" s="296">
        <f t="shared" si="50"/>
        <v>0</v>
      </c>
      <c r="K399" s="298">
        <f t="shared" si="51"/>
        <v>0</v>
      </c>
      <c r="L399" s="280"/>
      <c r="M399" s="280"/>
      <c r="N399" s="280"/>
      <c r="O399" s="293"/>
      <c r="P399" s="300"/>
      <c r="Q399" s="280"/>
      <c r="R399" s="281"/>
      <c r="S399" s="15" t="s">
        <v>68</v>
      </c>
      <c r="T399" s="8">
        <v>10</v>
      </c>
      <c r="U399" s="280"/>
      <c r="V399" s="280"/>
      <c r="W399" s="280"/>
      <c r="X399" s="280"/>
      <c r="Y399" s="280"/>
      <c r="Z399" s="280"/>
      <c r="AA399" s="280"/>
      <c r="AB399" s="280"/>
      <c r="AC399" s="280"/>
      <c r="AD399" s="280"/>
      <c r="AE399" s="280"/>
      <c r="AF399" s="280"/>
      <c r="AG399" s="280"/>
      <c r="AH399" s="293"/>
      <c r="AI399" s="444"/>
      <c r="AJ399" s="280"/>
      <c r="AK399" s="281"/>
      <c r="AL399" s="15" t="s">
        <v>68</v>
      </c>
    </row>
    <row r="400" spans="1:248" s="20" customFormat="1" ht="12.75" customHeight="1" x14ac:dyDescent="0.2">
      <c r="A400" s="8">
        <v>11</v>
      </c>
      <c r="B400" s="280"/>
      <c r="C400" s="280"/>
      <c r="D400" s="280"/>
      <c r="E400" s="280"/>
      <c r="F400" s="281"/>
      <c r="G400" s="443"/>
      <c r="H400" s="444"/>
      <c r="I400" s="445"/>
      <c r="J400" s="296">
        <f t="shared" si="50"/>
        <v>0</v>
      </c>
      <c r="K400" s="298">
        <f t="shared" si="51"/>
        <v>0</v>
      </c>
      <c r="L400" s="280"/>
      <c r="M400" s="280"/>
      <c r="N400" s="280"/>
      <c r="O400" s="293"/>
      <c r="P400" s="300"/>
      <c r="Q400" s="280"/>
      <c r="R400" s="281"/>
      <c r="S400" s="15" t="s">
        <v>69</v>
      </c>
      <c r="T400" s="8">
        <v>11</v>
      </c>
      <c r="U400" s="280"/>
      <c r="V400" s="280"/>
      <c r="W400" s="280"/>
      <c r="X400" s="280"/>
      <c r="Y400" s="280"/>
      <c r="Z400" s="280"/>
      <c r="AA400" s="280"/>
      <c r="AB400" s="280"/>
      <c r="AC400" s="280"/>
      <c r="AD400" s="280"/>
      <c r="AE400" s="280"/>
      <c r="AF400" s="280"/>
      <c r="AG400" s="280"/>
      <c r="AH400" s="293"/>
      <c r="AI400" s="444"/>
      <c r="AJ400" s="280"/>
      <c r="AK400" s="281"/>
      <c r="AL400" s="15" t="s">
        <v>69</v>
      </c>
    </row>
    <row r="401" spans="1:38" s="20" customFormat="1" ht="12.75" customHeight="1" x14ac:dyDescent="0.2">
      <c r="A401" s="8">
        <v>12</v>
      </c>
      <c r="B401" s="280"/>
      <c r="C401" s="280"/>
      <c r="D401" s="280"/>
      <c r="E401" s="280"/>
      <c r="F401" s="281"/>
      <c r="G401" s="443"/>
      <c r="H401" s="444"/>
      <c r="I401" s="445"/>
      <c r="J401" s="296">
        <f t="shared" si="50"/>
        <v>0</v>
      </c>
      <c r="K401" s="298">
        <f t="shared" si="51"/>
        <v>0</v>
      </c>
      <c r="L401" s="280"/>
      <c r="M401" s="280"/>
      <c r="N401" s="280"/>
      <c r="O401" s="293"/>
      <c r="P401" s="300"/>
      <c r="Q401" s="280"/>
      <c r="R401" s="281"/>
      <c r="S401" s="15" t="s">
        <v>70</v>
      </c>
      <c r="T401" s="8">
        <v>12</v>
      </c>
      <c r="U401" s="280"/>
      <c r="V401" s="280"/>
      <c r="W401" s="280"/>
      <c r="X401" s="280"/>
      <c r="Y401" s="280"/>
      <c r="Z401" s="280"/>
      <c r="AA401" s="280"/>
      <c r="AB401" s="280"/>
      <c r="AC401" s="280"/>
      <c r="AD401" s="280"/>
      <c r="AE401" s="280"/>
      <c r="AF401" s="280"/>
      <c r="AG401" s="280"/>
      <c r="AH401" s="293"/>
      <c r="AI401" s="444"/>
      <c r="AJ401" s="280"/>
      <c r="AK401" s="281"/>
      <c r="AL401" s="15" t="s">
        <v>70</v>
      </c>
    </row>
    <row r="402" spans="1:38" s="20" customFormat="1" ht="12.75" customHeight="1" x14ac:dyDescent="0.2">
      <c r="A402" s="8">
        <v>13</v>
      </c>
      <c r="B402" s="280"/>
      <c r="C402" s="280"/>
      <c r="D402" s="280"/>
      <c r="E402" s="280"/>
      <c r="F402" s="281"/>
      <c r="G402" s="443"/>
      <c r="H402" s="444"/>
      <c r="I402" s="445"/>
      <c r="J402" s="296">
        <f t="shared" si="50"/>
        <v>0</v>
      </c>
      <c r="K402" s="298">
        <f t="shared" si="51"/>
        <v>0</v>
      </c>
      <c r="L402" s="280"/>
      <c r="M402" s="280"/>
      <c r="N402" s="280"/>
      <c r="O402" s="293"/>
      <c r="P402" s="300"/>
      <c r="Q402" s="280"/>
      <c r="R402" s="281"/>
      <c r="S402" s="15" t="s">
        <v>71</v>
      </c>
      <c r="T402" s="8">
        <v>13</v>
      </c>
      <c r="U402" s="280"/>
      <c r="V402" s="280"/>
      <c r="W402" s="280"/>
      <c r="X402" s="280"/>
      <c r="Y402" s="280"/>
      <c r="Z402" s="280"/>
      <c r="AA402" s="280"/>
      <c r="AB402" s="280"/>
      <c r="AC402" s="280"/>
      <c r="AD402" s="280"/>
      <c r="AE402" s="280"/>
      <c r="AF402" s="280"/>
      <c r="AG402" s="280"/>
      <c r="AH402" s="293"/>
      <c r="AI402" s="444"/>
      <c r="AJ402" s="280"/>
      <c r="AK402" s="281"/>
      <c r="AL402" s="15" t="s">
        <v>71</v>
      </c>
    </row>
    <row r="403" spans="1:38" s="20" customFormat="1" ht="12.75" customHeight="1" x14ac:dyDescent="0.2">
      <c r="A403" s="8">
        <v>14</v>
      </c>
      <c r="B403" s="280"/>
      <c r="C403" s="280"/>
      <c r="D403" s="280"/>
      <c r="E403" s="280"/>
      <c r="F403" s="281"/>
      <c r="G403" s="443"/>
      <c r="H403" s="444"/>
      <c r="I403" s="445"/>
      <c r="J403" s="296">
        <f t="shared" si="50"/>
        <v>0</v>
      </c>
      <c r="K403" s="298">
        <f t="shared" si="51"/>
        <v>0</v>
      </c>
      <c r="L403" s="280"/>
      <c r="M403" s="280"/>
      <c r="N403" s="280"/>
      <c r="O403" s="293"/>
      <c r="P403" s="300"/>
      <c r="Q403" s="280"/>
      <c r="R403" s="281"/>
      <c r="S403" s="15" t="s">
        <v>72</v>
      </c>
      <c r="T403" s="8">
        <v>14</v>
      </c>
      <c r="U403" s="280"/>
      <c r="V403" s="280"/>
      <c r="W403" s="280"/>
      <c r="X403" s="280"/>
      <c r="Y403" s="280"/>
      <c r="Z403" s="280"/>
      <c r="AA403" s="280"/>
      <c r="AB403" s="280"/>
      <c r="AC403" s="280"/>
      <c r="AD403" s="280"/>
      <c r="AE403" s="280"/>
      <c r="AF403" s="280"/>
      <c r="AG403" s="280"/>
      <c r="AH403" s="293"/>
      <c r="AI403" s="444"/>
      <c r="AJ403" s="280"/>
      <c r="AK403" s="281"/>
      <c r="AL403" s="15" t="s">
        <v>72</v>
      </c>
    </row>
    <row r="404" spans="1:38" s="20" customFormat="1" ht="12.75" customHeight="1" x14ac:dyDescent="0.2">
      <c r="A404" s="8">
        <v>15</v>
      </c>
      <c r="B404" s="280"/>
      <c r="C404" s="280"/>
      <c r="D404" s="280"/>
      <c r="E404" s="280"/>
      <c r="F404" s="281"/>
      <c r="G404" s="443"/>
      <c r="H404" s="444"/>
      <c r="I404" s="445"/>
      <c r="J404" s="296">
        <f t="shared" si="50"/>
        <v>0</v>
      </c>
      <c r="K404" s="298">
        <f t="shared" si="51"/>
        <v>0</v>
      </c>
      <c r="L404" s="280"/>
      <c r="M404" s="280"/>
      <c r="N404" s="280"/>
      <c r="O404" s="293"/>
      <c r="P404" s="300"/>
      <c r="Q404" s="280"/>
      <c r="R404" s="281"/>
      <c r="S404" s="15" t="s">
        <v>73</v>
      </c>
      <c r="T404" s="8">
        <v>15</v>
      </c>
      <c r="U404" s="280"/>
      <c r="V404" s="280"/>
      <c r="W404" s="280"/>
      <c r="X404" s="280"/>
      <c r="Y404" s="280"/>
      <c r="Z404" s="280"/>
      <c r="AA404" s="280"/>
      <c r="AB404" s="280"/>
      <c r="AC404" s="280"/>
      <c r="AD404" s="280"/>
      <c r="AE404" s="280"/>
      <c r="AF404" s="280"/>
      <c r="AG404" s="280"/>
      <c r="AH404" s="293"/>
      <c r="AI404" s="444"/>
      <c r="AJ404" s="280"/>
      <c r="AK404" s="281"/>
      <c r="AL404" s="15" t="s">
        <v>73</v>
      </c>
    </row>
    <row r="405" spans="1:38" s="20" customFormat="1" ht="12.75" customHeight="1" x14ac:dyDescent="0.2">
      <c r="A405" s="8">
        <v>16</v>
      </c>
      <c r="B405" s="280"/>
      <c r="C405" s="280"/>
      <c r="D405" s="280"/>
      <c r="E405" s="280"/>
      <c r="F405" s="281"/>
      <c r="G405" s="443"/>
      <c r="H405" s="444"/>
      <c r="I405" s="445"/>
      <c r="J405" s="296">
        <f t="shared" si="50"/>
        <v>0</v>
      </c>
      <c r="K405" s="298">
        <f t="shared" si="51"/>
        <v>0</v>
      </c>
      <c r="L405" s="280"/>
      <c r="M405" s="280"/>
      <c r="N405" s="280"/>
      <c r="O405" s="293"/>
      <c r="P405" s="300"/>
      <c r="Q405" s="280"/>
      <c r="R405" s="281"/>
      <c r="S405" s="15" t="s">
        <v>74</v>
      </c>
      <c r="T405" s="8">
        <v>16</v>
      </c>
      <c r="U405" s="280"/>
      <c r="V405" s="280"/>
      <c r="W405" s="280"/>
      <c r="X405" s="280"/>
      <c r="Y405" s="280"/>
      <c r="Z405" s="280"/>
      <c r="AA405" s="280"/>
      <c r="AB405" s="280"/>
      <c r="AC405" s="280"/>
      <c r="AD405" s="280"/>
      <c r="AE405" s="280"/>
      <c r="AF405" s="280"/>
      <c r="AG405" s="280"/>
      <c r="AH405" s="293"/>
      <c r="AI405" s="444"/>
      <c r="AJ405" s="280"/>
      <c r="AK405" s="281"/>
      <c r="AL405" s="15" t="s">
        <v>74</v>
      </c>
    </row>
    <row r="406" spans="1:38" s="20" customFormat="1" ht="12.75" customHeight="1" x14ac:dyDescent="0.2">
      <c r="A406" s="8">
        <v>17</v>
      </c>
      <c r="B406" s="280"/>
      <c r="C406" s="280"/>
      <c r="D406" s="280"/>
      <c r="E406" s="280"/>
      <c r="F406" s="281"/>
      <c r="G406" s="443"/>
      <c r="H406" s="444"/>
      <c r="I406" s="445"/>
      <c r="J406" s="296">
        <f t="shared" si="50"/>
        <v>0</v>
      </c>
      <c r="K406" s="298">
        <f t="shared" si="51"/>
        <v>0</v>
      </c>
      <c r="L406" s="280"/>
      <c r="M406" s="280"/>
      <c r="N406" s="280"/>
      <c r="O406" s="293"/>
      <c r="P406" s="300"/>
      <c r="Q406" s="280"/>
      <c r="R406" s="281"/>
      <c r="S406" s="15" t="s">
        <v>75</v>
      </c>
      <c r="T406" s="8">
        <v>17</v>
      </c>
      <c r="U406" s="280"/>
      <c r="V406" s="280"/>
      <c r="W406" s="280"/>
      <c r="X406" s="280"/>
      <c r="Y406" s="280"/>
      <c r="Z406" s="280"/>
      <c r="AA406" s="280"/>
      <c r="AB406" s="280"/>
      <c r="AC406" s="280"/>
      <c r="AD406" s="280"/>
      <c r="AE406" s="280"/>
      <c r="AF406" s="280"/>
      <c r="AG406" s="280"/>
      <c r="AH406" s="293"/>
      <c r="AI406" s="444"/>
      <c r="AJ406" s="280"/>
      <c r="AK406" s="281"/>
      <c r="AL406" s="15" t="s">
        <v>75</v>
      </c>
    </row>
    <row r="407" spans="1:38" s="20" customFormat="1" ht="12.75" customHeight="1" x14ac:dyDescent="0.2">
      <c r="A407" s="8">
        <v>18</v>
      </c>
      <c r="B407" s="280"/>
      <c r="C407" s="280"/>
      <c r="D407" s="280"/>
      <c r="E407" s="280"/>
      <c r="F407" s="281"/>
      <c r="G407" s="443"/>
      <c r="H407" s="444"/>
      <c r="I407" s="445"/>
      <c r="J407" s="296">
        <f t="shared" si="50"/>
        <v>0</v>
      </c>
      <c r="K407" s="298">
        <f t="shared" si="51"/>
        <v>0</v>
      </c>
      <c r="L407" s="280"/>
      <c r="M407" s="280"/>
      <c r="N407" s="280"/>
      <c r="O407" s="293"/>
      <c r="P407" s="300"/>
      <c r="Q407" s="280"/>
      <c r="R407" s="281"/>
      <c r="S407" s="15" t="s">
        <v>76</v>
      </c>
      <c r="T407" s="8">
        <v>18</v>
      </c>
      <c r="U407" s="280"/>
      <c r="V407" s="280"/>
      <c r="W407" s="280"/>
      <c r="X407" s="280"/>
      <c r="Y407" s="280"/>
      <c r="Z407" s="280"/>
      <c r="AA407" s="280"/>
      <c r="AB407" s="280"/>
      <c r="AC407" s="280"/>
      <c r="AD407" s="280"/>
      <c r="AE407" s="280"/>
      <c r="AF407" s="280"/>
      <c r="AG407" s="280"/>
      <c r="AH407" s="293"/>
      <c r="AI407" s="444"/>
      <c r="AJ407" s="280"/>
      <c r="AK407" s="281"/>
      <c r="AL407" s="15" t="s">
        <v>76</v>
      </c>
    </row>
    <row r="408" spans="1:38" s="20" customFormat="1" ht="12.75" customHeight="1" x14ac:dyDescent="0.2">
      <c r="A408" s="8">
        <v>19</v>
      </c>
      <c r="B408" s="280"/>
      <c r="C408" s="280"/>
      <c r="D408" s="280"/>
      <c r="E408" s="280"/>
      <c r="F408" s="281"/>
      <c r="G408" s="443"/>
      <c r="H408" s="444"/>
      <c r="I408" s="445"/>
      <c r="J408" s="296">
        <f t="shared" si="50"/>
        <v>0</v>
      </c>
      <c r="K408" s="298">
        <f t="shared" si="51"/>
        <v>0</v>
      </c>
      <c r="L408" s="280"/>
      <c r="M408" s="280"/>
      <c r="N408" s="280"/>
      <c r="O408" s="293"/>
      <c r="P408" s="300"/>
      <c r="Q408" s="280"/>
      <c r="R408" s="281"/>
      <c r="S408" s="15" t="s">
        <v>77</v>
      </c>
      <c r="T408" s="8">
        <v>19</v>
      </c>
      <c r="U408" s="280"/>
      <c r="V408" s="280"/>
      <c r="W408" s="280"/>
      <c r="X408" s="280"/>
      <c r="Y408" s="280"/>
      <c r="Z408" s="280"/>
      <c r="AA408" s="280"/>
      <c r="AB408" s="280"/>
      <c r="AC408" s="280"/>
      <c r="AD408" s="280"/>
      <c r="AE408" s="280"/>
      <c r="AF408" s="280"/>
      <c r="AG408" s="280"/>
      <c r="AH408" s="293"/>
      <c r="AI408" s="444"/>
      <c r="AJ408" s="280"/>
      <c r="AK408" s="281"/>
      <c r="AL408" s="15" t="s">
        <v>77</v>
      </c>
    </row>
    <row r="409" spans="1:38" s="20" customFormat="1" ht="12.75" customHeight="1" x14ac:dyDescent="0.2">
      <c r="A409" s="8">
        <v>20</v>
      </c>
      <c r="B409" s="280"/>
      <c r="C409" s="280"/>
      <c r="D409" s="280"/>
      <c r="E409" s="280"/>
      <c r="F409" s="281"/>
      <c r="G409" s="443"/>
      <c r="H409" s="444"/>
      <c r="I409" s="445"/>
      <c r="J409" s="296">
        <f t="shared" si="50"/>
        <v>0</v>
      </c>
      <c r="K409" s="298">
        <f t="shared" si="51"/>
        <v>0</v>
      </c>
      <c r="L409" s="280"/>
      <c r="M409" s="280"/>
      <c r="N409" s="280"/>
      <c r="O409" s="293"/>
      <c r="P409" s="300"/>
      <c r="Q409" s="280"/>
      <c r="R409" s="281"/>
      <c r="S409" s="15" t="s">
        <v>78</v>
      </c>
      <c r="T409" s="8">
        <v>20</v>
      </c>
      <c r="U409" s="280"/>
      <c r="V409" s="280"/>
      <c r="W409" s="280"/>
      <c r="X409" s="280"/>
      <c r="Y409" s="280"/>
      <c r="Z409" s="280"/>
      <c r="AA409" s="280"/>
      <c r="AB409" s="280"/>
      <c r="AC409" s="280"/>
      <c r="AD409" s="280"/>
      <c r="AE409" s="280"/>
      <c r="AF409" s="280"/>
      <c r="AG409" s="280"/>
      <c r="AH409" s="293"/>
      <c r="AI409" s="444"/>
      <c r="AJ409" s="280"/>
      <c r="AK409" s="281"/>
      <c r="AL409" s="15" t="s">
        <v>78</v>
      </c>
    </row>
    <row r="410" spans="1:38" s="20" customFormat="1" ht="12.75" customHeight="1" x14ac:dyDescent="0.2">
      <c r="A410" s="8">
        <v>21</v>
      </c>
      <c r="B410" s="280"/>
      <c r="C410" s="280"/>
      <c r="D410" s="280"/>
      <c r="E410" s="280"/>
      <c r="F410" s="281"/>
      <c r="G410" s="443"/>
      <c r="H410" s="444"/>
      <c r="I410" s="445"/>
      <c r="J410" s="296">
        <f t="shared" si="50"/>
        <v>0</v>
      </c>
      <c r="K410" s="298">
        <f t="shared" si="51"/>
        <v>0</v>
      </c>
      <c r="L410" s="280"/>
      <c r="M410" s="280"/>
      <c r="N410" s="280"/>
      <c r="O410" s="293"/>
      <c r="P410" s="300"/>
      <c r="Q410" s="280"/>
      <c r="R410" s="281"/>
      <c r="S410" s="15" t="s">
        <v>79</v>
      </c>
      <c r="T410" s="8">
        <v>21</v>
      </c>
      <c r="U410" s="280"/>
      <c r="V410" s="280"/>
      <c r="W410" s="280"/>
      <c r="X410" s="280"/>
      <c r="Y410" s="280"/>
      <c r="Z410" s="280"/>
      <c r="AA410" s="280"/>
      <c r="AB410" s="280"/>
      <c r="AC410" s="280"/>
      <c r="AD410" s="280"/>
      <c r="AE410" s="280"/>
      <c r="AF410" s="280"/>
      <c r="AG410" s="280"/>
      <c r="AH410" s="293"/>
      <c r="AI410" s="444"/>
      <c r="AJ410" s="280"/>
      <c r="AK410" s="281"/>
      <c r="AL410" s="15" t="s">
        <v>79</v>
      </c>
    </row>
    <row r="411" spans="1:38" s="20" customFormat="1" ht="12.75" customHeight="1" x14ac:dyDescent="0.2">
      <c r="A411" s="8">
        <v>22</v>
      </c>
      <c r="B411" s="280"/>
      <c r="C411" s="280"/>
      <c r="D411" s="280"/>
      <c r="E411" s="280"/>
      <c r="F411" s="281"/>
      <c r="G411" s="443"/>
      <c r="H411" s="444"/>
      <c r="I411" s="445"/>
      <c r="J411" s="296">
        <f t="shared" si="50"/>
        <v>0</v>
      </c>
      <c r="K411" s="298">
        <f t="shared" si="51"/>
        <v>0</v>
      </c>
      <c r="L411" s="280"/>
      <c r="M411" s="280"/>
      <c r="N411" s="280"/>
      <c r="O411" s="293"/>
      <c r="P411" s="300"/>
      <c r="Q411" s="280"/>
      <c r="R411" s="281"/>
      <c r="S411" s="15" t="s">
        <v>80</v>
      </c>
      <c r="T411" s="8">
        <v>22</v>
      </c>
      <c r="U411" s="280"/>
      <c r="V411" s="280"/>
      <c r="W411" s="280"/>
      <c r="X411" s="280"/>
      <c r="Y411" s="280"/>
      <c r="Z411" s="280"/>
      <c r="AA411" s="280"/>
      <c r="AB411" s="280"/>
      <c r="AC411" s="280"/>
      <c r="AD411" s="280"/>
      <c r="AE411" s="280"/>
      <c r="AF411" s="280"/>
      <c r="AG411" s="280"/>
      <c r="AH411" s="293"/>
      <c r="AI411" s="444"/>
      <c r="AJ411" s="280"/>
      <c r="AK411" s="281"/>
      <c r="AL411" s="15" t="s">
        <v>80</v>
      </c>
    </row>
    <row r="412" spans="1:38" s="20" customFormat="1" ht="12.75" customHeight="1" x14ac:dyDescent="0.2">
      <c r="A412" s="8">
        <v>23</v>
      </c>
      <c r="B412" s="280"/>
      <c r="C412" s="280"/>
      <c r="D412" s="280"/>
      <c r="E412" s="280"/>
      <c r="F412" s="281"/>
      <c r="G412" s="443"/>
      <c r="H412" s="444"/>
      <c r="I412" s="445"/>
      <c r="J412" s="296">
        <f t="shared" si="50"/>
        <v>0</v>
      </c>
      <c r="K412" s="298">
        <f t="shared" si="51"/>
        <v>0</v>
      </c>
      <c r="L412" s="280"/>
      <c r="M412" s="280"/>
      <c r="N412" s="280"/>
      <c r="O412" s="293"/>
      <c r="P412" s="300"/>
      <c r="Q412" s="280"/>
      <c r="R412" s="281"/>
      <c r="S412" s="15" t="s">
        <v>81</v>
      </c>
      <c r="T412" s="8">
        <v>23</v>
      </c>
      <c r="U412" s="280"/>
      <c r="V412" s="280"/>
      <c r="W412" s="280"/>
      <c r="X412" s="280"/>
      <c r="Y412" s="280"/>
      <c r="Z412" s="280"/>
      <c r="AA412" s="280"/>
      <c r="AB412" s="280"/>
      <c r="AC412" s="280"/>
      <c r="AD412" s="280"/>
      <c r="AE412" s="280"/>
      <c r="AF412" s="280"/>
      <c r="AG412" s="280"/>
      <c r="AH412" s="293"/>
      <c r="AI412" s="444"/>
      <c r="AJ412" s="280"/>
      <c r="AK412" s="281"/>
      <c r="AL412" s="15" t="s">
        <v>81</v>
      </c>
    </row>
    <row r="413" spans="1:38" s="20" customFormat="1" ht="12.75" customHeight="1" x14ac:dyDescent="0.2">
      <c r="A413" s="8">
        <v>24</v>
      </c>
      <c r="B413" s="280"/>
      <c r="C413" s="280"/>
      <c r="D413" s="280"/>
      <c r="E413" s="280"/>
      <c r="F413" s="281"/>
      <c r="G413" s="443"/>
      <c r="H413" s="444"/>
      <c r="I413" s="445"/>
      <c r="J413" s="296">
        <f t="shared" si="50"/>
        <v>0</v>
      </c>
      <c r="K413" s="298">
        <f t="shared" si="51"/>
        <v>0</v>
      </c>
      <c r="L413" s="280"/>
      <c r="M413" s="280"/>
      <c r="N413" s="280"/>
      <c r="O413" s="293"/>
      <c r="P413" s="300"/>
      <c r="Q413" s="280"/>
      <c r="R413" s="281"/>
      <c r="S413" s="15" t="s">
        <v>82</v>
      </c>
      <c r="T413" s="8">
        <v>24</v>
      </c>
      <c r="U413" s="280"/>
      <c r="V413" s="280"/>
      <c r="W413" s="280"/>
      <c r="X413" s="280"/>
      <c r="Y413" s="280"/>
      <c r="Z413" s="280"/>
      <c r="AA413" s="280"/>
      <c r="AB413" s="280"/>
      <c r="AC413" s="280"/>
      <c r="AD413" s="280"/>
      <c r="AE413" s="280"/>
      <c r="AF413" s="280"/>
      <c r="AG413" s="280"/>
      <c r="AH413" s="293"/>
      <c r="AI413" s="444"/>
      <c r="AJ413" s="280"/>
      <c r="AK413" s="281"/>
      <c r="AL413" s="15" t="s">
        <v>82</v>
      </c>
    </row>
    <row r="414" spans="1:38" s="20" customFormat="1" ht="12.75" customHeight="1" x14ac:dyDescent="0.2">
      <c r="A414" s="8">
        <v>25</v>
      </c>
      <c r="B414" s="280"/>
      <c r="C414" s="280"/>
      <c r="D414" s="280"/>
      <c r="E414" s="280"/>
      <c r="F414" s="281"/>
      <c r="G414" s="443"/>
      <c r="H414" s="444"/>
      <c r="I414" s="445"/>
      <c r="J414" s="296">
        <f t="shared" si="50"/>
        <v>0</v>
      </c>
      <c r="K414" s="298">
        <f t="shared" si="51"/>
        <v>0</v>
      </c>
      <c r="L414" s="280"/>
      <c r="M414" s="280"/>
      <c r="N414" s="280"/>
      <c r="O414" s="293"/>
      <c r="P414" s="300"/>
      <c r="Q414" s="280"/>
      <c r="R414" s="281"/>
      <c r="S414" s="15" t="s">
        <v>83</v>
      </c>
      <c r="T414" s="8">
        <v>25</v>
      </c>
      <c r="U414" s="280"/>
      <c r="V414" s="280"/>
      <c r="W414" s="280"/>
      <c r="X414" s="280"/>
      <c r="Y414" s="280"/>
      <c r="Z414" s="280"/>
      <c r="AA414" s="280"/>
      <c r="AB414" s="280"/>
      <c r="AC414" s="280"/>
      <c r="AD414" s="280"/>
      <c r="AE414" s="280"/>
      <c r="AF414" s="280"/>
      <c r="AG414" s="280"/>
      <c r="AH414" s="293"/>
      <c r="AI414" s="444"/>
      <c r="AJ414" s="280"/>
      <c r="AK414" s="281"/>
      <c r="AL414" s="15" t="s">
        <v>83</v>
      </c>
    </row>
    <row r="415" spans="1:38" s="20" customFormat="1" ht="12.75" customHeight="1" x14ac:dyDescent="0.2">
      <c r="A415" s="8">
        <v>26</v>
      </c>
      <c r="B415" s="280"/>
      <c r="C415" s="280"/>
      <c r="D415" s="280"/>
      <c r="E415" s="280"/>
      <c r="F415" s="281"/>
      <c r="G415" s="443"/>
      <c r="H415" s="444"/>
      <c r="I415" s="445"/>
      <c r="J415" s="296">
        <f t="shared" si="50"/>
        <v>0</v>
      </c>
      <c r="K415" s="298">
        <f t="shared" si="51"/>
        <v>0</v>
      </c>
      <c r="L415" s="280"/>
      <c r="M415" s="280"/>
      <c r="N415" s="280"/>
      <c r="O415" s="293"/>
      <c r="P415" s="300"/>
      <c r="Q415" s="280"/>
      <c r="R415" s="281"/>
      <c r="S415" s="15" t="s">
        <v>84</v>
      </c>
      <c r="T415" s="8">
        <v>26</v>
      </c>
      <c r="U415" s="280"/>
      <c r="V415" s="280"/>
      <c r="W415" s="280"/>
      <c r="X415" s="280"/>
      <c r="Y415" s="280"/>
      <c r="Z415" s="280"/>
      <c r="AA415" s="280"/>
      <c r="AB415" s="280"/>
      <c r="AC415" s="280"/>
      <c r="AD415" s="280"/>
      <c r="AE415" s="280"/>
      <c r="AF415" s="280"/>
      <c r="AG415" s="280"/>
      <c r="AH415" s="293"/>
      <c r="AI415" s="444"/>
      <c r="AJ415" s="280"/>
      <c r="AK415" s="281"/>
      <c r="AL415" s="15" t="s">
        <v>84</v>
      </c>
    </row>
    <row r="416" spans="1:38" s="20" customFormat="1" ht="12.75" customHeight="1" x14ac:dyDescent="0.2">
      <c r="A416" s="8">
        <v>27</v>
      </c>
      <c r="B416" s="280"/>
      <c r="C416" s="280"/>
      <c r="D416" s="280"/>
      <c r="E416" s="280"/>
      <c r="F416" s="281"/>
      <c r="G416" s="443"/>
      <c r="H416" s="444"/>
      <c r="I416" s="445"/>
      <c r="J416" s="296">
        <f t="shared" si="50"/>
        <v>0</v>
      </c>
      <c r="K416" s="298">
        <f t="shared" si="51"/>
        <v>0</v>
      </c>
      <c r="L416" s="280"/>
      <c r="M416" s="280"/>
      <c r="N416" s="280"/>
      <c r="O416" s="293"/>
      <c r="P416" s="300"/>
      <c r="Q416" s="280"/>
      <c r="R416" s="281"/>
      <c r="S416" s="15" t="s">
        <v>85</v>
      </c>
      <c r="T416" s="8">
        <v>27</v>
      </c>
      <c r="U416" s="280"/>
      <c r="V416" s="280"/>
      <c r="W416" s="280"/>
      <c r="X416" s="280"/>
      <c r="Y416" s="280"/>
      <c r="Z416" s="280"/>
      <c r="AA416" s="280"/>
      <c r="AB416" s="280"/>
      <c r="AC416" s="280"/>
      <c r="AD416" s="280"/>
      <c r="AE416" s="280"/>
      <c r="AF416" s="280"/>
      <c r="AG416" s="280"/>
      <c r="AH416" s="293"/>
      <c r="AI416" s="444"/>
      <c r="AJ416" s="280"/>
      <c r="AK416" s="281"/>
      <c r="AL416" s="15" t="s">
        <v>85</v>
      </c>
    </row>
    <row r="417" spans="1:248" s="20" customFormat="1" ht="12.75" customHeight="1" x14ac:dyDescent="0.2">
      <c r="A417" s="8">
        <v>28</v>
      </c>
      <c r="B417" s="280"/>
      <c r="C417" s="280"/>
      <c r="D417" s="280"/>
      <c r="E417" s="280"/>
      <c r="F417" s="281"/>
      <c r="G417" s="443"/>
      <c r="H417" s="444"/>
      <c r="I417" s="445"/>
      <c r="J417" s="296">
        <f t="shared" si="50"/>
        <v>0</v>
      </c>
      <c r="K417" s="298">
        <f t="shared" si="51"/>
        <v>0</v>
      </c>
      <c r="L417" s="280"/>
      <c r="M417" s="280"/>
      <c r="N417" s="280"/>
      <c r="O417" s="293"/>
      <c r="P417" s="300"/>
      <c r="Q417" s="280"/>
      <c r="R417" s="281"/>
      <c r="S417" s="15" t="s">
        <v>86</v>
      </c>
      <c r="T417" s="8">
        <v>28</v>
      </c>
      <c r="U417" s="280"/>
      <c r="V417" s="280"/>
      <c r="W417" s="280"/>
      <c r="X417" s="280"/>
      <c r="Y417" s="280"/>
      <c r="Z417" s="280"/>
      <c r="AA417" s="280"/>
      <c r="AB417" s="280"/>
      <c r="AC417" s="280"/>
      <c r="AD417" s="280"/>
      <c r="AE417" s="280"/>
      <c r="AF417" s="280"/>
      <c r="AG417" s="280"/>
      <c r="AH417" s="293"/>
      <c r="AI417" s="444"/>
      <c r="AJ417" s="280"/>
      <c r="AK417" s="281"/>
      <c r="AL417" s="15" t="s">
        <v>86</v>
      </c>
    </row>
    <row r="418" spans="1:248" s="20" customFormat="1" ht="12.75" customHeight="1" x14ac:dyDescent="0.2">
      <c r="A418" s="8">
        <v>29</v>
      </c>
      <c r="B418" s="280"/>
      <c r="C418" s="280"/>
      <c r="D418" s="280"/>
      <c r="E418" s="280"/>
      <c r="F418" s="281"/>
      <c r="G418" s="443"/>
      <c r="H418" s="444"/>
      <c r="I418" s="445"/>
      <c r="J418" s="296">
        <f t="shared" si="50"/>
        <v>0</v>
      </c>
      <c r="K418" s="298">
        <f t="shared" si="51"/>
        <v>0</v>
      </c>
      <c r="L418" s="280"/>
      <c r="M418" s="280"/>
      <c r="N418" s="280"/>
      <c r="O418" s="293"/>
      <c r="P418" s="300"/>
      <c r="Q418" s="280"/>
      <c r="R418" s="281"/>
      <c r="S418" s="15" t="s">
        <v>87</v>
      </c>
      <c r="T418" s="8">
        <v>29</v>
      </c>
      <c r="U418" s="280"/>
      <c r="V418" s="280"/>
      <c r="W418" s="280"/>
      <c r="X418" s="301"/>
      <c r="Y418" s="280"/>
      <c r="Z418" s="280"/>
      <c r="AA418" s="280"/>
      <c r="AB418" s="280"/>
      <c r="AC418" s="280"/>
      <c r="AD418" s="280"/>
      <c r="AE418" s="280"/>
      <c r="AF418" s="280"/>
      <c r="AG418" s="280"/>
      <c r="AH418" s="293"/>
      <c r="AI418" s="444"/>
      <c r="AJ418" s="280"/>
      <c r="AK418" s="281"/>
      <c r="AL418" s="15" t="s">
        <v>87</v>
      </c>
    </row>
    <row r="419" spans="1:248" s="20" customFormat="1" ht="12.75" customHeight="1" x14ac:dyDescent="0.2">
      <c r="A419" s="8">
        <v>30</v>
      </c>
      <c r="B419" s="280"/>
      <c r="C419" s="280"/>
      <c r="D419" s="280"/>
      <c r="E419" s="280"/>
      <c r="F419" s="281"/>
      <c r="G419" s="449"/>
      <c r="H419" s="444"/>
      <c r="I419" s="445"/>
      <c r="J419" s="296">
        <f t="shared" si="50"/>
        <v>0</v>
      </c>
      <c r="K419" s="298">
        <f t="shared" si="51"/>
        <v>0</v>
      </c>
      <c r="L419" s="280"/>
      <c r="M419" s="280"/>
      <c r="N419" s="280"/>
      <c r="O419" s="293"/>
      <c r="P419" s="300"/>
      <c r="Q419" s="280"/>
      <c r="R419" s="281"/>
      <c r="S419" s="15" t="s">
        <v>88</v>
      </c>
      <c r="T419" s="8">
        <v>30</v>
      </c>
      <c r="U419" s="280"/>
      <c r="V419" s="280"/>
      <c r="W419" s="280"/>
      <c r="X419" s="280"/>
      <c r="Y419" s="280"/>
      <c r="Z419" s="280"/>
      <c r="AA419" s="280"/>
      <c r="AB419" s="280"/>
      <c r="AC419" s="280"/>
      <c r="AD419" s="280"/>
      <c r="AE419" s="280"/>
      <c r="AF419" s="280"/>
      <c r="AG419" s="280"/>
      <c r="AH419" s="293"/>
      <c r="AI419" s="444"/>
      <c r="AJ419" s="280"/>
      <c r="AK419" s="281"/>
      <c r="AL419" s="15" t="s">
        <v>88</v>
      </c>
    </row>
    <row r="420" spans="1:248" s="20" customFormat="1" ht="12.75" customHeight="1" x14ac:dyDescent="0.2">
      <c r="A420" s="18">
        <v>31</v>
      </c>
      <c r="B420" s="284"/>
      <c r="C420" s="284"/>
      <c r="D420" s="284"/>
      <c r="E420" s="284"/>
      <c r="F420" s="285"/>
      <c r="G420" s="450"/>
      <c r="H420" s="451"/>
      <c r="I420" s="452"/>
      <c r="J420" s="302">
        <f t="shared" si="50"/>
        <v>0</v>
      </c>
      <c r="K420" s="303">
        <f t="shared" si="51"/>
        <v>0</v>
      </c>
      <c r="L420" s="284"/>
      <c r="M420" s="284"/>
      <c r="N420" s="284"/>
      <c r="O420" s="295"/>
      <c r="P420" s="304"/>
      <c r="Q420" s="284"/>
      <c r="R420" s="285"/>
      <c r="S420" s="19" t="s">
        <v>89</v>
      </c>
      <c r="T420" s="18">
        <v>31</v>
      </c>
      <c r="U420" s="284"/>
      <c r="V420" s="284"/>
      <c r="W420" s="284"/>
      <c r="X420" s="284"/>
      <c r="Y420" s="284"/>
      <c r="Z420" s="284"/>
      <c r="AA420" s="284"/>
      <c r="AB420" s="284"/>
      <c r="AC420" s="284"/>
      <c r="AD420" s="284"/>
      <c r="AE420" s="284"/>
      <c r="AF420" s="284"/>
      <c r="AG420" s="284"/>
      <c r="AH420" s="295"/>
      <c r="AI420" s="451"/>
      <c r="AJ420" s="284"/>
      <c r="AK420" s="285"/>
      <c r="AL420" s="19" t="s">
        <v>89</v>
      </c>
    </row>
    <row r="421" spans="1:248" s="20" customFormat="1" ht="12.75" customHeight="1" thickBot="1" x14ac:dyDescent="0.25">
      <c r="A421" s="342"/>
      <c r="B421" s="343">
        <f>SUM(B389:B420)</f>
        <v>0</v>
      </c>
      <c r="C421" s="343">
        <f>SUM(C389:C420)</f>
        <v>0</v>
      </c>
      <c r="D421" s="343">
        <f>SUM(D389:D420)</f>
        <v>0</v>
      </c>
      <c r="E421" s="344">
        <f>SUM(E389:E420)</f>
        <v>0</v>
      </c>
      <c r="F421" s="345">
        <f>SUM(F389:F420)</f>
        <v>0</v>
      </c>
      <c r="G421" s="346"/>
      <c r="H421" s="347" t="s">
        <v>90</v>
      </c>
      <c r="I421" s="348">
        <f>COUNTA(I390:I420)</f>
        <v>0</v>
      </c>
      <c r="J421" s="343">
        <f t="shared" ref="J421:R421" si="52">SUM(J389:J420)</f>
        <v>0</v>
      </c>
      <c r="K421" s="343">
        <f t="shared" si="52"/>
        <v>0</v>
      </c>
      <c r="L421" s="343">
        <f t="shared" si="52"/>
        <v>0</v>
      </c>
      <c r="M421" s="343">
        <f t="shared" si="52"/>
        <v>0</v>
      </c>
      <c r="N421" s="343">
        <f t="shared" si="52"/>
        <v>0</v>
      </c>
      <c r="O421" s="349">
        <f t="shared" si="52"/>
        <v>0</v>
      </c>
      <c r="P421" s="344">
        <f t="shared" si="52"/>
        <v>0</v>
      </c>
      <c r="Q421" s="343">
        <f t="shared" si="52"/>
        <v>0</v>
      </c>
      <c r="R421" s="350">
        <f t="shared" si="52"/>
        <v>0</v>
      </c>
      <c r="S421" s="351"/>
      <c r="T421" s="342"/>
      <c r="U421" s="343">
        <f t="shared" ref="U421:AH421" si="53">SUM(U389:U420)</f>
        <v>0</v>
      </c>
      <c r="V421" s="343">
        <f t="shared" si="53"/>
        <v>0</v>
      </c>
      <c r="W421" s="343">
        <f t="shared" si="53"/>
        <v>0</v>
      </c>
      <c r="X421" s="343">
        <f t="shared" si="53"/>
        <v>0</v>
      </c>
      <c r="Y421" s="343">
        <f t="shared" si="53"/>
        <v>0</v>
      </c>
      <c r="Z421" s="343">
        <f t="shared" si="53"/>
        <v>0</v>
      </c>
      <c r="AA421" s="343">
        <f t="shared" si="53"/>
        <v>0</v>
      </c>
      <c r="AB421" s="343">
        <f t="shared" si="53"/>
        <v>0</v>
      </c>
      <c r="AC421" s="343">
        <f t="shared" si="53"/>
        <v>0</v>
      </c>
      <c r="AD421" s="343">
        <f t="shared" si="53"/>
        <v>0</v>
      </c>
      <c r="AE421" s="343">
        <f t="shared" si="53"/>
        <v>0</v>
      </c>
      <c r="AF421" s="343">
        <f t="shared" si="53"/>
        <v>0</v>
      </c>
      <c r="AG421" s="343">
        <f t="shared" si="53"/>
        <v>0</v>
      </c>
      <c r="AH421" s="345">
        <f t="shared" si="53"/>
        <v>0</v>
      </c>
      <c r="AI421" s="352"/>
      <c r="AJ421" s="343">
        <f>SUM(AJ389:AJ420)</f>
        <v>0</v>
      </c>
      <c r="AK421" s="350">
        <f>SUM(AK389:AK420)</f>
        <v>0</v>
      </c>
      <c r="AL421" s="351"/>
    </row>
    <row r="422" spans="1:248" ht="12.75" customHeight="1" thickTop="1" x14ac:dyDescent="0.2">
      <c r="A422" s="43"/>
      <c r="B422" s="153"/>
      <c r="C422" s="153"/>
      <c r="D422" s="153"/>
      <c r="E422" s="153"/>
      <c r="F422" s="153"/>
      <c r="G422" s="340"/>
      <c r="H422" s="153"/>
      <c r="I422" s="341"/>
      <c r="J422" s="153"/>
      <c r="K422" s="153"/>
      <c r="L422" s="153"/>
      <c r="M422" s="153"/>
      <c r="N422" s="153"/>
      <c r="O422" s="153"/>
      <c r="P422" s="153"/>
      <c r="Q422" s="153"/>
      <c r="R422" s="153"/>
      <c r="S422" s="43"/>
      <c r="T422" s="43"/>
      <c r="U422" s="153"/>
      <c r="V422" s="153"/>
      <c r="W422" s="153"/>
      <c r="X422" s="153"/>
      <c r="Y422" s="153"/>
      <c r="Z422" s="153"/>
      <c r="AA422" s="153"/>
      <c r="AB422" s="153"/>
      <c r="AC422" s="153"/>
      <c r="AD422" s="153"/>
      <c r="AE422" s="153"/>
      <c r="AF422" s="153"/>
      <c r="AG422" s="153"/>
      <c r="AH422" s="153"/>
      <c r="AI422" s="153"/>
      <c r="AJ422" s="153"/>
      <c r="AK422" s="153"/>
      <c r="AL422" s="43"/>
    </row>
    <row r="423" spans="1:248" ht="12.75" customHeight="1" x14ac:dyDescent="0.2">
      <c r="A423" s="43"/>
      <c r="B423" s="153"/>
      <c r="C423" s="153"/>
      <c r="D423" s="153"/>
      <c r="E423" s="153"/>
      <c r="F423" s="153"/>
      <c r="G423" s="340"/>
      <c r="H423" s="153"/>
      <c r="I423" s="341"/>
      <c r="J423" s="153"/>
      <c r="K423" s="153"/>
      <c r="L423" s="153"/>
      <c r="M423" s="153"/>
      <c r="N423" s="153"/>
      <c r="O423" s="153"/>
      <c r="P423" s="153"/>
      <c r="Q423" s="153"/>
      <c r="R423" s="153"/>
      <c r="S423" s="43"/>
      <c r="T423" s="43"/>
      <c r="U423" s="153"/>
      <c r="V423" s="153"/>
      <c r="W423" s="153"/>
      <c r="X423" s="153"/>
      <c r="Y423" s="153"/>
      <c r="Z423" s="153"/>
      <c r="AA423" s="153"/>
      <c r="AB423" s="153"/>
      <c r="AC423" s="153"/>
      <c r="AD423" s="153"/>
      <c r="AE423" s="153"/>
      <c r="AF423" s="153"/>
      <c r="AG423" s="153"/>
      <c r="AH423" s="153"/>
      <c r="AI423" s="153"/>
      <c r="AJ423" s="153"/>
      <c r="AK423" s="153"/>
      <c r="AL423" s="43"/>
    </row>
    <row r="424" spans="1:248" ht="12.75" customHeight="1" x14ac:dyDescent="0.2">
      <c r="A424" s="20"/>
      <c r="B424" s="20"/>
      <c r="C424" s="20"/>
      <c r="D424" s="20"/>
      <c r="E424" s="20"/>
      <c r="F424" s="20"/>
      <c r="G424" s="474" t="str">
        <f>OCTOBER!G378</f>
        <v>UNITED STEELWORKERS - LOCAL UNION</v>
      </c>
      <c r="H424" s="474"/>
      <c r="I424" s="474"/>
      <c r="J424" s="11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33"/>
      <c r="V424" s="33"/>
      <c r="W424" s="33"/>
      <c r="X424" s="33"/>
      <c r="Y424" s="33"/>
      <c r="Z424" s="33"/>
      <c r="AA424" s="34" t="str">
        <f>$AA$10</f>
        <v>FINANCIAL SECRETARY'S CASH BOOK</v>
      </c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20"/>
    </row>
    <row r="425" spans="1:248" s="148" customFormat="1" ht="12.75" customHeight="1" x14ac:dyDescent="0.2">
      <c r="A425" s="140"/>
      <c r="B425" s="138" t="str">
        <f>$B$11</f>
        <v>Month</v>
      </c>
      <c r="C425" s="73" t="str">
        <f>$C$11</f>
        <v>NOVEMBER</v>
      </c>
      <c r="D425" s="138" t="str">
        <f>$D$11</f>
        <v>Year</v>
      </c>
      <c r="E425" s="27">
        <f>$E$11</f>
        <v>0</v>
      </c>
      <c r="F425" s="140"/>
      <c r="G425" s="145"/>
      <c r="H425" s="140"/>
      <c r="I425" s="146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  <c r="AE425" s="140"/>
      <c r="AF425" s="140"/>
      <c r="AG425" s="140"/>
      <c r="AH425" s="140"/>
      <c r="AI425" s="138"/>
      <c r="AJ425" s="147" t="str">
        <f>$C$11</f>
        <v>NOVEMBER</v>
      </c>
      <c r="AK425" s="27">
        <f>$E$11</f>
        <v>0</v>
      </c>
      <c r="AL425" s="140"/>
    </row>
    <row r="426" spans="1:248" s="148" customFormat="1" ht="12.75" customHeight="1" x14ac:dyDescent="0.2">
      <c r="A426" s="140"/>
      <c r="B426" s="138" t="str">
        <f>$B$12</f>
        <v>Page No.</v>
      </c>
      <c r="C426" s="355">
        <f>C380+1</f>
        <v>10</v>
      </c>
      <c r="D426" s="140"/>
      <c r="E426" s="140"/>
      <c r="F426" s="140"/>
      <c r="G426" s="145"/>
      <c r="H426" s="140"/>
      <c r="I426" s="146" t="s">
        <v>53</v>
      </c>
      <c r="J426" s="140"/>
      <c r="K426" s="140"/>
      <c r="L426" s="146"/>
      <c r="M426" s="140"/>
      <c r="N426" s="140"/>
      <c r="O426" s="140"/>
      <c r="P426" s="138"/>
      <c r="Q426" s="140"/>
      <c r="R426" s="138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9" t="s">
        <v>54</v>
      </c>
      <c r="AC426" s="140"/>
      <c r="AD426" s="140"/>
      <c r="AE426" s="140"/>
      <c r="AF426" s="140"/>
      <c r="AG426" s="140"/>
      <c r="AH426" s="140"/>
      <c r="AI426" s="138" t="str">
        <f>$B$12</f>
        <v>Page No.</v>
      </c>
      <c r="AJ426" s="355">
        <f>C426</f>
        <v>10</v>
      </c>
      <c r="AK426" s="150"/>
      <c r="AL426" s="151"/>
    </row>
    <row r="427" spans="1:248" ht="12.75" customHeight="1" x14ac:dyDescent="0.2">
      <c r="A427" s="3"/>
      <c r="B427" s="3"/>
      <c r="C427" s="3"/>
      <c r="D427" s="3"/>
      <c r="E427" s="3"/>
      <c r="F427" s="3"/>
      <c r="G427" s="126"/>
      <c r="H427" s="3"/>
      <c r="I427" s="5"/>
      <c r="J427" s="3"/>
      <c r="K427" s="3"/>
      <c r="L427" s="2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0"/>
      <c r="AF427" s="3"/>
      <c r="AG427" s="3"/>
      <c r="AH427" s="3"/>
      <c r="AI427" s="3"/>
      <c r="AJ427" s="3"/>
      <c r="AK427" s="3"/>
      <c r="AL427" s="3"/>
    </row>
    <row r="428" spans="1:248" ht="12.75" customHeight="1" x14ac:dyDescent="0.2">
      <c r="A428" s="25"/>
      <c r="B428" s="25"/>
      <c r="C428" s="25"/>
      <c r="D428" s="25"/>
      <c r="E428" s="25"/>
      <c r="F428" s="25"/>
      <c r="G428" s="127"/>
      <c r="H428" s="25"/>
      <c r="I428" s="26"/>
      <c r="J428" s="25"/>
      <c r="K428" s="25"/>
      <c r="L428" s="26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6"/>
      <c r="AF428" s="25"/>
      <c r="AG428" s="25"/>
      <c r="AH428" s="25"/>
      <c r="AI428" s="25"/>
      <c r="AJ428" s="25"/>
      <c r="AK428" s="25"/>
      <c r="AL428" s="25"/>
    </row>
    <row r="429" spans="1:248" s="407" customFormat="1" ht="12.75" customHeight="1" x14ac:dyDescent="0.2">
      <c r="A429" s="1"/>
      <c r="B429" s="3"/>
      <c r="C429" s="3" t="s">
        <v>55</v>
      </c>
      <c r="D429" s="3"/>
      <c r="E429" s="3"/>
      <c r="F429" s="13"/>
      <c r="G429" s="433"/>
      <c r="H429" s="2" t="s">
        <v>56</v>
      </c>
      <c r="I429" s="95"/>
      <c r="J429" s="475" t="s">
        <v>477</v>
      </c>
      <c r="K429" s="476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3"/>
      <c r="AJ429" s="3"/>
      <c r="AK429" s="1"/>
      <c r="AL429" s="3"/>
    </row>
    <row r="430" spans="1:248" s="407" customFormat="1" ht="12.75" customHeight="1" x14ac:dyDescent="0.2">
      <c r="A430" s="1"/>
      <c r="B430" s="3"/>
      <c r="C430" s="3"/>
      <c r="D430" s="3"/>
      <c r="E430" s="3"/>
      <c r="F430" s="13"/>
      <c r="G430" s="433"/>
      <c r="H430" s="13"/>
      <c r="I430" s="96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3"/>
      <c r="AJ430" s="3"/>
      <c r="AK430" s="1"/>
      <c r="AL430" s="3"/>
    </row>
    <row r="431" spans="1:248" s="407" customFormat="1" ht="12.75" customHeight="1" thickBot="1" x14ac:dyDescent="0.25">
      <c r="A431" s="422"/>
      <c r="B431" s="423">
        <v>1</v>
      </c>
      <c r="C431" s="423">
        <v>2</v>
      </c>
      <c r="D431" s="423">
        <v>3</v>
      </c>
      <c r="E431" s="423">
        <v>4</v>
      </c>
      <c r="F431" s="424">
        <v>5</v>
      </c>
      <c r="G431" s="434">
        <v>6</v>
      </c>
      <c r="H431" s="425">
        <v>7</v>
      </c>
      <c r="I431" s="435">
        <v>8</v>
      </c>
      <c r="J431" s="423">
        <v>9</v>
      </c>
      <c r="K431" s="425">
        <v>10</v>
      </c>
      <c r="L431" s="423">
        <v>11</v>
      </c>
      <c r="M431" s="423" t="s">
        <v>1</v>
      </c>
      <c r="N431" s="423">
        <v>12</v>
      </c>
      <c r="O431" s="423">
        <v>13</v>
      </c>
      <c r="P431" s="423">
        <v>14</v>
      </c>
      <c r="Q431" s="423">
        <v>15</v>
      </c>
      <c r="R431" s="425" t="s">
        <v>2</v>
      </c>
      <c r="S431" s="426"/>
      <c r="T431" s="422"/>
      <c r="U431" s="423">
        <v>16</v>
      </c>
      <c r="V431" s="423">
        <v>17</v>
      </c>
      <c r="W431" s="423">
        <v>18</v>
      </c>
      <c r="X431" s="423">
        <v>19</v>
      </c>
      <c r="Y431" s="423">
        <v>20</v>
      </c>
      <c r="Z431" s="423" t="s">
        <v>3</v>
      </c>
      <c r="AA431" s="423">
        <v>21</v>
      </c>
      <c r="AB431" s="423">
        <v>22</v>
      </c>
      <c r="AC431" s="423">
        <v>23</v>
      </c>
      <c r="AD431" s="423">
        <v>24</v>
      </c>
      <c r="AE431" s="423">
        <v>25</v>
      </c>
      <c r="AF431" s="423">
        <v>26</v>
      </c>
      <c r="AG431" s="423">
        <v>27</v>
      </c>
      <c r="AH431" s="423">
        <v>28</v>
      </c>
      <c r="AI431" s="424">
        <v>29</v>
      </c>
      <c r="AJ431" s="423">
        <v>30</v>
      </c>
      <c r="AK431" s="425">
        <v>31</v>
      </c>
      <c r="AL431" s="426"/>
    </row>
    <row r="432" spans="1:248" s="4" customFormat="1" ht="12.75" customHeight="1" thickTop="1" x14ac:dyDescent="0.2">
      <c r="A432" s="1"/>
      <c r="B432" s="85" t="s">
        <v>4</v>
      </c>
      <c r="C432" s="97"/>
      <c r="D432" s="85" t="s">
        <v>473</v>
      </c>
      <c r="E432" s="436" t="s">
        <v>6</v>
      </c>
      <c r="F432" s="84" t="s">
        <v>7</v>
      </c>
      <c r="G432" s="128"/>
      <c r="H432" s="84"/>
      <c r="I432" s="99"/>
      <c r="J432" s="85"/>
      <c r="K432" s="84"/>
      <c r="L432" s="85" t="s">
        <v>460</v>
      </c>
      <c r="M432" s="85"/>
      <c r="N432" s="85" t="s">
        <v>474</v>
      </c>
      <c r="O432" s="436" t="s">
        <v>461</v>
      </c>
      <c r="P432" s="437"/>
      <c r="Q432" s="438" t="s">
        <v>8</v>
      </c>
      <c r="R432" s="84" t="s">
        <v>8</v>
      </c>
      <c r="S432" s="102"/>
      <c r="T432" s="67"/>
      <c r="U432" s="471" t="s">
        <v>9</v>
      </c>
      <c r="V432" s="472"/>
      <c r="W432" s="472"/>
      <c r="X432" s="472"/>
      <c r="Y432" s="473"/>
      <c r="Z432" s="85" t="s">
        <v>10</v>
      </c>
      <c r="AA432" s="85" t="s">
        <v>11</v>
      </c>
      <c r="AB432" s="85" t="s">
        <v>204</v>
      </c>
      <c r="AC432" s="85" t="s">
        <v>12</v>
      </c>
      <c r="AD432" s="85" t="s">
        <v>13</v>
      </c>
      <c r="AE432" s="85" t="s">
        <v>14</v>
      </c>
      <c r="AF432" s="85"/>
      <c r="AG432" s="85"/>
      <c r="AH432" s="100"/>
      <c r="AI432" s="101"/>
      <c r="AJ432" s="85" t="s">
        <v>15</v>
      </c>
      <c r="AK432" s="84" t="s">
        <v>7</v>
      </c>
      <c r="AL432" s="102"/>
      <c r="AM432" s="251"/>
      <c r="AN432" s="251"/>
      <c r="AO432" s="251"/>
      <c r="AP432" s="251"/>
      <c r="AQ432" s="251"/>
      <c r="AR432" s="251"/>
      <c r="AS432" s="251"/>
      <c r="AT432" s="251"/>
      <c r="AU432" s="251"/>
      <c r="AV432" s="251"/>
      <c r="AW432" s="251"/>
      <c r="AX432" s="251"/>
      <c r="AY432" s="251"/>
      <c r="AZ432" s="251"/>
      <c r="BA432" s="251"/>
      <c r="BB432" s="251"/>
      <c r="BC432" s="251"/>
      <c r="BD432" s="251"/>
      <c r="BE432" s="251"/>
      <c r="BF432" s="251"/>
      <c r="BG432" s="251"/>
      <c r="BH432" s="251"/>
      <c r="BI432" s="251"/>
      <c r="BJ432" s="251"/>
      <c r="BK432" s="251"/>
      <c r="BL432" s="251"/>
      <c r="BM432" s="251"/>
      <c r="BN432" s="251"/>
      <c r="BO432" s="251"/>
      <c r="BP432" s="251"/>
      <c r="BQ432" s="251"/>
      <c r="BR432" s="251"/>
      <c r="BS432" s="251"/>
      <c r="BT432" s="251"/>
      <c r="BU432" s="251"/>
      <c r="BV432" s="251"/>
      <c r="BW432" s="251"/>
      <c r="BX432" s="251"/>
      <c r="BY432" s="251"/>
      <c r="BZ432" s="251"/>
      <c r="CA432" s="251"/>
      <c r="CB432" s="251"/>
      <c r="CC432" s="251"/>
      <c r="CD432" s="251"/>
      <c r="CE432" s="251"/>
      <c r="CF432" s="251"/>
      <c r="CG432" s="251"/>
      <c r="CH432" s="251"/>
      <c r="CI432" s="251"/>
      <c r="CJ432" s="251"/>
      <c r="CK432" s="251"/>
      <c r="CL432" s="251"/>
      <c r="CM432" s="251"/>
      <c r="CN432" s="251"/>
      <c r="CO432" s="251"/>
      <c r="CP432" s="251"/>
      <c r="CQ432" s="251"/>
      <c r="CR432" s="251"/>
      <c r="CS432" s="251"/>
      <c r="CT432" s="251"/>
      <c r="CU432" s="251"/>
      <c r="CV432" s="251"/>
      <c r="CW432" s="251"/>
      <c r="CX432" s="251"/>
      <c r="CY432" s="251"/>
      <c r="CZ432" s="251"/>
      <c r="DA432" s="251"/>
      <c r="DB432" s="251"/>
      <c r="DC432" s="251"/>
      <c r="DD432" s="251"/>
      <c r="DE432" s="251"/>
      <c r="DF432" s="251"/>
      <c r="DG432" s="251"/>
      <c r="DH432" s="251"/>
      <c r="DI432" s="251"/>
      <c r="DJ432" s="251"/>
      <c r="DK432" s="251"/>
      <c r="DL432" s="251"/>
      <c r="DM432" s="251"/>
      <c r="DN432" s="251"/>
      <c r="DO432" s="251"/>
      <c r="DP432" s="251"/>
      <c r="DQ432" s="251"/>
      <c r="DR432" s="251"/>
      <c r="DS432" s="251"/>
      <c r="DT432" s="251"/>
      <c r="DU432" s="251"/>
      <c r="DV432" s="251"/>
      <c r="DW432" s="251"/>
      <c r="DX432" s="251"/>
      <c r="DY432" s="251"/>
      <c r="DZ432" s="251"/>
      <c r="EA432" s="251"/>
      <c r="EB432" s="251"/>
      <c r="EC432" s="251"/>
      <c r="ED432" s="251"/>
      <c r="EE432" s="251"/>
      <c r="EF432" s="251"/>
      <c r="EG432" s="251"/>
      <c r="EH432" s="251"/>
      <c r="EI432" s="251"/>
      <c r="EJ432" s="251"/>
      <c r="EK432" s="251"/>
      <c r="EL432" s="251"/>
      <c r="EM432" s="251"/>
      <c r="EN432" s="251"/>
      <c r="EO432" s="251"/>
      <c r="EP432" s="251"/>
      <c r="EQ432" s="251"/>
      <c r="ER432" s="251"/>
      <c r="ES432" s="251"/>
      <c r="ET432" s="251"/>
      <c r="EU432" s="251"/>
      <c r="EV432" s="251"/>
      <c r="EW432" s="251"/>
      <c r="EX432" s="251"/>
      <c r="EY432" s="251"/>
      <c r="EZ432" s="251"/>
      <c r="FA432" s="251"/>
      <c r="FB432" s="251"/>
      <c r="FC432" s="251"/>
      <c r="FD432" s="251"/>
      <c r="FE432" s="251"/>
      <c r="FF432" s="251"/>
      <c r="FG432" s="251"/>
      <c r="FH432" s="251"/>
      <c r="FI432" s="251"/>
      <c r="FJ432" s="251"/>
      <c r="FK432" s="251"/>
      <c r="FL432" s="251"/>
      <c r="FM432" s="251"/>
      <c r="FN432" s="251"/>
      <c r="FO432" s="251"/>
      <c r="FP432" s="251"/>
      <c r="FQ432" s="251"/>
      <c r="FR432" s="251"/>
      <c r="FS432" s="251"/>
      <c r="FT432" s="251"/>
      <c r="FU432" s="251"/>
      <c r="FV432" s="251"/>
      <c r="FW432" s="251"/>
      <c r="FX432" s="251"/>
      <c r="FY432" s="251"/>
      <c r="FZ432" s="251"/>
      <c r="GA432" s="251"/>
      <c r="GB432" s="251"/>
      <c r="GC432" s="251"/>
      <c r="GD432" s="251"/>
      <c r="GE432" s="251"/>
      <c r="GF432" s="251"/>
      <c r="GG432" s="251"/>
      <c r="GH432" s="251"/>
      <c r="GI432" s="251"/>
      <c r="GJ432" s="251"/>
      <c r="GK432" s="251"/>
      <c r="GL432" s="251"/>
      <c r="GM432" s="251"/>
      <c r="GN432" s="251"/>
      <c r="GO432" s="251"/>
      <c r="GP432" s="251"/>
      <c r="GQ432" s="251"/>
      <c r="GR432" s="251"/>
      <c r="GS432" s="251"/>
      <c r="GT432" s="251"/>
      <c r="GU432" s="251"/>
      <c r="GV432" s="251"/>
      <c r="GW432" s="251"/>
      <c r="GX432" s="251"/>
      <c r="GY432" s="251"/>
      <c r="GZ432" s="251"/>
      <c r="HA432" s="251"/>
      <c r="HB432" s="251"/>
      <c r="HC432" s="251"/>
      <c r="HD432" s="251"/>
      <c r="HE432" s="251"/>
      <c r="HF432" s="251"/>
      <c r="HG432" s="251"/>
      <c r="HH432" s="251"/>
      <c r="HI432" s="251"/>
      <c r="HJ432" s="251"/>
      <c r="HK432" s="251"/>
      <c r="HL432" s="251"/>
      <c r="HM432" s="251"/>
      <c r="HN432" s="251"/>
      <c r="HO432" s="251"/>
      <c r="HP432" s="251"/>
      <c r="HQ432" s="251"/>
      <c r="HR432" s="251"/>
      <c r="HS432" s="251"/>
      <c r="HT432" s="251"/>
      <c r="HU432" s="251"/>
      <c r="HV432" s="251"/>
      <c r="HW432" s="251"/>
      <c r="HX432" s="251"/>
      <c r="HY432" s="251"/>
      <c r="HZ432" s="251"/>
      <c r="IA432" s="251"/>
      <c r="IB432" s="251"/>
      <c r="IC432" s="251"/>
      <c r="ID432" s="251"/>
      <c r="IE432" s="251"/>
      <c r="IF432" s="251"/>
      <c r="IG432" s="251"/>
      <c r="IH432" s="251"/>
      <c r="II432" s="251"/>
      <c r="IJ432" s="251"/>
      <c r="IK432" s="251"/>
      <c r="IL432" s="251"/>
      <c r="IM432" s="251"/>
      <c r="IN432" s="251"/>
    </row>
    <row r="433" spans="1:248" s="4" customFormat="1" ht="12.75" customHeight="1" x14ac:dyDescent="0.2">
      <c r="A433" s="1"/>
      <c r="B433" s="85" t="s">
        <v>8</v>
      </c>
      <c r="C433" s="85" t="s">
        <v>16</v>
      </c>
      <c r="D433" s="85" t="s">
        <v>202</v>
      </c>
      <c r="E433" s="154" t="s">
        <v>8</v>
      </c>
      <c r="F433" s="84" t="s">
        <v>18</v>
      </c>
      <c r="G433" s="128" t="s">
        <v>19</v>
      </c>
      <c r="H433" s="84" t="s">
        <v>20</v>
      </c>
      <c r="I433" s="99" t="s">
        <v>475</v>
      </c>
      <c r="J433" s="85" t="s">
        <v>21</v>
      </c>
      <c r="K433" s="84" t="s">
        <v>22</v>
      </c>
      <c r="L433" s="85" t="s">
        <v>462</v>
      </c>
      <c r="M433" s="85" t="s">
        <v>463</v>
      </c>
      <c r="N433" s="85" t="s">
        <v>476</v>
      </c>
      <c r="O433" s="154" t="s">
        <v>464</v>
      </c>
      <c r="P433" s="154" t="s">
        <v>23</v>
      </c>
      <c r="Q433" s="85" t="s">
        <v>24</v>
      </c>
      <c r="R433" s="84" t="s">
        <v>24</v>
      </c>
      <c r="S433" s="100" t="s">
        <v>135</v>
      </c>
      <c r="T433" s="84" t="s">
        <v>135</v>
      </c>
      <c r="U433" s="85" t="s">
        <v>25</v>
      </c>
      <c r="V433" s="85" t="s">
        <v>26</v>
      </c>
      <c r="W433" s="85" t="s">
        <v>27</v>
      </c>
      <c r="X433" s="85" t="s">
        <v>28</v>
      </c>
      <c r="Y433" s="85" t="s">
        <v>136</v>
      </c>
      <c r="Z433" s="85" t="s">
        <v>251</v>
      </c>
      <c r="AA433" s="85" t="s">
        <v>137</v>
      </c>
      <c r="AB433" s="85" t="s">
        <v>203</v>
      </c>
      <c r="AC433" s="85" t="s">
        <v>30</v>
      </c>
      <c r="AD433" s="85" t="s">
        <v>140</v>
      </c>
      <c r="AE433" s="85" t="s">
        <v>31</v>
      </c>
      <c r="AF433" s="85" t="s">
        <v>32</v>
      </c>
      <c r="AG433" s="85" t="s">
        <v>205</v>
      </c>
      <c r="AH433" s="100" t="s">
        <v>16</v>
      </c>
      <c r="AI433" s="98" t="s">
        <v>34</v>
      </c>
      <c r="AJ433" s="85" t="s">
        <v>35</v>
      </c>
      <c r="AK433" s="84" t="s">
        <v>18</v>
      </c>
      <c r="AL433" s="102"/>
      <c r="AM433" s="251"/>
      <c r="AN433" s="251"/>
      <c r="AO433" s="251"/>
      <c r="AP433" s="251"/>
      <c r="AQ433" s="251"/>
      <c r="AR433" s="251"/>
      <c r="AS433" s="251"/>
      <c r="AT433" s="251"/>
      <c r="AU433" s="251"/>
      <c r="AV433" s="251"/>
      <c r="AW433" s="251"/>
      <c r="AX433" s="251"/>
      <c r="AY433" s="251"/>
      <c r="AZ433" s="251"/>
      <c r="BA433" s="251"/>
      <c r="BB433" s="251"/>
      <c r="BC433" s="251"/>
      <c r="BD433" s="251"/>
      <c r="BE433" s="251"/>
      <c r="BF433" s="251"/>
      <c r="BG433" s="251"/>
      <c r="BH433" s="251"/>
      <c r="BI433" s="251"/>
      <c r="BJ433" s="251"/>
      <c r="BK433" s="251"/>
      <c r="BL433" s="251"/>
      <c r="BM433" s="251"/>
      <c r="BN433" s="251"/>
      <c r="BO433" s="251"/>
      <c r="BP433" s="251"/>
      <c r="BQ433" s="251"/>
      <c r="BR433" s="251"/>
      <c r="BS433" s="251"/>
      <c r="BT433" s="251"/>
      <c r="BU433" s="251"/>
      <c r="BV433" s="251"/>
      <c r="BW433" s="251"/>
      <c r="BX433" s="251"/>
      <c r="BY433" s="251"/>
      <c r="BZ433" s="251"/>
      <c r="CA433" s="251"/>
      <c r="CB433" s="251"/>
      <c r="CC433" s="251"/>
      <c r="CD433" s="251"/>
      <c r="CE433" s="251"/>
      <c r="CF433" s="251"/>
      <c r="CG433" s="251"/>
      <c r="CH433" s="251"/>
      <c r="CI433" s="251"/>
      <c r="CJ433" s="251"/>
      <c r="CK433" s="251"/>
      <c r="CL433" s="251"/>
      <c r="CM433" s="251"/>
      <c r="CN433" s="251"/>
      <c r="CO433" s="251"/>
      <c r="CP433" s="251"/>
      <c r="CQ433" s="251"/>
      <c r="CR433" s="251"/>
      <c r="CS433" s="251"/>
      <c r="CT433" s="251"/>
      <c r="CU433" s="251"/>
      <c r="CV433" s="251"/>
      <c r="CW433" s="251"/>
      <c r="CX433" s="251"/>
      <c r="CY433" s="251"/>
      <c r="CZ433" s="251"/>
      <c r="DA433" s="251"/>
      <c r="DB433" s="251"/>
      <c r="DC433" s="251"/>
      <c r="DD433" s="251"/>
      <c r="DE433" s="251"/>
      <c r="DF433" s="251"/>
      <c r="DG433" s="251"/>
      <c r="DH433" s="251"/>
      <c r="DI433" s="251"/>
      <c r="DJ433" s="251"/>
      <c r="DK433" s="251"/>
      <c r="DL433" s="251"/>
      <c r="DM433" s="251"/>
      <c r="DN433" s="251"/>
      <c r="DO433" s="251"/>
      <c r="DP433" s="251"/>
      <c r="DQ433" s="251"/>
      <c r="DR433" s="251"/>
      <c r="DS433" s="251"/>
      <c r="DT433" s="251"/>
      <c r="DU433" s="251"/>
      <c r="DV433" s="251"/>
      <c r="DW433" s="251"/>
      <c r="DX433" s="251"/>
      <c r="DY433" s="251"/>
      <c r="DZ433" s="251"/>
      <c r="EA433" s="251"/>
      <c r="EB433" s="251"/>
      <c r="EC433" s="251"/>
      <c r="ED433" s="251"/>
      <c r="EE433" s="251"/>
      <c r="EF433" s="251"/>
      <c r="EG433" s="251"/>
      <c r="EH433" s="251"/>
      <c r="EI433" s="251"/>
      <c r="EJ433" s="251"/>
      <c r="EK433" s="251"/>
      <c r="EL433" s="251"/>
      <c r="EM433" s="251"/>
      <c r="EN433" s="251"/>
      <c r="EO433" s="251"/>
      <c r="EP433" s="251"/>
      <c r="EQ433" s="251"/>
      <c r="ER433" s="251"/>
      <c r="ES433" s="251"/>
      <c r="ET433" s="251"/>
      <c r="EU433" s="251"/>
      <c r="EV433" s="251"/>
      <c r="EW433" s="251"/>
      <c r="EX433" s="251"/>
      <c r="EY433" s="251"/>
      <c r="EZ433" s="251"/>
      <c r="FA433" s="251"/>
      <c r="FB433" s="251"/>
      <c r="FC433" s="251"/>
      <c r="FD433" s="251"/>
      <c r="FE433" s="251"/>
      <c r="FF433" s="251"/>
      <c r="FG433" s="251"/>
      <c r="FH433" s="251"/>
      <c r="FI433" s="251"/>
      <c r="FJ433" s="251"/>
      <c r="FK433" s="251"/>
      <c r="FL433" s="251"/>
      <c r="FM433" s="251"/>
      <c r="FN433" s="251"/>
      <c r="FO433" s="251"/>
      <c r="FP433" s="251"/>
      <c r="FQ433" s="251"/>
      <c r="FR433" s="251"/>
      <c r="FS433" s="251"/>
      <c r="FT433" s="251"/>
      <c r="FU433" s="251"/>
      <c r="FV433" s="251"/>
      <c r="FW433" s="251"/>
      <c r="FX433" s="251"/>
      <c r="FY433" s="251"/>
      <c r="FZ433" s="251"/>
      <c r="GA433" s="251"/>
      <c r="GB433" s="251"/>
      <c r="GC433" s="251"/>
      <c r="GD433" s="251"/>
      <c r="GE433" s="251"/>
      <c r="GF433" s="251"/>
      <c r="GG433" s="251"/>
      <c r="GH433" s="251"/>
      <c r="GI433" s="251"/>
      <c r="GJ433" s="251"/>
      <c r="GK433" s="251"/>
      <c r="GL433" s="251"/>
      <c r="GM433" s="251"/>
      <c r="GN433" s="251"/>
      <c r="GO433" s="251"/>
      <c r="GP433" s="251"/>
      <c r="GQ433" s="251"/>
      <c r="GR433" s="251"/>
      <c r="GS433" s="251"/>
      <c r="GT433" s="251"/>
      <c r="GU433" s="251"/>
      <c r="GV433" s="251"/>
      <c r="GW433" s="251"/>
      <c r="GX433" s="251"/>
      <c r="GY433" s="251"/>
      <c r="GZ433" s="251"/>
      <c r="HA433" s="251"/>
      <c r="HB433" s="251"/>
      <c r="HC433" s="251"/>
      <c r="HD433" s="251"/>
      <c r="HE433" s="251"/>
      <c r="HF433" s="251"/>
      <c r="HG433" s="251"/>
      <c r="HH433" s="251"/>
      <c r="HI433" s="251"/>
      <c r="HJ433" s="251"/>
      <c r="HK433" s="251"/>
      <c r="HL433" s="251"/>
      <c r="HM433" s="251"/>
      <c r="HN433" s="251"/>
      <c r="HO433" s="251"/>
      <c r="HP433" s="251"/>
      <c r="HQ433" s="251"/>
      <c r="HR433" s="251"/>
      <c r="HS433" s="251"/>
      <c r="HT433" s="251"/>
      <c r="HU433" s="251"/>
      <c r="HV433" s="251"/>
      <c r="HW433" s="251"/>
      <c r="HX433" s="251"/>
      <c r="HY433" s="251"/>
      <c r="HZ433" s="251"/>
      <c r="IA433" s="251"/>
      <c r="IB433" s="251"/>
      <c r="IC433" s="251"/>
      <c r="ID433" s="251"/>
      <c r="IE433" s="251"/>
      <c r="IF433" s="251"/>
      <c r="IG433" s="251"/>
      <c r="IH433" s="251"/>
      <c r="II433" s="251"/>
      <c r="IJ433" s="251"/>
      <c r="IK433" s="251"/>
      <c r="IL433" s="251"/>
      <c r="IM433" s="251"/>
      <c r="IN433" s="251"/>
    </row>
    <row r="434" spans="1:248" s="4" customFormat="1" ht="12.75" customHeight="1" thickBot="1" x14ac:dyDescent="0.25">
      <c r="A434" s="6"/>
      <c r="B434" s="86" t="s">
        <v>36</v>
      </c>
      <c r="C434" s="86" t="s">
        <v>37</v>
      </c>
      <c r="D434" s="86" t="s">
        <v>38</v>
      </c>
      <c r="E434" s="439" t="s">
        <v>39</v>
      </c>
      <c r="F434" s="103" t="s">
        <v>40</v>
      </c>
      <c r="G434" s="129"/>
      <c r="H434" s="103"/>
      <c r="I434" s="104" t="s">
        <v>41</v>
      </c>
      <c r="J434" s="86"/>
      <c r="K434" s="103"/>
      <c r="L434" s="86" t="s">
        <v>465</v>
      </c>
      <c r="M434" s="86"/>
      <c r="N434" s="86" t="s">
        <v>235</v>
      </c>
      <c r="O434" s="439" t="s">
        <v>235</v>
      </c>
      <c r="P434" s="155"/>
      <c r="Q434" s="440" t="s">
        <v>258</v>
      </c>
      <c r="R434" s="441" t="s">
        <v>259</v>
      </c>
      <c r="S434" s="105" t="s">
        <v>109</v>
      </c>
      <c r="T434" s="103" t="s">
        <v>187</v>
      </c>
      <c r="U434" s="86" t="s">
        <v>42</v>
      </c>
      <c r="V434" s="86" t="s">
        <v>43</v>
      </c>
      <c r="W434" s="86"/>
      <c r="X434" s="86" t="s">
        <v>44</v>
      </c>
      <c r="Y434" s="86" t="s">
        <v>30</v>
      </c>
      <c r="Z434" s="86" t="s">
        <v>30</v>
      </c>
      <c r="AA434" s="86" t="s">
        <v>138</v>
      </c>
      <c r="AB434" s="86" t="s">
        <v>15</v>
      </c>
      <c r="AC434" s="86" t="s">
        <v>139</v>
      </c>
      <c r="AD434" s="86" t="s">
        <v>141</v>
      </c>
      <c r="AE434" s="86" t="s">
        <v>47</v>
      </c>
      <c r="AF434" s="86" t="s">
        <v>48</v>
      </c>
      <c r="AG434" s="86" t="s">
        <v>15</v>
      </c>
      <c r="AH434" s="105" t="s">
        <v>30</v>
      </c>
      <c r="AI434" s="106"/>
      <c r="AJ434" s="86" t="s">
        <v>49</v>
      </c>
      <c r="AK434" s="103" t="s">
        <v>188</v>
      </c>
      <c r="AL434" s="107"/>
      <c r="AM434" s="251"/>
      <c r="AN434" s="251"/>
      <c r="AO434" s="251"/>
      <c r="AP434" s="251"/>
      <c r="AQ434" s="251"/>
      <c r="AR434" s="251"/>
      <c r="AS434" s="251"/>
      <c r="AT434" s="251"/>
      <c r="AU434" s="251"/>
      <c r="AV434" s="251"/>
      <c r="AW434" s="251"/>
      <c r="AX434" s="251"/>
      <c r="AY434" s="251"/>
      <c r="AZ434" s="251"/>
      <c r="BA434" s="251"/>
      <c r="BB434" s="251"/>
      <c r="BC434" s="251"/>
      <c r="BD434" s="251"/>
      <c r="BE434" s="251"/>
      <c r="BF434" s="251"/>
      <c r="BG434" s="251"/>
      <c r="BH434" s="251"/>
      <c r="BI434" s="251"/>
      <c r="BJ434" s="251"/>
      <c r="BK434" s="251"/>
      <c r="BL434" s="251"/>
      <c r="BM434" s="251"/>
      <c r="BN434" s="251"/>
      <c r="BO434" s="251"/>
      <c r="BP434" s="251"/>
      <c r="BQ434" s="251"/>
      <c r="BR434" s="251"/>
      <c r="BS434" s="251"/>
      <c r="BT434" s="251"/>
      <c r="BU434" s="251"/>
      <c r="BV434" s="251"/>
      <c r="BW434" s="251"/>
      <c r="BX434" s="251"/>
      <c r="BY434" s="251"/>
      <c r="BZ434" s="251"/>
      <c r="CA434" s="251"/>
      <c r="CB434" s="251"/>
      <c r="CC434" s="251"/>
      <c r="CD434" s="251"/>
      <c r="CE434" s="251"/>
      <c r="CF434" s="251"/>
      <c r="CG434" s="251"/>
      <c r="CH434" s="251"/>
      <c r="CI434" s="251"/>
      <c r="CJ434" s="251"/>
      <c r="CK434" s="251"/>
      <c r="CL434" s="251"/>
      <c r="CM434" s="251"/>
      <c r="CN434" s="251"/>
      <c r="CO434" s="251"/>
      <c r="CP434" s="251"/>
      <c r="CQ434" s="251"/>
      <c r="CR434" s="251"/>
      <c r="CS434" s="251"/>
      <c r="CT434" s="251"/>
      <c r="CU434" s="251"/>
      <c r="CV434" s="251"/>
      <c r="CW434" s="251"/>
      <c r="CX434" s="251"/>
      <c r="CY434" s="251"/>
      <c r="CZ434" s="251"/>
      <c r="DA434" s="251"/>
      <c r="DB434" s="251"/>
      <c r="DC434" s="251"/>
      <c r="DD434" s="251"/>
      <c r="DE434" s="251"/>
      <c r="DF434" s="251"/>
      <c r="DG434" s="251"/>
      <c r="DH434" s="251"/>
      <c r="DI434" s="251"/>
      <c r="DJ434" s="251"/>
      <c r="DK434" s="251"/>
      <c r="DL434" s="251"/>
      <c r="DM434" s="251"/>
      <c r="DN434" s="251"/>
      <c r="DO434" s="251"/>
      <c r="DP434" s="251"/>
      <c r="DQ434" s="251"/>
      <c r="DR434" s="251"/>
      <c r="DS434" s="251"/>
      <c r="DT434" s="251"/>
      <c r="DU434" s="251"/>
      <c r="DV434" s="251"/>
      <c r="DW434" s="251"/>
      <c r="DX434" s="251"/>
      <c r="DY434" s="251"/>
      <c r="DZ434" s="251"/>
      <c r="EA434" s="251"/>
      <c r="EB434" s="251"/>
      <c r="EC434" s="251"/>
      <c r="ED434" s="251"/>
      <c r="EE434" s="251"/>
      <c r="EF434" s="251"/>
      <c r="EG434" s="251"/>
      <c r="EH434" s="251"/>
      <c r="EI434" s="251"/>
      <c r="EJ434" s="251"/>
      <c r="EK434" s="251"/>
      <c r="EL434" s="251"/>
      <c r="EM434" s="251"/>
      <c r="EN434" s="251"/>
      <c r="EO434" s="251"/>
      <c r="EP434" s="251"/>
      <c r="EQ434" s="251"/>
      <c r="ER434" s="251"/>
      <c r="ES434" s="251"/>
      <c r="ET434" s="251"/>
      <c r="EU434" s="251"/>
      <c r="EV434" s="251"/>
      <c r="EW434" s="251"/>
      <c r="EX434" s="251"/>
      <c r="EY434" s="251"/>
      <c r="EZ434" s="251"/>
      <c r="FA434" s="251"/>
      <c r="FB434" s="251"/>
      <c r="FC434" s="251"/>
      <c r="FD434" s="251"/>
      <c r="FE434" s="251"/>
      <c r="FF434" s="251"/>
      <c r="FG434" s="251"/>
      <c r="FH434" s="251"/>
      <c r="FI434" s="251"/>
      <c r="FJ434" s="251"/>
      <c r="FK434" s="251"/>
      <c r="FL434" s="251"/>
      <c r="FM434" s="251"/>
      <c r="FN434" s="251"/>
      <c r="FO434" s="251"/>
      <c r="FP434" s="251"/>
      <c r="FQ434" s="251"/>
      <c r="FR434" s="251"/>
      <c r="FS434" s="251"/>
      <c r="FT434" s="251"/>
      <c r="FU434" s="251"/>
      <c r="FV434" s="251"/>
      <c r="FW434" s="251"/>
      <c r="FX434" s="251"/>
      <c r="FY434" s="251"/>
      <c r="FZ434" s="251"/>
      <c r="GA434" s="251"/>
      <c r="GB434" s="251"/>
      <c r="GC434" s="251"/>
      <c r="GD434" s="251"/>
      <c r="GE434" s="251"/>
      <c r="GF434" s="251"/>
      <c r="GG434" s="251"/>
      <c r="GH434" s="251"/>
      <c r="GI434" s="251"/>
      <c r="GJ434" s="251"/>
      <c r="GK434" s="251"/>
      <c r="GL434" s="251"/>
      <c r="GM434" s="251"/>
      <c r="GN434" s="251"/>
      <c r="GO434" s="251"/>
      <c r="GP434" s="251"/>
      <c r="GQ434" s="251"/>
      <c r="GR434" s="251"/>
      <c r="GS434" s="251"/>
      <c r="GT434" s="251"/>
      <c r="GU434" s="251"/>
      <c r="GV434" s="251"/>
      <c r="GW434" s="251"/>
      <c r="GX434" s="251"/>
      <c r="GY434" s="251"/>
      <c r="GZ434" s="251"/>
      <c r="HA434" s="251"/>
      <c r="HB434" s="251"/>
      <c r="HC434" s="251"/>
      <c r="HD434" s="251"/>
      <c r="HE434" s="251"/>
      <c r="HF434" s="251"/>
      <c r="HG434" s="251"/>
      <c r="HH434" s="251"/>
      <c r="HI434" s="251"/>
      <c r="HJ434" s="251"/>
      <c r="HK434" s="251"/>
      <c r="HL434" s="251"/>
      <c r="HM434" s="251"/>
      <c r="HN434" s="251"/>
      <c r="HO434" s="251"/>
      <c r="HP434" s="251"/>
      <c r="HQ434" s="251"/>
      <c r="HR434" s="251"/>
      <c r="HS434" s="251"/>
      <c r="HT434" s="251"/>
      <c r="HU434" s="251"/>
      <c r="HV434" s="251"/>
      <c r="HW434" s="251"/>
      <c r="HX434" s="251"/>
      <c r="HY434" s="251"/>
      <c r="HZ434" s="251"/>
      <c r="IA434" s="251"/>
      <c r="IB434" s="251"/>
      <c r="IC434" s="251"/>
      <c r="ID434" s="251"/>
      <c r="IE434" s="251"/>
      <c r="IF434" s="251"/>
      <c r="IG434" s="251"/>
      <c r="IH434" s="251"/>
      <c r="II434" s="251"/>
      <c r="IJ434" s="251"/>
      <c r="IK434" s="251"/>
      <c r="IL434" s="251"/>
      <c r="IM434" s="251"/>
      <c r="IN434" s="251"/>
    </row>
    <row r="435" spans="1:248" s="20" customFormat="1" ht="12.75" customHeight="1" thickTop="1" x14ac:dyDescent="0.2">
      <c r="A435" s="8"/>
      <c r="B435" s="296">
        <f>B421</f>
        <v>0</v>
      </c>
      <c r="C435" s="296">
        <f>C421</f>
        <v>0</v>
      </c>
      <c r="D435" s="296">
        <f>D421</f>
        <v>0</v>
      </c>
      <c r="E435" s="296">
        <f>E421</f>
        <v>0</v>
      </c>
      <c r="F435" s="298">
        <f>F421</f>
        <v>0</v>
      </c>
      <c r="G435" s="130" t="str">
        <f>G7</f>
        <v>NOVEMBER</v>
      </c>
      <c r="H435" s="31" t="s">
        <v>58</v>
      </c>
      <c r="I435" s="32"/>
      <c r="J435" s="306">
        <f t="shared" ref="J435:R435" si="54">J421</f>
        <v>0</v>
      </c>
      <c r="K435" s="298">
        <f t="shared" si="54"/>
        <v>0</v>
      </c>
      <c r="L435" s="296">
        <f t="shared" si="54"/>
        <v>0</v>
      </c>
      <c r="M435" s="296">
        <f t="shared" si="54"/>
        <v>0</v>
      </c>
      <c r="N435" s="296">
        <f t="shared" si="54"/>
        <v>0</v>
      </c>
      <c r="O435" s="297">
        <f t="shared" si="54"/>
        <v>0</v>
      </c>
      <c r="P435" s="299">
        <f t="shared" si="54"/>
        <v>0</v>
      </c>
      <c r="Q435" s="296">
        <f t="shared" si="54"/>
        <v>0</v>
      </c>
      <c r="R435" s="298">
        <f t="shared" si="54"/>
        <v>0</v>
      </c>
      <c r="S435" s="9"/>
      <c r="T435" s="8"/>
      <c r="U435" s="296">
        <f t="shared" ref="U435:AH435" si="55">U421</f>
        <v>0</v>
      </c>
      <c r="V435" s="296">
        <f t="shared" si="55"/>
        <v>0</v>
      </c>
      <c r="W435" s="296">
        <f t="shared" si="55"/>
        <v>0</v>
      </c>
      <c r="X435" s="296">
        <f t="shared" si="55"/>
        <v>0</v>
      </c>
      <c r="Y435" s="296">
        <f t="shared" si="55"/>
        <v>0</v>
      </c>
      <c r="Z435" s="296">
        <f t="shared" si="55"/>
        <v>0</v>
      </c>
      <c r="AA435" s="296">
        <f t="shared" si="55"/>
        <v>0</v>
      </c>
      <c r="AB435" s="296">
        <f t="shared" si="55"/>
        <v>0</v>
      </c>
      <c r="AC435" s="296">
        <f t="shared" si="55"/>
        <v>0</v>
      </c>
      <c r="AD435" s="296">
        <f t="shared" si="55"/>
        <v>0</v>
      </c>
      <c r="AE435" s="296">
        <f t="shared" si="55"/>
        <v>0</v>
      </c>
      <c r="AF435" s="296">
        <f t="shared" si="55"/>
        <v>0</v>
      </c>
      <c r="AG435" s="296">
        <f t="shared" si="55"/>
        <v>0</v>
      </c>
      <c r="AH435" s="297">
        <f t="shared" si="55"/>
        <v>0</v>
      </c>
      <c r="AI435" s="305"/>
      <c r="AJ435" s="296">
        <f>AJ421</f>
        <v>0</v>
      </c>
      <c r="AK435" s="298">
        <f>AK421</f>
        <v>0</v>
      </c>
      <c r="AL435" s="9"/>
    </row>
    <row r="436" spans="1:248" s="20" customFormat="1" ht="12.75" customHeight="1" x14ac:dyDescent="0.2">
      <c r="A436" s="8">
        <v>1</v>
      </c>
      <c r="B436" s="280"/>
      <c r="C436" s="280"/>
      <c r="D436" s="280"/>
      <c r="E436" s="280"/>
      <c r="F436" s="281"/>
      <c r="G436" s="443"/>
      <c r="H436" s="444"/>
      <c r="I436" s="445"/>
      <c r="J436" s="296">
        <f t="shared" ref="J436:J466" si="56">SUM(B436:F436)</f>
        <v>0</v>
      </c>
      <c r="K436" s="298">
        <f t="shared" ref="K436:K466" si="57">SUM(U436:AK436)-SUM(L436:R436)</f>
        <v>0</v>
      </c>
      <c r="L436" s="280"/>
      <c r="M436" s="280"/>
      <c r="N436" s="280"/>
      <c r="O436" s="293"/>
      <c r="P436" s="300"/>
      <c r="Q436" s="280"/>
      <c r="R436" s="281"/>
      <c r="S436" s="15" t="s">
        <v>59</v>
      </c>
      <c r="T436" s="8">
        <v>1</v>
      </c>
      <c r="U436" s="280"/>
      <c r="V436" s="280"/>
      <c r="W436" s="280"/>
      <c r="X436" s="280"/>
      <c r="Y436" s="280"/>
      <c r="Z436" s="280"/>
      <c r="AA436" s="280"/>
      <c r="AB436" s="280"/>
      <c r="AC436" s="280"/>
      <c r="AD436" s="280"/>
      <c r="AE436" s="280"/>
      <c r="AF436" s="280"/>
      <c r="AG436" s="280"/>
      <c r="AH436" s="293"/>
      <c r="AI436" s="444"/>
      <c r="AJ436" s="280"/>
      <c r="AK436" s="281"/>
      <c r="AL436" s="15" t="s">
        <v>59</v>
      </c>
    </row>
    <row r="437" spans="1:248" s="20" customFormat="1" ht="12.75" customHeight="1" x14ac:dyDescent="0.2">
      <c r="A437" s="8">
        <v>2</v>
      </c>
      <c r="B437" s="280"/>
      <c r="C437" s="280"/>
      <c r="D437" s="280"/>
      <c r="E437" s="280"/>
      <c r="F437" s="281"/>
      <c r="G437" s="443"/>
      <c r="H437" s="444"/>
      <c r="I437" s="445"/>
      <c r="J437" s="296">
        <f t="shared" si="56"/>
        <v>0</v>
      </c>
      <c r="K437" s="298">
        <f t="shared" si="57"/>
        <v>0</v>
      </c>
      <c r="L437" s="280"/>
      <c r="M437" s="280"/>
      <c r="N437" s="280"/>
      <c r="O437" s="293"/>
      <c r="P437" s="300"/>
      <c r="Q437" s="280"/>
      <c r="R437" s="281"/>
      <c r="S437" s="15" t="s">
        <v>60</v>
      </c>
      <c r="T437" s="8">
        <v>2</v>
      </c>
      <c r="U437" s="280"/>
      <c r="V437" s="280"/>
      <c r="W437" s="280"/>
      <c r="X437" s="280"/>
      <c r="Y437" s="280"/>
      <c r="Z437" s="280"/>
      <c r="AA437" s="280"/>
      <c r="AB437" s="280"/>
      <c r="AC437" s="280"/>
      <c r="AD437" s="280"/>
      <c r="AE437" s="280"/>
      <c r="AF437" s="280"/>
      <c r="AG437" s="280"/>
      <c r="AH437" s="293"/>
      <c r="AI437" s="444"/>
      <c r="AJ437" s="280"/>
      <c r="AK437" s="281"/>
      <c r="AL437" s="15" t="s">
        <v>60</v>
      </c>
    </row>
    <row r="438" spans="1:248" s="20" customFormat="1" ht="12.75" customHeight="1" x14ac:dyDescent="0.2">
      <c r="A438" s="8">
        <v>3</v>
      </c>
      <c r="B438" s="280"/>
      <c r="C438" s="280"/>
      <c r="D438" s="280"/>
      <c r="E438" s="280"/>
      <c r="F438" s="281"/>
      <c r="G438" s="443"/>
      <c r="H438" s="444"/>
      <c r="I438" s="445"/>
      <c r="J438" s="296">
        <f t="shared" si="56"/>
        <v>0</v>
      </c>
      <c r="K438" s="298">
        <f t="shared" si="57"/>
        <v>0</v>
      </c>
      <c r="L438" s="280"/>
      <c r="M438" s="280"/>
      <c r="N438" s="280"/>
      <c r="O438" s="293"/>
      <c r="P438" s="300"/>
      <c r="Q438" s="280"/>
      <c r="R438" s="281"/>
      <c r="S438" s="15" t="s">
        <v>61</v>
      </c>
      <c r="T438" s="8">
        <v>3</v>
      </c>
      <c r="U438" s="280"/>
      <c r="V438" s="280"/>
      <c r="W438" s="280"/>
      <c r="X438" s="280"/>
      <c r="Y438" s="280"/>
      <c r="Z438" s="280"/>
      <c r="AA438" s="280"/>
      <c r="AB438" s="280"/>
      <c r="AC438" s="280"/>
      <c r="AD438" s="280"/>
      <c r="AE438" s="280"/>
      <c r="AF438" s="280"/>
      <c r="AG438" s="280"/>
      <c r="AH438" s="293"/>
      <c r="AI438" s="444"/>
      <c r="AJ438" s="280"/>
      <c r="AK438" s="281"/>
      <c r="AL438" s="15" t="s">
        <v>61</v>
      </c>
    </row>
    <row r="439" spans="1:248" s="20" customFormat="1" ht="12.75" customHeight="1" x14ac:dyDescent="0.2">
      <c r="A439" s="8">
        <v>4</v>
      </c>
      <c r="B439" s="280"/>
      <c r="C439" s="280"/>
      <c r="D439" s="280"/>
      <c r="E439" s="280"/>
      <c r="F439" s="281"/>
      <c r="G439" s="443"/>
      <c r="H439" s="444"/>
      <c r="I439" s="445"/>
      <c r="J439" s="296">
        <f t="shared" si="56"/>
        <v>0</v>
      </c>
      <c r="K439" s="298">
        <f t="shared" si="57"/>
        <v>0</v>
      </c>
      <c r="L439" s="280"/>
      <c r="M439" s="280"/>
      <c r="N439" s="280"/>
      <c r="O439" s="293"/>
      <c r="P439" s="300"/>
      <c r="Q439" s="280"/>
      <c r="R439" s="281"/>
      <c r="S439" s="15" t="s">
        <v>62</v>
      </c>
      <c r="T439" s="8">
        <v>4</v>
      </c>
      <c r="U439" s="280"/>
      <c r="V439" s="280"/>
      <c r="W439" s="280"/>
      <c r="X439" s="280"/>
      <c r="Y439" s="280"/>
      <c r="Z439" s="280"/>
      <c r="AA439" s="280"/>
      <c r="AB439" s="280"/>
      <c r="AC439" s="280"/>
      <c r="AD439" s="280"/>
      <c r="AE439" s="280"/>
      <c r="AF439" s="280"/>
      <c r="AG439" s="280"/>
      <c r="AH439" s="293"/>
      <c r="AI439" s="444"/>
      <c r="AJ439" s="280"/>
      <c r="AK439" s="281"/>
      <c r="AL439" s="15" t="s">
        <v>62</v>
      </c>
    </row>
    <row r="440" spans="1:248" s="20" customFormat="1" ht="12.75" customHeight="1" x14ac:dyDescent="0.2">
      <c r="A440" s="8">
        <v>5</v>
      </c>
      <c r="B440" s="280"/>
      <c r="C440" s="280"/>
      <c r="D440" s="280"/>
      <c r="E440" s="280"/>
      <c r="F440" s="281"/>
      <c r="G440" s="446"/>
      <c r="H440" s="444"/>
      <c r="I440" s="445"/>
      <c r="J440" s="296">
        <f t="shared" si="56"/>
        <v>0</v>
      </c>
      <c r="K440" s="298">
        <f t="shared" si="57"/>
        <v>0</v>
      </c>
      <c r="L440" s="280"/>
      <c r="M440" s="280"/>
      <c r="N440" s="280"/>
      <c r="O440" s="293"/>
      <c r="P440" s="300"/>
      <c r="Q440" s="280"/>
      <c r="R440" s="281"/>
      <c r="S440" s="15" t="s">
        <v>63</v>
      </c>
      <c r="T440" s="8">
        <v>5</v>
      </c>
      <c r="U440" s="280"/>
      <c r="V440" s="280"/>
      <c r="W440" s="280"/>
      <c r="X440" s="280"/>
      <c r="Y440" s="280"/>
      <c r="Z440" s="280"/>
      <c r="AA440" s="280"/>
      <c r="AB440" s="280"/>
      <c r="AC440" s="280"/>
      <c r="AD440" s="280"/>
      <c r="AE440" s="280"/>
      <c r="AF440" s="280"/>
      <c r="AG440" s="280"/>
      <c r="AH440" s="293"/>
      <c r="AI440" s="444"/>
      <c r="AJ440" s="280"/>
      <c r="AK440" s="281"/>
      <c r="AL440" s="15" t="s">
        <v>63</v>
      </c>
    </row>
    <row r="441" spans="1:248" s="20" customFormat="1" ht="12.75" customHeight="1" x14ac:dyDescent="0.2">
      <c r="A441" s="16">
        <v>6</v>
      </c>
      <c r="B441" s="282"/>
      <c r="C441" s="282"/>
      <c r="D441" s="282"/>
      <c r="E441" s="282"/>
      <c r="F441" s="283"/>
      <c r="G441" s="443"/>
      <c r="H441" s="447"/>
      <c r="I441" s="448"/>
      <c r="J441" s="296">
        <f t="shared" si="56"/>
        <v>0</v>
      </c>
      <c r="K441" s="298">
        <f t="shared" si="57"/>
        <v>0</v>
      </c>
      <c r="L441" s="282"/>
      <c r="M441" s="282"/>
      <c r="N441" s="282"/>
      <c r="O441" s="294"/>
      <c r="P441" s="301"/>
      <c r="Q441" s="282"/>
      <c r="R441" s="283"/>
      <c r="S441" s="17" t="s">
        <v>64</v>
      </c>
      <c r="T441" s="16">
        <v>6</v>
      </c>
      <c r="U441" s="282"/>
      <c r="V441" s="282"/>
      <c r="W441" s="282"/>
      <c r="X441" s="282"/>
      <c r="Y441" s="282"/>
      <c r="Z441" s="282"/>
      <c r="AA441" s="282"/>
      <c r="AB441" s="282"/>
      <c r="AC441" s="282"/>
      <c r="AD441" s="282"/>
      <c r="AE441" s="282"/>
      <c r="AF441" s="282"/>
      <c r="AG441" s="282"/>
      <c r="AH441" s="294"/>
      <c r="AI441" s="447"/>
      <c r="AJ441" s="282"/>
      <c r="AK441" s="283"/>
      <c r="AL441" s="17" t="s">
        <v>64</v>
      </c>
    </row>
    <row r="442" spans="1:248" s="20" customFormat="1" ht="12.75" customHeight="1" x14ac:dyDescent="0.2">
      <c r="A442" s="8">
        <v>7</v>
      </c>
      <c r="B442" s="280"/>
      <c r="C442" s="280"/>
      <c r="D442" s="280"/>
      <c r="E442" s="280"/>
      <c r="F442" s="281"/>
      <c r="G442" s="443"/>
      <c r="H442" s="444"/>
      <c r="I442" s="445"/>
      <c r="J442" s="296">
        <f t="shared" si="56"/>
        <v>0</v>
      </c>
      <c r="K442" s="298">
        <f t="shared" si="57"/>
        <v>0</v>
      </c>
      <c r="L442" s="280"/>
      <c r="M442" s="280"/>
      <c r="N442" s="280"/>
      <c r="O442" s="293"/>
      <c r="P442" s="300"/>
      <c r="Q442" s="280"/>
      <c r="R442" s="281"/>
      <c r="S442" s="15" t="s">
        <v>65</v>
      </c>
      <c r="T442" s="8">
        <v>7</v>
      </c>
      <c r="U442" s="280"/>
      <c r="V442" s="280"/>
      <c r="W442" s="280"/>
      <c r="X442" s="280"/>
      <c r="Y442" s="280"/>
      <c r="Z442" s="280"/>
      <c r="AA442" s="280"/>
      <c r="AB442" s="280"/>
      <c r="AC442" s="280"/>
      <c r="AD442" s="280"/>
      <c r="AE442" s="280"/>
      <c r="AF442" s="280"/>
      <c r="AG442" s="280"/>
      <c r="AH442" s="293"/>
      <c r="AI442" s="444"/>
      <c r="AJ442" s="280"/>
      <c r="AK442" s="281"/>
      <c r="AL442" s="15" t="s">
        <v>65</v>
      </c>
    </row>
    <row r="443" spans="1:248" s="20" customFormat="1" ht="12.75" customHeight="1" x14ac:dyDescent="0.2">
      <c r="A443" s="8">
        <v>8</v>
      </c>
      <c r="B443" s="280"/>
      <c r="C443" s="280"/>
      <c r="D443" s="280"/>
      <c r="E443" s="280"/>
      <c r="F443" s="281"/>
      <c r="G443" s="443"/>
      <c r="H443" s="444"/>
      <c r="I443" s="445"/>
      <c r="J443" s="296">
        <f t="shared" si="56"/>
        <v>0</v>
      </c>
      <c r="K443" s="298">
        <f t="shared" si="57"/>
        <v>0</v>
      </c>
      <c r="L443" s="280"/>
      <c r="M443" s="280"/>
      <c r="N443" s="280"/>
      <c r="O443" s="293"/>
      <c r="P443" s="300"/>
      <c r="Q443" s="280"/>
      <c r="R443" s="281"/>
      <c r="S443" s="15" t="s">
        <v>66</v>
      </c>
      <c r="T443" s="8">
        <v>8</v>
      </c>
      <c r="U443" s="280"/>
      <c r="V443" s="280"/>
      <c r="W443" s="280"/>
      <c r="X443" s="280"/>
      <c r="Y443" s="280"/>
      <c r="Z443" s="280"/>
      <c r="AA443" s="280"/>
      <c r="AB443" s="280"/>
      <c r="AC443" s="280"/>
      <c r="AD443" s="280"/>
      <c r="AE443" s="280"/>
      <c r="AF443" s="280"/>
      <c r="AG443" s="280"/>
      <c r="AH443" s="293"/>
      <c r="AI443" s="444"/>
      <c r="AJ443" s="280"/>
      <c r="AK443" s="281"/>
      <c r="AL443" s="15" t="s">
        <v>66</v>
      </c>
    </row>
    <row r="444" spans="1:248" s="20" customFormat="1" ht="12.75" customHeight="1" x14ac:dyDescent="0.2">
      <c r="A444" s="8">
        <v>9</v>
      </c>
      <c r="B444" s="280"/>
      <c r="C444" s="280"/>
      <c r="D444" s="280"/>
      <c r="E444" s="280"/>
      <c r="F444" s="281"/>
      <c r="G444" s="443"/>
      <c r="H444" s="444"/>
      <c r="I444" s="445"/>
      <c r="J444" s="296">
        <f t="shared" si="56"/>
        <v>0</v>
      </c>
      <c r="K444" s="298">
        <f t="shared" si="57"/>
        <v>0</v>
      </c>
      <c r="L444" s="280"/>
      <c r="M444" s="280"/>
      <c r="N444" s="280"/>
      <c r="O444" s="293"/>
      <c r="P444" s="300"/>
      <c r="Q444" s="280"/>
      <c r="R444" s="281"/>
      <c r="S444" s="15" t="s">
        <v>67</v>
      </c>
      <c r="T444" s="8">
        <v>9</v>
      </c>
      <c r="U444" s="280"/>
      <c r="V444" s="280"/>
      <c r="W444" s="280"/>
      <c r="X444" s="280"/>
      <c r="Y444" s="280"/>
      <c r="Z444" s="280"/>
      <c r="AA444" s="280"/>
      <c r="AB444" s="280"/>
      <c r="AC444" s="280"/>
      <c r="AD444" s="280"/>
      <c r="AE444" s="280"/>
      <c r="AF444" s="280"/>
      <c r="AG444" s="280"/>
      <c r="AH444" s="293"/>
      <c r="AI444" s="444"/>
      <c r="AJ444" s="280"/>
      <c r="AK444" s="281"/>
      <c r="AL444" s="15" t="s">
        <v>67</v>
      </c>
    </row>
    <row r="445" spans="1:248" s="20" customFormat="1" ht="12.75" customHeight="1" x14ac:dyDescent="0.2">
      <c r="A445" s="8">
        <v>10</v>
      </c>
      <c r="B445" s="280"/>
      <c r="C445" s="280"/>
      <c r="D445" s="280"/>
      <c r="E445" s="280"/>
      <c r="F445" s="281"/>
      <c r="G445" s="443"/>
      <c r="H445" s="444"/>
      <c r="I445" s="445"/>
      <c r="J445" s="296">
        <f t="shared" si="56"/>
        <v>0</v>
      </c>
      <c r="K445" s="298">
        <f t="shared" si="57"/>
        <v>0</v>
      </c>
      <c r="L445" s="280"/>
      <c r="M445" s="280"/>
      <c r="N445" s="280"/>
      <c r="O445" s="293"/>
      <c r="P445" s="300"/>
      <c r="Q445" s="280"/>
      <c r="R445" s="281"/>
      <c r="S445" s="15" t="s">
        <v>68</v>
      </c>
      <c r="T445" s="8">
        <v>10</v>
      </c>
      <c r="U445" s="280"/>
      <c r="V445" s="280"/>
      <c r="W445" s="280"/>
      <c r="X445" s="280"/>
      <c r="Y445" s="280"/>
      <c r="Z445" s="280"/>
      <c r="AA445" s="280"/>
      <c r="AB445" s="280"/>
      <c r="AC445" s="280"/>
      <c r="AD445" s="280"/>
      <c r="AE445" s="280"/>
      <c r="AF445" s="280"/>
      <c r="AG445" s="280"/>
      <c r="AH445" s="293"/>
      <c r="AI445" s="444"/>
      <c r="AJ445" s="280"/>
      <c r="AK445" s="281"/>
      <c r="AL445" s="15" t="s">
        <v>68</v>
      </c>
    </row>
    <row r="446" spans="1:248" s="20" customFormat="1" ht="12.75" customHeight="1" x14ac:dyDescent="0.2">
      <c r="A446" s="8">
        <v>11</v>
      </c>
      <c r="B446" s="280"/>
      <c r="C446" s="280"/>
      <c r="D446" s="280"/>
      <c r="E446" s="280"/>
      <c r="F446" s="281"/>
      <c r="G446" s="443"/>
      <c r="H446" s="444"/>
      <c r="I446" s="445"/>
      <c r="J446" s="296">
        <f t="shared" si="56"/>
        <v>0</v>
      </c>
      <c r="K446" s="298">
        <f t="shared" si="57"/>
        <v>0</v>
      </c>
      <c r="L446" s="280"/>
      <c r="M446" s="280"/>
      <c r="N446" s="280"/>
      <c r="O446" s="293"/>
      <c r="P446" s="300"/>
      <c r="Q446" s="280"/>
      <c r="R446" s="281"/>
      <c r="S446" s="15" t="s">
        <v>69</v>
      </c>
      <c r="T446" s="8">
        <v>11</v>
      </c>
      <c r="U446" s="280"/>
      <c r="V446" s="280"/>
      <c r="W446" s="280"/>
      <c r="X446" s="280"/>
      <c r="Y446" s="280"/>
      <c r="Z446" s="280"/>
      <c r="AA446" s="280"/>
      <c r="AB446" s="280"/>
      <c r="AC446" s="280"/>
      <c r="AD446" s="280"/>
      <c r="AE446" s="280"/>
      <c r="AF446" s="280"/>
      <c r="AG446" s="280"/>
      <c r="AH446" s="293"/>
      <c r="AI446" s="444"/>
      <c r="AJ446" s="280"/>
      <c r="AK446" s="281"/>
      <c r="AL446" s="15" t="s">
        <v>69</v>
      </c>
    </row>
    <row r="447" spans="1:248" s="20" customFormat="1" ht="12.75" customHeight="1" x14ac:dyDescent="0.2">
      <c r="A447" s="8">
        <v>12</v>
      </c>
      <c r="B447" s="280"/>
      <c r="C447" s="280"/>
      <c r="D447" s="280"/>
      <c r="E447" s="280"/>
      <c r="F447" s="281"/>
      <c r="G447" s="443"/>
      <c r="H447" s="444"/>
      <c r="I447" s="445"/>
      <c r="J447" s="296">
        <f t="shared" si="56"/>
        <v>0</v>
      </c>
      <c r="K447" s="298">
        <f t="shared" si="57"/>
        <v>0</v>
      </c>
      <c r="L447" s="280"/>
      <c r="M447" s="280"/>
      <c r="N447" s="280"/>
      <c r="O447" s="293"/>
      <c r="P447" s="300"/>
      <c r="Q447" s="280"/>
      <c r="R447" s="281"/>
      <c r="S447" s="15" t="s">
        <v>70</v>
      </c>
      <c r="T447" s="8">
        <v>12</v>
      </c>
      <c r="U447" s="280"/>
      <c r="V447" s="280"/>
      <c r="W447" s="280"/>
      <c r="X447" s="280"/>
      <c r="Y447" s="280"/>
      <c r="Z447" s="280"/>
      <c r="AA447" s="280"/>
      <c r="AB447" s="280"/>
      <c r="AC447" s="280"/>
      <c r="AD447" s="280"/>
      <c r="AE447" s="280"/>
      <c r="AF447" s="280"/>
      <c r="AG447" s="280"/>
      <c r="AH447" s="293"/>
      <c r="AI447" s="444"/>
      <c r="AJ447" s="280"/>
      <c r="AK447" s="281"/>
      <c r="AL447" s="15" t="s">
        <v>70</v>
      </c>
    </row>
    <row r="448" spans="1:248" s="20" customFormat="1" ht="12.75" customHeight="1" x14ac:dyDescent="0.2">
      <c r="A448" s="8">
        <v>13</v>
      </c>
      <c r="B448" s="280"/>
      <c r="C448" s="280"/>
      <c r="D448" s="280"/>
      <c r="E448" s="280"/>
      <c r="F448" s="281"/>
      <c r="G448" s="443"/>
      <c r="H448" s="444"/>
      <c r="I448" s="445"/>
      <c r="J448" s="296">
        <f t="shared" si="56"/>
        <v>0</v>
      </c>
      <c r="K448" s="298">
        <f t="shared" si="57"/>
        <v>0</v>
      </c>
      <c r="L448" s="280"/>
      <c r="M448" s="280"/>
      <c r="N448" s="280"/>
      <c r="O448" s="293"/>
      <c r="P448" s="300"/>
      <c r="Q448" s="280"/>
      <c r="R448" s="281"/>
      <c r="S448" s="15" t="s">
        <v>71</v>
      </c>
      <c r="T448" s="8">
        <v>13</v>
      </c>
      <c r="U448" s="280"/>
      <c r="V448" s="280"/>
      <c r="W448" s="280"/>
      <c r="X448" s="280"/>
      <c r="Y448" s="280"/>
      <c r="Z448" s="280"/>
      <c r="AA448" s="280"/>
      <c r="AB448" s="280"/>
      <c r="AC448" s="280"/>
      <c r="AD448" s="280"/>
      <c r="AE448" s="280"/>
      <c r="AF448" s="280"/>
      <c r="AG448" s="280"/>
      <c r="AH448" s="293"/>
      <c r="AI448" s="444"/>
      <c r="AJ448" s="280"/>
      <c r="AK448" s="281"/>
      <c r="AL448" s="15" t="s">
        <v>71</v>
      </c>
    </row>
    <row r="449" spans="1:38" s="20" customFormat="1" ht="12.75" customHeight="1" x14ac:dyDescent="0.2">
      <c r="A449" s="8">
        <v>14</v>
      </c>
      <c r="B449" s="280"/>
      <c r="C449" s="280"/>
      <c r="D449" s="280"/>
      <c r="E449" s="280"/>
      <c r="F449" s="281"/>
      <c r="G449" s="443"/>
      <c r="H449" s="444"/>
      <c r="I449" s="445"/>
      <c r="J449" s="296">
        <f t="shared" si="56"/>
        <v>0</v>
      </c>
      <c r="K449" s="298">
        <f t="shared" si="57"/>
        <v>0</v>
      </c>
      <c r="L449" s="280"/>
      <c r="M449" s="280"/>
      <c r="N449" s="280"/>
      <c r="O449" s="293"/>
      <c r="P449" s="300"/>
      <c r="Q449" s="280"/>
      <c r="R449" s="281"/>
      <c r="S449" s="15" t="s">
        <v>72</v>
      </c>
      <c r="T449" s="8">
        <v>14</v>
      </c>
      <c r="U449" s="280"/>
      <c r="V449" s="280"/>
      <c r="W449" s="280"/>
      <c r="X449" s="280"/>
      <c r="Y449" s="280"/>
      <c r="Z449" s="280"/>
      <c r="AA449" s="280"/>
      <c r="AB449" s="280"/>
      <c r="AC449" s="280"/>
      <c r="AD449" s="280"/>
      <c r="AE449" s="280"/>
      <c r="AF449" s="280"/>
      <c r="AG449" s="280"/>
      <c r="AH449" s="293"/>
      <c r="AI449" s="444"/>
      <c r="AJ449" s="280"/>
      <c r="AK449" s="281"/>
      <c r="AL449" s="15" t="s">
        <v>72</v>
      </c>
    </row>
    <row r="450" spans="1:38" s="20" customFormat="1" ht="12.75" customHeight="1" x14ac:dyDescent="0.2">
      <c r="A450" s="8">
        <v>15</v>
      </c>
      <c r="B450" s="280"/>
      <c r="C450" s="280"/>
      <c r="D450" s="280"/>
      <c r="E450" s="280"/>
      <c r="F450" s="281"/>
      <c r="G450" s="443"/>
      <c r="H450" s="444"/>
      <c r="I450" s="445"/>
      <c r="J450" s="296">
        <f t="shared" si="56"/>
        <v>0</v>
      </c>
      <c r="K450" s="298">
        <f t="shared" si="57"/>
        <v>0</v>
      </c>
      <c r="L450" s="280"/>
      <c r="M450" s="280"/>
      <c r="N450" s="280"/>
      <c r="O450" s="293"/>
      <c r="P450" s="300"/>
      <c r="Q450" s="280"/>
      <c r="R450" s="281"/>
      <c r="S450" s="15" t="s">
        <v>73</v>
      </c>
      <c r="T450" s="8">
        <v>15</v>
      </c>
      <c r="U450" s="280"/>
      <c r="V450" s="280"/>
      <c r="W450" s="280"/>
      <c r="X450" s="280"/>
      <c r="Y450" s="280"/>
      <c r="Z450" s="280"/>
      <c r="AA450" s="280"/>
      <c r="AB450" s="280"/>
      <c r="AC450" s="280"/>
      <c r="AD450" s="280"/>
      <c r="AE450" s="280"/>
      <c r="AF450" s="280"/>
      <c r="AG450" s="280"/>
      <c r="AH450" s="293"/>
      <c r="AI450" s="444"/>
      <c r="AJ450" s="280"/>
      <c r="AK450" s="281"/>
      <c r="AL450" s="15" t="s">
        <v>73</v>
      </c>
    </row>
    <row r="451" spans="1:38" s="20" customFormat="1" ht="12.75" customHeight="1" x14ac:dyDescent="0.2">
      <c r="A451" s="8">
        <v>16</v>
      </c>
      <c r="B451" s="280"/>
      <c r="C451" s="280"/>
      <c r="D451" s="280"/>
      <c r="E451" s="280"/>
      <c r="F451" s="281"/>
      <c r="G451" s="443"/>
      <c r="H451" s="444"/>
      <c r="I451" s="445"/>
      <c r="J451" s="296">
        <f t="shared" si="56"/>
        <v>0</v>
      </c>
      <c r="K451" s="298">
        <f t="shared" si="57"/>
        <v>0</v>
      </c>
      <c r="L451" s="280"/>
      <c r="M451" s="280"/>
      <c r="N451" s="280"/>
      <c r="O451" s="293"/>
      <c r="P451" s="300"/>
      <c r="Q451" s="280"/>
      <c r="R451" s="281"/>
      <c r="S451" s="15" t="s">
        <v>74</v>
      </c>
      <c r="T451" s="8">
        <v>16</v>
      </c>
      <c r="U451" s="280"/>
      <c r="V451" s="280"/>
      <c r="W451" s="280"/>
      <c r="X451" s="280"/>
      <c r="Y451" s="280"/>
      <c r="Z451" s="280"/>
      <c r="AA451" s="280"/>
      <c r="AB451" s="280"/>
      <c r="AC451" s="280"/>
      <c r="AD451" s="280"/>
      <c r="AE451" s="280"/>
      <c r="AF451" s="280"/>
      <c r="AG451" s="280"/>
      <c r="AH451" s="293"/>
      <c r="AI451" s="444"/>
      <c r="AJ451" s="280"/>
      <c r="AK451" s="281"/>
      <c r="AL451" s="15" t="s">
        <v>74</v>
      </c>
    </row>
    <row r="452" spans="1:38" s="20" customFormat="1" ht="12.75" customHeight="1" x14ac:dyDescent="0.2">
      <c r="A452" s="8">
        <v>17</v>
      </c>
      <c r="B452" s="280"/>
      <c r="C452" s="280"/>
      <c r="D452" s="280"/>
      <c r="E452" s="280"/>
      <c r="F452" s="281"/>
      <c r="G452" s="443"/>
      <c r="H452" s="444"/>
      <c r="I452" s="445"/>
      <c r="J452" s="296">
        <f t="shared" si="56"/>
        <v>0</v>
      </c>
      <c r="K452" s="298">
        <f t="shared" si="57"/>
        <v>0</v>
      </c>
      <c r="L452" s="280"/>
      <c r="M452" s="280"/>
      <c r="N452" s="280"/>
      <c r="O452" s="293"/>
      <c r="P452" s="300"/>
      <c r="Q452" s="280"/>
      <c r="R452" s="281"/>
      <c r="S452" s="15" t="s">
        <v>75</v>
      </c>
      <c r="T452" s="8">
        <v>17</v>
      </c>
      <c r="U452" s="280"/>
      <c r="V452" s="280"/>
      <c r="W452" s="280"/>
      <c r="X452" s="280"/>
      <c r="Y452" s="280"/>
      <c r="Z452" s="280"/>
      <c r="AA452" s="280"/>
      <c r="AB452" s="280"/>
      <c r="AC452" s="280"/>
      <c r="AD452" s="280"/>
      <c r="AE452" s="280"/>
      <c r="AF452" s="280"/>
      <c r="AG452" s="280"/>
      <c r="AH452" s="293"/>
      <c r="AI452" s="444"/>
      <c r="AJ452" s="280"/>
      <c r="AK452" s="281"/>
      <c r="AL452" s="15" t="s">
        <v>75</v>
      </c>
    </row>
    <row r="453" spans="1:38" s="20" customFormat="1" ht="12.75" customHeight="1" x14ac:dyDescent="0.2">
      <c r="A453" s="8">
        <v>18</v>
      </c>
      <c r="B453" s="280"/>
      <c r="C453" s="280"/>
      <c r="D453" s="280"/>
      <c r="E453" s="280"/>
      <c r="F453" s="281"/>
      <c r="G453" s="443"/>
      <c r="H453" s="444"/>
      <c r="I453" s="445"/>
      <c r="J453" s="296">
        <f t="shared" si="56"/>
        <v>0</v>
      </c>
      <c r="K453" s="298">
        <f t="shared" si="57"/>
        <v>0</v>
      </c>
      <c r="L453" s="280"/>
      <c r="M453" s="280"/>
      <c r="N453" s="280"/>
      <c r="O453" s="293"/>
      <c r="P453" s="300"/>
      <c r="Q453" s="280"/>
      <c r="R453" s="281"/>
      <c r="S453" s="15" t="s">
        <v>76</v>
      </c>
      <c r="T453" s="8">
        <v>18</v>
      </c>
      <c r="U453" s="280"/>
      <c r="V453" s="280"/>
      <c r="W453" s="280"/>
      <c r="X453" s="280"/>
      <c r="Y453" s="280"/>
      <c r="Z453" s="280"/>
      <c r="AA453" s="280"/>
      <c r="AB453" s="280"/>
      <c r="AC453" s="280"/>
      <c r="AD453" s="280"/>
      <c r="AE453" s="280"/>
      <c r="AF453" s="280"/>
      <c r="AG453" s="280"/>
      <c r="AH453" s="293"/>
      <c r="AI453" s="444"/>
      <c r="AJ453" s="280"/>
      <c r="AK453" s="281"/>
      <c r="AL453" s="15" t="s">
        <v>76</v>
      </c>
    </row>
    <row r="454" spans="1:38" s="20" customFormat="1" ht="12.75" customHeight="1" x14ac:dyDescent="0.2">
      <c r="A454" s="8">
        <v>19</v>
      </c>
      <c r="B454" s="280"/>
      <c r="C454" s="280"/>
      <c r="D454" s="280"/>
      <c r="E454" s="280"/>
      <c r="F454" s="281"/>
      <c r="G454" s="443"/>
      <c r="H454" s="444"/>
      <c r="I454" s="445"/>
      <c r="J454" s="296">
        <f t="shared" si="56"/>
        <v>0</v>
      </c>
      <c r="K454" s="298">
        <f t="shared" si="57"/>
        <v>0</v>
      </c>
      <c r="L454" s="280"/>
      <c r="M454" s="280"/>
      <c r="N454" s="280"/>
      <c r="O454" s="293"/>
      <c r="P454" s="300"/>
      <c r="Q454" s="280"/>
      <c r="R454" s="281"/>
      <c r="S454" s="15" t="s">
        <v>77</v>
      </c>
      <c r="T454" s="8">
        <v>19</v>
      </c>
      <c r="U454" s="280"/>
      <c r="V454" s="280"/>
      <c r="W454" s="280"/>
      <c r="X454" s="280"/>
      <c r="Y454" s="280"/>
      <c r="Z454" s="280"/>
      <c r="AA454" s="280"/>
      <c r="AB454" s="280"/>
      <c r="AC454" s="280"/>
      <c r="AD454" s="280"/>
      <c r="AE454" s="280"/>
      <c r="AF454" s="280"/>
      <c r="AG454" s="280"/>
      <c r="AH454" s="293"/>
      <c r="AI454" s="444"/>
      <c r="AJ454" s="280"/>
      <c r="AK454" s="281"/>
      <c r="AL454" s="15" t="s">
        <v>77</v>
      </c>
    </row>
    <row r="455" spans="1:38" s="20" customFormat="1" ht="12.75" customHeight="1" x14ac:dyDescent="0.2">
      <c r="A455" s="8">
        <v>20</v>
      </c>
      <c r="B455" s="280"/>
      <c r="C455" s="280"/>
      <c r="D455" s="280"/>
      <c r="E455" s="280"/>
      <c r="F455" s="281"/>
      <c r="G455" s="443"/>
      <c r="H455" s="444"/>
      <c r="I455" s="445"/>
      <c r="J455" s="296">
        <f t="shared" si="56"/>
        <v>0</v>
      </c>
      <c r="K455" s="298">
        <f t="shared" si="57"/>
        <v>0</v>
      </c>
      <c r="L455" s="280"/>
      <c r="M455" s="280"/>
      <c r="N455" s="280"/>
      <c r="O455" s="293"/>
      <c r="P455" s="300"/>
      <c r="Q455" s="280"/>
      <c r="R455" s="281"/>
      <c r="S455" s="15" t="s">
        <v>78</v>
      </c>
      <c r="T455" s="8">
        <v>20</v>
      </c>
      <c r="U455" s="280"/>
      <c r="V455" s="280"/>
      <c r="W455" s="280"/>
      <c r="X455" s="280"/>
      <c r="Y455" s="280"/>
      <c r="Z455" s="280"/>
      <c r="AA455" s="280"/>
      <c r="AB455" s="280"/>
      <c r="AC455" s="280"/>
      <c r="AD455" s="280"/>
      <c r="AE455" s="280"/>
      <c r="AF455" s="280"/>
      <c r="AG455" s="280"/>
      <c r="AH455" s="293"/>
      <c r="AI455" s="444"/>
      <c r="AJ455" s="280"/>
      <c r="AK455" s="281"/>
      <c r="AL455" s="15" t="s">
        <v>78</v>
      </c>
    </row>
    <row r="456" spans="1:38" s="20" customFormat="1" ht="12.75" customHeight="1" x14ac:dyDescent="0.2">
      <c r="A456" s="8">
        <v>21</v>
      </c>
      <c r="B456" s="280"/>
      <c r="C456" s="280"/>
      <c r="D456" s="280"/>
      <c r="E456" s="280"/>
      <c r="F456" s="281"/>
      <c r="G456" s="443"/>
      <c r="H456" s="444"/>
      <c r="I456" s="445"/>
      <c r="J456" s="296">
        <f t="shared" si="56"/>
        <v>0</v>
      </c>
      <c r="K456" s="298">
        <f t="shared" si="57"/>
        <v>0</v>
      </c>
      <c r="L456" s="280"/>
      <c r="M456" s="280"/>
      <c r="N456" s="280"/>
      <c r="O456" s="293"/>
      <c r="P456" s="300"/>
      <c r="Q456" s="280"/>
      <c r="R456" s="281"/>
      <c r="S456" s="15" t="s">
        <v>79</v>
      </c>
      <c r="T456" s="8">
        <v>21</v>
      </c>
      <c r="U456" s="280"/>
      <c r="V456" s="280"/>
      <c r="W456" s="280"/>
      <c r="X456" s="280"/>
      <c r="Y456" s="280"/>
      <c r="Z456" s="280"/>
      <c r="AA456" s="280"/>
      <c r="AB456" s="280"/>
      <c r="AC456" s="280"/>
      <c r="AD456" s="280"/>
      <c r="AE456" s="280"/>
      <c r="AF456" s="280"/>
      <c r="AG456" s="280"/>
      <c r="AH456" s="293"/>
      <c r="AI456" s="444"/>
      <c r="AJ456" s="280"/>
      <c r="AK456" s="281"/>
      <c r="AL456" s="15" t="s">
        <v>79</v>
      </c>
    </row>
    <row r="457" spans="1:38" s="20" customFormat="1" ht="12.75" customHeight="1" x14ac:dyDescent="0.2">
      <c r="A457" s="8">
        <v>22</v>
      </c>
      <c r="B457" s="280"/>
      <c r="C457" s="280"/>
      <c r="D457" s="280"/>
      <c r="E457" s="280"/>
      <c r="F457" s="281"/>
      <c r="G457" s="443"/>
      <c r="H457" s="444"/>
      <c r="I457" s="445"/>
      <c r="J457" s="296">
        <f t="shared" si="56"/>
        <v>0</v>
      </c>
      <c r="K457" s="298">
        <f t="shared" si="57"/>
        <v>0</v>
      </c>
      <c r="L457" s="280"/>
      <c r="M457" s="280"/>
      <c r="N457" s="280"/>
      <c r="O457" s="293"/>
      <c r="P457" s="300"/>
      <c r="Q457" s="280"/>
      <c r="R457" s="281"/>
      <c r="S457" s="15" t="s">
        <v>80</v>
      </c>
      <c r="T457" s="8">
        <v>22</v>
      </c>
      <c r="U457" s="280"/>
      <c r="V457" s="280"/>
      <c r="W457" s="280"/>
      <c r="X457" s="280"/>
      <c r="Y457" s="280"/>
      <c r="Z457" s="280"/>
      <c r="AA457" s="280"/>
      <c r="AB457" s="280"/>
      <c r="AC457" s="280"/>
      <c r="AD457" s="280"/>
      <c r="AE457" s="280"/>
      <c r="AF457" s="280"/>
      <c r="AG457" s="280"/>
      <c r="AH457" s="293"/>
      <c r="AI457" s="444"/>
      <c r="AJ457" s="280"/>
      <c r="AK457" s="281"/>
      <c r="AL457" s="15" t="s">
        <v>80</v>
      </c>
    </row>
    <row r="458" spans="1:38" s="20" customFormat="1" ht="12.75" customHeight="1" x14ac:dyDescent="0.2">
      <c r="A458" s="8">
        <v>23</v>
      </c>
      <c r="B458" s="280"/>
      <c r="C458" s="280"/>
      <c r="D458" s="280"/>
      <c r="E458" s="280"/>
      <c r="F458" s="281"/>
      <c r="G458" s="443"/>
      <c r="H458" s="444"/>
      <c r="I458" s="445"/>
      <c r="J458" s="296">
        <f t="shared" si="56"/>
        <v>0</v>
      </c>
      <c r="K458" s="298">
        <f t="shared" si="57"/>
        <v>0</v>
      </c>
      <c r="L458" s="280"/>
      <c r="M458" s="280"/>
      <c r="N458" s="280"/>
      <c r="O458" s="293"/>
      <c r="P458" s="300"/>
      <c r="Q458" s="280"/>
      <c r="R458" s="281"/>
      <c r="S458" s="15" t="s">
        <v>81</v>
      </c>
      <c r="T458" s="8">
        <v>23</v>
      </c>
      <c r="U458" s="280"/>
      <c r="V458" s="280"/>
      <c r="W458" s="280"/>
      <c r="X458" s="280"/>
      <c r="Y458" s="280"/>
      <c r="Z458" s="280"/>
      <c r="AA458" s="280"/>
      <c r="AB458" s="280"/>
      <c r="AC458" s="280"/>
      <c r="AD458" s="280"/>
      <c r="AE458" s="280"/>
      <c r="AF458" s="280"/>
      <c r="AG458" s="280"/>
      <c r="AH458" s="293"/>
      <c r="AI458" s="444"/>
      <c r="AJ458" s="280"/>
      <c r="AK458" s="281"/>
      <c r="AL458" s="15" t="s">
        <v>81</v>
      </c>
    </row>
    <row r="459" spans="1:38" s="20" customFormat="1" ht="12.75" customHeight="1" x14ac:dyDescent="0.2">
      <c r="A459" s="8">
        <v>24</v>
      </c>
      <c r="B459" s="280"/>
      <c r="C459" s="280"/>
      <c r="D459" s="280"/>
      <c r="E459" s="280"/>
      <c r="F459" s="281"/>
      <c r="G459" s="443"/>
      <c r="H459" s="444"/>
      <c r="I459" s="445"/>
      <c r="J459" s="296">
        <f t="shared" si="56"/>
        <v>0</v>
      </c>
      <c r="K459" s="298">
        <f t="shared" si="57"/>
        <v>0</v>
      </c>
      <c r="L459" s="280"/>
      <c r="M459" s="280"/>
      <c r="N459" s="280"/>
      <c r="O459" s="293"/>
      <c r="P459" s="300"/>
      <c r="Q459" s="280"/>
      <c r="R459" s="281"/>
      <c r="S459" s="15" t="s">
        <v>82</v>
      </c>
      <c r="T459" s="8">
        <v>24</v>
      </c>
      <c r="U459" s="280"/>
      <c r="V459" s="280"/>
      <c r="W459" s="280"/>
      <c r="X459" s="280"/>
      <c r="Y459" s="280"/>
      <c r="Z459" s="280"/>
      <c r="AA459" s="280"/>
      <c r="AB459" s="280"/>
      <c r="AC459" s="280"/>
      <c r="AD459" s="280"/>
      <c r="AE459" s="280"/>
      <c r="AF459" s="280"/>
      <c r="AG459" s="280"/>
      <c r="AH459" s="293"/>
      <c r="AI459" s="444"/>
      <c r="AJ459" s="280"/>
      <c r="AK459" s="281"/>
      <c r="AL459" s="15" t="s">
        <v>82</v>
      </c>
    </row>
    <row r="460" spans="1:38" s="20" customFormat="1" ht="12.75" customHeight="1" x14ac:dyDescent="0.2">
      <c r="A460" s="8">
        <v>25</v>
      </c>
      <c r="B460" s="280"/>
      <c r="C460" s="280"/>
      <c r="D460" s="280"/>
      <c r="E460" s="280"/>
      <c r="F460" s="281"/>
      <c r="G460" s="443"/>
      <c r="H460" s="444"/>
      <c r="I460" s="445"/>
      <c r="J460" s="296">
        <f t="shared" si="56"/>
        <v>0</v>
      </c>
      <c r="K460" s="298">
        <f t="shared" si="57"/>
        <v>0</v>
      </c>
      <c r="L460" s="280"/>
      <c r="M460" s="280"/>
      <c r="N460" s="280"/>
      <c r="O460" s="293"/>
      <c r="P460" s="300"/>
      <c r="Q460" s="280"/>
      <c r="R460" s="281"/>
      <c r="S460" s="15" t="s">
        <v>83</v>
      </c>
      <c r="T460" s="8">
        <v>25</v>
      </c>
      <c r="U460" s="280"/>
      <c r="V460" s="280"/>
      <c r="W460" s="280"/>
      <c r="X460" s="280"/>
      <c r="Y460" s="280"/>
      <c r="Z460" s="280"/>
      <c r="AA460" s="280"/>
      <c r="AB460" s="280"/>
      <c r="AC460" s="280"/>
      <c r="AD460" s="280"/>
      <c r="AE460" s="280"/>
      <c r="AF460" s="280"/>
      <c r="AG460" s="280"/>
      <c r="AH460" s="293"/>
      <c r="AI460" s="444"/>
      <c r="AJ460" s="280"/>
      <c r="AK460" s="281"/>
      <c r="AL460" s="15" t="s">
        <v>83</v>
      </c>
    </row>
    <row r="461" spans="1:38" s="20" customFormat="1" ht="12.75" customHeight="1" x14ac:dyDescent="0.2">
      <c r="A461" s="8">
        <v>26</v>
      </c>
      <c r="B461" s="280"/>
      <c r="C461" s="280"/>
      <c r="D461" s="280"/>
      <c r="E461" s="280"/>
      <c r="F461" s="281"/>
      <c r="G461" s="443"/>
      <c r="H461" s="444"/>
      <c r="I461" s="445"/>
      <c r="J461" s="296">
        <f t="shared" si="56"/>
        <v>0</v>
      </c>
      <c r="K461" s="298">
        <f t="shared" si="57"/>
        <v>0</v>
      </c>
      <c r="L461" s="280"/>
      <c r="M461" s="280"/>
      <c r="N461" s="280"/>
      <c r="O461" s="293"/>
      <c r="P461" s="300"/>
      <c r="Q461" s="280"/>
      <c r="R461" s="281"/>
      <c r="S461" s="15" t="s">
        <v>84</v>
      </c>
      <c r="T461" s="8">
        <v>26</v>
      </c>
      <c r="U461" s="280"/>
      <c r="V461" s="280"/>
      <c r="W461" s="280"/>
      <c r="X461" s="280"/>
      <c r="Y461" s="280"/>
      <c r="Z461" s="280"/>
      <c r="AA461" s="280"/>
      <c r="AB461" s="280"/>
      <c r="AC461" s="280"/>
      <c r="AD461" s="280"/>
      <c r="AE461" s="280"/>
      <c r="AF461" s="280"/>
      <c r="AG461" s="280"/>
      <c r="AH461" s="293"/>
      <c r="AI461" s="444"/>
      <c r="AJ461" s="280"/>
      <c r="AK461" s="281"/>
      <c r="AL461" s="15" t="s">
        <v>84</v>
      </c>
    </row>
    <row r="462" spans="1:38" s="20" customFormat="1" ht="12.75" customHeight="1" x14ac:dyDescent="0.2">
      <c r="A462" s="8">
        <v>27</v>
      </c>
      <c r="B462" s="280"/>
      <c r="C462" s="280"/>
      <c r="D462" s="280"/>
      <c r="E462" s="280"/>
      <c r="F462" s="281"/>
      <c r="G462" s="443"/>
      <c r="H462" s="444"/>
      <c r="I462" s="445"/>
      <c r="J462" s="296">
        <f t="shared" si="56"/>
        <v>0</v>
      </c>
      <c r="K462" s="298">
        <f t="shared" si="57"/>
        <v>0</v>
      </c>
      <c r="L462" s="280"/>
      <c r="M462" s="280"/>
      <c r="N462" s="280"/>
      <c r="O462" s="293"/>
      <c r="P462" s="300"/>
      <c r="Q462" s="280"/>
      <c r="R462" s="281"/>
      <c r="S462" s="15" t="s">
        <v>85</v>
      </c>
      <c r="T462" s="8">
        <v>27</v>
      </c>
      <c r="U462" s="280"/>
      <c r="V462" s="280"/>
      <c r="W462" s="280"/>
      <c r="X462" s="280"/>
      <c r="Y462" s="280"/>
      <c r="Z462" s="280"/>
      <c r="AA462" s="280"/>
      <c r="AB462" s="280"/>
      <c r="AC462" s="280"/>
      <c r="AD462" s="280"/>
      <c r="AE462" s="280"/>
      <c r="AF462" s="280"/>
      <c r="AG462" s="280"/>
      <c r="AH462" s="293"/>
      <c r="AI462" s="444"/>
      <c r="AJ462" s="280"/>
      <c r="AK462" s="281"/>
      <c r="AL462" s="15" t="s">
        <v>85</v>
      </c>
    </row>
    <row r="463" spans="1:38" s="20" customFormat="1" ht="12.75" customHeight="1" x14ac:dyDescent="0.2">
      <c r="A463" s="8">
        <v>28</v>
      </c>
      <c r="B463" s="280"/>
      <c r="C463" s="280"/>
      <c r="D463" s="280"/>
      <c r="E463" s="280"/>
      <c r="F463" s="281"/>
      <c r="G463" s="443"/>
      <c r="H463" s="444"/>
      <c r="I463" s="445"/>
      <c r="J463" s="296">
        <f t="shared" si="56"/>
        <v>0</v>
      </c>
      <c r="K463" s="298">
        <f t="shared" si="57"/>
        <v>0</v>
      </c>
      <c r="L463" s="280"/>
      <c r="M463" s="280"/>
      <c r="N463" s="280"/>
      <c r="O463" s="293"/>
      <c r="P463" s="300"/>
      <c r="Q463" s="280"/>
      <c r="R463" s="281"/>
      <c r="S463" s="15" t="s">
        <v>86</v>
      </c>
      <c r="T463" s="8">
        <v>28</v>
      </c>
      <c r="U463" s="280"/>
      <c r="V463" s="280"/>
      <c r="W463" s="280"/>
      <c r="X463" s="280"/>
      <c r="Y463" s="280"/>
      <c r="Z463" s="280"/>
      <c r="AA463" s="280"/>
      <c r="AB463" s="280"/>
      <c r="AC463" s="280"/>
      <c r="AD463" s="280"/>
      <c r="AE463" s="280"/>
      <c r="AF463" s="280"/>
      <c r="AG463" s="280"/>
      <c r="AH463" s="293"/>
      <c r="AI463" s="444"/>
      <c r="AJ463" s="280"/>
      <c r="AK463" s="281"/>
      <c r="AL463" s="15" t="s">
        <v>86</v>
      </c>
    </row>
    <row r="464" spans="1:38" s="20" customFormat="1" ht="12.75" customHeight="1" x14ac:dyDescent="0.2">
      <c r="A464" s="8">
        <v>29</v>
      </c>
      <c r="B464" s="280"/>
      <c r="C464" s="280"/>
      <c r="D464" s="280"/>
      <c r="E464" s="280"/>
      <c r="F464" s="281"/>
      <c r="G464" s="443"/>
      <c r="H464" s="444"/>
      <c r="I464" s="445"/>
      <c r="J464" s="296">
        <f t="shared" si="56"/>
        <v>0</v>
      </c>
      <c r="K464" s="298">
        <f t="shared" si="57"/>
        <v>0</v>
      </c>
      <c r="L464" s="280"/>
      <c r="M464" s="280"/>
      <c r="N464" s="280"/>
      <c r="O464" s="293"/>
      <c r="P464" s="300"/>
      <c r="Q464" s="280"/>
      <c r="R464" s="281"/>
      <c r="S464" s="15" t="s">
        <v>87</v>
      </c>
      <c r="T464" s="8">
        <v>29</v>
      </c>
      <c r="U464" s="280"/>
      <c r="V464" s="280"/>
      <c r="W464" s="280"/>
      <c r="X464" s="301"/>
      <c r="Y464" s="280"/>
      <c r="Z464" s="280"/>
      <c r="AA464" s="280"/>
      <c r="AB464" s="280"/>
      <c r="AC464" s="280"/>
      <c r="AD464" s="280"/>
      <c r="AE464" s="280"/>
      <c r="AF464" s="280"/>
      <c r="AG464" s="280"/>
      <c r="AH464" s="293"/>
      <c r="AI464" s="444"/>
      <c r="AJ464" s="280"/>
      <c r="AK464" s="281"/>
      <c r="AL464" s="15" t="s">
        <v>87</v>
      </c>
    </row>
    <row r="465" spans="1:38" s="20" customFormat="1" ht="12.75" customHeight="1" x14ac:dyDescent="0.2">
      <c r="A465" s="8">
        <v>30</v>
      </c>
      <c r="B465" s="280"/>
      <c r="C465" s="280"/>
      <c r="D465" s="280"/>
      <c r="E465" s="280"/>
      <c r="F465" s="281"/>
      <c r="G465" s="449"/>
      <c r="H465" s="444"/>
      <c r="I465" s="445"/>
      <c r="J465" s="296">
        <f t="shared" si="56"/>
        <v>0</v>
      </c>
      <c r="K465" s="298">
        <f t="shared" si="57"/>
        <v>0</v>
      </c>
      <c r="L465" s="280"/>
      <c r="M465" s="280"/>
      <c r="N465" s="280"/>
      <c r="O465" s="293"/>
      <c r="P465" s="300"/>
      <c r="Q465" s="280"/>
      <c r="R465" s="281"/>
      <c r="S465" s="15" t="s">
        <v>88</v>
      </c>
      <c r="T465" s="8">
        <v>30</v>
      </c>
      <c r="U465" s="280"/>
      <c r="V465" s="280"/>
      <c r="W465" s="280"/>
      <c r="X465" s="280"/>
      <c r="Y465" s="280"/>
      <c r="Z465" s="280"/>
      <c r="AA465" s="280"/>
      <c r="AB465" s="280"/>
      <c r="AC465" s="280"/>
      <c r="AD465" s="280"/>
      <c r="AE465" s="280"/>
      <c r="AF465" s="280"/>
      <c r="AG465" s="280"/>
      <c r="AH465" s="293"/>
      <c r="AI465" s="444"/>
      <c r="AJ465" s="280"/>
      <c r="AK465" s="281"/>
      <c r="AL465" s="15" t="s">
        <v>88</v>
      </c>
    </row>
    <row r="466" spans="1:38" s="20" customFormat="1" ht="12.75" customHeight="1" x14ac:dyDescent="0.2">
      <c r="A466" s="18">
        <v>31</v>
      </c>
      <c r="B466" s="284"/>
      <c r="C466" s="284"/>
      <c r="D466" s="284"/>
      <c r="E466" s="284"/>
      <c r="F466" s="285"/>
      <c r="G466" s="450"/>
      <c r="H466" s="451"/>
      <c r="I466" s="452"/>
      <c r="J466" s="302">
        <f t="shared" si="56"/>
        <v>0</v>
      </c>
      <c r="K466" s="303">
        <f t="shared" si="57"/>
        <v>0</v>
      </c>
      <c r="L466" s="284"/>
      <c r="M466" s="284"/>
      <c r="N466" s="284"/>
      <c r="O466" s="295"/>
      <c r="P466" s="304"/>
      <c r="Q466" s="284"/>
      <c r="R466" s="285"/>
      <c r="S466" s="19" t="s">
        <v>89</v>
      </c>
      <c r="T466" s="18">
        <v>31</v>
      </c>
      <c r="U466" s="284"/>
      <c r="V466" s="284"/>
      <c r="W466" s="284"/>
      <c r="X466" s="284"/>
      <c r="Y466" s="284"/>
      <c r="Z466" s="284"/>
      <c r="AA466" s="284"/>
      <c r="AB466" s="284"/>
      <c r="AC466" s="284"/>
      <c r="AD466" s="284"/>
      <c r="AE466" s="284"/>
      <c r="AF466" s="284"/>
      <c r="AG466" s="284"/>
      <c r="AH466" s="295"/>
      <c r="AI466" s="451"/>
      <c r="AJ466" s="284"/>
      <c r="AK466" s="285"/>
      <c r="AL466" s="19" t="s">
        <v>89</v>
      </c>
    </row>
    <row r="467" spans="1:38" s="20" customFormat="1" ht="12.75" customHeight="1" thickBot="1" x14ac:dyDescent="0.25">
      <c r="A467" s="342"/>
      <c r="B467" s="343">
        <f>SUM(B435:B466)</f>
        <v>0</v>
      </c>
      <c r="C467" s="343">
        <f>SUM(C435:C466)</f>
        <v>0</v>
      </c>
      <c r="D467" s="343">
        <f>SUM(D435:D466)</f>
        <v>0</v>
      </c>
      <c r="E467" s="344">
        <f>SUM(E435:E466)</f>
        <v>0</v>
      </c>
      <c r="F467" s="345">
        <f>SUM(F435:F466)</f>
        <v>0</v>
      </c>
      <c r="G467" s="346"/>
      <c r="H467" s="347" t="s">
        <v>90</v>
      </c>
      <c r="I467" s="348">
        <f>COUNTA(I436:I466)</f>
        <v>0</v>
      </c>
      <c r="J467" s="343">
        <f t="shared" ref="J467:R467" si="58">SUM(J435:J466)</f>
        <v>0</v>
      </c>
      <c r="K467" s="343">
        <f t="shared" si="58"/>
        <v>0</v>
      </c>
      <c r="L467" s="343">
        <f t="shared" si="58"/>
        <v>0</v>
      </c>
      <c r="M467" s="343">
        <f t="shared" si="58"/>
        <v>0</v>
      </c>
      <c r="N467" s="343">
        <f t="shared" si="58"/>
        <v>0</v>
      </c>
      <c r="O467" s="349">
        <f t="shared" si="58"/>
        <v>0</v>
      </c>
      <c r="P467" s="344">
        <f t="shared" si="58"/>
        <v>0</v>
      </c>
      <c r="Q467" s="343">
        <f t="shared" si="58"/>
        <v>0</v>
      </c>
      <c r="R467" s="350">
        <f t="shared" si="58"/>
        <v>0</v>
      </c>
      <c r="S467" s="351"/>
      <c r="T467" s="342"/>
      <c r="U467" s="343">
        <f t="shared" ref="U467:AH467" si="59">SUM(U435:U466)</f>
        <v>0</v>
      </c>
      <c r="V467" s="343">
        <f t="shared" si="59"/>
        <v>0</v>
      </c>
      <c r="W467" s="343">
        <f t="shared" si="59"/>
        <v>0</v>
      </c>
      <c r="X467" s="343">
        <f t="shared" si="59"/>
        <v>0</v>
      </c>
      <c r="Y467" s="343">
        <f t="shared" si="59"/>
        <v>0</v>
      </c>
      <c r="Z467" s="343">
        <f t="shared" si="59"/>
        <v>0</v>
      </c>
      <c r="AA467" s="343">
        <f t="shared" si="59"/>
        <v>0</v>
      </c>
      <c r="AB467" s="343">
        <f t="shared" si="59"/>
        <v>0</v>
      </c>
      <c r="AC467" s="343">
        <f t="shared" si="59"/>
        <v>0</v>
      </c>
      <c r="AD467" s="343">
        <f t="shared" si="59"/>
        <v>0</v>
      </c>
      <c r="AE467" s="343">
        <f t="shared" si="59"/>
        <v>0</v>
      </c>
      <c r="AF467" s="343">
        <f t="shared" si="59"/>
        <v>0</v>
      </c>
      <c r="AG467" s="343">
        <f t="shared" si="59"/>
        <v>0</v>
      </c>
      <c r="AH467" s="345">
        <f t="shared" si="59"/>
        <v>0</v>
      </c>
      <c r="AI467" s="352"/>
      <c r="AJ467" s="343">
        <f>SUM(AJ435:AJ466)</f>
        <v>0</v>
      </c>
      <c r="AK467" s="350">
        <f>SUM(AK435:AK466)</f>
        <v>0</v>
      </c>
      <c r="AL467" s="351"/>
    </row>
    <row r="468" spans="1:38" ht="12.75" customHeight="1" thickTop="1" x14ac:dyDescent="0.2">
      <c r="A468" s="43"/>
      <c r="B468" s="153"/>
      <c r="C468" s="153"/>
      <c r="D468" s="153"/>
      <c r="E468" s="153"/>
      <c r="F468" s="153"/>
      <c r="G468" s="340"/>
      <c r="H468" s="153"/>
      <c r="I468" s="341"/>
      <c r="J468" s="153"/>
      <c r="K468" s="153"/>
      <c r="L468" s="153"/>
      <c r="M468" s="153"/>
      <c r="N468" s="153"/>
      <c r="O468" s="153"/>
      <c r="P468" s="153"/>
      <c r="Q468" s="153"/>
      <c r="R468" s="153"/>
      <c r="S468" s="43"/>
      <c r="T468" s="43"/>
      <c r="U468" s="153"/>
      <c r="V468" s="153"/>
      <c r="W468" s="153"/>
      <c r="X468" s="153"/>
      <c r="Y468" s="153"/>
      <c r="Z468" s="153"/>
      <c r="AA468" s="153"/>
      <c r="AB468" s="153"/>
      <c r="AC468" s="153"/>
      <c r="AD468" s="153"/>
      <c r="AE468" s="153"/>
      <c r="AF468" s="153"/>
      <c r="AG468" s="153"/>
      <c r="AH468" s="153"/>
      <c r="AI468" s="153"/>
      <c r="AJ468" s="153"/>
      <c r="AK468" s="153"/>
      <c r="AL468" s="43"/>
    </row>
    <row r="469" spans="1:38" s="20" customFormat="1" ht="12.75" customHeight="1" x14ac:dyDescent="0.2">
      <c r="B469" s="33"/>
      <c r="C469" s="33"/>
      <c r="D469" s="33"/>
      <c r="E469" s="33"/>
      <c r="F469" s="33"/>
      <c r="G469" s="121"/>
      <c r="H469" s="33" t="s">
        <v>126</v>
      </c>
      <c r="I469" s="33"/>
      <c r="J469" s="134">
        <f>SUM(J467-K467)</f>
        <v>0</v>
      </c>
      <c r="K469" s="33"/>
      <c r="L469" s="66"/>
      <c r="M469" s="66"/>
      <c r="N469" s="66"/>
      <c r="O469" s="66"/>
      <c r="P469" s="66"/>
      <c r="Q469" s="66"/>
      <c r="R469" s="66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</row>
    <row r="470" spans="1:38" ht="12.75" customHeight="1" thickBot="1" x14ac:dyDescent="0.25">
      <c r="A470" s="20"/>
      <c r="B470" s="20"/>
      <c r="C470" s="20"/>
      <c r="D470" s="20"/>
      <c r="E470" s="20"/>
      <c r="F470" s="20"/>
      <c r="G470" s="131"/>
      <c r="H470" s="63"/>
      <c r="I470" s="64"/>
      <c r="J470" s="64"/>
      <c r="K470" s="6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</row>
    <row r="471" spans="1:38" ht="12.75" customHeight="1" x14ac:dyDescent="0.2">
      <c r="A471" s="20"/>
      <c r="B471" s="487" t="s">
        <v>478</v>
      </c>
      <c r="C471" s="488"/>
      <c r="D471" s="488"/>
      <c r="E471" s="488"/>
      <c r="F471" s="488"/>
      <c r="G471" s="489"/>
      <c r="H471" s="21"/>
      <c r="I471" s="113"/>
      <c r="J471" s="65"/>
      <c r="K471" s="484" t="s">
        <v>177</v>
      </c>
      <c r="L471" s="485"/>
      <c r="M471" s="485"/>
      <c r="N471" s="485"/>
      <c r="O471" s="486"/>
      <c r="P471" s="486"/>
      <c r="Q471" s="50"/>
      <c r="R471" s="41"/>
      <c r="S471" s="41"/>
      <c r="T471" s="521" t="s">
        <v>482</v>
      </c>
      <c r="U471" s="522"/>
      <c r="V471" s="522"/>
      <c r="W471" s="523"/>
      <c r="X471" s="357"/>
      <c r="Y471" s="521" t="s">
        <v>482</v>
      </c>
      <c r="Z471" s="522"/>
      <c r="AA471" s="522"/>
      <c r="AB471" s="523"/>
      <c r="AC471" s="358"/>
      <c r="AD471" s="521" t="s">
        <v>472</v>
      </c>
      <c r="AE471" s="522"/>
      <c r="AF471" s="522"/>
      <c r="AG471" s="523"/>
      <c r="AH471" s="20"/>
      <c r="AI471" s="20"/>
      <c r="AJ471" s="20"/>
      <c r="AK471" s="20"/>
      <c r="AL471" s="20"/>
    </row>
    <row r="472" spans="1:38" ht="12.75" customHeight="1" thickBot="1" x14ac:dyDescent="0.25">
      <c r="A472" s="20"/>
      <c r="B472" s="53" t="s">
        <v>479</v>
      </c>
      <c r="C472" s="54" t="s">
        <v>130</v>
      </c>
      <c r="D472" s="54" t="s">
        <v>479</v>
      </c>
      <c r="E472" s="54" t="s">
        <v>130</v>
      </c>
      <c r="F472" s="54" t="s">
        <v>479</v>
      </c>
      <c r="G472" s="132" t="s">
        <v>130</v>
      </c>
      <c r="H472" s="41"/>
      <c r="I472" s="113"/>
      <c r="J472" s="65"/>
      <c r="K472" s="503" t="s">
        <v>129</v>
      </c>
      <c r="L472" s="504"/>
      <c r="M472" s="504"/>
      <c r="N472" s="504"/>
      <c r="O472" s="477"/>
      <c r="P472" s="477"/>
      <c r="Q472" s="51"/>
      <c r="R472" s="41"/>
      <c r="S472" s="41"/>
      <c r="T472" s="359" t="s">
        <v>242</v>
      </c>
      <c r="U472" s="517">
        <f>OCTOBER!U472</f>
        <v>0</v>
      </c>
      <c r="V472" s="517"/>
      <c r="W472" s="518"/>
      <c r="X472" s="357"/>
      <c r="Y472" s="359" t="s">
        <v>238</v>
      </c>
      <c r="Z472" s="517">
        <f>OCTOBER!Z472</f>
        <v>0</v>
      </c>
      <c r="AA472" s="517"/>
      <c r="AB472" s="518"/>
      <c r="AC472" s="358"/>
      <c r="AD472" s="359" t="s">
        <v>369</v>
      </c>
      <c r="AE472" s="517">
        <f>OCTOBER!AE472</f>
        <v>0</v>
      </c>
      <c r="AF472" s="517"/>
      <c r="AG472" s="518"/>
      <c r="AH472" s="20"/>
      <c r="AI472" s="20"/>
      <c r="AJ472" s="20"/>
      <c r="AK472" s="20"/>
      <c r="AL472" s="20"/>
    </row>
    <row r="473" spans="1:38" ht="12.75" customHeight="1" x14ac:dyDescent="0.2">
      <c r="A473" s="20"/>
      <c r="B473" s="453"/>
      <c r="C473" s="308">
        <v>0</v>
      </c>
      <c r="D473" s="455"/>
      <c r="E473" s="308">
        <v>0</v>
      </c>
      <c r="F473" s="455"/>
      <c r="G473" s="311">
        <v>0</v>
      </c>
      <c r="H473" s="64"/>
      <c r="I473" s="111"/>
      <c r="J473" s="112"/>
      <c r="K473" s="478" t="s">
        <v>178</v>
      </c>
      <c r="L473" s="479"/>
      <c r="M473" s="479"/>
      <c r="N473" s="479"/>
      <c r="O473" s="480">
        <f>J21</f>
        <v>0</v>
      </c>
      <c r="P473" s="480"/>
      <c r="Q473" s="51"/>
      <c r="R473" s="41"/>
      <c r="S473" s="41"/>
      <c r="T473" s="359" t="s">
        <v>206</v>
      </c>
      <c r="U473" s="517">
        <f>OCTOBER!U473</f>
        <v>0</v>
      </c>
      <c r="V473" s="517"/>
      <c r="W473" s="518"/>
      <c r="X473" s="357"/>
      <c r="Y473" s="359" t="s">
        <v>206</v>
      </c>
      <c r="Z473" s="517">
        <f>OCTOBER!Z473</f>
        <v>0</v>
      </c>
      <c r="AA473" s="517"/>
      <c r="AB473" s="518"/>
      <c r="AC473" s="358"/>
      <c r="AD473" s="359" t="s">
        <v>206</v>
      </c>
      <c r="AE473" s="517">
        <f>OCTOBER!AE473</f>
        <v>0</v>
      </c>
      <c r="AF473" s="517"/>
      <c r="AG473" s="518"/>
      <c r="AH473" s="20"/>
      <c r="AI473" s="20"/>
      <c r="AJ473" s="20"/>
      <c r="AK473" s="20"/>
      <c r="AL473" s="20"/>
    </row>
    <row r="474" spans="1:38" ht="12.75" customHeight="1" x14ac:dyDescent="0.2">
      <c r="A474" s="20"/>
      <c r="B474" s="453"/>
      <c r="C474" s="308">
        <v>0</v>
      </c>
      <c r="D474" s="455"/>
      <c r="E474" s="308">
        <v>0</v>
      </c>
      <c r="F474" s="455"/>
      <c r="G474" s="312">
        <v>0</v>
      </c>
      <c r="H474" s="64"/>
      <c r="I474" s="112"/>
      <c r="J474" s="112"/>
      <c r="K474" s="496" t="s">
        <v>131</v>
      </c>
      <c r="L474" s="477"/>
      <c r="M474" s="477"/>
      <c r="N474" s="477"/>
      <c r="O474" s="480">
        <f>J7</f>
        <v>0</v>
      </c>
      <c r="P474" s="480"/>
      <c r="Q474" s="51"/>
      <c r="R474" s="41"/>
      <c r="S474" s="41"/>
      <c r="T474" s="359" t="s">
        <v>253</v>
      </c>
      <c r="U474" s="517">
        <f>OCTOBER!U474</f>
        <v>0</v>
      </c>
      <c r="V474" s="517"/>
      <c r="W474" s="518"/>
      <c r="X474" s="357"/>
      <c r="Y474" s="359" t="s">
        <v>253</v>
      </c>
      <c r="Z474" s="517">
        <f>OCTOBER!Z474</f>
        <v>0</v>
      </c>
      <c r="AA474" s="517"/>
      <c r="AB474" s="518"/>
      <c r="AC474" s="358"/>
      <c r="AD474" s="359" t="s">
        <v>253</v>
      </c>
      <c r="AE474" s="517">
        <f>OCTOBER!AE474</f>
        <v>0</v>
      </c>
      <c r="AF474" s="517"/>
      <c r="AG474" s="518"/>
      <c r="AH474" s="20"/>
      <c r="AI474" s="20"/>
      <c r="AJ474" s="20"/>
      <c r="AK474" s="20"/>
      <c r="AL474" s="20"/>
    </row>
    <row r="475" spans="1:38" ht="12.75" customHeight="1" x14ac:dyDescent="0.2">
      <c r="A475" s="20"/>
      <c r="B475" s="453"/>
      <c r="C475" s="308">
        <v>0</v>
      </c>
      <c r="D475" s="455"/>
      <c r="E475" s="308">
        <v>0</v>
      </c>
      <c r="F475" s="455"/>
      <c r="G475" s="312">
        <v>0</v>
      </c>
      <c r="H475" s="64"/>
      <c r="I475" s="112"/>
      <c r="J475" s="112"/>
      <c r="K475" s="496" t="s">
        <v>132</v>
      </c>
      <c r="L475" s="477"/>
      <c r="M475" s="477"/>
      <c r="N475" s="477"/>
      <c r="O475" s="480">
        <f>SUM(O473:P474)</f>
        <v>0</v>
      </c>
      <c r="P475" s="480"/>
      <c r="Q475" s="51"/>
      <c r="R475" s="41"/>
      <c r="S475" s="41"/>
      <c r="T475" s="359" t="s">
        <v>207</v>
      </c>
      <c r="U475" s="519">
        <f>OCTOBER!U479</f>
        <v>0</v>
      </c>
      <c r="V475" s="519"/>
      <c r="W475" s="360"/>
      <c r="X475" s="357"/>
      <c r="Y475" s="359" t="s">
        <v>207</v>
      </c>
      <c r="Z475" s="519">
        <f>OCTOBER!Z479</f>
        <v>0</v>
      </c>
      <c r="AA475" s="519"/>
      <c r="AB475" s="360"/>
      <c r="AC475" s="358"/>
      <c r="AD475" s="359" t="s">
        <v>207</v>
      </c>
      <c r="AE475" s="519">
        <f>OCTOBER!AE479</f>
        <v>0</v>
      </c>
      <c r="AF475" s="519"/>
      <c r="AG475" s="360"/>
      <c r="AH475" s="20"/>
      <c r="AI475" s="20"/>
      <c r="AJ475" s="20"/>
      <c r="AK475" s="20"/>
      <c r="AL475" s="20"/>
    </row>
    <row r="476" spans="1:38" ht="12.75" customHeight="1" x14ac:dyDescent="0.2">
      <c r="A476" s="20"/>
      <c r="B476" s="453"/>
      <c r="C476" s="308">
        <v>0</v>
      </c>
      <c r="D476" s="455"/>
      <c r="E476" s="308">
        <v>0</v>
      </c>
      <c r="F476" s="455"/>
      <c r="G476" s="312">
        <v>0</v>
      </c>
      <c r="H476" s="64"/>
      <c r="I476" s="112"/>
      <c r="J476" s="112"/>
      <c r="K476" s="496" t="s">
        <v>133</v>
      </c>
      <c r="L476" s="477"/>
      <c r="M476" s="477"/>
      <c r="N476" s="477"/>
      <c r="O476" s="480">
        <f>K467</f>
        <v>0</v>
      </c>
      <c r="P476" s="480"/>
      <c r="Q476" s="51"/>
      <c r="R476" s="41"/>
      <c r="S476" s="41"/>
      <c r="T476" s="359" t="s">
        <v>208</v>
      </c>
      <c r="U476" s="520">
        <v>0</v>
      </c>
      <c r="V476" s="520"/>
      <c r="W476" s="360"/>
      <c r="X476" s="357"/>
      <c r="Y476" s="359" t="s">
        <v>208</v>
      </c>
      <c r="Z476" s="520">
        <v>0</v>
      </c>
      <c r="AA476" s="520"/>
      <c r="AB476" s="360"/>
      <c r="AC476" s="358"/>
      <c r="AD476" s="359" t="s">
        <v>208</v>
      </c>
      <c r="AE476" s="520">
        <v>0</v>
      </c>
      <c r="AF476" s="520"/>
      <c r="AG476" s="360"/>
      <c r="AH476" s="20"/>
      <c r="AI476" s="20"/>
      <c r="AJ476" s="20"/>
      <c r="AK476" s="20"/>
      <c r="AL476" s="20"/>
    </row>
    <row r="477" spans="1:38" ht="12.75" customHeight="1" x14ac:dyDescent="0.2">
      <c r="A477" s="20"/>
      <c r="B477" s="453"/>
      <c r="C477" s="308">
        <v>0</v>
      </c>
      <c r="D477" s="455"/>
      <c r="E477" s="308">
        <v>0</v>
      </c>
      <c r="F477" s="455"/>
      <c r="G477" s="312">
        <v>0</v>
      </c>
      <c r="H477" s="64"/>
      <c r="I477" s="112"/>
      <c r="J477" s="112"/>
      <c r="K477" s="496" t="s">
        <v>134</v>
      </c>
      <c r="L477" s="477"/>
      <c r="M477" s="477"/>
      <c r="N477" s="477"/>
      <c r="O477" s="495"/>
      <c r="P477" s="495"/>
      <c r="Q477" s="120" t="s">
        <v>191</v>
      </c>
      <c r="R477" s="41"/>
      <c r="S477" s="41"/>
      <c r="T477" s="359" t="s">
        <v>209</v>
      </c>
      <c r="U477" s="520">
        <v>0</v>
      </c>
      <c r="V477" s="520"/>
      <c r="W477" s="360"/>
      <c r="X477" s="357"/>
      <c r="Y477" s="359" t="s">
        <v>209</v>
      </c>
      <c r="Z477" s="520">
        <v>0</v>
      </c>
      <c r="AA477" s="520"/>
      <c r="AB477" s="360"/>
      <c r="AC477" s="358"/>
      <c r="AD477" s="359" t="s">
        <v>209</v>
      </c>
      <c r="AE477" s="520">
        <v>0</v>
      </c>
      <c r="AF477" s="520"/>
      <c r="AG477" s="360"/>
      <c r="AH477" s="20"/>
      <c r="AI477" s="20"/>
      <c r="AJ477" s="20"/>
      <c r="AK477" s="20"/>
      <c r="AL477" s="20"/>
    </row>
    <row r="478" spans="1:38" ht="12.75" customHeight="1" x14ac:dyDescent="0.2">
      <c r="A478" s="20"/>
      <c r="B478" s="453"/>
      <c r="C478" s="308">
        <v>0</v>
      </c>
      <c r="D478" s="455"/>
      <c r="E478" s="308">
        <v>0</v>
      </c>
      <c r="F478" s="455"/>
      <c r="G478" s="312">
        <v>0</v>
      </c>
      <c r="H478" s="64"/>
      <c r="I478" s="112"/>
      <c r="J478" s="112"/>
      <c r="K478" s="497" t="s">
        <v>179</v>
      </c>
      <c r="L478" s="498"/>
      <c r="M478" s="498"/>
      <c r="N478" s="498"/>
      <c r="O478" s="480">
        <f>SUM(O475-O476+O477)</f>
        <v>0</v>
      </c>
      <c r="P478" s="480"/>
      <c r="Q478" s="120"/>
      <c r="R478" s="41"/>
      <c r="S478" s="41"/>
      <c r="T478" s="359" t="s">
        <v>210</v>
      </c>
      <c r="U478" s="520">
        <v>0</v>
      </c>
      <c r="V478" s="520"/>
      <c r="W478" s="360"/>
      <c r="X478" s="357"/>
      <c r="Y478" s="359" t="s">
        <v>210</v>
      </c>
      <c r="Z478" s="520">
        <v>0</v>
      </c>
      <c r="AA478" s="520"/>
      <c r="AB478" s="360"/>
      <c r="AC478" s="358"/>
      <c r="AD478" s="359" t="s">
        <v>210</v>
      </c>
      <c r="AE478" s="520">
        <v>0</v>
      </c>
      <c r="AF478" s="520"/>
      <c r="AG478" s="360"/>
      <c r="AH478" s="20"/>
      <c r="AI478" s="20"/>
      <c r="AJ478" s="20"/>
      <c r="AK478" s="20"/>
      <c r="AL478" s="20"/>
    </row>
    <row r="479" spans="1:38" ht="12.75" customHeight="1" x14ac:dyDescent="0.2">
      <c r="A479" s="20"/>
      <c r="B479" s="453"/>
      <c r="C479" s="308">
        <v>0</v>
      </c>
      <c r="D479" s="455"/>
      <c r="E479" s="308">
        <v>0</v>
      </c>
      <c r="F479" s="455"/>
      <c r="G479" s="312">
        <v>0</v>
      </c>
      <c r="H479" s="64"/>
      <c r="I479" s="112"/>
      <c r="J479" s="112"/>
      <c r="K479" s="496"/>
      <c r="L479" s="477"/>
      <c r="M479" s="477"/>
      <c r="N479" s="477"/>
      <c r="O479" s="499"/>
      <c r="P479" s="499"/>
      <c r="Q479" s="120"/>
      <c r="R479" s="41"/>
      <c r="S479" s="41"/>
      <c r="T479" s="359" t="s">
        <v>227</v>
      </c>
      <c r="U479" s="519">
        <f>U475+U476+U477-U478</f>
        <v>0</v>
      </c>
      <c r="V479" s="519"/>
      <c r="W479" s="360"/>
      <c r="X479" s="357"/>
      <c r="Y479" s="359" t="s">
        <v>227</v>
      </c>
      <c r="Z479" s="519">
        <f>Z475+Z476+Z477-Z478</f>
        <v>0</v>
      </c>
      <c r="AA479" s="519"/>
      <c r="AB479" s="360"/>
      <c r="AC479" s="358"/>
      <c r="AD479" s="359" t="s">
        <v>227</v>
      </c>
      <c r="AE479" s="519">
        <f>AE475+AE476+AE477-AE478</f>
        <v>0</v>
      </c>
      <c r="AF479" s="519"/>
      <c r="AG479" s="360"/>
      <c r="AH479" s="20"/>
      <c r="AI479" s="20"/>
      <c r="AJ479" s="20"/>
      <c r="AK479" s="20"/>
      <c r="AL479" s="20"/>
    </row>
    <row r="480" spans="1:38" ht="12.75" customHeight="1" x14ac:dyDescent="0.2">
      <c r="A480" s="20"/>
      <c r="B480" s="453"/>
      <c r="C480" s="308">
        <v>0</v>
      </c>
      <c r="D480" s="455"/>
      <c r="E480" s="308">
        <v>0</v>
      </c>
      <c r="F480" s="455"/>
      <c r="G480" s="312">
        <v>0</v>
      </c>
      <c r="H480" s="64"/>
      <c r="I480" s="113"/>
      <c r="J480" s="112"/>
      <c r="K480" s="496"/>
      <c r="L480" s="477"/>
      <c r="M480" s="477"/>
      <c r="N480" s="477"/>
      <c r="O480" s="499"/>
      <c r="P480" s="499"/>
      <c r="Q480" s="120"/>
      <c r="R480" s="41"/>
      <c r="S480" s="41"/>
      <c r="T480" s="361"/>
      <c r="U480" s="362"/>
      <c r="V480" s="362"/>
      <c r="W480" s="360"/>
      <c r="X480" s="357"/>
      <c r="Y480" s="361"/>
      <c r="Z480" s="362"/>
      <c r="AA480" s="362"/>
      <c r="AB480" s="360"/>
      <c r="AC480" s="358"/>
      <c r="AD480" s="361"/>
      <c r="AE480" s="362"/>
      <c r="AF480" s="362"/>
      <c r="AG480" s="360"/>
      <c r="AH480" s="20"/>
      <c r="AI480" s="20"/>
      <c r="AJ480" s="20"/>
      <c r="AK480" s="20"/>
      <c r="AL480" s="20"/>
    </row>
    <row r="481" spans="1:38" ht="12.75" customHeight="1" x14ac:dyDescent="0.2">
      <c r="A481" s="20"/>
      <c r="B481" s="453"/>
      <c r="C481" s="308">
        <v>0</v>
      </c>
      <c r="D481" s="455"/>
      <c r="E481" s="308">
        <v>0</v>
      </c>
      <c r="F481" s="455"/>
      <c r="G481" s="312">
        <v>0</v>
      </c>
      <c r="H481" s="64"/>
      <c r="I481" s="113"/>
      <c r="J481" s="112"/>
      <c r="K481" s="497" t="s">
        <v>180</v>
      </c>
      <c r="L481" s="498"/>
      <c r="M481" s="498"/>
      <c r="N481" s="498"/>
      <c r="O481" s="495"/>
      <c r="P481" s="495"/>
      <c r="Q481" s="120"/>
      <c r="R481" s="41"/>
      <c r="S481" s="41"/>
      <c r="T481" s="361"/>
      <c r="U481" s="362"/>
      <c r="V481" s="362"/>
      <c r="W481" s="360"/>
      <c r="X481" s="357"/>
      <c r="Y481" s="361"/>
      <c r="Z481" s="362"/>
      <c r="AA481" s="362"/>
      <c r="AB481" s="360"/>
      <c r="AC481" s="358"/>
      <c r="AD481" s="361"/>
      <c r="AE481" s="362"/>
      <c r="AF481" s="362"/>
      <c r="AG481" s="360"/>
      <c r="AH481" s="20"/>
      <c r="AI481" s="20"/>
      <c r="AJ481" s="20"/>
      <c r="AK481" s="20"/>
      <c r="AL481" s="20"/>
    </row>
    <row r="482" spans="1:38" ht="12.75" customHeight="1" x14ac:dyDescent="0.2">
      <c r="A482" s="20"/>
      <c r="B482" s="453"/>
      <c r="C482" s="308">
        <v>0</v>
      </c>
      <c r="D482" s="455"/>
      <c r="E482" s="308">
        <v>0</v>
      </c>
      <c r="F482" s="455"/>
      <c r="G482" s="312">
        <v>0</v>
      </c>
      <c r="H482" s="64"/>
      <c r="I482" s="113"/>
      <c r="J482" s="112"/>
      <c r="K482" s="496" t="s">
        <v>269</v>
      </c>
      <c r="L482" s="477"/>
      <c r="M482" s="477"/>
      <c r="N482" s="477"/>
      <c r="O482" s="495"/>
      <c r="P482" s="495"/>
      <c r="Q482" s="51"/>
      <c r="R482" s="41"/>
      <c r="S482" s="41"/>
      <c r="T482" s="359" t="s">
        <v>243</v>
      </c>
      <c r="U482" s="517">
        <f>OCTOBER!U482</f>
        <v>0</v>
      </c>
      <c r="V482" s="517"/>
      <c r="W482" s="518"/>
      <c r="X482" s="357"/>
      <c r="Y482" s="359" t="s">
        <v>239</v>
      </c>
      <c r="Z482" s="517">
        <f>OCTOBER!Z482</f>
        <v>0</v>
      </c>
      <c r="AA482" s="517"/>
      <c r="AB482" s="518"/>
      <c r="AC482" s="358"/>
      <c r="AD482" s="359" t="s">
        <v>370</v>
      </c>
      <c r="AE482" s="517">
        <f>OCTOBER!AE482</f>
        <v>0</v>
      </c>
      <c r="AF482" s="517"/>
      <c r="AG482" s="518"/>
      <c r="AH482" s="20"/>
      <c r="AI482" s="20"/>
      <c r="AJ482" s="20"/>
      <c r="AK482" s="20"/>
      <c r="AL482" s="20"/>
    </row>
    <row r="483" spans="1:38" ht="12.75" customHeight="1" x14ac:dyDescent="0.2">
      <c r="A483" s="20"/>
      <c r="B483" s="453"/>
      <c r="C483" s="308">
        <v>0</v>
      </c>
      <c r="D483" s="455"/>
      <c r="E483" s="308">
        <v>0</v>
      </c>
      <c r="F483" s="455"/>
      <c r="G483" s="312">
        <v>0</v>
      </c>
      <c r="H483" s="64"/>
      <c r="I483" s="113"/>
      <c r="J483" s="112"/>
      <c r="K483" s="496" t="s">
        <v>480</v>
      </c>
      <c r="L483" s="477"/>
      <c r="M483" s="477"/>
      <c r="N483" s="477"/>
      <c r="O483" s="480">
        <f>H514</f>
        <v>0</v>
      </c>
      <c r="P483" s="480"/>
      <c r="Q483" s="120"/>
      <c r="R483" s="56" t="s">
        <v>233</v>
      </c>
      <c r="S483" s="56"/>
      <c r="T483" s="359" t="s">
        <v>206</v>
      </c>
      <c r="U483" s="517">
        <f>OCTOBER!U483</f>
        <v>0</v>
      </c>
      <c r="V483" s="517"/>
      <c r="W483" s="518"/>
      <c r="X483" s="357"/>
      <c r="Y483" s="359" t="s">
        <v>206</v>
      </c>
      <c r="Z483" s="517">
        <f>OCTOBER!Z483</f>
        <v>0</v>
      </c>
      <c r="AA483" s="517"/>
      <c r="AB483" s="518"/>
      <c r="AC483" s="363"/>
      <c r="AD483" s="359" t="s">
        <v>206</v>
      </c>
      <c r="AE483" s="517">
        <f>OCTOBER!AE483</f>
        <v>0</v>
      </c>
      <c r="AF483" s="517"/>
      <c r="AG483" s="518"/>
      <c r="AH483" s="20"/>
      <c r="AI483" s="20"/>
      <c r="AJ483" s="20"/>
      <c r="AK483" s="20"/>
      <c r="AL483" s="20"/>
    </row>
    <row r="484" spans="1:38" ht="12.75" customHeight="1" x14ac:dyDescent="0.2">
      <c r="A484" s="20"/>
      <c r="B484" s="453"/>
      <c r="C484" s="308">
        <v>0</v>
      </c>
      <c r="D484" s="455"/>
      <c r="E484" s="308">
        <v>0</v>
      </c>
      <c r="F484" s="455"/>
      <c r="G484" s="312">
        <v>0</v>
      </c>
      <c r="H484" s="64"/>
      <c r="I484" s="113"/>
      <c r="J484" s="112"/>
      <c r="K484" s="496" t="s">
        <v>134</v>
      </c>
      <c r="L484" s="477"/>
      <c r="M484" s="477"/>
      <c r="N484" s="477"/>
      <c r="O484" s="495"/>
      <c r="P484" s="495"/>
      <c r="Q484" s="120" t="s">
        <v>191</v>
      </c>
      <c r="R484" s="397">
        <f>SUM(E2-O485)</f>
        <v>0</v>
      </c>
      <c r="S484" s="57"/>
      <c r="T484" s="359" t="s">
        <v>253</v>
      </c>
      <c r="U484" s="517">
        <f>OCTOBER!U484</f>
        <v>0</v>
      </c>
      <c r="V484" s="517"/>
      <c r="W484" s="518"/>
      <c r="X484" s="357"/>
      <c r="Y484" s="359" t="s">
        <v>253</v>
      </c>
      <c r="Z484" s="517">
        <f>OCTOBER!Z484</f>
        <v>0</v>
      </c>
      <c r="AA484" s="517"/>
      <c r="AB484" s="518"/>
      <c r="AC484" s="364"/>
      <c r="AD484" s="359" t="s">
        <v>253</v>
      </c>
      <c r="AE484" s="517">
        <f>OCTOBER!AE484</f>
        <v>0</v>
      </c>
      <c r="AF484" s="517"/>
      <c r="AG484" s="518"/>
      <c r="AH484" s="20"/>
      <c r="AI484" s="20"/>
      <c r="AJ484" s="20"/>
      <c r="AK484" s="20"/>
      <c r="AL484" s="20"/>
    </row>
    <row r="485" spans="1:38" ht="12.75" customHeight="1" x14ac:dyDescent="0.2">
      <c r="A485" s="20"/>
      <c r="B485" s="453"/>
      <c r="C485" s="308">
        <v>0</v>
      </c>
      <c r="D485" s="455"/>
      <c r="E485" s="308">
        <v>0</v>
      </c>
      <c r="F485" s="455"/>
      <c r="G485" s="312">
        <v>0</v>
      </c>
      <c r="H485" s="64"/>
      <c r="I485" s="113"/>
      <c r="J485" s="112"/>
      <c r="K485" s="497" t="s">
        <v>397</v>
      </c>
      <c r="L485" s="498"/>
      <c r="M485" s="498"/>
      <c r="N485" s="498"/>
      <c r="O485" s="480">
        <f>SUM(O481-O483+O484+O482)</f>
        <v>0</v>
      </c>
      <c r="P485" s="480"/>
      <c r="Q485" s="51"/>
      <c r="R485" s="41"/>
      <c r="S485" s="41"/>
      <c r="T485" s="359" t="s">
        <v>207</v>
      </c>
      <c r="U485" s="519">
        <f>OCTOBER!U489</f>
        <v>0</v>
      </c>
      <c r="V485" s="519"/>
      <c r="W485" s="360"/>
      <c r="X485" s="357"/>
      <c r="Y485" s="359" t="s">
        <v>207</v>
      </c>
      <c r="Z485" s="519">
        <f>OCTOBER!Z489</f>
        <v>0</v>
      </c>
      <c r="AA485" s="519"/>
      <c r="AB485" s="360"/>
      <c r="AC485" s="358"/>
      <c r="AD485" s="359" t="s">
        <v>207</v>
      </c>
      <c r="AE485" s="519">
        <f>OCTOBER!AE489</f>
        <v>0</v>
      </c>
      <c r="AF485" s="519"/>
      <c r="AG485" s="360"/>
      <c r="AH485" s="20"/>
      <c r="AI485" s="20"/>
      <c r="AJ485" s="20"/>
      <c r="AK485" s="20"/>
      <c r="AL485" s="20"/>
    </row>
    <row r="486" spans="1:38" ht="12.75" customHeight="1" thickBot="1" x14ac:dyDescent="0.25">
      <c r="A486" s="20"/>
      <c r="B486" s="453"/>
      <c r="C486" s="308">
        <v>0</v>
      </c>
      <c r="D486" s="455"/>
      <c r="E486" s="308">
        <v>0</v>
      </c>
      <c r="F486" s="455"/>
      <c r="G486" s="312">
        <v>0</v>
      </c>
      <c r="H486" s="64"/>
      <c r="I486" s="113"/>
      <c r="J486" s="112"/>
      <c r="K486" s="500"/>
      <c r="L486" s="501"/>
      <c r="M486" s="501"/>
      <c r="N486" s="501"/>
      <c r="O486" s="502"/>
      <c r="P486" s="502"/>
      <c r="Q486" s="58"/>
      <c r="R486" s="41"/>
      <c r="S486" s="41"/>
      <c r="T486" s="359" t="s">
        <v>208</v>
      </c>
      <c r="U486" s="520">
        <v>0</v>
      </c>
      <c r="V486" s="520"/>
      <c r="W486" s="360"/>
      <c r="X486" s="357"/>
      <c r="Y486" s="359" t="s">
        <v>208</v>
      </c>
      <c r="Z486" s="520">
        <v>0</v>
      </c>
      <c r="AA486" s="520"/>
      <c r="AB486" s="360"/>
      <c r="AC486" s="358"/>
      <c r="AD486" s="359" t="s">
        <v>208</v>
      </c>
      <c r="AE486" s="520">
        <v>0</v>
      </c>
      <c r="AF486" s="520"/>
      <c r="AG486" s="360"/>
      <c r="AH486" s="20"/>
      <c r="AI486" s="20"/>
      <c r="AJ486" s="20"/>
      <c r="AK486" s="20"/>
      <c r="AL486" s="20"/>
    </row>
    <row r="487" spans="1:38" ht="12.75" customHeight="1" x14ac:dyDescent="0.2">
      <c r="A487" s="20"/>
      <c r="B487" s="453"/>
      <c r="C487" s="308">
        <v>0</v>
      </c>
      <c r="D487" s="455"/>
      <c r="E487" s="308">
        <v>0</v>
      </c>
      <c r="F487" s="455"/>
      <c r="G487" s="312">
        <v>0</v>
      </c>
      <c r="H487" s="64"/>
      <c r="I487" s="118"/>
      <c r="J487" s="119"/>
      <c r="K487" s="20"/>
      <c r="L487" s="20"/>
      <c r="M487" s="20"/>
      <c r="N487" s="20"/>
      <c r="O487" s="20"/>
      <c r="P487" s="20"/>
      <c r="Q487" s="20"/>
      <c r="R487" s="20"/>
      <c r="S487" s="20"/>
      <c r="T487" s="359" t="s">
        <v>209</v>
      </c>
      <c r="U487" s="520">
        <v>0</v>
      </c>
      <c r="V487" s="520"/>
      <c r="W487" s="360"/>
      <c r="X487" s="357"/>
      <c r="Y487" s="359" t="s">
        <v>209</v>
      </c>
      <c r="Z487" s="520">
        <v>0</v>
      </c>
      <c r="AA487" s="520"/>
      <c r="AB487" s="360"/>
      <c r="AC487" s="357"/>
      <c r="AD487" s="359" t="s">
        <v>209</v>
      </c>
      <c r="AE487" s="520">
        <v>0</v>
      </c>
      <c r="AF487" s="520"/>
      <c r="AG487" s="360"/>
      <c r="AH487" s="20"/>
      <c r="AI487" s="20"/>
      <c r="AJ487" s="20"/>
      <c r="AK487" s="20"/>
      <c r="AL487" s="20"/>
    </row>
    <row r="488" spans="1:38" ht="12.75" customHeight="1" x14ac:dyDescent="0.2">
      <c r="A488" s="20"/>
      <c r="B488" s="453"/>
      <c r="C488" s="308">
        <v>0</v>
      </c>
      <c r="D488" s="455"/>
      <c r="E488" s="308">
        <v>0</v>
      </c>
      <c r="F488" s="455"/>
      <c r="G488" s="312">
        <v>0</v>
      </c>
      <c r="H488" s="64"/>
      <c r="I488" s="118"/>
      <c r="J488" s="119"/>
      <c r="K488" s="20"/>
      <c r="L488" s="20"/>
      <c r="M488" s="20"/>
      <c r="N488" s="20"/>
      <c r="O488" s="20"/>
      <c r="P488" s="20"/>
      <c r="Q488" s="20"/>
      <c r="R488" s="20"/>
      <c r="S488" s="20"/>
      <c r="T488" s="359" t="s">
        <v>210</v>
      </c>
      <c r="U488" s="520">
        <v>0</v>
      </c>
      <c r="V488" s="520"/>
      <c r="W488" s="360"/>
      <c r="X488" s="357"/>
      <c r="Y488" s="359" t="s">
        <v>210</v>
      </c>
      <c r="Z488" s="520">
        <v>0</v>
      </c>
      <c r="AA488" s="520"/>
      <c r="AB488" s="360"/>
      <c r="AC488" s="357"/>
      <c r="AD488" s="359" t="s">
        <v>210</v>
      </c>
      <c r="AE488" s="520">
        <v>0</v>
      </c>
      <c r="AF488" s="520"/>
      <c r="AG488" s="360"/>
      <c r="AH488" s="20"/>
      <c r="AI488" s="20"/>
      <c r="AJ488" s="20"/>
      <c r="AK488" s="20"/>
      <c r="AL488" s="20"/>
    </row>
    <row r="489" spans="1:38" ht="12.75" customHeight="1" x14ac:dyDescent="0.2">
      <c r="A489" s="20"/>
      <c r="B489" s="453"/>
      <c r="C489" s="308">
        <v>0</v>
      </c>
      <c r="D489" s="455"/>
      <c r="E489" s="308">
        <v>0</v>
      </c>
      <c r="F489" s="455"/>
      <c r="G489" s="312">
        <v>0</v>
      </c>
      <c r="H489" s="64"/>
      <c r="I489" s="118"/>
      <c r="J489" s="119"/>
      <c r="K489" s="20"/>
      <c r="L489" s="20"/>
      <c r="M489" s="20"/>
      <c r="N489" s="20"/>
      <c r="O489" s="20"/>
      <c r="P489" s="20"/>
      <c r="Q489" s="20"/>
      <c r="R489" s="20"/>
      <c r="S489" s="20"/>
      <c r="T489" s="359" t="str">
        <f>T479</f>
        <v>AS OF 11/30</v>
      </c>
      <c r="U489" s="519">
        <f>U485+U486+U487-U488</f>
        <v>0</v>
      </c>
      <c r="V489" s="519"/>
      <c r="W489" s="360"/>
      <c r="X489" s="357"/>
      <c r="Y489" s="359" t="str">
        <f>Y479</f>
        <v>AS OF 11/30</v>
      </c>
      <c r="Z489" s="519">
        <f>Z485+Z486+Z487-Z488</f>
        <v>0</v>
      </c>
      <c r="AA489" s="519"/>
      <c r="AB489" s="360"/>
      <c r="AC489" s="357"/>
      <c r="AD489" s="359" t="str">
        <f>AD479</f>
        <v>AS OF 11/30</v>
      </c>
      <c r="AE489" s="519">
        <f>AE485+AE486+AE487-AE488</f>
        <v>0</v>
      </c>
      <c r="AF489" s="519"/>
      <c r="AG489" s="360"/>
      <c r="AH489" s="20"/>
      <c r="AI489" s="20"/>
      <c r="AJ489" s="20"/>
      <c r="AK489" s="20"/>
      <c r="AL489" s="20"/>
    </row>
    <row r="490" spans="1:38" ht="12.75" customHeight="1" x14ac:dyDescent="0.2">
      <c r="A490" s="20"/>
      <c r="B490" s="453"/>
      <c r="C490" s="308">
        <v>0</v>
      </c>
      <c r="D490" s="455"/>
      <c r="E490" s="308">
        <v>0</v>
      </c>
      <c r="F490" s="455"/>
      <c r="G490" s="312">
        <v>0</v>
      </c>
      <c r="H490" s="64"/>
      <c r="I490" s="118"/>
      <c r="J490" s="119"/>
      <c r="K490" s="20"/>
      <c r="L490" s="20"/>
      <c r="M490" s="20"/>
      <c r="N490" s="20"/>
      <c r="O490" s="20"/>
      <c r="P490" s="20"/>
      <c r="Q490" s="20"/>
      <c r="R490" s="20"/>
      <c r="S490" s="20"/>
      <c r="T490" s="361"/>
      <c r="U490" s="362"/>
      <c r="V490" s="362"/>
      <c r="W490" s="360"/>
      <c r="X490" s="357"/>
      <c r="Y490" s="361"/>
      <c r="Z490" s="362"/>
      <c r="AA490" s="362"/>
      <c r="AB490" s="360"/>
      <c r="AC490" s="357"/>
      <c r="AD490" s="361"/>
      <c r="AE490" s="362"/>
      <c r="AF490" s="362"/>
      <c r="AG490" s="360"/>
      <c r="AH490" s="20"/>
      <c r="AI490" s="20"/>
      <c r="AJ490" s="20"/>
      <c r="AK490" s="20"/>
      <c r="AL490" s="20"/>
    </row>
    <row r="491" spans="1:38" ht="12.75" customHeight="1" x14ac:dyDescent="0.2">
      <c r="A491" s="20"/>
      <c r="B491" s="453"/>
      <c r="C491" s="308">
        <v>0</v>
      </c>
      <c r="D491" s="455"/>
      <c r="E491" s="308">
        <v>0</v>
      </c>
      <c r="F491" s="455"/>
      <c r="G491" s="312">
        <v>0</v>
      </c>
      <c r="H491" s="64"/>
      <c r="I491" s="118"/>
      <c r="J491" s="119"/>
      <c r="K491" s="20"/>
      <c r="L491" s="20"/>
      <c r="M491" s="20"/>
      <c r="N491" s="20"/>
      <c r="O491" s="20"/>
      <c r="P491" s="20"/>
      <c r="Q491" s="20"/>
      <c r="R491" s="20"/>
      <c r="S491" s="20"/>
      <c r="T491" s="361"/>
      <c r="U491" s="362"/>
      <c r="V491" s="362"/>
      <c r="W491" s="360"/>
      <c r="X491" s="357"/>
      <c r="Y491" s="361"/>
      <c r="Z491" s="362"/>
      <c r="AA491" s="362"/>
      <c r="AB491" s="360"/>
      <c r="AC491" s="357"/>
      <c r="AD491" s="361"/>
      <c r="AE491" s="362"/>
      <c r="AF491" s="362"/>
      <c r="AG491" s="360"/>
      <c r="AH491" s="20"/>
      <c r="AI491" s="20"/>
      <c r="AJ491" s="20"/>
      <c r="AK491" s="20"/>
      <c r="AL491" s="20"/>
    </row>
    <row r="492" spans="1:38" ht="12.75" customHeight="1" x14ac:dyDescent="0.2">
      <c r="A492" s="20"/>
      <c r="B492" s="453"/>
      <c r="C492" s="308">
        <v>0</v>
      </c>
      <c r="D492" s="455"/>
      <c r="E492" s="308">
        <v>0</v>
      </c>
      <c r="F492" s="455"/>
      <c r="G492" s="312">
        <v>0</v>
      </c>
      <c r="H492" s="64"/>
      <c r="I492" s="118"/>
      <c r="J492" s="119"/>
      <c r="K492" s="20"/>
      <c r="L492" s="20"/>
      <c r="M492" s="20"/>
      <c r="N492" s="20"/>
      <c r="O492" s="20"/>
      <c r="P492" s="20"/>
      <c r="Q492" s="20"/>
      <c r="R492" s="20"/>
      <c r="S492" s="20"/>
      <c r="T492" s="359" t="s">
        <v>244</v>
      </c>
      <c r="U492" s="517">
        <f>OCTOBER!U492</f>
        <v>0</v>
      </c>
      <c r="V492" s="517"/>
      <c r="W492" s="518"/>
      <c r="X492" s="357"/>
      <c r="Y492" s="359" t="s">
        <v>240</v>
      </c>
      <c r="Z492" s="517">
        <f>OCTOBER!Z492</f>
        <v>0</v>
      </c>
      <c r="AA492" s="517"/>
      <c r="AB492" s="518"/>
      <c r="AC492" s="358"/>
      <c r="AD492" s="359" t="s">
        <v>371</v>
      </c>
      <c r="AE492" s="517">
        <f>OCTOBER!AE492</f>
        <v>0</v>
      </c>
      <c r="AF492" s="517"/>
      <c r="AG492" s="518"/>
      <c r="AH492" s="20"/>
      <c r="AI492" s="20"/>
      <c r="AJ492" s="20"/>
      <c r="AK492" s="20"/>
      <c r="AL492" s="20"/>
    </row>
    <row r="493" spans="1:38" ht="12.75" customHeight="1" x14ac:dyDescent="0.2">
      <c r="A493" s="20"/>
      <c r="B493" s="453"/>
      <c r="C493" s="308">
        <v>0</v>
      </c>
      <c r="D493" s="455"/>
      <c r="E493" s="308">
        <v>0</v>
      </c>
      <c r="F493" s="455"/>
      <c r="G493" s="312">
        <v>0</v>
      </c>
      <c r="H493" s="64"/>
      <c r="I493" s="118"/>
      <c r="J493" s="119"/>
      <c r="K493" s="20"/>
      <c r="L493" s="20"/>
      <c r="M493" s="20"/>
      <c r="N493" s="20"/>
      <c r="O493" s="20"/>
      <c r="P493" s="20"/>
      <c r="Q493" s="20"/>
      <c r="R493" s="20"/>
      <c r="S493" s="20"/>
      <c r="T493" s="359" t="s">
        <v>206</v>
      </c>
      <c r="U493" s="517">
        <f>OCTOBER!U493</f>
        <v>0</v>
      </c>
      <c r="V493" s="517"/>
      <c r="W493" s="518"/>
      <c r="X493" s="357"/>
      <c r="Y493" s="359" t="s">
        <v>206</v>
      </c>
      <c r="Z493" s="517">
        <f>OCTOBER!Z493</f>
        <v>0</v>
      </c>
      <c r="AA493" s="517"/>
      <c r="AB493" s="518"/>
      <c r="AC493" s="363"/>
      <c r="AD493" s="359" t="s">
        <v>206</v>
      </c>
      <c r="AE493" s="517">
        <f>OCTOBER!AE493</f>
        <v>0</v>
      </c>
      <c r="AF493" s="517"/>
      <c r="AG493" s="518"/>
      <c r="AH493" s="20"/>
      <c r="AI493" s="20"/>
      <c r="AJ493" s="20"/>
      <c r="AK493" s="20"/>
      <c r="AL493" s="20"/>
    </row>
    <row r="494" spans="1:38" ht="12.75" customHeight="1" x14ac:dyDescent="0.2">
      <c r="A494" s="20"/>
      <c r="B494" s="453"/>
      <c r="C494" s="308">
        <v>0</v>
      </c>
      <c r="D494" s="455"/>
      <c r="E494" s="308">
        <v>0</v>
      </c>
      <c r="F494" s="455"/>
      <c r="G494" s="312">
        <v>0</v>
      </c>
      <c r="H494" s="64"/>
      <c r="I494" s="118"/>
      <c r="J494" s="119"/>
      <c r="K494" s="119"/>
      <c r="L494" s="119"/>
      <c r="M494" s="63"/>
      <c r="N494" s="20"/>
      <c r="O494" s="20"/>
      <c r="P494" s="20"/>
      <c r="Q494" s="20"/>
      <c r="R494" s="20"/>
      <c r="S494" s="20"/>
      <c r="T494" s="359" t="s">
        <v>253</v>
      </c>
      <c r="U494" s="517">
        <f>OCTOBER!U494</f>
        <v>0</v>
      </c>
      <c r="V494" s="517"/>
      <c r="W494" s="518"/>
      <c r="X494" s="357"/>
      <c r="Y494" s="359" t="s">
        <v>253</v>
      </c>
      <c r="Z494" s="517">
        <f>OCTOBER!Z494</f>
        <v>0</v>
      </c>
      <c r="AA494" s="517"/>
      <c r="AB494" s="518"/>
      <c r="AC494" s="364"/>
      <c r="AD494" s="359" t="s">
        <v>253</v>
      </c>
      <c r="AE494" s="517">
        <f>OCTOBER!AE494</f>
        <v>0</v>
      </c>
      <c r="AF494" s="517"/>
      <c r="AG494" s="518"/>
      <c r="AH494" s="20"/>
      <c r="AI494" s="20"/>
      <c r="AJ494" s="20"/>
      <c r="AK494" s="20"/>
      <c r="AL494" s="20"/>
    </row>
    <row r="495" spans="1:38" ht="12.75" customHeight="1" x14ac:dyDescent="0.2">
      <c r="A495" s="20"/>
      <c r="B495" s="453"/>
      <c r="C495" s="308">
        <v>0</v>
      </c>
      <c r="D495" s="455"/>
      <c r="E495" s="308">
        <v>0</v>
      </c>
      <c r="F495" s="455"/>
      <c r="G495" s="312">
        <v>0</v>
      </c>
      <c r="H495" s="64"/>
      <c r="I495" s="118"/>
      <c r="J495" s="119"/>
      <c r="K495" s="119"/>
      <c r="L495" s="119"/>
      <c r="M495" s="63"/>
      <c r="N495" s="20"/>
      <c r="O495" s="20"/>
      <c r="P495" s="20"/>
      <c r="Q495" s="20"/>
      <c r="R495" s="20"/>
      <c r="S495" s="20"/>
      <c r="T495" s="359" t="s">
        <v>207</v>
      </c>
      <c r="U495" s="519">
        <f>OCTOBER!U499</f>
        <v>0</v>
      </c>
      <c r="V495" s="519"/>
      <c r="W495" s="360"/>
      <c r="X495" s="357"/>
      <c r="Y495" s="359" t="s">
        <v>207</v>
      </c>
      <c r="Z495" s="519">
        <f>OCTOBER!Z499</f>
        <v>0</v>
      </c>
      <c r="AA495" s="519"/>
      <c r="AB495" s="360"/>
      <c r="AC495" s="357"/>
      <c r="AD495" s="359" t="s">
        <v>207</v>
      </c>
      <c r="AE495" s="519">
        <f>OCTOBER!AE499</f>
        <v>0</v>
      </c>
      <c r="AF495" s="519"/>
      <c r="AG495" s="360"/>
      <c r="AH495" s="20"/>
      <c r="AI495" s="20"/>
      <c r="AJ495" s="20"/>
      <c r="AK495" s="20"/>
      <c r="AL495" s="20"/>
    </row>
    <row r="496" spans="1:38" ht="12.75" customHeight="1" x14ac:dyDescent="0.2">
      <c r="A496" s="20"/>
      <c r="B496" s="453"/>
      <c r="C496" s="308">
        <v>0</v>
      </c>
      <c r="D496" s="455"/>
      <c r="E496" s="308">
        <v>0</v>
      </c>
      <c r="F496" s="455"/>
      <c r="G496" s="312">
        <v>0</v>
      </c>
      <c r="H496" s="64"/>
      <c r="I496" s="118"/>
      <c r="J496" s="119"/>
      <c r="K496" s="119"/>
      <c r="L496" s="119"/>
      <c r="M496" s="63"/>
      <c r="N496" s="20"/>
      <c r="O496" s="20"/>
      <c r="P496" s="20"/>
      <c r="Q496" s="20"/>
      <c r="R496" s="20"/>
      <c r="S496" s="20"/>
      <c r="T496" s="359" t="s">
        <v>208</v>
      </c>
      <c r="U496" s="520">
        <v>0</v>
      </c>
      <c r="V496" s="520"/>
      <c r="W496" s="360"/>
      <c r="X496" s="357"/>
      <c r="Y496" s="359" t="s">
        <v>208</v>
      </c>
      <c r="Z496" s="520">
        <v>0</v>
      </c>
      <c r="AA496" s="520"/>
      <c r="AB496" s="360"/>
      <c r="AC496" s="357"/>
      <c r="AD496" s="359" t="s">
        <v>208</v>
      </c>
      <c r="AE496" s="520">
        <v>0</v>
      </c>
      <c r="AF496" s="520"/>
      <c r="AG496" s="360"/>
      <c r="AH496" s="20"/>
      <c r="AI496" s="20"/>
      <c r="AJ496" s="20"/>
      <c r="AK496" s="20"/>
      <c r="AL496" s="20"/>
    </row>
    <row r="497" spans="1:38" ht="12.75" customHeight="1" x14ac:dyDescent="0.2">
      <c r="A497" s="20"/>
      <c r="B497" s="453"/>
      <c r="C497" s="308">
        <v>0</v>
      </c>
      <c r="D497" s="455"/>
      <c r="E497" s="308">
        <v>0</v>
      </c>
      <c r="F497" s="455"/>
      <c r="G497" s="312">
        <v>0</v>
      </c>
      <c r="H497" s="64"/>
      <c r="I497" s="118"/>
      <c r="J497" s="119"/>
      <c r="K497" s="119"/>
      <c r="L497" s="119"/>
      <c r="M497" s="63"/>
      <c r="N497" s="20"/>
      <c r="O497" s="20"/>
      <c r="P497" s="20"/>
      <c r="Q497" s="20"/>
      <c r="R497" s="20"/>
      <c r="S497" s="20"/>
      <c r="T497" s="359" t="s">
        <v>209</v>
      </c>
      <c r="U497" s="520">
        <v>0</v>
      </c>
      <c r="V497" s="520"/>
      <c r="W497" s="360"/>
      <c r="X497" s="357"/>
      <c r="Y497" s="359" t="s">
        <v>209</v>
      </c>
      <c r="Z497" s="520">
        <v>0</v>
      </c>
      <c r="AA497" s="520"/>
      <c r="AB497" s="360"/>
      <c r="AC497" s="357"/>
      <c r="AD497" s="359" t="s">
        <v>209</v>
      </c>
      <c r="AE497" s="520">
        <v>0</v>
      </c>
      <c r="AF497" s="520"/>
      <c r="AG497" s="360"/>
      <c r="AH497" s="20"/>
      <c r="AI497" s="20"/>
      <c r="AJ497" s="20"/>
      <c r="AK497" s="20"/>
      <c r="AL497" s="20"/>
    </row>
    <row r="498" spans="1:38" ht="12.75" customHeight="1" x14ac:dyDescent="0.2">
      <c r="A498" s="20"/>
      <c r="B498" s="453"/>
      <c r="C498" s="308">
        <v>0</v>
      </c>
      <c r="D498" s="455"/>
      <c r="E498" s="308">
        <v>0</v>
      </c>
      <c r="F498" s="455"/>
      <c r="G498" s="312">
        <v>0</v>
      </c>
      <c r="H498" s="64"/>
      <c r="I498" s="118"/>
      <c r="J498" s="119"/>
      <c r="K498" s="119"/>
      <c r="L498" s="119"/>
      <c r="M498" s="63"/>
      <c r="N498" s="20"/>
      <c r="O498" s="20"/>
      <c r="P498" s="20"/>
      <c r="Q498" s="20"/>
      <c r="R498" s="20"/>
      <c r="S498" s="20"/>
      <c r="T498" s="359" t="s">
        <v>210</v>
      </c>
      <c r="U498" s="520">
        <v>0</v>
      </c>
      <c r="V498" s="520"/>
      <c r="W498" s="360"/>
      <c r="X498" s="357"/>
      <c r="Y498" s="359" t="s">
        <v>210</v>
      </c>
      <c r="Z498" s="520">
        <v>0</v>
      </c>
      <c r="AA498" s="520"/>
      <c r="AB498" s="360"/>
      <c r="AC498" s="357"/>
      <c r="AD498" s="359" t="s">
        <v>210</v>
      </c>
      <c r="AE498" s="520">
        <v>0</v>
      </c>
      <c r="AF498" s="520"/>
      <c r="AG498" s="360"/>
      <c r="AH498" s="20"/>
      <c r="AI498" s="20"/>
      <c r="AJ498" s="20"/>
      <c r="AK498" s="20"/>
      <c r="AL498" s="20"/>
    </row>
    <row r="499" spans="1:38" ht="12.75" customHeight="1" x14ac:dyDescent="0.2">
      <c r="A499" s="20"/>
      <c r="B499" s="453"/>
      <c r="C499" s="308">
        <v>0</v>
      </c>
      <c r="D499" s="455"/>
      <c r="E499" s="308">
        <v>0</v>
      </c>
      <c r="F499" s="455"/>
      <c r="G499" s="312">
        <v>0</v>
      </c>
      <c r="H499" s="64"/>
      <c r="I499" s="118"/>
      <c r="J499" s="119"/>
      <c r="K499" s="119"/>
      <c r="L499" s="119"/>
      <c r="M499" s="63"/>
      <c r="N499" s="20"/>
      <c r="O499" s="20"/>
      <c r="P499" s="20"/>
      <c r="Q499" s="20"/>
      <c r="R499" s="20"/>
      <c r="S499" s="20"/>
      <c r="T499" s="359" t="str">
        <f>T489</f>
        <v>AS OF 11/30</v>
      </c>
      <c r="U499" s="519">
        <f>U495+U496+U497-U498</f>
        <v>0</v>
      </c>
      <c r="V499" s="519"/>
      <c r="W499" s="360"/>
      <c r="X499" s="357"/>
      <c r="Y499" s="359" t="str">
        <f>Y489</f>
        <v>AS OF 11/30</v>
      </c>
      <c r="Z499" s="519">
        <f>Z495+Z496+Z497-Z498</f>
        <v>0</v>
      </c>
      <c r="AA499" s="519"/>
      <c r="AB499" s="360"/>
      <c r="AC499" s="357"/>
      <c r="AD499" s="359" t="str">
        <f>AD489</f>
        <v>AS OF 11/30</v>
      </c>
      <c r="AE499" s="519">
        <f>AE495+AE496+AE497-AE498</f>
        <v>0</v>
      </c>
      <c r="AF499" s="519"/>
      <c r="AG499" s="360"/>
      <c r="AH499" s="20"/>
      <c r="AI499" s="20"/>
      <c r="AJ499" s="20"/>
      <c r="AK499" s="20"/>
      <c r="AL499" s="20"/>
    </row>
    <row r="500" spans="1:38" ht="12.75" customHeight="1" x14ac:dyDescent="0.2">
      <c r="A500" s="20"/>
      <c r="B500" s="453"/>
      <c r="C500" s="308">
        <v>0</v>
      </c>
      <c r="D500" s="455"/>
      <c r="E500" s="308">
        <v>0</v>
      </c>
      <c r="F500" s="455"/>
      <c r="G500" s="312">
        <v>0</v>
      </c>
      <c r="H500" s="64"/>
      <c r="I500" s="118"/>
      <c r="J500" s="119"/>
      <c r="K500" s="119"/>
      <c r="L500" s="119"/>
      <c r="M500" s="63"/>
      <c r="N500" s="20"/>
      <c r="O500" s="20"/>
      <c r="P500" s="20"/>
      <c r="Q500" s="20"/>
      <c r="R500" s="20"/>
      <c r="S500" s="20"/>
      <c r="T500" s="361"/>
      <c r="U500" s="362"/>
      <c r="V500" s="362"/>
      <c r="W500" s="360"/>
      <c r="X500" s="357"/>
      <c r="Y500" s="361"/>
      <c r="Z500" s="362"/>
      <c r="AA500" s="362"/>
      <c r="AB500" s="360"/>
      <c r="AC500" s="357"/>
      <c r="AD500" s="361"/>
      <c r="AE500" s="362"/>
      <c r="AF500" s="362"/>
      <c r="AG500" s="360"/>
      <c r="AH500" s="20"/>
      <c r="AI500" s="20"/>
      <c r="AJ500" s="20"/>
      <c r="AK500" s="20"/>
      <c r="AL500" s="20"/>
    </row>
    <row r="501" spans="1:38" ht="12.75" customHeight="1" x14ac:dyDescent="0.2">
      <c r="A501" s="20"/>
      <c r="B501" s="453"/>
      <c r="C501" s="308">
        <v>0</v>
      </c>
      <c r="D501" s="455"/>
      <c r="E501" s="308">
        <v>0</v>
      </c>
      <c r="F501" s="455"/>
      <c r="G501" s="312">
        <v>0</v>
      </c>
      <c r="H501" s="64"/>
      <c r="I501" s="118"/>
      <c r="J501" s="119"/>
      <c r="K501" s="119"/>
      <c r="L501" s="119"/>
      <c r="M501" s="63"/>
      <c r="N501" s="20"/>
      <c r="O501" s="20"/>
      <c r="P501" s="20"/>
      <c r="Q501" s="20"/>
      <c r="R501" s="20"/>
      <c r="S501" s="20"/>
      <c r="T501" s="361"/>
      <c r="U501" s="362"/>
      <c r="V501" s="362"/>
      <c r="W501" s="360"/>
      <c r="X501" s="357"/>
      <c r="Y501" s="361"/>
      <c r="Z501" s="362"/>
      <c r="AA501" s="362"/>
      <c r="AB501" s="360"/>
      <c r="AC501" s="357"/>
      <c r="AD501" s="361"/>
      <c r="AE501" s="362"/>
      <c r="AF501" s="362"/>
      <c r="AG501" s="360"/>
      <c r="AH501" s="20"/>
      <c r="AI501" s="20"/>
      <c r="AJ501" s="20"/>
      <c r="AK501" s="20"/>
      <c r="AL501" s="20"/>
    </row>
    <row r="502" spans="1:38" ht="12.75" customHeight="1" x14ac:dyDescent="0.2">
      <c r="A502" s="20"/>
      <c r="B502" s="453"/>
      <c r="C502" s="308">
        <v>0</v>
      </c>
      <c r="D502" s="455"/>
      <c r="E502" s="308">
        <v>0</v>
      </c>
      <c r="F502" s="455"/>
      <c r="G502" s="312">
        <v>0</v>
      </c>
      <c r="H502" s="64"/>
      <c r="I502" s="118"/>
      <c r="J502" s="119"/>
      <c r="K502" s="119"/>
      <c r="L502" s="119"/>
      <c r="M502" s="63"/>
      <c r="N502" s="20"/>
      <c r="O502" s="20"/>
      <c r="P502" s="20"/>
      <c r="Q502" s="20"/>
      <c r="R502" s="20"/>
      <c r="S502" s="20"/>
      <c r="T502" s="359" t="s">
        <v>245</v>
      </c>
      <c r="U502" s="517">
        <f>OCTOBER!U502</f>
        <v>0</v>
      </c>
      <c r="V502" s="517"/>
      <c r="W502" s="518"/>
      <c r="X502" s="357"/>
      <c r="Y502" s="359" t="s">
        <v>241</v>
      </c>
      <c r="Z502" s="517">
        <f>OCTOBER!Z502</f>
        <v>0</v>
      </c>
      <c r="AA502" s="517"/>
      <c r="AB502" s="518"/>
      <c r="AC502" s="358"/>
      <c r="AD502" s="359" t="s">
        <v>411</v>
      </c>
      <c r="AE502" s="517">
        <f>OCTOBER!AE502</f>
        <v>0</v>
      </c>
      <c r="AF502" s="517"/>
      <c r="AG502" s="518"/>
      <c r="AH502" s="20"/>
      <c r="AI502" s="20"/>
      <c r="AJ502" s="20"/>
      <c r="AK502" s="20"/>
      <c r="AL502" s="20"/>
    </row>
    <row r="503" spans="1:38" ht="12.75" customHeight="1" x14ac:dyDescent="0.2">
      <c r="A503" s="20"/>
      <c r="B503" s="453"/>
      <c r="C503" s="308">
        <v>0</v>
      </c>
      <c r="D503" s="455"/>
      <c r="E503" s="308">
        <v>0</v>
      </c>
      <c r="F503" s="455"/>
      <c r="G503" s="312">
        <v>0</v>
      </c>
      <c r="H503" s="64"/>
      <c r="I503" s="118"/>
      <c r="J503" s="119"/>
      <c r="K503" s="119"/>
      <c r="L503" s="119"/>
      <c r="M503" s="63"/>
      <c r="N503" s="20"/>
      <c r="O503" s="20"/>
      <c r="P503" s="20"/>
      <c r="Q503" s="20"/>
      <c r="R503" s="20"/>
      <c r="S503" s="20"/>
      <c r="T503" s="359" t="s">
        <v>206</v>
      </c>
      <c r="U503" s="517">
        <f>OCTOBER!U503</f>
        <v>0</v>
      </c>
      <c r="V503" s="517"/>
      <c r="W503" s="518"/>
      <c r="X503" s="357"/>
      <c r="Y503" s="359" t="s">
        <v>206</v>
      </c>
      <c r="Z503" s="517">
        <f>OCTOBER!Z503</f>
        <v>0</v>
      </c>
      <c r="AA503" s="517"/>
      <c r="AB503" s="518"/>
      <c r="AC503" s="363"/>
      <c r="AD503" s="359" t="s">
        <v>206</v>
      </c>
      <c r="AE503" s="517">
        <f>OCTOBER!AE503</f>
        <v>0</v>
      </c>
      <c r="AF503" s="517"/>
      <c r="AG503" s="518"/>
      <c r="AH503" s="20"/>
      <c r="AI503" s="20"/>
      <c r="AJ503" s="20"/>
      <c r="AK503" s="20"/>
      <c r="AL503" s="20"/>
    </row>
    <row r="504" spans="1:38" ht="12.75" customHeight="1" x14ac:dyDescent="0.2">
      <c r="A504" s="20"/>
      <c r="B504" s="453"/>
      <c r="C504" s="308">
        <v>0</v>
      </c>
      <c r="D504" s="455"/>
      <c r="E504" s="308">
        <v>0</v>
      </c>
      <c r="F504" s="455"/>
      <c r="G504" s="312">
        <v>0</v>
      </c>
      <c r="H504" s="64"/>
      <c r="I504" s="118"/>
      <c r="J504" s="119"/>
      <c r="K504" s="119"/>
      <c r="L504" s="119"/>
      <c r="M504" s="63"/>
      <c r="N504" s="20"/>
      <c r="O504" s="20"/>
      <c r="P504" s="20"/>
      <c r="Q504" s="20"/>
      <c r="R504" s="20"/>
      <c r="S504" s="20"/>
      <c r="T504" s="359" t="s">
        <v>253</v>
      </c>
      <c r="U504" s="517">
        <f>OCTOBER!U504</f>
        <v>0</v>
      </c>
      <c r="V504" s="517"/>
      <c r="W504" s="518"/>
      <c r="X504" s="357"/>
      <c r="Y504" s="359" t="s">
        <v>253</v>
      </c>
      <c r="Z504" s="517">
        <f>OCTOBER!Z504</f>
        <v>0</v>
      </c>
      <c r="AA504" s="517"/>
      <c r="AB504" s="518"/>
      <c r="AC504" s="364"/>
      <c r="AD504" s="359" t="s">
        <v>253</v>
      </c>
      <c r="AE504" s="517">
        <f>OCTOBER!AE504</f>
        <v>0</v>
      </c>
      <c r="AF504" s="517"/>
      <c r="AG504" s="518"/>
      <c r="AH504" s="20"/>
      <c r="AI504" s="20"/>
      <c r="AJ504" s="20"/>
      <c r="AK504" s="20"/>
      <c r="AL504" s="20"/>
    </row>
    <row r="505" spans="1:38" ht="12.75" customHeight="1" x14ac:dyDescent="0.2">
      <c r="A505" s="20"/>
      <c r="B505" s="453"/>
      <c r="C505" s="308">
        <v>0</v>
      </c>
      <c r="D505" s="455"/>
      <c r="E505" s="308">
        <v>0</v>
      </c>
      <c r="F505" s="455"/>
      <c r="G505" s="312">
        <v>0</v>
      </c>
      <c r="H505" s="64"/>
      <c r="I505" s="118"/>
      <c r="J505" s="119"/>
      <c r="K505" s="119"/>
      <c r="L505" s="119"/>
      <c r="M505" s="63"/>
      <c r="N505" s="20"/>
      <c r="O505" s="20"/>
      <c r="P505" s="20"/>
      <c r="Q505" s="20"/>
      <c r="R505" s="20"/>
      <c r="S505" s="20"/>
      <c r="T505" s="359" t="s">
        <v>207</v>
      </c>
      <c r="U505" s="519">
        <f>OCTOBER!U509</f>
        <v>0</v>
      </c>
      <c r="V505" s="519"/>
      <c r="W505" s="360"/>
      <c r="X505" s="357"/>
      <c r="Y505" s="359" t="s">
        <v>207</v>
      </c>
      <c r="Z505" s="519">
        <f>OCTOBER!Z509</f>
        <v>0</v>
      </c>
      <c r="AA505" s="519"/>
      <c r="AB505" s="360"/>
      <c r="AC505" s="357"/>
      <c r="AD505" s="359" t="s">
        <v>207</v>
      </c>
      <c r="AE505" s="519">
        <f>OCTOBER!AE509</f>
        <v>0</v>
      </c>
      <c r="AF505" s="519"/>
      <c r="AG505" s="360"/>
      <c r="AH505" s="20"/>
      <c r="AI505" s="20"/>
      <c r="AJ505" s="20"/>
      <c r="AK505" s="20"/>
      <c r="AL505" s="20"/>
    </row>
    <row r="506" spans="1:38" ht="12.75" customHeight="1" x14ac:dyDescent="0.2">
      <c r="A506" s="20"/>
      <c r="B506" s="453"/>
      <c r="C506" s="308">
        <v>0</v>
      </c>
      <c r="D506" s="455"/>
      <c r="E506" s="308">
        <v>0</v>
      </c>
      <c r="F506" s="455"/>
      <c r="G506" s="312">
        <v>0</v>
      </c>
      <c r="H506" s="64"/>
      <c r="I506" s="118"/>
      <c r="J506" s="119"/>
      <c r="K506" s="119"/>
      <c r="L506" s="119"/>
      <c r="M506" s="63"/>
      <c r="N506" s="20"/>
      <c r="O506" s="20"/>
      <c r="P506" s="20"/>
      <c r="Q506" s="20"/>
      <c r="R506" s="20"/>
      <c r="S506" s="20"/>
      <c r="T506" s="359" t="s">
        <v>208</v>
      </c>
      <c r="U506" s="520">
        <v>0</v>
      </c>
      <c r="V506" s="520"/>
      <c r="W506" s="360"/>
      <c r="X506" s="357"/>
      <c r="Y506" s="359" t="s">
        <v>208</v>
      </c>
      <c r="Z506" s="520">
        <v>0</v>
      </c>
      <c r="AA506" s="520"/>
      <c r="AB506" s="360"/>
      <c r="AC506" s="357"/>
      <c r="AD506" s="359" t="s">
        <v>208</v>
      </c>
      <c r="AE506" s="520">
        <v>0</v>
      </c>
      <c r="AF506" s="520"/>
      <c r="AG506" s="360"/>
      <c r="AH506" s="20"/>
      <c r="AI506" s="20"/>
      <c r="AJ506" s="20"/>
      <c r="AK506" s="20"/>
      <c r="AL506" s="20"/>
    </row>
    <row r="507" spans="1:38" ht="12.75" customHeight="1" x14ac:dyDescent="0.2">
      <c r="A507" s="20"/>
      <c r="B507" s="453"/>
      <c r="C507" s="308">
        <v>0</v>
      </c>
      <c r="D507" s="455"/>
      <c r="E507" s="308">
        <v>0</v>
      </c>
      <c r="F507" s="455"/>
      <c r="G507" s="312">
        <v>0</v>
      </c>
      <c r="H507" s="64"/>
      <c r="I507" s="118"/>
      <c r="J507" s="119"/>
      <c r="K507" s="119"/>
      <c r="L507" s="119"/>
      <c r="M507" s="63"/>
      <c r="N507" s="20"/>
      <c r="O507" s="20"/>
      <c r="P507" s="20"/>
      <c r="Q507" s="20"/>
      <c r="R507" s="20"/>
      <c r="S507" s="20"/>
      <c r="T507" s="359" t="s">
        <v>209</v>
      </c>
      <c r="U507" s="520">
        <v>0</v>
      </c>
      <c r="V507" s="520"/>
      <c r="W507" s="360"/>
      <c r="X507" s="357"/>
      <c r="Y507" s="359" t="s">
        <v>209</v>
      </c>
      <c r="Z507" s="520">
        <v>0</v>
      </c>
      <c r="AA507" s="520"/>
      <c r="AB507" s="360"/>
      <c r="AC507" s="357"/>
      <c r="AD507" s="359" t="s">
        <v>209</v>
      </c>
      <c r="AE507" s="520">
        <v>0</v>
      </c>
      <c r="AF507" s="520"/>
      <c r="AG507" s="360"/>
      <c r="AH507" s="20"/>
      <c r="AI507" s="20"/>
      <c r="AJ507" s="20"/>
      <c r="AK507" s="20"/>
      <c r="AL507" s="20"/>
    </row>
    <row r="508" spans="1:38" ht="12.75" customHeight="1" x14ac:dyDescent="0.2">
      <c r="A508" s="20"/>
      <c r="B508" s="453"/>
      <c r="C508" s="308">
        <v>0</v>
      </c>
      <c r="D508" s="455"/>
      <c r="E508" s="308">
        <v>0</v>
      </c>
      <c r="F508" s="455"/>
      <c r="G508" s="312">
        <v>0</v>
      </c>
      <c r="H508" s="64"/>
      <c r="I508" s="118"/>
      <c r="J508" s="119"/>
      <c r="K508" s="119"/>
      <c r="L508" s="119"/>
      <c r="M508" s="63"/>
      <c r="N508" s="20"/>
      <c r="O508" s="20"/>
      <c r="P508" s="20"/>
      <c r="Q508" s="20"/>
      <c r="R508" s="20"/>
      <c r="S508" s="20"/>
      <c r="T508" s="359" t="s">
        <v>210</v>
      </c>
      <c r="U508" s="520">
        <v>0</v>
      </c>
      <c r="V508" s="520"/>
      <c r="W508" s="360"/>
      <c r="X508" s="357"/>
      <c r="Y508" s="359" t="s">
        <v>210</v>
      </c>
      <c r="Z508" s="520">
        <v>0</v>
      </c>
      <c r="AA508" s="520"/>
      <c r="AB508" s="360"/>
      <c r="AC508" s="357"/>
      <c r="AD508" s="359" t="s">
        <v>210</v>
      </c>
      <c r="AE508" s="520">
        <v>0</v>
      </c>
      <c r="AF508" s="520"/>
      <c r="AG508" s="360"/>
      <c r="AH508" s="20"/>
      <c r="AI508" s="20"/>
      <c r="AJ508" s="20"/>
      <c r="AK508" s="20"/>
      <c r="AL508" s="20"/>
    </row>
    <row r="509" spans="1:38" ht="12.75" customHeight="1" x14ac:dyDescent="0.2">
      <c r="A509" s="20"/>
      <c r="B509" s="453"/>
      <c r="C509" s="308">
        <v>0</v>
      </c>
      <c r="D509" s="455"/>
      <c r="E509" s="308">
        <v>0</v>
      </c>
      <c r="F509" s="455"/>
      <c r="G509" s="312">
        <v>0</v>
      </c>
      <c r="H509" s="64"/>
      <c r="I509" s="118"/>
      <c r="J509" s="119"/>
      <c r="K509" s="119"/>
      <c r="L509" s="119"/>
      <c r="M509" s="63"/>
      <c r="N509" s="20"/>
      <c r="O509" s="20"/>
      <c r="P509" s="20"/>
      <c r="Q509" s="20"/>
      <c r="R509" s="20"/>
      <c r="S509" s="20"/>
      <c r="T509" s="359" t="str">
        <f>T499</f>
        <v>AS OF 11/30</v>
      </c>
      <c r="U509" s="519">
        <f>U505+U506+U507-U508</f>
        <v>0</v>
      </c>
      <c r="V509" s="519"/>
      <c r="W509" s="360"/>
      <c r="X509" s="357"/>
      <c r="Y509" s="359" t="str">
        <f>Y499</f>
        <v>AS OF 11/30</v>
      </c>
      <c r="Z509" s="519">
        <f>Z505+Z506+Z507-Z508</f>
        <v>0</v>
      </c>
      <c r="AA509" s="519"/>
      <c r="AB509" s="360"/>
      <c r="AC509" s="357"/>
      <c r="AD509" s="359" t="str">
        <f>AD499</f>
        <v>AS OF 11/30</v>
      </c>
      <c r="AE509" s="519">
        <f>AE505+AE506+AE507-AE508</f>
        <v>0</v>
      </c>
      <c r="AF509" s="519"/>
      <c r="AG509" s="360"/>
      <c r="AH509" s="20"/>
      <c r="AI509" s="20"/>
      <c r="AJ509" s="20"/>
      <c r="AK509" s="20"/>
      <c r="AL509" s="20"/>
    </row>
    <row r="510" spans="1:38" ht="12.75" customHeight="1" thickBot="1" x14ac:dyDescent="0.25">
      <c r="A510" s="20"/>
      <c r="B510" s="453"/>
      <c r="C510" s="308">
        <v>0</v>
      </c>
      <c r="D510" s="455"/>
      <c r="E510" s="308">
        <v>0</v>
      </c>
      <c r="F510" s="455"/>
      <c r="G510" s="312">
        <v>0</v>
      </c>
      <c r="I510" s="118"/>
      <c r="J510" s="119"/>
      <c r="K510" s="119"/>
      <c r="L510" s="119"/>
      <c r="M510" s="63"/>
      <c r="N510" s="20"/>
      <c r="O510" s="20"/>
      <c r="P510" s="20"/>
      <c r="Q510" s="20"/>
      <c r="R510" s="20"/>
      <c r="S510" s="20"/>
      <c r="T510" s="365"/>
      <c r="U510" s="366"/>
      <c r="V510" s="366"/>
      <c r="W510" s="367"/>
      <c r="X510" s="357"/>
      <c r="Y510" s="368"/>
      <c r="Z510" s="366"/>
      <c r="AA510" s="366"/>
      <c r="AB510" s="367"/>
      <c r="AC510" s="357"/>
      <c r="AD510" s="368"/>
      <c r="AE510" s="366"/>
      <c r="AF510" s="366"/>
      <c r="AG510" s="367"/>
      <c r="AH510" s="20"/>
      <c r="AI510" s="20"/>
      <c r="AJ510" s="20"/>
      <c r="AK510" s="20"/>
      <c r="AL510" s="20"/>
    </row>
    <row r="511" spans="1:38" ht="12.75" customHeight="1" x14ac:dyDescent="0.2">
      <c r="A511" s="20"/>
      <c r="B511" s="453"/>
      <c r="C511" s="308">
        <v>0</v>
      </c>
      <c r="D511" s="455"/>
      <c r="E511" s="308">
        <v>0</v>
      </c>
      <c r="F511" s="455"/>
      <c r="G511" s="312">
        <v>0</v>
      </c>
      <c r="I511" s="118"/>
      <c r="J511" s="119"/>
      <c r="K511" s="119"/>
      <c r="L511" s="119"/>
      <c r="M511" s="63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</row>
    <row r="512" spans="1:38" ht="12.75" customHeight="1" x14ac:dyDescent="0.2">
      <c r="A512" s="20"/>
      <c r="B512" s="453"/>
      <c r="C512" s="308">
        <v>0</v>
      </c>
      <c r="D512" s="455"/>
      <c r="E512" s="308">
        <v>0</v>
      </c>
      <c r="F512" s="455"/>
      <c r="G512" s="312">
        <v>0</v>
      </c>
      <c r="I512" s="118"/>
      <c r="J512" s="119"/>
      <c r="K512" s="119"/>
      <c r="L512" s="119"/>
      <c r="M512" s="63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</row>
    <row r="513" spans="2:8" ht="12.75" customHeight="1" x14ac:dyDescent="0.2">
      <c r="B513" s="453"/>
      <c r="C513" s="308">
        <v>0</v>
      </c>
      <c r="D513" s="455"/>
      <c r="E513" s="308">
        <v>0</v>
      </c>
      <c r="F513" s="455"/>
      <c r="G513" s="312">
        <v>0</v>
      </c>
      <c r="H513" s="65" t="s">
        <v>481</v>
      </c>
    </row>
    <row r="514" spans="2:8" ht="12.75" customHeight="1" x14ac:dyDescent="0.2">
      <c r="B514" s="453"/>
      <c r="C514" s="308">
        <v>0</v>
      </c>
      <c r="D514" s="455"/>
      <c r="E514" s="308">
        <v>0</v>
      </c>
      <c r="F514" s="455"/>
      <c r="G514" s="312">
        <v>0</v>
      </c>
      <c r="H514" s="314">
        <f>SUM(G516,E516,C516)</f>
        <v>0</v>
      </c>
    </row>
    <row r="515" spans="2:8" ht="12.75" customHeight="1" x14ac:dyDescent="0.2">
      <c r="B515" s="454"/>
      <c r="C515" s="309">
        <v>0</v>
      </c>
      <c r="D515" s="456"/>
      <c r="E515" s="309">
        <v>0</v>
      </c>
      <c r="F515" s="456"/>
      <c r="G515" s="313">
        <v>0</v>
      </c>
    </row>
    <row r="516" spans="2:8" ht="12.75" customHeight="1" x14ac:dyDescent="0.2">
      <c r="B516" s="28" t="s">
        <v>135</v>
      </c>
      <c r="C516" s="310">
        <f>SUM(C473:C515)</f>
        <v>0</v>
      </c>
      <c r="D516" s="62" t="s">
        <v>135</v>
      </c>
      <c r="E516" s="310">
        <f>SUM(E473:E515)</f>
        <v>0</v>
      </c>
      <c r="F516" s="62" t="s">
        <v>135</v>
      </c>
      <c r="G516" s="310">
        <f>SUM(G473:G515)</f>
        <v>0</v>
      </c>
    </row>
    <row r="517" spans="2:8" ht="12.75" customHeight="1" x14ac:dyDescent="0.2">
      <c r="G517" s="46"/>
    </row>
    <row r="518" spans="2:8" ht="12.75" customHeight="1" x14ac:dyDescent="0.2">
      <c r="G518" s="46"/>
    </row>
    <row r="519" spans="2:8" ht="12.75" customHeight="1" x14ac:dyDescent="0.2">
      <c r="G519" s="46"/>
    </row>
    <row r="520" spans="2:8" ht="12.75" customHeight="1" x14ac:dyDescent="0.2">
      <c r="G520" s="46"/>
    </row>
    <row r="521" spans="2:8" ht="12.75" customHeight="1" x14ac:dyDescent="0.2">
      <c r="G521" s="46"/>
    </row>
    <row r="522" spans="2:8" ht="12.75" customHeight="1" x14ac:dyDescent="0.2">
      <c r="G522" s="46"/>
    </row>
    <row r="523" spans="2:8" ht="12.75" customHeight="1" x14ac:dyDescent="0.2">
      <c r="G523" s="46"/>
    </row>
    <row r="524" spans="2:8" ht="12.75" customHeight="1" x14ac:dyDescent="0.2">
      <c r="G524" s="46"/>
    </row>
    <row r="525" spans="2:8" ht="12.75" customHeight="1" x14ac:dyDescent="0.2">
      <c r="G525" s="46"/>
    </row>
    <row r="526" spans="2:8" ht="12.75" customHeight="1" x14ac:dyDescent="0.2">
      <c r="G526" s="46"/>
    </row>
    <row r="527" spans="2:8" ht="12.75" customHeight="1" x14ac:dyDescent="0.2">
      <c r="G527" s="46"/>
    </row>
    <row r="528" spans="2:8" ht="12.75" customHeight="1" x14ac:dyDescent="0.2">
      <c r="G528" s="46"/>
    </row>
    <row r="529" spans="7:7" ht="12.75" customHeight="1" x14ac:dyDescent="0.2">
      <c r="G529" s="46"/>
    </row>
    <row r="530" spans="7:7" ht="12.75" customHeight="1" x14ac:dyDescent="0.2">
      <c r="G530" s="46"/>
    </row>
    <row r="531" spans="7:7" ht="12.75" customHeight="1" x14ac:dyDescent="0.2">
      <c r="G531" s="46"/>
    </row>
    <row r="532" spans="7:7" ht="12.75" customHeight="1" x14ac:dyDescent="0.2">
      <c r="G532" s="46"/>
    </row>
    <row r="533" spans="7:7" ht="12.75" customHeight="1" x14ac:dyDescent="0.2">
      <c r="G533" s="46"/>
    </row>
    <row r="534" spans="7:7" ht="12.75" customHeight="1" x14ac:dyDescent="0.2">
      <c r="G534" s="46"/>
    </row>
    <row r="535" spans="7:7" ht="12.75" customHeight="1" x14ac:dyDescent="0.2">
      <c r="G535" s="46"/>
    </row>
    <row r="536" spans="7:7" ht="12.75" customHeight="1" x14ac:dyDescent="0.2">
      <c r="G536" s="46"/>
    </row>
    <row r="537" spans="7:7" ht="12.75" customHeight="1" x14ac:dyDescent="0.2">
      <c r="G537" s="46"/>
    </row>
    <row r="538" spans="7:7" ht="12.75" customHeight="1" x14ac:dyDescent="0.2">
      <c r="G538" s="46"/>
    </row>
    <row r="539" spans="7:7" ht="12.75" customHeight="1" x14ac:dyDescent="0.2">
      <c r="G539" s="46"/>
    </row>
    <row r="540" spans="7:7" ht="12.75" customHeight="1" x14ac:dyDescent="0.2">
      <c r="G540" s="46"/>
    </row>
    <row r="541" spans="7:7" ht="12.75" customHeight="1" x14ac:dyDescent="0.2">
      <c r="G541" s="46"/>
    </row>
    <row r="542" spans="7:7" ht="12.75" customHeight="1" x14ac:dyDescent="0.2">
      <c r="G542" s="46"/>
    </row>
    <row r="543" spans="7:7" ht="12.75" customHeight="1" x14ac:dyDescent="0.2">
      <c r="G543" s="46"/>
    </row>
    <row r="544" spans="7:7" ht="12.75" customHeight="1" x14ac:dyDescent="0.2">
      <c r="G544" s="46"/>
    </row>
    <row r="545" spans="7:7" ht="12.75" customHeight="1" x14ac:dyDescent="0.2">
      <c r="G545" s="46"/>
    </row>
    <row r="546" spans="7:7" ht="12.75" customHeight="1" x14ac:dyDescent="0.2">
      <c r="G546" s="46"/>
    </row>
    <row r="547" spans="7:7" ht="12.75" customHeight="1" x14ac:dyDescent="0.2">
      <c r="G547" s="46"/>
    </row>
    <row r="548" spans="7:7" ht="12.75" customHeight="1" x14ac:dyDescent="0.2">
      <c r="G548" s="46"/>
    </row>
    <row r="549" spans="7:7" ht="12.75" customHeight="1" x14ac:dyDescent="0.2">
      <c r="G549" s="46"/>
    </row>
    <row r="550" spans="7:7" ht="12.75" customHeight="1" x14ac:dyDescent="0.2">
      <c r="G550" s="46"/>
    </row>
    <row r="551" spans="7:7" ht="12.75" customHeight="1" x14ac:dyDescent="0.2">
      <c r="G551" s="46"/>
    </row>
    <row r="552" spans="7:7" ht="12.75" customHeight="1" x14ac:dyDescent="0.2">
      <c r="G552" s="46"/>
    </row>
    <row r="553" spans="7:7" ht="12.75" customHeight="1" x14ac:dyDescent="0.2">
      <c r="G553" s="46"/>
    </row>
    <row r="554" spans="7:7" ht="12.75" customHeight="1" x14ac:dyDescent="0.2">
      <c r="G554" s="46"/>
    </row>
    <row r="555" spans="7:7" ht="12.75" customHeight="1" x14ac:dyDescent="0.2">
      <c r="G555" s="46"/>
    </row>
    <row r="556" spans="7:7" ht="12.75" customHeight="1" x14ac:dyDescent="0.2">
      <c r="G556" s="46"/>
    </row>
    <row r="557" spans="7:7" ht="12.75" customHeight="1" x14ac:dyDescent="0.2">
      <c r="G557" s="46"/>
    </row>
    <row r="558" spans="7:7" ht="12.75" customHeight="1" x14ac:dyDescent="0.2">
      <c r="G558" s="46"/>
    </row>
    <row r="559" spans="7:7" ht="12.75" customHeight="1" x14ac:dyDescent="0.2">
      <c r="G559" s="46"/>
    </row>
    <row r="560" spans="7:7" ht="12.75" customHeight="1" x14ac:dyDescent="0.2">
      <c r="G560" s="46"/>
    </row>
    <row r="561" spans="7:7" ht="12.75" customHeight="1" x14ac:dyDescent="0.2">
      <c r="G561" s="46"/>
    </row>
    <row r="562" spans="7:7" ht="12.75" customHeight="1" x14ac:dyDescent="0.2">
      <c r="G562" s="46"/>
    </row>
    <row r="563" spans="7:7" ht="12.75" customHeight="1" x14ac:dyDescent="0.2">
      <c r="G563" s="46"/>
    </row>
    <row r="564" spans="7:7" ht="12.75" customHeight="1" x14ac:dyDescent="0.2">
      <c r="G564" s="46"/>
    </row>
    <row r="565" spans="7:7" ht="12.75" customHeight="1" x14ac:dyDescent="0.2">
      <c r="G565" s="46"/>
    </row>
    <row r="566" spans="7:7" ht="12.75" customHeight="1" x14ac:dyDescent="0.2">
      <c r="G566" s="46"/>
    </row>
    <row r="567" spans="7:7" ht="12.75" customHeight="1" x14ac:dyDescent="0.2">
      <c r="G567" s="46"/>
    </row>
    <row r="568" spans="7:7" ht="12.75" customHeight="1" x14ac:dyDescent="0.2">
      <c r="G568" s="46"/>
    </row>
    <row r="569" spans="7:7" ht="12.75" customHeight="1" x14ac:dyDescent="0.2">
      <c r="G569" s="46"/>
    </row>
    <row r="570" spans="7:7" ht="12.75" customHeight="1" x14ac:dyDescent="0.2">
      <c r="G570" s="46"/>
    </row>
    <row r="571" spans="7:7" ht="12.75" customHeight="1" x14ac:dyDescent="0.2">
      <c r="G571" s="46"/>
    </row>
    <row r="572" spans="7:7" ht="12.75" customHeight="1" x14ac:dyDescent="0.2">
      <c r="G572" s="46"/>
    </row>
    <row r="573" spans="7:7" ht="12.75" customHeight="1" x14ac:dyDescent="0.2">
      <c r="G573" s="46"/>
    </row>
    <row r="574" spans="7:7" ht="12.75" customHeight="1" x14ac:dyDescent="0.2">
      <c r="G574" s="46"/>
    </row>
    <row r="575" spans="7:7" ht="12.75" customHeight="1" x14ac:dyDescent="0.2">
      <c r="G575" s="46"/>
    </row>
    <row r="576" spans="7:7" ht="12.75" customHeight="1" x14ac:dyDescent="0.2">
      <c r="G576" s="46"/>
    </row>
    <row r="577" spans="7:7" ht="12.75" customHeight="1" x14ac:dyDescent="0.2">
      <c r="G577" s="46"/>
    </row>
    <row r="578" spans="7:7" ht="12.75" customHeight="1" x14ac:dyDescent="0.2">
      <c r="G578" s="46"/>
    </row>
    <row r="579" spans="7:7" ht="12.75" customHeight="1" x14ac:dyDescent="0.2">
      <c r="G579" s="46"/>
    </row>
    <row r="580" spans="7:7" ht="12.75" customHeight="1" x14ac:dyDescent="0.2">
      <c r="G580" s="46"/>
    </row>
    <row r="581" spans="7:7" ht="12.75" customHeight="1" x14ac:dyDescent="0.2">
      <c r="G581" s="46"/>
    </row>
    <row r="582" spans="7:7" ht="12.75" customHeight="1" x14ac:dyDescent="0.2">
      <c r="G582" s="46"/>
    </row>
    <row r="583" spans="7:7" ht="12.75" customHeight="1" x14ac:dyDescent="0.2">
      <c r="G583" s="46"/>
    </row>
    <row r="584" spans="7:7" ht="12.75" customHeight="1" x14ac:dyDescent="0.2">
      <c r="G584" s="46"/>
    </row>
    <row r="585" spans="7:7" ht="12.75" customHeight="1" x14ac:dyDescent="0.2">
      <c r="G585" s="46"/>
    </row>
    <row r="586" spans="7:7" ht="12.75" customHeight="1" x14ac:dyDescent="0.2">
      <c r="G586" s="46"/>
    </row>
    <row r="587" spans="7:7" ht="12.75" customHeight="1" x14ac:dyDescent="0.2">
      <c r="G587" s="46"/>
    </row>
    <row r="588" spans="7:7" ht="12.75" customHeight="1" x14ac:dyDescent="0.2">
      <c r="G588" s="46"/>
    </row>
    <row r="589" spans="7:7" ht="12.75" customHeight="1" x14ac:dyDescent="0.2">
      <c r="G589" s="46"/>
    </row>
    <row r="590" spans="7:7" ht="12.75" customHeight="1" x14ac:dyDescent="0.2">
      <c r="G590" s="46"/>
    </row>
    <row r="591" spans="7:7" ht="12.75" customHeight="1" x14ac:dyDescent="0.2">
      <c r="G591" s="46"/>
    </row>
    <row r="592" spans="7:7" ht="12.75" customHeight="1" x14ac:dyDescent="0.2">
      <c r="G592" s="46"/>
    </row>
    <row r="593" spans="7:7" ht="12.75" customHeight="1" x14ac:dyDescent="0.2">
      <c r="G593" s="46"/>
    </row>
    <row r="594" spans="7:7" ht="12.75" customHeight="1" x14ac:dyDescent="0.2">
      <c r="G594" s="46"/>
    </row>
    <row r="595" spans="7:7" ht="12.75" customHeight="1" x14ac:dyDescent="0.2">
      <c r="G595" s="46"/>
    </row>
    <row r="596" spans="7:7" ht="12.75" customHeight="1" x14ac:dyDescent="0.2">
      <c r="G596" s="46"/>
    </row>
    <row r="597" spans="7:7" ht="12.75" customHeight="1" x14ac:dyDescent="0.2">
      <c r="G597" s="46"/>
    </row>
    <row r="598" spans="7:7" ht="12.75" customHeight="1" x14ac:dyDescent="0.2">
      <c r="G598" s="46"/>
    </row>
    <row r="599" spans="7:7" ht="12.75" customHeight="1" x14ac:dyDescent="0.2">
      <c r="G599" s="46"/>
    </row>
    <row r="600" spans="7:7" ht="12.75" customHeight="1" x14ac:dyDescent="0.2">
      <c r="G600" s="46"/>
    </row>
    <row r="601" spans="7:7" ht="12.75" customHeight="1" x14ac:dyDescent="0.2">
      <c r="G601" s="46"/>
    </row>
    <row r="602" spans="7:7" ht="12.75" customHeight="1" x14ac:dyDescent="0.2">
      <c r="G602" s="46"/>
    </row>
    <row r="603" spans="7:7" ht="12.75" customHeight="1" x14ac:dyDescent="0.2">
      <c r="G603" s="46"/>
    </row>
    <row r="604" spans="7:7" ht="12.75" customHeight="1" x14ac:dyDescent="0.2">
      <c r="G604" s="46"/>
    </row>
    <row r="605" spans="7:7" ht="12.75" customHeight="1" x14ac:dyDescent="0.2">
      <c r="G605" s="46"/>
    </row>
    <row r="606" spans="7:7" ht="12.75" customHeight="1" x14ac:dyDescent="0.2">
      <c r="G606" s="46"/>
    </row>
    <row r="607" spans="7:7" ht="12.75" customHeight="1" x14ac:dyDescent="0.2">
      <c r="G607" s="46"/>
    </row>
    <row r="608" spans="7:7" ht="12.75" customHeight="1" x14ac:dyDescent="0.2">
      <c r="G608" s="46"/>
    </row>
    <row r="609" spans="7:7" ht="12.75" customHeight="1" x14ac:dyDescent="0.2">
      <c r="G609" s="46"/>
    </row>
    <row r="610" spans="7:7" ht="12.75" customHeight="1" x14ac:dyDescent="0.2">
      <c r="G610" s="46"/>
    </row>
    <row r="611" spans="7:7" ht="12.75" customHeight="1" x14ac:dyDescent="0.2">
      <c r="G611" s="46"/>
    </row>
    <row r="612" spans="7:7" ht="12.75" customHeight="1" x14ac:dyDescent="0.2">
      <c r="G612" s="46"/>
    </row>
    <row r="613" spans="7:7" ht="12.75" customHeight="1" x14ac:dyDescent="0.2">
      <c r="G613" s="46"/>
    </row>
    <row r="614" spans="7:7" ht="12.75" customHeight="1" x14ac:dyDescent="0.2">
      <c r="G614" s="46"/>
    </row>
    <row r="615" spans="7:7" ht="12.75" customHeight="1" x14ac:dyDescent="0.2">
      <c r="G615" s="46"/>
    </row>
    <row r="616" spans="7:7" ht="12.75" customHeight="1" x14ac:dyDescent="0.2">
      <c r="G616" s="46"/>
    </row>
    <row r="617" spans="7:7" ht="12.75" customHeight="1" x14ac:dyDescent="0.2">
      <c r="G617" s="46"/>
    </row>
    <row r="618" spans="7:7" ht="12.75" customHeight="1" x14ac:dyDescent="0.2">
      <c r="G618" s="46"/>
    </row>
    <row r="619" spans="7:7" ht="12.75" customHeight="1" x14ac:dyDescent="0.2">
      <c r="G619" s="46"/>
    </row>
    <row r="620" spans="7:7" ht="12.75" customHeight="1" x14ac:dyDescent="0.2">
      <c r="G620" s="46"/>
    </row>
    <row r="621" spans="7:7" ht="12.75" customHeight="1" x14ac:dyDescent="0.2">
      <c r="G621" s="46"/>
    </row>
    <row r="622" spans="7:7" ht="12.75" customHeight="1" x14ac:dyDescent="0.2">
      <c r="G622" s="46"/>
    </row>
    <row r="623" spans="7:7" ht="12.75" customHeight="1" x14ac:dyDescent="0.2">
      <c r="G623" s="46"/>
    </row>
    <row r="624" spans="7:7" ht="12.75" customHeight="1" x14ac:dyDescent="0.2">
      <c r="G624" s="46"/>
    </row>
    <row r="625" spans="7:7" ht="12.75" customHeight="1" x14ac:dyDescent="0.2">
      <c r="G625" s="46"/>
    </row>
    <row r="626" spans="7:7" ht="12.75" customHeight="1" x14ac:dyDescent="0.2">
      <c r="G626" s="46"/>
    </row>
    <row r="627" spans="7:7" ht="12.75" customHeight="1" x14ac:dyDescent="0.2">
      <c r="G627" s="46"/>
    </row>
    <row r="628" spans="7:7" ht="12.75" customHeight="1" x14ac:dyDescent="0.2">
      <c r="G628" s="46"/>
    </row>
    <row r="629" spans="7:7" ht="12.75" customHeight="1" x14ac:dyDescent="0.2">
      <c r="G629" s="46"/>
    </row>
    <row r="630" spans="7:7" ht="12.75" customHeight="1" x14ac:dyDescent="0.2">
      <c r="G630" s="46"/>
    </row>
    <row r="631" spans="7:7" ht="12.75" customHeight="1" x14ac:dyDescent="0.2">
      <c r="G631" s="46"/>
    </row>
    <row r="632" spans="7:7" ht="12.75" customHeight="1" x14ac:dyDescent="0.2">
      <c r="G632" s="46"/>
    </row>
    <row r="633" spans="7:7" ht="12.75" customHeight="1" x14ac:dyDescent="0.2">
      <c r="G633" s="46"/>
    </row>
    <row r="634" spans="7:7" ht="12.75" customHeight="1" x14ac:dyDescent="0.2">
      <c r="G634" s="46"/>
    </row>
    <row r="635" spans="7:7" ht="12.75" customHeight="1" x14ac:dyDescent="0.2">
      <c r="G635" s="46"/>
    </row>
    <row r="636" spans="7:7" ht="12.75" customHeight="1" x14ac:dyDescent="0.2">
      <c r="G636" s="46"/>
    </row>
    <row r="637" spans="7:7" ht="12.75" customHeight="1" x14ac:dyDescent="0.2">
      <c r="G637" s="46"/>
    </row>
    <row r="638" spans="7:7" ht="12.75" customHeight="1" x14ac:dyDescent="0.2">
      <c r="G638" s="46"/>
    </row>
    <row r="639" spans="7:7" ht="12.75" customHeight="1" x14ac:dyDescent="0.2">
      <c r="G639" s="46"/>
    </row>
    <row r="640" spans="7:7" ht="12.75" customHeight="1" x14ac:dyDescent="0.2">
      <c r="G640" s="46"/>
    </row>
    <row r="641" spans="7:7" ht="12.75" customHeight="1" x14ac:dyDescent="0.2">
      <c r="G641" s="46"/>
    </row>
    <row r="642" spans="7:7" ht="12.75" customHeight="1" x14ac:dyDescent="0.2">
      <c r="G642" s="46"/>
    </row>
    <row r="643" spans="7:7" ht="12.75" customHeight="1" x14ac:dyDescent="0.2">
      <c r="G643" s="46"/>
    </row>
    <row r="644" spans="7:7" ht="12.75" customHeight="1" x14ac:dyDescent="0.2">
      <c r="G644" s="46"/>
    </row>
    <row r="645" spans="7:7" ht="12.75" customHeight="1" x14ac:dyDescent="0.2">
      <c r="G645" s="46"/>
    </row>
    <row r="646" spans="7:7" ht="12.75" customHeight="1" x14ac:dyDescent="0.2">
      <c r="G646" s="46"/>
    </row>
    <row r="647" spans="7:7" ht="12.75" customHeight="1" x14ac:dyDescent="0.2">
      <c r="G647" s="46"/>
    </row>
    <row r="648" spans="7:7" ht="12.75" customHeight="1" x14ac:dyDescent="0.2">
      <c r="G648" s="46"/>
    </row>
    <row r="649" spans="7:7" ht="12.75" customHeight="1" x14ac:dyDescent="0.2">
      <c r="G649" s="46"/>
    </row>
    <row r="650" spans="7:7" ht="12.75" customHeight="1" x14ac:dyDescent="0.2">
      <c r="G650" s="46"/>
    </row>
    <row r="651" spans="7:7" ht="12.75" customHeight="1" x14ac:dyDescent="0.2">
      <c r="G651" s="46"/>
    </row>
    <row r="652" spans="7:7" ht="12.75" customHeight="1" x14ac:dyDescent="0.2">
      <c r="G652" s="46"/>
    </row>
    <row r="653" spans="7:7" ht="12.75" customHeight="1" x14ac:dyDescent="0.2">
      <c r="G653" s="46"/>
    </row>
    <row r="654" spans="7:7" ht="12.75" customHeight="1" x14ac:dyDescent="0.2">
      <c r="G654" s="46"/>
    </row>
    <row r="655" spans="7:7" ht="12.75" customHeight="1" x14ac:dyDescent="0.2">
      <c r="G655" s="46"/>
    </row>
    <row r="656" spans="7:7" ht="12.75" customHeight="1" x14ac:dyDescent="0.2">
      <c r="G656" s="46"/>
    </row>
    <row r="657" spans="7:7" ht="12.75" customHeight="1" x14ac:dyDescent="0.2">
      <c r="G657" s="46"/>
    </row>
    <row r="658" spans="7:7" ht="12.75" customHeight="1" x14ac:dyDescent="0.2">
      <c r="G658" s="46"/>
    </row>
    <row r="659" spans="7:7" ht="12.75" customHeight="1" x14ac:dyDescent="0.2">
      <c r="G659" s="46"/>
    </row>
    <row r="660" spans="7:7" ht="12.75" customHeight="1" x14ac:dyDescent="0.2">
      <c r="G660" s="46"/>
    </row>
    <row r="661" spans="7:7" ht="12.75" customHeight="1" x14ac:dyDescent="0.2">
      <c r="G661" s="46"/>
    </row>
    <row r="662" spans="7:7" ht="12.75" customHeight="1" x14ac:dyDescent="0.2">
      <c r="G662" s="46"/>
    </row>
    <row r="663" spans="7:7" ht="12.75" customHeight="1" x14ac:dyDescent="0.2">
      <c r="G663" s="46"/>
    </row>
    <row r="664" spans="7:7" ht="12.75" customHeight="1" x14ac:dyDescent="0.2">
      <c r="G664" s="46"/>
    </row>
    <row r="665" spans="7:7" ht="12.75" customHeight="1" x14ac:dyDescent="0.2">
      <c r="G665" s="46"/>
    </row>
    <row r="666" spans="7:7" ht="12.75" customHeight="1" x14ac:dyDescent="0.2">
      <c r="G666" s="46"/>
    </row>
    <row r="667" spans="7:7" ht="12.75" customHeight="1" x14ac:dyDescent="0.2">
      <c r="G667" s="46"/>
    </row>
    <row r="668" spans="7:7" ht="12.75" customHeight="1" x14ac:dyDescent="0.2">
      <c r="G668" s="46"/>
    </row>
    <row r="669" spans="7:7" ht="12.75" customHeight="1" x14ac:dyDescent="0.2">
      <c r="G669" s="46"/>
    </row>
    <row r="670" spans="7:7" ht="12.75" customHeight="1" x14ac:dyDescent="0.2">
      <c r="G670" s="46"/>
    </row>
    <row r="671" spans="7:7" ht="12.75" customHeight="1" x14ac:dyDescent="0.2">
      <c r="G671" s="46"/>
    </row>
    <row r="672" spans="7:7" ht="12.75" customHeight="1" x14ac:dyDescent="0.2">
      <c r="G672" s="46"/>
    </row>
    <row r="673" spans="7:7" ht="12.75" customHeight="1" x14ac:dyDescent="0.2">
      <c r="G673" s="46"/>
    </row>
    <row r="674" spans="7:7" ht="12.75" customHeight="1" x14ac:dyDescent="0.2">
      <c r="G674" s="46"/>
    </row>
    <row r="675" spans="7:7" ht="12.75" customHeight="1" x14ac:dyDescent="0.2">
      <c r="G675" s="46"/>
    </row>
    <row r="676" spans="7:7" ht="12.75" customHeight="1" x14ac:dyDescent="0.2">
      <c r="G676" s="46"/>
    </row>
    <row r="677" spans="7:7" ht="12.75" customHeight="1" x14ac:dyDescent="0.2">
      <c r="G677" s="46"/>
    </row>
    <row r="678" spans="7:7" ht="12.75" customHeight="1" x14ac:dyDescent="0.2">
      <c r="G678" s="46"/>
    </row>
    <row r="679" spans="7:7" ht="12.75" customHeight="1" x14ac:dyDescent="0.2">
      <c r="G679" s="46"/>
    </row>
    <row r="680" spans="7:7" ht="12.75" customHeight="1" x14ac:dyDescent="0.2">
      <c r="G680" s="46"/>
    </row>
    <row r="681" spans="7:7" ht="12.75" customHeight="1" x14ac:dyDescent="0.2">
      <c r="G681" s="46"/>
    </row>
    <row r="682" spans="7:7" ht="12.75" customHeight="1" x14ac:dyDescent="0.2">
      <c r="G682" s="46"/>
    </row>
    <row r="683" spans="7:7" ht="12.75" customHeight="1" x14ac:dyDescent="0.2">
      <c r="G683" s="46"/>
    </row>
    <row r="684" spans="7:7" ht="12.75" customHeight="1" x14ac:dyDescent="0.2">
      <c r="G684" s="46"/>
    </row>
    <row r="685" spans="7:7" ht="12.75" customHeight="1" x14ac:dyDescent="0.2">
      <c r="G685" s="46"/>
    </row>
    <row r="686" spans="7:7" ht="12.75" customHeight="1" x14ac:dyDescent="0.2">
      <c r="G686" s="46"/>
    </row>
    <row r="687" spans="7:7" ht="12.75" customHeight="1" x14ac:dyDescent="0.2">
      <c r="G687" s="46"/>
    </row>
    <row r="688" spans="7:7" ht="12.75" customHeight="1" x14ac:dyDescent="0.2">
      <c r="G688" s="46"/>
    </row>
    <row r="689" spans="7:7" ht="12.75" customHeight="1" x14ac:dyDescent="0.2">
      <c r="G689" s="46"/>
    </row>
    <row r="690" spans="7:7" ht="12.75" customHeight="1" x14ac:dyDescent="0.2">
      <c r="G690" s="46"/>
    </row>
    <row r="691" spans="7:7" ht="12.75" customHeight="1" x14ac:dyDescent="0.2">
      <c r="G691" s="46"/>
    </row>
    <row r="692" spans="7:7" ht="12.75" customHeight="1" x14ac:dyDescent="0.2">
      <c r="G692" s="46"/>
    </row>
    <row r="693" spans="7:7" ht="12.75" customHeight="1" x14ac:dyDescent="0.2">
      <c r="G693" s="46"/>
    </row>
    <row r="694" spans="7:7" ht="12.75" customHeight="1" x14ac:dyDescent="0.2">
      <c r="G694" s="46"/>
    </row>
    <row r="695" spans="7:7" ht="12.75" customHeight="1" x14ac:dyDescent="0.2">
      <c r="G695" s="46"/>
    </row>
    <row r="696" spans="7:7" ht="12.75" customHeight="1" x14ac:dyDescent="0.2">
      <c r="G696" s="46"/>
    </row>
    <row r="697" spans="7:7" ht="12.75" customHeight="1" x14ac:dyDescent="0.2">
      <c r="G697" s="46"/>
    </row>
    <row r="698" spans="7:7" ht="12.75" customHeight="1" x14ac:dyDescent="0.2">
      <c r="G698" s="46"/>
    </row>
    <row r="699" spans="7:7" ht="12.75" customHeight="1" x14ac:dyDescent="0.2">
      <c r="G699" s="46"/>
    </row>
    <row r="700" spans="7:7" ht="12.75" customHeight="1" x14ac:dyDescent="0.2">
      <c r="G700" s="46"/>
    </row>
    <row r="701" spans="7:7" ht="12.75" customHeight="1" x14ac:dyDescent="0.2">
      <c r="G701" s="46"/>
    </row>
    <row r="702" spans="7:7" ht="12.75" customHeight="1" x14ac:dyDescent="0.2">
      <c r="G702" s="46"/>
    </row>
    <row r="703" spans="7:7" ht="12.75" customHeight="1" x14ac:dyDescent="0.2">
      <c r="G703" s="46"/>
    </row>
    <row r="704" spans="7:7" ht="12.75" customHeight="1" x14ac:dyDescent="0.2">
      <c r="G704" s="46"/>
    </row>
    <row r="705" spans="7:7" ht="12.75" customHeight="1" x14ac:dyDescent="0.2">
      <c r="G705" s="46"/>
    </row>
    <row r="706" spans="7:7" ht="12.75" customHeight="1" x14ac:dyDescent="0.2">
      <c r="G706" s="46"/>
    </row>
    <row r="707" spans="7:7" ht="12.75" customHeight="1" x14ac:dyDescent="0.2">
      <c r="G707" s="46"/>
    </row>
    <row r="708" spans="7:7" ht="12.75" customHeight="1" x14ac:dyDescent="0.2">
      <c r="G708" s="46"/>
    </row>
    <row r="709" spans="7:7" ht="12.75" customHeight="1" x14ac:dyDescent="0.2">
      <c r="G709" s="46"/>
    </row>
    <row r="710" spans="7:7" ht="12.75" customHeight="1" x14ac:dyDescent="0.2">
      <c r="G710" s="46"/>
    </row>
    <row r="711" spans="7:7" ht="12.75" customHeight="1" x14ac:dyDescent="0.2">
      <c r="G711" s="46"/>
    </row>
    <row r="712" spans="7:7" ht="12.75" customHeight="1" x14ac:dyDescent="0.2">
      <c r="G712" s="46"/>
    </row>
    <row r="713" spans="7:7" ht="12.75" customHeight="1" x14ac:dyDescent="0.2">
      <c r="G713" s="46"/>
    </row>
    <row r="714" spans="7:7" ht="12.75" customHeight="1" x14ac:dyDescent="0.2">
      <c r="G714" s="46"/>
    </row>
    <row r="715" spans="7:7" ht="12.75" customHeight="1" x14ac:dyDescent="0.2">
      <c r="G715" s="46"/>
    </row>
    <row r="716" spans="7:7" ht="12.75" customHeight="1" x14ac:dyDescent="0.2">
      <c r="G716" s="46"/>
    </row>
    <row r="717" spans="7:7" ht="12.75" customHeight="1" x14ac:dyDescent="0.2">
      <c r="G717" s="46"/>
    </row>
    <row r="718" spans="7:7" ht="12.75" customHeight="1" x14ac:dyDescent="0.2">
      <c r="G718" s="46"/>
    </row>
    <row r="719" spans="7:7" ht="12.75" customHeight="1" x14ac:dyDescent="0.2">
      <c r="G719" s="46"/>
    </row>
    <row r="720" spans="7:7" ht="12.75" customHeight="1" x14ac:dyDescent="0.2">
      <c r="G720" s="46"/>
    </row>
    <row r="721" spans="7:7" ht="12.75" customHeight="1" x14ac:dyDescent="0.2">
      <c r="G721" s="46"/>
    </row>
    <row r="722" spans="7:7" ht="12.75" customHeight="1" x14ac:dyDescent="0.2">
      <c r="G722" s="46"/>
    </row>
    <row r="723" spans="7:7" ht="12.75" customHeight="1" x14ac:dyDescent="0.2">
      <c r="G723" s="46"/>
    </row>
    <row r="724" spans="7:7" ht="12.75" customHeight="1" x14ac:dyDescent="0.2">
      <c r="G724" s="46"/>
    </row>
    <row r="725" spans="7:7" ht="12.75" customHeight="1" x14ac:dyDescent="0.2">
      <c r="G725" s="46"/>
    </row>
    <row r="726" spans="7:7" ht="12.75" customHeight="1" x14ac:dyDescent="0.2">
      <c r="G726" s="46"/>
    </row>
    <row r="727" spans="7:7" ht="12.75" customHeight="1" x14ac:dyDescent="0.2">
      <c r="G727" s="46"/>
    </row>
    <row r="728" spans="7:7" ht="12.75" customHeight="1" x14ac:dyDescent="0.2">
      <c r="G728" s="46"/>
    </row>
    <row r="729" spans="7:7" ht="12.75" customHeight="1" x14ac:dyDescent="0.2">
      <c r="G729" s="46"/>
    </row>
    <row r="730" spans="7:7" ht="12.75" customHeight="1" x14ac:dyDescent="0.2">
      <c r="G730" s="46"/>
    </row>
    <row r="731" spans="7:7" ht="12.75" customHeight="1" x14ac:dyDescent="0.2">
      <c r="G731" s="46"/>
    </row>
    <row r="732" spans="7:7" ht="12.75" customHeight="1" x14ac:dyDescent="0.2">
      <c r="G732" s="46"/>
    </row>
    <row r="733" spans="7:7" ht="12.75" customHeight="1" x14ac:dyDescent="0.2">
      <c r="G733" s="46"/>
    </row>
    <row r="734" spans="7:7" ht="12.75" customHeight="1" x14ac:dyDescent="0.2">
      <c r="G734" s="46"/>
    </row>
    <row r="735" spans="7:7" ht="12.75" customHeight="1" x14ac:dyDescent="0.2">
      <c r="G735" s="46"/>
    </row>
    <row r="736" spans="7:7" ht="12.75" customHeight="1" x14ac:dyDescent="0.2">
      <c r="G736" s="46"/>
    </row>
    <row r="737" spans="7:7" ht="12.75" customHeight="1" x14ac:dyDescent="0.2">
      <c r="G737" s="46"/>
    </row>
    <row r="738" spans="7:7" ht="12.75" customHeight="1" x14ac:dyDescent="0.2">
      <c r="G738" s="46"/>
    </row>
    <row r="739" spans="7:7" ht="12.75" customHeight="1" x14ac:dyDescent="0.2">
      <c r="G739" s="46"/>
    </row>
    <row r="740" spans="7:7" ht="12.75" customHeight="1" x14ac:dyDescent="0.2">
      <c r="G740" s="46"/>
    </row>
    <row r="741" spans="7:7" ht="12.75" customHeight="1" x14ac:dyDescent="0.2">
      <c r="G741" s="46"/>
    </row>
    <row r="742" spans="7:7" ht="12.75" customHeight="1" x14ac:dyDescent="0.2">
      <c r="G742" s="46"/>
    </row>
    <row r="743" spans="7:7" ht="12.75" customHeight="1" x14ac:dyDescent="0.2">
      <c r="G743" s="46"/>
    </row>
    <row r="744" spans="7:7" ht="12.75" customHeight="1" x14ac:dyDescent="0.2">
      <c r="G744" s="46"/>
    </row>
    <row r="745" spans="7:7" ht="12.75" customHeight="1" x14ac:dyDescent="0.2">
      <c r="G745" s="46"/>
    </row>
    <row r="746" spans="7:7" ht="12.75" customHeight="1" x14ac:dyDescent="0.2">
      <c r="G746" s="46"/>
    </row>
    <row r="747" spans="7:7" ht="12.75" customHeight="1" x14ac:dyDescent="0.2">
      <c r="G747" s="46"/>
    </row>
    <row r="748" spans="7:7" ht="12.75" customHeight="1" x14ac:dyDescent="0.2">
      <c r="G748" s="46"/>
    </row>
    <row r="749" spans="7:7" ht="12.75" customHeight="1" x14ac:dyDescent="0.2">
      <c r="G749" s="46"/>
    </row>
    <row r="750" spans="7:7" ht="12.75" customHeight="1" x14ac:dyDescent="0.2">
      <c r="G750" s="46"/>
    </row>
    <row r="751" spans="7:7" ht="12.75" customHeight="1" x14ac:dyDescent="0.2">
      <c r="G751" s="46"/>
    </row>
    <row r="752" spans="7:7" ht="12.75" customHeight="1" x14ac:dyDescent="0.2">
      <c r="G752" s="46"/>
    </row>
    <row r="753" spans="7:7" ht="12.75" customHeight="1" x14ac:dyDescent="0.2">
      <c r="G753" s="46"/>
    </row>
    <row r="754" spans="7:7" ht="12.75" customHeight="1" x14ac:dyDescent="0.2">
      <c r="G754" s="46"/>
    </row>
    <row r="755" spans="7:7" ht="12.75" customHeight="1" x14ac:dyDescent="0.2">
      <c r="G755" s="46"/>
    </row>
    <row r="756" spans="7:7" ht="12.75" customHeight="1" x14ac:dyDescent="0.2">
      <c r="G756" s="46"/>
    </row>
    <row r="757" spans="7:7" ht="12.75" customHeight="1" x14ac:dyDescent="0.2">
      <c r="G757" s="46"/>
    </row>
    <row r="758" spans="7:7" ht="12.75" customHeight="1" x14ac:dyDescent="0.2">
      <c r="G758" s="46"/>
    </row>
    <row r="759" spans="7:7" ht="12.75" customHeight="1" x14ac:dyDescent="0.2">
      <c r="G759" s="46"/>
    </row>
    <row r="760" spans="7:7" ht="12.75" customHeight="1" x14ac:dyDescent="0.2">
      <c r="G760" s="46"/>
    </row>
    <row r="761" spans="7:7" ht="12.75" customHeight="1" x14ac:dyDescent="0.2">
      <c r="G761" s="46"/>
    </row>
    <row r="762" spans="7:7" ht="12.75" customHeight="1" x14ac:dyDescent="0.2">
      <c r="G762" s="46"/>
    </row>
    <row r="763" spans="7:7" ht="12.75" customHeight="1" x14ac:dyDescent="0.2">
      <c r="G763" s="46"/>
    </row>
    <row r="764" spans="7:7" ht="12.75" customHeight="1" x14ac:dyDescent="0.2">
      <c r="G764" s="46"/>
    </row>
    <row r="765" spans="7:7" ht="12.75" customHeight="1" x14ac:dyDescent="0.2">
      <c r="G765" s="46"/>
    </row>
    <row r="766" spans="7:7" ht="12.75" customHeight="1" x14ac:dyDescent="0.2">
      <c r="G766" s="46"/>
    </row>
    <row r="767" spans="7:7" ht="12.75" customHeight="1" x14ac:dyDescent="0.2">
      <c r="G767" s="46"/>
    </row>
    <row r="768" spans="7:7" ht="12.75" customHeight="1" x14ac:dyDescent="0.2">
      <c r="G768" s="46"/>
    </row>
    <row r="769" spans="7:7" ht="12.75" customHeight="1" x14ac:dyDescent="0.2">
      <c r="G769" s="46"/>
    </row>
    <row r="770" spans="7:7" ht="12.75" customHeight="1" x14ac:dyDescent="0.2">
      <c r="G770" s="46"/>
    </row>
    <row r="771" spans="7:7" ht="12.75" customHeight="1" x14ac:dyDescent="0.2">
      <c r="G771" s="46"/>
    </row>
    <row r="772" spans="7:7" ht="12.75" customHeight="1" x14ac:dyDescent="0.2">
      <c r="G772" s="46"/>
    </row>
    <row r="773" spans="7:7" ht="12.75" customHeight="1" x14ac:dyDescent="0.2">
      <c r="G773" s="46"/>
    </row>
    <row r="774" spans="7:7" ht="12.75" customHeight="1" x14ac:dyDescent="0.2">
      <c r="G774" s="46"/>
    </row>
    <row r="775" spans="7:7" ht="12.75" customHeight="1" x14ac:dyDescent="0.2">
      <c r="G775" s="46"/>
    </row>
    <row r="776" spans="7:7" ht="12.75" customHeight="1" x14ac:dyDescent="0.2">
      <c r="G776" s="46"/>
    </row>
    <row r="777" spans="7:7" ht="12.75" customHeight="1" x14ac:dyDescent="0.2">
      <c r="G777" s="46"/>
    </row>
    <row r="778" spans="7:7" ht="12.75" customHeight="1" x14ac:dyDescent="0.2">
      <c r="G778" s="46"/>
    </row>
    <row r="779" spans="7:7" ht="12.75" customHeight="1" x14ac:dyDescent="0.2">
      <c r="G779" s="46"/>
    </row>
    <row r="780" spans="7:7" ht="12.75" customHeight="1" x14ac:dyDescent="0.2">
      <c r="G780" s="46"/>
    </row>
    <row r="781" spans="7:7" ht="12.75" customHeight="1" x14ac:dyDescent="0.2">
      <c r="G781" s="46"/>
    </row>
    <row r="782" spans="7:7" ht="12.75" customHeight="1" x14ac:dyDescent="0.2">
      <c r="G782" s="46"/>
    </row>
    <row r="783" spans="7:7" ht="12.75" customHeight="1" x14ac:dyDescent="0.2">
      <c r="G783" s="46"/>
    </row>
    <row r="784" spans="7:7" ht="12.75" customHeight="1" x14ac:dyDescent="0.2">
      <c r="G784" s="46"/>
    </row>
    <row r="785" spans="7:7" ht="12.75" customHeight="1" x14ac:dyDescent="0.2">
      <c r="G785" s="46"/>
    </row>
    <row r="786" spans="7:7" ht="12.75" customHeight="1" x14ac:dyDescent="0.2">
      <c r="G786" s="46"/>
    </row>
    <row r="787" spans="7:7" ht="12.75" customHeight="1" x14ac:dyDescent="0.2">
      <c r="G787" s="46"/>
    </row>
    <row r="788" spans="7:7" ht="12.75" customHeight="1" x14ac:dyDescent="0.2">
      <c r="G788" s="46"/>
    </row>
    <row r="789" spans="7:7" ht="12.75" customHeight="1" x14ac:dyDescent="0.2">
      <c r="G789" s="46"/>
    </row>
    <row r="790" spans="7:7" ht="12.75" customHeight="1" x14ac:dyDescent="0.2">
      <c r="G790" s="46"/>
    </row>
    <row r="791" spans="7:7" ht="12.75" customHeight="1" x14ac:dyDescent="0.2">
      <c r="G791" s="46"/>
    </row>
    <row r="792" spans="7:7" ht="12.75" customHeight="1" x14ac:dyDescent="0.2">
      <c r="G792" s="46"/>
    </row>
    <row r="793" spans="7:7" ht="12.75" customHeight="1" x14ac:dyDescent="0.2">
      <c r="G793" s="46"/>
    </row>
    <row r="794" spans="7:7" ht="12.75" customHeight="1" x14ac:dyDescent="0.2">
      <c r="G794" s="46"/>
    </row>
    <row r="795" spans="7:7" ht="12.75" customHeight="1" x14ac:dyDescent="0.2">
      <c r="G795" s="46"/>
    </row>
    <row r="796" spans="7:7" ht="12.75" customHeight="1" x14ac:dyDescent="0.2">
      <c r="G796" s="46"/>
    </row>
    <row r="797" spans="7:7" ht="12.75" customHeight="1" x14ac:dyDescent="0.2">
      <c r="G797" s="46"/>
    </row>
    <row r="798" spans="7:7" ht="12.75" customHeight="1" x14ac:dyDescent="0.2">
      <c r="G798" s="46"/>
    </row>
    <row r="799" spans="7:7" ht="12.75" customHeight="1" x14ac:dyDescent="0.2">
      <c r="G799" s="46"/>
    </row>
    <row r="800" spans="7:7" ht="12.75" customHeight="1" x14ac:dyDescent="0.2">
      <c r="G800" s="46"/>
    </row>
    <row r="801" spans="7:7" ht="12.75" customHeight="1" x14ac:dyDescent="0.2">
      <c r="G801" s="46"/>
    </row>
    <row r="802" spans="7:7" ht="12.75" customHeight="1" x14ac:dyDescent="0.2">
      <c r="G802" s="46"/>
    </row>
    <row r="803" spans="7:7" ht="12.75" customHeight="1" x14ac:dyDescent="0.2">
      <c r="G803" s="46"/>
    </row>
    <row r="804" spans="7:7" ht="12.75" customHeight="1" x14ac:dyDescent="0.2">
      <c r="G804" s="46"/>
    </row>
    <row r="805" spans="7:7" ht="12.75" customHeight="1" x14ac:dyDescent="0.2">
      <c r="G805" s="46"/>
    </row>
    <row r="806" spans="7:7" ht="12.75" customHeight="1" x14ac:dyDescent="0.2">
      <c r="G806" s="46"/>
    </row>
    <row r="807" spans="7:7" ht="12.75" customHeight="1" x14ac:dyDescent="0.2">
      <c r="G807" s="46"/>
    </row>
    <row r="808" spans="7:7" ht="12.75" customHeight="1" x14ac:dyDescent="0.2">
      <c r="G808" s="46"/>
    </row>
    <row r="809" spans="7:7" ht="12.75" customHeight="1" x14ac:dyDescent="0.2">
      <c r="G809" s="46"/>
    </row>
    <row r="810" spans="7:7" ht="12.75" customHeight="1" x14ac:dyDescent="0.2">
      <c r="G810" s="46"/>
    </row>
    <row r="811" spans="7:7" ht="12.75" customHeight="1" x14ac:dyDescent="0.2">
      <c r="G811" s="46"/>
    </row>
    <row r="812" spans="7:7" ht="12.75" customHeight="1" x14ac:dyDescent="0.2">
      <c r="G812" s="46"/>
    </row>
    <row r="813" spans="7:7" ht="12.75" customHeight="1" x14ac:dyDescent="0.2">
      <c r="G813" s="46"/>
    </row>
    <row r="814" spans="7:7" ht="12.75" customHeight="1" x14ac:dyDescent="0.2">
      <c r="G814" s="46"/>
    </row>
    <row r="815" spans="7:7" ht="12.75" customHeight="1" x14ac:dyDescent="0.2">
      <c r="G815" s="46"/>
    </row>
    <row r="816" spans="7:7" ht="12.75" customHeight="1" x14ac:dyDescent="0.2">
      <c r="G816" s="46"/>
    </row>
    <row r="817" spans="7:7" ht="12.75" customHeight="1" x14ac:dyDescent="0.2">
      <c r="G817" s="46"/>
    </row>
    <row r="818" spans="7:7" ht="12.75" customHeight="1" x14ac:dyDescent="0.2">
      <c r="G818" s="46"/>
    </row>
    <row r="819" spans="7:7" ht="12.75" customHeight="1" x14ac:dyDescent="0.2">
      <c r="G819" s="46"/>
    </row>
    <row r="820" spans="7:7" ht="12.75" customHeight="1" x14ac:dyDescent="0.2">
      <c r="G820" s="46"/>
    </row>
    <row r="821" spans="7:7" ht="12.75" customHeight="1" x14ac:dyDescent="0.2">
      <c r="G821" s="46"/>
    </row>
    <row r="822" spans="7:7" ht="12.75" customHeight="1" x14ac:dyDescent="0.2">
      <c r="G822" s="46"/>
    </row>
    <row r="823" spans="7:7" ht="12.75" customHeight="1" x14ac:dyDescent="0.2">
      <c r="G823" s="46"/>
    </row>
    <row r="824" spans="7:7" ht="12.75" customHeight="1" x14ac:dyDescent="0.2">
      <c r="G824" s="46"/>
    </row>
    <row r="825" spans="7:7" ht="12.75" customHeight="1" x14ac:dyDescent="0.2">
      <c r="G825" s="46"/>
    </row>
    <row r="826" spans="7:7" ht="12.75" customHeight="1" x14ac:dyDescent="0.2">
      <c r="G826" s="46"/>
    </row>
    <row r="827" spans="7:7" ht="12.75" customHeight="1" x14ac:dyDescent="0.2">
      <c r="G827" s="46"/>
    </row>
    <row r="828" spans="7:7" ht="12.75" customHeight="1" x14ac:dyDescent="0.2">
      <c r="G828" s="46"/>
    </row>
    <row r="829" spans="7:7" ht="12.75" customHeight="1" x14ac:dyDescent="0.2">
      <c r="G829" s="46"/>
    </row>
    <row r="830" spans="7:7" ht="12.75" customHeight="1" x14ac:dyDescent="0.2">
      <c r="G830" s="46"/>
    </row>
    <row r="831" spans="7:7" ht="12.75" customHeight="1" x14ac:dyDescent="0.2">
      <c r="G831" s="46"/>
    </row>
    <row r="832" spans="7:7" ht="12.75" customHeight="1" x14ac:dyDescent="0.2">
      <c r="G832" s="46"/>
    </row>
    <row r="833" spans="7:7" ht="12.75" customHeight="1" x14ac:dyDescent="0.2">
      <c r="G833" s="46"/>
    </row>
    <row r="834" spans="7:7" ht="12.75" customHeight="1" x14ac:dyDescent="0.2">
      <c r="G834" s="46"/>
    </row>
    <row r="835" spans="7:7" ht="12.75" customHeight="1" x14ac:dyDescent="0.2">
      <c r="G835" s="46"/>
    </row>
    <row r="836" spans="7:7" ht="12.75" customHeight="1" x14ac:dyDescent="0.2">
      <c r="G836" s="46"/>
    </row>
    <row r="837" spans="7:7" ht="12.75" customHeight="1" x14ac:dyDescent="0.2">
      <c r="G837" s="46"/>
    </row>
    <row r="838" spans="7:7" ht="12.75" customHeight="1" x14ac:dyDescent="0.2">
      <c r="G838" s="46"/>
    </row>
    <row r="839" spans="7:7" ht="12.75" customHeight="1" x14ac:dyDescent="0.2">
      <c r="G839" s="46"/>
    </row>
    <row r="840" spans="7:7" ht="12.75" customHeight="1" x14ac:dyDescent="0.2">
      <c r="G840" s="46"/>
    </row>
    <row r="841" spans="7:7" ht="12.75" customHeight="1" x14ac:dyDescent="0.2">
      <c r="G841" s="46"/>
    </row>
    <row r="842" spans="7:7" ht="12.75" customHeight="1" x14ac:dyDescent="0.2">
      <c r="G842" s="46"/>
    </row>
    <row r="843" spans="7:7" ht="12.75" customHeight="1" x14ac:dyDescent="0.2">
      <c r="G843" s="46"/>
    </row>
    <row r="844" spans="7:7" ht="12.75" customHeight="1" x14ac:dyDescent="0.2">
      <c r="G844" s="46"/>
    </row>
    <row r="845" spans="7:7" ht="12.75" customHeight="1" x14ac:dyDescent="0.2">
      <c r="G845" s="46"/>
    </row>
    <row r="846" spans="7:7" ht="12.75" customHeight="1" x14ac:dyDescent="0.2">
      <c r="G846" s="46"/>
    </row>
    <row r="847" spans="7:7" ht="12.75" customHeight="1" x14ac:dyDescent="0.2">
      <c r="G847" s="46"/>
    </row>
    <row r="848" spans="7:7" ht="12.75" customHeight="1" x14ac:dyDescent="0.2">
      <c r="G848" s="46"/>
    </row>
    <row r="849" spans="7:7" ht="12.75" customHeight="1" x14ac:dyDescent="0.2">
      <c r="G849" s="46"/>
    </row>
    <row r="850" spans="7:7" ht="12.75" customHeight="1" x14ac:dyDescent="0.2">
      <c r="G850" s="46"/>
    </row>
    <row r="851" spans="7:7" ht="12.75" customHeight="1" x14ac:dyDescent="0.2">
      <c r="G851" s="46"/>
    </row>
    <row r="852" spans="7:7" ht="12.75" customHeight="1" x14ac:dyDescent="0.2">
      <c r="G852" s="46"/>
    </row>
    <row r="853" spans="7:7" ht="12.75" customHeight="1" x14ac:dyDescent="0.2">
      <c r="G853" s="46"/>
    </row>
    <row r="854" spans="7:7" ht="12.75" customHeight="1" x14ac:dyDescent="0.2">
      <c r="G854" s="46"/>
    </row>
    <row r="855" spans="7:7" ht="12.75" customHeight="1" x14ac:dyDescent="0.2">
      <c r="G855" s="46"/>
    </row>
    <row r="856" spans="7:7" ht="12.75" customHeight="1" x14ac:dyDescent="0.2">
      <c r="G856" s="46"/>
    </row>
    <row r="857" spans="7:7" ht="12.75" customHeight="1" x14ac:dyDescent="0.2">
      <c r="G857" s="46"/>
    </row>
    <row r="858" spans="7:7" ht="12.75" customHeight="1" x14ac:dyDescent="0.2">
      <c r="G858" s="46"/>
    </row>
    <row r="859" spans="7:7" ht="12.75" customHeight="1" x14ac:dyDescent="0.2">
      <c r="G859" s="46"/>
    </row>
    <row r="860" spans="7:7" ht="12.75" customHeight="1" x14ac:dyDescent="0.2">
      <c r="G860" s="46"/>
    </row>
    <row r="861" spans="7:7" ht="12.75" customHeight="1" x14ac:dyDescent="0.2">
      <c r="G861" s="46"/>
    </row>
    <row r="862" spans="7:7" ht="12.75" customHeight="1" x14ac:dyDescent="0.2">
      <c r="G862" s="46"/>
    </row>
    <row r="863" spans="7:7" ht="12.75" customHeight="1" x14ac:dyDescent="0.2">
      <c r="G863" s="46"/>
    </row>
    <row r="864" spans="7:7" ht="12.75" customHeight="1" x14ac:dyDescent="0.2">
      <c r="G864" s="46"/>
    </row>
    <row r="865" spans="7:7" ht="12.75" customHeight="1" x14ac:dyDescent="0.2">
      <c r="G865" s="46"/>
    </row>
    <row r="866" spans="7:7" ht="12.75" customHeight="1" x14ac:dyDescent="0.2">
      <c r="G866" s="46"/>
    </row>
    <row r="867" spans="7:7" ht="12.75" customHeight="1" x14ac:dyDescent="0.2">
      <c r="G867" s="46"/>
    </row>
    <row r="868" spans="7:7" ht="12.75" customHeight="1" x14ac:dyDescent="0.2">
      <c r="G868" s="46"/>
    </row>
    <row r="869" spans="7:7" ht="12.75" customHeight="1" x14ac:dyDescent="0.2">
      <c r="G869" s="46"/>
    </row>
    <row r="870" spans="7:7" ht="12.75" customHeight="1" x14ac:dyDescent="0.2">
      <c r="G870" s="46"/>
    </row>
    <row r="871" spans="7:7" ht="12.75" customHeight="1" x14ac:dyDescent="0.2">
      <c r="G871" s="46"/>
    </row>
    <row r="872" spans="7:7" ht="12.75" customHeight="1" x14ac:dyDescent="0.2">
      <c r="G872" s="46"/>
    </row>
    <row r="873" spans="7:7" ht="12.75" customHeight="1" x14ac:dyDescent="0.2">
      <c r="G873" s="46"/>
    </row>
    <row r="874" spans="7:7" ht="12.75" customHeight="1" x14ac:dyDescent="0.2">
      <c r="G874" s="46"/>
    </row>
    <row r="875" spans="7:7" ht="12.75" customHeight="1" x14ac:dyDescent="0.2">
      <c r="G875" s="46"/>
    </row>
    <row r="876" spans="7:7" ht="12.75" customHeight="1" x14ac:dyDescent="0.2">
      <c r="G876" s="46"/>
    </row>
    <row r="877" spans="7:7" ht="12.75" customHeight="1" x14ac:dyDescent="0.2">
      <c r="G877" s="46"/>
    </row>
    <row r="878" spans="7:7" ht="12.75" customHeight="1" x14ac:dyDescent="0.2">
      <c r="G878" s="46"/>
    </row>
    <row r="879" spans="7:7" ht="12.75" customHeight="1" x14ac:dyDescent="0.2">
      <c r="G879" s="46"/>
    </row>
    <row r="880" spans="7:7" ht="12.75" customHeight="1" x14ac:dyDescent="0.2">
      <c r="G880" s="46"/>
    </row>
    <row r="881" spans="7:7" ht="12.75" customHeight="1" x14ac:dyDescent="0.2">
      <c r="G881" s="46"/>
    </row>
    <row r="882" spans="7:7" ht="12.75" customHeight="1" x14ac:dyDescent="0.2">
      <c r="G882" s="46"/>
    </row>
    <row r="883" spans="7:7" ht="12.75" customHeight="1" x14ac:dyDescent="0.2">
      <c r="G883" s="46"/>
    </row>
    <row r="884" spans="7:7" ht="12.75" customHeight="1" x14ac:dyDescent="0.2">
      <c r="G884" s="46"/>
    </row>
    <row r="885" spans="7:7" ht="12.75" customHeight="1" x14ac:dyDescent="0.2">
      <c r="G885" s="46"/>
    </row>
    <row r="886" spans="7:7" ht="12.75" customHeight="1" x14ac:dyDescent="0.2">
      <c r="G886" s="46"/>
    </row>
    <row r="887" spans="7:7" ht="12.75" customHeight="1" x14ac:dyDescent="0.2">
      <c r="G887" s="46"/>
    </row>
    <row r="888" spans="7:7" ht="12.75" customHeight="1" x14ac:dyDescent="0.2">
      <c r="G888" s="46"/>
    </row>
    <row r="889" spans="7:7" ht="12.75" customHeight="1" x14ac:dyDescent="0.2">
      <c r="G889" s="46"/>
    </row>
    <row r="890" spans="7:7" ht="12.75" customHeight="1" x14ac:dyDescent="0.2">
      <c r="G890" s="46"/>
    </row>
    <row r="891" spans="7:7" ht="12.75" customHeight="1" x14ac:dyDescent="0.2">
      <c r="G891" s="46"/>
    </row>
    <row r="892" spans="7:7" ht="12.75" customHeight="1" x14ac:dyDescent="0.2">
      <c r="G892" s="46"/>
    </row>
    <row r="893" spans="7:7" ht="12.75" customHeight="1" x14ac:dyDescent="0.2">
      <c r="G893" s="46"/>
    </row>
    <row r="894" spans="7:7" ht="12.75" customHeight="1" x14ac:dyDescent="0.2">
      <c r="G894" s="46"/>
    </row>
    <row r="895" spans="7:7" ht="12.75" customHeight="1" x14ac:dyDescent="0.2">
      <c r="G895" s="46"/>
    </row>
    <row r="896" spans="7:7" ht="12.75" customHeight="1" x14ac:dyDescent="0.2">
      <c r="G896" s="46"/>
    </row>
    <row r="897" spans="7:7" ht="12.75" customHeight="1" x14ac:dyDescent="0.2">
      <c r="G897" s="46"/>
    </row>
    <row r="898" spans="7:7" ht="12.75" customHeight="1" x14ac:dyDescent="0.2">
      <c r="G898" s="46"/>
    </row>
    <row r="899" spans="7:7" ht="12.75" customHeight="1" x14ac:dyDescent="0.2">
      <c r="G899" s="46"/>
    </row>
    <row r="900" spans="7:7" ht="12.75" customHeight="1" x14ac:dyDescent="0.2">
      <c r="G900" s="46"/>
    </row>
    <row r="901" spans="7:7" ht="12.75" customHeight="1" x14ac:dyDescent="0.2">
      <c r="G901" s="46"/>
    </row>
    <row r="902" spans="7:7" ht="12.75" customHeight="1" x14ac:dyDescent="0.2">
      <c r="G902" s="46"/>
    </row>
    <row r="903" spans="7:7" ht="12.75" customHeight="1" x14ac:dyDescent="0.2">
      <c r="G903" s="46"/>
    </row>
    <row r="904" spans="7:7" ht="12.75" customHeight="1" x14ac:dyDescent="0.2">
      <c r="G904" s="46"/>
    </row>
    <row r="905" spans="7:7" ht="12.75" customHeight="1" x14ac:dyDescent="0.2">
      <c r="G905" s="46"/>
    </row>
    <row r="906" spans="7:7" ht="12.75" customHeight="1" x14ac:dyDescent="0.2">
      <c r="G906" s="46"/>
    </row>
    <row r="907" spans="7:7" ht="12.75" customHeight="1" x14ac:dyDescent="0.2">
      <c r="G907" s="46"/>
    </row>
    <row r="908" spans="7:7" ht="12.75" customHeight="1" x14ac:dyDescent="0.2">
      <c r="G908" s="46"/>
    </row>
    <row r="909" spans="7:7" ht="12.75" customHeight="1" x14ac:dyDescent="0.2">
      <c r="G909" s="46"/>
    </row>
    <row r="910" spans="7:7" ht="12.75" customHeight="1" x14ac:dyDescent="0.2">
      <c r="G910" s="46"/>
    </row>
    <row r="911" spans="7:7" ht="12.75" customHeight="1" x14ac:dyDescent="0.2">
      <c r="G911" s="46"/>
    </row>
    <row r="912" spans="7:7" ht="12.75" customHeight="1" x14ac:dyDescent="0.2">
      <c r="G912" s="46"/>
    </row>
    <row r="913" spans="7:7" ht="12.75" customHeight="1" x14ac:dyDescent="0.2">
      <c r="G913" s="46"/>
    </row>
    <row r="914" spans="7:7" ht="12.75" customHeight="1" x14ac:dyDescent="0.2">
      <c r="G914" s="46"/>
    </row>
    <row r="915" spans="7:7" ht="12.75" customHeight="1" x14ac:dyDescent="0.2">
      <c r="G915" s="46"/>
    </row>
    <row r="916" spans="7:7" ht="12.75" customHeight="1" x14ac:dyDescent="0.2">
      <c r="G916" s="46"/>
    </row>
    <row r="917" spans="7:7" ht="12.75" customHeight="1" x14ac:dyDescent="0.2">
      <c r="G917" s="46"/>
    </row>
    <row r="918" spans="7:7" ht="12.75" customHeight="1" x14ac:dyDescent="0.2">
      <c r="G918" s="46"/>
    </row>
    <row r="919" spans="7:7" ht="12.75" customHeight="1" x14ac:dyDescent="0.2">
      <c r="G919" s="46"/>
    </row>
    <row r="920" spans="7:7" ht="12.75" customHeight="1" x14ac:dyDescent="0.2">
      <c r="G920" s="46"/>
    </row>
    <row r="921" spans="7:7" ht="12.75" customHeight="1" x14ac:dyDescent="0.2">
      <c r="G921" s="46"/>
    </row>
    <row r="922" spans="7:7" ht="12.75" customHeight="1" x14ac:dyDescent="0.2">
      <c r="G922" s="46"/>
    </row>
    <row r="923" spans="7:7" ht="12.75" customHeight="1" x14ac:dyDescent="0.2">
      <c r="G923" s="46"/>
    </row>
    <row r="924" spans="7:7" ht="12.75" customHeight="1" x14ac:dyDescent="0.2">
      <c r="G924" s="46"/>
    </row>
    <row r="925" spans="7:7" ht="12.75" customHeight="1" x14ac:dyDescent="0.2">
      <c r="G925" s="46"/>
    </row>
    <row r="926" spans="7:7" ht="12.75" customHeight="1" x14ac:dyDescent="0.2">
      <c r="G926" s="46"/>
    </row>
    <row r="927" spans="7:7" ht="12.75" customHeight="1" x14ac:dyDescent="0.2">
      <c r="G927" s="46"/>
    </row>
    <row r="928" spans="7:7" ht="12.75" customHeight="1" x14ac:dyDescent="0.2">
      <c r="G928" s="46"/>
    </row>
    <row r="929" spans="7:7" ht="12.75" customHeight="1" x14ac:dyDescent="0.2">
      <c r="G929" s="46"/>
    </row>
    <row r="930" spans="7:7" ht="12.75" customHeight="1" x14ac:dyDescent="0.2">
      <c r="G930" s="46"/>
    </row>
    <row r="931" spans="7:7" ht="12.75" customHeight="1" x14ac:dyDescent="0.2">
      <c r="G931" s="46"/>
    </row>
    <row r="932" spans="7:7" ht="12.75" customHeight="1" x14ac:dyDescent="0.2">
      <c r="G932" s="46"/>
    </row>
    <row r="933" spans="7:7" ht="12.75" customHeight="1" x14ac:dyDescent="0.2">
      <c r="G933" s="46"/>
    </row>
    <row r="934" spans="7:7" ht="12.75" customHeight="1" x14ac:dyDescent="0.2">
      <c r="G934" s="46"/>
    </row>
    <row r="935" spans="7:7" ht="12.75" customHeight="1" x14ac:dyDescent="0.2">
      <c r="G935" s="46"/>
    </row>
    <row r="936" spans="7:7" ht="12.75" customHeight="1" x14ac:dyDescent="0.2">
      <c r="G936" s="46"/>
    </row>
    <row r="937" spans="7:7" ht="12.75" customHeight="1" x14ac:dyDescent="0.2">
      <c r="G937" s="46"/>
    </row>
    <row r="938" spans="7:7" ht="12.75" customHeight="1" x14ac:dyDescent="0.2">
      <c r="G938" s="46"/>
    </row>
    <row r="939" spans="7:7" ht="12.75" customHeight="1" x14ac:dyDescent="0.2">
      <c r="G939" s="46"/>
    </row>
    <row r="940" spans="7:7" ht="12.75" customHeight="1" x14ac:dyDescent="0.2">
      <c r="G940" s="46"/>
    </row>
    <row r="941" spans="7:7" ht="12.75" customHeight="1" x14ac:dyDescent="0.2">
      <c r="G941" s="46"/>
    </row>
    <row r="942" spans="7:7" ht="12.75" customHeight="1" x14ac:dyDescent="0.2">
      <c r="G942" s="46"/>
    </row>
    <row r="943" spans="7:7" ht="12.75" customHeight="1" x14ac:dyDescent="0.2">
      <c r="G943" s="46"/>
    </row>
    <row r="944" spans="7:7" ht="12.75" customHeight="1" x14ac:dyDescent="0.2">
      <c r="G944" s="46"/>
    </row>
    <row r="945" spans="7:7" ht="12.75" customHeight="1" x14ac:dyDescent="0.2">
      <c r="G945" s="46"/>
    </row>
    <row r="946" spans="7:7" ht="12.75" customHeight="1" x14ac:dyDescent="0.2">
      <c r="G946" s="46"/>
    </row>
    <row r="947" spans="7:7" ht="12.75" customHeight="1" x14ac:dyDescent="0.2">
      <c r="G947" s="46"/>
    </row>
    <row r="948" spans="7:7" ht="12.75" customHeight="1" x14ac:dyDescent="0.2">
      <c r="G948" s="46"/>
    </row>
    <row r="949" spans="7:7" ht="12.75" customHeight="1" x14ac:dyDescent="0.2">
      <c r="G949" s="46"/>
    </row>
    <row r="950" spans="7:7" ht="12.75" customHeight="1" x14ac:dyDescent="0.2">
      <c r="G950" s="46"/>
    </row>
    <row r="951" spans="7:7" ht="12.75" customHeight="1" x14ac:dyDescent="0.2">
      <c r="G951" s="46"/>
    </row>
    <row r="952" spans="7:7" ht="12.75" customHeight="1" x14ac:dyDescent="0.2">
      <c r="G952" s="46"/>
    </row>
    <row r="953" spans="7:7" ht="12.75" customHeight="1" x14ac:dyDescent="0.2">
      <c r="G953" s="46"/>
    </row>
    <row r="954" spans="7:7" ht="12.75" customHeight="1" x14ac:dyDescent="0.2">
      <c r="G954" s="46"/>
    </row>
    <row r="955" spans="7:7" ht="12.75" customHeight="1" x14ac:dyDescent="0.2">
      <c r="G955" s="46"/>
    </row>
    <row r="956" spans="7:7" ht="12.75" customHeight="1" x14ac:dyDescent="0.2">
      <c r="G956" s="46"/>
    </row>
    <row r="957" spans="7:7" ht="12.75" customHeight="1" x14ac:dyDescent="0.2">
      <c r="G957" s="46"/>
    </row>
    <row r="958" spans="7:7" ht="12.75" customHeight="1" x14ac:dyDescent="0.2">
      <c r="G958" s="46"/>
    </row>
    <row r="959" spans="7:7" ht="12.75" customHeight="1" x14ac:dyDescent="0.2">
      <c r="G959" s="46"/>
    </row>
    <row r="960" spans="7:7" ht="12.75" customHeight="1" x14ac:dyDescent="0.2">
      <c r="G960" s="46"/>
    </row>
    <row r="961" spans="7:7" ht="12.75" customHeight="1" x14ac:dyDescent="0.2">
      <c r="G961" s="46"/>
    </row>
    <row r="962" spans="7:7" ht="12.75" customHeight="1" x14ac:dyDescent="0.2">
      <c r="G962" s="46"/>
    </row>
    <row r="963" spans="7:7" ht="12.75" customHeight="1" x14ac:dyDescent="0.2">
      <c r="G963" s="46"/>
    </row>
    <row r="964" spans="7:7" ht="12.75" customHeight="1" x14ac:dyDescent="0.2">
      <c r="G964" s="46"/>
    </row>
    <row r="965" spans="7:7" ht="12.75" customHeight="1" x14ac:dyDescent="0.2">
      <c r="G965" s="46"/>
    </row>
    <row r="966" spans="7:7" ht="12.75" customHeight="1" x14ac:dyDescent="0.2">
      <c r="G966" s="46"/>
    </row>
    <row r="967" spans="7:7" ht="12.75" customHeight="1" x14ac:dyDescent="0.2">
      <c r="G967" s="46"/>
    </row>
    <row r="968" spans="7:7" ht="12.75" customHeight="1" x14ac:dyDescent="0.2">
      <c r="G968" s="46"/>
    </row>
    <row r="969" spans="7:7" ht="12.75" customHeight="1" x14ac:dyDescent="0.2">
      <c r="G969" s="46"/>
    </row>
    <row r="970" spans="7:7" ht="12.75" customHeight="1" x14ac:dyDescent="0.2">
      <c r="G970" s="46"/>
    </row>
    <row r="971" spans="7:7" ht="12.75" customHeight="1" x14ac:dyDescent="0.2">
      <c r="G971" s="46"/>
    </row>
    <row r="972" spans="7:7" ht="12.75" customHeight="1" x14ac:dyDescent="0.2">
      <c r="G972" s="46"/>
    </row>
    <row r="973" spans="7:7" ht="12.75" customHeight="1" x14ac:dyDescent="0.2">
      <c r="G973" s="46"/>
    </row>
    <row r="974" spans="7:7" ht="12.75" customHeight="1" x14ac:dyDescent="0.2">
      <c r="G974" s="46"/>
    </row>
    <row r="975" spans="7:7" ht="12.75" customHeight="1" x14ac:dyDescent="0.2">
      <c r="G975" s="46"/>
    </row>
    <row r="976" spans="7:7" ht="12.75" customHeight="1" x14ac:dyDescent="0.2">
      <c r="G976" s="46"/>
    </row>
    <row r="977" spans="7:7" ht="12.75" customHeight="1" x14ac:dyDescent="0.2">
      <c r="G977" s="46"/>
    </row>
    <row r="978" spans="7:7" ht="12.75" customHeight="1" x14ac:dyDescent="0.2">
      <c r="G978" s="46"/>
    </row>
    <row r="979" spans="7:7" ht="12.75" customHeight="1" x14ac:dyDescent="0.2">
      <c r="G979" s="46"/>
    </row>
    <row r="980" spans="7:7" ht="12.75" customHeight="1" x14ac:dyDescent="0.2">
      <c r="G980" s="46"/>
    </row>
    <row r="981" spans="7:7" ht="12.75" customHeight="1" x14ac:dyDescent="0.2">
      <c r="G981" s="46"/>
    </row>
    <row r="982" spans="7:7" ht="12.75" customHeight="1" x14ac:dyDescent="0.2">
      <c r="G982" s="46"/>
    </row>
    <row r="983" spans="7:7" ht="12.75" customHeight="1" x14ac:dyDescent="0.2">
      <c r="G983" s="46"/>
    </row>
    <row r="984" spans="7:7" ht="12.75" customHeight="1" x14ac:dyDescent="0.2">
      <c r="G984" s="46"/>
    </row>
    <row r="985" spans="7:7" ht="12.75" customHeight="1" x14ac:dyDescent="0.2">
      <c r="G985" s="46"/>
    </row>
    <row r="986" spans="7:7" ht="12.75" customHeight="1" x14ac:dyDescent="0.2">
      <c r="G986" s="46"/>
    </row>
    <row r="987" spans="7:7" ht="12.75" customHeight="1" x14ac:dyDescent="0.2">
      <c r="G987" s="46"/>
    </row>
    <row r="988" spans="7:7" ht="12.75" customHeight="1" x14ac:dyDescent="0.2">
      <c r="G988" s="46"/>
    </row>
    <row r="989" spans="7:7" ht="12.75" customHeight="1" x14ac:dyDescent="0.2">
      <c r="G989" s="46"/>
    </row>
    <row r="990" spans="7:7" ht="12.75" customHeight="1" x14ac:dyDescent="0.2">
      <c r="G990" s="46"/>
    </row>
    <row r="991" spans="7:7" ht="12.75" customHeight="1" x14ac:dyDescent="0.2">
      <c r="G991" s="46"/>
    </row>
    <row r="992" spans="7:7" ht="12.75" customHeight="1" x14ac:dyDescent="0.2">
      <c r="G992" s="46"/>
    </row>
    <row r="993" spans="7:7" ht="12.75" customHeight="1" x14ac:dyDescent="0.2">
      <c r="G993" s="46"/>
    </row>
    <row r="994" spans="7:7" ht="12.75" customHeight="1" x14ac:dyDescent="0.2">
      <c r="G994" s="46"/>
    </row>
    <row r="995" spans="7:7" ht="12.75" customHeight="1" x14ac:dyDescent="0.2">
      <c r="G995" s="46"/>
    </row>
    <row r="996" spans="7:7" ht="12.75" customHeight="1" x14ac:dyDescent="0.2">
      <c r="G996" s="46"/>
    </row>
    <row r="997" spans="7:7" ht="12.75" customHeight="1" x14ac:dyDescent="0.2">
      <c r="G997" s="46"/>
    </row>
    <row r="998" spans="7:7" ht="12.75" customHeight="1" x14ac:dyDescent="0.2">
      <c r="G998" s="46"/>
    </row>
    <row r="999" spans="7:7" ht="12.75" customHeight="1" x14ac:dyDescent="0.2">
      <c r="G999" s="46"/>
    </row>
    <row r="1000" spans="7:7" ht="12.75" customHeight="1" x14ac:dyDescent="0.2">
      <c r="G1000" s="46"/>
    </row>
    <row r="1001" spans="7:7" ht="12.75" customHeight="1" x14ac:dyDescent="0.2">
      <c r="G1001" s="46"/>
    </row>
    <row r="1002" spans="7:7" ht="12.75" customHeight="1" x14ac:dyDescent="0.2">
      <c r="G1002" s="46"/>
    </row>
    <row r="1003" spans="7:7" ht="12.75" customHeight="1" x14ac:dyDescent="0.2">
      <c r="G1003" s="46"/>
    </row>
    <row r="1004" spans="7:7" ht="12.75" customHeight="1" x14ac:dyDescent="0.2">
      <c r="G1004" s="46"/>
    </row>
    <row r="1005" spans="7:7" ht="12.75" customHeight="1" x14ac:dyDescent="0.2">
      <c r="G1005" s="46"/>
    </row>
    <row r="1006" spans="7:7" ht="12.75" customHeight="1" x14ac:dyDescent="0.2">
      <c r="G1006" s="46"/>
    </row>
    <row r="1007" spans="7:7" ht="12.75" customHeight="1" x14ac:dyDescent="0.2">
      <c r="G1007" s="46"/>
    </row>
    <row r="1008" spans="7:7" ht="12.75" customHeight="1" x14ac:dyDescent="0.2">
      <c r="G1008" s="46"/>
    </row>
    <row r="1009" spans="7:7" ht="12.75" customHeight="1" x14ac:dyDescent="0.2">
      <c r="G1009" s="46"/>
    </row>
    <row r="1010" spans="7:7" ht="12.75" customHeight="1" x14ac:dyDescent="0.2">
      <c r="G1010" s="46"/>
    </row>
    <row r="1011" spans="7:7" ht="12.75" customHeight="1" x14ac:dyDescent="0.2">
      <c r="G1011" s="46"/>
    </row>
    <row r="1012" spans="7:7" ht="12.75" customHeight="1" x14ac:dyDescent="0.2">
      <c r="G1012" s="46"/>
    </row>
    <row r="1013" spans="7:7" ht="12.75" customHeight="1" x14ac:dyDescent="0.2">
      <c r="G1013" s="46"/>
    </row>
    <row r="1014" spans="7:7" ht="12.75" customHeight="1" x14ac:dyDescent="0.2">
      <c r="G1014" s="46"/>
    </row>
    <row r="1015" spans="7:7" ht="12.75" customHeight="1" x14ac:dyDescent="0.2">
      <c r="G1015" s="46"/>
    </row>
    <row r="1016" spans="7:7" ht="12.75" customHeight="1" x14ac:dyDescent="0.2">
      <c r="G1016" s="46"/>
    </row>
    <row r="1017" spans="7:7" ht="12.75" customHeight="1" x14ac:dyDescent="0.2">
      <c r="G1017" s="46"/>
    </row>
    <row r="1018" spans="7:7" ht="12.75" customHeight="1" x14ac:dyDescent="0.2">
      <c r="G1018" s="46"/>
    </row>
    <row r="1019" spans="7:7" ht="12.75" customHeight="1" x14ac:dyDescent="0.2">
      <c r="G1019" s="46"/>
    </row>
    <row r="1020" spans="7:7" ht="12.75" customHeight="1" x14ac:dyDescent="0.2">
      <c r="G1020" s="46"/>
    </row>
    <row r="1021" spans="7:7" ht="12.75" customHeight="1" x14ac:dyDescent="0.2">
      <c r="G1021" s="46"/>
    </row>
    <row r="1022" spans="7:7" ht="12.75" customHeight="1" x14ac:dyDescent="0.2">
      <c r="G1022" s="46"/>
    </row>
    <row r="1023" spans="7:7" ht="12.75" customHeight="1" x14ac:dyDescent="0.2">
      <c r="G1023" s="46"/>
    </row>
    <row r="1024" spans="7:7" ht="12.75" customHeight="1" x14ac:dyDescent="0.2">
      <c r="G1024" s="46"/>
    </row>
    <row r="1025" spans="7:7" ht="12.75" customHeight="1" x14ac:dyDescent="0.2">
      <c r="G1025" s="46"/>
    </row>
    <row r="1026" spans="7:7" ht="12.75" customHeight="1" x14ac:dyDescent="0.2">
      <c r="G1026" s="46"/>
    </row>
    <row r="1027" spans="7:7" ht="12.75" customHeight="1" x14ac:dyDescent="0.2">
      <c r="G1027" s="46"/>
    </row>
    <row r="1028" spans="7:7" ht="12.75" customHeight="1" x14ac:dyDescent="0.2">
      <c r="G1028" s="46"/>
    </row>
    <row r="1029" spans="7:7" ht="12.75" customHeight="1" x14ac:dyDescent="0.2">
      <c r="G1029" s="46"/>
    </row>
    <row r="1030" spans="7:7" ht="12.75" customHeight="1" x14ac:dyDescent="0.2">
      <c r="G1030" s="46"/>
    </row>
    <row r="1031" spans="7:7" ht="12.75" customHeight="1" x14ac:dyDescent="0.2">
      <c r="G1031" s="46"/>
    </row>
    <row r="1032" spans="7:7" ht="12.75" customHeight="1" x14ac:dyDescent="0.2">
      <c r="G1032" s="46"/>
    </row>
    <row r="1033" spans="7:7" ht="12.75" customHeight="1" x14ac:dyDescent="0.2">
      <c r="G1033" s="46"/>
    </row>
    <row r="1034" spans="7:7" ht="12.75" customHeight="1" x14ac:dyDescent="0.2">
      <c r="G1034" s="46"/>
    </row>
    <row r="1035" spans="7:7" ht="12.75" customHeight="1" x14ac:dyDescent="0.2">
      <c r="G1035" s="46"/>
    </row>
    <row r="1036" spans="7:7" ht="12.75" customHeight="1" x14ac:dyDescent="0.2">
      <c r="G1036" s="46"/>
    </row>
    <row r="1037" spans="7:7" ht="12.75" customHeight="1" x14ac:dyDescent="0.2">
      <c r="G1037" s="46"/>
    </row>
    <row r="1038" spans="7:7" ht="12.75" customHeight="1" x14ac:dyDescent="0.2">
      <c r="G1038" s="46"/>
    </row>
    <row r="1039" spans="7:7" ht="12.75" customHeight="1" x14ac:dyDescent="0.2">
      <c r="G1039" s="46"/>
    </row>
    <row r="1040" spans="7:7" ht="12.75" customHeight="1" x14ac:dyDescent="0.2">
      <c r="G1040" s="46"/>
    </row>
    <row r="1041" spans="7:7" ht="12.75" customHeight="1" x14ac:dyDescent="0.2">
      <c r="G1041" s="46"/>
    </row>
    <row r="1042" spans="7:7" ht="12.75" customHeight="1" x14ac:dyDescent="0.2">
      <c r="G1042" s="46"/>
    </row>
    <row r="1043" spans="7:7" ht="12.75" customHeight="1" x14ac:dyDescent="0.2">
      <c r="G1043" s="46"/>
    </row>
    <row r="1044" spans="7:7" ht="12.75" customHeight="1" x14ac:dyDescent="0.2">
      <c r="G1044" s="46"/>
    </row>
    <row r="1045" spans="7:7" ht="12.75" customHeight="1" x14ac:dyDescent="0.2">
      <c r="G1045" s="46"/>
    </row>
    <row r="1046" spans="7:7" ht="12.75" customHeight="1" x14ac:dyDescent="0.2">
      <c r="G1046" s="46"/>
    </row>
    <row r="1047" spans="7:7" ht="12.75" customHeight="1" x14ac:dyDescent="0.2">
      <c r="G1047" s="46"/>
    </row>
    <row r="1048" spans="7:7" ht="12.75" customHeight="1" x14ac:dyDescent="0.2">
      <c r="G1048" s="46"/>
    </row>
    <row r="1049" spans="7:7" ht="12.75" customHeight="1" x14ac:dyDescent="0.2">
      <c r="G1049" s="46"/>
    </row>
    <row r="1050" spans="7:7" ht="12.75" customHeight="1" x14ac:dyDescent="0.2">
      <c r="G1050" s="46"/>
    </row>
    <row r="1051" spans="7:7" ht="12.75" customHeight="1" x14ac:dyDescent="0.2">
      <c r="G1051" s="46"/>
    </row>
    <row r="1052" spans="7:7" ht="12.75" customHeight="1" x14ac:dyDescent="0.2">
      <c r="G1052" s="46"/>
    </row>
    <row r="1053" spans="7:7" ht="12.75" customHeight="1" x14ac:dyDescent="0.2">
      <c r="G1053" s="46"/>
    </row>
    <row r="1054" spans="7:7" ht="12.75" customHeight="1" x14ac:dyDescent="0.2">
      <c r="G1054" s="46"/>
    </row>
    <row r="1055" spans="7:7" ht="12.75" customHeight="1" x14ac:dyDescent="0.2">
      <c r="G1055" s="46"/>
    </row>
    <row r="1056" spans="7:7" ht="12.75" customHeight="1" x14ac:dyDescent="0.2">
      <c r="G1056" s="46"/>
    </row>
    <row r="1057" spans="7:7" ht="12.75" customHeight="1" x14ac:dyDescent="0.2">
      <c r="G1057" s="46"/>
    </row>
    <row r="1058" spans="7:7" ht="12.75" customHeight="1" x14ac:dyDescent="0.2">
      <c r="G1058" s="46"/>
    </row>
    <row r="1059" spans="7:7" ht="12.75" customHeight="1" x14ac:dyDescent="0.2">
      <c r="G1059" s="46"/>
    </row>
    <row r="1060" spans="7:7" ht="12.75" customHeight="1" x14ac:dyDescent="0.2">
      <c r="G1060" s="46"/>
    </row>
    <row r="1061" spans="7:7" ht="12.75" customHeight="1" x14ac:dyDescent="0.2">
      <c r="G1061" s="46"/>
    </row>
    <row r="1062" spans="7:7" ht="12.75" customHeight="1" x14ac:dyDescent="0.2">
      <c r="G1062" s="46"/>
    </row>
    <row r="1063" spans="7:7" ht="12.75" customHeight="1" x14ac:dyDescent="0.2">
      <c r="G1063" s="46"/>
    </row>
    <row r="1064" spans="7:7" ht="12.75" customHeight="1" x14ac:dyDescent="0.2">
      <c r="G1064" s="46"/>
    </row>
    <row r="1065" spans="7:7" ht="12.75" customHeight="1" x14ac:dyDescent="0.2">
      <c r="G1065" s="46"/>
    </row>
    <row r="1066" spans="7:7" ht="12.75" customHeight="1" x14ac:dyDescent="0.2">
      <c r="G1066" s="46"/>
    </row>
    <row r="1067" spans="7:7" ht="12.75" customHeight="1" x14ac:dyDescent="0.2">
      <c r="G1067" s="46"/>
    </row>
    <row r="1068" spans="7:7" ht="12.75" customHeight="1" x14ac:dyDescent="0.2">
      <c r="G1068" s="46"/>
    </row>
    <row r="1069" spans="7:7" ht="12.75" customHeight="1" x14ac:dyDescent="0.2">
      <c r="G1069" s="46"/>
    </row>
    <row r="1070" spans="7:7" ht="12.75" customHeight="1" x14ac:dyDescent="0.2">
      <c r="G1070" s="46"/>
    </row>
    <row r="1071" spans="7:7" ht="12.75" customHeight="1" x14ac:dyDescent="0.2">
      <c r="G1071" s="46"/>
    </row>
    <row r="1072" spans="7:7" ht="12.75" customHeight="1" x14ac:dyDescent="0.2">
      <c r="G1072" s="46"/>
    </row>
    <row r="1073" spans="7:7" ht="12.75" customHeight="1" x14ac:dyDescent="0.2">
      <c r="G1073" s="46"/>
    </row>
    <row r="1074" spans="7:7" ht="12.75" customHeight="1" x14ac:dyDescent="0.2">
      <c r="G1074" s="46"/>
    </row>
    <row r="1075" spans="7:7" ht="12.75" customHeight="1" x14ac:dyDescent="0.2">
      <c r="G1075" s="46"/>
    </row>
    <row r="1076" spans="7:7" ht="12.75" customHeight="1" x14ac:dyDescent="0.2">
      <c r="G1076" s="46"/>
    </row>
    <row r="1077" spans="7:7" ht="12.75" customHeight="1" x14ac:dyDescent="0.2">
      <c r="G1077" s="46"/>
    </row>
    <row r="1078" spans="7:7" ht="12.75" customHeight="1" x14ac:dyDescent="0.2">
      <c r="G1078" s="46"/>
    </row>
    <row r="1079" spans="7:7" ht="12.75" customHeight="1" x14ac:dyDescent="0.2">
      <c r="G1079" s="46"/>
    </row>
    <row r="1080" spans="7:7" ht="12.75" customHeight="1" x14ac:dyDescent="0.2">
      <c r="G1080" s="46"/>
    </row>
    <row r="1081" spans="7:7" ht="12.75" customHeight="1" x14ac:dyDescent="0.2">
      <c r="G1081" s="46"/>
    </row>
    <row r="1082" spans="7:7" ht="12.75" customHeight="1" x14ac:dyDescent="0.2">
      <c r="G1082" s="46"/>
    </row>
    <row r="1083" spans="7:7" ht="12.75" customHeight="1" x14ac:dyDescent="0.2">
      <c r="G1083" s="46"/>
    </row>
    <row r="1084" spans="7:7" ht="12.75" customHeight="1" x14ac:dyDescent="0.2">
      <c r="G1084" s="46"/>
    </row>
    <row r="1085" spans="7:7" ht="12.75" customHeight="1" x14ac:dyDescent="0.2">
      <c r="G1085" s="46"/>
    </row>
    <row r="1086" spans="7:7" ht="12.75" customHeight="1" x14ac:dyDescent="0.2">
      <c r="G1086" s="46"/>
    </row>
    <row r="1087" spans="7:7" ht="12.75" customHeight="1" x14ac:dyDescent="0.2">
      <c r="G1087" s="46"/>
    </row>
    <row r="1088" spans="7:7" ht="12.75" customHeight="1" x14ac:dyDescent="0.2">
      <c r="G1088" s="46"/>
    </row>
    <row r="1089" spans="7:7" ht="12.75" customHeight="1" x14ac:dyDescent="0.2">
      <c r="G1089" s="46"/>
    </row>
    <row r="1090" spans="7:7" ht="12.75" customHeight="1" x14ac:dyDescent="0.2">
      <c r="G1090" s="46"/>
    </row>
    <row r="1091" spans="7:7" ht="12.75" customHeight="1" x14ac:dyDescent="0.2">
      <c r="G1091" s="46"/>
    </row>
    <row r="1092" spans="7:7" ht="12.75" customHeight="1" x14ac:dyDescent="0.2">
      <c r="G1092" s="46"/>
    </row>
    <row r="1093" spans="7:7" ht="12.75" customHeight="1" x14ac:dyDescent="0.2">
      <c r="G1093" s="46"/>
    </row>
    <row r="1094" spans="7:7" ht="12.75" customHeight="1" x14ac:dyDescent="0.2">
      <c r="G1094" s="46"/>
    </row>
    <row r="1095" spans="7:7" ht="12.75" customHeight="1" x14ac:dyDescent="0.2">
      <c r="G1095" s="46"/>
    </row>
    <row r="1096" spans="7:7" ht="12.75" customHeight="1" x14ac:dyDescent="0.2">
      <c r="G1096" s="46"/>
    </row>
    <row r="1097" spans="7:7" ht="12.75" customHeight="1" x14ac:dyDescent="0.2">
      <c r="G1097" s="46"/>
    </row>
    <row r="1098" spans="7:7" ht="12.75" customHeight="1" x14ac:dyDescent="0.2">
      <c r="G1098" s="46"/>
    </row>
    <row r="1099" spans="7:7" ht="12.75" customHeight="1" x14ac:dyDescent="0.2">
      <c r="G1099" s="46"/>
    </row>
    <row r="1100" spans="7:7" ht="12.75" customHeight="1" x14ac:dyDescent="0.2">
      <c r="G1100" s="46"/>
    </row>
    <row r="1101" spans="7:7" ht="12.75" customHeight="1" x14ac:dyDescent="0.2">
      <c r="G1101" s="46"/>
    </row>
    <row r="1102" spans="7:7" ht="12.75" customHeight="1" x14ac:dyDescent="0.2">
      <c r="G1102" s="46"/>
    </row>
    <row r="1103" spans="7:7" ht="12.75" customHeight="1" x14ac:dyDescent="0.2">
      <c r="G1103" s="46"/>
    </row>
    <row r="1104" spans="7:7" ht="12.75" customHeight="1" x14ac:dyDescent="0.2">
      <c r="G1104" s="46"/>
    </row>
    <row r="1105" spans="7:7" ht="12.75" customHeight="1" x14ac:dyDescent="0.2">
      <c r="G1105" s="46"/>
    </row>
    <row r="1106" spans="7:7" ht="12.75" customHeight="1" x14ac:dyDescent="0.2">
      <c r="G1106" s="46"/>
    </row>
    <row r="1107" spans="7:7" ht="12.75" customHeight="1" x14ac:dyDescent="0.2">
      <c r="G1107" s="46"/>
    </row>
    <row r="1108" spans="7:7" ht="12.75" customHeight="1" x14ac:dyDescent="0.2">
      <c r="G1108" s="46"/>
    </row>
    <row r="1109" spans="7:7" ht="12.75" customHeight="1" x14ac:dyDescent="0.2">
      <c r="G1109" s="46"/>
    </row>
    <row r="1110" spans="7:7" ht="12.75" customHeight="1" x14ac:dyDescent="0.2">
      <c r="G1110" s="46"/>
    </row>
    <row r="1111" spans="7:7" ht="12.75" customHeight="1" x14ac:dyDescent="0.2">
      <c r="G1111" s="46"/>
    </row>
    <row r="1112" spans="7:7" ht="12.75" customHeight="1" x14ac:dyDescent="0.2">
      <c r="G1112" s="46"/>
    </row>
    <row r="1113" spans="7:7" ht="12.75" customHeight="1" x14ac:dyDescent="0.2">
      <c r="G1113" s="46"/>
    </row>
    <row r="1114" spans="7:7" ht="12.75" customHeight="1" x14ac:dyDescent="0.2">
      <c r="G1114" s="46"/>
    </row>
    <row r="1115" spans="7:7" ht="12.75" customHeight="1" x14ac:dyDescent="0.2">
      <c r="G1115" s="46"/>
    </row>
    <row r="1116" spans="7:7" ht="12.75" customHeight="1" x14ac:dyDescent="0.2">
      <c r="G1116" s="46"/>
    </row>
    <row r="1117" spans="7:7" ht="12.75" customHeight="1" x14ac:dyDescent="0.2">
      <c r="G1117" s="46"/>
    </row>
    <row r="1118" spans="7:7" ht="12.75" customHeight="1" x14ac:dyDescent="0.2">
      <c r="G1118" s="46"/>
    </row>
    <row r="1119" spans="7:7" ht="12.75" customHeight="1" x14ac:dyDescent="0.2">
      <c r="G1119" s="46"/>
    </row>
    <row r="1120" spans="7:7" ht="12.75" customHeight="1" x14ac:dyDescent="0.2">
      <c r="G1120" s="46"/>
    </row>
    <row r="1121" spans="7:7" ht="12.75" customHeight="1" x14ac:dyDescent="0.2">
      <c r="G1121" s="46"/>
    </row>
    <row r="1122" spans="7:7" ht="12.75" customHeight="1" x14ac:dyDescent="0.2">
      <c r="G1122" s="46"/>
    </row>
    <row r="1123" spans="7:7" ht="12.75" customHeight="1" x14ac:dyDescent="0.2">
      <c r="G1123" s="46"/>
    </row>
    <row r="1124" spans="7:7" ht="12.75" customHeight="1" x14ac:dyDescent="0.2">
      <c r="G1124" s="46"/>
    </row>
    <row r="1125" spans="7:7" ht="12.75" customHeight="1" x14ac:dyDescent="0.2">
      <c r="G1125" s="46"/>
    </row>
    <row r="1126" spans="7:7" ht="12.75" customHeight="1" x14ac:dyDescent="0.2">
      <c r="G1126" s="46"/>
    </row>
    <row r="1127" spans="7:7" ht="12.75" customHeight="1" x14ac:dyDescent="0.2">
      <c r="G1127" s="46"/>
    </row>
    <row r="1128" spans="7:7" ht="12.75" customHeight="1" x14ac:dyDescent="0.2">
      <c r="G1128" s="46"/>
    </row>
    <row r="1129" spans="7:7" ht="12.75" customHeight="1" x14ac:dyDescent="0.2">
      <c r="G1129" s="46"/>
    </row>
    <row r="1130" spans="7:7" ht="12.75" customHeight="1" x14ac:dyDescent="0.2">
      <c r="G1130" s="46"/>
    </row>
    <row r="1131" spans="7:7" ht="12.75" customHeight="1" x14ac:dyDescent="0.2">
      <c r="G1131" s="46"/>
    </row>
    <row r="1132" spans="7:7" ht="12.75" customHeight="1" x14ac:dyDescent="0.2">
      <c r="G1132" s="46"/>
    </row>
    <row r="1133" spans="7:7" ht="12.75" customHeight="1" x14ac:dyDescent="0.2">
      <c r="G1133" s="46"/>
    </row>
    <row r="1134" spans="7:7" ht="12.75" customHeight="1" x14ac:dyDescent="0.2">
      <c r="G1134" s="46"/>
    </row>
    <row r="1135" spans="7:7" ht="12.75" customHeight="1" x14ac:dyDescent="0.2">
      <c r="G1135" s="46"/>
    </row>
    <row r="1136" spans="7:7" ht="12.75" customHeight="1" x14ac:dyDescent="0.2">
      <c r="G1136" s="46"/>
    </row>
    <row r="1137" spans="7:7" ht="12.75" customHeight="1" x14ac:dyDescent="0.2">
      <c r="G1137" s="46"/>
    </row>
    <row r="1138" spans="7:7" ht="12.75" customHeight="1" x14ac:dyDescent="0.2">
      <c r="G1138" s="46"/>
    </row>
    <row r="1139" spans="7:7" ht="12.75" customHeight="1" x14ac:dyDescent="0.2">
      <c r="G1139" s="46"/>
    </row>
    <row r="1140" spans="7:7" ht="12.75" customHeight="1" x14ac:dyDescent="0.2">
      <c r="G1140" s="46"/>
    </row>
    <row r="1141" spans="7:7" ht="12.75" customHeight="1" x14ac:dyDescent="0.2">
      <c r="G1141" s="46"/>
    </row>
    <row r="1142" spans="7:7" ht="12.75" customHeight="1" x14ac:dyDescent="0.2">
      <c r="G1142" s="46"/>
    </row>
    <row r="1143" spans="7:7" ht="12.75" customHeight="1" x14ac:dyDescent="0.2">
      <c r="G1143" s="46"/>
    </row>
    <row r="1144" spans="7:7" ht="12.75" customHeight="1" x14ac:dyDescent="0.2">
      <c r="G1144" s="46"/>
    </row>
    <row r="1145" spans="7:7" ht="12.75" customHeight="1" x14ac:dyDescent="0.2">
      <c r="G1145" s="46"/>
    </row>
    <row r="1146" spans="7:7" ht="12.75" customHeight="1" x14ac:dyDescent="0.2">
      <c r="G1146" s="46"/>
    </row>
    <row r="1147" spans="7:7" ht="12.75" customHeight="1" x14ac:dyDescent="0.2">
      <c r="G1147" s="46"/>
    </row>
    <row r="1148" spans="7:7" ht="12.75" customHeight="1" x14ac:dyDescent="0.2">
      <c r="G1148" s="46"/>
    </row>
    <row r="1149" spans="7:7" ht="12.75" customHeight="1" x14ac:dyDescent="0.2">
      <c r="G1149" s="46"/>
    </row>
    <row r="1150" spans="7:7" ht="12.75" customHeight="1" x14ac:dyDescent="0.2">
      <c r="G1150" s="46"/>
    </row>
    <row r="1151" spans="7:7" ht="12.75" customHeight="1" x14ac:dyDescent="0.2">
      <c r="G1151" s="46"/>
    </row>
    <row r="1152" spans="7:7" ht="12.75" customHeight="1" x14ac:dyDescent="0.2">
      <c r="G1152" s="46"/>
    </row>
    <row r="1153" spans="7:7" ht="12.75" customHeight="1" x14ac:dyDescent="0.2">
      <c r="G1153" s="46"/>
    </row>
    <row r="1154" spans="7:7" ht="12.75" customHeight="1" x14ac:dyDescent="0.2">
      <c r="G1154" s="46"/>
    </row>
    <row r="1155" spans="7:7" ht="12.75" customHeight="1" x14ac:dyDescent="0.2">
      <c r="G1155" s="46"/>
    </row>
    <row r="1156" spans="7:7" ht="12.75" customHeight="1" x14ac:dyDescent="0.2">
      <c r="G1156" s="46"/>
    </row>
    <row r="1157" spans="7:7" ht="12.75" customHeight="1" x14ac:dyDescent="0.2">
      <c r="G1157" s="46"/>
    </row>
    <row r="1158" spans="7:7" ht="12.75" customHeight="1" x14ac:dyDescent="0.2">
      <c r="G1158" s="46"/>
    </row>
    <row r="1159" spans="7:7" ht="12.75" customHeight="1" x14ac:dyDescent="0.2">
      <c r="G1159" s="46"/>
    </row>
    <row r="1160" spans="7:7" ht="12.75" customHeight="1" x14ac:dyDescent="0.2">
      <c r="G1160" s="46"/>
    </row>
    <row r="1161" spans="7:7" ht="12.75" customHeight="1" x14ac:dyDescent="0.2">
      <c r="G1161" s="46"/>
    </row>
    <row r="1162" spans="7:7" ht="12.75" customHeight="1" x14ac:dyDescent="0.2">
      <c r="G1162" s="46"/>
    </row>
    <row r="1163" spans="7:7" ht="12.75" customHeight="1" x14ac:dyDescent="0.2">
      <c r="G1163" s="46"/>
    </row>
    <row r="1164" spans="7:7" ht="12.75" customHeight="1" x14ac:dyDescent="0.2">
      <c r="G1164" s="46"/>
    </row>
    <row r="1165" spans="7:7" ht="12.75" customHeight="1" x14ac:dyDescent="0.2">
      <c r="G1165" s="46"/>
    </row>
    <row r="1166" spans="7:7" ht="12.75" customHeight="1" x14ac:dyDescent="0.2">
      <c r="G1166" s="46"/>
    </row>
    <row r="1167" spans="7:7" ht="12.75" customHeight="1" x14ac:dyDescent="0.2">
      <c r="G1167" s="46"/>
    </row>
    <row r="1168" spans="7:7" ht="12.75" customHeight="1" x14ac:dyDescent="0.2">
      <c r="G1168" s="46"/>
    </row>
    <row r="1169" spans="7:7" ht="12.75" customHeight="1" x14ac:dyDescent="0.2">
      <c r="G1169" s="46"/>
    </row>
    <row r="1170" spans="7:7" ht="12.75" customHeight="1" x14ac:dyDescent="0.2">
      <c r="G1170" s="46"/>
    </row>
    <row r="1171" spans="7:7" ht="12.75" customHeight="1" x14ac:dyDescent="0.2">
      <c r="G1171" s="46"/>
    </row>
    <row r="1172" spans="7:7" ht="12.75" customHeight="1" x14ac:dyDescent="0.2">
      <c r="G1172" s="46"/>
    </row>
    <row r="1173" spans="7:7" ht="12.75" customHeight="1" x14ac:dyDescent="0.2">
      <c r="G1173" s="46"/>
    </row>
    <row r="1174" spans="7:7" ht="12.75" customHeight="1" x14ac:dyDescent="0.2">
      <c r="G1174" s="46"/>
    </row>
    <row r="1175" spans="7:7" ht="12.75" customHeight="1" x14ac:dyDescent="0.2">
      <c r="G1175" s="46"/>
    </row>
    <row r="1176" spans="7:7" ht="12.75" customHeight="1" x14ac:dyDescent="0.2">
      <c r="G1176" s="46"/>
    </row>
    <row r="1177" spans="7:7" ht="12.75" customHeight="1" x14ac:dyDescent="0.2">
      <c r="G1177" s="46"/>
    </row>
    <row r="1178" spans="7:7" ht="12.75" customHeight="1" x14ac:dyDescent="0.2">
      <c r="G1178" s="46"/>
    </row>
    <row r="1179" spans="7:7" ht="12.75" customHeight="1" x14ac:dyDescent="0.2">
      <c r="G1179" s="46"/>
    </row>
    <row r="1180" spans="7:7" ht="12.75" customHeight="1" x14ac:dyDescent="0.2">
      <c r="G1180" s="46"/>
    </row>
    <row r="1181" spans="7:7" ht="12.75" customHeight="1" x14ac:dyDescent="0.2">
      <c r="G1181" s="46"/>
    </row>
    <row r="1182" spans="7:7" ht="12.75" customHeight="1" x14ac:dyDescent="0.2">
      <c r="G1182" s="46"/>
    </row>
    <row r="1183" spans="7:7" ht="12.75" customHeight="1" x14ac:dyDescent="0.2">
      <c r="G1183" s="46"/>
    </row>
    <row r="1184" spans="7:7" ht="12.75" customHeight="1" x14ac:dyDescent="0.2">
      <c r="G1184" s="46"/>
    </row>
    <row r="1185" spans="7:7" ht="12.75" customHeight="1" x14ac:dyDescent="0.2">
      <c r="G1185" s="46"/>
    </row>
    <row r="1186" spans="7:7" ht="12.75" customHeight="1" x14ac:dyDescent="0.2">
      <c r="G1186" s="46"/>
    </row>
    <row r="1187" spans="7:7" ht="12.75" customHeight="1" x14ac:dyDescent="0.2">
      <c r="G1187" s="46"/>
    </row>
    <row r="1188" spans="7:7" ht="12.75" customHeight="1" x14ac:dyDescent="0.2">
      <c r="G1188" s="46"/>
    </row>
    <row r="1189" spans="7:7" ht="12.75" customHeight="1" x14ac:dyDescent="0.2">
      <c r="G1189" s="46"/>
    </row>
    <row r="1190" spans="7:7" ht="12.75" customHeight="1" x14ac:dyDescent="0.2">
      <c r="G1190" s="46"/>
    </row>
    <row r="1191" spans="7:7" ht="12.75" customHeight="1" x14ac:dyDescent="0.2">
      <c r="G1191" s="46"/>
    </row>
    <row r="1192" spans="7:7" ht="12.75" customHeight="1" x14ac:dyDescent="0.2">
      <c r="G1192" s="46"/>
    </row>
    <row r="1193" spans="7:7" ht="12.75" customHeight="1" x14ac:dyDescent="0.2">
      <c r="G1193" s="46"/>
    </row>
    <row r="1194" spans="7:7" ht="12.75" customHeight="1" x14ac:dyDescent="0.2">
      <c r="G1194" s="46"/>
    </row>
    <row r="1195" spans="7:7" ht="12.75" customHeight="1" x14ac:dyDescent="0.2">
      <c r="G1195" s="46"/>
    </row>
    <row r="1196" spans="7:7" ht="12.75" customHeight="1" x14ac:dyDescent="0.2">
      <c r="G1196" s="46"/>
    </row>
    <row r="1197" spans="7:7" ht="12.75" customHeight="1" x14ac:dyDescent="0.2">
      <c r="G1197" s="46"/>
    </row>
    <row r="1198" spans="7:7" ht="12.75" customHeight="1" x14ac:dyDescent="0.2">
      <c r="G1198" s="46"/>
    </row>
    <row r="1199" spans="7:7" ht="12.75" customHeight="1" x14ac:dyDescent="0.2">
      <c r="G1199" s="46"/>
    </row>
    <row r="1200" spans="7:7" ht="12.75" customHeight="1" x14ac:dyDescent="0.2">
      <c r="G1200" s="46"/>
    </row>
    <row r="1201" spans="7:7" ht="12.75" customHeight="1" x14ac:dyDescent="0.2">
      <c r="G1201" s="46"/>
    </row>
    <row r="1202" spans="7:7" ht="12.75" customHeight="1" x14ac:dyDescent="0.2">
      <c r="G1202" s="46"/>
    </row>
    <row r="1203" spans="7:7" ht="12.75" customHeight="1" x14ac:dyDescent="0.2">
      <c r="G1203" s="46"/>
    </row>
    <row r="1204" spans="7:7" ht="12.75" customHeight="1" x14ac:dyDescent="0.2">
      <c r="G1204" s="46"/>
    </row>
    <row r="1205" spans="7:7" ht="12.75" customHeight="1" x14ac:dyDescent="0.2">
      <c r="G1205" s="46"/>
    </row>
    <row r="1206" spans="7:7" ht="12.75" customHeight="1" x14ac:dyDescent="0.2">
      <c r="G1206" s="46"/>
    </row>
    <row r="1207" spans="7:7" ht="12.75" customHeight="1" x14ac:dyDescent="0.2">
      <c r="G1207" s="46"/>
    </row>
    <row r="1208" spans="7:7" ht="12.75" customHeight="1" x14ac:dyDescent="0.2">
      <c r="G1208" s="46"/>
    </row>
    <row r="1209" spans="7:7" ht="12.75" customHeight="1" x14ac:dyDescent="0.2">
      <c r="G1209" s="46"/>
    </row>
    <row r="1210" spans="7:7" ht="12.75" customHeight="1" x14ac:dyDescent="0.2">
      <c r="G1210" s="46"/>
    </row>
    <row r="1211" spans="7:7" ht="12.75" customHeight="1" x14ac:dyDescent="0.2">
      <c r="G1211" s="46"/>
    </row>
    <row r="1212" spans="7:7" ht="12.75" customHeight="1" x14ac:dyDescent="0.2">
      <c r="G1212" s="46"/>
    </row>
    <row r="1213" spans="7:7" ht="12.75" customHeight="1" x14ac:dyDescent="0.2">
      <c r="G1213" s="46"/>
    </row>
    <row r="1214" spans="7:7" ht="12.75" customHeight="1" x14ac:dyDescent="0.2">
      <c r="G1214" s="46"/>
    </row>
    <row r="1215" spans="7:7" ht="12.75" customHeight="1" x14ac:dyDescent="0.2">
      <c r="G1215" s="46"/>
    </row>
    <row r="1216" spans="7:7" ht="12.75" customHeight="1" x14ac:dyDescent="0.2">
      <c r="G1216" s="46"/>
    </row>
    <row r="1217" spans="7:7" ht="12.75" customHeight="1" x14ac:dyDescent="0.2">
      <c r="G1217" s="46"/>
    </row>
    <row r="1218" spans="7:7" ht="12.75" customHeight="1" x14ac:dyDescent="0.2">
      <c r="G1218" s="46"/>
    </row>
    <row r="1219" spans="7:7" ht="12.75" customHeight="1" x14ac:dyDescent="0.2">
      <c r="G1219" s="46"/>
    </row>
    <row r="1220" spans="7:7" ht="12.75" customHeight="1" x14ac:dyDescent="0.2">
      <c r="G1220" s="46"/>
    </row>
    <row r="1221" spans="7:7" ht="12.75" customHeight="1" x14ac:dyDescent="0.2">
      <c r="G1221" s="46"/>
    </row>
    <row r="1222" spans="7:7" ht="12.75" customHeight="1" x14ac:dyDescent="0.2">
      <c r="G1222" s="46"/>
    </row>
    <row r="1223" spans="7:7" ht="12.75" customHeight="1" x14ac:dyDescent="0.2">
      <c r="G1223" s="46"/>
    </row>
    <row r="1224" spans="7:7" ht="12.75" customHeight="1" x14ac:dyDescent="0.2">
      <c r="G1224" s="46"/>
    </row>
    <row r="1225" spans="7:7" ht="12.75" customHeight="1" x14ac:dyDescent="0.2">
      <c r="G1225" s="46"/>
    </row>
    <row r="1226" spans="7:7" ht="12.75" customHeight="1" x14ac:dyDescent="0.2">
      <c r="G1226" s="46"/>
    </row>
    <row r="1227" spans="7:7" ht="12.75" customHeight="1" x14ac:dyDescent="0.2">
      <c r="G1227" s="46"/>
    </row>
    <row r="1228" spans="7:7" ht="12.75" customHeight="1" x14ac:dyDescent="0.2">
      <c r="G1228" s="46"/>
    </row>
    <row r="1229" spans="7:7" ht="12.75" customHeight="1" x14ac:dyDescent="0.2">
      <c r="G1229" s="46"/>
    </row>
    <row r="1230" spans="7:7" ht="12.75" customHeight="1" x14ac:dyDescent="0.2">
      <c r="G1230" s="46"/>
    </row>
    <row r="1231" spans="7:7" ht="12.75" customHeight="1" x14ac:dyDescent="0.2">
      <c r="G1231" s="46"/>
    </row>
    <row r="1232" spans="7:7" ht="12.75" customHeight="1" x14ac:dyDescent="0.2">
      <c r="G1232" s="46"/>
    </row>
    <row r="1233" spans="7:7" ht="12.75" customHeight="1" x14ac:dyDescent="0.2">
      <c r="G1233" s="46"/>
    </row>
    <row r="1234" spans="7:7" ht="12.75" customHeight="1" x14ac:dyDescent="0.2">
      <c r="G1234" s="46"/>
    </row>
    <row r="1235" spans="7:7" ht="12.75" customHeight="1" x14ac:dyDescent="0.2">
      <c r="G1235" s="46"/>
    </row>
    <row r="1236" spans="7:7" ht="12.75" customHeight="1" x14ac:dyDescent="0.2">
      <c r="G1236" s="46"/>
    </row>
    <row r="1237" spans="7:7" ht="12.75" customHeight="1" x14ac:dyDescent="0.2">
      <c r="G1237" s="46"/>
    </row>
    <row r="1238" spans="7:7" ht="12.75" customHeight="1" x14ac:dyDescent="0.2">
      <c r="G1238" s="46"/>
    </row>
    <row r="1239" spans="7:7" ht="12.75" customHeight="1" x14ac:dyDescent="0.2">
      <c r="G1239" s="46"/>
    </row>
    <row r="1240" spans="7:7" ht="12.75" customHeight="1" x14ac:dyDescent="0.2">
      <c r="G1240" s="46"/>
    </row>
    <row r="1241" spans="7:7" ht="12.75" customHeight="1" x14ac:dyDescent="0.2">
      <c r="G1241" s="46"/>
    </row>
    <row r="1242" spans="7:7" ht="12.75" customHeight="1" x14ac:dyDescent="0.2">
      <c r="G1242" s="46"/>
    </row>
    <row r="1243" spans="7:7" ht="12.75" customHeight="1" x14ac:dyDescent="0.2">
      <c r="G1243" s="46"/>
    </row>
    <row r="1244" spans="7:7" ht="12.75" customHeight="1" x14ac:dyDescent="0.2">
      <c r="G1244" s="46"/>
    </row>
    <row r="1245" spans="7:7" ht="12.75" customHeight="1" x14ac:dyDescent="0.2">
      <c r="G1245" s="46"/>
    </row>
    <row r="1246" spans="7:7" ht="12.75" customHeight="1" x14ac:dyDescent="0.2">
      <c r="G1246" s="46"/>
    </row>
    <row r="1247" spans="7:7" ht="12.75" customHeight="1" x14ac:dyDescent="0.2">
      <c r="G1247" s="46"/>
    </row>
    <row r="1248" spans="7:7" ht="12.75" customHeight="1" x14ac:dyDescent="0.2">
      <c r="G1248" s="46"/>
    </row>
    <row r="1249" spans="7:7" ht="12.75" customHeight="1" x14ac:dyDescent="0.2">
      <c r="G1249" s="46"/>
    </row>
    <row r="1250" spans="7:7" ht="12.75" customHeight="1" x14ac:dyDescent="0.2">
      <c r="G1250" s="46"/>
    </row>
    <row r="1251" spans="7:7" ht="12.75" customHeight="1" x14ac:dyDescent="0.2">
      <c r="G1251" s="46"/>
    </row>
    <row r="1252" spans="7:7" ht="12.75" customHeight="1" x14ac:dyDescent="0.2">
      <c r="G1252" s="46"/>
    </row>
    <row r="1253" spans="7:7" ht="12.75" customHeight="1" x14ac:dyDescent="0.2">
      <c r="G1253" s="46"/>
    </row>
    <row r="1254" spans="7:7" ht="12.75" customHeight="1" x14ac:dyDescent="0.2">
      <c r="G1254" s="46"/>
    </row>
    <row r="1255" spans="7:7" ht="12.75" customHeight="1" x14ac:dyDescent="0.2">
      <c r="G1255" s="46"/>
    </row>
    <row r="1256" spans="7:7" ht="12.75" customHeight="1" x14ac:dyDescent="0.2">
      <c r="G1256" s="46"/>
    </row>
    <row r="1257" spans="7:7" ht="12.75" customHeight="1" x14ac:dyDescent="0.2">
      <c r="G1257" s="46"/>
    </row>
    <row r="1258" spans="7:7" ht="12.75" customHeight="1" x14ac:dyDescent="0.2">
      <c r="G1258" s="46"/>
    </row>
    <row r="1259" spans="7:7" ht="12.75" customHeight="1" x14ac:dyDescent="0.2">
      <c r="G1259" s="46"/>
    </row>
    <row r="1260" spans="7:7" ht="12.75" customHeight="1" x14ac:dyDescent="0.2">
      <c r="G1260" s="46"/>
    </row>
    <row r="1261" spans="7:7" ht="12.75" customHeight="1" x14ac:dyDescent="0.2">
      <c r="G1261" s="46"/>
    </row>
    <row r="1262" spans="7:7" ht="12.75" customHeight="1" x14ac:dyDescent="0.2">
      <c r="G1262" s="46"/>
    </row>
    <row r="1263" spans="7:7" ht="12.75" customHeight="1" x14ac:dyDescent="0.2">
      <c r="G1263" s="46"/>
    </row>
    <row r="1264" spans="7:7" ht="12.75" customHeight="1" x14ac:dyDescent="0.2">
      <c r="G1264" s="46"/>
    </row>
    <row r="1265" spans="7:7" ht="12.75" customHeight="1" x14ac:dyDescent="0.2">
      <c r="G1265" s="46"/>
    </row>
    <row r="1266" spans="7:7" ht="12.75" customHeight="1" x14ac:dyDescent="0.2">
      <c r="G1266" s="46"/>
    </row>
    <row r="1267" spans="7:7" ht="12.75" customHeight="1" x14ac:dyDescent="0.2">
      <c r="G1267" s="46"/>
    </row>
    <row r="1268" spans="7:7" ht="12.75" customHeight="1" x14ac:dyDescent="0.2">
      <c r="G1268" s="46"/>
    </row>
    <row r="1269" spans="7:7" ht="12.75" customHeight="1" x14ac:dyDescent="0.2">
      <c r="G1269" s="46"/>
    </row>
    <row r="1270" spans="7:7" ht="12.75" customHeight="1" x14ac:dyDescent="0.2">
      <c r="G1270" s="46"/>
    </row>
    <row r="1271" spans="7:7" ht="12.75" customHeight="1" x14ac:dyDescent="0.2">
      <c r="G1271" s="46"/>
    </row>
    <row r="1272" spans="7:7" ht="12.75" customHeight="1" x14ac:dyDescent="0.2">
      <c r="G1272" s="46"/>
    </row>
    <row r="1273" spans="7:7" ht="12.75" customHeight="1" x14ac:dyDescent="0.2">
      <c r="G1273" s="46"/>
    </row>
    <row r="1274" spans="7:7" ht="12.75" customHeight="1" x14ac:dyDescent="0.2">
      <c r="G1274" s="46"/>
    </row>
    <row r="1275" spans="7:7" ht="12.75" customHeight="1" x14ac:dyDescent="0.2">
      <c r="G1275" s="46"/>
    </row>
    <row r="1276" spans="7:7" ht="12.75" customHeight="1" x14ac:dyDescent="0.2">
      <c r="G1276" s="46"/>
    </row>
    <row r="1277" spans="7:7" ht="12.75" customHeight="1" x14ac:dyDescent="0.2">
      <c r="G1277" s="46"/>
    </row>
    <row r="1278" spans="7:7" ht="12.75" customHeight="1" x14ac:dyDescent="0.2">
      <c r="G1278" s="46"/>
    </row>
    <row r="1279" spans="7:7" ht="12.75" customHeight="1" x14ac:dyDescent="0.2">
      <c r="G1279" s="46"/>
    </row>
    <row r="1280" spans="7:7" ht="12.75" customHeight="1" x14ac:dyDescent="0.2">
      <c r="G1280" s="46"/>
    </row>
    <row r="1281" spans="7:7" ht="12.75" customHeight="1" x14ac:dyDescent="0.2">
      <c r="G1281" s="46"/>
    </row>
    <row r="1282" spans="7:7" ht="12.75" customHeight="1" x14ac:dyDescent="0.2">
      <c r="G1282" s="46"/>
    </row>
    <row r="1283" spans="7:7" ht="12.75" customHeight="1" x14ac:dyDescent="0.2">
      <c r="G1283" s="46"/>
    </row>
    <row r="1284" spans="7:7" ht="12.75" customHeight="1" x14ac:dyDescent="0.2">
      <c r="G1284" s="46"/>
    </row>
    <row r="1285" spans="7:7" ht="12.75" customHeight="1" x14ac:dyDescent="0.2">
      <c r="G1285" s="46"/>
    </row>
    <row r="1286" spans="7:7" ht="12.75" customHeight="1" x14ac:dyDescent="0.2">
      <c r="G1286" s="46"/>
    </row>
    <row r="1287" spans="7:7" ht="12.75" customHeight="1" x14ac:dyDescent="0.2">
      <c r="G1287" s="46"/>
    </row>
    <row r="1288" spans="7:7" ht="12.75" customHeight="1" x14ac:dyDescent="0.2">
      <c r="G1288" s="46"/>
    </row>
    <row r="1289" spans="7:7" ht="12.75" customHeight="1" x14ac:dyDescent="0.2">
      <c r="G1289" s="46"/>
    </row>
    <row r="1290" spans="7:7" ht="12.75" customHeight="1" x14ac:dyDescent="0.2">
      <c r="G1290" s="46"/>
    </row>
    <row r="1291" spans="7:7" ht="12.75" customHeight="1" x14ac:dyDescent="0.2">
      <c r="G1291" s="46"/>
    </row>
    <row r="1292" spans="7:7" ht="12.75" customHeight="1" x14ac:dyDescent="0.2">
      <c r="G1292" s="46"/>
    </row>
    <row r="1293" spans="7:7" ht="12.75" customHeight="1" x14ac:dyDescent="0.2">
      <c r="G1293" s="46"/>
    </row>
    <row r="1294" spans="7:7" ht="12.75" customHeight="1" x14ac:dyDescent="0.2">
      <c r="G1294" s="46"/>
    </row>
    <row r="1295" spans="7:7" ht="12.75" customHeight="1" x14ac:dyDescent="0.2">
      <c r="G1295" s="46"/>
    </row>
    <row r="1296" spans="7:7" ht="12.75" customHeight="1" x14ac:dyDescent="0.2">
      <c r="G1296" s="46"/>
    </row>
    <row r="1297" spans="7:7" ht="12.75" customHeight="1" x14ac:dyDescent="0.2">
      <c r="G1297" s="46"/>
    </row>
    <row r="1298" spans="7:7" ht="12.75" customHeight="1" x14ac:dyDescent="0.2">
      <c r="G1298" s="46"/>
    </row>
    <row r="1299" spans="7:7" ht="12.75" customHeight="1" x14ac:dyDescent="0.2">
      <c r="G1299" s="46"/>
    </row>
    <row r="1300" spans="7:7" ht="12.75" customHeight="1" x14ac:dyDescent="0.2">
      <c r="G1300" s="46"/>
    </row>
    <row r="1301" spans="7:7" ht="12.75" customHeight="1" x14ac:dyDescent="0.2">
      <c r="G1301" s="46"/>
    </row>
    <row r="1302" spans="7:7" ht="12.75" customHeight="1" x14ac:dyDescent="0.2">
      <c r="G1302" s="46"/>
    </row>
    <row r="1303" spans="7:7" ht="12.75" customHeight="1" x14ac:dyDescent="0.2">
      <c r="G1303" s="46"/>
    </row>
    <row r="1304" spans="7:7" ht="12.75" customHeight="1" x14ac:dyDescent="0.2">
      <c r="G1304" s="46"/>
    </row>
    <row r="1305" spans="7:7" ht="12.75" customHeight="1" x14ac:dyDescent="0.2">
      <c r="G1305" s="46"/>
    </row>
    <row r="1306" spans="7:7" ht="12.75" customHeight="1" x14ac:dyDescent="0.2">
      <c r="G1306" s="46"/>
    </row>
    <row r="1307" spans="7:7" ht="12.75" customHeight="1" x14ac:dyDescent="0.2">
      <c r="G1307" s="46"/>
    </row>
    <row r="1308" spans="7:7" ht="12.75" customHeight="1" x14ac:dyDescent="0.2">
      <c r="G1308" s="46"/>
    </row>
    <row r="1309" spans="7:7" ht="12.75" customHeight="1" x14ac:dyDescent="0.2">
      <c r="G1309" s="46"/>
    </row>
    <row r="1310" spans="7:7" ht="12.75" customHeight="1" x14ac:dyDescent="0.2">
      <c r="G1310" s="46"/>
    </row>
    <row r="1311" spans="7:7" ht="12.75" customHeight="1" x14ac:dyDescent="0.2">
      <c r="G1311" s="46"/>
    </row>
    <row r="1312" spans="7:7" ht="12.75" customHeight="1" x14ac:dyDescent="0.2">
      <c r="G1312" s="46"/>
    </row>
    <row r="1313" spans="7:7" ht="12.75" customHeight="1" x14ac:dyDescent="0.2">
      <c r="G1313" s="46"/>
    </row>
    <row r="1314" spans="7:7" ht="12.75" customHeight="1" x14ac:dyDescent="0.2">
      <c r="G1314" s="46"/>
    </row>
    <row r="1315" spans="7:7" ht="12.75" customHeight="1" x14ac:dyDescent="0.2">
      <c r="G1315" s="46"/>
    </row>
    <row r="1316" spans="7:7" ht="12.75" customHeight="1" x14ac:dyDescent="0.2">
      <c r="G1316" s="46"/>
    </row>
    <row r="1317" spans="7:7" ht="12.75" customHeight="1" x14ac:dyDescent="0.2">
      <c r="G1317" s="46"/>
    </row>
    <row r="1318" spans="7:7" ht="12.75" customHeight="1" x14ac:dyDescent="0.2">
      <c r="G1318" s="46"/>
    </row>
    <row r="1319" spans="7:7" ht="12.75" customHeight="1" x14ac:dyDescent="0.2">
      <c r="G1319" s="46"/>
    </row>
    <row r="1320" spans="7:7" ht="12.75" customHeight="1" x14ac:dyDescent="0.2">
      <c r="G1320" s="46"/>
    </row>
    <row r="1321" spans="7:7" ht="12.75" customHeight="1" x14ac:dyDescent="0.2">
      <c r="G1321" s="46"/>
    </row>
    <row r="1322" spans="7:7" ht="12.75" customHeight="1" x14ac:dyDescent="0.2">
      <c r="G1322" s="46"/>
    </row>
    <row r="1323" spans="7:7" ht="12.75" customHeight="1" x14ac:dyDescent="0.2">
      <c r="G1323" s="46"/>
    </row>
    <row r="1324" spans="7:7" ht="12.75" customHeight="1" x14ac:dyDescent="0.2">
      <c r="G1324" s="46"/>
    </row>
    <row r="1325" spans="7:7" ht="12.75" customHeight="1" x14ac:dyDescent="0.2">
      <c r="G1325" s="46"/>
    </row>
    <row r="1326" spans="7:7" ht="12.75" customHeight="1" x14ac:dyDescent="0.2">
      <c r="G1326" s="46"/>
    </row>
    <row r="1327" spans="7:7" ht="12.75" customHeight="1" x14ac:dyDescent="0.2">
      <c r="G1327" s="46"/>
    </row>
    <row r="1328" spans="7:7" ht="12.75" customHeight="1" x14ac:dyDescent="0.2">
      <c r="G1328" s="46"/>
    </row>
    <row r="1329" spans="7:7" ht="12.75" customHeight="1" x14ac:dyDescent="0.2">
      <c r="G1329" s="46"/>
    </row>
    <row r="1330" spans="7:7" ht="12.75" customHeight="1" x14ac:dyDescent="0.2">
      <c r="G1330" s="46"/>
    </row>
    <row r="1331" spans="7:7" ht="12.75" customHeight="1" x14ac:dyDescent="0.2">
      <c r="G1331" s="46"/>
    </row>
    <row r="1332" spans="7:7" ht="12.75" customHeight="1" x14ac:dyDescent="0.2">
      <c r="G1332" s="46"/>
    </row>
    <row r="1333" spans="7:7" ht="12.75" customHeight="1" x14ac:dyDescent="0.2">
      <c r="G1333" s="46"/>
    </row>
    <row r="1334" spans="7:7" ht="12.75" customHeight="1" x14ac:dyDescent="0.2">
      <c r="G1334" s="46"/>
    </row>
    <row r="1335" spans="7:7" ht="12.75" customHeight="1" x14ac:dyDescent="0.2">
      <c r="G1335" s="46"/>
    </row>
    <row r="1336" spans="7:7" ht="12.75" customHeight="1" x14ac:dyDescent="0.2">
      <c r="G1336" s="46"/>
    </row>
    <row r="1337" spans="7:7" ht="12.75" customHeight="1" x14ac:dyDescent="0.2">
      <c r="G1337" s="46"/>
    </row>
    <row r="1338" spans="7:7" ht="12.75" customHeight="1" x14ac:dyDescent="0.2">
      <c r="G1338" s="46"/>
    </row>
    <row r="1339" spans="7:7" ht="12.75" customHeight="1" x14ac:dyDescent="0.2">
      <c r="G1339" s="46"/>
    </row>
    <row r="1340" spans="7:7" ht="12.75" customHeight="1" x14ac:dyDescent="0.2">
      <c r="G1340" s="46"/>
    </row>
    <row r="1341" spans="7:7" ht="12.75" customHeight="1" x14ac:dyDescent="0.2">
      <c r="G1341" s="46"/>
    </row>
    <row r="1342" spans="7:7" ht="12.75" customHeight="1" x14ac:dyDescent="0.2">
      <c r="G1342" s="46"/>
    </row>
    <row r="1343" spans="7:7" ht="12.75" customHeight="1" x14ac:dyDescent="0.2">
      <c r="G1343" s="46"/>
    </row>
    <row r="1344" spans="7:7" ht="12.75" customHeight="1" x14ac:dyDescent="0.2">
      <c r="G1344" s="46"/>
    </row>
    <row r="1345" spans="7:7" ht="12.75" customHeight="1" x14ac:dyDescent="0.2">
      <c r="G1345" s="46"/>
    </row>
    <row r="1346" spans="7:7" ht="12.75" customHeight="1" x14ac:dyDescent="0.2">
      <c r="G1346" s="46"/>
    </row>
    <row r="1347" spans="7:7" ht="12.75" customHeight="1" x14ac:dyDescent="0.2">
      <c r="G1347" s="46"/>
    </row>
    <row r="1348" spans="7:7" ht="12.75" customHeight="1" x14ac:dyDescent="0.2">
      <c r="G1348" s="46"/>
    </row>
    <row r="1349" spans="7:7" ht="12.75" customHeight="1" x14ac:dyDescent="0.2">
      <c r="G1349" s="46"/>
    </row>
    <row r="1350" spans="7:7" ht="12.75" customHeight="1" x14ac:dyDescent="0.2">
      <c r="G1350" s="46"/>
    </row>
    <row r="1351" spans="7:7" ht="12.75" customHeight="1" x14ac:dyDescent="0.2">
      <c r="G1351" s="46"/>
    </row>
    <row r="1352" spans="7:7" ht="12.75" customHeight="1" x14ac:dyDescent="0.2">
      <c r="G1352" s="46"/>
    </row>
    <row r="1353" spans="7:7" ht="12.75" customHeight="1" x14ac:dyDescent="0.2">
      <c r="G1353" s="46"/>
    </row>
    <row r="1354" spans="7:7" ht="12.75" customHeight="1" x14ac:dyDescent="0.2">
      <c r="G1354" s="46"/>
    </row>
    <row r="1355" spans="7:7" ht="12.75" customHeight="1" x14ac:dyDescent="0.2">
      <c r="G1355" s="46"/>
    </row>
    <row r="1356" spans="7:7" ht="12.75" customHeight="1" x14ac:dyDescent="0.2">
      <c r="G1356" s="46"/>
    </row>
    <row r="1357" spans="7:7" ht="12.75" customHeight="1" x14ac:dyDescent="0.2">
      <c r="G1357" s="46"/>
    </row>
    <row r="1358" spans="7:7" ht="12.75" customHeight="1" x14ac:dyDescent="0.2">
      <c r="G1358" s="46"/>
    </row>
    <row r="1359" spans="7:7" ht="12.75" customHeight="1" x14ac:dyDescent="0.2">
      <c r="G1359" s="46"/>
    </row>
    <row r="1360" spans="7:7" ht="12.75" customHeight="1" x14ac:dyDescent="0.2">
      <c r="G1360" s="46"/>
    </row>
    <row r="1361" spans="7:7" ht="12.75" customHeight="1" x14ac:dyDescent="0.2">
      <c r="G1361" s="46"/>
    </row>
    <row r="1362" spans="7:7" ht="12.75" customHeight="1" x14ac:dyDescent="0.2">
      <c r="G1362" s="46"/>
    </row>
    <row r="1363" spans="7:7" ht="12.75" customHeight="1" x14ac:dyDescent="0.2">
      <c r="G1363" s="46"/>
    </row>
    <row r="1364" spans="7:7" ht="12.75" customHeight="1" x14ac:dyDescent="0.2">
      <c r="G1364" s="46"/>
    </row>
    <row r="1365" spans="7:7" ht="12.75" customHeight="1" x14ac:dyDescent="0.2">
      <c r="G1365" s="46"/>
    </row>
    <row r="1366" spans="7:7" ht="12.75" customHeight="1" x14ac:dyDescent="0.2">
      <c r="G1366" s="46"/>
    </row>
    <row r="1367" spans="7:7" ht="12.75" customHeight="1" x14ac:dyDescent="0.2">
      <c r="G1367" s="46"/>
    </row>
    <row r="1368" spans="7:7" ht="12.75" customHeight="1" x14ac:dyDescent="0.2">
      <c r="G1368" s="46"/>
    </row>
    <row r="1369" spans="7:7" ht="12.75" customHeight="1" x14ac:dyDescent="0.2">
      <c r="G1369" s="46"/>
    </row>
    <row r="1370" spans="7:7" ht="12.75" customHeight="1" x14ac:dyDescent="0.2">
      <c r="G1370" s="46"/>
    </row>
    <row r="1371" spans="7:7" ht="12.75" customHeight="1" x14ac:dyDescent="0.2">
      <c r="G1371" s="46"/>
    </row>
    <row r="1372" spans="7:7" ht="12.75" customHeight="1" x14ac:dyDescent="0.2">
      <c r="G1372" s="46"/>
    </row>
    <row r="1373" spans="7:7" ht="12.75" customHeight="1" x14ac:dyDescent="0.2">
      <c r="G1373" s="46"/>
    </row>
    <row r="1374" spans="7:7" ht="12.75" customHeight="1" x14ac:dyDescent="0.2">
      <c r="G1374" s="46"/>
    </row>
    <row r="1375" spans="7:7" ht="12.75" customHeight="1" x14ac:dyDescent="0.2">
      <c r="G1375" s="46"/>
    </row>
    <row r="1376" spans="7:7" ht="12.75" customHeight="1" x14ac:dyDescent="0.2">
      <c r="G1376" s="46"/>
    </row>
    <row r="1377" spans="7:7" ht="12.75" customHeight="1" x14ac:dyDescent="0.2">
      <c r="G1377" s="46"/>
    </row>
    <row r="1378" spans="7:7" ht="12.75" customHeight="1" x14ac:dyDescent="0.2">
      <c r="G1378" s="46"/>
    </row>
    <row r="1379" spans="7:7" ht="12.75" customHeight="1" x14ac:dyDescent="0.2">
      <c r="G1379" s="46"/>
    </row>
    <row r="1380" spans="7:7" ht="12.75" customHeight="1" x14ac:dyDescent="0.2">
      <c r="G1380" s="46"/>
    </row>
    <row r="1381" spans="7:7" ht="12.75" customHeight="1" x14ac:dyDescent="0.2">
      <c r="G1381" s="46"/>
    </row>
    <row r="1382" spans="7:7" ht="12.75" customHeight="1" x14ac:dyDescent="0.2">
      <c r="G1382" s="46"/>
    </row>
    <row r="1383" spans="7:7" ht="12.75" customHeight="1" x14ac:dyDescent="0.2">
      <c r="G1383" s="46"/>
    </row>
    <row r="1384" spans="7:7" ht="12.75" customHeight="1" x14ac:dyDescent="0.2">
      <c r="G1384" s="46"/>
    </row>
    <row r="1385" spans="7:7" ht="12.75" customHeight="1" x14ac:dyDescent="0.2">
      <c r="G1385" s="46"/>
    </row>
    <row r="1386" spans="7:7" ht="12.75" customHeight="1" x14ac:dyDescent="0.2">
      <c r="G1386" s="46"/>
    </row>
    <row r="1387" spans="7:7" ht="12.75" customHeight="1" x14ac:dyDescent="0.2">
      <c r="G1387" s="46"/>
    </row>
    <row r="1388" spans="7:7" ht="12.75" customHeight="1" x14ac:dyDescent="0.2">
      <c r="G1388" s="46"/>
    </row>
    <row r="1389" spans="7:7" ht="12.75" customHeight="1" x14ac:dyDescent="0.2">
      <c r="G1389" s="46"/>
    </row>
    <row r="1390" spans="7:7" ht="12.75" customHeight="1" x14ac:dyDescent="0.2">
      <c r="G1390" s="46"/>
    </row>
    <row r="1391" spans="7:7" ht="12.75" customHeight="1" x14ac:dyDescent="0.2">
      <c r="G1391" s="46"/>
    </row>
    <row r="1392" spans="7:7" ht="12.75" customHeight="1" x14ac:dyDescent="0.2">
      <c r="G1392" s="46"/>
    </row>
    <row r="1393" spans="7:7" ht="12.75" customHeight="1" x14ac:dyDescent="0.2">
      <c r="G1393" s="46"/>
    </row>
    <row r="1394" spans="7:7" ht="12.75" customHeight="1" x14ac:dyDescent="0.2">
      <c r="G1394" s="46"/>
    </row>
    <row r="1395" spans="7:7" ht="12.75" customHeight="1" x14ac:dyDescent="0.2">
      <c r="G1395" s="46"/>
    </row>
    <row r="1396" spans="7:7" ht="12.75" customHeight="1" x14ac:dyDescent="0.2">
      <c r="G1396" s="46"/>
    </row>
    <row r="1397" spans="7:7" ht="12.75" customHeight="1" x14ac:dyDescent="0.2">
      <c r="G1397" s="46"/>
    </row>
    <row r="1398" spans="7:7" ht="12.75" customHeight="1" x14ac:dyDescent="0.2">
      <c r="G1398" s="46"/>
    </row>
    <row r="1399" spans="7:7" ht="12.75" customHeight="1" x14ac:dyDescent="0.2">
      <c r="G1399" s="46"/>
    </row>
    <row r="1400" spans="7:7" ht="12.75" customHeight="1" x14ac:dyDescent="0.2">
      <c r="G1400" s="46"/>
    </row>
    <row r="1401" spans="7:7" ht="12.75" customHeight="1" x14ac:dyDescent="0.2">
      <c r="G1401" s="46"/>
    </row>
    <row r="1402" spans="7:7" ht="12.75" customHeight="1" x14ac:dyDescent="0.2">
      <c r="G1402" s="46"/>
    </row>
    <row r="1403" spans="7:7" ht="12.75" customHeight="1" x14ac:dyDescent="0.2">
      <c r="G1403" s="46"/>
    </row>
    <row r="1404" spans="7:7" ht="12.75" customHeight="1" x14ac:dyDescent="0.2">
      <c r="G1404" s="46"/>
    </row>
    <row r="1405" spans="7:7" ht="12.75" customHeight="1" x14ac:dyDescent="0.2">
      <c r="G1405" s="46"/>
    </row>
    <row r="1406" spans="7:7" ht="12.75" customHeight="1" x14ac:dyDescent="0.2">
      <c r="G1406" s="46"/>
    </row>
    <row r="1407" spans="7:7" ht="12.75" customHeight="1" x14ac:dyDescent="0.2">
      <c r="G1407" s="46"/>
    </row>
    <row r="1408" spans="7:7" ht="12.75" customHeight="1" x14ac:dyDescent="0.2">
      <c r="G1408" s="46"/>
    </row>
    <row r="1409" spans="7:7" ht="12.75" customHeight="1" x14ac:dyDescent="0.2">
      <c r="G1409" s="46"/>
    </row>
    <row r="1410" spans="7:7" ht="12.75" customHeight="1" x14ac:dyDescent="0.2">
      <c r="G1410" s="46"/>
    </row>
    <row r="1411" spans="7:7" ht="12.75" customHeight="1" x14ac:dyDescent="0.2">
      <c r="G1411" s="46"/>
    </row>
    <row r="1412" spans="7:7" ht="12.75" customHeight="1" x14ac:dyDescent="0.2">
      <c r="G1412" s="46"/>
    </row>
    <row r="1413" spans="7:7" ht="12.75" customHeight="1" x14ac:dyDescent="0.2">
      <c r="G1413" s="46"/>
    </row>
    <row r="1414" spans="7:7" ht="12.75" customHeight="1" x14ac:dyDescent="0.2">
      <c r="G1414" s="46"/>
    </row>
    <row r="1415" spans="7:7" ht="12.75" customHeight="1" x14ac:dyDescent="0.2">
      <c r="G1415" s="46"/>
    </row>
    <row r="1416" spans="7:7" ht="12.75" customHeight="1" x14ac:dyDescent="0.2">
      <c r="G1416" s="46"/>
    </row>
    <row r="1417" spans="7:7" ht="12.75" customHeight="1" x14ac:dyDescent="0.2">
      <c r="G1417" s="46"/>
    </row>
    <row r="1418" spans="7:7" ht="12.75" customHeight="1" x14ac:dyDescent="0.2">
      <c r="G1418" s="46"/>
    </row>
    <row r="1419" spans="7:7" ht="12.75" customHeight="1" x14ac:dyDescent="0.2">
      <c r="G1419" s="46"/>
    </row>
    <row r="1420" spans="7:7" ht="12.75" customHeight="1" x14ac:dyDescent="0.2">
      <c r="G1420" s="46"/>
    </row>
    <row r="1421" spans="7:7" ht="12.75" customHeight="1" x14ac:dyDescent="0.2">
      <c r="G1421" s="46"/>
    </row>
    <row r="1422" spans="7:7" ht="12.75" customHeight="1" x14ac:dyDescent="0.2">
      <c r="G1422" s="46"/>
    </row>
    <row r="1423" spans="7:7" ht="12.75" customHeight="1" x14ac:dyDescent="0.2">
      <c r="G1423" s="46"/>
    </row>
    <row r="1424" spans="7:7" ht="12.75" customHeight="1" x14ac:dyDescent="0.2">
      <c r="G1424" s="46"/>
    </row>
    <row r="1425" spans="7:7" ht="12.75" customHeight="1" x14ac:dyDescent="0.2">
      <c r="G1425" s="46"/>
    </row>
    <row r="1426" spans="7:7" ht="12.75" customHeight="1" x14ac:dyDescent="0.2">
      <c r="G1426" s="46"/>
    </row>
    <row r="1427" spans="7:7" ht="12.75" customHeight="1" x14ac:dyDescent="0.2">
      <c r="G1427" s="46"/>
    </row>
    <row r="1428" spans="7:7" ht="12.75" customHeight="1" x14ac:dyDescent="0.2">
      <c r="G1428" s="46"/>
    </row>
    <row r="1429" spans="7:7" ht="12.75" customHeight="1" x14ac:dyDescent="0.2">
      <c r="G1429" s="46"/>
    </row>
    <row r="1430" spans="7:7" ht="12.75" customHeight="1" x14ac:dyDescent="0.2">
      <c r="G1430" s="46"/>
    </row>
    <row r="1431" spans="7:7" ht="12.75" customHeight="1" x14ac:dyDescent="0.2">
      <c r="G1431" s="46"/>
    </row>
    <row r="1432" spans="7:7" ht="12.75" customHeight="1" x14ac:dyDescent="0.2">
      <c r="G1432" s="46"/>
    </row>
    <row r="1433" spans="7:7" ht="12.75" customHeight="1" x14ac:dyDescent="0.2">
      <c r="G1433" s="46"/>
    </row>
    <row r="1434" spans="7:7" ht="12.75" customHeight="1" x14ac:dyDescent="0.2">
      <c r="G1434" s="46"/>
    </row>
    <row r="1435" spans="7:7" ht="12.75" customHeight="1" x14ac:dyDescent="0.2">
      <c r="G1435" s="46"/>
    </row>
    <row r="1436" spans="7:7" ht="12.75" customHeight="1" x14ac:dyDescent="0.2">
      <c r="G1436" s="46"/>
    </row>
    <row r="1437" spans="7:7" ht="12.75" customHeight="1" x14ac:dyDescent="0.2">
      <c r="G1437" s="46"/>
    </row>
    <row r="1438" spans="7:7" ht="12.75" customHeight="1" x14ac:dyDescent="0.2">
      <c r="G1438" s="46"/>
    </row>
    <row r="1439" spans="7:7" ht="12.75" customHeight="1" x14ac:dyDescent="0.2">
      <c r="G1439" s="46"/>
    </row>
    <row r="1440" spans="7:7" ht="12.75" customHeight="1" x14ac:dyDescent="0.2">
      <c r="G1440" s="46"/>
    </row>
    <row r="1441" spans="7:7" ht="12.75" customHeight="1" x14ac:dyDescent="0.2">
      <c r="G1441" s="46"/>
    </row>
    <row r="1442" spans="7:7" ht="12.75" customHeight="1" x14ac:dyDescent="0.2">
      <c r="G1442" s="46"/>
    </row>
    <row r="1443" spans="7:7" ht="12.75" customHeight="1" x14ac:dyDescent="0.2">
      <c r="G1443" s="46"/>
    </row>
    <row r="1444" spans="7:7" ht="12.75" customHeight="1" x14ac:dyDescent="0.2">
      <c r="G1444" s="46"/>
    </row>
    <row r="1445" spans="7:7" ht="12.75" customHeight="1" x14ac:dyDescent="0.2">
      <c r="G1445" s="46"/>
    </row>
    <row r="1446" spans="7:7" ht="12.75" customHeight="1" x14ac:dyDescent="0.2">
      <c r="G1446" s="46"/>
    </row>
    <row r="1447" spans="7:7" ht="12.75" customHeight="1" x14ac:dyDescent="0.2">
      <c r="G1447" s="46"/>
    </row>
    <row r="1448" spans="7:7" ht="12.75" customHeight="1" x14ac:dyDescent="0.2">
      <c r="G1448" s="46"/>
    </row>
    <row r="1449" spans="7:7" ht="12.75" customHeight="1" x14ac:dyDescent="0.2">
      <c r="G1449" s="46"/>
    </row>
    <row r="1450" spans="7:7" ht="12.75" customHeight="1" x14ac:dyDescent="0.2">
      <c r="G1450" s="46"/>
    </row>
    <row r="1451" spans="7:7" ht="12.75" customHeight="1" x14ac:dyDescent="0.2">
      <c r="G1451" s="46"/>
    </row>
    <row r="1452" spans="7:7" ht="12.75" customHeight="1" x14ac:dyDescent="0.2">
      <c r="G1452" s="46"/>
    </row>
    <row r="1453" spans="7:7" ht="12.75" customHeight="1" x14ac:dyDescent="0.2">
      <c r="G1453" s="46"/>
    </row>
    <row r="1454" spans="7:7" ht="12.75" customHeight="1" x14ac:dyDescent="0.2">
      <c r="G1454" s="46"/>
    </row>
    <row r="1455" spans="7:7" ht="12.75" customHeight="1" x14ac:dyDescent="0.2">
      <c r="G1455" s="46"/>
    </row>
    <row r="1456" spans="7:7" ht="12.75" customHeight="1" x14ac:dyDescent="0.2">
      <c r="G1456" s="46"/>
    </row>
    <row r="1457" spans="7:7" ht="12.75" customHeight="1" x14ac:dyDescent="0.2">
      <c r="G1457" s="46"/>
    </row>
    <row r="1458" spans="7:7" ht="12.75" customHeight="1" x14ac:dyDescent="0.2">
      <c r="G1458" s="46"/>
    </row>
    <row r="1459" spans="7:7" ht="12.75" customHeight="1" x14ac:dyDescent="0.2">
      <c r="G1459" s="46"/>
    </row>
  </sheetData>
  <sheetProtection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</row>
    <row r="2" spans="1:11" s="208" customFormat="1" ht="15.6" customHeight="1" x14ac:dyDescent="0.25">
      <c r="A2" s="524" t="str">
        <f>JANUARY!G10</f>
        <v>UNITED STEELWORKERS - LOCAL UNION</v>
      </c>
      <c r="B2" s="524"/>
      <c r="C2" s="524"/>
      <c r="D2" s="524"/>
      <c r="E2" s="524"/>
      <c r="F2" s="524" t="str">
        <f>JANUARY!G10</f>
        <v>UNITED STEELWORKERS - LOCAL UNION</v>
      </c>
      <c r="G2" s="524"/>
      <c r="H2" s="524"/>
      <c r="I2" s="524"/>
      <c r="J2" s="524"/>
      <c r="K2" s="207"/>
    </row>
    <row r="3" spans="1:11" s="208" customFormat="1" ht="15.6" customHeight="1" x14ac:dyDescent="0.25">
      <c r="A3" s="524" t="s">
        <v>355</v>
      </c>
      <c r="B3" s="524"/>
      <c r="C3" s="524"/>
      <c r="D3" s="524"/>
      <c r="E3" s="524"/>
      <c r="F3" s="524"/>
      <c r="G3" s="524"/>
      <c r="H3" s="524"/>
      <c r="I3" s="524"/>
      <c r="J3" s="524"/>
      <c r="K3" s="207"/>
    </row>
    <row r="4" spans="1:11" s="208" customFormat="1" ht="15.6" customHeight="1" x14ac:dyDescent="0.25">
      <c r="B4" s="212"/>
      <c r="C4" s="212"/>
      <c r="D4" s="212"/>
      <c r="E4" s="212"/>
      <c r="F4" s="210" t="s">
        <v>353</v>
      </c>
      <c r="G4" s="213">
        <f>JANUARY!E11</f>
        <v>0</v>
      </c>
      <c r="H4" s="212"/>
      <c r="I4" s="212"/>
      <c r="J4" s="212"/>
      <c r="K4" s="207"/>
    </row>
    <row r="5" spans="1:11" ht="15.6" customHeight="1" x14ac:dyDescent="0.2">
      <c r="A5" s="46" t="s">
        <v>236</v>
      </c>
      <c r="B5" s="46"/>
      <c r="C5" s="46"/>
      <c r="D5" s="46"/>
      <c r="E5" s="46"/>
      <c r="F5" s="46"/>
      <c r="G5" s="356" t="s">
        <v>410</v>
      </c>
      <c r="H5" s="179" t="s">
        <v>277</v>
      </c>
      <c r="I5" s="179"/>
      <c r="J5" s="46"/>
      <c r="K5" s="46"/>
    </row>
    <row r="6" spans="1:11" ht="15.6" customHeight="1" thickBot="1" x14ac:dyDescent="0.2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</row>
    <row r="7" spans="1:11" ht="15.6" customHeight="1" x14ac:dyDescent="0.2">
      <c r="A7" s="46" t="s">
        <v>303</v>
      </c>
      <c r="B7" s="46"/>
      <c r="C7" s="46"/>
      <c r="D7" s="46"/>
      <c r="E7" s="46"/>
      <c r="F7" s="46"/>
      <c r="G7" s="46"/>
      <c r="H7" s="46"/>
      <c r="I7" s="46" t="s">
        <v>304</v>
      </c>
      <c r="J7" s="180">
        <f>OctRpt!J39</f>
        <v>0</v>
      </c>
      <c r="K7" s="46"/>
    </row>
    <row r="8" spans="1:11" ht="15.6" customHeight="1" x14ac:dyDescent="0.2">
      <c r="A8" s="168" t="s">
        <v>305</v>
      </c>
      <c r="B8" s="168"/>
      <c r="C8" s="168"/>
      <c r="D8" s="168"/>
      <c r="E8" s="168"/>
      <c r="F8" s="46"/>
      <c r="G8" s="46"/>
      <c r="H8" s="46"/>
      <c r="I8" s="46"/>
      <c r="J8" s="181"/>
      <c r="K8" s="46"/>
    </row>
    <row r="9" spans="1:11" ht="15.6" customHeight="1" x14ac:dyDescent="0.2">
      <c r="A9" s="46" t="s">
        <v>306</v>
      </c>
      <c r="B9" s="46"/>
      <c r="C9" s="46"/>
      <c r="D9" s="46"/>
      <c r="E9" s="46"/>
      <c r="F9" s="46"/>
      <c r="G9" s="46"/>
      <c r="H9" s="46"/>
      <c r="I9" s="182">
        <f>SUM(NOVEMBER!$B$7)</f>
        <v>0</v>
      </c>
      <c r="J9" s="183"/>
      <c r="K9" s="46"/>
    </row>
    <row r="10" spans="1:11" ht="15.6" customHeight="1" x14ac:dyDescent="0.2">
      <c r="A10" s="46" t="s">
        <v>368</v>
      </c>
      <c r="B10" s="46"/>
      <c r="C10" s="46"/>
      <c r="D10" s="46"/>
      <c r="E10" s="46"/>
      <c r="F10" s="46"/>
      <c r="G10" s="46"/>
      <c r="H10" s="46"/>
      <c r="I10" s="184">
        <f>SUM(NOVEMBER!$C$7)</f>
        <v>0</v>
      </c>
      <c r="J10" s="183"/>
      <c r="K10" s="46"/>
    </row>
    <row r="11" spans="1:11" ht="15.6" customHeight="1" x14ac:dyDescent="0.2">
      <c r="A11" s="46" t="s">
        <v>307</v>
      </c>
      <c r="B11" s="46"/>
      <c r="C11" s="46"/>
      <c r="D11" s="46"/>
      <c r="E11" s="46"/>
      <c r="F11" s="46"/>
      <c r="G11" s="46"/>
      <c r="H11" s="46"/>
      <c r="I11" s="184">
        <f>SUM(NOVEMBER!$D$7)</f>
        <v>0</v>
      </c>
      <c r="J11" s="183"/>
      <c r="K11" s="46"/>
    </row>
    <row r="12" spans="1:11" ht="15.6" customHeight="1" x14ac:dyDescent="0.2">
      <c r="A12" s="46" t="s">
        <v>308</v>
      </c>
      <c r="B12" s="46"/>
      <c r="C12" s="46"/>
      <c r="D12" s="46"/>
      <c r="E12" s="46"/>
      <c r="F12" s="46"/>
      <c r="G12" s="46"/>
      <c r="H12" s="46"/>
      <c r="I12" s="184">
        <f>SUM(NOVEMBER!$E$7)</f>
        <v>0</v>
      </c>
      <c r="J12" s="183"/>
      <c r="K12" s="46"/>
    </row>
    <row r="13" spans="1:11" ht="15.6" customHeight="1" x14ac:dyDescent="0.2">
      <c r="A13" s="46" t="s">
        <v>279</v>
      </c>
      <c r="B13" s="46"/>
      <c r="C13" s="46"/>
      <c r="D13" s="46"/>
      <c r="E13" s="46"/>
      <c r="F13" s="46"/>
      <c r="G13" s="46"/>
      <c r="H13" s="46"/>
      <c r="I13" s="184">
        <f>SUM(NOVEMBER!$F$7)</f>
        <v>0</v>
      </c>
      <c r="J13" s="183"/>
      <c r="K13" s="46"/>
    </row>
    <row r="14" spans="1:11" ht="15.6" customHeight="1" x14ac:dyDescent="0.2">
      <c r="A14" s="46" t="s">
        <v>309</v>
      </c>
      <c r="B14" s="46"/>
      <c r="C14" s="46"/>
      <c r="D14" s="46"/>
      <c r="E14" s="46"/>
      <c r="F14" s="46"/>
      <c r="G14" s="46"/>
      <c r="H14" s="46"/>
      <c r="I14" s="184">
        <f>SUM(NOVEMBER!$L$7:$O$7)</f>
        <v>0</v>
      </c>
      <c r="J14" s="183"/>
      <c r="K14" s="46"/>
    </row>
    <row r="15" spans="1:11" ht="15.6" customHeight="1" x14ac:dyDescent="0.2">
      <c r="A15" s="46"/>
      <c r="B15" s="46" t="s">
        <v>310</v>
      </c>
      <c r="C15" s="46" t="s">
        <v>280</v>
      </c>
      <c r="D15" s="46"/>
      <c r="E15" s="46"/>
      <c r="F15" s="46"/>
      <c r="G15" s="46"/>
      <c r="H15" s="46"/>
      <c r="I15" s="184">
        <f>SUM(NOVEMBER!$Q$7:$R$7)</f>
        <v>0</v>
      </c>
      <c r="J15" s="183"/>
      <c r="K15" s="46"/>
    </row>
    <row r="16" spans="1:11" ht="15.6" customHeight="1" thickBot="1" x14ac:dyDescent="0.25">
      <c r="A16" s="46"/>
      <c r="B16" s="46"/>
      <c r="C16" s="46" t="s">
        <v>281</v>
      </c>
      <c r="D16" s="46"/>
      <c r="E16" s="46"/>
      <c r="F16" s="46"/>
      <c r="G16" s="46"/>
      <c r="H16" s="46"/>
      <c r="I16" s="185">
        <f>SUM(NOVEMBER!$P$7)</f>
        <v>0</v>
      </c>
      <c r="J16" s="183"/>
      <c r="K16" s="46"/>
    </row>
    <row r="17" spans="1:11" ht="15.6" customHeight="1" thickBot="1" x14ac:dyDescent="0.25">
      <c r="A17" s="46"/>
      <c r="B17" s="168" t="s">
        <v>311</v>
      </c>
      <c r="C17" s="46"/>
      <c r="D17" s="46"/>
      <c r="E17" s="46"/>
      <c r="F17" s="46"/>
      <c r="G17" s="46"/>
      <c r="H17" s="46"/>
      <c r="I17" s="168"/>
      <c r="J17" s="169">
        <f>SUM(I9:I16)</f>
        <v>0</v>
      </c>
      <c r="K17" s="46"/>
    </row>
    <row r="18" spans="1:11" ht="15.6" customHeight="1" thickTop="1" thickBot="1" x14ac:dyDescent="0.25">
      <c r="A18" s="46"/>
      <c r="B18" s="168" t="s">
        <v>312</v>
      </c>
      <c r="C18" s="46"/>
      <c r="D18" s="46"/>
      <c r="E18" s="46"/>
      <c r="F18" s="46"/>
      <c r="G18" s="46"/>
      <c r="H18" s="46"/>
      <c r="I18" s="46"/>
      <c r="J18" s="186">
        <f>SUM(J7:J17)</f>
        <v>0</v>
      </c>
      <c r="K18" s="46"/>
    </row>
    <row r="19" spans="1:11" ht="15.6" customHeight="1" x14ac:dyDescent="0.2">
      <c r="A19" s="46"/>
      <c r="B19" s="46"/>
      <c r="C19" s="46"/>
      <c r="D19" s="46"/>
      <c r="E19" s="46"/>
      <c r="F19" s="46"/>
      <c r="G19" s="46"/>
      <c r="H19" s="46"/>
      <c r="I19" s="46"/>
      <c r="J19" s="187" t="s">
        <v>236</v>
      </c>
      <c r="K19" s="46"/>
    </row>
    <row r="20" spans="1:11" ht="15.6" customHeight="1" x14ac:dyDescent="0.2">
      <c r="A20" s="46" t="s">
        <v>313</v>
      </c>
      <c r="B20" s="46"/>
      <c r="C20" s="46"/>
      <c r="D20" s="46"/>
      <c r="E20" s="46"/>
      <c r="F20" s="46"/>
      <c r="G20" s="46"/>
      <c r="H20" s="46"/>
      <c r="I20" s="46"/>
      <c r="J20" s="183"/>
      <c r="K20" s="46"/>
    </row>
    <row r="21" spans="1:11" ht="15.6" customHeight="1" thickBot="1" x14ac:dyDescent="0.25">
      <c r="A21" s="46" t="s">
        <v>283</v>
      </c>
      <c r="B21" s="46"/>
      <c r="C21" s="46"/>
      <c r="D21" s="46"/>
      <c r="E21" s="46"/>
      <c r="F21" s="46"/>
      <c r="G21" s="46"/>
      <c r="H21" s="46"/>
      <c r="I21" s="46"/>
      <c r="J21" s="183"/>
      <c r="K21" s="46"/>
    </row>
    <row r="22" spans="1:11" ht="15.6" customHeight="1" x14ac:dyDescent="0.2">
      <c r="A22" s="46" t="s">
        <v>314</v>
      </c>
      <c r="B22" s="46"/>
      <c r="C22" s="46"/>
      <c r="D22" s="46"/>
      <c r="E22" s="46"/>
      <c r="F22" s="46"/>
      <c r="G22" s="46"/>
      <c r="H22" s="180">
        <f>SUM(NOVEMBER!$U$7)</f>
        <v>0</v>
      </c>
      <c r="I22" s="46"/>
      <c r="J22" s="183"/>
      <c r="K22" s="46"/>
    </row>
    <row r="23" spans="1:11" ht="15.6" customHeight="1" x14ac:dyDescent="0.2">
      <c r="A23" s="46" t="s">
        <v>315</v>
      </c>
      <c r="B23" s="46"/>
      <c r="C23" s="46"/>
      <c r="D23" s="46"/>
      <c r="E23" s="46"/>
      <c r="F23" s="46"/>
      <c r="G23" s="46"/>
      <c r="H23" s="188">
        <f>SUM(NOVEMBER!$V$7)</f>
        <v>0</v>
      </c>
      <c r="I23" s="46"/>
      <c r="J23" s="183"/>
      <c r="K23" s="46"/>
    </row>
    <row r="24" spans="1:11" ht="15.6" customHeight="1" thickBot="1" x14ac:dyDescent="0.25">
      <c r="A24" s="46" t="s">
        <v>316</v>
      </c>
      <c r="B24" s="46"/>
      <c r="C24" s="46"/>
      <c r="D24" s="46"/>
      <c r="E24" s="46"/>
      <c r="F24" s="46"/>
      <c r="G24" s="46"/>
      <c r="H24" s="188">
        <f>SUM(NOVEMBER!$W$7:'NOVEMBER'!$X$7)</f>
        <v>0</v>
      </c>
      <c r="I24" s="46"/>
      <c r="J24" s="183"/>
      <c r="K24" s="46"/>
    </row>
    <row r="25" spans="1:11" ht="15.6" customHeight="1" thickBot="1" x14ac:dyDescent="0.25">
      <c r="A25" s="46" t="s">
        <v>317</v>
      </c>
      <c r="B25" s="46"/>
      <c r="C25" s="46"/>
      <c r="D25" s="46"/>
      <c r="E25" s="46"/>
      <c r="F25" s="46"/>
      <c r="G25" s="46"/>
      <c r="H25" s="185">
        <f>SUM(NOVEMBER!$Y$7)</f>
        <v>0</v>
      </c>
      <c r="I25" s="189">
        <f>SUM(H22:H25)</f>
        <v>0</v>
      </c>
      <c r="J25" s="183"/>
      <c r="K25" s="46"/>
    </row>
    <row r="26" spans="1:11" ht="15.6" customHeight="1" x14ac:dyDescent="0.2">
      <c r="A26" s="46" t="s">
        <v>284</v>
      </c>
      <c r="B26" s="46"/>
      <c r="C26" s="46"/>
      <c r="D26" s="46"/>
      <c r="E26" s="46"/>
      <c r="F26" s="46"/>
      <c r="G26" s="46"/>
      <c r="H26" s="46"/>
      <c r="I26" s="184">
        <f>SUM(NOVEMBER!$Z$7)</f>
        <v>0</v>
      </c>
      <c r="J26" s="183"/>
      <c r="K26" s="46"/>
    </row>
    <row r="27" spans="1:11" ht="15.6" customHeight="1" x14ac:dyDescent="0.2">
      <c r="A27" s="46" t="s">
        <v>285</v>
      </c>
      <c r="B27" s="46"/>
      <c r="C27" s="46"/>
      <c r="D27" s="46"/>
      <c r="E27" s="46"/>
      <c r="F27" s="46"/>
      <c r="G27" s="46"/>
      <c r="H27" s="46"/>
      <c r="I27" s="184">
        <f>SUM(NOVEMBER!$AA$7)</f>
        <v>0</v>
      </c>
      <c r="J27" s="183"/>
      <c r="K27" s="46"/>
    </row>
    <row r="28" spans="1:11" ht="15.6" customHeight="1" x14ac:dyDescent="0.2">
      <c r="A28" s="46" t="s">
        <v>318</v>
      </c>
      <c r="B28" s="46"/>
      <c r="C28" s="46"/>
      <c r="D28" s="46"/>
      <c r="E28" s="46"/>
      <c r="F28" s="46"/>
      <c r="G28" s="46"/>
      <c r="H28" s="46"/>
      <c r="I28" s="184">
        <f>SUM(NOVEMBER!$AB$7)</f>
        <v>0</v>
      </c>
      <c r="J28" s="183"/>
      <c r="K28" s="46"/>
    </row>
    <row r="29" spans="1:11" ht="15.6" customHeight="1" x14ac:dyDescent="0.2">
      <c r="A29" s="46" t="s">
        <v>319</v>
      </c>
      <c r="B29" s="46"/>
      <c r="C29" s="46"/>
      <c r="D29" s="46"/>
      <c r="E29" s="46"/>
      <c r="F29" s="46"/>
      <c r="G29" s="46"/>
      <c r="H29" s="46"/>
      <c r="I29" s="184">
        <f>SUM(NOVEMBER!$AC$7)</f>
        <v>0</v>
      </c>
      <c r="J29" s="183"/>
      <c r="K29" s="46"/>
    </row>
    <row r="30" spans="1:11" ht="15.6" customHeight="1" x14ac:dyDescent="0.2">
      <c r="A30" s="46" t="s">
        <v>320</v>
      </c>
      <c r="B30" s="46"/>
      <c r="C30" s="46"/>
      <c r="D30" s="46"/>
      <c r="E30" s="46"/>
      <c r="F30" s="46"/>
      <c r="G30" s="46"/>
      <c r="H30" s="46"/>
      <c r="I30" s="184">
        <f>SUM(NOVEMBER!$AD$7)</f>
        <v>0</v>
      </c>
      <c r="J30" s="183"/>
      <c r="K30" s="46"/>
    </row>
    <row r="31" spans="1:11" ht="15.6" customHeight="1" x14ac:dyDescent="0.2">
      <c r="A31" s="46" t="s">
        <v>321</v>
      </c>
      <c r="B31" s="46"/>
      <c r="C31" s="46"/>
      <c r="D31" s="46"/>
      <c r="E31" s="46"/>
      <c r="F31" s="46"/>
      <c r="G31" s="46"/>
      <c r="H31" s="46"/>
      <c r="I31" s="184">
        <f>SUM(NOVEMBER!$AE$7)</f>
        <v>0</v>
      </c>
      <c r="J31" s="183"/>
      <c r="K31" s="46"/>
    </row>
    <row r="32" spans="1:11" ht="15.6" customHeight="1" x14ac:dyDescent="0.2">
      <c r="A32" s="46" t="s">
        <v>322</v>
      </c>
      <c r="B32" s="46"/>
      <c r="C32" s="46"/>
      <c r="D32" s="46"/>
      <c r="E32" s="46"/>
      <c r="F32" s="46"/>
      <c r="G32" s="46"/>
      <c r="H32" s="46"/>
      <c r="I32" s="184">
        <f>SUM(NOVEMBER!$AF$7)</f>
        <v>0</v>
      </c>
      <c r="J32" s="183"/>
      <c r="K32" s="46"/>
    </row>
    <row r="33" spans="1:11" ht="15.6" customHeight="1" x14ac:dyDescent="0.2">
      <c r="A33" s="46" t="s">
        <v>323</v>
      </c>
      <c r="B33" s="46"/>
      <c r="C33" s="46"/>
      <c r="D33" s="46"/>
      <c r="E33" s="46"/>
      <c r="F33" s="46"/>
      <c r="G33" s="46"/>
      <c r="H33" s="46"/>
      <c r="I33" s="184">
        <f>SUM(NOVEMBER!$AG$7)</f>
        <v>0</v>
      </c>
      <c r="J33" s="183"/>
      <c r="K33" s="46"/>
    </row>
    <row r="34" spans="1:11" ht="15.6" customHeight="1" x14ac:dyDescent="0.2">
      <c r="A34" s="46" t="s">
        <v>324</v>
      </c>
      <c r="B34" s="46"/>
      <c r="C34" s="46"/>
      <c r="D34" s="46"/>
      <c r="E34" s="46"/>
      <c r="F34" s="46"/>
      <c r="G34" s="46"/>
      <c r="H34" s="46"/>
      <c r="I34" s="184">
        <f>SUM(NOVEMBER!$AH$7)</f>
        <v>0</v>
      </c>
      <c r="J34" s="183"/>
      <c r="K34" s="46"/>
    </row>
    <row r="35" spans="1:11" ht="15.6" customHeight="1" x14ac:dyDescent="0.2">
      <c r="A35" s="46" t="s">
        <v>324</v>
      </c>
      <c r="B35" s="46"/>
      <c r="C35" s="46"/>
      <c r="D35" s="46"/>
      <c r="E35" s="46"/>
      <c r="F35" s="46"/>
      <c r="G35" s="46"/>
      <c r="H35" s="46"/>
      <c r="I35" s="190">
        <v>0</v>
      </c>
      <c r="J35" s="183"/>
      <c r="K35" s="46"/>
    </row>
    <row r="36" spans="1:11" ht="15.6" customHeight="1" x14ac:dyDescent="0.2">
      <c r="A36" s="46" t="s">
        <v>325</v>
      </c>
      <c r="B36" s="46"/>
      <c r="C36" s="46"/>
      <c r="D36" s="46"/>
      <c r="E36" s="46"/>
      <c r="F36" s="46"/>
      <c r="G36" s="46"/>
      <c r="H36" s="46"/>
      <c r="I36" s="184">
        <f>SUM(NOVEMBER!$AJ$7)</f>
        <v>0</v>
      </c>
      <c r="J36" s="183"/>
      <c r="K36" s="46"/>
    </row>
    <row r="37" spans="1:11" ht="15.6" customHeight="1" thickBot="1" x14ac:dyDescent="0.25">
      <c r="A37" s="46" t="s">
        <v>326</v>
      </c>
      <c r="B37" s="46"/>
      <c r="C37" s="46"/>
      <c r="D37" s="46"/>
      <c r="E37" s="46"/>
      <c r="F37" s="46"/>
      <c r="G37" s="46"/>
      <c r="H37" s="46"/>
      <c r="I37" s="185">
        <f>SUM(NOVEMBER!$AK$7)</f>
        <v>0</v>
      </c>
      <c r="J37" s="183"/>
      <c r="K37" s="46"/>
    </row>
    <row r="38" spans="1:11" ht="15.6" customHeight="1" thickBot="1" x14ac:dyDescent="0.25">
      <c r="A38" s="191" t="s">
        <v>327</v>
      </c>
      <c r="B38" s="46"/>
      <c r="C38" s="46"/>
      <c r="D38" s="46"/>
      <c r="E38" s="46"/>
      <c r="F38" s="46"/>
      <c r="G38" s="46"/>
      <c r="H38" s="46"/>
      <c r="I38" s="166"/>
      <c r="J38" s="192">
        <f>SUM(I25:I37)</f>
        <v>0</v>
      </c>
      <c r="K38" s="46"/>
    </row>
    <row r="39" spans="1:11" ht="15.6" customHeight="1" thickTop="1" thickBot="1" x14ac:dyDescent="0.25">
      <c r="A39" s="168" t="s">
        <v>286</v>
      </c>
      <c r="B39" s="46"/>
      <c r="C39" s="46"/>
      <c r="D39" s="46"/>
      <c r="E39" s="46"/>
      <c r="F39" s="46"/>
      <c r="G39" s="46"/>
      <c r="H39" s="46"/>
      <c r="I39" s="46"/>
      <c r="J39" s="193">
        <f>SUM(J18-J38)</f>
        <v>0</v>
      </c>
      <c r="K39" s="46"/>
    </row>
    <row r="40" spans="1:11" ht="15.6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</row>
    <row r="41" spans="1:11" ht="15.6" customHeight="1" x14ac:dyDescent="0.2">
      <c r="A41" s="46" t="s">
        <v>328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</row>
    <row r="42" spans="1:11" ht="15.6" customHeight="1" x14ac:dyDescent="0.2">
      <c r="A42" s="46" t="s">
        <v>329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</row>
    <row r="43" spans="1:11" ht="15.6" customHeight="1" x14ac:dyDescent="0.2">
      <c r="A43" s="46" t="s">
        <v>330</v>
      </c>
      <c r="B43" s="46"/>
      <c r="C43" s="46"/>
      <c r="D43" s="46"/>
      <c r="E43" s="46"/>
      <c r="F43" s="46"/>
      <c r="G43" s="46"/>
      <c r="H43" s="46"/>
      <c r="I43" s="515"/>
      <c r="J43" s="516"/>
      <c r="K43" s="46"/>
    </row>
    <row r="44" spans="1:11" ht="15.6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1:11" ht="15.6" customHeight="1" x14ac:dyDescent="0.2">
      <c r="A45" s="171"/>
      <c r="B45" s="171"/>
      <c r="C45" s="171" t="s">
        <v>236</v>
      </c>
      <c r="D45" s="171"/>
      <c r="E45" s="46"/>
      <c r="F45" s="46"/>
      <c r="G45" s="46"/>
      <c r="H45" s="171"/>
      <c r="I45" s="171"/>
      <c r="J45" s="171"/>
      <c r="K45" s="46"/>
    </row>
    <row r="46" spans="1:11" ht="15.6" customHeight="1" x14ac:dyDescent="0.2">
      <c r="A46" s="46"/>
      <c r="B46" s="46"/>
      <c r="C46" s="46"/>
      <c r="D46" s="177" t="s">
        <v>331</v>
      </c>
      <c r="E46" s="46"/>
      <c r="F46" s="46"/>
      <c r="G46" s="46"/>
      <c r="H46" s="166"/>
      <c r="I46" s="166"/>
      <c r="J46" s="194" t="s">
        <v>332</v>
      </c>
      <c r="K46" s="46"/>
    </row>
    <row r="47" spans="1:11" ht="15.6" customHeight="1" x14ac:dyDescent="0.2">
      <c r="A47" s="46"/>
      <c r="B47" s="46"/>
      <c r="C47" s="46"/>
      <c r="D47" s="46"/>
      <c r="E47" s="46"/>
      <c r="F47" s="46"/>
      <c r="G47" s="46"/>
      <c r="H47" s="46" t="s">
        <v>236</v>
      </c>
      <c r="I47" s="46"/>
      <c r="J47" s="46"/>
      <c r="K47" s="46"/>
    </row>
    <row r="48" spans="1:11" ht="15.6" customHeight="1" x14ac:dyDescent="0.2">
      <c r="A48" s="178"/>
      <c r="B48" s="46"/>
      <c r="C48" s="46"/>
      <c r="D48" s="46"/>
      <c r="E48" s="46"/>
      <c r="F48" s="46"/>
      <c r="G48" s="46"/>
      <c r="H48" s="46"/>
      <c r="I48" s="46"/>
      <c r="J48" s="46"/>
      <c r="K48" s="46"/>
    </row>
    <row r="49" spans="1:11" ht="15.6" customHeight="1" x14ac:dyDescent="0.2">
      <c r="A49" s="20" t="s">
        <v>333</v>
      </c>
      <c r="B49" s="20"/>
      <c r="C49" s="20" t="s">
        <v>334</v>
      </c>
      <c r="D49" s="46"/>
      <c r="E49" s="46"/>
      <c r="F49" s="46"/>
      <c r="G49" s="46"/>
      <c r="H49" s="46"/>
      <c r="I49" s="46"/>
      <c r="J49" s="46"/>
      <c r="K49" s="46"/>
    </row>
    <row r="50" spans="1:11" ht="15.6" customHeight="1" x14ac:dyDescent="0.2">
      <c r="A50" s="178" t="s">
        <v>335</v>
      </c>
      <c r="B50" s="178"/>
      <c r="C50" s="178"/>
      <c r="D50" s="178"/>
      <c r="E50" s="178"/>
      <c r="F50" s="178"/>
      <c r="G50" s="178"/>
      <c r="H50" s="178"/>
      <c r="I50" s="178"/>
      <c r="J50" s="46"/>
      <c r="K50" s="46"/>
    </row>
    <row r="51" spans="1:11" ht="15.6" customHeight="1" x14ac:dyDescent="0.2">
      <c r="A51" s="178" t="s">
        <v>336</v>
      </c>
      <c r="B51" s="178"/>
      <c r="C51" s="178"/>
      <c r="D51" s="178"/>
      <c r="E51" s="178"/>
      <c r="F51" s="178"/>
      <c r="G51" s="178"/>
      <c r="H51" s="178"/>
      <c r="I51" s="178"/>
      <c r="J51" s="46"/>
      <c r="K51" s="46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IN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6" customWidth="1"/>
    <col min="2" max="6" width="9.140625" style="46" customWidth="1"/>
    <col min="7" max="7" width="9.140625" style="133" customWidth="1"/>
    <col min="8" max="8" width="32.85546875" style="46" customWidth="1"/>
    <col min="9" max="34" width="9.140625" style="46" customWidth="1"/>
    <col min="35" max="35" width="37" style="46" customWidth="1"/>
    <col min="36" max="37" width="9.140625" style="46" customWidth="1"/>
    <col min="38" max="38" width="2.5703125" style="46" customWidth="1"/>
    <col min="39" max="16384" width="9.140625" style="46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21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08" t="s">
        <v>128</v>
      </c>
      <c r="C2" s="509"/>
      <c r="D2" s="509"/>
      <c r="E2" s="510">
        <f>J469</f>
        <v>0</v>
      </c>
      <c r="F2" s="511"/>
      <c r="G2" s="121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6"/>
      <c r="B3" s="157">
        <v>1</v>
      </c>
      <c r="C3" s="157">
        <v>2</v>
      </c>
      <c r="D3" s="157">
        <v>3</v>
      </c>
      <c r="E3" s="158">
        <v>4</v>
      </c>
      <c r="F3" s="159">
        <v>5</v>
      </c>
      <c r="G3" s="160"/>
      <c r="H3" s="159">
        <v>7</v>
      </c>
      <c r="I3" s="161">
        <v>8</v>
      </c>
      <c r="J3" s="157">
        <v>9</v>
      </c>
      <c r="K3" s="159">
        <v>10</v>
      </c>
      <c r="L3" s="157">
        <v>11</v>
      </c>
      <c r="M3" s="157" t="s">
        <v>1</v>
      </c>
      <c r="N3" s="157">
        <v>12</v>
      </c>
      <c r="O3" s="157">
        <v>13</v>
      </c>
      <c r="P3" s="157">
        <v>14</v>
      </c>
      <c r="Q3" s="157">
        <v>15</v>
      </c>
      <c r="R3" s="159" t="s">
        <v>2</v>
      </c>
      <c r="S3" s="162"/>
      <c r="T3" s="156"/>
      <c r="U3" s="157">
        <v>16</v>
      </c>
      <c r="V3" s="157">
        <v>17</v>
      </c>
      <c r="W3" s="157">
        <v>18</v>
      </c>
      <c r="X3" s="157">
        <v>19</v>
      </c>
      <c r="Y3" s="157">
        <v>20</v>
      </c>
      <c r="Z3" s="157" t="s">
        <v>3</v>
      </c>
      <c r="AA3" s="157">
        <v>21</v>
      </c>
      <c r="AB3" s="157">
        <v>22</v>
      </c>
      <c r="AC3" s="157">
        <v>23</v>
      </c>
      <c r="AD3" s="157">
        <v>24</v>
      </c>
      <c r="AE3" s="157">
        <v>25</v>
      </c>
      <c r="AF3" s="157">
        <v>26</v>
      </c>
      <c r="AG3" s="157">
        <v>27</v>
      </c>
      <c r="AH3" s="157">
        <v>28</v>
      </c>
      <c r="AI3" s="163">
        <v>29</v>
      </c>
      <c r="AJ3" s="157">
        <v>30</v>
      </c>
      <c r="AK3" s="159">
        <v>31</v>
      </c>
      <c r="AL3" s="162"/>
    </row>
    <row r="4" spans="1:248" s="91" customFormat="1" ht="12.75" customHeight="1" thickTop="1" x14ac:dyDescent="0.2">
      <c r="A4" s="10"/>
      <c r="B4" s="68" t="s">
        <v>4</v>
      </c>
      <c r="C4" s="69"/>
      <c r="D4" s="68" t="s">
        <v>473</v>
      </c>
      <c r="E4" s="419" t="s">
        <v>6</v>
      </c>
      <c r="F4" s="70" t="s">
        <v>7</v>
      </c>
      <c r="G4" s="122"/>
      <c r="H4" s="70"/>
      <c r="I4" s="88"/>
      <c r="J4" s="68"/>
      <c r="K4" s="70"/>
      <c r="L4" s="68" t="s">
        <v>460</v>
      </c>
      <c r="M4" s="68"/>
      <c r="N4" s="68" t="s">
        <v>474</v>
      </c>
      <c r="O4" s="419" t="s">
        <v>461</v>
      </c>
      <c r="P4" s="421"/>
      <c r="Q4" s="430" t="s">
        <v>8</v>
      </c>
      <c r="R4" s="70" t="s">
        <v>8</v>
      </c>
      <c r="S4" s="89"/>
      <c r="T4" s="427"/>
      <c r="U4" s="505" t="s">
        <v>9</v>
      </c>
      <c r="V4" s="506"/>
      <c r="W4" s="506"/>
      <c r="X4" s="506"/>
      <c r="Y4" s="507"/>
      <c r="Z4" s="68" t="s">
        <v>10</v>
      </c>
      <c r="AA4" s="68" t="s">
        <v>11</v>
      </c>
      <c r="AB4" s="68" t="s">
        <v>204</v>
      </c>
      <c r="AC4" s="68" t="s">
        <v>12</v>
      </c>
      <c r="AD4" s="68" t="s">
        <v>13</v>
      </c>
      <c r="AE4" s="68" t="s">
        <v>14</v>
      </c>
      <c r="AF4" s="68"/>
      <c r="AG4" s="68"/>
      <c r="AH4" s="74"/>
      <c r="AI4" s="431"/>
      <c r="AJ4" s="68" t="s">
        <v>15</v>
      </c>
      <c r="AK4" s="70" t="s">
        <v>7</v>
      </c>
      <c r="AL4" s="89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0"/>
      <c r="ET4" s="90"/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0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0"/>
      <c r="GH4" s="90"/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0"/>
      <c r="GU4" s="90"/>
      <c r="GV4" s="90"/>
      <c r="GW4" s="90"/>
      <c r="GX4" s="90"/>
      <c r="GY4" s="90"/>
      <c r="GZ4" s="90"/>
      <c r="HA4" s="90"/>
      <c r="HB4" s="90"/>
      <c r="HC4" s="90"/>
      <c r="HD4" s="90"/>
      <c r="HE4" s="90"/>
      <c r="HF4" s="90"/>
      <c r="HG4" s="90"/>
      <c r="HH4" s="90"/>
      <c r="HI4" s="90"/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0"/>
      <c r="HV4" s="90"/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0"/>
      <c r="II4" s="90"/>
      <c r="IJ4" s="90"/>
      <c r="IK4" s="90"/>
      <c r="IL4" s="90"/>
      <c r="IM4" s="90"/>
      <c r="IN4" s="90"/>
    </row>
    <row r="5" spans="1:248" s="91" customFormat="1" ht="12.75" customHeight="1" x14ac:dyDescent="0.2">
      <c r="A5" s="10"/>
      <c r="B5" s="68" t="s">
        <v>8</v>
      </c>
      <c r="C5" s="68" t="s">
        <v>16</v>
      </c>
      <c r="D5" s="68" t="s">
        <v>202</v>
      </c>
      <c r="E5" s="76" t="s">
        <v>8</v>
      </c>
      <c r="F5" s="70" t="s">
        <v>18</v>
      </c>
      <c r="G5" s="122" t="s">
        <v>19</v>
      </c>
      <c r="H5" s="70" t="s">
        <v>20</v>
      </c>
      <c r="I5" s="88" t="s">
        <v>475</v>
      </c>
      <c r="J5" s="68" t="s">
        <v>21</v>
      </c>
      <c r="K5" s="70" t="s">
        <v>22</v>
      </c>
      <c r="L5" s="68" t="s">
        <v>462</v>
      </c>
      <c r="M5" s="68" t="s">
        <v>463</v>
      </c>
      <c r="N5" s="68" t="s">
        <v>476</v>
      </c>
      <c r="O5" s="76" t="s">
        <v>464</v>
      </c>
      <c r="P5" s="76" t="s">
        <v>23</v>
      </c>
      <c r="Q5" s="68" t="s">
        <v>24</v>
      </c>
      <c r="R5" s="70" t="s">
        <v>24</v>
      </c>
      <c r="S5" s="74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251</v>
      </c>
      <c r="AA5" s="68" t="s">
        <v>137</v>
      </c>
      <c r="AB5" s="68" t="s">
        <v>203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205</v>
      </c>
      <c r="AH5" s="74" t="s">
        <v>16</v>
      </c>
      <c r="AI5" s="71" t="s">
        <v>34</v>
      </c>
      <c r="AJ5" s="68" t="s">
        <v>35</v>
      </c>
      <c r="AK5" s="70" t="s">
        <v>18</v>
      </c>
      <c r="AL5" s="89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</row>
    <row r="6" spans="1:248" s="91" customFormat="1" ht="12.75" customHeight="1" thickBot="1" x14ac:dyDescent="0.25">
      <c r="A6" s="12"/>
      <c r="B6" s="78" t="s">
        <v>36</v>
      </c>
      <c r="C6" s="78" t="s">
        <v>37</v>
      </c>
      <c r="D6" s="78" t="s">
        <v>38</v>
      </c>
      <c r="E6" s="81" t="s">
        <v>39</v>
      </c>
      <c r="F6" s="79" t="s">
        <v>40</v>
      </c>
      <c r="G6" s="123"/>
      <c r="H6" s="79"/>
      <c r="I6" s="92" t="s">
        <v>41</v>
      </c>
      <c r="J6" s="78"/>
      <c r="K6" s="79"/>
      <c r="L6" s="78" t="s">
        <v>465</v>
      </c>
      <c r="M6" s="78"/>
      <c r="N6" s="78" t="s">
        <v>235</v>
      </c>
      <c r="O6" s="81" t="s">
        <v>235</v>
      </c>
      <c r="P6" s="82"/>
      <c r="Q6" s="432" t="s">
        <v>258</v>
      </c>
      <c r="R6" s="83" t="s">
        <v>259</v>
      </c>
      <c r="S6" s="80" t="s">
        <v>109</v>
      </c>
      <c r="T6" s="79" t="s">
        <v>187</v>
      </c>
      <c r="U6" s="78" t="s">
        <v>42</v>
      </c>
      <c r="V6" s="78" t="s">
        <v>43</v>
      </c>
      <c r="W6" s="78"/>
      <c r="X6" s="78" t="s">
        <v>44</v>
      </c>
      <c r="Y6" s="78" t="s">
        <v>30</v>
      </c>
      <c r="Z6" s="78" t="s">
        <v>30</v>
      </c>
      <c r="AA6" s="78" t="s">
        <v>138</v>
      </c>
      <c r="AB6" s="78" t="s">
        <v>15</v>
      </c>
      <c r="AC6" s="78" t="s">
        <v>139</v>
      </c>
      <c r="AD6" s="78" t="s">
        <v>141</v>
      </c>
      <c r="AE6" s="78" t="s">
        <v>47</v>
      </c>
      <c r="AF6" s="78" t="s">
        <v>48</v>
      </c>
      <c r="AG6" s="78" t="s">
        <v>15</v>
      </c>
      <c r="AH6" s="80" t="s">
        <v>30</v>
      </c>
      <c r="AI6" s="93"/>
      <c r="AJ6" s="78" t="s">
        <v>49</v>
      </c>
      <c r="AK6" s="79" t="s">
        <v>188</v>
      </c>
      <c r="AL6" s="94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90"/>
      <c r="FC6" s="90"/>
      <c r="FD6" s="90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0"/>
      <c r="GC6" s="90"/>
      <c r="GD6" s="90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90"/>
      <c r="HX6" s="90"/>
      <c r="HY6" s="90"/>
      <c r="HZ6" s="90"/>
      <c r="IA6" s="90"/>
      <c r="IB6" s="90"/>
      <c r="IC6" s="90"/>
      <c r="ID6" s="90"/>
      <c r="IE6" s="90"/>
      <c r="IF6" s="90"/>
      <c r="IG6" s="90"/>
      <c r="IH6" s="90"/>
      <c r="II6" s="90"/>
      <c r="IJ6" s="90"/>
      <c r="IK6" s="90"/>
      <c r="IL6" s="90"/>
      <c r="IM6" s="90"/>
      <c r="IN6" s="90"/>
    </row>
    <row r="7" spans="1:248" s="115" customFormat="1" ht="12.75" customHeight="1" thickTop="1" x14ac:dyDescent="0.2">
      <c r="A7" s="35"/>
      <c r="B7" s="286">
        <f>B467</f>
        <v>0</v>
      </c>
      <c r="C7" s="286">
        <f>C467</f>
        <v>0</v>
      </c>
      <c r="D7" s="286">
        <f>D467</f>
        <v>0</v>
      </c>
      <c r="E7" s="287">
        <f>E467</f>
        <v>0</v>
      </c>
      <c r="F7" s="288">
        <f>F467</f>
        <v>0</v>
      </c>
      <c r="G7" s="124" t="str">
        <f>C11</f>
        <v>DECEMBER</v>
      </c>
      <c r="H7" s="39"/>
      <c r="I7" s="114"/>
      <c r="J7" s="286">
        <f>J467-J21</f>
        <v>0</v>
      </c>
      <c r="K7" s="289">
        <f t="shared" ref="K7:R7" si="0">K467</f>
        <v>0</v>
      </c>
      <c r="L7" s="286">
        <f t="shared" si="0"/>
        <v>0</v>
      </c>
      <c r="M7" s="286">
        <f t="shared" si="0"/>
        <v>0</v>
      </c>
      <c r="N7" s="286">
        <f t="shared" si="0"/>
        <v>0</v>
      </c>
      <c r="O7" s="290">
        <f t="shared" si="0"/>
        <v>0</v>
      </c>
      <c r="P7" s="287">
        <f t="shared" si="0"/>
        <v>0</v>
      </c>
      <c r="Q7" s="286">
        <f t="shared" si="0"/>
        <v>0</v>
      </c>
      <c r="R7" s="289">
        <f t="shared" si="0"/>
        <v>0</v>
      </c>
      <c r="S7" s="291">
        <f>SUM(L7:R7)</f>
        <v>0</v>
      </c>
      <c r="T7" s="288">
        <f>SUM(U7:AK7)</f>
        <v>0</v>
      </c>
      <c r="U7" s="286">
        <f t="shared" ref="U7:AH7" si="1">U467</f>
        <v>0</v>
      </c>
      <c r="V7" s="286">
        <f t="shared" si="1"/>
        <v>0</v>
      </c>
      <c r="W7" s="286">
        <f t="shared" si="1"/>
        <v>0</v>
      </c>
      <c r="X7" s="286">
        <f t="shared" si="1"/>
        <v>0</v>
      </c>
      <c r="Y7" s="286">
        <f t="shared" si="1"/>
        <v>0</v>
      </c>
      <c r="Z7" s="286">
        <f t="shared" si="1"/>
        <v>0</v>
      </c>
      <c r="AA7" s="286">
        <f t="shared" si="1"/>
        <v>0</v>
      </c>
      <c r="AB7" s="286">
        <f t="shared" si="1"/>
        <v>0</v>
      </c>
      <c r="AC7" s="286">
        <f t="shared" si="1"/>
        <v>0</v>
      </c>
      <c r="AD7" s="286">
        <f t="shared" si="1"/>
        <v>0</v>
      </c>
      <c r="AE7" s="286">
        <f t="shared" si="1"/>
        <v>0</v>
      </c>
      <c r="AF7" s="286">
        <f t="shared" si="1"/>
        <v>0</v>
      </c>
      <c r="AG7" s="286">
        <f t="shared" si="1"/>
        <v>0</v>
      </c>
      <c r="AH7" s="289">
        <f t="shared" si="1"/>
        <v>0</v>
      </c>
      <c r="AI7" s="38"/>
      <c r="AJ7" s="286">
        <f>AJ467</f>
        <v>0</v>
      </c>
      <c r="AK7" s="289">
        <f>AK467</f>
        <v>0</v>
      </c>
      <c r="AL7" s="36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292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0"/>
      <c r="B9" s="20"/>
      <c r="C9" s="20"/>
      <c r="D9" s="20"/>
      <c r="E9" s="20"/>
      <c r="F9" s="20"/>
      <c r="G9" s="125"/>
      <c r="H9" s="20"/>
      <c r="I9" s="23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474" t="str">
        <f>NOVEMBER!G10</f>
        <v>UNITED STEELWORKERS - LOCAL UNION</v>
      </c>
      <c r="H10" s="474"/>
      <c r="I10" s="474"/>
      <c r="J10" s="11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">
        <v>420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8" customFormat="1" ht="12.75" customHeight="1" x14ac:dyDescent="0.2">
      <c r="A11" s="140"/>
      <c r="B11" s="138" t="s">
        <v>51</v>
      </c>
      <c r="C11" s="73" t="s">
        <v>181</v>
      </c>
      <c r="D11" s="138" t="s">
        <v>237</v>
      </c>
      <c r="E11" s="27">
        <f>NOVEMBER!E11</f>
        <v>0</v>
      </c>
      <c r="F11" s="140"/>
      <c r="G11" s="145"/>
      <c r="H11" s="140"/>
      <c r="I11" s="146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38"/>
      <c r="AJ11" s="147" t="str">
        <f>$C$11</f>
        <v>DECEMBER</v>
      </c>
      <c r="AK11" s="27">
        <f>$E$11</f>
        <v>0</v>
      </c>
      <c r="AL11" s="140"/>
    </row>
    <row r="12" spans="1:248" s="148" customFormat="1" ht="12.75" customHeight="1" x14ac:dyDescent="0.2">
      <c r="A12" s="140"/>
      <c r="B12" s="138" t="s">
        <v>52</v>
      </c>
      <c r="C12" s="355" t="s">
        <v>143</v>
      </c>
      <c r="D12" s="140"/>
      <c r="E12" s="140"/>
      <c r="F12" s="140"/>
      <c r="G12" s="145"/>
      <c r="H12" s="140"/>
      <c r="I12" s="146" t="s">
        <v>53</v>
      </c>
      <c r="J12" s="140"/>
      <c r="K12" s="140"/>
      <c r="L12" s="146"/>
      <c r="M12" s="140"/>
      <c r="N12" s="140"/>
      <c r="O12" s="140"/>
      <c r="P12" s="138"/>
      <c r="Q12" s="140"/>
      <c r="R12" s="138"/>
      <c r="S12" s="140"/>
      <c r="T12" s="140"/>
      <c r="U12" s="140"/>
      <c r="V12" s="140"/>
      <c r="W12" s="140"/>
      <c r="X12" s="140"/>
      <c r="Y12" s="140"/>
      <c r="Z12" s="140"/>
      <c r="AA12" s="140"/>
      <c r="AB12" s="149" t="s">
        <v>54</v>
      </c>
      <c r="AC12" s="140"/>
      <c r="AD12" s="140"/>
      <c r="AE12" s="140"/>
      <c r="AF12" s="140"/>
      <c r="AG12" s="140"/>
      <c r="AH12" s="140"/>
      <c r="AI12" s="138" t="str">
        <f>$B$12</f>
        <v>Page No.</v>
      </c>
      <c r="AJ12" s="355" t="str">
        <f>C12</f>
        <v>1</v>
      </c>
      <c r="AK12" s="150"/>
      <c r="AL12" s="152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3"/>
      <c r="K13" s="3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17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7"/>
      <c r="H14" s="25"/>
      <c r="I14" s="26"/>
      <c r="J14" s="25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40"/>
      <c r="AK14" s="25"/>
      <c r="AL14" s="25"/>
    </row>
    <row r="15" spans="1:248" s="407" customFormat="1" ht="12.75" customHeight="1" x14ac:dyDescent="0.2">
      <c r="A15" s="1"/>
      <c r="B15" s="3"/>
      <c r="C15" s="3" t="s">
        <v>55</v>
      </c>
      <c r="D15" s="3"/>
      <c r="E15" s="3"/>
      <c r="F15" s="13"/>
      <c r="G15" s="433"/>
      <c r="H15" s="2" t="s">
        <v>56</v>
      </c>
      <c r="I15" s="95"/>
      <c r="J15" s="475" t="s">
        <v>477</v>
      </c>
      <c r="K15" s="47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07" customFormat="1" ht="12.75" customHeight="1" x14ac:dyDescent="0.2">
      <c r="A16" s="1"/>
      <c r="B16" s="3"/>
      <c r="C16" s="3"/>
      <c r="D16" s="3"/>
      <c r="E16" s="3"/>
      <c r="F16" s="13"/>
      <c r="G16" s="433"/>
      <c r="H16" s="13"/>
      <c r="I16" s="9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07" customFormat="1" ht="12.75" customHeight="1" thickBot="1" x14ac:dyDescent="0.25">
      <c r="A17" s="422"/>
      <c r="B17" s="423">
        <v>1</v>
      </c>
      <c r="C17" s="423">
        <v>2</v>
      </c>
      <c r="D17" s="423">
        <v>3</v>
      </c>
      <c r="E17" s="423">
        <v>4</v>
      </c>
      <c r="F17" s="424">
        <v>5</v>
      </c>
      <c r="G17" s="434">
        <v>6</v>
      </c>
      <c r="H17" s="425">
        <v>7</v>
      </c>
      <c r="I17" s="435">
        <v>8</v>
      </c>
      <c r="J17" s="423">
        <v>9</v>
      </c>
      <c r="K17" s="425">
        <v>10</v>
      </c>
      <c r="L17" s="423">
        <v>11</v>
      </c>
      <c r="M17" s="423" t="s">
        <v>1</v>
      </c>
      <c r="N17" s="423">
        <v>12</v>
      </c>
      <c r="O17" s="423">
        <v>13</v>
      </c>
      <c r="P17" s="423">
        <v>14</v>
      </c>
      <c r="Q17" s="423">
        <v>15</v>
      </c>
      <c r="R17" s="425" t="s">
        <v>2</v>
      </c>
      <c r="S17" s="426"/>
      <c r="T17" s="422"/>
      <c r="U17" s="423">
        <v>16</v>
      </c>
      <c r="V17" s="423">
        <v>17</v>
      </c>
      <c r="W17" s="423">
        <v>18</v>
      </c>
      <c r="X17" s="423">
        <v>19</v>
      </c>
      <c r="Y17" s="423">
        <v>20</v>
      </c>
      <c r="Z17" s="423" t="s">
        <v>3</v>
      </c>
      <c r="AA17" s="423">
        <v>21</v>
      </c>
      <c r="AB17" s="423">
        <v>22</v>
      </c>
      <c r="AC17" s="423">
        <v>23</v>
      </c>
      <c r="AD17" s="423">
        <v>24</v>
      </c>
      <c r="AE17" s="423">
        <v>25</v>
      </c>
      <c r="AF17" s="423">
        <v>26</v>
      </c>
      <c r="AG17" s="423">
        <v>27</v>
      </c>
      <c r="AH17" s="423">
        <v>28</v>
      </c>
      <c r="AI17" s="424">
        <v>29</v>
      </c>
      <c r="AJ17" s="423">
        <v>30</v>
      </c>
      <c r="AK17" s="425">
        <v>31</v>
      </c>
      <c r="AL17" s="426"/>
    </row>
    <row r="18" spans="1:248" s="4" customFormat="1" ht="12.75" customHeight="1" thickTop="1" x14ac:dyDescent="0.2">
      <c r="A18" s="1"/>
      <c r="B18" s="85" t="s">
        <v>4</v>
      </c>
      <c r="C18" s="97"/>
      <c r="D18" s="85" t="s">
        <v>473</v>
      </c>
      <c r="E18" s="436" t="s">
        <v>6</v>
      </c>
      <c r="F18" s="84" t="s">
        <v>7</v>
      </c>
      <c r="G18" s="128"/>
      <c r="H18" s="84"/>
      <c r="I18" s="99"/>
      <c r="J18" s="85"/>
      <c r="K18" s="84"/>
      <c r="L18" s="85" t="s">
        <v>460</v>
      </c>
      <c r="M18" s="85"/>
      <c r="N18" s="85" t="s">
        <v>474</v>
      </c>
      <c r="O18" s="436" t="s">
        <v>461</v>
      </c>
      <c r="P18" s="437"/>
      <c r="Q18" s="438" t="s">
        <v>8</v>
      </c>
      <c r="R18" s="84" t="s">
        <v>8</v>
      </c>
      <c r="S18" s="102"/>
      <c r="T18" s="67"/>
      <c r="U18" s="471" t="s">
        <v>9</v>
      </c>
      <c r="V18" s="472"/>
      <c r="W18" s="472"/>
      <c r="X18" s="472"/>
      <c r="Y18" s="473"/>
      <c r="Z18" s="85" t="s">
        <v>10</v>
      </c>
      <c r="AA18" s="85" t="s">
        <v>11</v>
      </c>
      <c r="AB18" s="85" t="s">
        <v>204</v>
      </c>
      <c r="AC18" s="85" t="s">
        <v>12</v>
      </c>
      <c r="AD18" s="85" t="s">
        <v>13</v>
      </c>
      <c r="AE18" s="85" t="s">
        <v>14</v>
      </c>
      <c r="AF18" s="85"/>
      <c r="AG18" s="85"/>
      <c r="AH18" s="100"/>
      <c r="AI18" s="101"/>
      <c r="AJ18" s="85" t="s">
        <v>15</v>
      </c>
      <c r="AK18" s="84" t="s">
        <v>7</v>
      </c>
      <c r="AL18" s="102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1"/>
      <c r="BZ18" s="251"/>
      <c r="CA18" s="251"/>
      <c r="CB18" s="251"/>
      <c r="CC18" s="251"/>
      <c r="CD18" s="251"/>
      <c r="CE18" s="251"/>
      <c r="CF18" s="251"/>
      <c r="CG18" s="251"/>
      <c r="CH18" s="251"/>
      <c r="CI18" s="251"/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1"/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51"/>
      <c r="EU18" s="251"/>
      <c r="EV18" s="251"/>
      <c r="EW18" s="251"/>
      <c r="EX18" s="251"/>
      <c r="EY18" s="251"/>
      <c r="EZ18" s="251"/>
      <c r="FA18" s="251"/>
      <c r="FB18" s="251"/>
      <c r="FC18" s="251"/>
      <c r="FD18" s="251"/>
      <c r="FE18" s="251"/>
      <c r="FF18" s="251"/>
      <c r="FG18" s="251"/>
      <c r="FH18" s="251"/>
      <c r="FI18" s="251"/>
      <c r="FJ18" s="251"/>
      <c r="FK18" s="251"/>
      <c r="FL18" s="251"/>
      <c r="FM18" s="251"/>
      <c r="FN18" s="251"/>
      <c r="FO18" s="251"/>
      <c r="FP18" s="251"/>
      <c r="FQ18" s="251"/>
      <c r="FR18" s="251"/>
      <c r="FS18" s="251"/>
      <c r="FT18" s="251"/>
      <c r="FU18" s="251"/>
      <c r="FV18" s="251"/>
      <c r="FW18" s="251"/>
      <c r="FX18" s="251"/>
      <c r="FY18" s="251"/>
      <c r="FZ18" s="251"/>
      <c r="GA18" s="251"/>
      <c r="GB18" s="251"/>
      <c r="GC18" s="251"/>
      <c r="GD18" s="251"/>
      <c r="GE18" s="251"/>
      <c r="GF18" s="251"/>
      <c r="GG18" s="251"/>
      <c r="GH18" s="251"/>
      <c r="GI18" s="251"/>
      <c r="GJ18" s="251"/>
      <c r="GK18" s="251"/>
      <c r="GL18" s="251"/>
      <c r="GM18" s="251"/>
      <c r="GN18" s="251"/>
      <c r="GO18" s="251"/>
      <c r="GP18" s="251"/>
      <c r="GQ18" s="251"/>
      <c r="GR18" s="251"/>
      <c r="GS18" s="251"/>
      <c r="GT18" s="251"/>
      <c r="GU18" s="251"/>
      <c r="GV18" s="251"/>
      <c r="GW18" s="251"/>
      <c r="GX18" s="251"/>
      <c r="GY18" s="251"/>
      <c r="GZ18" s="251"/>
      <c r="HA18" s="251"/>
      <c r="HB18" s="251"/>
      <c r="HC18" s="251"/>
      <c r="HD18" s="251"/>
      <c r="HE18" s="251"/>
      <c r="HF18" s="251"/>
      <c r="HG18" s="251"/>
      <c r="HH18" s="251"/>
      <c r="HI18" s="251"/>
      <c r="HJ18" s="251"/>
      <c r="HK18" s="251"/>
      <c r="HL18" s="251"/>
      <c r="HM18" s="251"/>
      <c r="HN18" s="251"/>
      <c r="HO18" s="251"/>
      <c r="HP18" s="251"/>
      <c r="HQ18" s="251"/>
      <c r="HR18" s="251"/>
      <c r="HS18" s="251"/>
      <c r="HT18" s="251"/>
      <c r="HU18" s="251"/>
      <c r="HV18" s="251"/>
      <c r="HW18" s="251"/>
      <c r="HX18" s="251"/>
      <c r="HY18" s="251"/>
      <c r="HZ18" s="251"/>
      <c r="IA18" s="251"/>
      <c r="IB18" s="251"/>
      <c r="IC18" s="251"/>
      <c r="ID18" s="251"/>
      <c r="IE18" s="251"/>
      <c r="IF18" s="251"/>
      <c r="IG18" s="251"/>
      <c r="IH18" s="251"/>
      <c r="II18" s="251"/>
      <c r="IJ18" s="251"/>
      <c r="IK18" s="251"/>
      <c r="IL18" s="251"/>
      <c r="IM18" s="251"/>
      <c r="IN18" s="251"/>
    </row>
    <row r="19" spans="1:248" s="4" customFormat="1" ht="12.75" customHeight="1" x14ac:dyDescent="0.2">
      <c r="A19" s="1"/>
      <c r="B19" s="85" t="s">
        <v>8</v>
      </c>
      <c r="C19" s="85" t="s">
        <v>16</v>
      </c>
      <c r="D19" s="85" t="s">
        <v>202</v>
      </c>
      <c r="E19" s="154" t="s">
        <v>8</v>
      </c>
      <c r="F19" s="84" t="s">
        <v>18</v>
      </c>
      <c r="G19" s="128" t="s">
        <v>19</v>
      </c>
      <c r="H19" s="84" t="s">
        <v>20</v>
      </c>
      <c r="I19" s="99" t="s">
        <v>475</v>
      </c>
      <c r="J19" s="85" t="s">
        <v>21</v>
      </c>
      <c r="K19" s="84" t="s">
        <v>22</v>
      </c>
      <c r="L19" s="85" t="s">
        <v>462</v>
      </c>
      <c r="M19" s="85" t="s">
        <v>463</v>
      </c>
      <c r="N19" s="85" t="s">
        <v>476</v>
      </c>
      <c r="O19" s="154" t="s">
        <v>464</v>
      </c>
      <c r="P19" s="154" t="s">
        <v>23</v>
      </c>
      <c r="Q19" s="85" t="s">
        <v>24</v>
      </c>
      <c r="R19" s="84" t="s">
        <v>24</v>
      </c>
      <c r="S19" s="100" t="s">
        <v>135</v>
      </c>
      <c r="T19" s="84" t="s">
        <v>135</v>
      </c>
      <c r="U19" s="85" t="s">
        <v>25</v>
      </c>
      <c r="V19" s="85" t="s">
        <v>26</v>
      </c>
      <c r="W19" s="85" t="s">
        <v>27</v>
      </c>
      <c r="X19" s="85" t="s">
        <v>28</v>
      </c>
      <c r="Y19" s="85" t="s">
        <v>136</v>
      </c>
      <c r="Z19" s="85" t="s">
        <v>251</v>
      </c>
      <c r="AA19" s="85" t="s">
        <v>137</v>
      </c>
      <c r="AB19" s="85" t="s">
        <v>203</v>
      </c>
      <c r="AC19" s="85" t="s">
        <v>30</v>
      </c>
      <c r="AD19" s="85" t="s">
        <v>140</v>
      </c>
      <c r="AE19" s="85" t="s">
        <v>31</v>
      </c>
      <c r="AF19" s="85" t="s">
        <v>32</v>
      </c>
      <c r="AG19" s="85" t="s">
        <v>205</v>
      </c>
      <c r="AH19" s="100" t="s">
        <v>16</v>
      </c>
      <c r="AI19" s="98" t="s">
        <v>34</v>
      </c>
      <c r="AJ19" s="85" t="s">
        <v>35</v>
      </c>
      <c r="AK19" s="84" t="s">
        <v>18</v>
      </c>
      <c r="AL19" s="102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51"/>
      <c r="CF19" s="251"/>
      <c r="CG19" s="251"/>
      <c r="CH19" s="251"/>
      <c r="CI19" s="251"/>
      <c r="CJ19" s="251"/>
      <c r="CK19" s="251"/>
      <c r="CL19" s="251"/>
      <c r="CM19" s="251"/>
      <c r="CN19" s="251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51"/>
      <c r="EU19" s="251"/>
      <c r="EV19" s="251"/>
      <c r="EW19" s="251"/>
      <c r="EX19" s="251"/>
      <c r="EY19" s="251"/>
      <c r="EZ19" s="251"/>
      <c r="FA19" s="251"/>
      <c r="FB19" s="251"/>
      <c r="FC19" s="251"/>
      <c r="FD19" s="251"/>
      <c r="FE19" s="251"/>
      <c r="FF19" s="251"/>
      <c r="FG19" s="251"/>
      <c r="FH19" s="251"/>
      <c r="FI19" s="251"/>
      <c r="FJ19" s="251"/>
      <c r="FK19" s="251"/>
      <c r="FL19" s="251"/>
      <c r="FM19" s="251"/>
      <c r="FN19" s="251"/>
      <c r="FO19" s="251"/>
      <c r="FP19" s="251"/>
      <c r="FQ19" s="251"/>
      <c r="FR19" s="251"/>
      <c r="FS19" s="251"/>
      <c r="FT19" s="251"/>
      <c r="FU19" s="251"/>
      <c r="FV19" s="251"/>
      <c r="FW19" s="251"/>
      <c r="FX19" s="251"/>
      <c r="FY19" s="251"/>
      <c r="FZ19" s="251"/>
      <c r="GA19" s="251"/>
      <c r="GB19" s="251"/>
      <c r="GC19" s="251"/>
      <c r="GD19" s="251"/>
      <c r="GE19" s="251"/>
      <c r="GF19" s="251"/>
      <c r="GG19" s="251"/>
      <c r="GH19" s="251"/>
      <c r="GI19" s="251"/>
      <c r="GJ19" s="251"/>
      <c r="GK19" s="251"/>
      <c r="GL19" s="251"/>
      <c r="GM19" s="251"/>
      <c r="GN19" s="251"/>
      <c r="GO19" s="251"/>
      <c r="GP19" s="251"/>
      <c r="GQ19" s="251"/>
      <c r="GR19" s="251"/>
      <c r="GS19" s="251"/>
      <c r="GT19" s="251"/>
      <c r="GU19" s="251"/>
      <c r="GV19" s="251"/>
      <c r="GW19" s="251"/>
      <c r="GX19" s="251"/>
      <c r="GY19" s="251"/>
      <c r="GZ19" s="251"/>
      <c r="HA19" s="251"/>
      <c r="HB19" s="251"/>
      <c r="HC19" s="251"/>
      <c r="HD19" s="251"/>
      <c r="HE19" s="251"/>
      <c r="HF19" s="251"/>
      <c r="HG19" s="251"/>
      <c r="HH19" s="251"/>
      <c r="HI19" s="251"/>
      <c r="HJ19" s="251"/>
      <c r="HK19" s="251"/>
      <c r="HL19" s="251"/>
      <c r="HM19" s="251"/>
      <c r="HN19" s="251"/>
      <c r="HO19" s="251"/>
      <c r="HP19" s="251"/>
      <c r="HQ19" s="251"/>
      <c r="HR19" s="251"/>
      <c r="HS19" s="251"/>
      <c r="HT19" s="251"/>
      <c r="HU19" s="251"/>
      <c r="HV19" s="251"/>
      <c r="HW19" s="251"/>
      <c r="HX19" s="251"/>
      <c r="HY19" s="251"/>
      <c r="HZ19" s="251"/>
      <c r="IA19" s="251"/>
      <c r="IB19" s="251"/>
      <c r="IC19" s="251"/>
      <c r="ID19" s="251"/>
      <c r="IE19" s="251"/>
      <c r="IF19" s="251"/>
      <c r="IG19" s="251"/>
      <c r="IH19" s="251"/>
      <c r="II19" s="251"/>
      <c r="IJ19" s="251"/>
      <c r="IK19" s="251"/>
      <c r="IL19" s="251"/>
      <c r="IM19" s="251"/>
      <c r="IN19" s="251"/>
    </row>
    <row r="20" spans="1:248" s="4" customFormat="1" ht="12.75" customHeight="1" thickBot="1" x14ac:dyDescent="0.25">
      <c r="A20" s="6"/>
      <c r="B20" s="86" t="s">
        <v>36</v>
      </c>
      <c r="C20" s="86" t="s">
        <v>37</v>
      </c>
      <c r="D20" s="86" t="s">
        <v>38</v>
      </c>
      <c r="E20" s="439" t="s">
        <v>39</v>
      </c>
      <c r="F20" s="103" t="s">
        <v>40</v>
      </c>
      <c r="G20" s="129"/>
      <c r="H20" s="103"/>
      <c r="I20" s="104" t="s">
        <v>41</v>
      </c>
      <c r="J20" s="86"/>
      <c r="K20" s="103"/>
      <c r="L20" s="86" t="s">
        <v>465</v>
      </c>
      <c r="M20" s="86"/>
      <c r="N20" s="86" t="s">
        <v>235</v>
      </c>
      <c r="O20" s="439" t="s">
        <v>235</v>
      </c>
      <c r="P20" s="155"/>
      <c r="Q20" s="440" t="s">
        <v>258</v>
      </c>
      <c r="R20" s="441" t="s">
        <v>259</v>
      </c>
      <c r="S20" s="105" t="s">
        <v>109</v>
      </c>
      <c r="T20" s="103" t="s">
        <v>187</v>
      </c>
      <c r="U20" s="86" t="s">
        <v>42</v>
      </c>
      <c r="V20" s="86" t="s">
        <v>43</v>
      </c>
      <c r="W20" s="86"/>
      <c r="X20" s="86" t="s">
        <v>44</v>
      </c>
      <c r="Y20" s="86" t="s">
        <v>30</v>
      </c>
      <c r="Z20" s="86" t="s">
        <v>30</v>
      </c>
      <c r="AA20" s="86" t="s">
        <v>138</v>
      </c>
      <c r="AB20" s="86" t="s">
        <v>15</v>
      </c>
      <c r="AC20" s="86" t="s">
        <v>139</v>
      </c>
      <c r="AD20" s="86" t="s">
        <v>141</v>
      </c>
      <c r="AE20" s="86" t="s">
        <v>47</v>
      </c>
      <c r="AF20" s="86" t="s">
        <v>48</v>
      </c>
      <c r="AG20" s="86" t="s">
        <v>15</v>
      </c>
      <c r="AH20" s="105" t="s">
        <v>30</v>
      </c>
      <c r="AI20" s="106"/>
      <c r="AJ20" s="86" t="s">
        <v>49</v>
      </c>
      <c r="AK20" s="103" t="s">
        <v>188</v>
      </c>
      <c r="AL20" s="107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1"/>
      <c r="BZ20" s="251"/>
      <c r="CA20" s="251"/>
      <c r="CB20" s="251"/>
      <c r="CC20" s="251"/>
      <c r="CD20" s="251"/>
      <c r="CE20" s="251"/>
      <c r="CF20" s="251"/>
      <c r="CG20" s="251"/>
      <c r="CH20" s="251"/>
      <c r="CI20" s="251"/>
      <c r="CJ20" s="251"/>
      <c r="CK20" s="251"/>
      <c r="CL20" s="251"/>
      <c r="CM20" s="251"/>
      <c r="CN20" s="251"/>
      <c r="CO20" s="251"/>
      <c r="CP20" s="251"/>
      <c r="CQ20" s="251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51"/>
      <c r="DK20" s="251"/>
      <c r="DL20" s="251"/>
      <c r="DM20" s="251"/>
      <c r="DN20" s="251"/>
      <c r="DO20" s="251"/>
      <c r="DP20" s="251"/>
      <c r="DQ20" s="251"/>
      <c r="DR20" s="251"/>
      <c r="DS20" s="251"/>
      <c r="DT20" s="251"/>
      <c r="DU20" s="251"/>
      <c r="DV20" s="251"/>
      <c r="DW20" s="251"/>
      <c r="DX20" s="251"/>
      <c r="DY20" s="251"/>
      <c r="DZ20" s="251"/>
      <c r="EA20" s="251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51"/>
      <c r="EU20" s="251"/>
      <c r="EV20" s="251"/>
      <c r="EW20" s="251"/>
      <c r="EX20" s="251"/>
      <c r="EY20" s="251"/>
      <c r="EZ20" s="251"/>
      <c r="FA20" s="251"/>
      <c r="FB20" s="251"/>
      <c r="FC20" s="251"/>
      <c r="FD20" s="251"/>
      <c r="FE20" s="251"/>
      <c r="FF20" s="251"/>
      <c r="FG20" s="251"/>
      <c r="FH20" s="251"/>
      <c r="FI20" s="251"/>
      <c r="FJ20" s="251"/>
      <c r="FK20" s="251"/>
      <c r="FL20" s="251"/>
      <c r="FM20" s="251"/>
      <c r="FN20" s="251"/>
      <c r="FO20" s="251"/>
      <c r="FP20" s="251"/>
      <c r="FQ20" s="251"/>
      <c r="FR20" s="251"/>
      <c r="FS20" s="251"/>
      <c r="FT20" s="251"/>
      <c r="FU20" s="251"/>
      <c r="FV20" s="251"/>
      <c r="FW20" s="251"/>
      <c r="FX20" s="251"/>
      <c r="FY20" s="251"/>
      <c r="FZ20" s="251"/>
      <c r="GA20" s="251"/>
      <c r="GB20" s="251"/>
      <c r="GC20" s="251"/>
      <c r="GD20" s="251"/>
      <c r="GE20" s="251"/>
      <c r="GF20" s="251"/>
      <c r="GG20" s="251"/>
      <c r="GH20" s="251"/>
      <c r="GI20" s="251"/>
      <c r="GJ20" s="251"/>
      <c r="GK20" s="251"/>
      <c r="GL20" s="251"/>
      <c r="GM20" s="251"/>
      <c r="GN20" s="251"/>
      <c r="GO20" s="251"/>
      <c r="GP20" s="251"/>
      <c r="GQ20" s="251"/>
      <c r="GR20" s="251"/>
      <c r="GS20" s="251"/>
      <c r="GT20" s="251"/>
      <c r="GU20" s="251"/>
      <c r="GV20" s="251"/>
      <c r="GW20" s="251"/>
      <c r="GX20" s="251"/>
      <c r="GY20" s="251"/>
      <c r="GZ20" s="251"/>
      <c r="HA20" s="251"/>
      <c r="HB20" s="251"/>
      <c r="HC20" s="251"/>
      <c r="HD20" s="251"/>
      <c r="HE20" s="251"/>
      <c r="HF20" s="251"/>
      <c r="HG20" s="251"/>
      <c r="HH20" s="251"/>
      <c r="HI20" s="251"/>
      <c r="HJ20" s="251"/>
      <c r="HK20" s="251"/>
      <c r="HL20" s="251"/>
      <c r="HM20" s="251"/>
      <c r="HN20" s="251"/>
      <c r="HO20" s="251"/>
      <c r="HP20" s="251"/>
      <c r="HQ20" s="251"/>
      <c r="HR20" s="251"/>
      <c r="HS20" s="251"/>
      <c r="HT20" s="251"/>
      <c r="HU20" s="251"/>
      <c r="HV20" s="251"/>
      <c r="HW20" s="251"/>
      <c r="HX20" s="251"/>
      <c r="HY20" s="251"/>
      <c r="HZ20" s="251"/>
      <c r="IA20" s="251"/>
      <c r="IB20" s="251"/>
      <c r="IC20" s="251"/>
      <c r="ID20" s="251"/>
      <c r="IE20" s="251"/>
      <c r="IF20" s="251"/>
      <c r="IG20" s="251"/>
      <c r="IH20" s="251"/>
      <c r="II20" s="251"/>
      <c r="IJ20" s="251"/>
      <c r="IK20" s="251"/>
      <c r="IL20" s="251"/>
      <c r="IM20" s="251"/>
      <c r="IN20" s="251"/>
    </row>
    <row r="21" spans="1:248" s="20" customFormat="1" ht="12.75" customHeight="1" thickTop="1" x14ac:dyDescent="0.2">
      <c r="A21" s="8"/>
      <c r="B21" s="296"/>
      <c r="C21" s="296"/>
      <c r="D21" s="296"/>
      <c r="E21" s="296"/>
      <c r="F21" s="298"/>
      <c r="G21" s="130" t="str">
        <f>G7</f>
        <v>DECEMBER</v>
      </c>
      <c r="H21" s="31" t="s">
        <v>58</v>
      </c>
      <c r="I21" s="32"/>
      <c r="J21" s="469">
        <f>NOVEMBER!E2</f>
        <v>0</v>
      </c>
      <c r="K21" s="298"/>
      <c r="L21" s="296"/>
      <c r="M21" s="296"/>
      <c r="N21" s="296"/>
      <c r="O21" s="297"/>
      <c r="P21" s="299"/>
      <c r="Q21" s="296"/>
      <c r="R21" s="298"/>
      <c r="S21" s="9"/>
      <c r="T21" s="8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7"/>
      <c r="AI21" s="305"/>
      <c r="AJ21" s="296"/>
      <c r="AK21" s="298"/>
      <c r="AL21" s="9"/>
    </row>
    <row r="22" spans="1:248" s="20" customFormat="1" ht="12.75" customHeight="1" x14ac:dyDescent="0.2">
      <c r="A22" s="8">
        <v>1</v>
      </c>
      <c r="B22" s="280"/>
      <c r="C22" s="280"/>
      <c r="D22" s="280"/>
      <c r="E22" s="280"/>
      <c r="F22" s="281"/>
      <c r="G22" s="443"/>
      <c r="H22" s="444"/>
      <c r="I22" s="445"/>
      <c r="J22" s="296">
        <f t="shared" ref="J22:J52" si="2">SUM(B22:F22)</f>
        <v>0</v>
      </c>
      <c r="K22" s="298">
        <f>SUM(U22:AK22)-SUM(L22:R22)</f>
        <v>0</v>
      </c>
      <c r="L22" s="280"/>
      <c r="M22" s="280"/>
      <c r="N22" s="280"/>
      <c r="O22" s="293"/>
      <c r="P22" s="300"/>
      <c r="Q22" s="280"/>
      <c r="R22" s="281"/>
      <c r="S22" s="15" t="s">
        <v>59</v>
      </c>
      <c r="T22" s="8">
        <v>1</v>
      </c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93"/>
      <c r="AI22" s="444"/>
      <c r="AJ22" s="280"/>
      <c r="AK22" s="281"/>
      <c r="AL22" s="15" t="s">
        <v>59</v>
      </c>
    </row>
    <row r="23" spans="1:248" s="20" customFormat="1" ht="12.75" customHeight="1" x14ac:dyDescent="0.2">
      <c r="A23" s="8">
        <v>2</v>
      </c>
      <c r="B23" s="280"/>
      <c r="C23" s="280"/>
      <c r="D23" s="280"/>
      <c r="E23" s="280"/>
      <c r="F23" s="281"/>
      <c r="G23" s="443"/>
      <c r="H23" s="444"/>
      <c r="I23" s="445"/>
      <c r="J23" s="296">
        <f t="shared" si="2"/>
        <v>0</v>
      </c>
      <c r="K23" s="298">
        <f t="shared" ref="K23:K52" si="3">SUM(U23:AK23)-SUM(L23:R23)</f>
        <v>0</v>
      </c>
      <c r="L23" s="280"/>
      <c r="M23" s="280"/>
      <c r="N23" s="280"/>
      <c r="O23" s="293"/>
      <c r="P23" s="300"/>
      <c r="Q23" s="280"/>
      <c r="R23" s="281"/>
      <c r="S23" s="15" t="s">
        <v>60</v>
      </c>
      <c r="T23" s="8">
        <v>2</v>
      </c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93"/>
      <c r="AI23" s="444"/>
      <c r="AJ23" s="280"/>
      <c r="AK23" s="281"/>
      <c r="AL23" s="15" t="s">
        <v>60</v>
      </c>
    </row>
    <row r="24" spans="1:248" s="20" customFormat="1" ht="12.75" customHeight="1" x14ac:dyDescent="0.2">
      <c r="A24" s="8">
        <v>3</v>
      </c>
      <c r="B24" s="280"/>
      <c r="C24" s="280"/>
      <c r="D24" s="280"/>
      <c r="E24" s="280"/>
      <c r="F24" s="281"/>
      <c r="G24" s="443"/>
      <c r="H24" s="444"/>
      <c r="I24" s="445"/>
      <c r="J24" s="296">
        <f t="shared" si="2"/>
        <v>0</v>
      </c>
      <c r="K24" s="298">
        <f t="shared" si="3"/>
        <v>0</v>
      </c>
      <c r="L24" s="280"/>
      <c r="M24" s="280"/>
      <c r="N24" s="280"/>
      <c r="O24" s="293"/>
      <c r="P24" s="300"/>
      <c r="Q24" s="280"/>
      <c r="R24" s="281"/>
      <c r="S24" s="15" t="s">
        <v>61</v>
      </c>
      <c r="T24" s="8">
        <v>3</v>
      </c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93"/>
      <c r="AI24" s="444"/>
      <c r="AJ24" s="280"/>
      <c r="AK24" s="281"/>
      <c r="AL24" s="15" t="s">
        <v>61</v>
      </c>
    </row>
    <row r="25" spans="1:248" s="20" customFormat="1" ht="12.75" customHeight="1" x14ac:dyDescent="0.2">
      <c r="A25" s="8">
        <v>4</v>
      </c>
      <c r="B25" s="280"/>
      <c r="C25" s="280"/>
      <c r="D25" s="280"/>
      <c r="E25" s="280"/>
      <c r="F25" s="281"/>
      <c r="G25" s="443"/>
      <c r="H25" s="444"/>
      <c r="I25" s="445"/>
      <c r="J25" s="296">
        <f t="shared" si="2"/>
        <v>0</v>
      </c>
      <c r="K25" s="298">
        <f t="shared" si="3"/>
        <v>0</v>
      </c>
      <c r="L25" s="280"/>
      <c r="M25" s="280"/>
      <c r="N25" s="280"/>
      <c r="O25" s="293"/>
      <c r="P25" s="300"/>
      <c r="Q25" s="280"/>
      <c r="R25" s="281"/>
      <c r="S25" s="15" t="s">
        <v>62</v>
      </c>
      <c r="T25" s="8">
        <v>4</v>
      </c>
      <c r="U25" s="280"/>
      <c r="V25" s="280"/>
      <c r="W25" s="280"/>
      <c r="X25" s="280"/>
      <c r="Y25" s="280"/>
      <c r="Z25" s="280"/>
      <c r="AA25" s="280"/>
      <c r="AB25" s="280"/>
      <c r="AC25" s="280"/>
      <c r="AD25" s="280"/>
      <c r="AE25" s="280"/>
      <c r="AF25" s="280"/>
      <c r="AG25" s="280"/>
      <c r="AH25" s="293"/>
      <c r="AI25" s="444"/>
      <c r="AJ25" s="280"/>
      <c r="AK25" s="281"/>
      <c r="AL25" s="15" t="s">
        <v>62</v>
      </c>
    </row>
    <row r="26" spans="1:248" s="20" customFormat="1" ht="12.75" customHeight="1" x14ac:dyDescent="0.2">
      <c r="A26" s="8">
        <v>5</v>
      </c>
      <c r="B26" s="280"/>
      <c r="C26" s="280"/>
      <c r="D26" s="280"/>
      <c r="E26" s="280"/>
      <c r="F26" s="281"/>
      <c r="G26" s="446"/>
      <c r="H26" s="444"/>
      <c r="I26" s="445"/>
      <c r="J26" s="296">
        <f t="shared" si="2"/>
        <v>0</v>
      </c>
      <c r="K26" s="298">
        <f t="shared" si="3"/>
        <v>0</v>
      </c>
      <c r="L26" s="280"/>
      <c r="M26" s="280"/>
      <c r="N26" s="280"/>
      <c r="O26" s="293"/>
      <c r="P26" s="300"/>
      <c r="Q26" s="280"/>
      <c r="R26" s="281"/>
      <c r="S26" s="15" t="s">
        <v>63</v>
      </c>
      <c r="T26" s="8">
        <v>5</v>
      </c>
      <c r="U26" s="280"/>
      <c r="V26" s="280"/>
      <c r="W26" s="280"/>
      <c r="X26" s="280"/>
      <c r="Y26" s="280"/>
      <c r="Z26" s="280"/>
      <c r="AA26" s="280"/>
      <c r="AB26" s="280"/>
      <c r="AC26" s="280"/>
      <c r="AD26" s="280"/>
      <c r="AE26" s="280"/>
      <c r="AF26" s="280"/>
      <c r="AG26" s="280"/>
      <c r="AH26" s="293"/>
      <c r="AI26" s="444"/>
      <c r="AJ26" s="280"/>
      <c r="AK26" s="281"/>
      <c r="AL26" s="15" t="s">
        <v>63</v>
      </c>
    </row>
    <row r="27" spans="1:248" s="20" customFormat="1" ht="12.75" customHeight="1" x14ac:dyDescent="0.2">
      <c r="A27" s="16">
        <v>6</v>
      </c>
      <c r="B27" s="282"/>
      <c r="C27" s="282"/>
      <c r="D27" s="282"/>
      <c r="E27" s="282"/>
      <c r="F27" s="283"/>
      <c r="G27" s="443"/>
      <c r="H27" s="447"/>
      <c r="I27" s="448"/>
      <c r="J27" s="296">
        <f t="shared" si="2"/>
        <v>0</v>
      </c>
      <c r="K27" s="298">
        <f t="shared" si="3"/>
        <v>0</v>
      </c>
      <c r="L27" s="282"/>
      <c r="M27" s="282"/>
      <c r="N27" s="282"/>
      <c r="O27" s="294"/>
      <c r="P27" s="301"/>
      <c r="Q27" s="282"/>
      <c r="R27" s="283"/>
      <c r="S27" s="17" t="s">
        <v>64</v>
      </c>
      <c r="T27" s="16">
        <v>6</v>
      </c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94"/>
      <c r="AI27" s="447"/>
      <c r="AJ27" s="282"/>
      <c r="AK27" s="283"/>
      <c r="AL27" s="17" t="s">
        <v>64</v>
      </c>
    </row>
    <row r="28" spans="1:248" s="20" customFormat="1" ht="12.75" customHeight="1" x14ac:dyDescent="0.2">
      <c r="A28" s="8">
        <v>7</v>
      </c>
      <c r="B28" s="280"/>
      <c r="C28" s="280"/>
      <c r="D28" s="280"/>
      <c r="E28" s="280"/>
      <c r="F28" s="281"/>
      <c r="G28" s="443"/>
      <c r="H28" s="444"/>
      <c r="I28" s="445"/>
      <c r="J28" s="296">
        <f t="shared" si="2"/>
        <v>0</v>
      </c>
      <c r="K28" s="298">
        <f t="shared" si="3"/>
        <v>0</v>
      </c>
      <c r="L28" s="280"/>
      <c r="M28" s="280"/>
      <c r="N28" s="280"/>
      <c r="O28" s="293"/>
      <c r="P28" s="300"/>
      <c r="Q28" s="280"/>
      <c r="R28" s="281"/>
      <c r="S28" s="15" t="s">
        <v>65</v>
      </c>
      <c r="T28" s="8">
        <v>7</v>
      </c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93"/>
      <c r="AI28" s="444"/>
      <c r="AJ28" s="280"/>
      <c r="AK28" s="281"/>
      <c r="AL28" s="15" t="s">
        <v>65</v>
      </c>
    </row>
    <row r="29" spans="1:248" s="20" customFormat="1" ht="12.75" customHeight="1" x14ac:dyDescent="0.2">
      <c r="A29" s="8">
        <v>8</v>
      </c>
      <c r="B29" s="280"/>
      <c r="C29" s="280"/>
      <c r="D29" s="280"/>
      <c r="E29" s="280"/>
      <c r="F29" s="281"/>
      <c r="G29" s="443"/>
      <c r="H29" s="444"/>
      <c r="I29" s="445"/>
      <c r="J29" s="296">
        <f t="shared" si="2"/>
        <v>0</v>
      </c>
      <c r="K29" s="298">
        <f t="shared" si="3"/>
        <v>0</v>
      </c>
      <c r="L29" s="280"/>
      <c r="M29" s="280"/>
      <c r="N29" s="280"/>
      <c r="O29" s="293"/>
      <c r="P29" s="300"/>
      <c r="Q29" s="280"/>
      <c r="R29" s="281"/>
      <c r="S29" s="15" t="s">
        <v>66</v>
      </c>
      <c r="T29" s="8">
        <v>8</v>
      </c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93"/>
      <c r="AI29" s="444"/>
      <c r="AJ29" s="280"/>
      <c r="AK29" s="281"/>
      <c r="AL29" s="15" t="s">
        <v>66</v>
      </c>
    </row>
    <row r="30" spans="1:248" s="20" customFormat="1" ht="12.75" customHeight="1" x14ac:dyDescent="0.2">
      <c r="A30" s="8">
        <v>9</v>
      </c>
      <c r="B30" s="280"/>
      <c r="C30" s="280"/>
      <c r="D30" s="280"/>
      <c r="E30" s="280"/>
      <c r="F30" s="281"/>
      <c r="G30" s="443"/>
      <c r="H30" s="444"/>
      <c r="I30" s="445"/>
      <c r="J30" s="296">
        <f t="shared" si="2"/>
        <v>0</v>
      </c>
      <c r="K30" s="298">
        <f t="shared" si="3"/>
        <v>0</v>
      </c>
      <c r="L30" s="280"/>
      <c r="M30" s="280"/>
      <c r="N30" s="280"/>
      <c r="O30" s="293"/>
      <c r="P30" s="300"/>
      <c r="Q30" s="280"/>
      <c r="R30" s="281"/>
      <c r="S30" s="15" t="s">
        <v>67</v>
      </c>
      <c r="T30" s="8">
        <v>9</v>
      </c>
      <c r="U30" s="280"/>
      <c r="V30" s="280"/>
      <c r="W30" s="280"/>
      <c r="X30" s="280"/>
      <c r="Y30" s="280"/>
      <c r="Z30" s="280"/>
      <c r="AA30" s="280"/>
      <c r="AB30" s="280"/>
      <c r="AC30" s="280"/>
      <c r="AD30" s="280"/>
      <c r="AE30" s="280"/>
      <c r="AF30" s="280"/>
      <c r="AG30" s="280"/>
      <c r="AH30" s="293"/>
      <c r="AI30" s="444"/>
      <c r="AJ30" s="280"/>
      <c r="AK30" s="281"/>
      <c r="AL30" s="15" t="s">
        <v>67</v>
      </c>
    </row>
    <row r="31" spans="1:248" s="20" customFormat="1" ht="12.75" customHeight="1" x14ac:dyDescent="0.2">
      <c r="A31" s="8">
        <v>10</v>
      </c>
      <c r="B31" s="280"/>
      <c r="C31" s="280"/>
      <c r="D31" s="280"/>
      <c r="E31" s="280"/>
      <c r="F31" s="281"/>
      <c r="G31" s="443"/>
      <c r="H31" s="444"/>
      <c r="I31" s="445"/>
      <c r="J31" s="296">
        <f t="shared" si="2"/>
        <v>0</v>
      </c>
      <c r="K31" s="298">
        <f t="shared" si="3"/>
        <v>0</v>
      </c>
      <c r="L31" s="280"/>
      <c r="M31" s="280"/>
      <c r="N31" s="280"/>
      <c r="O31" s="293"/>
      <c r="P31" s="300"/>
      <c r="Q31" s="280"/>
      <c r="R31" s="281"/>
      <c r="S31" s="15" t="s">
        <v>68</v>
      </c>
      <c r="T31" s="8">
        <v>10</v>
      </c>
      <c r="U31" s="280"/>
      <c r="V31" s="280"/>
      <c r="W31" s="280"/>
      <c r="X31" s="280"/>
      <c r="Y31" s="280"/>
      <c r="Z31" s="280"/>
      <c r="AA31" s="280"/>
      <c r="AB31" s="280"/>
      <c r="AC31" s="280"/>
      <c r="AD31" s="280"/>
      <c r="AE31" s="280"/>
      <c r="AF31" s="280"/>
      <c r="AG31" s="280"/>
      <c r="AH31" s="293"/>
      <c r="AI31" s="444"/>
      <c r="AJ31" s="280"/>
      <c r="AK31" s="281"/>
      <c r="AL31" s="15" t="s">
        <v>68</v>
      </c>
    </row>
    <row r="32" spans="1:248" s="20" customFormat="1" ht="12.75" customHeight="1" x14ac:dyDescent="0.2">
      <c r="A32" s="8">
        <v>11</v>
      </c>
      <c r="B32" s="280"/>
      <c r="C32" s="280"/>
      <c r="D32" s="280"/>
      <c r="E32" s="280"/>
      <c r="F32" s="281"/>
      <c r="G32" s="443"/>
      <c r="H32" s="444"/>
      <c r="I32" s="445"/>
      <c r="J32" s="296">
        <f t="shared" si="2"/>
        <v>0</v>
      </c>
      <c r="K32" s="298">
        <f t="shared" si="3"/>
        <v>0</v>
      </c>
      <c r="L32" s="280"/>
      <c r="M32" s="280"/>
      <c r="N32" s="280"/>
      <c r="O32" s="293"/>
      <c r="P32" s="300"/>
      <c r="Q32" s="280"/>
      <c r="R32" s="281"/>
      <c r="S32" s="15" t="s">
        <v>69</v>
      </c>
      <c r="T32" s="8">
        <v>11</v>
      </c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93"/>
      <c r="AI32" s="444"/>
      <c r="AJ32" s="280"/>
      <c r="AK32" s="281"/>
      <c r="AL32" s="15" t="s">
        <v>69</v>
      </c>
    </row>
    <row r="33" spans="1:38" s="20" customFormat="1" ht="12.75" customHeight="1" x14ac:dyDescent="0.2">
      <c r="A33" s="8">
        <v>12</v>
      </c>
      <c r="B33" s="280"/>
      <c r="C33" s="280"/>
      <c r="D33" s="280"/>
      <c r="E33" s="280"/>
      <c r="F33" s="281"/>
      <c r="G33" s="443"/>
      <c r="H33" s="444"/>
      <c r="I33" s="445"/>
      <c r="J33" s="296">
        <f t="shared" si="2"/>
        <v>0</v>
      </c>
      <c r="K33" s="298">
        <f t="shared" si="3"/>
        <v>0</v>
      </c>
      <c r="L33" s="280"/>
      <c r="M33" s="280"/>
      <c r="N33" s="280"/>
      <c r="O33" s="293"/>
      <c r="P33" s="300"/>
      <c r="Q33" s="280"/>
      <c r="R33" s="281"/>
      <c r="S33" s="15" t="s">
        <v>70</v>
      </c>
      <c r="T33" s="8">
        <v>12</v>
      </c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93"/>
      <c r="AI33" s="444"/>
      <c r="AJ33" s="280"/>
      <c r="AK33" s="281"/>
      <c r="AL33" s="15" t="s">
        <v>70</v>
      </c>
    </row>
    <row r="34" spans="1:38" s="20" customFormat="1" ht="12.75" customHeight="1" x14ac:dyDescent="0.2">
      <c r="A34" s="8">
        <v>13</v>
      </c>
      <c r="B34" s="280"/>
      <c r="C34" s="280"/>
      <c r="D34" s="280"/>
      <c r="E34" s="280"/>
      <c r="F34" s="281"/>
      <c r="G34" s="443"/>
      <c r="H34" s="444"/>
      <c r="I34" s="445"/>
      <c r="J34" s="296">
        <f t="shared" si="2"/>
        <v>0</v>
      </c>
      <c r="K34" s="298">
        <f t="shared" si="3"/>
        <v>0</v>
      </c>
      <c r="L34" s="280"/>
      <c r="M34" s="280"/>
      <c r="N34" s="280"/>
      <c r="O34" s="293"/>
      <c r="P34" s="300"/>
      <c r="Q34" s="280"/>
      <c r="R34" s="281"/>
      <c r="S34" s="15" t="s">
        <v>71</v>
      </c>
      <c r="T34" s="8">
        <v>13</v>
      </c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93"/>
      <c r="AI34" s="444"/>
      <c r="AJ34" s="280"/>
      <c r="AK34" s="281"/>
      <c r="AL34" s="15" t="s">
        <v>71</v>
      </c>
    </row>
    <row r="35" spans="1:38" s="20" customFormat="1" ht="12.75" customHeight="1" x14ac:dyDescent="0.2">
      <c r="A35" s="8">
        <v>14</v>
      </c>
      <c r="B35" s="280"/>
      <c r="C35" s="280"/>
      <c r="D35" s="280"/>
      <c r="E35" s="280"/>
      <c r="F35" s="281"/>
      <c r="G35" s="443"/>
      <c r="H35" s="444"/>
      <c r="I35" s="445"/>
      <c r="J35" s="296">
        <f t="shared" si="2"/>
        <v>0</v>
      </c>
      <c r="K35" s="298">
        <f t="shared" si="3"/>
        <v>0</v>
      </c>
      <c r="L35" s="280"/>
      <c r="M35" s="280"/>
      <c r="N35" s="280"/>
      <c r="O35" s="293"/>
      <c r="P35" s="300"/>
      <c r="Q35" s="280"/>
      <c r="R35" s="281"/>
      <c r="S35" s="15" t="s">
        <v>72</v>
      </c>
      <c r="T35" s="8">
        <v>14</v>
      </c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93"/>
      <c r="AI35" s="444"/>
      <c r="AJ35" s="280"/>
      <c r="AK35" s="281"/>
      <c r="AL35" s="15" t="s">
        <v>72</v>
      </c>
    </row>
    <row r="36" spans="1:38" s="20" customFormat="1" ht="12.75" customHeight="1" x14ac:dyDescent="0.2">
      <c r="A36" s="8">
        <v>15</v>
      </c>
      <c r="B36" s="280"/>
      <c r="C36" s="280"/>
      <c r="D36" s="280"/>
      <c r="E36" s="280"/>
      <c r="F36" s="281"/>
      <c r="G36" s="443"/>
      <c r="H36" s="444"/>
      <c r="I36" s="445"/>
      <c r="J36" s="296">
        <f t="shared" si="2"/>
        <v>0</v>
      </c>
      <c r="K36" s="298">
        <f t="shared" si="3"/>
        <v>0</v>
      </c>
      <c r="L36" s="280"/>
      <c r="M36" s="280"/>
      <c r="N36" s="280"/>
      <c r="O36" s="293"/>
      <c r="P36" s="300"/>
      <c r="Q36" s="280"/>
      <c r="R36" s="281"/>
      <c r="S36" s="15" t="s">
        <v>73</v>
      </c>
      <c r="T36" s="8">
        <v>15</v>
      </c>
      <c r="U36" s="280"/>
      <c r="V36" s="280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  <c r="AG36" s="280"/>
      <c r="AH36" s="293"/>
      <c r="AI36" s="444"/>
      <c r="AJ36" s="280"/>
      <c r="AK36" s="281"/>
      <c r="AL36" s="15" t="s">
        <v>73</v>
      </c>
    </row>
    <row r="37" spans="1:38" s="20" customFormat="1" ht="12.75" customHeight="1" x14ac:dyDescent="0.2">
      <c r="A37" s="8">
        <v>16</v>
      </c>
      <c r="B37" s="280"/>
      <c r="C37" s="280"/>
      <c r="D37" s="280"/>
      <c r="E37" s="280"/>
      <c r="F37" s="281"/>
      <c r="G37" s="443"/>
      <c r="H37" s="444"/>
      <c r="I37" s="445"/>
      <c r="J37" s="296">
        <f t="shared" si="2"/>
        <v>0</v>
      </c>
      <c r="K37" s="298">
        <f t="shared" si="3"/>
        <v>0</v>
      </c>
      <c r="L37" s="280"/>
      <c r="M37" s="280"/>
      <c r="N37" s="280"/>
      <c r="O37" s="293"/>
      <c r="P37" s="300"/>
      <c r="Q37" s="280"/>
      <c r="R37" s="281"/>
      <c r="S37" s="15" t="s">
        <v>74</v>
      </c>
      <c r="T37" s="8">
        <v>16</v>
      </c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93"/>
      <c r="AI37" s="444"/>
      <c r="AJ37" s="280"/>
      <c r="AK37" s="281"/>
      <c r="AL37" s="15" t="s">
        <v>74</v>
      </c>
    </row>
    <row r="38" spans="1:38" s="20" customFormat="1" ht="12.75" customHeight="1" x14ac:dyDescent="0.2">
      <c r="A38" s="8">
        <v>17</v>
      </c>
      <c r="B38" s="280"/>
      <c r="C38" s="280"/>
      <c r="D38" s="280"/>
      <c r="E38" s="280"/>
      <c r="F38" s="281"/>
      <c r="G38" s="443"/>
      <c r="H38" s="444"/>
      <c r="I38" s="445"/>
      <c r="J38" s="296">
        <f t="shared" si="2"/>
        <v>0</v>
      </c>
      <c r="K38" s="298">
        <f t="shared" si="3"/>
        <v>0</v>
      </c>
      <c r="L38" s="280"/>
      <c r="M38" s="280"/>
      <c r="N38" s="280"/>
      <c r="O38" s="293"/>
      <c r="P38" s="300"/>
      <c r="Q38" s="280"/>
      <c r="R38" s="281"/>
      <c r="S38" s="15" t="s">
        <v>75</v>
      </c>
      <c r="T38" s="8">
        <v>17</v>
      </c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93"/>
      <c r="AI38" s="444"/>
      <c r="AJ38" s="280"/>
      <c r="AK38" s="281"/>
      <c r="AL38" s="15" t="s">
        <v>75</v>
      </c>
    </row>
    <row r="39" spans="1:38" s="20" customFormat="1" ht="12.75" customHeight="1" x14ac:dyDescent="0.2">
      <c r="A39" s="8">
        <v>18</v>
      </c>
      <c r="B39" s="280"/>
      <c r="C39" s="280"/>
      <c r="D39" s="280"/>
      <c r="E39" s="280"/>
      <c r="F39" s="281"/>
      <c r="G39" s="443"/>
      <c r="H39" s="444"/>
      <c r="I39" s="445"/>
      <c r="J39" s="296">
        <f t="shared" si="2"/>
        <v>0</v>
      </c>
      <c r="K39" s="298">
        <f t="shared" si="3"/>
        <v>0</v>
      </c>
      <c r="L39" s="280"/>
      <c r="M39" s="280"/>
      <c r="N39" s="280"/>
      <c r="O39" s="293"/>
      <c r="P39" s="300"/>
      <c r="Q39" s="280"/>
      <c r="R39" s="281"/>
      <c r="S39" s="15" t="s">
        <v>76</v>
      </c>
      <c r="T39" s="8">
        <v>18</v>
      </c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93"/>
      <c r="AI39" s="444"/>
      <c r="AJ39" s="280"/>
      <c r="AK39" s="281"/>
      <c r="AL39" s="15" t="s">
        <v>76</v>
      </c>
    </row>
    <row r="40" spans="1:38" s="20" customFormat="1" ht="12.75" customHeight="1" x14ac:dyDescent="0.2">
      <c r="A40" s="8">
        <v>19</v>
      </c>
      <c r="B40" s="280"/>
      <c r="C40" s="280"/>
      <c r="D40" s="280"/>
      <c r="E40" s="280"/>
      <c r="F40" s="281"/>
      <c r="G40" s="443"/>
      <c r="H40" s="444"/>
      <c r="I40" s="445"/>
      <c r="J40" s="296">
        <f t="shared" si="2"/>
        <v>0</v>
      </c>
      <c r="K40" s="298">
        <f t="shared" si="3"/>
        <v>0</v>
      </c>
      <c r="L40" s="280"/>
      <c r="M40" s="280"/>
      <c r="N40" s="280"/>
      <c r="O40" s="293"/>
      <c r="P40" s="300"/>
      <c r="Q40" s="280"/>
      <c r="R40" s="281"/>
      <c r="S40" s="15" t="s">
        <v>77</v>
      </c>
      <c r="T40" s="8">
        <v>19</v>
      </c>
      <c r="U40" s="280"/>
      <c r="V40" s="280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  <c r="AG40" s="280"/>
      <c r="AH40" s="293"/>
      <c r="AI40" s="444"/>
      <c r="AJ40" s="280"/>
      <c r="AK40" s="281"/>
      <c r="AL40" s="15" t="s">
        <v>77</v>
      </c>
    </row>
    <row r="41" spans="1:38" s="20" customFormat="1" ht="12.75" customHeight="1" x14ac:dyDescent="0.2">
      <c r="A41" s="8">
        <v>20</v>
      </c>
      <c r="B41" s="280"/>
      <c r="C41" s="280"/>
      <c r="D41" s="280"/>
      <c r="E41" s="280"/>
      <c r="F41" s="281"/>
      <c r="G41" s="443"/>
      <c r="H41" s="444"/>
      <c r="I41" s="445"/>
      <c r="J41" s="296">
        <f t="shared" si="2"/>
        <v>0</v>
      </c>
      <c r="K41" s="298">
        <f t="shared" si="3"/>
        <v>0</v>
      </c>
      <c r="L41" s="280"/>
      <c r="M41" s="280"/>
      <c r="N41" s="280"/>
      <c r="O41" s="293"/>
      <c r="P41" s="300"/>
      <c r="Q41" s="280"/>
      <c r="R41" s="281"/>
      <c r="S41" s="15" t="s">
        <v>78</v>
      </c>
      <c r="T41" s="8">
        <v>20</v>
      </c>
      <c r="U41" s="280"/>
      <c r="V41" s="280"/>
      <c r="W41" s="280"/>
      <c r="X41" s="280"/>
      <c r="Y41" s="280"/>
      <c r="Z41" s="280"/>
      <c r="AA41" s="280"/>
      <c r="AB41" s="280"/>
      <c r="AC41" s="280"/>
      <c r="AD41" s="280"/>
      <c r="AE41" s="280"/>
      <c r="AF41" s="280"/>
      <c r="AG41" s="280"/>
      <c r="AH41" s="293"/>
      <c r="AI41" s="444"/>
      <c r="AJ41" s="280"/>
      <c r="AK41" s="281"/>
      <c r="AL41" s="15" t="s">
        <v>78</v>
      </c>
    </row>
    <row r="42" spans="1:38" s="20" customFormat="1" ht="12.75" customHeight="1" x14ac:dyDescent="0.2">
      <c r="A42" s="8">
        <v>21</v>
      </c>
      <c r="B42" s="280"/>
      <c r="C42" s="280"/>
      <c r="D42" s="280"/>
      <c r="E42" s="280"/>
      <c r="F42" s="281"/>
      <c r="G42" s="443"/>
      <c r="H42" s="444"/>
      <c r="I42" s="445"/>
      <c r="J42" s="296">
        <f t="shared" si="2"/>
        <v>0</v>
      </c>
      <c r="K42" s="298">
        <f t="shared" si="3"/>
        <v>0</v>
      </c>
      <c r="L42" s="280"/>
      <c r="M42" s="280"/>
      <c r="N42" s="280"/>
      <c r="O42" s="293"/>
      <c r="P42" s="300"/>
      <c r="Q42" s="280"/>
      <c r="R42" s="281"/>
      <c r="S42" s="15" t="s">
        <v>79</v>
      </c>
      <c r="T42" s="8">
        <v>21</v>
      </c>
      <c r="U42" s="280"/>
      <c r="V42" s="280"/>
      <c r="W42" s="280"/>
      <c r="X42" s="280"/>
      <c r="Y42" s="280"/>
      <c r="Z42" s="280"/>
      <c r="AA42" s="280"/>
      <c r="AB42" s="280"/>
      <c r="AC42" s="280"/>
      <c r="AD42" s="280"/>
      <c r="AE42" s="280"/>
      <c r="AF42" s="280"/>
      <c r="AG42" s="280"/>
      <c r="AH42" s="293"/>
      <c r="AI42" s="444"/>
      <c r="AJ42" s="280"/>
      <c r="AK42" s="281"/>
      <c r="AL42" s="15" t="s">
        <v>79</v>
      </c>
    </row>
    <row r="43" spans="1:38" s="20" customFormat="1" ht="12.75" customHeight="1" x14ac:dyDescent="0.2">
      <c r="A43" s="8">
        <v>22</v>
      </c>
      <c r="B43" s="280"/>
      <c r="C43" s="280"/>
      <c r="D43" s="280"/>
      <c r="E43" s="280"/>
      <c r="F43" s="281"/>
      <c r="G43" s="443"/>
      <c r="H43" s="444"/>
      <c r="I43" s="445"/>
      <c r="J43" s="296">
        <f t="shared" si="2"/>
        <v>0</v>
      </c>
      <c r="K43" s="298">
        <f t="shared" si="3"/>
        <v>0</v>
      </c>
      <c r="L43" s="280"/>
      <c r="M43" s="280"/>
      <c r="N43" s="280"/>
      <c r="O43" s="293"/>
      <c r="P43" s="300"/>
      <c r="Q43" s="280"/>
      <c r="R43" s="281"/>
      <c r="S43" s="15" t="s">
        <v>80</v>
      </c>
      <c r="T43" s="8">
        <v>22</v>
      </c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0"/>
      <c r="AH43" s="293"/>
      <c r="AI43" s="444"/>
      <c r="AJ43" s="280"/>
      <c r="AK43" s="281"/>
      <c r="AL43" s="15" t="s">
        <v>80</v>
      </c>
    </row>
    <row r="44" spans="1:38" s="20" customFormat="1" ht="12.75" customHeight="1" x14ac:dyDescent="0.2">
      <c r="A44" s="8">
        <v>23</v>
      </c>
      <c r="B44" s="280"/>
      <c r="C44" s="280"/>
      <c r="D44" s="280"/>
      <c r="E44" s="280"/>
      <c r="F44" s="281"/>
      <c r="G44" s="443"/>
      <c r="H44" s="444"/>
      <c r="I44" s="445"/>
      <c r="J44" s="296">
        <f t="shared" si="2"/>
        <v>0</v>
      </c>
      <c r="K44" s="298">
        <f t="shared" si="3"/>
        <v>0</v>
      </c>
      <c r="L44" s="280"/>
      <c r="M44" s="280"/>
      <c r="N44" s="280"/>
      <c r="O44" s="293"/>
      <c r="P44" s="300"/>
      <c r="Q44" s="280"/>
      <c r="R44" s="281"/>
      <c r="S44" s="15" t="s">
        <v>81</v>
      </c>
      <c r="T44" s="8">
        <v>23</v>
      </c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  <c r="AG44" s="280"/>
      <c r="AH44" s="293"/>
      <c r="AI44" s="444"/>
      <c r="AJ44" s="280"/>
      <c r="AK44" s="281"/>
      <c r="AL44" s="15" t="s">
        <v>81</v>
      </c>
    </row>
    <row r="45" spans="1:38" s="20" customFormat="1" ht="12.75" customHeight="1" x14ac:dyDescent="0.2">
      <c r="A45" s="8">
        <v>24</v>
      </c>
      <c r="B45" s="280"/>
      <c r="C45" s="280"/>
      <c r="D45" s="280"/>
      <c r="E45" s="280"/>
      <c r="F45" s="281"/>
      <c r="G45" s="443"/>
      <c r="H45" s="444"/>
      <c r="I45" s="445"/>
      <c r="J45" s="296">
        <f t="shared" si="2"/>
        <v>0</v>
      </c>
      <c r="K45" s="298">
        <f t="shared" si="3"/>
        <v>0</v>
      </c>
      <c r="L45" s="280"/>
      <c r="M45" s="280"/>
      <c r="N45" s="280"/>
      <c r="O45" s="293"/>
      <c r="P45" s="300"/>
      <c r="Q45" s="280"/>
      <c r="R45" s="281"/>
      <c r="S45" s="15" t="s">
        <v>82</v>
      </c>
      <c r="T45" s="8">
        <v>24</v>
      </c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93"/>
      <c r="AI45" s="444"/>
      <c r="AJ45" s="280"/>
      <c r="AK45" s="281"/>
      <c r="AL45" s="15" t="s">
        <v>82</v>
      </c>
    </row>
    <row r="46" spans="1:38" s="20" customFormat="1" ht="12.75" customHeight="1" x14ac:dyDescent="0.2">
      <c r="A46" s="8">
        <v>25</v>
      </c>
      <c r="B46" s="280"/>
      <c r="C46" s="280"/>
      <c r="D46" s="280"/>
      <c r="E46" s="280"/>
      <c r="F46" s="281"/>
      <c r="G46" s="443"/>
      <c r="H46" s="444"/>
      <c r="I46" s="445"/>
      <c r="J46" s="296">
        <f t="shared" si="2"/>
        <v>0</v>
      </c>
      <c r="K46" s="298">
        <f t="shared" si="3"/>
        <v>0</v>
      </c>
      <c r="L46" s="280"/>
      <c r="M46" s="280"/>
      <c r="N46" s="280"/>
      <c r="O46" s="293"/>
      <c r="P46" s="300"/>
      <c r="Q46" s="280"/>
      <c r="R46" s="281"/>
      <c r="S46" s="15" t="s">
        <v>83</v>
      </c>
      <c r="T46" s="8">
        <v>25</v>
      </c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  <c r="AG46" s="280"/>
      <c r="AH46" s="293"/>
      <c r="AI46" s="444"/>
      <c r="AJ46" s="280"/>
      <c r="AK46" s="281"/>
      <c r="AL46" s="15" t="s">
        <v>83</v>
      </c>
    </row>
    <row r="47" spans="1:38" s="20" customFormat="1" ht="12.75" customHeight="1" x14ac:dyDescent="0.2">
      <c r="A47" s="8">
        <v>26</v>
      </c>
      <c r="B47" s="280"/>
      <c r="C47" s="280"/>
      <c r="D47" s="280"/>
      <c r="E47" s="280"/>
      <c r="F47" s="281"/>
      <c r="G47" s="443"/>
      <c r="H47" s="444"/>
      <c r="I47" s="445"/>
      <c r="J47" s="296">
        <f t="shared" si="2"/>
        <v>0</v>
      </c>
      <c r="K47" s="298">
        <f t="shared" si="3"/>
        <v>0</v>
      </c>
      <c r="L47" s="280"/>
      <c r="M47" s="280"/>
      <c r="N47" s="280"/>
      <c r="O47" s="293"/>
      <c r="P47" s="300"/>
      <c r="Q47" s="280"/>
      <c r="R47" s="281"/>
      <c r="S47" s="15" t="s">
        <v>84</v>
      </c>
      <c r="T47" s="8">
        <v>26</v>
      </c>
      <c r="U47" s="280"/>
      <c r="V47" s="280"/>
      <c r="W47" s="280"/>
      <c r="X47" s="280"/>
      <c r="Y47" s="280"/>
      <c r="Z47" s="280"/>
      <c r="AA47" s="280"/>
      <c r="AB47" s="280"/>
      <c r="AC47" s="280"/>
      <c r="AD47" s="280"/>
      <c r="AE47" s="280"/>
      <c r="AF47" s="280"/>
      <c r="AG47" s="280"/>
      <c r="AH47" s="293"/>
      <c r="AI47" s="444"/>
      <c r="AJ47" s="280"/>
      <c r="AK47" s="281"/>
      <c r="AL47" s="15" t="s">
        <v>84</v>
      </c>
    </row>
    <row r="48" spans="1:38" s="20" customFormat="1" ht="12.75" customHeight="1" x14ac:dyDescent="0.2">
      <c r="A48" s="8">
        <v>27</v>
      </c>
      <c r="B48" s="280"/>
      <c r="C48" s="280"/>
      <c r="D48" s="280"/>
      <c r="E48" s="280"/>
      <c r="F48" s="281"/>
      <c r="G48" s="443"/>
      <c r="H48" s="444"/>
      <c r="I48" s="445"/>
      <c r="J48" s="296">
        <f t="shared" si="2"/>
        <v>0</v>
      </c>
      <c r="K48" s="298">
        <f t="shared" si="3"/>
        <v>0</v>
      </c>
      <c r="L48" s="280"/>
      <c r="M48" s="280"/>
      <c r="N48" s="280"/>
      <c r="O48" s="293"/>
      <c r="P48" s="300"/>
      <c r="Q48" s="280"/>
      <c r="R48" s="281"/>
      <c r="S48" s="15" t="s">
        <v>85</v>
      </c>
      <c r="T48" s="8">
        <v>27</v>
      </c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280"/>
      <c r="AF48" s="280"/>
      <c r="AG48" s="280"/>
      <c r="AH48" s="293"/>
      <c r="AI48" s="444"/>
      <c r="AJ48" s="280"/>
      <c r="AK48" s="281"/>
      <c r="AL48" s="15" t="s">
        <v>85</v>
      </c>
    </row>
    <row r="49" spans="1:248" s="20" customFormat="1" ht="12.75" customHeight="1" x14ac:dyDescent="0.2">
      <c r="A49" s="8">
        <v>28</v>
      </c>
      <c r="B49" s="280"/>
      <c r="C49" s="280"/>
      <c r="D49" s="280"/>
      <c r="E49" s="280"/>
      <c r="F49" s="281"/>
      <c r="G49" s="443"/>
      <c r="H49" s="444"/>
      <c r="I49" s="445"/>
      <c r="J49" s="296">
        <f t="shared" si="2"/>
        <v>0</v>
      </c>
      <c r="K49" s="298">
        <f t="shared" si="3"/>
        <v>0</v>
      </c>
      <c r="L49" s="280"/>
      <c r="M49" s="280"/>
      <c r="N49" s="280"/>
      <c r="O49" s="293"/>
      <c r="P49" s="300"/>
      <c r="Q49" s="280"/>
      <c r="R49" s="281"/>
      <c r="S49" s="15" t="s">
        <v>86</v>
      </c>
      <c r="T49" s="8">
        <v>28</v>
      </c>
      <c r="U49" s="280"/>
      <c r="V49" s="280"/>
      <c r="W49" s="280"/>
      <c r="X49" s="280"/>
      <c r="Y49" s="280"/>
      <c r="Z49" s="280"/>
      <c r="AA49" s="280"/>
      <c r="AB49" s="280"/>
      <c r="AC49" s="280"/>
      <c r="AD49" s="280"/>
      <c r="AE49" s="280"/>
      <c r="AF49" s="280"/>
      <c r="AG49" s="280"/>
      <c r="AH49" s="293"/>
      <c r="AI49" s="444"/>
      <c r="AJ49" s="280"/>
      <c r="AK49" s="281"/>
      <c r="AL49" s="15" t="s">
        <v>86</v>
      </c>
    </row>
    <row r="50" spans="1:248" s="20" customFormat="1" ht="12.75" customHeight="1" x14ac:dyDescent="0.2">
      <c r="A50" s="8">
        <v>29</v>
      </c>
      <c r="B50" s="280"/>
      <c r="C50" s="280"/>
      <c r="D50" s="280"/>
      <c r="E50" s="280"/>
      <c r="F50" s="281"/>
      <c r="G50" s="443"/>
      <c r="H50" s="444"/>
      <c r="I50" s="445"/>
      <c r="J50" s="296">
        <f t="shared" si="2"/>
        <v>0</v>
      </c>
      <c r="K50" s="298">
        <f t="shared" si="3"/>
        <v>0</v>
      </c>
      <c r="L50" s="280"/>
      <c r="M50" s="280"/>
      <c r="N50" s="280"/>
      <c r="O50" s="293"/>
      <c r="P50" s="300"/>
      <c r="Q50" s="280"/>
      <c r="R50" s="281"/>
      <c r="S50" s="15" t="s">
        <v>87</v>
      </c>
      <c r="T50" s="8">
        <v>29</v>
      </c>
      <c r="U50" s="280"/>
      <c r="V50" s="280"/>
      <c r="W50" s="280"/>
      <c r="X50" s="301"/>
      <c r="Y50" s="280"/>
      <c r="Z50" s="280"/>
      <c r="AA50" s="280"/>
      <c r="AB50" s="280"/>
      <c r="AC50" s="280"/>
      <c r="AD50" s="280"/>
      <c r="AE50" s="280"/>
      <c r="AF50" s="280"/>
      <c r="AG50" s="280"/>
      <c r="AH50" s="293"/>
      <c r="AI50" s="444"/>
      <c r="AJ50" s="280"/>
      <c r="AK50" s="281"/>
      <c r="AL50" s="15" t="s">
        <v>87</v>
      </c>
    </row>
    <row r="51" spans="1:248" s="20" customFormat="1" ht="12.75" customHeight="1" x14ac:dyDescent="0.2">
      <c r="A51" s="8">
        <v>30</v>
      </c>
      <c r="B51" s="280"/>
      <c r="C51" s="280"/>
      <c r="D51" s="280"/>
      <c r="E51" s="280"/>
      <c r="F51" s="281"/>
      <c r="G51" s="449"/>
      <c r="H51" s="444"/>
      <c r="I51" s="445"/>
      <c r="J51" s="296">
        <f t="shared" si="2"/>
        <v>0</v>
      </c>
      <c r="K51" s="298">
        <f t="shared" si="3"/>
        <v>0</v>
      </c>
      <c r="L51" s="280"/>
      <c r="M51" s="280"/>
      <c r="N51" s="280"/>
      <c r="O51" s="293"/>
      <c r="P51" s="300"/>
      <c r="Q51" s="280"/>
      <c r="R51" s="281"/>
      <c r="S51" s="15" t="s">
        <v>88</v>
      </c>
      <c r="T51" s="8">
        <v>30</v>
      </c>
      <c r="U51" s="280"/>
      <c r="V51" s="280"/>
      <c r="W51" s="280"/>
      <c r="X51" s="280"/>
      <c r="Y51" s="280"/>
      <c r="Z51" s="280"/>
      <c r="AA51" s="280"/>
      <c r="AB51" s="280"/>
      <c r="AC51" s="280"/>
      <c r="AD51" s="280"/>
      <c r="AE51" s="280"/>
      <c r="AF51" s="280"/>
      <c r="AG51" s="280"/>
      <c r="AH51" s="293"/>
      <c r="AI51" s="444"/>
      <c r="AJ51" s="280"/>
      <c r="AK51" s="281"/>
      <c r="AL51" s="15" t="s">
        <v>88</v>
      </c>
    </row>
    <row r="52" spans="1:248" s="20" customFormat="1" ht="12.75" customHeight="1" x14ac:dyDescent="0.2">
      <c r="A52" s="18">
        <v>31</v>
      </c>
      <c r="B52" s="284"/>
      <c r="C52" s="284"/>
      <c r="D52" s="284"/>
      <c r="E52" s="284"/>
      <c r="F52" s="285"/>
      <c r="G52" s="450"/>
      <c r="H52" s="451"/>
      <c r="I52" s="452"/>
      <c r="J52" s="302">
        <f t="shared" si="2"/>
        <v>0</v>
      </c>
      <c r="K52" s="303">
        <f t="shared" si="3"/>
        <v>0</v>
      </c>
      <c r="L52" s="284"/>
      <c r="M52" s="284"/>
      <c r="N52" s="284"/>
      <c r="O52" s="295"/>
      <c r="P52" s="304"/>
      <c r="Q52" s="284"/>
      <c r="R52" s="285"/>
      <c r="S52" s="19" t="s">
        <v>89</v>
      </c>
      <c r="T52" s="18">
        <v>31</v>
      </c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  <c r="AH52" s="295"/>
      <c r="AI52" s="451"/>
      <c r="AJ52" s="284"/>
      <c r="AK52" s="285"/>
      <c r="AL52" s="19" t="s">
        <v>89</v>
      </c>
    </row>
    <row r="53" spans="1:248" s="20" customFormat="1" ht="12.75" customHeight="1" thickBot="1" x14ac:dyDescent="0.25">
      <c r="A53" s="342"/>
      <c r="B53" s="343">
        <f>SUM(B22:B52)</f>
        <v>0</v>
      </c>
      <c r="C53" s="343">
        <f>SUM(C22:C52)</f>
        <v>0</v>
      </c>
      <c r="D53" s="343">
        <f>SUM(D22:D52)</f>
        <v>0</v>
      </c>
      <c r="E53" s="344">
        <f>SUM(E22:E52)</f>
        <v>0</v>
      </c>
      <c r="F53" s="345">
        <f>SUM(F22:F52)</f>
        <v>0</v>
      </c>
      <c r="G53" s="346"/>
      <c r="H53" s="347" t="s">
        <v>90</v>
      </c>
      <c r="I53" s="348">
        <f>COUNTA(I22:I52)</f>
        <v>0</v>
      </c>
      <c r="J53" s="343">
        <f>SUM(J21:J52)</f>
        <v>0</v>
      </c>
      <c r="K53" s="343">
        <f t="shared" ref="K53:R53" si="4">SUM(K22:K52)</f>
        <v>0</v>
      </c>
      <c r="L53" s="343">
        <f t="shared" si="4"/>
        <v>0</v>
      </c>
      <c r="M53" s="343">
        <f t="shared" si="4"/>
        <v>0</v>
      </c>
      <c r="N53" s="343">
        <f t="shared" si="4"/>
        <v>0</v>
      </c>
      <c r="O53" s="349">
        <f t="shared" si="4"/>
        <v>0</v>
      </c>
      <c r="P53" s="344">
        <f t="shared" si="4"/>
        <v>0</v>
      </c>
      <c r="Q53" s="343">
        <f t="shared" si="4"/>
        <v>0</v>
      </c>
      <c r="R53" s="350">
        <f t="shared" si="4"/>
        <v>0</v>
      </c>
      <c r="S53" s="351"/>
      <c r="T53" s="342"/>
      <c r="U53" s="343">
        <f t="shared" ref="U53:AH53" si="5">SUM(U22:U52)</f>
        <v>0</v>
      </c>
      <c r="V53" s="343">
        <f t="shared" si="5"/>
        <v>0</v>
      </c>
      <c r="W53" s="343">
        <f t="shared" si="5"/>
        <v>0</v>
      </c>
      <c r="X53" s="343">
        <f t="shared" si="5"/>
        <v>0</v>
      </c>
      <c r="Y53" s="343">
        <f t="shared" si="5"/>
        <v>0</v>
      </c>
      <c r="Z53" s="343">
        <f t="shared" si="5"/>
        <v>0</v>
      </c>
      <c r="AA53" s="343">
        <f t="shared" si="5"/>
        <v>0</v>
      </c>
      <c r="AB53" s="343">
        <f t="shared" si="5"/>
        <v>0</v>
      </c>
      <c r="AC53" s="343">
        <f t="shared" si="5"/>
        <v>0</v>
      </c>
      <c r="AD53" s="343">
        <f t="shared" si="5"/>
        <v>0</v>
      </c>
      <c r="AE53" s="343">
        <f t="shared" si="5"/>
        <v>0</v>
      </c>
      <c r="AF53" s="343">
        <f t="shared" si="5"/>
        <v>0</v>
      </c>
      <c r="AG53" s="343">
        <f t="shared" si="5"/>
        <v>0</v>
      </c>
      <c r="AH53" s="345">
        <f t="shared" si="5"/>
        <v>0</v>
      </c>
      <c r="AI53" s="352"/>
      <c r="AJ53" s="343">
        <f>SUM(AJ22:AJ52)</f>
        <v>0</v>
      </c>
      <c r="AK53" s="350">
        <f>SUM(AK22:AK52)</f>
        <v>0</v>
      </c>
      <c r="AL53" s="351"/>
    </row>
    <row r="54" spans="1:248" ht="12.75" customHeight="1" thickTop="1" x14ac:dyDescent="0.2">
      <c r="A54" s="43"/>
      <c r="B54" s="153"/>
      <c r="C54" s="153"/>
      <c r="D54" s="153"/>
      <c r="E54" s="153"/>
      <c r="F54" s="153"/>
      <c r="G54" s="340"/>
      <c r="H54" s="153"/>
      <c r="I54" s="341"/>
      <c r="J54" s="153"/>
      <c r="K54" s="153"/>
      <c r="L54" s="153"/>
      <c r="M54" s="153"/>
      <c r="N54" s="153"/>
      <c r="O54" s="153"/>
      <c r="P54" s="153"/>
      <c r="Q54" s="153"/>
      <c r="R54" s="153"/>
      <c r="S54" s="43"/>
      <c r="T54" s="4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43"/>
    </row>
    <row r="55" spans="1:248" ht="12.75" customHeight="1" x14ac:dyDescent="0.2">
      <c r="A55" s="43"/>
      <c r="B55" s="153"/>
      <c r="C55" s="153"/>
      <c r="D55" s="153"/>
      <c r="E55" s="153"/>
      <c r="F55" s="153"/>
      <c r="G55" s="340"/>
      <c r="H55" s="153"/>
      <c r="I55" s="341"/>
      <c r="J55" s="153"/>
      <c r="K55" s="153"/>
      <c r="L55" s="153"/>
      <c r="M55" s="153"/>
      <c r="N55" s="153"/>
      <c r="O55" s="153"/>
      <c r="P55" s="153"/>
      <c r="Q55" s="153"/>
      <c r="R55" s="153"/>
      <c r="S55" s="43"/>
      <c r="T55" s="4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43"/>
    </row>
    <row r="56" spans="1:248" ht="12.75" customHeight="1" x14ac:dyDescent="0.2">
      <c r="A56" s="20"/>
      <c r="B56" s="20"/>
      <c r="C56" s="20"/>
      <c r="D56" s="20"/>
      <c r="E56" s="20"/>
      <c r="F56" s="20"/>
      <c r="G56" s="474" t="str">
        <f>NOVEMBER!G10</f>
        <v>UNITED STEELWORKERS - LOCAL UNION</v>
      </c>
      <c r="H56" s="474"/>
      <c r="I56" s="474"/>
      <c r="J56" s="11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33"/>
      <c r="V56" s="33"/>
      <c r="W56" s="33"/>
      <c r="X56" s="33"/>
      <c r="Y56" s="33"/>
      <c r="Z56" s="33"/>
      <c r="AA56" s="34" t="str">
        <f>$AA$10</f>
        <v>FINANCIAL SECRETARY'S CASH BOOK</v>
      </c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20"/>
    </row>
    <row r="57" spans="1:248" s="148" customFormat="1" ht="12.75" customHeight="1" x14ac:dyDescent="0.2">
      <c r="A57" s="140"/>
      <c r="B57" s="138" t="str">
        <f>$B$11</f>
        <v>Month</v>
      </c>
      <c r="C57" s="73" t="str">
        <f>$C$11</f>
        <v>DECEMBER</v>
      </c>
      <c r="D57" s="138" t="str">
        <f>$D$11</f>
        <v>Year</v>
      </c>
      <c r="E57" s="142">
        <f>$E$11</f>
        <v>0</v>
      </c>
      <c r="F57" s="140"/>
      <c r="G57" s="145"/>
      <c r="H57" s="140"/>
      <c r="I57" s="146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38"/>
      <c r="AJ57" s="147" t="str">
        <f>$C$11</f>
        <v>DECEMBER</v>
      </c>
      <c r="AK57" s="27">
        <f>$E$11</f>
        <v>0</v>
      </c>
      <c r="AL57" s="140"/>
    </row>
    <row r="58" spans="1:248" s="148" customFormat="1" ht="12.75" customHeight="1" x14ac:dyDescent="0.2">
      <c r="A58" s="140"/>
      <c r="B58" s="138" t="str">
        <f>$B$12</f>
        <v>Page No.</v>
      </c>
      <c r="C58" s="355">
        <f>C12+1</f>
        <v>2</v>
      </c>
      <c r="D58" s="140"/>
      <c r="E58" s="140"/>
      <c r="F58" s="140"/>
      <c r="G58" s="145"/>
      <c r="H58" s="140"/>
      <c r="I58" s="146" t="s">
        <v>53</v>
      </c>
      <c r="J58" s="140"/>
      <c r="K58" s="140"/>
      <c r="L58" s="146"/>
      <c r="M58" s="140"/>
      <c r="N58" s="140"/>
      <c r="O58" s="140"/>
      <c r="P58" s="138"/>
      <c r="Q58" s="140"/>
      <c r="R58" s="138"/>
      <c r="S58" s="140"/>
      <c r="T58" s="140"/>
      <c r="U58" s="140"/>
      <c r="V58" s="140"/>
      <c r="W58" s="140"/>
      <c r="X58" s="140"/>
      <c r="Y58" s="140"/>
      <c r="Z58" s="140"/>
      <c r="AA58" s="140"/>
      <c r="AB58" s="149" t="s">
        <v>54</v>
      </c>
      <c r="AC58" s="140"/>
      <c r="AD58" s="140"/>
      <c r="AE58" s="140"/>
      <c r="AF58" s="140"/>
      <c r="AG58" s="140"/>
      <c r="AH58" s="140"/>
      <c r="AI58" s="138" t="str">
        <f>$B$12</f>
        <v>Page No.</v>
      </c>
      <c r="AJ58" s="355">
        <f>C58</f>
        <v>2</v>
      </c>
      <c r="AK58" s="150"/>
      <c r="AL58" s="151"/>
    </row>
    <row r="59" spans="1:248" ht="12.75" customHeight="1" x14ac:dyDescent="0.2">
      <c r="A59" s="3"/>
      <c r="B59" s="3"/>
      <c r="C59" s="3"/>
      <c r="D59" s="3"/>
      <c r="E59" s="3"/>
      <c r="F59" s="3"/>
      <c r="G59" s="126"/>
      <c r="H59" s="3"/>
      <c r="I59" s="5"/>
      <c r="J59" s="3"/>
      <c r="K59" s="3"/>
      <c r="L59" s="20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0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25"/>
      <c r="B60" s="25"/>
      <c r="C60" s="25"/>
      <c r="D60" s="25"/>
      <c r="E60" s="25"/>
      <c r="F60" s="25"/>
      <c r="G60" s="127"/>
      <c r="H60" s="25"/>
      <c r="I60" s="26"/>
      <c r="J60" s="25"/>
      <c r="K60" s="25"/>
      <c r="L60" s="26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6"/>
      <c r="AF60" s="25"/>
      <c r="AG60" s="25"/>
      <c r="AH60" s="25"/>
      <c r="AI60" s="25"/>
      <c r="AJ60" s="25"/>
      <c r="AK60" s="25"/>
      <c r="AL60" s="25"/>
    </row>
    <row r="61" spans="1:248" s="407" customFormat="1" ht="12.75" customHeight="1" x14ac:dyDescent="0.2">
      <c r="A61" s="1"/>
      <c r="B61" s="3"/>
      <c r="C61" s="3" t="s">
        <v>55</v>
      </c>
      <c r="D61" s="3"/>
      <c r="E61" s="3"/>
      <c r="F61" s="13"/>
      <c r="G61" s="433"/>
      <c r="H61" s="2" t="s">
        <v>56</v>
      </c>
      <c r="I61" s="95"/>
      <c r="J61" s="475" t="s">
        <v>477</v>
      </c>
      <c r="K61" s="476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07" customFormat="1" ht="12.75" customHeight="1" x14ac:dyDescent="0.2">
      <c r="A62" s="1"/>
      <c r="B62" s="3"/>
      <c r="C62" s="3"/>
      <c r="D62" s="3"/>
      <c r="E62" s="3"/>
      <c r="F62" s="13"/>
      <c r="G62" s="433"/>
      <c r="H62" s="13"/>
      <c r="I62" s="96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07" customFormat="1" ht="12.75" customHeight="1" thickBot="1" x14ac:dyDescent="0.25">
      <c r="A63" s="422"/>
      <c r="B63" s="423">
        <v>1</v>
      </c>
      <c r="C63" s="423">
        <v>2</v>
      </c>
      <c r="D63" s="423">
        <v>3</v>
      </c>
      <c r="E63" s="423">
        <v>4</v>
      </c>
      <c r="F63" s="424">
        <v>5</v>
      </c>
      <c r="G63" s="434">
        <v>6</v>
      </c>
      <c r="H63" s="425">
        <v>7</v>
      </c>
      <c r="I63" s="435">
        <v>8</v>
      </c>
      <c r="J63" s="423">
        <v>9</v>
      </c>
      <c r="K63" s="425">
        <v>10</v>
      </c>
      <c r="L63" s="423">
        <v>11</v>
      </c>
      <c r="M63" s="423" t="s">
        <v>1</v>
      </c>
      <c r="N63" s="423">
        <v>12</v>
      </c>
      <c r="O63" s="423">
        <v>13</v>
      </c>
      <c r="P63" s="423">
        <v>14</v>
      </c>
      <c r="Q63" s="423">
        <v>15</v>
      </c>
      <c r="R63" s="425" t="s">
        <v>2</v>
      </c>
      <c r="S63" s="426"/>
      <c r="T63" s="422"/>
      <c r="U63" s="423">
        <v>16</v>
      </c>
      <c r="V63" s="423">
        <v>17</v>
      </c>
      <c r="W63" s="423">
        <v>18</v>
      </c>
      <c r="X63" s="423">
        <v>19</v>
      </c>
      <c r="Y63" s="423">
        <v>20</v>
      </c>
      <c r="Z63" s="423" t="s">
        <v>3</v>
      </c>
      <c r="AA63" s="423">
        <v>21</v>
      </c>
      <c r="AB63" s="423">
        <v>22</v>
      </c>
      <c r="AC63" s="423">
        <v>23</v>
      </c>
      <c r="AD63" s="423">
        <v>24</v>
      </c>
      <c r="AE63" s="423">
        <v>25</v>
      </c>
      <c r="AF63" s="423">
        <v>26</v>
      </c>
      <c r="AG63" s="423">
        <v>27</v>
      </c>
      <c r="AH63" s="423">
        <v>28</v>
      </c>
      <c r="AI63" s="424">
        <v>29</v>
      </c>
      <c r="AJ63" s="423">
        <v>30</v>
      </c>
      <c r="AK63" s="425">
        <v>31</v>
      </c>
      <c r="AL63" s="426"/>
    </row>
    <row r="64" spans="1:248" s="4" customFormat="1" ht="12.75" customHeight="1" thickTop="1" x14ac:dyDescent="0.2">
      <c r="A64" s="1"/>
      <c r="B64" s="85" t="s">
        <v>4</v>
      </c>
      <c r="C64" s="97"/>
      <c r="D64" s="85" t="s">
        <v>473</v>
      </c>
      <c r="E64" s="436" t="s">
        <v>6</v>
      </c>
      <c r="F64" s="84" t="s">
        <v>7</v>
      </c>
      <c r="G64" s="128"/>
      <c r="H64" s="84"/>
      <c r="I64" s="99"/>
      <c r="J64" s="85"/>
      <c r="K64" s="84"/>
      <c r="L64" s="85" t="s">
        <v>460</v>
      </c>
      <c r="M64" s="85"/>
      <c r="N64" s="85" t="s">
        <v>474</v>
      </c>
      <c r="O64" s="436" t="s">
        <v>461</v>
      </c>
      <c r="P64" s="437"/>
      <c r="Q64" s="438" t="s">
        <v>8</v>
      </c>
      <c r="R64" s="84" t="s">
        <v>8</v>
      </c>
      <c r="S64" s="102"/>
      <c r="T64" s="67"/>
      <c r="U64" s="471" t="s">
        <v>9</v>
      </c>
      <c r="V64" s="472"/>
      <c r="W64" s="472"/>
      <c r="X64" s="472"/>
      <c r="Y64" s="473"/>
      <c r="Z64" s="85" t="s">
        <v>10</v>
      </c>
      <c r="AA64" s="85" t="s">
        <v>11</v>
      </c>
      <c r="AB64" s="85" t="s">
        <v>204</v>
      </c>
      <c r="AC64" s="85" t="s">
        <v>12</v>
      </c>
      <c r="AD64" s="85" t="s">
        <v>13</v>
      </c>
      <c r="AE64" s="85" t="s">
        <v>14</v>
      </c>
      <c r="AF64" s="85"/>
      <c r="AG64" s="85"/>
      <c r="AH64" s="100"/>
      <c r="AI64" s="101"/>
      <c r="AJ64" s="85" t="s">
        <v>15</v>
      </c>
      <c r="AK64" s="84" t="s">
        <v>7</v>
      </c>
      <c r="AL64" s="102"/>
      <c r="AM64" s="251"/>
      <c r="AN64" s="251"/>
      <c r="AO64" s="251"/>
      <c r="AP64" s="251"/>
      <c r="AQ64" s="251"/>
      <c r="AR64" s="251"/>
      <c r="AS64" s="251"/>
      <c r="AT64" s="251"/>
      <c r="AU64" s="251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/>
      <c r="BJ64" s="251"/>
      <c r="BK64" s="251"/>
      <c r="BL64" s="251"/>
      <c r="BM64" s="251"/>
      <c r="BN64" s="251"/>
      <c r="BO64" s="251"/>
      <c r="BP64" s="251"/>
      <c r="BQ64" s="251"/>
      <c r="BR64" s="251"/>
      <c r="BS64" s="251"/>
      <c r="BT64" s="251"/>
      <c r="BU64" s="251"/>
      <c r="BV64" s="251"/>
      <c r="BW64" s="251"/>
      <c r="BX64" s="251"/>
      <c r="BY64" s="251"/>
      <c r="BZ64" s="251"/>
      <c r="CA64" s="251"/>
      <c r="CB64" s="251"/>
      <c r="CC64" s="251"/>
      <c r="CD64" s="251"/>
      <c r="CE64" s="251"/>
      <c r="CF64" s="251"/>
      <c r="CG64" s="251"/>
      <c r="CH64" s="251"/>
      <c r="CI64" s="251"/>
      <c r="CJ64" s="251"/>
      <c r="CK64" s="251"/>
      <c r="CL64" s="251"/>
      <c r="CM64" s="251"/>
      <c r="CN64" s="251"/>
      <c r="CO64" s="251"/>
      <c r="CP64" s="251"/>
      <c r="CQ64" s="251"/>
      <c r="CR64" s="251"/>
      <c r="CS64" s="251"/>
      <c r="CT64" s="251"/>
      <c r="CU64" s="251"/>
      <c r="CV64" s="251"/>
      <c r="CW64" s="251"/>
      <c r="CX64" s="251"/>
      <c r="CY64" s="251"/>
      <c r="CZ64" s="251"/>
      <c r="DA64" s="251"/>
      <c r="DB64" s="251"/>
      <c r="DC64" s="251"/>
      <c r="DD64" s="251"/>
      <c r="DE64" s="251"/>
      <c r="DF64" s="251"/>
      <c r="DG64" s="251"/>
      <c r="DH64" s="251"/>
      <c r="DI64" s="251"/>
      <c r="DJ64" s="251"/>
      <c r="DK64" s="251"/>
      <c r="DL64" s="251"/>
      <c r="DM64" s="251"/>
      <c r="DN64" s="251"/>
      <c r="DO64" s="251"/>
      <c r="DP64" s="251"/>
      <c r="DQ64" s="251"/>
      <c r="DR64" s="251"/>
      <c r="DS64" s="251"/>
      <c r="DT64" s="251"/>
      <c r="DU64" s="251"/>
      <c r="DV64" s="251"/>
      <c r="DW64" s="251"/>
      <c r="DX64" s="251"/>
      <c r="DY64" s="251"/>
      <c r="DZ64" s="251"/>
      <c r="EA64" s="251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51"/>
      <c r="EU64" s="251"/>
      <c r="EV64" s="251"/>
      <c r="EW64" s="251"/>
      <c r="EX64" s="251"/>
      <c r="EY64" s="251"/>
      <c r="EZ64" s="251"/>
      <c r="FA64" s="251"/>
      <c r="FB64" s="251"/>
      <c r="FC64" s="251"/>
      <c r="FD64" s="251"/>
      <c r="FE64" s="251"/>
      <c r="FF64" s="251"/>
      <c r="FG64" s="251"/>
      <c r="FH64" s="251"/>
      <c r="FI64" s="251"/>
      <c r="FJ64" s="251"/>
      <c r="FK64" s="251"/>
      <c r="FL64" s="251"/>
      <c r="FM64" s="251"/>
      <c r="FN64" s="251"/>
      <c r="FO64" s="251"/>
      <c r="FP64" s="251"/>
      <c r="FQ64" s="251"/>
      <c r="FR64" s="251"/>
      <c r="FS64" s="251"/>
      <c r="FT64" s="251"/>
      <c r="FU64" s="251"/>
      <c r="FV64" s="251"/>
      <c r="FW64" s="251"/>
      <c r="FX64" s="251"/>
      <c r="FY64" s="251"/>
      <c r="FZ64" s="251"/>
      <c r="GA64" s="251"/>
      <c r="GB64" s="251"/>
      <c r="GC64" s="251"/>
      <c r="GD64" s="251"/>
      <c r="GE64" s="251"/>
      <c r="GF64" s="251"/>
      <c r="GG64" s="251"/>
      <c r="GH64" s="251"/>
      <c r="GI64" s="251"/>
      <c r="GJ64" s="251"/>
      <c r="GK64" s="251"/>
      <c r="GL64" s="251"/>
      <c r="GM64" s="251"/>
      <c r="GN64" s="251"/>
      <c r="GO64" s="251"/>
      <c r="GP64" s="251"/>
      <c r="GQ64" s="251"/>
      <c r="GR64" s="251"/>
      <c r="GS64" s="251"/>
      <c r="GT64" s="251"/>
      <c r="GU64" s="251"/>
      <c r="GV64" s="251"/>
      <c r="GW64" s="251"/>
      <c r="GX64" s="251"/>
      <c r="GY64" s="251"/>
      <c r="GZ64" s="251"/>
      <c r="HA64" s="251"/>
      <c r="HB64" s="251"/>
      <c r="HC64" s="251"/>
      <c r="HD64" s="251"/>
      <c r="HE64" s="251"/>
      <c r="HF64" s="251"/>
      <c r="HG64" s="251"/>
      <c r="HH64" s="251"/>
      <c r="HI64" s="251"/>
      <c r="HJ64" s="251"/>
      <c r="HK64" s="251"/>
      <c r="HL64" s="251"/>
      <c r="HM64" s="251"/>
      <c r="HN64" s="251"/>
      <c r="HO64" s="251"/>
      <c r="HP64" s="251"/>
      <c r="HQ64" s="251"/>
      <c r="HR64" s="251"/>
      <c r="HS64" s="251"/>
      <c r="HT64" s="251"/>
      <c r="HU64" s="251"/>
      <c r="HV64" s="251"/>
      <c r="HW64" s="251"/>
      <c r="HX64" s="251"/>
      <c r="HY64" s="251"/>
      <c r="HZ64" s="251"/>
      <c r="IA64" s="251"/>
      <c r="IB64" s="251"/>
      <c r="IC64" s="251"/>
      <c r="ID64" s="251"/>
      <c r="IE64" s="251"/>
      <c r="IF64" s="251"/>
      <c r="IG64" s="251"/>
      <c r="IH64" s="251"/>
      <c r="II64" s="251"/>
      <c r="IJ64" s="251"/>
      <c r="IK64" s="251"/>
      <c r="IL64" s="251"/>
      <c r="IM64" s="251"/>
      <c r="IN64" s="251"/>
    </row>
    <row r="65" spans="1:248" s="4" customFormat="1" ht="12.75" customHeight="1" x14ac:dyDescent="0.2">
      <c r="A65" s="1"/>
      <c r="B65" s="85" t="s">
        <v>8</v>
      </c>
      <c r="C65" s="85" t="s">
        <v>16</v>
      </c>
      <c r="D65" s="85" t="s">
        <v>202</v>
      </c>
      <c r="E65" s="154" t="s">
        <v>8</v>
      </c>
      <c r="F65" s="84" t="s">
        <v>18</v>
      </c>
      <c r="G65" s="128" t="s">
        <v>19</v>
      </c>
      <c r="H65" s="84" t="s">
        <v>20</v>
      </c>
      <c r="I65" s="99" t="s">
        <v>475</v>
      </c>
      <c r="J65" s="85" t="s">
        <v>21</v>
      </c>
      <c r="K65" s="84" t="s">
        <v>22</v>
      </c>
      <c r="L65" s="85" t="s">
        <v>462</v>
      </c>
      <c r="M65" s="85" t="s">
        <v>463</v>
      </c>
      <c r="N65" s="85" t="s">
        <v>476</v>
      </c>
      <c r="O65" s="154" t="s">
        <v>464</v>
      </c>
      <c r="P65" s="154" t="s">
        <v>23</v>
      </c>
      <c r="Q65" s="85" t="s">
        <v>24</v>
      </c>
      <c r="R65" s="84" t="s">
        <v>24</v>
      </c>
      <c r="S65" s="100" t="s">
        <v>135</v>
      </c>
      <c r="T65" s="84" t="s">
        <v>135</v>
      </c>
      <c r="U65" s="85" t="s">
        <v>25</v>
      </c>
      <c r="V65" s="85" t="s">
        <v>26</v>
      </c>
      <c r="W65" s="85" t="s">
        <v>27</v>
      </c>
      <c r="X65" s="85" t="s">
        <v>28</v>
      </c>
      <c r="Y65" s="85" t="s">
        <v>136</v>
      </c>
      <c r="Z65" s="85" t="s">
        <v>251</v>
      </c>
      <c r="AA65" s="85" t="s">
        <v>137</v>
      </c>
      <c r="AB65" s="85" t="s">
        <v>203</v>
      </c>
      <c r="AC65" s="85" t="s">
        <v>30</v>
      </c>
      <c r="AD65" s="85" t="s">
        <v>140</v>
      </c>
      <c r="AE65" s="85" t="s">
        <v>31</v>
      </c>
      <c r="AF65" s="85" t="s">
        <v>32</v>
      </c>
      <c r="AG65" s="85" t="s">
        <v>205</v>
      </c>
      <c r="AH65" s="100" t="s">
        <v>16</v>
      </c>
      <c r="AI65" s="98" t="s">
        <v>34</v>
      </c>
      <c r="AJ65" s="85" t="s">
        <v>35</v>
      </c>
      <c r="AK65" s="84" t="s">
        <v>18</v>
      </c>
      <c r="AL65" s="102"/>
      <c r="AM65" s="251"/>
      <c r="AN65" s="251"/>
      <c r="AO65" s="251"/>
      <c r="AP65" s="251"/>
      <c r="AQ65" s="251"/>
      <c r="AR65" s="251"/>
      <c r="AS65" s="251"/>
      <c r="AT65" s="251"/>
      <c r="AU65" s="251"/>
      <c r="AV65" s="251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G65" s="251"/>
      <c r="BH65" s="251"/>
      <c r="BI65" s="251"/>
      <c r="BJ65" s="251"/>
      <c r="BK65" s="251"/>
      <c r="BL65" s="251"/>
      <c r="BM65" s="251"/>
      <c r="BN65" s="251"/>
      <c r="BO65" s="251"/>
      <c r="BP65" s="251"/>
      <c r="BQ65" s="251"/>
      <c r="BR65" s="251"/>
      <c r="BS65" s="251"/>
      <c r="BT65" s="251"/>
      <c r="BU65" s="251"/>
      <c r="BV65" s="251"/>
      <c r="BW65" s="251"/>
      <c r="BX65" s="251"/>
      <c r="BY65" s="251"/>
      <c r="BZ65" s="251"/>
      <c r="CA65" s="251"/>
      <c r="CB65" s="251"/>
      <c r="CC65" s="251"/>
      <c r="CD65" s="251"/>
      <c r="CE65" s="251"/>
      <c r="CF65" s="251"/>
      <c r="CG65" s="251"/>
      <c r="CH65" s="251"/>
      <c r="CI65" s="251"/>
      <c r="CJ65" s="251"/>
      <c r="CK65" s="251"/>
      <c r="CL65" s="251"/>
      <c r="CM65" s="251"/>
      <c r="CN65" s="251"/>
      <c r="CO65" s="251"/>
      <c r="CP65" s="251"/>
      <c r="CQ65" s="251"/>
      <c r="CR65" s="251"/>
      <c r="CS65" s="251"/>
      <c r="CT65" s="251"/>
      <c r="CU65" s="251"/>
      <c r="CV65" s="251"/>
      <c r="CW65" s="251"/>
      <c r="CX65" s="251"/>
      <c r="CY65" s="251"/>
      <c r="CZ65" s="251"/>
      <c r="DA65" s="251"/>
      <c r="DB65" s="251"/>
      <c r="DC65" s="251"/>
      <c r="DD65" s="251"/>
      <c r="DE65" s="251"/>
      <c r="DF65" s="251"/>
      <c r="DG65" s="251"/>
      <c r="DH65" s="251"/>
      <c r="DI65" s="251"/>
      <c r="DJ65" s="251"/>
      <c r="DK65" s="251"/>
      <c r="DL65" s="251"/>
      <c r="DM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  <c r="DY65" s="251"/>
      <c r="DZ65" s="251"/>
      <c r="EA65" s="251"/>
      <c r="EB65" s="251"/>
      <c r="EC65" s="251"/>
      <c r="ED65" s="251"/>
      <c r="EE65" s="251"/>
      <c r="EF65" s="251"/>
      <c r="EG65" s="251"/>
      <c r="EH65" s="251"/>
      <c r="EI65" s="251"/>
      <c r="EJ65" s="251"/>
      <c r="EK65" s="251"/>
      <c r="EL65" s="251"/>
      <c r="EM65" s="251"/>
      <c r="EN65" s="251"/>
      <c r="EO65" s="251"/>
      <c r="EP65" s="251"/>
      <c r="EQ65" s="251"/>
      <c r="ER65" s="251"/>
      <c r="ES65" s="251"/>
      <c r="ET65" s="251"/>
      <c r="EU65" s="251"/>
      <c r="EV65" s="251"/>
      <c r="EW65" s="251"/>
      <c r="EX65" s="251"/>
      <c r="EY65" s="251"/>
      <c r="EZ65" s="251"/>
      <c r="FA65" s="251"/>
      <c r="FB65" s="251"/>
      <c r="FC65" s="251"/>
      <c r="FD65" s="251"/>
      <c r="FE65" s="251"/>
      <c r="FF65" s="251"/>
      <c r="FG65" s="251"/>
      <c r="FH65" s="251"/>
      <c r="FI65" s="251"/>
      <c r="FJ65" s="251"/>
      <c r="FK65" s="251"/>
      <c r="FL65" s="251"/>
      <c r="FM65" s="251"/>
      <c r="FN65" s="251"/>
      <c r="FO65" s="251"/>
      <c r="FP65" s="251"/>
      <c r="FQ65" s="251"/>
      <c r="FR65" s="251"/>
      <c r="FS65" s="251"/>
      <c r="FT65" s="251"/>
      <c r="FU65" s="251"/>
      <c r="FV65" s="251"/>
      <c r="FW65" s="251"/>
      <c r="FX65" s="251"/>
      <c r="FY65" s="251"/>
      <c r="FZ65" s="251"/>
      <c r="GA65" s="251"/>
      <c r="GB65" s="251"/>
      <c r="GC65" s="251"/>
      <c r="GD65" s="251"/>
      <c r="GE65" s="251"/>
      <c r="GF65" s="251"/>
      <c r="GG65" s="251"/>
      <c r="GH65" s="251"/>
      <c r="GI65" s="251"/>
      <c r="GJ65" s="251"/>
      <c r="GK65" s="251"/>
      <c r="GL65" s="251"/>
      <c r="GM65" s="251"/>
      <c r="GN65" s="251"/>
      <c r="GO65" s="251"/>
      <c r="GP65" s="251"/>
      <c r="GQ65" s="251"/>
      <c r="GR65" s="251"/>
      <c r="GS65" s="251"/>
      <c r="GT65" s="251"/>
      <c r="GU65" s="251"/>
      <c r="GV65" s="251"/>
      <c r="GW65" s="251"/>
      <c r="GX65" s="251"/>
      <c r="GY65" s="251"/>
      <c r="GZ65" s="251"/>
      <c r="HA65" s="251"/>
      <c r="HB65" s="251"/>
      <c r="HC65" s="251"/>
      <c r="HD65" s="251"/>
      <c r="HE65" s="251"/>
      <c r="HF65" s="251"/>
      <c r="HG65" s="251"/>
      <c r="HH65" s="251"/>
      <c r="HI65" s="251"/>
      <c r="HJ65" s="251"/>
      <c r="HK65" s="251"/>
      <c r="HL65" s="251"/>
      <c r="HM65" s="251"/>
      <c r="HN65" s="251"/>
      <c r="HO65" s="251"/>
      <c r="HP65" s="251"/>
      <c r="HQ65" s="251"/>
      <c r="HR65" s="251"/>
      <c r="HS65" s="251"/>
      <c r="HT65" s="251"/>
      <c r="HU65" s="251"/>
      <c r="HV65" s="251"/>
      <c r="HW65" s="251"/>
      <c r="HX65" s="251"/>
      <c r="HY65" s="251"/>
      <c r="HZ65" s="251"/>
      <c r="IA65" s="251"/>
      <c r="IB65" s="251"/>
      <c r="IC65" s="251"/>
      <c r="ID65" s="251"/>
      <c r="IE65" s="251"/>
      <c r="IF65" s="251"/>
      <c r="IG65" s="251"/>
      <c r="IH65" s="251"/>
      <c r="II65" s="251"/>
      <c r="IJ65" s="251"/>
      <c r="IK65" s="251"/>
      <c r="IL65" s="251"/>
      <c r="IM65" s="251"/>
      <c r="IN65" s="251"/>
    </row>
    <row r="66" spans="1:248" s="4" customFormat="1" ht="12.75" customHeight="1" thickBot="1" x14ac:dyDescent="0.25">
      <c r="A66" s="6"/>
      <c r="B66" s="86" t="s">
        <v>36</v>
      </c>
      <c r="C66" s="86" t="s">
        <v>37</v>
      </c>
      <c r="D66" s="86" t="s">
        <v>38</v>
      </c>
      <c r="E66" s="439" t="s">
        <v>39</v>
      </c>
      <c r="F66" s="103" t="s">
        <v>40</v>
      </c>
      <c r="G66" s="129"/>
      <c r="H66" s="103"/>
      <c r="I66" s="104" t="s">
        <v>41</v>
      </c>
      <c r="J66" s="86"/>
      <c r="K66" s="103"/>
      <c r="L66" s="86" t="s">
        <v>465</v>
      </c>
      <c r="M66" s="86"/>
      <c r="N66" s="86" t="s">
        <v>235</v>
      </c>
      <c r="O66" s="439" t="s">
        <v>235</v>
      </c>
      <c r="P66" s="155"/>
      <c r="Q66" s="440" t="s">
        <v>258</v>
      </c>
      <c r="R66" s="441" t="s">
        <v>259</v>
      </c>
      <c r="S66" s="105" t="s">
        <v>109</v>
      </c>
      <c r="T66" s="103" t="s">
        <v>187</v>
      </c>
      <c r="U66" s="86" t="s">
        <v>42</v>
      </c>
      <c r="V66" s="86" t="s">
        <v>43</v>
      </c>
      <c r="W66" s="86"/>
      <c r="X66" s="86" t="s">
        <v>44</v>
      </c>
      <c r="Y66" s="86" t="s">
        <v>30</v>
      </c>
      <c r="Z66" s="86" t="s">
        <v>30</v>
      </c>
      <c r="AA66" s="86" t="s">
        <v>138</v>
      </c>
      <c r="AB66" s="86" t="s">
        <v>15</v>
      </c>
      <c r="AC66" s="86" t="s">
        <v>139</v>
      </c>
      <c r="AD66" s="86" t="s">
        <v>141</v>
      </c>
      <c r="AE66" s="86" t="s">
        <v>47</v>
      </c>
      <c r="AF66" s="86" t="s">
        <v>48</v>
      </c>
      <c r="AG66" s="86" t="s">
        <v>15</v>
      </c>
      <c r="AH66" s="105" t="s">
        <v>30</v>
      </c>
      <c r="AI66" s="106"/>
      <c r="AJ66" s="86" t="s">
        <v>49</v>
      </c>
      <c r="AK66" s="103" t="s">
        <v>188</v>
      </c>
      <c r="AL66" s="107"/>
      <c r="AM66" s="251"/>
      <c r="AN66" s="251"/>
      <c r="AO66" s="251"/>
      <c r="AP66" s="251"/>
      <c r="AQ66" s="251"/>
      <c r="AR66" s="251"/>
      <c r="AS66" s="251"/>
      <c r="AT66" s="251"/>
      <c r="AU66" s="251"/>
      <c r="AV66" s="251"/>
      <c r="AW66" s="251"/>
      <c r="AX66" s="251"/>
      <c r="AY66" s="251"/>
      <c r="AZ66" s="251"/>
      <c r="BA66" s="251"/>
      <c r="BB66" s="251"/>
      <c r="BC66" s="251"/>
      <c r="BD66" s="251"/>
      <c r="BE66" s="251"/>
      <c r="BF66" s="251"/>
      <c r="BG66" s="251"/>
      <c r="BH66" s="251"/>
      <c r="BI66" s="251"/>
      <c r="BJ66" s="251"/>
      <c r="BK66" s="251"/>
      <c r="BL66" s="251"/>
      <c r="BM66" s="251"/>
      <c r="BN66" s="251"/>
      <c r="BO66" s="251"/>
      <c r="BP66" s="251"/>
      <c r="BQ66" s="251"/>
      <c r="BR66" s="251"/>
      <c r="BS66" s="251"/>
      <c r="BT66" s="251"/>
      <c r="BU66" s="251"/>
      <c r="BV66" s="251"/>
      <c r="BW66" s="251"/>
      <c r="BX66" s="251"/>
      <c r="BY66" s="251"/>
      <c r="BZ66" s="251"/>
      <c r="CA66" s="251"/>
      <c r="CB66" s="251"/>
      <c r="CC66" s="251"/>
      <c r="CD66" s="251"/>
      <c r="CE66" s="251"/>
      <c r="CF66" s="251"/>
      <c r="CG66" s="251"/>
      <c r="CH66" s="251"/>
      <c r="CI66" s="251"/>
      <c r="CJ66" s="251"/>
      <c r="CK66" s="251"/>
      <c r="CL66" s="251"/>
      <c r="CM66" s="251"/>
      <c r="CN66" s="251"/>
      <c r="CO66" s="251"/>
      <c r="CP66" s="251"/>
      <c r="CQ66" s="251"/>
      <c r="CR66" s="251"/>
      <c r="CS66" s="251"/>
      <c r="CT66" s="251"/>
      <c r="CU66" s="251"/>
      <c r="CV66" s="251"/>
      <c r="CW66" s="251"/>
      <c r="CX66" s="251"/>
      <c r="CY66" s="251"/>
      <c r="CZ66" s="251"/>
      <c r="DA66" s="251"/>
      <c r="DB66" s="251"/>
      <c r="DC66" s="251"/>
      <c r="DD66" s="251"/>
      <c r="DE66" s="251"/>
      <c r="DF66" s="251"/>
      <c r="DG66" s="251"/>
      <c r="DH66" s="251"/>
      <c r="DI66" s="251"/>
      <c r="DJ66" s="251"/>
      <c r="DK66" s="251"/>
      <c r="DL66" s="251"/>
      <c r="DM66" s="251"/>
      <c r="DN66" s="251"/>
      <c r="DO66" s="251"/>
      <c r="DP66" s="251"/>
      <c r="DQ66" s="251"/>
      <c r="DR66" s="251"/>
      <c r="DS66" s="251"/>
      <c r="DT66" s="251"/>
      <c r="DU66" s="251"/>
      <c r="DV66" s="251"/>
      <c r="DW66" s="251"/>
      <c r="DX66" s="251"/>
      <c r="DY66" s="251"/>
      <c r="DZ66" s="251"/>
      <c r="EA66" s="251"/>
      <c r="EB66" s="251"/>
      <c r="EC66" s="251"/>
      <c r="ED66" s="251"/>
      <c r="EE66" s="251"/>
      <c r="EF66" s="251"/>
      <c r="EG66" s="251"/>
      <c r="EH66" s="251"/>
      <c r="EI66" s="251"/>
      <c r="EJ66" s="251"/>
      <c r="EK66" s="251"/>
      <c r="EL66" s="251"/>
      <c r="EM66" s="251"/>
      <c r="EN66" s="251"/>
      <c r="EO66" s="251"/>
      <c r="EP66" s="251"/>
      <c r="EQ66" s="251"/>
      <c r="ER66" s="251"/>
      <c r="ES66" s="251"/>
      <c r="ET66" s="251"/>
      <c r="EU66" s="251"/>
      <c r="EV66" s="251"/>
      <c r="EW66" s="251"/>
      <c r="EX66" s="251"/>
      <c r="EY66" s="251"/>
      <c r="EZ66" s="251"/>
      <c r="FA66" s="251"/>
      <c r="FB66" s="251"/>
      <c r="FC66" s="251"/>
      <c r="FD66" s="251"/>
      <c r="FE66" s="251"/>
      <c r="FF66" s="251"/>
      <c r="FG66" s="251"/>
      <c r="FH66" s="251"/>
      <c r="FI66" s="251"/>
      <c r="FJ66" s="251"/>
      <c r="FK66" s="251"/>
      <c r="FL66" s="251"/>
      <c r="FM66" s="251"/>
      <c r="FN66" s="251"/>
      <c r="FO66" s="251"/>
      <c r="FP66" s="251"/>
      <c r="FQ66" s="251"/>
      <c r="FR66" s="251"/>
      <c r="FS66" s="251"/>
      <c r="FT66" s="251"/>
      <c r="FU66" s="251"/>
      <c r="FV66" s="251"/>
      <c r="FW66" s="251"/>
      <c r="FX66" s="251"/>
      <c r="FY66" s="251"/>
      <c r="FZ66" s="251"/>
      <c r="GA66" s="251"/>
      <c r="GB66" s="251"/>
      <c r="GC66" s="251"/>
      <c r="GD66" s="251"/>
      <c r="GE66" s="251"/>
      <c r="GF66" s="251"/>
      <c r="GG66" s="251"/>
      <c r="GH66" s="251"/>
      <c r="GI66" s="251"/>
      <c r="GJ66" s="251"/>
      <c r="GK66" s="251"/>
      <c r="GL66" s="251"/>
      <c r="GM66" s="251"/>
      <c r="GN66" s="251"/>
      <c r="GO66" s="251"/>
      <c r="GP66" s="251"/>
      <c r="GQ66" s="251"/>
      <c r="GR66" s="251"/>
      <c r="GS66" s="251"/>
      <c r="GT66" s="251"/>
      <c r="GU66" s="251"/>
      <c r="GV66" s="251"/>
      <c r="GW66" s="251"/>
      <c r="GX66" s="251"/>
      <c r="GY66" s="251"/>
      <c r="GZ66" s="251"/>
      <c r="HA66" s="251"/>
      <c r="HB66" s="251"/>
      <c r="HC66" s="251"/>
      <c r="HD66" s="251"/>
      <c r="HE66" s="251"/>
      <c r="HF66" s="251"/>
      <c r="HG66" s="251"/>
      <c r="HH66" s="251"/>
      <c r="HI66" s="251"/>
      <c r="HJ66" s="251"/>
      <c r="HK66" s="251"/>
      <c r="HL66" s="251"/>
      <c r="HM66" s="251"/>
      <c r="HN66" s="251"/>
      <c r="HO66" s="251"/>
      <c r="HP66" s="251"/>
      <c r="HQ66" s="251"/>
      <c r="HR66" s="251"/>
      <c r="HS66" s="251"/>
      <c r="HT66" s="251"/>
      <c r="HU66" s="251"/>
      <c r="HV66" s="251"/>
      <c r="HW66" s="251"/>
      <c r="HX66" s="251"/>
      <c r="HY66" s="251"/>
      <c r="HZ66" s="251"/>
      <c r="IA66" s="251"/>
      <c r="IB66" s="251"/>
      <c r="IC66" s="251"/>
      <c r="ID66" s="251"/>
      <c r="IE66" s="251"/>
      <c r="IF66" s="251"/>
      <c r="IG66" s="251"/>
      <c r="IH66" s="251"/>
      <c r="II66" s="251"/>
      <c r="IJ66" s="251"/>
      <c r="IK66" s="251"/>
      <c r="IL66" s="251"/>
      <c r="IM66" s="251"/>
      <c r="IN66" s="251"/>
    </row>
    <row r="67" spans="1:248" s="20" customFormat="1" ht="12.75" customHeight="1" thickTop="1" x14ac:dyDescent="0.2">
      <c r="A67" s="8"/>
      <c r="B67" s="296">
        <f>B53</f>
        <v>0</v>
      </c>
      <c r="C67" s="296">
        <f>C53</f>
        <v>0</v>
      </c>
      <c r="D67" s="296">
        <f>D53</f>
        <v>0</v>
      </c>
      <c r="E67" s="296">
        <f>E53</f>
        <v>0</v>
      </c>
      <c r="F67" s="298">
        <f>F53</f>
        <v>0</v>
      </c>
      <c r="G67" s="130" t="str">
        <f>G7</f>
        <v>DECEMBER</v>
      </c>
      <c r="H67" s="31" t="s">
        <v>58</v>
      </c>
      <c r="I67" s="32"/>
      <c r="J67" s="306">
        <f t="shared" ref="J67:R67" si="6">J53</f>
        <v>0</v>
      </c>
      <c r="K67" s="298">
        <f t="shared" si="6"/>
        <v>0</v>
      </c>
      <c r="L67" s="296">
        <f t="shared" si="6"/>
        <v>0</v>
      </c>
      <c r="M67" s="296">
        <f t="shared" si="6"/>
        <v>0</v>
      </c>
      <c r="N67" s="296">
        <f t="shared" si="6"/>
        <v>0</v>
      </c>
      <c r="O67" s="297">
        <f t="shared" si="6"/>
        <v>0</v>
      </c>
      <c r="P67" s="299">
        <f t="shared" si="6"/>
        <v>0</v>
      </c>
      <c r="Q67" s="296">
        <f t="shared" si="6"/>
        <v>0</v>
      </c>
      <c r="R67" s="298">
        <f t="shared" si="6"/>
        <v>0</v>
      </c>
      <c r="S67" s="9"/>
      <c r="T67" s="8"/>
      <c r="U67" s="296">
        <f t="shared" ref="U67:AH67" si="7">U53</f>
        <v>0</v>
      </c>
      <c r="V67" s="296">
        <f t="shared" si="7"/>
        <v>0</v>
      </c>
      <c r="W67" s="296">
        <f t="shared" si="7"/>
        <v>0</v>
      </c>
      <c r="X67" s="296">
        <f t="shared" si="7"/>
        <v>0</v>
      </c>
      <c r="Y67" s="296">
        <f t="shared" si="7"/>
        <v>0</v>
      </c>
      <c r="Z67" s="296">
        <f t="shared" si="7"/>
        <v>0</v>
      </c>
      <c r="AA67" s="296">
        <f t="shared" si="7"/>
        <v>0</v>
      </c>
      <c r="AB67" s="296">
        <f t="shared" si="7"/>
        <v>0</v>
      </c>
      <c r="AC67" s="296">
        <f t="shared" si="7"/>
        <v>0</v>
      </c>
      <c r="AD67" s="296">
        <f t="shared" si="7"/>
        <v>0</v>
      </c>
      <c r="AE67" s="296">
        <f t="shared" si="7"/>
        <v>0</v>
      </c>
      <c r="AF67" s="296">
        <f t="shared" si="7"/>
        <v>0</v>
      </c>
      <c r="AG67" s="296">
        <f t="shared" si="7"/>
        <v>0</v>
      </c>
      <c r="AH67" s="297">
        <f t="shared" si="7"/>
        <v>0</v>
      </c>
      <c r="AI67" s="305"/>
      <c r="AJ67" s="296">
        <f>AJ53</f>
        <v>0</v>
      </c>
      <c r="AK67" s="298">
        <f>AK53</f>
        <v>0</v>
      </c>
      <c r="AL67" s="9"/>
    </row>
    <row r="68" spans="1:248" s="20" customFormat="1" ht="12.75" customHeight="1" x14ac:dyDescent="0.2">
      <c r="A68" s="8">
        <v>1</v>
      </c>
      <c r="B68" s="280"/>
      <c r="C68" s="280"/>
      <c r="D68" s="280"/>
      <c r="E68" s="280"/>
      <c r="F68" s="281"/>
      <c r="G68" s="443"/>
      <c r="H68" s="444"/>
      <c r="I68" s="445"/>
      <c r="J68" s="296">
        <f t="shared" ref="J68:J98" si="8">SUM(B68:F68)</f>
        <v>0</v>
      </c>
      <c r="K68" s="298">
        <f t="shared" ref="K68:K98" si="9">SUM(U68:AK68)-SUM(L68:R68)</f>
        <v>0</v>
      </c>
      <c r="L68" s="280"/>
      <c r="M68" s="280"/>
      <c r="N68" s="280"/>
      <c r="O68" s="293"/>
      <c r="P68" s="300"/>
      <c r="Q68" s="280"/>
      <c r="R68" s="281"/>
      <c r="S68" s="15" t="s">
        <v>59</v>
      </c>
      <c r="T68" s="8">
        <v>1</v>
      </c>
      <c r="U68" s="280"/>
      <c r="V68" s="280"/>
      <c r="W68" s="280"/>
      <c r="X68" s="280"/>
      <c r="Y68" s="280"/>
      <c r="Z68" s="280"/>
      <c r="AA68" s="280"/>
      <c r="AB68" s="280"/>
      <c r="AC68" s="280"/>
      <c r="AD68" s="280"/>
      <c r="AE68" s="280"/>
      <c r="AF68" s="280"/>
      <c r="AG68" s="280"/>
      <c r="AH68" s="293"/>
      <c r="AI68" s="444"/>
      <c r="AJ68" s="280"/>
      <c r="AK68" s="281"/>
      <c r="AL68" s="15" t="s">
        <v>59</v>
      </c>
    </row>
    <row r="69" spans="1:248" s="20" customFormat="1" ht="12.75" customHeight="1" x14ac:dyDescent="0.2">
      <c r="A69" s="8">
        <v>2</v>
      </c>
      <c r="B69" s="280"/>
      <c r="C69" s="280"/>
      <c r="D69" s="280"/>
      <c r="E69" s="280"/>
      <c r="F69" s="281"/>
      <c r="G69" s="443"/>
      <c r="H69" s="444"/>
      <c r="I69" s="445"/>
      <c r="J69" s="296">
        <f t="shared" si="8"/>
        <v>0</v>
      </c>
      <c r="K69" s="298">
        <f t="shared" si="9"/>
        <v>0</v>
      </c>
      <c r="L69" s="280"/>
      <c r="M69" s="280"/>
      <c r="N69" s="280"/>
      <c r="O69" s="293"/>
      <c r="P69" s="300"/>
      <c r="Q69" s="280"/>
      <c r="R69" s="281"/>
      <c r="S69" s="15" t="s">
        <v>60</v>
      </c>
      <c r="T69" s="8">
        <v>2</v>
      </c>
      <c r="U69" s="280"/>
      <c r="V69" s="280"/>
      <c r="W69" s="280"/>
      <c r="X69" s="280"/>
      <c r="Y69" s="280"/>
      <c r="Z69" s="280"/>
      <c r="AA69" s="280"/>
      <c r="AB69" s="280"/>
      <c r="AC69" s="280"/>
      <c r="AD69" s="280"/>
      <c r="AE69" s="280"/>
      <c r="AF69" s="280"/>
      <c r="AG69" s="280"/>
      <c r="AH69" s="293"/>
      <c r="AI69" s="444"/>
      <c r="AJ69" s="280"/>
      <c r="AK69" s="281"/>
      <c r="AL69" s="15" t="s">
        <v>60</v>
      </c>
    </row>
    <row r="70" spans="1:248" s="20" customFormat="1" ht="12.75" customHeight="1" x14ac:dyDescent="0.2">
      <c r="A70" s="8">
        <v>3</v>
      </c>
      <c r="B70" s="280"/>
      <c r="C70" s="280"/>
      <c r="D70" s="280"/>
      <c r="E70" s="280"/>
      <c r="F70" s="281"/>
      <c r="G70" s="443"/>
      <c r="H70" s="444"/>
      <c r="I70" s="445"/>
      <c r="J70" s="296">
        <f t="shared" si="8"/>
        <v>0</v>
      </c>
      <c r="K70" s="298">
        <f t="shared" si="9"/>
        <v>0</v>
      </c>
      <c r="L70" s="280"/>
      <c r="M70" s="280"/>
      <c r="N70" s="280"/>
      <c r="O70" s="293"/>
      <c r="P70" s="300"/>
      <c r="Q70" s="280"/>
      <c r="R70" s="281"/>
      <c r="S70" s="15" t="s">
        <v>61</v>
      </c>
      <c r="T70" s="8">
        <v>3</v>
      </c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93"/>
      <c r="AI70" s="444"/>
      <c r="AJ70" s="280"/>
      <c r="AK70" s="281"/>
      <c r="AL70" s="15" t="s">
        <v>61</v>
      </c>
    </row>
    <row r="71" spans="1:248" s="20" customFormat="1" ht="12.75" customHeight="1" x14ac:dyDescent="0.2">
      <c r="A71" s="8">
        <v>4</v>
      </c>
      <c r="B71" s="280"/>
      <c r="C71" s="280"/>
      <c r="D71" s="280"/>
      <c r="E71" s="280"/>
      <c r="F71" s="281"/>
      <c r="G71" s="443"/>
      <c r="H71" s="444"/>
      <c r="I71" s="445"/>
      <c r="J71" s="296">
        <f t="shared" si="8"/>
        <v>0</v>
      </c>
      <c r="K71" s="298">
        <f t="shared" si="9"/>
        <v>0</v>
      </c>
      <c r="L71" s="280"/>
      <c r="M71" s="280"/>
      <c r="N71" s="280"/>
      <c r="O71" s="293"/>
      <c r="P71" s="300"/>
      <c r="Q71" s="280"/>
      <c r="R71" s="281"/>
      <c r="S71" s="15" t="s">
        <v>62</v>
      </c>
      <c r="T71" s="8">
        <v>4</v>
      </c>
      <c r="U71" s="280"/>
      <c r="V71" s="280"/>
      <c r="W71" s="280"/>
      <c r="X71" s="280"/>
      <c r="Y71" s="280"/>
      <c r="Z71" s="280"/>
      <c r="AA71" s="280"/>
      <c r="AB71" s="280"/>
      <c r="AC71" s="280"/>
      <c r="AD71" s="280"/>
      <c r="AE71" s="280"/>
      <c r="AF71" s="280"/>
      <c r="AG71" s="280"/>
      <c r="AH71" s="293"/>
      <c r="AI71" s="444"/>
      <c r="AJ71" s="280"/>
      <c r="AK71" s="281"/>
      <c r="AL71" s="15" t="s">
        <v>62</v>
      </c>
    </row>
    <row r="72" spans="1:248" s="20" customFormat="1" ht="12.75" customHeight="1" x14ac:dyDescent="0.2">
      <c r="A72" s="8">
        <v>5</v>
      </c>
      <c r="B72" s="280"/>
      <c r="C72" s="280"/>
      <c r="D72" s="280"/>
      <c r="E72" s="280"/>
      <c r="F72" s="281"/>
      <c r="G72" s="446"/>
      <c r="H72" s="444"/>
      <c r="I72" s="445"/>
      <c r="J72" s="296">
        <f t="shared" si="8"/>
        <v>0</v>
      </c>
      <c r="K72" s="298">
        <f t="shared" si="9"/>
        <v>0</v>
      </c>
      <c r="L72" s="280"/>
      <c r="M72" s="280"/>
      <c r="N72" s="280"/>
      <c r="O72" s="293"/>
      <c r="P72" s="300"/>
      <c r="Q72" s="280"/>
      <c r="R72" s="281"/>
      <c r="S72" s="15" t="s">
        <v>63</v>
      </c>
      <c r="T72" s="8">
        <v>5</v>
      </c>
      <c r="U72" s="280"/>
      <c r="V72" s="280"/>
      <c r="W72" s="280"/>
      <c r="X72" s="280"/>
      <c r="Y72" s="280"/>
      <c r="Z72" s="280"/>
      <c r="AA72" s="280"/>
      <c r="AB72" s="280"/>
      <c r="AC72" s="280"/>
      <c r="AD72" s="280"/>
      <c r="AE72" s="280"/>
      <c r="AF72" s="280"/>
      <c r="AG72" s="280"/>
      <c r="AH72" s="293"/>
      <c r="AI72" s="444"/>
      <c r="AJ72" s="280"/>
      <c r="AK72" s="281"/>
      <c r="AL72" s="15" t="s">
        <v>63</v>
      </c>
    </row>
    <row r="73" spans="1:248" s="20" customFormat="1" ht="12.75" customHeight="1" x14ac:dyDescent="0.2">
      <c r="A73" s="16">
        <v>6</v>
      </c>
      <c r="B73" s="282"/>
      <c r="C73" s="282"/>
      <c r="D73" s="282"/>
      <c r="E73" s="282"/>
      <c r="F73" s="283"/>
      <c r="G73" s="443"/>
      <c r="H73" s="447"/>
      <c r="I73" s="448"/>
      <c r="J73" s="296">
        <f t="shared" si="8"/>
        <v>0</v>
      </c>
      <c r="K73" s="298">
        <f t="shared" si="9"/>
        <v>0</v>
      </c>
      <c r="L73" s="282"/>
      <c r="M73" s="282"/>
      <c r="N73" s="282"/>
      <c r="O73" s="294"/>
      <c r="P73" s="301"/>
      <c r="Q73" s="282"/>
      <c r="R73" s="283"/>
      <c r="S73" s="17" t="s">
        <v>64</v>
      </c>
      <c r="T73" s="16">
        <v>6</v>
      </c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94"/>
      <c r="AI73" s="447"/>
      <c r="AJ73" s="282"/>
      <c r="AK73" s="283"/>
      <c r="AL73" s="17" t="s">
        <v>64</v>
      </c>
    </row>
    <row r="74" spans="1:248" s="20" customFormat="1" ht="12.75" customHeight="1" x14ac:dyDescent="0.2">
      <c r="A74" s="8">
        <v>7</v>
      </c>
      <c r="B74" s="280"/>
      <c r="C74" s="280"/>
      <c r="D74" s="280"/>
      <c r="E74" s="280"/>
      <c r="F74" s="281"/>
      <c r="G74" s="443"/>
      <c r="H74" s="444"/>
      <c r="I74" s="445"/>
      <c r="J74" s="296">
        <f t="shared" si="8"/>
        <v>0</v>
      </c>
      <c r="K74" s="298">
        <f t="shared" si="9"/>
        <v>0</v>
      </c>
      <c r="L74" s="280"/>
      <c r="M74" s="280"/>
      <c r="N74" s="280"/>
      <c r="O74" s="293"/>
      <c r="P74" s="300"/>
      <c r="Q74" s="280"/>
      <c r="R74" s="281"/>
      <c r="S74" s="15" t="s">
        <v>65</v>
      </c>
      <c r="T74" s="8">
        <v>7</v>
      </c>
      <c r="U74" s="280"/>
      <c r="V74" s="280"/>
      <c r="W74" s="280"/>
      <c r="X74" s="280"/>
      <c r="Y74" s="280"/>
      <c r="Z74" s="280"/>
      <c r="AA74" s="280"/>
      <c r="AB74" s="280"/>
      <c r="AC74" s="280"/>
      <c r="AD74" s="280"/>
      <c r="AE74" s="280"/>
      <c r="AF74" s="280"/>
      <c r="AG74" s="280"/>
      <c r="AH74" s="293"/>
      <c r="AI74" s="444"/>
      <c r="AJ74" s="280"/>
      <c r="AK74" s="281"/>
      <c r="AL74" s="15" t="s">
        <v>65</v>
      </c>
    </row>
    <row r="75" spans="1:248" s="20" customFormat="1" ht="12.75" customHeight="1" x14ac:dyDescent="0.2">
      <c r="A75" s="8">
        <v>8</v>
      </c>
      <c r="B75" s="280"/>
      <c r="C75" s="280"/>
      <c r="D75" s="280"/>
      <c r="E75" s="280"/>
      <c r="F75" s="281"/>
      <c r="G75" s="443"/>
      <c r="H75" s="444"/>
      <c r="I75" s="445"/>
      <c r="J75" s="296">
        <f t="shared" si="8"/>
        <v>0</v>
      </c>
      <c r="K75" s="298">
        <f t="shared" si="9"/>
        <v>0</v>
      </c>
      <c r="L75" s="280"/>
      <c r="M75" s="280"/>
      <c r="N75" s="280"/>
      <c r="O75" s="293"/>
      <c r="P75" s="300"/>
      <c r="Q75" s="280"/>
      <c r="R75" s="281"/>
      <c r="S75" s="15" t="s">
        <v>66</v>
      </c>
      <c r="T75" s="8">
        <v>8</v>
      </c>
      <c r="U75" s="280"/>
      <c r="V75" s="280"/>
      <c r="W75" s="280"/>
      <c r="X75" s="280"/>
      <c r="Y75" s="280"/>
      <c r="Z75" s="280"/>
      <c r="AA75" s="280"/>
      <c r="AB75" s="280"/>
      <c r="AC75" s="280"/>
      <c r="AD75" s="280"/>
      <c r="AE75" s="280"/>
      <c r="AF75" s="280"/>
      <c r="AG75" s="280"/>
      <c r="AH75" s="293"/>
      <c r="AI75" s="444"/>
      <c r="AJ75" s="280"/>
      <c r="AK75" s="281"/>
      <c r="AL75" s="15" t="s">
        <v>66</v>
      </c>
    </row>
    <row r="76" spans="1:248" s="20" customFormat="1" ht="12.75" customHeight="1" x14ac:dyDescent="0.2">
      <c r="A76" s="8">
        <v>9</v>
      </c>
      <c r="B76" s="280"/>
      <c r="C76" s="280"/>
      <c r="D76" s="280"/>
      <c r="E76" s="280"/>
      <c r="F76" s="281"/>
      <c r="G76" s="443"/>
      <c r="H76" s="444"/>
      <c r="I76" s="445"/>
      <c r="J76" s="296">
        <f t="shared" si="8"/>
        <v>0</v>
      </c>
      <c r="K76" s="298">
        <f t="shared" si="9"/>
        <v>0</v>
      </c>
      <c r="L76" s="280"/>
      <c r="M76" s="280"/>
      <c r="N76" s="280"/>
      <c r="O76" s="293"/>
      <c r="P76" s="300"/>
      <c r="Q76" s="280"/>
      <c r="R76" s="281"/>
      <c r="S76" s="15" t="s">
        <v>67</v>
      </c>
      <c r="T76" s="8">
        <v>9</v>
      </c>
      <c r="U76" s="280"/>
      <c r="V76" s="280"/>
      <c r="W76" s="280"/>
      <c r="X76" s="280"/>
      <c r="Y76" s="280"/>
      <c r="Z76" s="280"/>
      <c r="AA76" s="280"/>
      <c r="AB76" s="280"/>
      <c r="AC76" s="280"/>
      <c r="AD76" s="280"/>
      <c r="AE76" s="280"/>
      <c r="AF76" s="280"/>
      <c r="AG76" s="280"/>
      <c r="AH76" s="293"/>
      <c r="AI76" s="444"/>
      <c r="AJ76" s="280"/>
      <c r="AK76" s="281"/>
      <c r="AL76" s="15" t="s">
        <v>67</v>
      </c>
    </row>
    <row r="77" spans="1:248" s="20" customFormat="1" ht="12.75" customHeight="1" x14ac:dyDescent="0.2">
      <c r="A77" s="8">
        <v>10</v>
      </c>
      <c r="B77" s="280"/>
      <c r="C77" s="280"/>
      <c r="D77" s="280"/>
      <c r="E77" s="280"/>
      <c r="F77" s="281"/>
      <c r="G77" s="443"/>
      <c r="H77" s="444"/>
      <c r="I77" s="445"/>
      <c r="J77" s="296">
        <f t="shared" si="8"/>
        <v>0</v>
      </c>
      <c r="K77" s="298">
        <f t="shared" si="9"/>
        <v>0</v>
      </c>
      <c r="L77" s="280"/>
      <c r="M77" s="280"/>
      <c r="N77" s="280"/>
      <c r="O77" s="293"/>
      <c r="P77" s="300"/>
      <c r="Q77" s="280"/>
      <c r="R77" s="281"/>
      <c r="S77" s="15" t="s">
        <v>68</v>
      </c>
      <c r="T77" s="8">
        <v>10</v>
      </c>
      <c r="U77" s="280"/>
      <c r="V77" s="280"/>
      <c r="W77" s="280"/>
      <c r="X77" s="280"/>
      <c r="Y77" s="280"/>
      <c r="Z77" s="280"/>
      <c r="AA77" s="280"/>
      <c r="AB77" s="280"/>
      <c r="AC77" s="280"/>
      <c r="AD77" s="280"/>
      <c r="AE77" s="280"/>
      <c r="AF77" s="280"/>
      <c r="AG77" s="280"/>
      <c r="AH77" s="293"/>
      <c r="AI77" s="444"/>
      <c r="AJ77" s="280"/>
      <c r="AK77" s="281"/>
      <c r="AL77" s="15" t="s">
        <v>68</v>
      </c>
    </row>
    <row r="78" spans="1:248" s="20" customFormat="1" ht="12.75" customHeight="1" x14ac:dyDescent="0.2">
      <c r="A78" s="8">
        <v>11</v>
      </c>
      <c r="B78" s="280"/>
      <c r="C78" s="280"/>
      <c r="D78" s="280"/>
      <c r="E78" s="280"/>
      <c r="F78" s="281"/>
      <c r="G78" s="443"/>
      <c r="H78" s="444"/>
      <c r="I78" s="445"/>
      <c r="J78" s="296">
        <f t="shared" si="8"/>
        <v>0</v>
      </c>
      <c r="K78" s="298">
        <f t="shared" si="9"/>
        <v>0</v>
      </c>
      <c r="L78" s="280"/>
      <c r="M78" s="280"/>
      <c r="N78" s="280"/>
      <c r="O78" s="293"/>
      <c r="P78" s="300"/>
      <c r="Q78" s="280"/>
      <c r="R78" s="281"/>
      <c r="S78" s="15" t="s">
        <v>69</v>
      </c>
      <c r="T78" s="8">
        <v>11</v>
      </c>
      <c r="U78" s="280"/>
      <c r="V78" s="280"/>
      <c r="W78" s="280"/>
      <c r="X78" s="280"/>
      <c r="Y78" s="280"/>
      <c r="Z78" s="280"/>
      <c r="AA78" s="280"/>
      <c r="AB78" s="280"/>
      <c r="AC78" s="280"/>
      <c r="AD78" s="280"/>
      <c r="AE78" s="280"/>
      <c r="AF78" s="280"/>
      <c r="AG78" s="280"/>
      <c r="AH78" s="293"/>
      <c r="AI78" s="444"/>
      <c r="AJ78" s="280"/>
      <c r="AK78" s="281"/>
      <c r="AL78" s="15" t="s">
        <v>69</v>
      </c>
    </row>
    <row r="79" spans="1:248" s="20" customFormat="1" ht="12.75" customHeight="1" x14ac:dyDescent="0.2">
      <c r="A79" s="8">
        <v>12</v>
      </c>
      <c r="B79" s="280"/>
      <c r="C79" s="280"/>
      <c r="D79" s="280"/>
      <c r="E79" s="280"/>
      <c r="F79" s="281"/>
      <c r="G79" s="443"/>
      <c r="H79" s="444"/>
      <c r="I79" s="445"/>
      <c r="J79" s="296">
        <f t="shared" si="8"/>
        <v>0</v>
      </c>
      <c r="K79" s="298">
        <f t="shared" si="9"/>
        <v>0</v>
      </c>
      <c r="L79" s="280"/>
      <c r="M79" s="280"/>
      <c r="N79" s="280"/>
      <c r="O79" s="293"/>
      <c r="P79" s="300"/>
      <c r="Q79" s="280"/>
      <c r="R79" s="281"/>
      <c r="S79" s="15" t="s">
        <v>70</v>
      </c>
      <c r="T79" s="8">
        <v>12</v>
      </c>
      <c r="U79" s="280"/>
      <c r="V79" s="280"/>
      <c r="W79" s="280"/>
      <c r="X79" s="280"/>
      <c r="Y79" s="280"/>
      <c r="Z79" s="280"/>
      <c r="AA79" s="280"/>
      <c r="AB79" s="280"/>
      <c r="AC79" s="280"/>
      <c r="AD79" s="280"/>
      <c r="AE79" s="280"/>
      <c r="AF79" s="280"/>
      <c r="AG79" s="280"/>
      <c r="AH79" s="293"/>
      <c r="AI79" s="444"/>
      <c r="AJ79" s="280"/>
      <c r="AK79" s="281"/>
      <c r="AL79" s="15" t="s">
        <v>70</v>
      </c>
    </row>
    <row r="80" spans="1:248" s="20" customFormat="1" ht="12.75" customHeight="1" x14ac:dyDescent="0.2">
      <c r="A80" s="8">
        <v>13</v>
      </c>
      <c r="B80" s="280"/>
      <c r="C80" s="280"/>
      <c r="D80" s="280"/>
      <c r="E80" s="280"/>
      <c r="F80" s="281"/>
      <c r="G80" s="443"/>
      <c r="H80" s="444"/>
      <c r="I80" s="445"/>
      <c r="J80" s="296">
        <f t="shared" si="8"/>
        <v>0</v>
      </c>
      <c r="K80" s="298">
        <f t="shared" si="9"/>
        <v>0</v>
      </c>
      <c r="L80" s="280"/>
      <c r="M80" s="280"/>
      <c r="N80" s="280"/>
      <c r="O80" s="293"/>
      <c r="P80" s="300"/>
      <c r="Q80" s="280"/>
      <c r="R80" s="281"/>
      <c r="S80" s="15" t="s">
        <v>71</v>
      </c>
      <c r="T80" s="8">
        <v>13</v>
      </c>
      <c r="U80" s="280"/>
      <c r="V80" s="280"/>
      <c r="W80" s="280"/>
      <c r="X80" s="280"/>
      <c r="Y80" s="280"/>
      <c r="Z80" s="280"/>
      <c r="AA80" s="280"/>
      <c r="AB80" s="280"/>
      <c r="AC80" s="280"/>
      <c r="AD80" s="280"/>
      <c r="AE80" s="280"/>
      <c r="AF80" s="280"/>
      <c r="AG80" s="280"/>
      <c r="AH80" s="293"/>
      <c r="AI80" s="444"/>
      <c r="AJ80" s="280"/>
      <c r="AK80" s="281"/>
      <c r="AL80" s="15" t="s">
        <v>71</v>
      </c>
    </row>
    <row r="81" spans="1:38" s="20" customFormat="1" ht="12.75" customHeight="1" x14ac:dyDescent="0.2">
      <c r="A81" s="8">
        <v>14</v>
      </c>
      <c r="B81" s="280"/>
      <c r="C81" s="280"/>
      <c r="D81" s="280"/>
      <c r="E81" s="280"/>
      <c r="F81" s="281"/>
      <c r="G81" s="443"/>
      <c r="H81" s="444"/>
      <c r="I81" s="445"/>
      <c r="J81" s="296">
        <f t="shared" si="8"/>
        <v>0</v>
      </c>
      <c r="K81" s="298">
        <f t="shared" si="9"/>
        <v>0</v>
      </c>
      <c r="L81" s="280"/>
      <c r="M81" s="280"/>
      <c r="N81" s="280"/>
      <c r="O81" s="293"/>
      <c r="P81" s="300"/>
      <c r="Q81" s="280"/>
      <c r="R81" s="281"/>
      <c r="S81" s="15" t="s">
        <v>72</v>
      </c>
      <c r="T81" s="8">
        <v>14</v>
      </c>
      <c r="U81" s="280"/>
      <c r="V81" s="280"/>
      <c r="W81" s="280"/>
      <c r="X81" s="280"/>
      <c r="Y81" s="280"/>
      <c r="Z81" s="280"/>
      <c r="AA81" s="280"/>
      <c r="AB81" s="280"/>
      <c r="AC81" s="280"/>
      <c r="AD81" s="280"/>
      <c r="AE81" s="280"/>
      <c r="AF81" s="280"/>
      <c r="AG81" s="280"/>
      <c r="AH81" s="293"/>
      <c r="AI81" s="444"/>
      <c r="AJ81" s="280"/>
      <c r="AK81" s="281"/>
      <c r="AL81" s="15" t="s">
        <v>72</v>
      </c>
    </row>
    <row r="82" spans="1:38" s="20" customFormat="1" ht="12.75" customHeight="1" x14ac:dyDescent="0.2">
      <c r="A82" s="8">
        <v>15</v>
      </c>
      <c r="B82" s="280"/>
      <c r="C82" s="280"/>
      <c r="D82" s="280"/>
      <c r="E82" s="280"/>
      <c r="F82" s="281"/>
      <c r="G82" s="443"/>
      <c r="H82" s="444"/>
      <c r="I82" s="445"/>
      <c r="J82" s="296">
        <f t="shared" si="8"/>
        <v>0</v>
      </c>
      <c r="K82" s="298">
        <f t="shared" si="9"/>
        <v>0</v>
      </c>
      <c r="L82" s="280"/>
      <c r="M82" s="280"/>
      <c r="N82" s="280"/>
      <c r="O82" s="293"/>
      <c r="P82" s="300"/>
      <c r="Q82" s="280"/>
      <c r="R82" s="281"/>
      <c r="S82" s="15" t="s">
        <v>73</v>
      </c>
      <c r="T82" s="8">
        <v>15</v>
      </c>
      <c r="U82" s="280"/>
      <c r="V82" s="280"/>
      <c r="W82" s="280"/>
      <c r="X82" s="280"/>
      <c r="Y82" s="280"/>
      <c r="Z82" s="280"/>
      <c r="AA82" s="280"/>
      <c r="AB82" s="280"/>
      <c r="AC82" s="280"/>
      <c r="AD82" s="280"/>
      <c r="AE82" s="280"/>
      <c r="AF82" s="280"/>
      <c r="AG82" s="280"/>
      <c r="AH82" s="293"/>
      <c r="AI82" s="444"/>
      <c r="AJ82" s="280"/>
      <c r="AK82" s="281"/>
      <c r="AL82" s="15" t="s">
        <v>73</v>
      </c>
    </row>
    <row r="83" spans="1:38" s="20" customFormat="1" ht="12.75" customHeight="1" x14ac:dyDescent="0.2">
      <c r="A83" s="8">
        <v>16</v>
      </c>
      <c r="B83" s="280"/>
      <c r="C83" s="280"/>
      <c r="D83" s="280"/>
      <c r="E83" s="280"/>
      <c r="F83" s="281"/>
      <c r="G83" s="443"/>
      <c r="H83" s="444"/>
      <c r="I83" s="445"/>
      <c r="J83" s="296">
        <f t="shared" si="8"/>
        <v>0</v>
      </c>
      <c r="K83" s="298">
        <f t="shared" si="9"/>
        <v>0</v>
      </c>
      <c r="L83" s="280"/>
      <c r="M83" s="280"/>
      <c r="N83" s="280"/>
      <c r="O83" s="293"/>
      <c r="P83" s="300"/>
      <c r="Q83" s="280"/>
      <c r="R83" s="281"/>
      <c r="S83" s="15" t="s">
        <v>74</v>
      </c>
      <c r="T83" s="8">
        <v>16</v>
      </c>
      <c r="U83" s="280"/>
      <c r="V83" s="280"/>
      <c r="W83" s="280"/>
      <c r="X83" s="280"/>
      <c r="Y83" s="280"/>
      <c r="Z83" s="280"/>
      <c r="AA83" s="280"/>
      <c r="AB83" s="280"/>
      <c r="AC83" s="280"/>
      <c r="AD83" s="280"/>
      <c r="AE83" s="280"/>
      <c r="AF83" s="280"/>
      <c r="AG83" s="280"/>
      <c r="AH83" s="293"/>
      <c r="AI83" s="444"/>
      <c r="AJ83" s="280"/>
      <c r="AK83" s="281"/>
      <c r="AL83" s="15" t="s">
        <v>74</v>
      </c>
    </row>
    <row r="84" spans="1:38" s="20" customFormat="1" ht="12.75" customHeight="1" x14ac:dyDescent="0.2">
      <c r="A84" s="8">
        <v>17</v>
      </c>
      <c r="B84" s="280"/>
      <c r="C84" s="280"/>
      <c r="D84" s="280"/>
      <c r="E84" s="280"/>
      <c r="F84" s="281"/>
      <c r="G84" s="443"/>
      <c r="H84" s="444"/>
      <c r="I84" s="445"/>
      <c r="J84" s="296">
        <f t="shared" si="8"/>
        <v>0</v>
      </c>
      <c r="K84" s="298">
        <f t="shared" si="9"/>
        <v>0</v>
      </c>
      <c r="L84" s="280"/>
      <c r="M84" s="280"/>
      <c r="N84" s="280"/>
      <c r="O84" s="293"/>
      <c r="P84" s="300"/>
      <c r="Q84" s="280"/>
      <c r="R84" s="281"/>
      <c r="S84" s="15" t="s">
        <v>75</v>
      </c>
      <c r="T84" s="8">
        <v>17</v>
      </c>
      <c r="U84" s="280"/>
      <c r="V84" s="280"/>
      <c r="W84" s="280"/>
      <c r="X84" s="280"/>
      <c r="Y84" s="280"/>
      <c r="Z84" s="280"/>
      <c r="AA84" s="280"/>
      <c r="AB84" s="280"/>
      <c r="AC84" s="280"/>
      <c r="AD84" s="280"/>
      <c r="AE84" s="280"/>
      <c r="AF84" s="280"/>
      <c r="AG84" s="280"/>
      <c r="AH84" s="293"/>
      <c r="AI84" s="444"/>
      <c r="AJ84" s="280"/>
      <c r="AK84" s="281"/>
      <c r="AL84" s="15" t="s">
        <v>75</v>
      </c>
    </row>
    <row r="85" spans="1:38" s="20" customFormat="1" ht="12.75" customHeight="1" x14ac:dyDescent="0.2">
      <c r="A85" s="8">
        <v>18</v>
      </c>
      <c r="B85" s="280"/>
      <c r="C85" s="280"/>
      <c r="D85" s="280"/>
      <c r="E85" s="280"/>
      <c r="F85" s="281"/>
      <c r="G85" s="443"/>
      <c r="H85" s="444"/>
      <c r="I85" s="445"/>
      <c r="J85" s="296">
        <f t="shared" si="8"/>
        <v>0</v>
      </c>
      <c r="K85" s="298">
        <f t="shared" si="9"/>
        <v>0</v>
      </c>
      <c r="L85" s="280"/>
      <c r="M85" s="280"/>
      <c r="N85" s="280"/>
      <c r="O85" s="293"/>
      <c r="P85" s="300"/>
      <c r="Q85" s="280"/>
      <c r="R85" s="281"/>
      <c r="S85" s="15" t="s">
        <v>76</v>
      </c>
      <c r="T85" s="8">
        <v>18</v>
      </c>
      <c r="U85" s="280"/>
      <c r="V85" s="280"/>
      <c r="W85" s="280"/>
      <c r="X85" s="280"/>
      <c r="Y85" s="280"/>
      <c r="Z85" s="280"/>
      <c r="AA85" s="280"/>
      <c r="AB85" s="280"/>
      <c r="AC85" s="280"/>
      <c r="AD85" s="280"/>
      <c r="AE85" s="280"/>
      <c r="AF85" s="280"/>
      <c r="AG85" s="280"/>
      <c r="AH85" s="293"/>
      <c r="AI85" s="444"/>
      <c r="AJ85" s="280"/>
      <c r="AK85" s="281"/>
      <c r="AL85" s="15" t="s">
        <v>76</v>
      </c>
    </row>
    <row r="86" spans="1:38" s="20" customFormat="1" ht="12.75" customHeight="1" x14ac:dyDescent="0.2">
      <c r="A86" s="8">
        <v>19</v>
      </c>
      <c r="B86" s="280"/>
      <c r="C86" s="280"/>
      <c r="D86" s="280"/>
      <c r="E86" s="280"/>
      <c r="F86" s="281"/>
      <c r="G86" s="443"/>
      <c r="H86" s="444"/>
      <c r="I86" s="445"/>
      <c r="J86" s="296">
        <f t="shared" si="8"/>
        <v>0</v>
      </c>
      <c r="K86" s="298">
        <f t="shared" si="9"/>
        <v>0</v>
      </c>
      <c r="L86" s="280"/>
      <c r="M86" s="280"/>
      <c r="N86" s="280"/>
      <c r="O86" s="293"/>
      <c r="P86" s="300"/>
      <c r="Q86" s="280"/>
      <c r="R86" s="281"/>
      <c r="S86" s="15" t="s">
        <v>77</v>
      </c>
      <c r="T86" s="8">
        <v>19</v>
      </c>
      <c r="U86" s="280"/>
      <c r="V86" s="280"/>
      <c r="W86" s="280"/>
      <c r="X86" s="280"/>
      <c r="Y86" s="280"/>
      <c r="Z86" s="280"/>
      <c r="AA86" s="280"/>
      <c r="AB86" s="280"/>
      <c r="AC86" s="280"/>
      <c r="AD86" s="280"/>
      <c r="AE86" s="280"/>
      <c r="AF86" s="280"/>
      <c r="AG86" s="280"/>
      <c r="AH86" s="293"/>
      <c r="AI86" s="444"/>
      <c r="AJ86" s="280"/>
      <c r="AK86" s="281"/>
      <c r="AL86" s="15" t="s">
        <v>77</v>
      </c>
    </row>
    <row r="87" spans="1:38" s="20" customFormat="1" ht="12.75" customHeight="1" x14ac:dyDescent="0.2">
      <c r="A87" s="8">
        <v>20</v>
      </c>
      <c r="B87" s="280"/>
      <c r="C87" s="280"/>
      <c r="D87" s="280"/>
      <c r="E87" s="280"/>
      <c r="F87" s="281"/>
      <c r="G87" s="443"/>
      <c r="H87" s="444"/>
      <c r="I87" s="445"/>
      <c r="J87" s="296">
        <f t="shared" si="8"/>
        <v>0</v>
      </c>
      <c r="K87" s="298">
        <f t="shared" si="9"/>
        <v>0</v>
      </c>
      <c r="L87" s="280"/>
      <c r="M87" s="280"/>
      <c r="N87" s="280"/>
      <c r="O87" s="293"/>
      <c r="P87" s="300"/>
      <c r="Q87" s="280"/>
      <c r="R87" s="281"/>
      <c r="S87" s="15" t="s">
        <v>78</v>
      </c>
      <c r="T87" s="8">
        <v>20</v>
      </c>
      <c r="U87" s="280"/>
      <c r="V87" s="280"/>
      <c r="W87" s="280"/>
      <c r="X87" s="280"/>
      <c r="Y87" s="280"/>
      <c r="Z87" s="280"/>
      <c r="AA87" s="280"/>
      <c r="AB87" s="280"/>
      <c r="AC87" s="280"/>
      <c r="AD87" s="280"/>
      <c r="AE87" s="280"/>
      <c r="AF87" s="280"/>
      <c r="AG87" s="280"/>
      <c r="AH87" s="293"/>
      <c r="AI87" s="444"/>
      <c r="AJ87" s="280"/>
      <c r="AK87" s="281"/>
      <c r="AL87" s="15" t="s">
        <v>78</v>
      </c>
    </row>
    <row r="88" spans="1:38" s="20" customFormat="1" ht="12.75" customHeight="1" x14ac:dyDescent="0.2">
      <c r="A88" s="8">
        <v>21</v>
      </c>
      <c r="B88" s="280"/>
      <c r="C88" s="280"/>
      <c r="D88" s="280"/>
      <c r="E88" s="280"/>
      <c r="F88" s="281"/>
      <c r="G88" s="443"/>
      <c r="H88" s="444"/>
      <c r="I88" s="445"/>
      <c r="J88" s="296">
        <f t="shared" si="8"/>
        <v>0</v>
      </c>
      <c r="K88" s="298">
        <f t="shared" si="9"/>
        <v>0</v>
      </c>
      <c r="L88" s="280"/>
      <c r="M88" s="280"/>
      <c r="N88" s="280"/>
      <c r="O88" s="293"/>
      <c r="P88" s="300"/>
      <c r="Q88" s="280"/>
      <c r="R88" s="281"/>
      <c r="S88" s="15" t="s">
        <v>79</v>
      </c>
      <c r="T88" s="8">
        <v>21</v>
      </c>
      <c r="U88" s="280"/>
      <c r="V88" s="280"/>
      <c r="W88" s="280"/>
      <c r="X88" s="280"/>
      <c r="Y88" s="280"/>
      <c r="Z88" s="280"/>
      <c r="AA88" s="280"/>
      <c r="AB88" s="280"/>
      <c r="AC88" s="280"/>
      <c r="AD88" s="280"/>
      <c r="AE88" s="280"/>
      <c r="AF88" s="280"/>
      <c r="AG88" s="280"/>
      <c r="AH88" s="293"/>
      <c r="AI88" s="444"/>
      <c r="AJ88" s="280"/>
      <c r="AK88" s="281"/>
      <c r="AL88" s="15" t="s">
        <v>79</v>
      </c>
    </row>
    <row r="89" spans="1:38" s="20" customFormat="1" ht="12.75" customHeight="1" x14ac:dyDescent="0.2">
      <c r="A89" s="8">
        <v>22</v>
      </c>
      <c r="B89" s="280"/>
      <c r="C89" s="280"/>
      <c r="D89" s="280"/>
      <c r="E89" s="280"/>
      <c r="F89" s="281"/>
      <c r="G89" s="443"/>
      <c r="H89" s="444"/>
      <c r="I89" s="445"/>
      <c r="J89" s="296">
        <f t="shared" si="8"/>
        <v>0</v>
      </c>
      <c r="K89" s="298">
        <f t="shared" si="9"/>
        <v>0</v>
      </c>
      <c r="L89" s="280"/>
      <c r="M89" s="280"/>
      <c r="N89" s="280"/>
      <c r="O89" s="293"/>
      <c r="P89" s="300"/>
      <c r="Q89" s="280"/>
      <c r="R89" s="281"/>
      <c r="S89" s="15" t="s">
        <v>80</v>
      </c>
      <c r="T89" s="8">
        <v>22</v>
      </c>
      <c r="U89" s="280"/>
      <c r="V89" s="280"/>
      <c r="W89" s="280"/>
      <c r="X89" s="280"/>
      <c r="Y89" s="280"/>
      <c r="Z89" s="280"/>
      <c r="AA89" s="280"/>
      <c r="AB89" s="280"/>
      <c r="AC89" s="280"/>
      <c r="AD89" s="280"/>
      <c r="AE89" s="280"/>
      <c r="AF89" s="280"/>
      <c r="AG89" s="280"/>
      <c r="AH89" s="293"/>
      <c r="AI89" s="444"/>
      <c r="AJ89" s="280"/>
      <c r="AK89" s="281"/>
      <c r="AL89" s="15" t="s">
        <v>80</v>
      </c>
    </row>
    <row r="90" spans="1:38" s="20" customFormat="1" ht="12.75" customHeight="1" x14ac:dyDescent="0.2">
      <c r="A90" s="8">
        <v>23</v>
      </c>
      <c r="B90" s="280"/>
      <c r="C90" s="280"/>
      <c r="D90" s="280"/>
      <c r="E90" s="280"/>
      <c r="F90" s="281"/>
      <c r="G90" s="443"/>
      <c r="H90" s="444"/>
      <c r="I90" s="445"/>
      <c r="J90" s="296">
        <f t="shared" si="8"/>
        <v>0</v>
      </c>
      <c r="K90" s="298">
        <f t="shared" si="9"/>
        <v>0</v>
      </c>
      <c r="L90" s="280"/>
      <c r="M90" s="280"/>
      <c r="N90" s="280"/>
      <c r="O90" s="293"/>
      <c r="P90" s="300"/>
      <c r="Q90" s="280"/>
      <c r="R90" s="281"/>
      <c r="S90" s="15" t="s">
        <v>81</v>
      </c>
      <c r="T90" s="8">
        <v>23</v>
      </c>
      <c r="U90" s="280"/>
      <c r="V90" s="280"/>
      <c r="W90" s="280"/>
      <c r="X90" s="280"/>
      <c r="Y90" s="280"/>
      <c r="Z90" s="280"/>
      <c r="AA90" s="280"/>
      <c r="AB90" s="280"/>
      <c r="AC90" s="280"/>
      <c r="AD90" s="280"/>
      <c r="AE90" s="280"/>
      <c r="AF90" s="280"/>
      <c r="AG90" s="280"/>
      <c r="AH90" s="293"/>
      <c r="AI90" s="444"/>
      <c r="AJ90" s="280"/>
      <c r="AK90" s="281"/>
      <c r="AL90" s="15" t="s">
        <v>81</v>
      </c>
    </row>
    <row r="91" spans="1:38" s="20" customFormat="1" ht="12.75" customHeight="1" x14ac:dyDescent="0.2">
      <c r="A91" s="8">
        <v>24</v>
      </c>
      <c r="B91" s="280"/>
      <c r="C91" s="280"/>
      <c r="D91" s="280"/>
      <c r="E91" s="280"/>
      <c r="F91" s="281"/>
      <c r="G91" s="443"/>
      <c r="H91" s="444"/>
      <c r="I91" s="445"/>
      <c r="J91" s="296">
        <f t="shared" si="8"/>
        <v>0</v>
      </c>
      <c r="K91" s="298">
        <f t="shared" si="9"/>
        <v>0</v>
      </c>
      <c r="L91" s="280"/>
      <c r="M91" s="280"/>
      <c r="N91" s="280"/>
      <c r="O91" s="293"/>
      <c r="P91" s="300"/>
      <c r="Q91" s="280"/>
      <c r="R91" s="281"/>
      <c r="S91" s="15" t="s">
        <v>82</v>
      </c>
      <c r="T91" s="8">
        <v>24</v>
      </c>
      <c r="U91" s="280"/>
      <c r="V91" s="280"/>
      <c r="W91" s="280"/>
      <c r="X91" s="280"/>
      <c r="Y91" s="280"/>
      <c r="Z91" s="280"/>
      <c r="AA91" s="280"/>
      <c r="AB91" s="280"/>
      <c r="AC91" s="280"/>
      <c r="AD91" s="280"/>
      <c r="AE91" s="280"/>
      <c r="AF91" s="280"/>
      <c r="AG91" s="280"/>
      <c r="AH91" s="293"/>
      <c r="AI91" s="444"/>
      <c r="AJ91" s="280"/>
      <c r="AK91" s="281"/>
      <c r="AL91" s="15" t="s">
        <v>82</v>
      </c>
    </row>
    <row r="92" spans="1:38" s="20" customFormat="1" ht="12.75" customHeight="1" x14ac:dyDescent="0.2">
      <c r="A92" s="8">
        <v>25</v>
      </c>
      <c r="B92" s="280"/>
      <c r="C92" s="280"/>
      <c r="D92" s="280"/>
      <c r="E92" s="280"/>
      <c r="F92" s="281"/>
      <c r="G92" s="443"/>
      <c r="H92" s="444"/>
      <c r="I92" s="445"/>
      <c r="J92" s="296">
        <f t="shared" si="8"/>
        <v>0</v>
      </c>
      <c r="K92" s="298">
        <f t="shared" si="9"/>
        <v>0</v>
      </c>
      <c r="L92" s="280"/>
      <c r="M92" s="280"/>
      <c r="N92" s="280"/>
      <c r="O92" s="293"/>
      <c r="P92" s="300"/>
      <c r="Q92" s="280"/>
      <c r="R92" s="281"/>
      <c r="S92" s="15" t="s">
        <v>83</v>
      </c>
      <c r="T92" s="8">
        <v>25</v>
      </c>
      <c r="U92" s="280"/>
      <c r="V92" s="280"/>
      <c r="W92" s="280"/>
      <c r="X92" s="280"/>
      <c r="Y92" s="280"/>
      <c r="Z92" s="280"/>
      <c r="AA92" s="280"/>
      <c r="AB92" s="280"/>
      <c r="AC92" s="280"/>
      <c r="AD92" s="280"/>
      <c r="AE92" s="280"/>
      <c r="AF92" s="280"/>
      <c r="AG92" s="280"/>
      <c r="AH92" s="293"/>
      <c r="AI92" s="444"/>
      <c r="AJ92" s="280"/>
      <c r="AK92" s="281"/>
      <c r="AL92" s="15" t="s">
        <v>83</v>
      </c>
    </row>
    <row r="93" spans="1:38" s="20" customFormat="1" ht="12.75" customHeight="1" x14ac:dyDescent="0.2">
      <c r="A93" s="8">
        <v>26</v>
      </c>
      <c r="B93" s="280"/>
      <c r="C93" s="280"/>
      <c r="D93" s="280"/>
      <c r="E93" s="280"/>
      <c r="F93" s="281"/>
      <c r="G93" s="443"/>
      <c r="H93" s="444"/>
      <c r="I93" s="445"/>
      <c r="J93" s="296">
        <f t="shared" si="8"/>
        <v>0</v>
      </c>
      <c r="K93" s="298">
        <f t="shared" si="9"/>
        <v>0</v>
      </c>
      <c r="L93" s="280"/>
      <c r="M93" s="280"/>
      <c r="N93" s="280"/>
      <c r="O93" s="293"/>
      <c r="P93" s="300"/>
      <c r="Q93" s="280"/>
      <c r="R93" s="281"/>
      <c r="S93" s="15" t="s">
        <v>84</v>
      </c>
      <c r="T93" s="8">
        <v>26</v>
      </c>
      <c r="U93" s="280"/>
      <c r="V93" s="280"/>
      <c r="W93" s="280"/>
      <c r="X93" s="280"/>
      <c r="Y93" s="280"/>
      <c r="Z93" s="280"/>
      <c r="AA93" s="280"/>
      <c r="AB93" s="280"/>
      <c r="AC93" s="280"/>
      <c r="AD93" s="280"/>
      <c r="AE93" s="280"/>
      <c r="AF93" s="280"/>
      <c r="AG93" s="280"/>
      <c r="AH93" s="293"/>
      <c r="AI93" s="444"/>
      <c r="AJ93" s="280"/>
      <c r="AK93" s="281"/>
      <c r="AL93" s="15" t="s">
        <v>84</v>
      </c>
    </row>
    <row r="94" spans="1:38" s="20" customFormat="1" ht="12.75" customHeight="1" x14ac:dyDescent="0.2">
      <c r="A94" s="8">
        <v>27</v>
      </c>
      <c r="B94" s="280"/>
      <c r="C94" s="280"/>
      <c r="D94" s="280"/>
      <c r="E94" s="280"/>
      <c r="F94" s="281"/>
      <c r="G94" s="443"/>
      <c r="H94" s="444"/>
      <c r="I94" s="445"/>
      <c r="J94" s="296">
        <f t="shared" si="8"/>
        <v>0</v>
      </c>
      <c r="K94" s="298">
        <f t="shared" si="9"/>
        <v>0</v>
      </c>
      <c r="L94" s="280"/>
      <c r="M94" s="280"/>
      <c r="N94" s="280"/>
      <c r="O94" s="293"/>
      <c r="P94" s="300"/>
      <c r="Q94" s="280"/>
      <c r="R94" s="281"/>
      <c r="S94" s="15" t="s">
        <v>85</v>
      </c>
      <c r="T94" s="8">
        <v>27</v>
      </c>
      <c r="U94" s="280"/>
      <c r="V94" s="280"/>
      <c r="W94" s="280"/>
      <c r="X94" s="280"/>
      <c r="Y94" s="280"/>
      <c r="Z94" s="280"/>
      <c r="AA94" s="280"/>
      <c r="AB94" s="280"/>
      <c r="AC94" s="280"/>
      <c r="AD94" s="280"/>
      <c r="AE94" s="280"/>
      <c r="AF94" s="280"/>
      <c r="AG94" s="280"/>
      <c r="AH94" s="293"/>
      <c r="AI94" s="444"/>
      <c r="AJ94" s="280"/>
      <c r="AK94" s="281"/>
      <c r="AL94" s="15" t="s">
        <v>85</v>
      </c>
    </row>
    <row r="95" spans="1:38" s="20" customFormat="1" ht="12.75" customHeight="1" x14ac:dyDescent="0.2">
      <c r="A95" s="8">
        <v>28</v>
      </c>
      <c r="B95" s="280"/>
      <c r="C95" s="280"/>
      <c r="D95" s="280"/>
      <c r="E95" s="280"/>
      <c r="F95" s="281"/>
      <c r="G95" s="443"/>
      <c r="H95" s="444"/>
      <c r="I95" s="445"/>
      <c r="J95" s="296">
        <f t="shared" si="8"/>
        <v>0</v>
      </c>
      <c r="K95" s="298">
        <f t="shared" si="9"/>
        <v>0</v>
      </c>
      <c r="L95" s="280"/>
      <c r="M95" s="280"/>
      <c r="N95" s="280"/>
      <c r="O95" s="293"/>
      <c r="P95" s="300"/>
      <c r="Q95" s="280"/>
      <c r="R95" s="281"/>
      <c r="S95" s="15" t="s">
        <v>86</v>
      </c>
      <c r="T95" s="8">
        <v>28</v>
      </c>
      <c r="U95" s="280"/>
      <c r="V95" s="280"/>
      <c r="W95" s="280"/>
      <c r="X95" s="280"/>
      <c r="Y95" s="280"/>
      <c r="Z95" s="280"/>
      <c r="AA95" s="280"/>
      <c r="AB95" s="280"/>
      <c r="AC95" s="280"/>
      <c r="AD95" s="280"/>
      <c r="AE95" s="280"/>
      <c r="AF95" s="280"/>
      <c r="AG95" s="280"/>
      <c r="AH95" s="293"/>
      <c r="AI95" s="444"/>
      <c r="AJ95" s="280"/>
      <c r="AK95" s="281"/>
      <c r="AL95" s="15" t="s">
        <v>86</v>
      </c>
    </row>
    <row r="96" spans="1:38" s="20" customFormat="1" ht="12.75" customHeight="1" x14ac:dyDescent="0.2">
      <c r="A96" s="8">
        <v>29</v>
      </c>
      <c r="B96" s="280"/>
      <c r="C96" s="280"/>
      <c r="D96" s="280"/>
      <c r="E96" s="280"/>
      <c r="F96" s="281"/>
      <c r="G96" s="443"/>
      <c r="H96" s="444"/>
      <c r="I96" s="445"/>
      <c r="J96" s="296">
        <f t="shared" si="8"/>
        <v>0</v>
      </c>
      <c r="K96" s="298">
        <f t="shared" si="9"/>
        <v>0</v>
      </c>
      <c r="L96" s="280"/>
      <c r="M96" s="280"/>
      <c r="N96" s="280"/>
      <c r="O96" s="293"/>
      <c r="P96" s="300"/>
      <c r="Q96" s="280"/>
      <c r="R96" s="281"/>
      <c r="S96" s="15" t="s">
        <v>87</v>
      </c>
      <c r="T96" s="8">
        <v>29</v>
      </c>
      <c r="U96" s="280"/>
      <c r="V96" s="280"/>
      <c r="W96" s="280"/>
      <c r="X96" s="301"/>
      <c r="Y96" s="280"/>
      <c r="Z96" s="280"/>
      <c r="AA96" s="280"/>
      <c r="AB96" s="280"/>
      <c r="AC96" s="280"/>
      <c r="AD96" s="280"/>
      <c r="AE96" s="280"/>
      <c r="AF96" s="280"/>
      <c r="AG96" s="280"/>
      <c r="AH96" s="293"/>
      <c r="AI96" s="444"/>
      <c r="AJ96" s="280"/>
      <c r="AK96" s="281"/>
      <c r="AL96" s="15" t="s">
        <v>87</v>
      </c>
    </row>
    <row r="97" spans="1:248" s="20" customFormat="1" ht="12.75" customHeight="1" x14ac:dyDescent="0.2">
      <c r="A97" s="8">
        <v>30</v>
      </c>
      <c r="B97" s="280"/>
      <c r="C97" s="280"/>
      <c r="D97" s="280"/>
      <c r="E97" s="280"/>
      <c r="F97" s="281"/>
      <c r="G97" s="449"/>
      <c r="H97" s="444"/>
      <c r="I97" s="445"/>
      <c r="J97" s="296">
        <f t="shared" si="8"/>
        <v>0</v>
      </c>
      <c r="K97" s="298">
        <f t="shared" si="9"/>
        <v>0</v>
      </c>
      <c r="L97" s="280"/>
      <c r="M97" s="280"/>
      <c r="N97" s="280"/>
      <c r="O97" s="293"/>
      <c r="P97" s="300"/>
      <c r="Q97" s="280"/>
      <c r="R97" s="281"/>
      <c r="S97" s="15" t="s">
        <v>88</v>
      </c>
      <c r="T97" s="8">
        <v>30</v>
      </c>
      <c r="U97" s="280"/>
      <c r="V97" s="280"/>
      <c r="W97" s="280"/>
      <c r="X97" s="280"/>
      <c r="Y97" s="280"/>
      <c r="Z97" s="280"/>
      <c r="AA97" s="280"/>
      <c r="AB97" s="280"/>
      <c r="AC97" s="280"/>
      <c r="AD97" s="280"/>
      <c r="AE97" s="280"/>
      <c r="AF97" s="280"/>
      <c r="AG97" s="280"/>
      <c r="AH97" s="293"/>
      <c r="AI97" s="444"/>
      <c r="AJ97" s="280"/>
      <c r="AK97" s="281"/>
      <c r="AL97" s="15" t="s">
        <v>88</v>
      </c>
    </row>
    <row r="98" spans="1:248" s="20" customFormat="1" ht="12.75" customHeight="1" x14ac:dyDescent="0.2">
      <c r="A98" s="18">
        <v>31</v>
      </c>
      <c r="B98" s="284"/>
      <c r="C98" s="284"/>
      <c r="D98" s="284"/>
      <c r="E98" s="284"/>
      <c r="F98" s="285"/>
      <c r="G98" s="450"/>
      <c r="H98" s="451"/>
      <c r="I98" s="452"/>
      <c r="J98" s="302">
        <f t="shared" si="8"/>
        <v>0</v>
      </c>
      <c r="K98" s="303">
        <f t="shared" si="9"/>
        <v>0</v>
      </c>
      <c r="L98" s="284"/>
      <c r="M98" s="284"/>
      <c r="N98" s="284"/>
      <c r="O98" s="295"/>
      <c r="P98" s="304"/>
      <c r="Q98" s="284"/>
      <c r="R98" s="285"/>
      <c r="S98" s="19" t="s">
        <v>89</v>
      </c>
      <c r="T98" s="18">
        <v>31</v>
      </c>
      <c r="U98" s="284"/>
      <c r="V98" s="284"/>
      <c r="W98" s="284"/>
      <c r="X98" s="284"/>
      <c r="Y98" s="284"/>
      <c r="Z98" s="284"/>
      <c r="AA98" s="284"/>
      <c r="AB98" s="284"/>
      <c r="AC98" s="284"/>
      <c r="AD98" s="284"/>
      <c r="AE98" s="284"/>
      <c r="AF98" s="284"/>
      <c r="AG98" s="284"/>
      <c r="AH98" s="295"/>
      <c r="AI98" s="451"/>
      <c r="AJ98" s="284"/>
      <c r="AK98" s="285"/>
      <c r="AL98" s="19" t="s">
        <v>89</v>
      </c>
    </row>
    <row r="99" spans="1:248" s="20" customFormat="1" ht="12.75" customHeight="1" thickBot="1" x14ac:dyDescent="0.25">
      <c r="A99" s="342"/>
      <c r="B99" s="343">
        <f>SUM(B67:B98)</f>
        <v>0</v>
      </c>
      <c r="C99" s="343">
        <f>SUM(C67:C98)</f>
        <v>0</v>
      </c>
      <c r="D99" s="343">
        <f>SUM(D67:D98)</f>
        <v>0</v>
      </c>
      <c r="E99" s="344">
        <f>SUM(E67:E98)</f>
        <v>0</v>
      </c>
      <c r="F99" s="345">
        <f>SUM(F67:F98)</f>
        <v>0</v>
      </c>
      <c r="G99" s="346"/>
      <c r="H99" s="347" t="s">
        <v>90</v>
      </c>
      <c r="I99" s="348">
        <f>COUNTA(I68:I98)</f>
        <v>0</v>
      </c>
      <c r="J99" s="343">
        <f t="shared" ref="J99:R99" si="10">SUM(J67:J98)</f>
        <v>0</v>
      </c>
      <c r="K99" s="343">
        <f t="shared" si="10"/>
        <v>0</v>
      </c>
      <c r="L99" s="343">
        <f t="shared" si="10"/>
        <v>0</v>
      </c>
      <c r="M99" s="343">
        <f t="shared" si="10"/>
        <v>0</v>
      </c>
      <c r="N99" s="343">
        <f t="shared" si="10"/>
        <v>0</v>
      </c>
      <c r="O99" s="349">
        <f t="shared" si="10"/>
        <v>0</v>
      </c>
      <c r="P99" s="344">
        <f t="shared" si="10"/>
        <v>0</v>
      </c>
      <c r="Q99" s="343">
        <f t="shared" si="10"/>
        <v>0</v>
      </c>
      <c r="R99" s="350">
        <f t="shared" si="10"/>
        <v>0</v>
      </c>
      <c r="S99" s="351"/>
      <c r="T99" s="342"/>
      <c r="U99" s="343">
        <f t="shared" ref="U99:AH99" si="11">SUM(U67:U98)</f>
        <v>0</v>
      </c>
      <c r="V99" s="343">
        <f t="shared" si="11"/>
        <v>0</v>
      </c>
      <c r="W99" s="343">
        <f t="shared" si="11"/>
        <v>0</v>
      </c>
      <c r="X99" s="343">
        <f t="shared" si="11"/>
        <v>0</v>
      </c>
      <c r="Y99" s="343">
        <f t="shared" si="11"/>
        <v>0</v>
      </c>
      <c r="Z99" s="343">
        <f t="shared" si="11"/>
        <v>0</v>
      </c>
      <c r="AA99" s="343">
        <f t="shared" si="11"/>
        <v>0</v>
      </c>
      <c r="AB99" s="343">
        <f t="shared" si="11"/>
        <v>0</v>
      </c>
      <c r="AC99" s="343">
        <f t="shared" si="11"/>
        <v>0</v>
      </c>
      <c r="AD99" s="343">
        <f t="shared" si="11"/>
        <v>0</v>
      </c>
      <c r="AE99" s="343">
        <f t="shared" si="11"/>
        <v>0</v>
      </c>
      <c r="AF99" s="343">
        <f t="shared" si="11"/>
        <v>0</v>
      </c>
      <c r="AG99" s="343">
        <f t="shared" si="11"/>
        <v>0</v>
      </c>
      <c r="AH99" s="345">
        <f t="shared" si="11"/>
        <v>0</v>
      </c>
      <c r="AI99" s="352"/>
      <c r="AJ99" s="343">
        <f>SUM(AJ67:AJ98)</f>
        <v>0</v>
      </c>
      <c r="AK99" s="350">
        <f>SUM(AK67:AK98)</f>
        <v>0</v>
      </c>
      <c r="AL99" s="351"/>
    </row>
    <row r="100" spans="1:248" ht="12.75" customHeight="1" thickTop="1" x14ac:dyDescent="0.2">
      <c r="A100" s="43"/>
      <c r="B100" s="153"/>
      <c r="C100" s="153"/>
      <c r="D100" s="153"/>
      <c r="E100" s="153"/>
      <c r="F100" s="153"/>
      <c r="G100" s="340"/>
      <c r="H100" s="153"/>
      <c r="I100" s="341"/>
      <c r="J100" s="153"/>
      <c r="K100" s="153"/>
      <c r="L100" s="153"/>
      <c r="M100" s="153"/>
      <c r="N100" s="153"/>
      <c r="O100" s="153"/>
      <c r="P100" s="153"/>
      <c r="Q100" s="153"/>
      <c r="R100" s="153"/>
      <c r="S100" s="43"/>
      <c r="T100" s="4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43"/>
    </row>
    <row r="101" spans="1:248" ht="12.75" customHeight="1" x14ac:dyDescent="0.2">
      <c r="A101" s="43"/>
      <c r="B101" s="153"/>
      <c r="C101" s="153"/>
      <c r="D101" s="153"/>
      <c r="E101" s="153"/>
      <c r="F101" s="153"/>
      <c r="G101" s="340"/>
      <c r="H101" s="153"/>
      <c r="I101" s="341"/>
      <c r="J101" s="153"/>
      <c r="K101" s="153"/>
      <c r="L101" s="153"/>
      <c r="M101" s="153"/>
      <c r="N101" s="153"/>
      <c r="O101" s="153"/>
      <c r="P101" s="153"/>
      <c r="Q101" s="153"/>
      <c r="R101" s="153"/>
      <c r="S101" s="43"/>
      <c r="T101" s="4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43"/>
    </row>
    <row r="102" spans="1:248" ht="12.75" customHeight="1" x14ac:dyDescent="0.2">
      <c r="A102" s="20"/>
      <c r="B102" s="20"/>
      <c r="C102" s="20"/>
      <c r="D102" s="20"/>
      <c r="E102" s="20"/>
      <c r="F102" s="20"/>
      <c r="G102" s="474" t="str">
        <f>NOVEMBER!G56</f>
        <v>UNITED STEELWORKERS - LOCAL UNION</v>
      </c>
      <c r="H102" s="474"/>
      <c r="I102" s="474"/>
      <c r="J102" s="11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33"/>
      <c r="V102" s="33"/>
      <c r="W102" s="33"/>
      <c r="X102" s="33"/>
      <c r="Y102" s="33"/>
      <c r="Z102" s="33"/>
      <c r="AA102" s="34" t="str">
        <f>$AA$10</f>
        <v>FINANCIAL SECRETARY'S CASH BOOK</v>
      </c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20"/>
    </row>
    <row r="103" spans="1:248" s="148" customFormat="1" ht="12.75" customHeight="1" x14ac:dyDescent="0.2">
      <c r="A103" s="140"/>
      <c r="B103" s="138" t="str">
        <f>$B$11</f>
        <v>Month</v>
      </c>
      <c r="C103" s="73" t="str">
        <f>$C$11</f>
        <v>DECEMBER</v>
      </c>
      <c r="D103" s="138" t="str">
        <f>$D$11</f>
        <v>Year</v>
      </c>
      <c r="E103" s="142">
        <f>$E$11</f>
        <v>0</v>
      </c>
      <c r="F103" s="140"/>
      <c r="G103" s="145"/>
      <c r="H103" s="140"/>
      <c r="I103" s="146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38"/>
      <c r="AJ103" s="147" t="str">
        <f>$C$11</f>
        <v>DECEMBER</v>
      </c>
      <c r="AK103" s="27">
        <f>$E$11</f>
        <v>0</v>
      </c>
      <c r="AL103" s="140"/>
    </row>
    <row r="104" spans="1:248" s="148" customFormat="1" ht="12.75" customHeight="1" x14ac:dyDescent="0.2">
      <c r="A104" s="140"/>
      <c r="B104" s="138" t="str">
        <f>$B$12</f>
        <v>Page No.</v>
      </c>
      <c r="C104" s="355">
        <f>C58+1</f>
        <v>3</v>
      </c>
      <c r="D104" s="140"/>
      <c r="E104" s="140"/>
      <c r="F104" s="140"/>
      <c r="G104" s="145"/>
      <c r="H104" s="140"/>
      <c r="I104" s="146" t="s">
        <v>53</v>
      </c>
      <c r="J104" s="140"/>
      <c r="K104" s="140"/>
      <c r="L104" s="146"/>
      <c r="M104" s="140"/>
      <c r="N104" s="140"/>
      <c r="O104" s="140"/>
      <c r="P104" s="138"/>
      <c r="Q104" s="140"/>
      <c r="R104" s="138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9" t="s">
        <v>54</v>
      </c>
      <c r="AC104" s="140"/>
      <c r="AD104" s="140"/>
      <c r="AE104" s="140"/>
      <c r="AF104" s="140"/>
      <c r="AG104" s="140"/>
      <c r="AH104" s="140"/>
      <c r="AI104" s="138" t="str">
        <f>$B$12</f>
        <v>Page No.</v>
      </c>
      <c r="AJ104" s="355">
        <f>C104</f>
        <v>3</v>
      </c>
      <c r="AK104" s="150"/>
      <c r="AL104" s="151"/>
    </row>
    <row r="105" spans="1:248" ht="12.75" customHeight="1" x14ac:dyDescent="0.2">
      <c r="A105" s="3"/>
      <c r="B105" s="3"/>
      <c r="C105" s="3"/>
      <c r="D105" s="3"/>
      <c r="E105" s="3"/>
      <c r="F105" s="3"/>
      <c r="G105" s="126"/>
      <c r="H105" s="3"/>
      <c r="I105" s="5"/>
      <c r="J105" s="3"/>
      <c r="K105" s="3"/>
      <c r="L105" s="20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0"/>
      <c r="AF105" s="3"/>
      <c r="AG105" s="3"/>
      <c r="AH105" s="3"/>
      <c r="AI105" s="3"/>
      <c r="AJ105" s="3"/>
      <c r="AK105" s="3"/>
      <c r="AL105" s="3"/>
    </row>
    <row r="106" spans="1:248" ht="12.75" customHeight="1" x14ac:dyDescent="0.2">
      <c r="A106" s="25"/>
      <c r="B106" s="25"/>
      <c r="C106" s="25"/>
      <c r="D106" s="25"/>
      <c r="E106" s="25"/>
      <c r="F106" s="25"/>
      <c r="G106" s="127"/>
      <c r="H106" s="25"/>
      <c r="I106" s="26"/>
      <c r="J106" s="25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6"/>
      <c r="AF106" s="25"/>
      <c r="AG106" s="25"/>
      <c r="AH106" s="25"/>
      <c r="AI106" s="25"/>
      <c r="AJ106" s="25"/>
      <c r="AK106" s="25"/>
      <c r="AL106" s="25"/>
    </row>
    <row r="107" spans="1:248" s="407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433"/>
      <c r="H107" s="2" t="s">
        <v>56</v>
      </c>
      <c r="I107" s="95"/>
      <c r="J107" s="475" t="s">
        <v>477</v>
      </c>
      <c r="K107" s="476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07" customFormat="1" ht="12.75" customHeight="1" x14ac:dyDescent="0.2">
      <c r="A108" s="1"/>
      <c r="B108" s="3"/>
      <c r="C108" s="3"/>
      <c r="D108" s="3"/>
      <c r="E108" s="3"/>
      <c r="F108" s="13"/>
      <c r="G108" s="433"/>
      <c r="H108" s="13"/>
      <c r="I108" s="96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07" customFormat="1" ht="12.75" customHeight="1" thickBot="1" x14ac:dyDescent="0.25">
      <c r="A109" s="422"/>
      <c r="B109" s="423">
        <v>1</v>
      </c>
      <c r="C109" s="423">
        <v>2</v>
      </c>
      <c r="D109" s="423">
        <v>3</v>
      </c>
      <c r="E109" s="423">
        <v>4</v>
      </c>
      <c r="F109" s="424">
        <v>5</v>
      </c>
      <c r="G109" s="434">
        <v>6</v>
      </c>
      <c r="H109" s="425">
        <v>7</v>
      </c>
      <c r="I109" s="435">
        <v>8</v>
      </c>
      <c r="J109" s="423">
        <v>9</v>
      </c>
      <c r="K109" s="425">
        <v>10</v>
      </c>
      <c r="L109" s="423">
        <v>11</v>
      </c>
      <c r="M109" s="423" t="s">
        <v>1</v>
      </c>
      <c r="N109" s="423">
        <v>12</v>
      </c>
      <c r="O109" s="423">
        <v>13</v>
      </c>
      <c r="P109" s="423">
        <v>14</v>
      </c>
      <c r="Q109" s="423">
        <v>15</v>
      </c>
      <c r="R109" s="425" t="s">
        <v>2</v>
      </c>
      <c r="S109" s="426"/>
      <c r="T109" s="422"/>
      <c r="U109" s="423">
        <v>16</v>
      </c>
      <c r="V109" s="423">
        <v>17</v>
      </c>
      <c r="W109" s="423">
        <v>18</v>
      </c>
      <c r="X109" s="423">
        <v>19</v>
      </c>
      <c r="Y109" s="423">
        <v>20</v>
      </c>
      <c r="Z109" s="423" t="s">
        <v>3</v>
      </c>
      <c r="AA109" s="423">
        <v>21</v>
      </c>
      <c r="AB109" s="423">
        <v>22</v>
      </c>
      <c r="AC109" s="423">
        <v>23</v>
      </c>
      <c r="AD109" s="423">
        <v>24</v>
      </c>
      <c r="AE109" s="423">
        <v>25</v>
      </c>
      <c r="AF109" s="423">
        <v>26</v>
      </c>
      <c r="AG109" s="423">
        <v>27</v>
      </c>
      <c r="AH109" s="423">
        <v>28</v>
      </c>
      <c r="AI109" s="424">
        <v>29</v>
      </c>
      <c r="AJ109" s="423">
        <v>30</v>
      </c>
      <c r="AK109" s="425">
        <v>31</v>
      </c>
      <c r="AL109" s="426"/>
    </row>
    <row r="110" spans="1:248" s="4" customFormat="1" ht="12.75" customHeight="1" thickTop="1" x14ac:dyDescent="0.2">
      <c r="A110" s="1"/>
      <c r="B110" s="85" t="s">
        <v>4</v>
      </c>
      <c r="C110" s="97"/>
      <c r="D110" s="85" t="s">
        <v>473</v>
      </c>
      <c r="E110" s="436" t="s">
        <v>6</v>
      </c>
      <c r="F110" s="84" t="s">
        <v>7</v>
      </c>
      <c r="G110" s="128"/>
      <c r="H110" s="84"/>
      <c r="I110" s="99"/>
      <c r="J110" s="85"/>
      <c r="K110" s="84"/>
      <c r="L110" s="85" t="s">
        <v>460</v>
      </c>
      <c r="M110" s="85"/>
      <c r="N110" s="85" t="s">
        <v>474</v>
      </c>
      <c r="O110" s="436" t="s">
        <v>461</v>
      </c>
      <c r="P110" s="437"/>
      <c r="Q110" s="438" t="s">
        <v>8</v>
      </c>
      <c r="R110" s="84" t="s">
        <v>8</v>
      </c>
      <c r="S110" s="102"/>
      <c r="T110" s="67"/>
      <c r="U110" s="471" t="s">
        <v>9</v>
      </c>
      <c r="V110" s="472"/>
      <c r="W110" s="472"/>
      <c r="X110" s="472"/>
      <c r="Y110" s="473"/>
      <c r="Z110" s="85" t="s">
        <v>10</v>
      </c>
      <c r="AA110" s="85" t="s">
        <v>11</v>
      </c>
      <c r="AB110" s="85" t="s">
        <v>204</v>
      </c>
      <c r="AC110" s="85" t="s">
        <v>12</v>
      </c>
      <c r="AD110" s="85" t="s">
        <v>13</v>
      </c>
      <c r="AE110" s="85" t="s">
        <v>14</v>
      </c>
      <c r="AF110" s="85"/>
      <c r="AG110" s="85"/>
      <c r="AH110" s="100"/>
      <c r="AI110" s="101"/>
      <c r="AJ110" s="85" t="s">
        <v>15</v>
      </c>
      <c r="AK110" s="84" t="s">
        <v>7</v>
      </c>
      <c r="AL110" s="102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251"/>
      <c r="AZ110" s="251"/>
      <c r="BA110" s="251"/>
      <c r="BB110" s="251"/>
      <c r="BC110" s="251"/>
      <c r="BD110" s="251"/>
      <c r="BE110" s="251"/>
      <c r="BF110" s="251"/>
      <c r="BG110" s="251"/>
      <c r="BH110" s="251"/>
      <c r="BI110" s="251"/>
      <c r="BJ110" s="251"/>
      <c r="BK110" s="251"/>
      <c r="BL110" s="251"/>
      <c r="BM110" s="251"/>
      <c r="BN110" s="251"/>
      <c r="BO110" s="251"/>
      <c r="BP110" s="251"/>
      <c r="BQ110" s="251"/>
      <c r="BR110" s="251"/>
      <c r="BS110" s="251"/>
      <c r="BT110" s="251"/>
      <c r="BU110" s="251"/>
      <c r="BV110" s="251"/>
      <c r="BW110" s="251"/>
      <c r="BX110" s="251"/>
      <c r="BY110" s="251"/>
      <c r="BZ110" s="251"/>
      <c r="CA110" s="251"/>
      <c r="CB110" s="251"/>
      <c r="CC110" s="251"/>
      <c r="CD110" s="251"/>
      <c r="CE110" s="251"/>
      <c r="CF110" s="251"/>
      <c r="CG110" s="251"/>
      <c r="CH110" s="251"/>
      <c r="CI110" s="251"/>
      <c r="CJ110" s="251"/>
      <c r="CK110" s="251"/>
      <c r="CL110" s="251"/>
      <c r="CM110" s="251"/>
      <c r="CN110" s="251"/>
      <c r="CO110" s="251"/>
      <c r="CP110" s="251"/>
      <c r="CQ110" s="251"/>
      <c r="CR110" s="251"/>
      <c r="CS110" s="251"/>
      <c r="CT110" s="251"/>
      <c r="CU110" s="251"/>
      <c r="CV110" s="251"/>
      <c r="CW110" s="251"/>
      <c r="CX110" s="251"/>
      <c r="CY110" s="251"/>
      <c r="CZ110" s="251"/>
      <c r="DA110" s="251"/>
      <c r="DB110" s="251"/>
      <c r="DC110" s="251"/>
      <c r="DD110" s="251"/>
      <c r="DE110" s="251"/>
      <c r="DF110" s="251"/>
      <c r="DG110" s="251"/>
      <c r="DH110" s="251"/>
      <c r="DI110" s="251"/>
      <c r="DJ110" s="251"/>
      <c r="DK110" s="251"/>
      <c r="DL110" s="251"/>
      <c r="DM110" s="251"/>
      <c r="DN110" s="251"/>
      <c r="DO110" s="251"/>
      <c r="DP110" s="251"/>
      <c r="DQ110" s="251"/>
      <c r="DR110" s="251"/>
      <c r="DS110" s="251"/>
      <c r="DT110" s="251"/>
      <c r="DU110" s="251"/>
      <c r="DV110" s="251"/>
      <c r="DW110" s="251"/>
      <c r="DX110" s="251"/>
      <c r="DY110" s="251"/>
      <c r="DZ110" s="251"/>
      <c r="EA110" s="251"/>
      <c r="EB110" s="251"/>
      <c r="EC110" s="251"/>
      <c r="ED110" s="251"/>
      <c r="EE110" s="251"/>
      <c r="EF110" s="251"/>
      <c r="EG110" s="251"/>
      <c r="EH110" s="251"/>
      <c r="EI110" s="251"/>
      <c r="EJ110" s="251"/>
      <c r="EK110" s="251"/>
      <c r="EL110" s="251"/>
      <c r="EM110" s="251"/>
      <c r="EN110" s="251"/>
      <c r="EO110" s="251"/>
      <c r="EP110" s="251"/>
      <c r="EQ110" s="251"/>
      <c r="ER110" s="251"/>
      <c r="ES110" s="251"/>
      <c r="ET110" s="251"/>
      <c r="EU110" s="251"/>
      <c r="EV110" s="251"/>
      <c r="EW110" s="251"/>
      <c r="EX110" s="251"/>
      <c r="EY110" s="251"/>
      <c r="EZ110" s="251"/>
      <c r="FA110" s="251"/>
      <c r="FB110" s="251"/>
      <c r="FC110" s="251"/>
      <c r="FD110" s="251"/>
      <c r="FE110" s="251"/>
      <c r="FF110" s="251"/>
      <c r="FG110" s="251"/>
      <c r="FH110" s="251"/>
      <c r="FI110" s="251"/>
      <c r="FJ110" s="251"/>
      <c r="FK110" s="251"/>
      <c r="FL110" s="251"/>
      <c r="FM110" s="251"/>
      <c r="FN110" s="251"/>
      <c r="FO110" s="251"/>
      <c r="FP110" s="251"/>
      <c r="FQ110" s="251"/>
      <c r="FR110" s="251"/>
      <c r="FS110" s="251"/>
      <c r="FT110" s="251"/>
      <c r="FU110" s="251"/>
      <c r="FV110" s="251"/>
      <c r="FW110" s="251"/>
      <c r="FX110" s="251"/>
      <c r="FY110" s="251"/>
      <c r="FZ110" s="251"/>
      <c r="GA110" s="251"/>
      <c r="GB110" s="251"/>
      <c r="GC110" s="251"/>
      <c r="GD110" s="251"/>
      <c r="GE110" s="251"/>
      <c r="GF110" s="251"/>
      <c r="GG110" s="251"/>
      <c r="GH110" s="251"/>
      <c r="GI110" s="251"/>
      <c r="GJ110" s="251"/>
      <c r="GK110" s="251"/>
      <c r="GL110" s="251"/>
      <c r="GM110" s="251"/>
      <c r="GN110" s="251"/>
      <c r="GO110" s="251"/>
      <c r="GP110" s="251"/>
      <c r="GQ110" s="251"/>
      <c r="GR110" s="251"/>
      <c r="GS110" s="251"/>
      <c r="GT110" s="251"/>
      <c r="GU110" s="251"/>
      <c r="GV110" s="251"/>
      <c r="GW110" s="251"/>
      <c r="GX110" s="251"/>
      <c r="GY110" s="251"/>
      <c r="GZ110" s="251"/>
      <c r="HA110" s="251"/>
      <c r="HB110" s="251"/>
      <c r="HC110" s="251"/>
      <c r="HD110" s="251"/>
      <c r="HE110" s="251"/>
      <c r="HF110" s="251"/>
      <c r="HG110" s="251"/>
      <c r="HH110" s="251"/>
      <c r="HI110" s="251"/>
      <c r="HJ110" s="251"/>
      <c r="HK110" s="251"/>
      <c r="HL110" s="251"/>
      <c r="HM110" s="251"/>
      <c r="HN110" s="251"/>
      <c r="HO110" s="251"/>
      <c r="HP110" s="251"/>
      <c r="HQ110" s="251"/>
      <c r="HR110" s="251"/>
      <c r="HS110" s="251"/>
      <c r="HT110" s="251"/>
      <c r="HU110" s="251"/>
      <c r="HV110" s="251"/>
      <c r="HW110" s="251"/>
      <c r="HX110" s="251"/>
      <c r="HY110" s="251"/>
      <c r="HZ110" s="251"/>
      <c r="IA110" s="251"/>
      <c r="IB110" s="251"/>
      <c r="IC110" s="251"/>
      <c r="ID110" s="251"/>
      <c r="IE110" s="251"/>
      <c r="IF110" s="251"/>
      <c r="IG110" s="251"/>
      <c r="IH110" s="251"/>
      <c r="II110" s="251"/>
      <c r="IJ110" s="251"/>
      <c r="IK110" s="251"/>
      <c r="IL110" s="251"/>
      <c r="IM110" s="251"/>
      <c r="IN110" s="251"/>
    </row>
    <row r="111" spans="1:248" s="4" customFormat="1" ht="12.75" customHeight="1" x14ac:dyDescent="0.2">
      <c r="A111" s="1"/>
      <c r="B111" s="85" t="s">
        <v>8</v>
      </c>
      <c r="C111" s="85" t="s">
        <v>16</v>
      </c>
      <c r="D111" s="85" t="s">
        <v>202</v>
      </c>
      <c r="E111" s="154" t="s">
        <v>8</v>
      </c>
      <c r="F111" s="84" t="s">
        <v>18</v>
      </c>
      <c r="G111" s="128" t="s">
        <v>19</v>
      </c>
      <c r="H111" s="84" t="s">
        <v>20</v>
      </c>
      <c r="I111" s="99" t="s">
        <v>475</v>
      </c>
      <c r="J111" s="85" t="s">
        <v>21</v>
      </c>
      <c r="K111" s="84" t="s">
        <v>22</v>
      </c>
      <c r="L111" s="85" t="s">
        <v>462</v>
      </c>
      <c r="M111" s="85" t="s">
        <v>463</v>
      </c>
      <c r="N111" s="85" t="s">
        <v>476</v>
      </c>
      <c r="O111" s="154" t="s">
        <v>464</v>
      </c>
      <c r="P111" s="154" t="s">
        <v>23</v>
      </c>
      <c r="Q111" s="85" t="s">
        <v>24</v>
      </c>
      <c r="R111" s="84" t="s">
        <v>24</v>
      </c>
      <c r="S111" s="100" t="s">
        <v>135</v>
      </c>
      <c r="T111" s="84" t="s">
        <v>135</v>
      </c>
      <c r="U111" s="85" t="s">
        <v>25</v>
      </c>
      <c r="V111" s="85" t="s">
        <v>26</v>
      </c>
      <c r="W111" s="85" t="s">
        <v>27</v>
      </c>
      <c r="X111" s="85" t="s">
        <v>28</v>
      </c>
      <c r="Y111" s="85" t="s">
        <v>136</v>
      </c>
      <c r="Z111" s="85" t="s">
        <v>251</v>
      </c>
      <c r="AA111" s="85" t="s">
        <v>137</v>
      </c>
      <c r="AB111" s="85" t="s">
        <v>203</v>
      </c>
      <c r="AC111" s="85" t="s">
        <v>30</v>
      </c>
      <c r="AD111" s="85" t="s">
        <v>140</v>
      </c>
      <c r="AE111" s="85" t="s">
        <v>31</v>
      </c>
      <c r="AF111" s="85" t="s">
        <v>32</v>
      </c>
      <c r="AG111" s="85" t="s">
        <v>205</v>
      </c>
      <c r="AH111" s="100" t="s">
        <v>16</v>
      </c>
      <c r="AI111" s="98" t="s">
        <v>34</v>
      </c>
      <c r="AJ111" s="85" t="s">
        <v>35</v>
      </c>
      <c r="AK111" s="84" t="s">
        <v>18</v>
      </c>
      <c r="AL111" s="102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251"/>
      <c r="AZ111" s="251"/>
      <c r="BA111" s="251"/>
      <c r="BB111" s="251"/>
      <c r="BC111" s="251"/>
      <c r="BD111" s="251"/>
      <c r="BE111" s="251"/>
      <c r="BF111" s="251"/>
      <c r="BG111" s="251"/>
      <c r="BH111" s="251"/>
      <c r="BI111" s="251"/>
      <c r="BJ111" s="251"/>
      <c r="BK111" s="251"/>
      <c r="BL111" s="251"/>
      <c r="BM111" s="251"/>
      <c r="BN111" s="251"/>
      <c r="BO111" s="251"/>
      <c r="BP111" s="251"/>
      <c r="BQ111" s="251"/>
      <c r="BR111" s="251"/>
      <c r="BS111" s="251"/>
      <c r="BT111" s="251"/>
      <c r="BU111" s="251"/>
      <c r="BV111" s="251"/>
      <c r="BW111" s="251"/>
      <c r="BX111" s="251"/>
      <c r="BY111" s="251"/>
      <c r="BZ111" s="251"/>
      <c r="CA111" s="251"/>
      <c r="CB111" s="251"/>
      <c r="CC111" s="251"/>
      <c r="CD111" s="251"/>
      <c r="CE111" s="251"/>
      <c r="CF111" s="251"/>
      <c r="CG111" s="251"/>
      <c r="CH111" s="251"/>
      <c r="CI111" s="251"/>
      <c r="CJ111" s="251"/>
      <c r="CK111" s="251"/>
      <c r="CL111" s="251"/>
      <c r="CM111" s="251"/>
      <c r="CN111" s="251"/>
      <c r="CO111" s="251"/>
      <c r="CP111" s="251"/>
      <c r="CQ111" s="251"/>
      <c r="CR111" s="251"/>
      <c r="CS111" s="251"/>
      <c r="CT111" s="251"/>
      <c r="CU111" s="251"/>
      <c r="CV111" s="251"/>
      <c r="CW111" s="251"/>
      <c r="CX111" s="251"/>
      <c r="CY111" s="251"/>
      <c r="CZ111" s="251"/>
      <c r="DA111" s="251"/>
      <c r="DB111" s="251"/>
      <c r="DC111" s="251"/>
      <c r="DD111" s="251"/>
      <c r="DE111" s="251"/>
      <c r="DF111" s="251"/>
      <c r="DG111" s="251"/>
      <c r="DH111" s="251"/>
      <c r="DI111" s="251"/>
      <c r="DJ111" s="251"/>
      <c r="DK111" s="251"/>
      <c r="DL111" s="251"/>
      <c r="DM111" s="251"/>
      <c r="DN111" s="251"/>
      <c r="DO111" s="251"/>
      <c r="DP111" s="251"/>
      <c r="DQ111" s="251"/>
      <c r="DR111" s="251"/>
      <c r="DS111" s="251"/>
      <c r="DT111" s="251"/>
      <c r="DU111" s="251"/>
      <c r="DV111" s="251"/>
      <c r="DW111" s="251"/>
      <c r="DX111" s="251"/>
      <c r="DY111" s="251"/>
      <c r="DZ111" s="251"/>
      <c r="EA111" s="251"/>
      <c r="EB111" s="251"/>
      <c r="EC111" s="251"/>
      <c r="ED111" s="251"/>
      <c r="EE111" s="251"/>
      <c r="EF111" s="251"/>
      <c r="EG111" s="251"/>
      <c r="EH111" s="251"/>
      <c r="EI111" s="251"/>
      <c r="EJ111" s="251"/>
      <c r="EK111" s="251"/>
      <c r="EL111" s="251"/>
      <c r="EM111" s="251"/>
      <c r="EN111" s="251"/>
      <c r="EO111" s="251"/>
      <c r="EP111" s="251"/>
      <c r="EQ111" s="251"/>
      <c r="ER111" s="251"/>
      <c r="ES111" s="251"/>
      <c r="ET111" s="251"/>
      <c r="EU111" s="251"/>
      <c r="EV111" s="251"/>
      <c r="EW111" s="251"/>
      <c r="EX111" s="251"/>
      <c r="EY111" s="251"/>
      <c r="EZ111" s="251"/>
      <c r="FA111" s="251"/>
      <c r="FB111" s="251"/>
      <c r="FC111" s="251"/>
      <c r="FD111" s="251"/>
      <c r="FE111" s="251"/>
      <c r="FF111" s="251"/>
      <c r="FG111" s="251"/>
      <c r="FH111" s="251"/>
      <c r="FI111" s="251"/>
      <c r="FJ111" s="251"/>
      <c r="FK111" s="251"/>
      <c r="FL111" s="251"/>
      <c r="FM111" s="251"/>
      <c r="FN111" s="251"/>
      <c r="FO111" s="251"/>
      <c r="FP111" s="251"/>
      <c r="FQ111" s="251"/>
      <c r="FR111" s="251"/>
      <c r="FS111" s="251"/>
      <c r="FT111" s="251"/>
      <c r="FU111" s="251"/>
      <c r="FV111" s="251"/>
      <c r="FW111" s="251"/>
      <c r="FX111" s="251"/>
      <c r="FY111" s="251"/>
      <c r="FZ111" s="251"/>
      <c r="GA111" s="251"/>
      <c r="GB111" s="251"/>
      <c r="GC111" s="251"/>
      <c r="GD111" s="251"/>
      <c r="GE111" s="251"/>
      <c r="GF111" s="251"/>
      <c r="GG111" s="251"/>
      <c r="GH111" s="251"/>
      <c r="GI111" s="251"/>
      <c r="GJ111" s="251"/>
      <c r="GK111" s="251"/>
      <c r="GL111" s="251"/>
      <c r="GM111" s="251"/>
      <c r="GN111" s="251"/>
      <c r="GO111" s="251"/>
      <c r="GP111" s="251"/>
      <c r="GQ111" s="251"/>
      <c r="GR111" s="251"/>
      <c r="GS111" s="251"/>
      <c r="GT111" s="251"/>
      <c r="GU111" s="251"/>
      <c r="GV111" s="251"/>
      <c r="GW111" s="251"/>
      <c r="GX111" s="251"/>
      <c r="GY111" s="251"/>
      <c r="GZ111" s="251"/>
      <c r="HA111" s="251"/>
      <c r="HB111" s="251"/>
      <c r="HC111" s="251"/>
      <c r="HD111" s="251"/>
      <c r="HE111" s="251"/>
      <c r="HF111" s="251"/>
      <c r="HG111" s="251"/>
      <c r="HH111" s="251"/>
      <c r="HI111" s="251"/>
      <c r="HJ111" s="251"/>
      <c r="HK111" s="251"/>
      <c r="HL111" s="251"/>
      <c r="HM111" s="251"/>
      <c r="HN111" s="251"/>
      <c r="HO111" s="251"/>
      <c r="HP111" s="251"/>
      <c r="HQ111" s="251"/>
      <c r="HR111" s="251"/>
      <c r="HS111" s="251"/>
      <c r="HT111" s="251"/>
      <c r="HU111" s="251"/>
      <c r="HV111" s="251"/>
      <c r="HW111" s="251"/>
      <c r="HX111" s="251"/>
      <c r="HY111" s="251"/>
      <c r="HZ111" s="251"/>
      <c r="IA111" s="251"/>
      <c r="IB111" s="251"/>
      <c r="IC111" s="251"/>
      <c r="ID111" s="251"/>
      <c r="IE111" s="251"/>
      <c r="IF111" s="251"/>
      <c r="IG111" s="251"/>
      <c r="IH111" s="251"/>
      <c r="II111" s="251"/>
      <c r="IJ111" s="251"/>
      <c r="IK111" s="251"/>
      <c r="IL111" s="251"/>
      <c r="IM111" s="251"/>
      <c r="IN111" s="251"/>
    </row>
    <row r="112" spans="1:248" s="4" customFormat="1" ht="12.75" customHeight="1" thickBot="1" x14ac:dyDescent="0.25">
      <c r="A112" s="6"/>
      <c r="B112" s="86" t="s">
        <v>36</v>
      </c>
      <c r="C112" s="86" t="s">
        <v>37</v>
      </c>
      <c r="D112" s="86" t="s">
        <v>38</v>
      </c>
      <c r="E112" s="439" t="s">
        <v>39</v>
      </c>
      <c r="F112" s="103" t="s">
        <v>40</v>
      </c>
      <c r="G112" s="129"/>
      <c r="H112" s="103"/>
      <c r="I112" s="104" t="s">
        <v>41</v>
      </c>
      <c r="J112" s="86"/>
      <c r="K112" s="103"/>
      <c r="L112" s="86" t="s">
        <v>465</v>
      </c>
      <c r="M112" s="86"/>
      <c r="N112" s="86" t="s">
        <v>235</v>
      </c>
      <c r="O112" s="439" t="s">
        <v>235</v>
      </c>
      <c r="P112" s="155"/>
      <c r="Q112" s="440" t="s">
        <v>258</v>
      </c>
      <c r="R112" s="441" t="s">
        <v>259</v>
      </c>
      <c r="S112" s="105" t="s">
        <v>109</v>
      </c>
      <c r="T112" s="103" t="s">
        <v>187</v>
      </c>
      <c r="U112" s="86" t="s">
        <v>42</v>
      </c>
      <c r="V112" s="86" t="s">
        <v>43</v>
      </c>
      <c r="W112" s="86"/>
      <c r="X112" s="86" t="s">
        <v>44</v>
      </c>
      <c r="Y112" s="86" t="s">
        <v>30</v>
      </c>
      <c r="Z112" s="86" t="s">
        <v>30</v>
      </c>
      <c r="AA112" s="86" t="s">
        <v>138</v>
      </c>
      <c r="AB112" s="86" t="s">
        <v>15</v>
      </c>
      <c r="AC112" s="86" t="s">
        <v>139</v>
      </c>
      <c r="AD112" s="86" t="s">
        <v>141</v>
      </c>
      <c r="AE112" s="86" t="s">
        <v>47</v>
      </c>
      <c r="AF112" s="86" t="s">
        <v>48</v>
      </c>
      <c r="AG112" s="86" t="s">
        <v>15</v>
      </c>
      <c r="AH112" s="105" t="s">
        <v>30</v>
      </c>
      <c r="AI112" s="106"/>
      <c r="AJ112" s="86" t="s">
        <v>49</v>
      </c>
      <c r="AK112" s="103" t="s">
        <v>188</v>
      </c>
      <c r="AL112" s="107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  <c r="BS112" s="251"/>
      <c r="BT112" s="251"/>
      <c r="BU112" s="251"/>
      <c r="BV112" s="251"/>
      <c r="BW112" s="251"/>
      <c r="BX112" s="251"/>
      <c r="BY112" s="251"/>
      <c r="BZ112" s="251"/>
      <c r="CA112" s="251"/>
      <c r="CB112" s="251"/>
      <c r="CC112" s="251"/>
      <c r="CD112" s="251"/>
      <c r="CE112" s="251"/>
      <c r="CF112" s="251"/>
      <c r="CG112" s="251"/>
      <c r="CH112" s="251"/>
      <c r="CI112" s="251"/>
      <c r="CJ112" s="251"/>
      <c r="CK112" s="251"/>
      <c r="CL112" s="251"/>
      <c r="CM112" s="251"/>
      <c r="CN112" s="251"/>
      <c r="CO112" s="251"/>
      <c r="CP112" s="251"/>
      <c r="CQ112" s="251"/>
      <c r="CR112" s="251"/>
      <c r="CS112" s="251"/>
      <c r="CT112" s="251"/>
      <c r="CU112" s="251"/>
      <c r="CV112" s="251"/>
      <c r="CW112" s="251"/>
      <c r="CX112" s="251"/>
      <c r="CY112" s="251"/>
      <c r="CZ112" s="251"/>
      <c r="DA112" s="251"/>
      <c r="DB112" s="251"/>
      <c r="DC112" s="251"/>
      <c r="DD112" s="251"/>
      <c r="DE112" s="251"/>
      <c r="DF112" s="251"/>
      <c r="DG112" s="251"/>
      <c r="DH112" s="251"/>
      <c r="DI112" s="251"/>
      <c r="DJ112" s="251"/>
      <c r="DK112" s="251"/>
      <c r="DL112" s="251"/>
      <c r="DM112" s="251"/>
      <c r="DN112" s="251"/>
      <c r="DO112" s="251"/>
      <c r="DP112" s="251"/>
      <c r="DQ112" s="251"/>
      <c r="DR112" s="251"/>
      <c r="DS112" s="251"/>
      <c r="DT112" s="251"/>
      <c r="DU112" s="251"/>
      <c r="DV112" s="251"/>
      <c r="DW112" s="251"/>
      <c r="DX112" s="251"/>
      <c r="DY112" s="251"/>
      <c r="DZ112" s="251"/>
      <c r="EA112" s="251"/>
      <c r="EB112" s="251"/>
      <c r="EC112" s="251"/>
      <c r="ED112" s="251"/>
      <c r="EE112" s="251"/>
      <c r="EF112" s="251"/>
      <c r="EG112" s="251"/>
      <c r="EH112" s="251"/>
      <c r="EI112" s="251"/>
      <c r="EJ112" s="251"/>
      <c r="EK112" s="251"/>
      <c r="EL112" s="251"/>
      <c r="EM112" s="251"/>
      <c r="EN112" s="251"/>
      <c r="EO112" s="251"/>
      <c r="EP112" s="251"/>
      <c r="EQ112" s="251"/>
      <c r="ER112" s="251"/>
      <c r="ES112" s="251"/>
      <c r="ET112" s="251"/>
      <c r="EU112" s="251"/>
      <c r="EV112" s="251"/>
      <c r="EW112" s="251"/>
      <c r="EX112" s="251"/>
      <c r="EY112" s="251"/>
      <c r="EZ112" s="251"/>
      <c r="FA112" s="251"/>
      <c r="FB112" s="251"/>
      <c r="FC112" s="251"/>
      <c r="FD112" s="251"/>
      <c r="FE112" s="251"/>
      <c r="FF112" s="251"/>
      <c r="FG112" s="251"/>
      <c r="FH112" s="251"/>
      <c r="FI112" s="251"/>
      <c r="FJ112" s="251"/>
      <c r="FK112" s="251"/>
      <c r="FL112" s="251"/>
      <c r="FM112" s="251"/>
      <c r="FN112" s="251"/>
      <c r="FO112" s="251"/>
      <c r="FP112" s="251"/>
      <c r="FQ112" s="251"/>
      <c r="FR112" s="251"/>
      <c r="FS112" s="251"/>
      <c r="FT112" s="251"/>
      <c r="FU112" s="251"/>
      <c r="FV112" s="251"/>
      <c r="FW112" s="251"/>
      <c r="FX112" s="251"/>
      <c r="FY112" s="251"/>
      <c r="FZ112" s="251"/>
      <c r="GA112" s="251"/>
      <c r="GB112" s="251"/>
      <c r="GC112" s="251"/>
      <c r="GD112" s="251"/>
      <c r="GE112" s="251"/>
      <c r="GF112" s="251"/>
      <c r="GG112" s="251"/>
      <c r="GH112" s="251"/>
      <c r="GI112" s="251"/>
      <c r="GJ112" s="251"/>
      <c r="GK112" s="251"/>
      <c r="GL112" s="251"/>
      <c r="GM112" s="251"/>
      <c r="GN112" s="251"/>
      <c r="GO112" s="251"/>
      <c r="GP112" s="251"/>
      <c r="GQ112" s="251"/>
      <c r="GR112" s="251"/>
      <c r="GS112" s="251"/>
      <c r="GT112" s="251"/>
      <c r="GU112" s="251"/>
      <c r="GV112" s="251"/>
      <c r="GW112" s="251"/>
      <c r="GX112" s="251"/>
      <c r="GY112" s="251"/>
      <c r="GZ112" s="251"/>
      <c r="HA112" s="251"/>
      <c r="HB112" s="251"/>
      <c r="HC112" s="251"/>
      <c r="HD112" s="251"/>
      <c r="HE112" s="251"/>
      <c r="HF112" s="251"/>
      <c r="HG112" s="251"/>
      <c r="HH112" s="251"/>
      <c r="HI112" s="251"/>
      <c r="HJ112" s="251"/>
      <c r="HK112" s="251"/>
      <c r="HL112" s="251"/>
      <c r="HM112" s="251"/>
      <c r="HN112" s="251"/>
      <c r="HO112" s="251"/>
      <c r="HP112" s="251"/>
      <c r="HQ112" s="251"/>
      <c r="HR112" s="251"/>
      <c r="HS112" s="251"/>
      <c r="HT112" s="251"/>
      <c r="HU112" s="251"/>
      <c r="HV112" s="251"/>
      <c r="HW112" s="251"/>
      <c r="HX112" s="251"/>
      <c r="HY112" s="251"/>
      <c r="HZ112" s="251"/>
      <c r="IA112" s="251"/>
      <c r="IB112" s="251"/>
      <c r="IC112" s="251"/>
      <c r="ID112" s="251"/>
      <c r="IE112" s="251"/>
      <c r="IF112" s="251"/>
      <c r="IG112" s="251"/>
      <c r="IH112" s="251"/>
      <c r="II112" s="251"/>
      <c r="IJ112" s="251"/>
      <c r="IK112" s="251"/>
      <c r="IL112" s="251"/>
      <c r="IM112" s="251"/>
      <c r="IN112" s="251"/>
    </row>
    <row r="113" spans="1:38" s="20" customFormat="1" ht="12.75" customHeight="1" thickTop="1" x14ac:dyDescent="0.2">
      <c r="A113" s="8"/>
      <c r="B113" s="296">
        <f>B99</f>
        <v>0</v>
      </c>
      <c r="C113" s="296">
        <f>C99</f>
        <v>0</v>
      </c>
      <c r="D113" s="296">
        <f>D99</f>
        <v>0</v>
      </c>
      <c r="E113" s="296">
        <f>E99</f>
        <v>0</v>
      </c>
      <c r="F113" s="298">
        <f>F99</f>
        <v>0</v>
      </c>
      <c r="G113" s="130" t="str">
        <f>G7</f>
        <v>DECEMBER</v>
      </c>
      <c r="H113" s="31" t="s">
        <v>58</v>
      </c>
      <c r="I113" s="32"/>
      <c r="J113" s="306">
        <f t="shared" ref="J113:R113" si="12">J99</f>
        <v>0</v>
      </c>
      <c r="K113" s="298">
        <f t="shared" si="12"/>
        <v>0</v>
      </c>
      <c r="L113" s="296">
        <f t="shared" si="12"/>
        <v>0</v>
      </c>
      <c r="M113" s="296">
        <f t="shared" si="12"/>
        <v>0</v>
      </c>
      <c r="N113" s="296">
        <f t="shared" si="12"/>
        <v>0</v>
      </c>
      <c r="O113" s="297">
        <f t="shared" si="12"/>
        <v>0</v>
      </c>
      <c r="P113" s="299">
        <f t="shared" si="12"/>
        <v>0</v>
      </c>
      <c r="Q113" s="296">
        <f t="shared" si="12"/>
        <v>0</v>
      </c>
      <c r="R113" s="298">
        <f t="shared" si="12"/>
        <v>0</v>
      </c>
      <c r="S113" s="9"/>
      <c r="T113" s="8"/>
      <c r="U113" s="296">
        <f t="shared" ref="U113:AH113" si="13">U99</f>
        <v>0</v>
      </c>
      <c r="V113" s="296">
        <f t="shared" si="13"/>
        <v>0</v>
      </c>
      <c r="W113" s="296">
        <f t="shared" si="13"/>
        <v>0</v>
      </c>
      <c r="X113" s="296">
        <f t="shared" si="13"/>
        <v>0</v>
      </c>
      <c r="Y113" s="296">
        <f t="shared" si="13"/>
        <v>0</v>
      </c>
      <c r="Z113" s="296">
        <f t="shared" si="13"/>
        <v>0</v>
      </c>
      <c r="AA113" s="296">
        <f t="shared" si="13"/>
        <v>0</v>
      </c>
      <c r="AB113" s="296">
        <f t="shared" si="13"/>
        <v>0</v>
      </c>
      <c r="AC113" s="296">
        <f t="shared" si="13"/>
        <v>0</v>
      </c>
      <c r="AD113" s="296">
        <f t="shared" si="13"/>
        <v>0</v>
      </c>
      <c r="AE113" s="296">
        <f t="shared" si="13"/>
        <v>0</v>
      </c>
      <c r="AF113" s="296">
        <f t="shared" si="13"/>
        <v>0</v>
      </c>
      <c r="AG113" s="296">
        <f t="shared" si="13"/>
        <v>0</v>
      </c>
      <c r="AH113" s="297">
        <f t="shared" si="13"/>
        <v>0</v>
      </c>
      <c r="AI113" s="305"/>
      <c r="AJ113" s="296">
        <f>AJ99</f>
        <v>0</v>
      </c>
      <c r="AK113" s="298">
        <f>AK99</f>
        <v>0</v>
      </c>
      <c r="AL113" s="9"/>
    </row>
    <row r="114" spans="1:38" s="20" customFormat="1" ht="12.75" customHeight="1" x14ac:dyDescent="0.2">
      <c r="A114" s="8">
        <v>1</v>
      </c>
      <c r="B114" s="280"/>
      <c r="C114" s="280"/>
      <c r="D114" s="280"/>
      <c r="E114" s="280"/>
      <c r="F114" s="281"/>
      <c r="G114" s="443"/>
      <c r="H114" s="444"/>
      <c r="I114" s="445"/>
      <c r="J114" s="296">
        <f t="shared" ref="J114:J144" si="14">SUM(B114:F114)</f>
        <v>0</v>
      </c>
      <c r="K114" s="298">
        <f t="shared" ref="K114:K144" si="15">SUM(U114:AK114)-SUM(L114:R114)</f>
        <v>0</v>
      </c>
      <c r="L114" s="280"/>
      <c r="M114" s="280"/>
      <c r="N114" s="280"/>
      <c r="O114" s="293"/>
      <c r="P114" s="300"/>
      <c r="Q114" s="280"/>
      <c r="R114" s="281"/>
      <c r="S114" s="15" t="s">
        <v>59</v>
      </c>
      <c r="T114" s="8">
        <v>1</v>
      </c>
      <c r="U114" s="280"/>
      <c r="V114" s="280"/>
      <c r="W114" s="280"/>
      <c r="X114" s="280"/>
      <c r="Y114" s="280"/>
      <c r="Z114" s="280"/>
      <c r="AA114" s="280"/>
      <c r="AB114" s="280"/>
      <c r="AC114" s="280"/>
      <c r="AD114" s="280"/>
      <c r="AE114" s="280"/>
      <c r="AF114" s="280"/>
      <c r="AG114" s="280"/>
      <c r="AH114" s="293"/>
      <c r="AI114" s="444"/>
      <c r="AJ114" s="280"/>
      <c r="AK114" s="281"/>
      <c r="AL114" s="15" t="s">
        <v>59</v>
      </c>
    </row>
    <row r="115" spans="1:38" s="20" customFormat="1" ht="12.75" customHeight="1" x14ac:dyDescent="0.2">
      <c r="A115" s="8">
        <v>2</v>
      </c>
      <c r="B115" s="280"/>
      <c r="C115" s="280"/>
      <c r="D115" s="280"/>
      <c r="E115" s="280"/>
      <c r="F115" s="281"/>
      <c r="G115" s="443"/>
      <c r="H115" s="444"/>
      <c r="I115" s="445"/>
      <c r="J115" s="296">
        <f t="shared" si="14"/>
        <v>0</v>
      </c>
      <c r="K115" s="298">
        <f t="shared" si="15"/>
        <v>0</v>
      </c>
      <c r="L115" s="280"/>
      <c r="M115" s="280"/>
      <c r="N115" s="280"/>
      <c r="O115" s="293"/>
      <c r="P115" s="300"/>
      <c r="Q115" s="280"/>
      <c r="R115" s="281"/>
      <c r="S115" s="15" t="s">
        <v>60</v>
      </c>
      <c r="T115" s="8">
        <v>2</v>
      </c>
      <c r="U115" s="280"/>
      <c r="V115" s="280"/>
      <c r="W115" s="280"/>
      <c r="X115" s="280"/>
      <c r="Y115" s="280"/>
      <c r="Z115" s="280"/>
      <c r="AA115" s="280"/>
      <c r="AB115" s="280"/>
      <c r="AC115" s="280"/>
      <c r="AD115" s="280"/>
      <c r="AE115" s="280"/>
      <c r="AF115" s="280"/>
      <c r="AG115" s="280"/>
      <c r="AH115" s="293"/>
      <c r="AI115" s="444"/>
      <c r="AJ115" s="280"/>
      <c r="AK115" s="281"/>
      <c r="AL115" s="15" t="s">
        <v>60</v>
      </c>
    </row>
    <row r="116" spans="1:38" s="20" customFormat="1" ht="12.75" customHeight="1" x14ac:dyDescent="0.2">
      <c r="A116" s="8">
        <v>3</v>
      </c>
      <c r="B116" s="280"/>
      <c r="C116" s="280"/>
      <c r="D116" s="280"/>
      <c r="E116" s="280"/>
      <c r="F116" s="281"/>
      <c r="G116" s="443"/>
      <c r="H116" s="444"/>
      <c r="I116" s="445"/>
      <c r="J116" s="296">
        <f t="shared" si="14"/>
        <v>0</v>
      </c>
      <c r="K116" s="298">
        <f t="shared" si="15"/>
        <v>0</v>
      </c>
      <c r="L116" s="280"/>
      <c r="M116" s="280"/>
      <c r="N116" s="280"/>
      <c r="O116" s="293"/>
      <c r="P116" s="300"/>
      <c r="Q116" s="280"/>
      <c r="R116" s="281"/>
      <c r="S116" s="15" t="s">
        <v>61</v>
      </c>
      <c r="T116" s="8">
        <v>3</v>
      </c>
      <c r="U116" s="280"/>
      <c r="V116" s="280"/>
      <c r="W116" s="280"/>
      <c r="X116" s="280"/>
      <c r="Y116" s="280"/>
      <c r="Z116" s="280"/>
      <c r="AA116" s="280"/>
      <c r="AB116" s="280"/>
      <c r="AC116" s="280"/>
      <c r="AD116" s="280"/>
      <c r="AE116" s="280"/>
      <c r="AF116" s="280"/>
      <c r="AG116" s="280"/>
      <c r="AH116" s="293"/>
      <c r="AI116" s="444"/>
      <c r="AJ116" s="280"/>
      <c r="AK116" s="281"/>
      <c r="AL116" s="15" t="s">
        <v>61</v>
      </c>
    </row>
    <row r="117" spans="1:38" s="20" customFormat="1" ht="12.75" customHeight="1" x14ac:dyDescent="0.2">
      <c r="A117" s="8">
        <v>4</v>
      </c>
      <c r="B117" s="280"/>
      <c r="C117" s="280"/>
      <c r="D117" s="280"/>
      <c r="E117" s="280"/>
      <c r="F117" s="281"/>
      <c r="G117" s="443"/>
      <c r="H117" s="444"/>
      <c r="I117" s="445"/>
      <c r="J117" s="296">
        <f t="shared" si="14"/>
        <v>0</v>
      </c>
      <c r="K117" s="298">
        <f t="shared" si="15"/>
        <v>0</v>
      </c>
      <c r="L117" s="280"/>
      <c r="M117" s="280"/>
      <c r="N117" s="280"/>
      <c r="O117" s="293"/>
      <c r="P117" s="300"/>
      <c r="Q117" s="280"/>
      <c r="R117" s="281"/>
      <c r="S117" s="15" t="s">
        <v>62</v>
      </c>
      <c r="T117" s="8">
        <v>4</v>
      </c>
      <c r="U117" s="280"/>
      <c r="V117" s="280"/>
      <c r="W117" s="280"/>
      <c r="X117" s="280"/>
      <c r="Y117" s="280"/>
      <c r="Z117" s="280"/>
      <c r="AA117" s="280"/>
      <c r="AB117" s="280"/>
      <c r="AC117" s="280"/>
      <c r="AD117" s="280"/>
      <c r="AE117" s="280"/>
      <c r="AF117" s="280"/>
      <c r="AG117" s="280"/>
      <c r="AH117" s="293"/>
      <c r="AI117" s="444"/>
      <c r="AJ117" s="280"/>
      <c r="AK117" s="281"/>
      <c r="AL117" s="15" t="s">
        <v>62</v>
      </c>
    </row>
    <row r="118" spans="1:38" s="20" customFormat="1" ht="12.75" customHeight="1" x14ac:dyDescent="0.2">
      <c r="A118" s="8">
        <v>5</v>
      </c>
      <c r="B118" s="280"/>
      <c r="C118" s="280"/>
      <c r="D118" s="280"/>
      <c r="E118" s="280"/>
      <c r="F118" s="281"/>
      <c r="G118" s="446"/>
      <c r="H118" s="444"/>
      <c r="I118" s="445"/>
      <c r="J118" s="296">
        <f t="shared" si="14"/>
        <v>0</v>
      </c>
      <c r="K118" s="298">
        <f t="shared" si="15"/>
        <v>0</v>
      </c>
      <c r="L118" s="280"/>
      <c r="M118" s="280"/>
      <c r="N118" s="280"/>
      <c r="O118" s="293"/>
      <c r="P118" s="300"/>
      <c r="Q118" s="280"/>
      <c r="R118" s="281"/>
      <c r="S118" s="15" t="s">
        <v>63</v>
      </c>
      <c r="T118" s="8">
        <v>5</v>
      </c>
      <c r="U118" s="280"/>
      <c r="V118" s="280"/>
      <c r="W118" s="280"/>
      <c r="X118" s="280"/>
      <c r="Y118" s="280"/>
      <c r="Z118" s="280"/>
      <c r="AA118" s="280"/>
      <c r="AB118" s="280"/>
      <c r="AC118" s="280"/>
      <c r="AD118" s="280"/>
      <c r="AE118" s="280"/>
      <c r="AF118" s="280"/>
      <c r="AG118" s="280"/>
      <c r="AH118" s="293"/>
      <c r="AI118" s="444"/>
      <c r="AJ118" s="280"/>
      <c r="AK118" s="281"/>
      <c r="AL118" s="15" t="s">
        <v>63</v>
      </c>
    </row>
    <row r="119" spans="1:38" s="20" customFormat="1" ht="12.75" customHeight="1" x14ac:dyDescent="0.2">
      <c r="A119" s="16">
        <v>6</v>
      </c>
      <c r="B119" s="282"/>
      <c r="C119" s="282"/>
      <c r="D119" s="282"/>
      <c r="E119" s="282"/>
      <c r="F119" s="283"/>
      <c r="G119" s="443"/>
      <c r="H119" s="447"/>
      <c r="I119" s="448"/>
      <c r="J119" s="296">
        <f t="shared" si="14"/>
        <v>0</v>
      </c>
      <c r="K119" s="298">
        <f t="shared" si="15"/>
        <v>0</v>
      </c>
      <c r="L119" s="282"/>
      <c r="M119" s="282"/>
      <c r="N119" s="282"/>
      <c r="O119" s="294"/>
      <c r="P119" s="301"/>
      <c r="Q119" s="282"/>
      <c r="R119" s="283"/>
      <c r="S119" s="17" t="s">
        <v>64</v>
      </c>
      <c r="T119" s="16">
        <v>6</v>
      </c>
      <c r="U119" s="282"/>
      <c r="V119" s="282"/>
      <c r="W119" s="282"/>
      <c r="X119" s="282"/>
      <c r="Y119" s="282"/>
      <c r="Z119" s="282"/>
      <c r="AA119" s="282"/>
      <c r="AB119" s="282"/>
      <c r="AC119" s="282"/>
      <c r="AD119" s="282"/>
      <c r="AE119" s="282"/>
      <c r="AF119" s="282"/>
      <c r="AG119" s="282"/>
      <c r="AH119" s="294"/>
      <c r="AI119" s="447"/>
      <c r="AJ119" s="282"/>
      <c r="AK119" s="283"/>
      <c r="AL119" s="17" t="s">
        <v>64</v>
      </c>
    </row>
    <row r="120" spans="1:38" s="20" customFormat="1" ht="12.75" customHeight="1" x14ac:dyDescent="0.2">
      <c r="A120" s="8">
        <v>7</v>
      </c>
      <c r="B120" s="280"/>
      <c r="C120" s="280"/>
      <c r="D120" s="280"/>
      <c r="E120" s="280"/>
      <c r="F120" s="281"/>
      <c r="G120" s="443"/>
      <c r="H120" s="444"/>
      <c r="I120" s="445"/>
      <c r="J120" s="296">
        <f t="shared" si="14"/>
        <v>0</v>
      </c>
      <c r="K120" s="298">
        <f t="shared" si="15"/>
        <v>0</v>
      </c>
      <c r="L120" s="280"/>
      <c r="M120" s="280"/>
      <c r="N120" s="280"/>
      <c r="O120" s="293"/>
      <c r="P120" s="300"/>
      <c r="Q120" s="280"/>
      <c r="R120" s="281"/>
      <c r="S120" s="15" t="s">
        <v>65</v>
      </c>
      <c r="T120" s="8">
        <v>7</v>
      </c>
      <c r="U120" s="280"/>
      <c r="V120" s="280"/>
      <c r="W120" s="280"/>
      <c r="X120" s="280"/>
      <c r="Y120" s="280"/>
      <c r="Z120" s="280"/>
      <c r="AA120" s="280"/>
      <c r="AB120" s="280"/>
      <c r="AC120" s="280"/>
      <c r="AD120" s="280"/>
      <c r="AE120" s="280"/>
      <c r="AF120" s="280"/>
      <c r="AG120" s="280"/>
      <c r="AH120" s="293"/>
      <c r="AI120" s="444"/>
      <c r="AJ120" s="280"/>
      <c r="AK120" s="281"/>
      <c r="AL120" s="15" t="s">
        <v>65</v>
      </c>
    </row>
    <row r="121" spans="1:38" s="20" customFormat="1" ht="12.75" customHeight="1" x14ac:dyDescent="0.2">
      <c r="A121" s="8">
        <v>8</v>
      </c>
      <c r="B121" s="280"/>
      <c r="C121" s="280"/>
      <c r="D121" s="280"/>
      <c r="E121" s="280"/>
      <c r="F121" s="281"/>
      <c r="G121" s="443"/>
      <c r="H121" s="444"/>
      <c r="I121" s="445"/>
      <c r="J121" s="296">
        <f t="shared" si="14"/>
        <v>0</v>
      </c>
      <c r="K121" s="298">
        <f t="shared" si="15"/>
        <v>0</v>
      </c>
      <c r="L121" s="280"/>
      <c r="M121" s="280"/>
      <c r="N121" s="280"/>
      <c r="O121" s="293"/>
      <c r="P121" s="300"/>
      <c r="Q121" s="280"/>
      <c r="R121" s="281"/>
      <c r="S121" s="15" t="s">
        <v>66</v>
      </c>
      <c r="T121" s="8">
        <v>8</v>
      </c>
      <c r="U121" s="280"/>
      <c r="V121" s="280"/>
      <c r="W121" s="280"/>
      <c r="X121" s="280"/>
      <c r="Y121" s="280"/>
      <c r="Z121" s="280"/>
      <c r="AA121" s="280"/>
      <c r="AB121" s="280"/>
      <c r="AC121" s="280"/>
      <c r="AD121" s="280"/>
      <c r="AE121" s="280"/>
      <c r="AF121" s="280"/>
      <c r="AG121" s="280"/>
      <c r="AH121" s="293"/>
      <c r="AI121" s="444"/>
      <c r="AJ121" s="280"/>
      <c r="AK121" s="281"/>
      <c r="AL121" s="15" t="s">
        <v>66</v>
      </c>
    </row>
    <row r="122" spans="1:38" s="20" customFormat="1" ht="12.75" customHeight="1" x14ac:dyDescent="0.2">
      <c r="A122" s="8">
        <v>9</v>
      </c>
      <c r="B122" s="280"/>
      <c r="C122" s="280"/>
      <c r="D122" s="280"/>
      <c r="E122" s="280"/>
      <c r="F122" s="281"/>
      <c r="G122" s="443"/>
      <c r="H122" s="444"/>
      <c r="I122" s="445"/>
      <c r="J122" s="296">
        <f t="shared" si="14"/>
        <v>0</v>
      </c>
      <c r="K122" s="298">
        <f t="shared" si="15"/>
        <v>0</v>
      </c>
      <c r="L122" s="280"/>
      <c r="M122" s="280"/>
      <c r="N122" s="280"/>
      <c r="O122" s="293"/>
      <c r="P122" s="300"/>
      <c r="Q122" s="280"/>
      <c r="R122" s="281"/>
      <c r="S122" s="15" t="s">
        <v>67</v>
      </c>
      <c r="T122" s="8">
        <v>9</v>
      </c>
      <c r="U122" s="280"/>
      <c r="V122" s="280"/>
      <c r="W122" s="280"/>
      <c r="X122" s="280"/>
      <c r="Y122" s="280"/>
      <c r="Z122" s="280"/>
      <c r="AA122" s="280"/>
      <c r="AB122" s="280"/>
      <c r="AC122" s="280"/>
      <c r="AD122" s="280"/>
      <c r="AE122" s="280"/>
      <c r="AF122" s="280"/>
      <c r="AG122" s="280"/>
      <c r="AH122" s="293"/>
      <c r="AI122" s="444"/>
      <c r="AJ122" s="280"/>
      <c r="AK122" s="281"/>
      <c r="AL122" s="15" t="s">
        <v>67</v>
      </c>
    </row>
    <row r="123" spans="1:38" s="20" customFormat="1" ht="12.75" customHeight="1" x14ac:dyDescent="0.2">
      <c r="A123" s="8">
        <v>10</v>
      </c>
      <c r="B123" s="280"/>
      <c r="C123" s="280"/>
      <c r="D123" s="280"/>
      <c r="E123" s="280"/>
      <c r="F123" s="281"/>
      <c r="G123" s="443"/>
      <c r="H123" s="444"/>
      <c r="I123" s="445"/>
      <c r="J123" s="296">
        <f t="shared" si="14"/>
        <v>0</v>
      </c>
      <c r="K123" s="298">
        <f t="shared" si="15"/>
        <v>0</v>
      </c>
      <c r="L123" s="280"/>
      <c r="M123" s="280"/>
      <c r="N123" s="280"/>
      <c r="O123" s="293"/>
      <c r="P123" s="300"/>
      <c r="Q123" s="280"/>
      <c r="R123" s="281"/>
      <c r="S123" s="15" t="s">
        <v>68</v>
      </c>
      <c r="T123" s="8">
        <v>10</v>
      </c>
      <c r="U123" s="280"/>
      <c r="V123" s="280"/>
      <c r="W123" s="280"/>
      <c r="X123" s="280"/>
      <c r="Y123" s="280"/>
      <c r="Z123" s="280"/>
      <c r="AA123" s="280"/>
      <c r="AB123" s="280"/>
      <c r="AC123" s="280"/>
      <c r="AD123" s="280"/>
      <c r="AE123" s="280"/>
      <c r="AF123" s="280"/>
      <c r="AG123" s="280"/>
      <c r="AH123" s="293"/>
      <c r="AI123" s="444"/>
      <c r="AJ123" s="280"/>
      <c r="AK123" s="281"/>
      <c r="AL123" s="15" t="s">
        <v>68</v>
      </c>
    </row>
    <row r="124" spans="1:38" s="20" customFormat="1" ht="12.75" customHeight="1" x14ac:dyDescent="0.2">
      <c r="A124" s="8">
        <v>11</v>
      </c>
      <c r="B124" s="280"/>
      <c r="C124" s="280"/>
      <c r="D124" s="280"/>
      <c r="E124" s="280"/>
      <c r="F124" s="281"/>
      <c r="G124" s="443"/>
      <c r="H124" s="444"/>
      <c r="I124" s="445"/>
      <c r="J124" s="296">
        <f t="shared" si="14"/>
        <v>0</v>
      </c>
      <c r="K124" s="298">
        <f t="shared" si="15"/>
        <v>0</v>
      </c>
      <c r="L124" s="280"/>
      <c r="M124" s="280"/>
      <c r="N124" s="280"/>
      <c r="O124" s="293"/>
      <c r="P124" s="300"/>
      <c r="Q124" s="280"/>
      <c r="R124" s="281"/>
      <c r="S124" s="15" t="s">
        <v>69</v>
      </c>
      <c r="T124" s="8">
        <v>11</v>
      </c>
      <c r="U124" s="280"/>
      <c r="V124" s="280"/>
      <c r="W124" s="280"/>
      <c r="X124" s="280"/>
      <c r="Y124" s="280"/>
      <c r="Z124" s="280"/>
      <c r="AA124" s="280"/>
      <c r="AB124" s="280"/>
      <c r="AC124" s="280"/>
      <c r="AD124" s="280"/>
      <c r="AE124" s="280"/>
      <c r="AF124" s="280"/>
      <c r="AG124" s="280"/>
      <c r="AH124" s="293"/>
      <c r="AI124" s="444"/>
      <c r="AJ124" s="280"/>
      <c r="AK124" s="281"/>
      <c r="AL124" s="15" t="s">
        <v>69</v>
      </c>
    </row>
    <row r="125" spans="1:38" s="20" customFormat="1" ht="12.75" customHeight="1" x14ac:dyDescent="0.2">
      <c r="A125" s="8">
        <v>12</v>
      </c>
      <c r="B125" s="280"/>
      <c r="C125" s="280"/>
      <c r="D125" s="280"/>
      <c r="E125" s="280"/>
      <c r="F125" s="281"/>
      <c r="G125" s="443"/>
      <c r="H125" s="444"/>
      <c r="I125" s="445"/>
      <c r="J125" s="296">
        <f t="shared" si="14"/>
        <v>0</v>
      </c>
      <c r="K125" s="298">
        <f t="shared" si="15"/>
        <v>0</v>
      </c>
      <c r="L125" s="280"/>
      <c r="M125" s="280"/>
      <c r="N125" s="280"/>
      <c r="O125" s="293"/>
      <c r="P125" s="300"/>
      <c r="Q125" s="280"/>
      <c r="R125" s="281"/>
      <c r="S125" s="15" t="s">
        <v>70</v>
      </c>
      <c r="T125" s="8">
        <v>12</v>
      </c>
      <c r="U125" s="280"/>
      <c r="V125" s="280"/>
      <c r="W125" s="280"/>
      <c r="X125" s="280"/>
      <c r="Y125" s="280"/>
      <c r="Z125" s="280"/>
      <c r="AA125" s="280"/>
      <c r="AB125" s="280"/>
      <c r="AC125" s="280"/>
      <c r="AD125" s="280"/>
      <c r="AE125" s="280"/>
      <c r="AF125" s="280"/>
      <c r="AG125" s="280"/>
      <c r="AH125" s="293"/>
      <c r="AI125" s="444"/>
      <c r="AJ125" s="280"/>
      <c r="AK125" s="281"/>
      <c r="AL125" s="15" t="s">
        <v>70</v>
      </c>
    </row>
    <row r="126" spans="1:38" s="20" customFormat="1" ht="12.75" customHeight="1" x14ac:dyDescent="0.2">
      <c r="A126" s="8">
        <v>13</v>
      </c>
      <c r="B126" s="280"/>
      <c r="C126" s="280"/>
      <c r="D126" s="280"/>
      <c r="E126" s="280"/>
      <c r="F126" s="281"/>
      <c r="G126" s="443"/>
      <c r="H126" s="444"/>
      <c r="I126" s="445"/>
      <c r="J126" s="296">
        <f t="shared" si="14"/>
        <v>0</v>
      </c>
      <c r="K126" s="298">
        <f t="shared" si="15"/>
        <v>0</v>
      </c>
      <c r="L126" s="280"/>
      <c r="M126" s="280"/>
      <c r="N126" s="280"/>
      <c r="O126" s="293"/>
      <c r="P126" s="300"/>
      <c r="Q126" s="280"/>
      <c r="R126" s="281"/>
      <c r="S126" s="15" t="s">
        <v>71</v>
      </c>
      <c r="T126" s="8">
        <v>13</v>
      </c>
      <c r="U126" s="280"/>
      <c r="V126" s="280"/>
      <c r="W126" s="280"/>
      <c r="X126" s="280"/>
      <c r="Y126" s="280"/>
      <c r="Z126" s="280"/>
      <c r="AA126" s="280"/>
      <c r="AB126" s="280"/>
      <c r="AC126" s="280"/>
      <c r="AD126" s="280"/>
      <c r="AE126" s="280"/>
      <c r="AF126" s="280"/>
      <c r="AG126" s="280"/>
      <c r="AH126" s="293"/>
      <c r="AI126" s="444"/>
      <c r="AJ126" s="280"/>
      <c r="AK126" s="281"/>
      <c r="AL126" s="15" t="s">
        <v>71</v>
      </c>
    </row>
    <row r="127" spans="1:38" s="20" customFormat="1" ht="12.75" customHeight="1" x14ac:dyDescent="0.2">
      <c r="A127" s="8">
        <v>14</v>
      </c>
      <c r="B127" s="280"/>
      <c r="C127" s="280"/>
      <c r="D127" s="280"/>
      <c r="E127" s="280"/>
      <c r="F127" s="281"/>
      <c r="G127" s="443"/>
      <c r="H127" s="444"/>
      <c r="I127" s="445"/>
      <c r="J127" s="296">
        <f t="shared" si="14"/>
        <v>0</v>
      </c>
      <c r="K127" s="298">
        <f t="shared" si="15"/>
        <v>0</v>
      </c>
      <c r="L127" s="280"/>
      <c r="M127" s="280"/>
      <c r="N127" s="280"/>
      <c r="O127" s="293"/>
      <c r="P127" s="300"/>
      <c r="Q127" s="280"/>
      <c r="R127" s="281"/>
      <c r="S127" s="15" t="s">
        <v>72</v>
      </c>
      <c r="T127" s="8">
        <v>14</v>
      </c>
      <c r="U127" s="280"/>
      <c r="V127" s="280"/>
      <c r="W127" s="280"/>
      <c r="X127" s="280"/>
      <c r="Y127" s="280"/>
      <c r="Z127" s="280"/>
      <c r="AA127" s="280"/>
      <c r="AB127" s="280"/>
      <c r="AC127" s="280"/>
      <c r="AD127" s="280"/>
      <c r="AE127" s="280"/>
      <c r="AF127" s="280"/>
      <c r="AG127" s="280"/>
      <c r="AH127" s="293"/>
      <c r="AI127" s="444"/>
      <c r="AJ127" s="280"/>
      <c r="AK127" s="281"/>
      <c r="AL127" s="15" t="s">
        <v>72</v>
      </c>
    </row>
    <row r="128" spans="1:38" s="20" customFormat="1" ht="12.75" customHeight="1" x14ac:dyDescent="0.2">
      <c r="A128" s="8">
        <v>15</v>
      </c>
      <c r="B128" s="280"/>
      <c r="C128" s="280"/>
      <c r="D128" s="280"/>
      <c r="E128" s="280"/>
      <c r="F128" s="281"/>
      <c r="G128" s="443"/>
      <c r="H128" s="444"/>
      <c r="I128" s="445"/>
      <c r="J128" s="296">
        <f t="shared" si="14"/>
        <v>0</v>
      </c>
      <c r="K128" s="298">
        <f t="shared" si="15"/>
        <v>0</v>
      </c>
      <c r="L128" s="280"/>
      <c r="M128" s="280"/>
      <c r="N128" s="280"/>
      <c r="O128" s="293"/>
      <c r="P128" s="300"/>
      <c r="Q128" s="280"/>
      <c r="R128" s="281"/>
      <c r="S128" s="15" t="s">
        <v>73</v>
      </c>
      <c r="T128" s="8">
        <v>15</v>
      </c>
      <c r="U128" s="280"/>
      <c r="V128" s="280"/>
      <c r="W128" s="280"/>
      <c r="X128" s="280"/>
      <c r="Y128" s="280"/>
      <c r="Z128" s="280"/>
      <c r="AA128" s="280"/>
      <c r="AB128" s="280"/>
      <c r="AC128" s="280"/>
      <c r="AD128" s="280"/>
      <c r="AE128" s="280"/>
      <c r="AF128" s="280"/>
      <c r="AG128" s="280"/>
      <c r="AH128" s="293"/>
      <c r="AI128" s="444"/>
      <c r="AJ128" s="280"/>
      <c r="AK128" s="281"/>
      <c r="AL128" s="15" t="s">
        <v>73</v>
      </c>
    </row>
    <row r="129" spans="1:38" s="20" customFormat="1" ht="12.75" customHeight="1" x14ac:dyDescent="0.2">
      <c r="A129" s="8">
        <v>16</v>
      </c>
      <c r="B129" s="280"/>
      <c r="C129" s="280"/>
      <c r="D129" s="280"/>
      <c r="E129" s="280"/>
      <c r="F129" s="281"/>
      <c r="G129" s="443"/>
      <c r="H129" s="444"/>
      <c r="I129" s="445"/>
      <c r="J129" s="296">
        <f t="shared" si="14"/>
        <v>0</v>
      </c>
      <c r="K129" s="298">
        <f t="shared" si="15"/>
        <v>0</v>
      </c>
      <c r="L129" s="280"/>
      <c r="M129" s="280"/>
      <c r="N129" s="280"/>
      <c r="O129" s="293"/>
      <c r="P129" s="300"/>
      <c r="Q129" s="280"/>
      <c r="R129" s="281"/>
      <c r="S129" s="15" t="s">
        <v>74</v>
      </c>
      <c r="T129" s="8">
        <v>16</v>
      </c>
      <c r="U129" s="280"/>
      <c r="V129" s="280"/>
      <c r="W129" s="280"/>
      <c r="X129" s="280"/>
      <c r="Y129" s="280"/>
      <c r="Z129" s="280"/>
      <c r="AA129" s="280"/>
      <c r="AB129" s="280"/>
      <c r="AC129" s="280"/>
      <c r="AD129" s="280"/>
      <c r="AE129" s="280"/>
      <c r="AF129" s="280"/>
      <c r="AG129" s="280"/>
      <c r="AH129" s="293"/>
      <c r="AI129" s="444"/>
      <c r="AJ129" s="280"/>
      <c r="AK129" s="281"/>
      <c r="AL129" s="15" t="s">
        <v>74</v>
      </c>
    </row>
    <row r="130" spans="1:38" s="20" customFormat="1" ht="12.75" customHeight="1" x14ac:dyDescent="0.2">
      <c r="A130" s="8">
        <v>17</v>
      </c>
      <c r="B130" s="280"/>
      <c r="C130" s="280"/>
      <c r="D130" s="280"/>
      <c r="E130" s="280"/>
      <c r="F130" s="281"/>
      <c r="G130" s="443"/>
      <c r="H130" s="444"/>
      <c r="I130" s="445"/>
      <c r="J130" s="296">
        <f t="shared" si="14"/>
        <v>0</v>
      </c>
      <c r="K130" s="298">
        <f t="shared" si="15"/>
        <v>0</v>
      </c>
      <c r="L130" s="280"/>
      <c r="M130" s="280"/>
      <c r="N130" s="280"/>
      <c r="O130" s="293"/>
      <c r="P130" s="300"/>
      <c r="Q130" s="280"/>
      <c r="R130" s="281"/>
      <c r="S130" s="15" t="s">
        <v>75</v>
      </c>
      <c r="T130" s="8">
        <v>17</v>
      </c>
      <c r="U130" s="280"/>
      <c r="V130" s="280"/>
      <c r="W130" s="280"/>
      <c r="X130" s="280"/>
      <c r="Y130" s="280"/>
      <c r="Z130" s="280"/>
      <c r="AA130" s="280"/>
      <c r="AB130" s="280"/>
      <c r="AC130" s="280"/>
      <c r="AD130" s="280"/>
      <c r="AE130" s="280"/>
      <c r="AF130" s="280"/>
      <c r="AG130" s="280"/>
      <c r="AH130" s="293"/>
      <c r="AI130" s="444"/>
      <c r="AJ130" s="280"/>
      <c r="AK130" s="281"/>
      <c r="AL130" s="15" t="s">
        <v>75</v>
      </c>
    </row>
    <row r="131" spans="1:38" s="20" customFormat="1" ht="12.75" customHeight="1" x14ac:dyDescent="0.2">
      <c r="A131" s="8">
        <v>18</v>
      </c>
      <c r="B131" s="280"/>
      <c r="C131" s="280"/>
      <c r="D131" s="280"/>
      <c r="E131" s="280"/>
      <c r="F131" s="281"/>
      <c r="G131" s="443"/>
      <c r="H131" s="444"/>
      <c r="I131" s="445"/>
      <c r="J131" s="296">
        <f t="shared" si="14"/>
        <v>0</v>
      </c>
      <c r="K131" s="298">
        <f t="shared" si="15"/>
        <v>0</v>
      </c>
      <c r="L131" s="280"/>
      <c r="M131" s="280"/>
      <c r="N131" s="280"/>
      <c r="O131" s="293"/>
      <c r="P131" s="300"/>
      <c r="Q131" s="280"/>
      <c r="R131" s="281"/>
      <c r="S131" s="15" t="s">
        <v>76</v>
      </c>
      <c r="T131" s="8">
        <v>18</v>
      </c>
      <c r="U131" s="280"/>
      <c r="V131" s="280"/>
      <c r="W131" s="280"/>
      <c r="X131" s="280"/>
      <c r="Y131" s="280"/>
      <c r="Z131" s="280"/>
      <c r="AA131" s="280"/>
      <c r="AB131" s="280"/>
      <c r="AC131" s="280"/>
      <c r="AD131" s="280"/>
      <c r="AE131" s="280"/>
      <c r="AF131" s="280"/>
      <c r="AG131" s="280"/>
      <c r="AH131" s="293"/>
      <c r="AI131" s="444"/>
      <c r="AJ131" s="280"/>
      <c r="AK131" s="281"/>
      <c r="AL131" s="15" t="s">
        <v>76</v>
      </c>
    </row>
    <row r="132" spans="1:38" s="20" customFormat="1" ht="12.75" customHeight="1" x14ac:dyDescent="0.2">
      <c r="A132" s="8">
        <v>19</v>
      </c>
      <c r="B132" s="280"/>
      <c r="C132" s="280"/>
      <c r="D132" s="280"/>
      <c r="E132" s="280"/>
      <c r="F132" s="281"/>
      <c r="G132" s="443"/>
      <c r="H132" s="444"/>
      <c r="I132" s="445"/>
      <c r="J132" s="296">
        <f t="shared" si="14"/>
        <v>0</v>
      </c>
      <c r="K132" s="298">
        <f t="shared" si="15"/>
        <v>0</v>
      </c>
      <c r="L132" s="280"/>
      <c r="M132" s="280"/>
      <c r="N132" s="280"/>
      <c r="O132" s="293"/>
      <c r="P132" s="300"/>
      <c r="Q132" s="280"/>
      <c r="R132" s="281"/>
      <c r="S132" s="15" t="s">
        <v>77</v>
      </c>
      <c r="T132" s="8">
        <v>19</v>
      </c>
      <c r="U132" s="280"/>
      <c r="V132" s="280"/>
      <c r="W132" s="280"/>
      <c r="X132" s="280"/>
      <c r="Y132" s="280"/>
      <c r="Z132" s="280"/>
      <c r="AA132" s="280"/>
      <c r="AB132" s="280"/>
      <c r="AC132" s="280"/>
      <c r="AD132" s="280"/>
      <c r="AE132" s="280"/>
      <c r="AF132" s="280"/>
      <c r="AG132" s="280"/>
      <c r="AH132" s="293"/>
      <c r="AI132" s="444"/>
      <c r="AJ132" s="280"/>
      <c r="AK132" s="281"/>
      <c r="AL132" s="15" t="s">
        <v>77</v>
      </c>
    </row>
    <row r="133" spans="1:38" s="20" customFormat="1" ht="12.75" customHeight="1" x14ac:dyDescent="0.2">
      <c r="A133" s="8">
        <v>20</v>
      </c>
      <c r="B133" s="280"/>
      <c r="C133" s="280"/>
      <c r="D133" s="280"/>
      <c r="E133" s="280"/>
      <c r="F133" s="281"/>
      <c r="G133" s="443"/>
      <c r="H133" s="444"/>
      <c r="I133" s="445"/>
      <c r="J133" s="296">
        <f t="shared" si="14"/>
        <v>0</v>
      </c>
      <c r="K133" s="298">
        <f t="shared" si="15"/>
        <v>0</v>
      </c>
      <c r="L133" s="280"/>
      <c r="M133" s="280"/>
      <c r="N133" s="280"/>
      <c r="O133" s="293"/>
      <c r="P133" s="300"/>
      <c r="Q133" s="280"/>
      <c r="R133" s="281"/>
      <c r="S133" s="15" t="s">
        <v>78</v>
      </c>
      <c r="T133" s="8">
        <v>20</v>
      </c>
      <c r="U133" s="280"/>
      <c r="V133" s="280"/>
      <c r="W133" s="280"/>
      <c r="X133" s="280"/>
      <c r="Y133" s="280"/>
      <c r="Z133" s="280"/>
      <c r="AA133" s="280"/>
      <c r="AB133" s="280"/>
      <c r="AC133" s="280"/>
      <c r="AD133" s="280"/>
      <c r="AE133" s="280"/>
      <c r="AF133" s="280"/>
      <c r="AG133" s="280"/>
      <c r="AH133" s="293"/>
      <c r="AI133" s="444"/>
      <c r="AJ133" s="280"/>
      <c r="AK133" s="281"/>
      <c r="AL133" s="15" t="s">
        <v>78</v>
      </c>
    </row>
    <row r="134" spans="1:38" s="20" customFormat="1" ht="12.75" customHeight="1" x14ac:dyDescent="0.2">
      <c r="A134" s="8">
        <v>21</v>
      </c>
      <c r="B134" s="280"/>
      <c r="C134" s="280"/>
      <c r="D134" s="280"/>
      <c r="E134" s="280"/>
      <c r="F134" s="281"/>
      <c r="G134" s="443"/>
      <c r="H134" s="444"/>
      <c r="I134" s="445"/>
      <c r="J134" s="296">
        <f t="shared" si="14"/>
        <v>0</v>
      </c>
      <c r="K134" s="298">
        <f t="shared" si="15"/>
        <v>0</v>
      </c>
      <c r="L134" s="280"/>
      <c r="M134" s="280"/>
      <c r="N134" s="280"/>
      <c r="O134" s="293"/>
      <c r="P134" s="300"/>
      <c r="Q134" s="280"/>
      <c r="R134" s="281"/>
      <c r="S134" s="15" t="s">
        <v>79</v>
      </c>
      <c r="T134" s="8">
        <v>21</v>
      </c>
      <c r="U134" s="280"/>
      <c r="V134" s="280"/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280"/>
      <c r="AG134" s="280"/>
      <c r="AH134" s="293"/>
      <c r="AI134" s="444"/>
      <c r="AJ134" s="280"/>
      <c r="AK134" s="281"/>
      <c r="AL134" s="15" t="s">
        <v>79</v>
      </c>
    </row>
    <row r="135" spans="1:38" s="20" customFormat="1" ht="12.75" customHeight="1" x14ac:dyDescent="0.2">
      <c r="A135" s="8">
        <v>22</v>
      </c>
      <c r="B135" s="280"/>
      <c r="C135" s="280"/>
      <c r="D135" s="280"/>
      <c r="E135" s="280"/>
      <c r="F135" s="281"/>
      <c r="G135" s="443"/>
      <c r="H135" s="444"/>
      <c r="I135" s="445"/>
      <c r="J135" s="296">
        <f t="shared" si="14"/>
        <v>0</v>
      </c>
      <c r="K135" s="298">
        <f t="shared" si="15"/>
        <v>0</v>
      </c>
      <c r="L135" s="280"/>
      <c r="M135" s="280"/>
      <c r="N135" s="280"/>
      <c r="O135" s="293"/>
      <c r="P135" s="300"/>
      <c r="Q135" s="280"/>
      <c r="R135" s="281"/>
      <c r="S135" s="15" t="s">
        <v>80</v>
      </c>
      <c r="T135" s="8">
        <v>22</v>
      </c>
      <c r="U135" s="280"/>
      <c r="V135" s="280"/>
      <c r="W135" s="280"/>
      <c r="X135" s="280"/>
      <c r="Y135" s="280"/>
      <c r="Z135" s="280"/>
      <c r="AA135" s="280"/>
      <c r="AB135" s="280"/>
      <c r="AC135" s="280"/>
      <c r="AD135" s="280"/>
      <c r="AE135" s="280"/>
      <c r="AF135" s="280"/>
      <c r="AG135" s="280"/>
      <c r="AH135" s="293"/>
      <c r="AI135" s="444"/>
      <c r="AJ135" s="280"/>
      <c r="AK135" s="281"/>
      <c r="AL135" s="15" t="s">
        <v>80</v>
      </c>
    </row>
    <row r="136" spans="1:38" s="20" customFormat="1" ht="12.75" customHeight="1" x14ac:dyDescent="0.2">
      <c r="A136" s="8">
        <v>23</v>
      </c>
      <c r="B136" s="280"/>
      <c r="C136" s="280"/>
      <c r="D136" s="280"/>
      <c r="E136" s="280"/>
      <c r="F136" s="281"/>
      <c r="G136" s="443"/>
      <c r="H136" s="444"/>
      <c r="I136" s="445"/>
      <c r="J136" s="296">
        <f t="shared" si="14"/>
        <v>0</v>
      </c>
      <c r="K136" s="298">
        <f t="shared" si="15"/>
        <v>0</v>
      </c>
      <c r="L136" s="280"/>
      <c r="M136" s="280"/>
      <c r="N136" s="280"/>
      <c r="O136" s="293"/>
      <c r="P136" s="300"/>
      <c r="Q136" s="280"/>
      <c r="R136" s="281"/>
      <c r="S136" s="15" t="s">
        <v>81</v>
      </c>
      <c r="T136" s="8">
        <v>23</v>
      </c>
      <c r="U136" s="280"/>
      <c r="V136" s="280"/>
      <c r="W136" s="280"/>
      <c r="X136" s="280"/>
      <c r="Y136" s="280"/>
      <c r="Z136" s="280"/>
      <c r="AA136" s="280"/>
      <c r="AB136" s="280"/>
      <c r="AC136" s="280"/>
      <c r="AD136" s="280"/>
      <c r="AE136" s="280"/>
      <c r="AF136" s="280"/>
      <c r="AG136" s="280"/>
      <c r="AH136" s="293"/>
      <c r="AI136" s="444"/>
      <c r="AJ136" s="280"/>
      <c r="AK136" s="281"/>
      <c r="AL136" s="15" t="s">
        <v>81</v>
      </c>
    </row>
    <row r="137" spans="1:38" s="20" customFormat="1" ht="12.75" customHeight="1" x14ac:dyDescent="0.2">
      <c r="A137" s="8">
        <v>24</v>
      </c>
      <c r="B137" s="280"/>
      <c r="C137" s="280"/>
      <c r="D137" s="280"/>
      <c r="E137" s="280"/>
      <c r="F137" s="281"/>
      <c r="G137" s="443"/>
      <c r="H137" s="444"/>
      <c r="I137" s="445"/>
      <c r="J137" s="296">
        <f t="shared" si="14"/>
        <v>0</v>
      </c>
      <c r="K137" s="298">
        <f t="shared" si="15"/>
        <v>0</v>
      </c>
      <c r="L137" s="280"/>
      <c r="M137" s="280"/>
      <c r="N137" s="280"/>
      <c r="O137" s="293"/>
      <c r="P137" s="300"/>
      <c r="Q137" s="280"/>
      <c r="R137" s="281"/>
      <c r="S137" s="15" t="s">
        <v>82</v>
      </c>
      <c r="T137" s="8">
        <v>24</v>
      </c>
      <c r="U137" s="280"/>
      <c r="V137" s="280"/>
      <c r="W137" s="280"/>
      <c r="X137" s="280"/>
      <c r="Y137" s="280"/>
      <c r="Z137" s="280"/>
      <c r="AA137" s="280"/>
      <c r="AB137" s="280"/>
      <c r="AC137" s="280"/>
      <c r="AD137" s="280"/>
      <c r="AE137" s="280"/>
      <c r="AF137" s="280"/>
      <c r="AG137" s="280"/>
      <c r="AH137" s="293"/>
      <c r="AI137" s="444"/>
      <c r="AJ137" s="280"/>
      <c r="AK137" s="281"/>
      <c r="AL137" s="15" t="s">
        <v>82</v>
      </c>
    </row>
    <row r="138" spans="1:38" s="20" customFormat="1" ht="12.75" customHeight="1" x14ac:dyDescent="0.2">
      <c r="A138" s="8">
        <v>25</v>
      </c>
      <c r="B138" s="280"/>
      <c r="C138" s="280"/>
      <c r="D138" s="280"/>
      <c r="E138" s="280"/>
      <c r="F138" s="281"/>
      <c r="G138" s="443"/>
      <c r="H138" s="444"/>
      <c r="I138" s="445"/>
      <c r="J138" s="296">
        <f t="shared" si="14"/>
        <v>0</v>
      </c>
      <c r="K138" s="298">
        <f t="shared" si="15"/>
        <v>0</v>
      </c>
      <c r="L138" s="280"/>
      <c r="M138" s="280"/>
      <c r="N138" s="280"/>
      <c r="O138" s="293"/>
      <c r="P138" s="300"/>
      <c r="Q138" s="280"/>
      <c r="R138" s="281"/>
      <c r="S138" s="15" t="s">
        <v>83</v>
      </c>
      <c r="T138" s="8">
        <v>25</v>
      </c>
      <c r="U138" s="280"/>
      <c r="V138" s="280"/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280"/>
      <c r="AG138" s="280"/>
      <c r="AH138" s="293"/>
      <c r="AI138" s="444"/>
      <c r="AJ138" s="280"/>
      <c r="AK138" s="281"/>
      <c r="AL138" s="15" t="s">
        <v>83</v>
      </c>
    </row>
    <row r="139" spans="1:38" s="20" customFormat="1" ht="12.75" customHeight="1" x14ac:dyDescent="0.2">
      <c r="A139" s="8">
        <v>26</v>
      </c>
      <c r="B139" s="280"/>
      <c r="C139" s="280"/>
      <c r="D139" s="280"/>
      <c r="E139" s="280"/>
      <c r="F139" s="281"/>
      <c r="G139" s="443"/>
      <c r="H139" s="444"/>
      <c r="I139" s="445"/>
      <c r="J139" s="296">
        <f t="shared" si="14"/>
        <v>0</v>
      </c>
      <c r="K139" s="298">
        <f t="shared" si="15"/>
        <v>0</v>
      </c>
      <c r="L139" s="280"/>
      <c r="M139" s="280"/>
      <c r="N139" s="280"/>
      <c r="O139" s="293"/>
      <c r="P139" s="300"/>
      <c r="Q139" s="280"/>
      <c r="R139" s="281"/>
      <c r="S139" s="15" t="s">
        <v>84</v>
      </c>
      <c r="T139" s="8">
        <v>26</v>
      </c>
      <c r="U139" s="280"/>
      <c r="V139" s="280"/>
      <c r="W139" s="280"/>
      <c r="X139" s="280"/>
      <c r="Y139" s="280"/>
      <c r="Z139" s="280"/>
      <c r="AA139" s="280"/>
      <c r="AB139" s="280"/>
      <c r="AC139" s="280"/>
      <c r="AD139" s="280"/>
      <c r="AE139" s="280"/>
      <c r="AF139" s="280"/>
      <c r="AG139" s="280"/>
      <c r="AH139" s="293"/>
      <c r="AI139" s="444"/>
      <c r="AJ139" s="280"/>
      <c r="AK139" s="281"/>
      <c r="AL139" s="15" t="s">
        <v>84</v>
      </c>
    </row>
    <row r="140" spans="1:38" s="20" customFormat="1" ht="12.75" customHeight="1" x14ac:dyDescent="0.2">
      <c r="A140" s="8">
        <v>27</v>
      </c>
      <c r="B140" s="280"/>
      <c r="C140" s="280"/>
      <c r="D140" s="280"/>
      <c r="E140" s="280"/>
      <c r="F140" s="281"/>
      <c r="G140" s="443"/>
      <c r="H140" s="444"/>
      <c r="I140" s="445"/>
      <c r="J140" s="296">
        <f t="shared" si="14"/>
        <v>0</v>
      </c>
      <c r="K140" s="298">
        <f t="shared" si="15"/>
        <v>0</v>
      </c>
      <c r="L140" s="280"/>
      <c r="M140" s="280"/>
      <c r="N140" s="280"/>
      <c r="O140" s="293"/>
      <c r="P140" s="300"/>
      <c r="Q140" s="280"/>
      <c r="R140" s="281"/>
      <c r="S140" s="15" t="s">
        <v>85</v>
      </c>
      <c r="T140" s="8">
        <v>27</v>
      </c>
      <c r="U140" s="280"/>
      <c r="V140" s="280"/>
      <c r="W140" s="280"/>
      <c r="X140" s="280"/>
      <c r="Y140" s="280"/>
      <c r="Z140" s="280"/>
      <c r="AA140" s="280"/>
      <c r="AB140" s="280"/>
      <c r="AC140" s="280"/>
      <c r="AD140" s="280"/>
      <c r="AE140" s="280"/>
      <c r="AF140" s="280"/>
      <c r="AG140" s="280"/>
      <c r="AH140" s="293"/>
      <c r="AI140" s="444"/>
      <c r="AJ140" s="280"/>
      <c r="AK140" s="281"/>
      <c r="AL140" s="15" t="s">
        <v>85</v>
      </c>
    </row>
    <row r="141" spans="1:38" s="20" customFormat="1" ht="12.75" customHeight="1" x14ac:dyDescent="0.2">
      <c r="A141" s="8">
        <v>28</v>
      </c>
      <c r="B141" s="280"/>
      <c r="C141" s="280"/>
      <c r="D141" s="280"/>
      <c r="E141" s="280"/>
      <c r="F141" s="281"/>
      <c r="G141" s="443"/>
      <c r="H141" s="444"/>
      <c r="I141" s="445"/>
      <c r="J141" s="296">
        <f t="shared" si="14"/>
        <v>0</v>
      </c>
      <c r="K141" s="298">
        <f t="shared" si="15"/>
        <v>0</v>
      </c>
      <c r="L141" s="280"/>
      <c r="M141" s="280"/>
      <c r="N141" s="280"/>
      <c r="O141" s="293"/>
      <c r="P141" s="300"/>
      <c r="Q141" s="280"/>
      <c r="R141" s="281"/>
      <c r="S141" s="15" t="s">
        <v>86</v>
      </c>
      <c r="T141" s="8">
        <v>28</v>
      </c>
      <c r="U141" s="280"/>
      <c r="V141" s="280"/>
      <c r="W141" s="280"/>
      <c r="X141" s="280"/>
      <c r="Y141" s="280"/>
      <c r="Z141" s="280"/>
      <c r="AA141" s="280"/>
      <c r="AB141" s="280"/>
      <c r="AC141" s="280"/>
      <c r="AD141" s="280"/>
      <c r="AE141" s="280"/>
      <c r="AF141" s="280"/>
      <c r="AG141" s="280"/>
      <c r="AH141" s="293"/>
      <c r="AI141" s="444"/>
      <c r="AJ141" s="280"/>
      <c r="AK141" s="281"/>
      <c r="AL141" s="15" t="s">
        <v>86</v>
      </c>
    </row>
    <row r="142" spans="1:38" s="20" customFormat="1" ht="12.75" customHeight="1" x14ac:dyDescent="0.2">
      <c r="A142" s="8">
        <v>29</v>
      </c>
      <c r="B142" s="280"/>
      <c r="C142" s="280"/>
      <c r="D142" s="280"/>
      <c r="E142" s="280"/>
      <c r="F142" s="281"/>
      <c r="G142" s="443"/>
      <c r="H142" s="444"/>
      <c r="I142" s="445"/>
      <c r="J142" s="296">
        <f t="shared" si="14"/>
        <v>0</v>
      </c>
      <c r="K142" s="298">
        <f t="shared" si="15"/>
        <v>0</v>
      </c>
      <c r="L142" s="280"/>
      <c r="M142" s="280"/>
      <c r="N142" s="280"/>
      <c r="O142" s="293"/>
      <c r="P142" s="300"/>
      <c r="Q142" s="280"/>
      <c r="R142" s="281"/>
      <c r="S142" s="15" t="s">
        <v>87</v>
      </c>
      <c r="T142" s="8">
        <v>29</v>
      </c>
      <c r="U142" s="280"/>
      <c r="V142" s="280"/>
      <c r="W142" s="280"/>
      <c r="X142" s="301"/>
      <c r="Y142" s="280"/>
      <c r="Z142" s="280"/>
      <c r="AA142" s="280"/>
      <c r="AB142" s="280"/>
      <c r="AC142" s="280"/>
      <c r="AD142" s="280"/>
      <c r="AE142" s="280"/>
      <c r="AF142" s="280"/>
      <c r="AG142" s="280"/>
      <c r="AH142" s="293"/>
      <c r="AI142" s="444"/>
      <c r="AJ142" s="280"/>
      <c r="AK142" s="281"/>
      <c r="AL142" s="15" t="s">
        <v>87</v>
      </c>
    </row>
    <row r="143" spans="1:38" s="20" customFormat="1" ht="12.75" customHeight="1" x14ac:dyDescent="0.2">
      <c r="A143" s="8">
        <v>30</v>
      </c>
      <c r="B143" s="280"/>
      <c r="C143" s="280"/>
      <c r="D143" s="280"/>
      <c r="E143" s="280"/>
      <c r="F143" s="281"/>
      <c r="G143" s="449"/>
      <c r="H143" s="444"/>
      <c r="I143" s="445"/>
      <c r="J143" s="296">
        <f t="shared" si="14"/>
        <v>0</v>
      </c>
      <c r="K143" s="298">
        <f t="shared" si="15"/>
        <v>0</v>
      </c>
      <c r="L143" s="280"/>
      <c r="M143" s="280"/>
      <c r="N143" s="280"/>
      <c r="O143" s="293"/>
      <c r="P143" s="300"/>
      <c r="Q143" s="280"/>
      <c r="R143" s="281"/>
      <c r="S143" s="15" t="s">
        <v>88</v>
      </c>
      <c r="T143" s="8">
        <v>30</v>
      </c>
      <c r="U143" s="280"/>
      <c r="V143" s="280"/>
      <c r="W143" s="280"/>
      <c r="X143" s="280"/>
      <c r="Y143" s="280"/>
      <c r="Z143" s="280"/>
      <c r="AA143" s="280"/>
      <c r="AB143" s="280"/>
      <c r="AC143" s="280"/>
      <c r="AD143" s="280"/>
      <c r="AE143" s="280"/>
      <c r="AF143" s="280"/>
      <c r="AG143" s="280"/>
      <c r="AH143" s="293"/>
      <c r="AI143" s="444"/>
      <c r="AJ143" s="280"/>
      <c r="AK143" s="281"/>
      <c r="AL143" s="15" t="s">
        <v>88</v>
      </c>
    </row>
    <row r="144" spans="1:38" s="20" customFormat="1" ht="12.75" customHeight="1" x14ac:dyDescent="0.2">
      <c r="A144" s="18">
        <v>31</v>
      </c>
      <c r="B144" s="284"/>
      <c r="C144" s="284"/>
      <c r="D144" s="284"/>
      <c r="E144" s="284"/>
      <c r="F144" s="285"/>
      <c r="G144" s="450"/>
      <c r="H144" s="451"/>
      <c r="I144" s="452"/>
      <c r="J144" s="302">
        <f t="shared" si="14"/>
        <v>0</v>
      </c>
      <c r="K144" s="303">
        <f t="shared" si="15"/>
        <v>0</v>
      </c>
      <c r="L144" s="284"/>
      <c r="M144" s="284"/>
      <c r="N144" s="284"/>
      <c r="O144" s="295"/>
      <c r="P144" s="304"/>
      <c r="Q144" s="284"/>
      <c r="R144" s="285"/>
      <c r="S144" s="19" t="s">
        <v>89</v>
      </c>
      <c r="T144" s="18">
        <v>31</v>
      </c>
      <c r="U144" s="284"/>
      <c r="V144" s="284"/>
      <c r="W144" s="284"/>
      <c r="X144" s="284"/>
      <c r="Y144" s="284"/>
      <c r="Z144" s="284"/>
      <c r="AA144" s="284"/>
      <c r="AB144" s="284"/>
      <c r="AC144" s="284"/>
      <c r="AD144" s="284"/>
      <c r="AE144" s="284"/>
      <c r="AF144" s="284"/>
      <c r="AG144" s="284"/>
      <c r="AH144" s="295"/>
      <c r="AI144" s="451"/>
      <c r="AJ144" s="284"/>
      <c r="AK144" s="285"/>
      <c r="AL144" s="19" t="s">
        <v>89</v>
      </c>
    </row>
    <row r="145" spans="1:248" s="20" customFormat="1" ht="12.75" customHeight="1" thickBot="1" x14ac:dyDescent="0.25">
      <c r="A145" s="342"/>
      <c r="B145" s="343">
        <f>SUM(B113:B144)</f>
        <v>0</v>
      </c>
      <c r="C145" s="343">
        <f>SUM(C113:C144)</f>
        <v>0</v>
      </c>
      <c r="D145" s="343">
        <f>SUM(D113:D144)</f>
        <v>0</v>
      </c>
      <c r="E145" s="344">
        <f>SUM(E113:E144)</f>
        <v>0</v>
      </c>
      <c r="F145" s="345">
        <f>SUM(F113:F144)</f>
        <v>0</v>
      </c>
      <c r="G145" s="346"/>
      <c r="H145" s="347" t="s">
        <v>90</v>
      </c>
      <c r="I145" s="348">
        <f>COUNTA(I114:I144)</f>
        <v>0</v>
      </c>
      <c r="J145" s="343">
        <f t="shared" ref="J145:R145" si="16">SUM(J113:J144)</f>
        <v>0</v>
      </c>
      <c r="K145" s="343">
        <f t="shared" si="16"/>
        <v>0</v>
      </c>
      <c r="L145" s="343">
        <f t="shared" si="16"/>
        <v>0</v>
      </c>
      <c r="M145" s="343">
        <f t="shared" si="16"/>
        <v>0</v>
      </c>
      <c r="N145" s="343">
        <f t="shared" si="16"/>
        <v>0</v>
      </c>
      <c r="O145" s="349">
        <f t="shared" si="16"/>
        <v>0</v>
      </c>
      <c r="P145" s="344">
        <f t="shared" si="16"/>
        <v>0</v>
      </c>
      <c r="Q145" s="343">
        <f t="shared" si="16"/>
        <v>0</v>
      </c>
      <c r="R145" s="350">
        <f t="shared" si="16"/>
        <v>0</v>
      </c>
      <c r="S145" s="351"/>
      <c r="T145" s="342"/>
      <c r="U145" s="343">
        <f t="shared" ref="U145:AH145" si="17">SUM(U113:U144)</f>
        <v>0</v>
      </c>
      <c r="V145" s="343">
        <f t="shared" si="17"/>
        <v>0</v>
      </c>
      <c r="W145" s="343">
        <f t="shared" si="17"/>
        <v>0</v>
      </c>
      <c r="X145" s="343">
        <f t="shared" si="17"/>
        <v>0</v>
      </c>
      <c r="Y145" s="343">
        <f t="shared" si="17"/>
        <v>0</v>
      </c>
      <c r="Z145" s="343">
        <f t="shared" si="17"/>
        <v>0</v>
      </c>
      <c r="AA145" s="343">
        <f t="shared" si="17"/>
        <v>0</v>
      </c>
      <c r="AB145" s="343">
        <f t="shared" si="17"/>
        <v>0</v>
      </c>
      <c r="AC145" s="343">
        <f t="shared" si="17"/>
        <v>0</v>
      </c>
      <c r="AD145" s="343">
        <f t="shared" si="17"/>
        <v>0</v>
      </c>
      <c r="AE145" s="343">
        <f t="shared" si="17"/>
        <v>0</v>
      </c>
      <c r="AF145" s="343">
        <f t="shared" si="17"/>
        <v>0</v>
      </c>
      <c r="AG145" s="343">
        <f t="shared" si="17"/>
        <v>0</v>
      </c>
      <c r="AH145" s="345">
        <f t="shared" si="17"/>
        <v>0</v>
      </c>
      <c r="AI145" s="352"/>
      <c r="AJ145" s="343">
        <f>SUM(AJ113:AJ144)</f>
        <v>0</v>
      </c>
      <c r="AK145" s="350">
        <f>SUM(AK113:AK144)</f>
        <v>0</v>
      </c>
      <c r="AL145" s="351"/>
    </row>
    <row r="146" spans="1:248" ht="12.75" customHeight="1" thickTop="1" x14ac:dyDescent="0.2">
      <c r="A146" s="43"/>
      <c r="B146" s="153"/>
      <c r="C146" s="153"/>
      <c r="D146" s="153"/>
      <c r="E146" s="153"/>
      <c r="F146" s="153"/>
      <c r="G146" s="340"/>
      <c r="H146" s="153"/>
      <c r="I146" s="341"/>
      <c r="J146" s="153"/>
      <c r="K146" s="153"/>
      <c r="L146" s="153"/>
      <c r="M146" s="153"/>
      <c r="N146" s="153"/>
      <c r="O146" s="153"/>
      <c r="P146" s="153"/>
      <c r="Q146" s="153"/>
      <c r="R146" s="153"/>
      <c r="S146" s="43"/>
      <c r="T146" s="4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43"/>
    </row>
    <row r="147" spans="1:248" ht="12.75" customHeight="1" x14ac:dyDescent="0.2">
      <c r="A147" s="43"/>
      <c r="B147" s="153"/>
      <c r="C147" s="153"/>
      <c r="D147" s="153"/>
      <c r="E147" s="153"/>
      <c r="F147" s="153"/>
      <c r="G147" s="340"/>
      <c r="H147" s="153"/>
      <c r="I147" s="341"/>
      <c r="J147" s="153"/>
      <c r="K147" s="153"/>
      <c r="L147" s="153"/>
      <c r="M147" s="153"/>
      <c r="N147" s="153"/>
      <c r="O147" s="153"/>
      <c r="P147" s="153"/>
      <c r="Q147" s="153"/>
      <c r="R147" s="153"/>
      <c r="S147" s="43"/>
      <c r="T147" s="4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43"/>
    </row>
    <row r="148" spans="1:248" ht="12.75" customHeight="1" x14ac:dyDescent="0.2">
      <c r="A148" s="20"/>
      <c r="B148" s="20"/>
      <c r="C148" s="20"/>
      <c r="D148" s="20"/>
      <c r="E148" s="20"/>
      <c r="F148" s="20"/>
      <c r="G148" s="474" t="str">
        <f>NOVEMBER!G102</f>
        <v>UNITED STEELWORKERS - LOCAL UNION</v>
      </c>
      <c r="H148" s="474"/>
      <c r="I148" s="474"/>
      <c r="J148" s="11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33"/>
      <c r="V148" s="33"/>
      <c r="W148" s="33"/>
      <c r="X148" s="33"/>
      <c r="Y148" s="33"/>
      <c r="Z148" s="33"/>
      <c r="AA148" s="34" t="str">
        <f>$AA$10</f>
        <v>FINANCIAL SECRETARY'S CASH BOOK</v>
      </c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20"/>
    </row>
    <row r="149" spans="1:248" s="148" customFormat="1" ht="12.75" customHeight="1" x14ac:dyDescent="0.2">
      <c r="A149" s="140"/>
      <c r="B149" s="138" t="str">
        <f>$B$11</f>
        <v>Month</v>
      </c>
      <c r="C149" s="73" t="str">
        <f>$C$11</f>
        <v>DECEMBER</v>
      </c>
      <c r="D149" s="138" t="str">
        <f>$D$11</f>
        <v>Year</v>
      </c>
      <c r="E149" s="142">
        <f>$E$11</f>
        <v>0</v>
      </c>
      <c r="F149" s="140"/>
      <c r="G149" s="145"/>
      <c r="H149" s="140"/>
      <c r="I149" s="146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38"/>
      <c r="AJ149" s="147" t="str">
        <f>$C$11</f>
        <v>DECEMBER</v>
      </c>
      <c r="AK149" s="27">
        <f>$E$11</f>
        <v>0</v>
      </c>
      <c r="AL149" s="140"/>
    </row>
    <row r="150" spans="1:248" s="148" customFormat="1" ht="12.75" customHeight="1" x14ac:dyDescent="0.2">
      <c r="A150" s="140"/>
      <c r="B150" s="138" t="str">
        <f>$B$12</f>
        <v>Page No.</v>
      </c>
      <c r="C150" s="355">
        <f>C104+1</f>
        <v>4</v>
      </c>
      <c r="D150" s="140"/>
      <c r="E150" s="140"/>
      <c r="F150" s="140"/>
      <c r="G150" s="145"/>
      <c r="H150" s="140"/>
      <c r="I150" s="146" t="s">
        <v>53</v>
      </c>
      <c r="J150" s="140"/>
      <c r="K150" s="140"/>
      <c r="L150" s="146"/>
      <c r="M150" s="140"/>
      <c r="N150" s="140"/>
      <c r="O150" s="140"/>
      <c r="P150" s="138"/>
      <c r="Q150" s="140"/>
      <c r="R150" s="138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9" t="s">
        <v>54</v>
      </c>
      <c r="AC150" s="140"/>
      <c r="AD150" s="140"/>
      <c r="AE150" s="140"/>
      <c r="AF150" s="140"/>
      <c r="AG150" s="140"/>
      <c r="AH150" s="140"/>
      <c r="AI150" s="138" t="str">
        <f>$B$12</f>
        <v>Page No.</v>
      </c>
      <c r="AJ150" s="355">
        <f>C150</f>
        <v>4</v>
      </c>
      <c r="AK150" s="150"/>
      <c r="AL150" s="151"/>
    </row>
    <row r="151" spans="1:248" ht="12.75" customHeight="1" x14ac:dyDescent="0.2">
      <c r="A151" s="3"/>
      <c r="B151" s="3"/>
      <c r="C151" s="3"/>
      <c r="D151" s="3"/>
      <c r="E151" s="3"/>
      <c r="F151" s="3"/>
      <c r="G151" s="126"/>
      <c r="H151" s="3"/>
      <c r="I151" s="5"/>
      <c r="J151" s="3"/>
      <c r="K151" s="3"/>
      <c r="L151" s="20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0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25"/>
      <c r="B152" s="25"/>
      <c r="C152" s="25"/>
      <c r="D152" s="25"/>
      <c r="E152" s="25"/>
      <c r="F152" s="25"/>
      <c r="G152" s="127"/>
      <c r="H152" s="25"/>
      <c r="I152" s="26"/>
      <c r="J152" s="25"/>
      <c r="K152" s="25"/>
      <c r="L152" s="26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6"/>
      <c r="AF152" s="25"/>
      <c r="AG152" s="25"/>
      <c r="AH152" s="25"/>
      <c r="AI152" s="25"/>
      <c r="AJ152" s="25"/>
      <c r="AK152" s="25"/>
      <c r="AL152" s="25"/>
    </row>
    <row r="153" spans="1:248" s="407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433"/>
      <c r="H153" s="2" t="s">
        <v>56</v>
      </c>
      <c r="I153" s="95"/>
      <c r="J153" s="475" t="s">
        <v>477</v>
      </c>
      <c r="K153" s="476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07" customFormat="1" ht="12.75" customHeight="1" x14ac:dyDescent="0.2">
      <c r="A154" s="1"/>
      <c r="B154" s="3"/>
      <c r="C154" s="3"/>
      <c r="D154" s="3"/>
      <c r="E154" s="3"/>
      <c r="F154" s="13"/>
      <c r="G154" s="433"/>
      <c r="H154" s="13"/>
      <c r="I154" s="96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07" customFormat="1" ht="12.75" customHeight="1" thickBot="1" x14ac:dyDescent="0.25">
      <c r="A155" s="422"/>
      <c r="B155" s="423">
        <v>1</v>
      </c>
      <c r="C155" s="423">
        <v>2</v>
      </c>
      <c r="D155" s="423">
        <v>3</v>
      </c>
      <c r="E155" s="423">
        <v>4</v>
      </c>
      <c r="F155" s="424">
        <v>5</v>
      </c>
      <c r="G155" s="434">
        <v>6</v>
      </c>
      <c r="H155" s="425">
        <v>7</v>
      </c>
      <c r="I155" s="435">
        <v>8</v>
      </c>
      <c r="J155" s="423">
        <v>9</v>
      </c>
      <c r="K155" s="425">
        <v>10</v>
      </c>
      <c r="L155" s="423">
        <v>11</v>
      </c>
      <c r="M155" s="423" t="s">
        <v>1</v>
      </c>
      <c r="N155" s="423">
        <v>12</v>
      </c>
      <c r="O155" s="423">
        <v>13</v>
      </c>
      <c r="P155" s="423">
        <v>14</v>
      </c>
      <c r="Q155" s="423">
        <v>15</v>
      </c>
      <c r="R155" s="425" t="s">
        <v>2</v>
      </c>
      <c r="S155" s="426"/>
      <c r="T155" s="422"/>
      <c r="U155" s="423">
        <v>16</v>
      </c>
      <c r="V155" s="423">
        <v>17</v>
      </c>
      <c r="W155" s="423">
        <v>18</v>
      </c>
      <c r="X155" s="423">
        <v>19</v>
      </c>
      <c r="Y155" s="423">
        <v>20</v>
      </c>
      <c r="Z155" s="423" t="s">
        <v>3</v>
      </c>
      <c r="AA155" s="423">
        <v>21</v>
      </c>
      <c r="AB155" s="423">
        <v>22</v>
      </c>
      <c r="AC155" s="423">
        <v>23</v>
      </c>
      <c r="AD155" s="423">
        <v>24</v>
      </c>
      <c r="AE155" s="423">
        <v>25</v>
      </c>
      <c r="AF155" s="423">
        <v>26</v>
      </c>
      <c r="AG155" s="423">
        <v>27</v>
      </c>
      <c r="AH155" s="423">
        <v>28</v>
      </c>
      <c r="AI155" s="424">
        <v>29</v>
      </c>
      <c r="AJ155" s="423">
        <v>30</v>
      </c>
      <c r="AK155" s="425">
        <v>31</v>
      </c>
      <c r="AL155" s="426"/>
    </row>
    <row r="156" spans="1:248" s="4" customFormat="1" ht="12.75" customHeight="1" thickTop="1" x14ac:dyDescent="0.2">
      <c r="A156" s="1"/>
      <c r="B156" s="85" t="s">
        <v>4</v>
      </c>
      <c r="C156" s="97"/>
      <c r="D156" s="85" t="s">
        <v>473</v>
      </c>
      <c r="E156" s="436" t="s">
        <v>6</v>
      </c>
      <c r="F156" s="84" t="s">
        <v>7</v>
      </c>
      <c r="G156" s="128"/>
      <c r="H156" s="84"/>
      <c r="I156" s="99"/>
      <c r="J156" s="85"/>
      <c r="K156" s="84"/>
      <c r="L156" s="85" t="s">
        <v>460</v>
      </c>
      <c r="M156" s="85"/>
      <c r="N156" s="85" t="s">
        <v>474</v>
      </c>
      <c r="O156" s="436" t="s">
        <v>461</v>
      </c>
      <c r="P156" s="437"/>
      <c r="Q156" s="438" t="s">
        <v>8</v>
      </c>
      <c r="R156" s="84" t="s">
        <v>8</v>
      </c>
      <c r="S156" s="102"/>
      <c r="T156" s="67"/>
      <c r="U156" s="471" t="s">
        <v>9</v>
      </c>
      <c r="V156" s="472"/>
      <c r="W156" s="472"/>
      <c r="X156" s="472"/>
      <c r="Y156" s="473"/>
      <c r="Z156" s="85" t="s">
        <v>10</v>
      </c>
      <c r="AA156" s="85" t="s">
        <v>11</v>
      </c>
      <c r="AB156" s="85" t="s">
        <v>204</v>
      </c>
      <c r="AC156" s="85" t="s">
        <v>12</v>
      </c>
      <c r="AD156" s="85" t="s">
        <v>13</v>
      </c>
      <c r="AE156" s="85" t="s">
        <v>14</v>
      </c>
      <c r="AF156" s="85"/>
      <c r="AG156" s="85"/>
      <c r="AH156" s="100"/>
      <c r="AI156" s="101"/>
      <c r="AJ156" s="85" t="s">
        <v>15</v>
      </c>
      <c r="AK156" s="84" t="s">
        <v>7</v>
      </c>
      <c r="AL156" s="102"/>
      <c r="AM156" s="251"/>
      <c r="AN156" s="251"/>
      <c r="AO156" s="251"/>
      <c r="AP156" s="251"/>
      <c r="AQ156" s="251"/>
      <c r="AR156" s="251"/>
      <c r="AS156" s="251"/>
      <c r="AT156" s="251"/>
      <c r="AU156" s="251"/>
      <c r="AV156" s="251"/>
      <c r="AW156" s="251"/>
      <c r="AX156" s="251"/>
      <c r="AY156" s="251"/>
      <c r="AZ156" s="251"/>
      <c r="BA156" s="251"/>
      <c r="BB156" s="251"/>
      <c r="BC156" s="251"/>
      <c r="BD156" s="251"/>
      <c r="BE156" s="251"/>
      <c r="BF156" s="251"/>
      <c r="BG156" s="251"/>
      <c r="BH156" s="251"/>
      <c r="BI156" s="251"/>
      <c r="BJ156" s="251"/>
      <c r="BK156" s="251"/>
      <c r="BL156" s="251"/>
      <c r="BM156" s="251"/>
      <c r="BN156" s="251"/>
      <c r="BO156" s="251"/>
      <c r="BP156" s="251"/>
      <c r="BQ156" s="251"/>
      <c r="BR156" s="251"/>
      <c r="BS156" s="251"/>
      <c r="BT156" s="251"/>
      <c r="BU156" s="251"/>
      <c r="BV156" s="251"/>
      <c r="BW156" s="251"/>
      <c r="BX156" s="251"/>
      <c r="BY156" s="251"/>
      <c r="BZ156" s="251"/>
      <c r="CA156" s="251"/>
      <c r="CB156" s="251"/>
      <c r="CC156" s="251"/>
      <c r="CD156" s="251"/>
      <c r="CE156" s="251"/>
      <c r="CF156" s="251"/>
      <c r="CG156" s="251"/>
      <c r="CH156" s="251"/>
      <c r="CI156" s="251"/>
      <c r="CJ156" s="251"/>
      <c r="CK156" s="251"/>
      <c r="CL156" s="251"/>
      <c r="CM156" s="251"/>
      <c r="CN156" s="251"/>
      <c r="CO156" s="251"/>
      <c r="CP156" s="251"/>
      <c r="CQ156" s="251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251"/>
      <c r="DC156" s="251"/>
      <c r="DD156" s="251"/>
      <c r="DE156" s="251"/>
      <c r="DF156" s="251"/>
      <c r="DG156" s="251"/>
      <c r="DH156" s="251"/>
      <c r="DI156" s="251"/>
      <c r="DJ156" s="251"/>
      <c r="DK156" s="251"/>
      <c r="DL156" s="251"/>
      <c r="DM156" s="251"/>
      <c r="DN156" s="251"/>
      <c r="DO156" s="251"/>
      <c r="DP156" s="251"/>
      <c r="DQ156" s="251"/>
      <c r="DR156" s="251"/>
      <c r="DS156" s="251"/>
      <c r="DT156" s="251"/>
      <c r="DU156" s="251"/>
      <c r="DV156" s="251"/>
      <c r="DW156" s="251"/>
      <c r="DX156" s="251"/>
      <c r="DY156" s="251"/>
      <c r="DZ156" s="251"/>
      <c r="EA156" s="251"/>
      <c r="EB156" s="251"/>
      <c r="EC156" s="251"/>
      <c r="ED156" s="251"/>
      <c r="EE156" s="251"/>
      <c r="EF156" s="251"/>
      <c r="EG156" s="251"/>
      <c r="EH156" s="251"/>
      <c r="EI156" s="251"/>
      <c r="EJ156" s="251"/>
      <c r="EK156" s="251"/>
      <c r="EL156" s="251"/>
      <c r="EM156" s="251"/>
      <c r="EN156" s="251"/>
      <c r="EO156" s="251"/>
      <c r="EP156" s="251"/>
      <c r="EQ156" s="251"/>
      <c r="ER156" s="251"/>
      <c r="ES156" s="251"/>
      <c r="ET156" s="251"/>
      <c r="EU156" s="251"/>
      <c r="EV156" s="251"/>
      <c r="EW156" s="251"/>
      <c r="EX156" s="251"/>
      <c r="EY156" s="251"/>
      <c r="EZ156" s="251"/>
      <c r="FA156" s="251"/>
      <c r="FB156" s="251"/>
      <c r="FC156" s="251"/>
      <c r="FD156" s="251"/>
      <c r="FE156" s="251"/>
      <c r="FF156" s="251"/>
      <c r="FG156" s="251"/>
      <c r="FH156" s="251"/>
      <c r="FI156" s="251"/>
      <c r="FJ156" s="251"/>
      <c r="FK156" s="251"/>
      <c r="FL156" s="251"/>
      <c r="FM156" s="251"/>
      <c r="FN156" s="251"/>
      <c r="FO156" s="251"/>
      <c r="FP156" s="251"/>
      <c r="FQ156" s="251"/>
      <c r="FR156" s="251"/>
      <c r="FS156" s="251"/>
      <c r="FT156" s="251"/>
      <c r="FU156" s="251"/>
      <c r="FV156" s="251"/>
      <c r="FW156" s="251"/>
      <c r="FX156" s="251"/>
      <c r="FY156" s="251"/>
      <c r="FZ156" s="251"/>
      <c r="GA156" s="251"/>
      <c r="GB156" s="251"/>
      <c r="GC156" s="251"/>
      <c r="GD156" s="251"/>
      <c r="GE156" s="251"/>
      <c r="GF156" s="251"/>
      <c r="GG156" s="251"/>
      <c r="GH156" s="251"/>
      <c r="GI156" s="251"/>
      <c r="GJ156" s="251"/>
      <c r="GK156" s="251"/>
      <c r="GL156" s="251"/>
      <c r="GM156" s="251"/>
      <c r="GN156" s="251"/>
      <c r="GO156" s="251"/>
      <c r="GP156" s="251"/>
      <c r="GQ156" s="251"/>
      <c r="GR156" s="251"/>
      <c r="GS156" s="251"/>
      <c r="GT156" s="251"/>
      <c r="GU156" s="251"/>
      <c r="GV156" s="251"/>
      <c r="GW156" s="251"/>
      <c r="GX156" s="251"/>
      <c r="GY156" s="251"/>
      <c r="GZ156" s="251"/>
      <c r="HA156" s="251"/>
      <c r="HB156" s="251"/>
      <c r="HC156" s="251"/>
      <c r="HD156" s="251"/>
      <c r="HE156" s="251"/>
      <c r="HF156" s="251"/>
      <c r="HG156" s="251"/>
      <c r="HH156" s="251"/>
      <c r="HI156" s="251"/>
      <c r="HJ156" s="251"/>
      <c r="HK156" s="251"/>
      <c r="HL156" s="251"/>
      <c r="HM156" s="251"/>
      <c r="HN156" s="251"/>
      <c r="HO156" s="251"/>
      <c r="HP156" s="251"/>
      <c r="HQ156" s="251"/>
      <c r="HR156" s="251"/>
      <c r="HS156" s="251"/>
      <c r="HT156" s="251"/>
      <c r="HU156" s="251"/>
      <c r="HV156" s="251"/>
      <c r="HW156" s="251"/>
      <c r="HX156" s="251"/>
      <c r="HY156" s="251"/>
      <c r="HZ156" s="251"/>
      <c r="IA156" s="251"/>
      <c r="IB156" s="251"/>
      <c r="IC156" s="251"/>
      <c r="ID156" s="251"/>
      <c r="IE156" s="251"/>
      <c r="IF156" s="251"/>
      <c r="IG156" s="251"/>
      <c r="IH156" s="251"/>
      <c r="II156" s="251"/>
      <c r="IJ156" s="251"/>
      <c r="IK156" s="251"/>
      <c r="IL156" s="251"/>
      <c r="IM156" s="251"/>
      <c r="IN156" s="251"/>
    </row>
    <row r="157" spans="1:248" s="4" customFormat="1" ht="12.75" customHeight="1" x14ac:dyDescent="0.2">
      <c r="A157" s="1"/>
      <c r="B157" s="85" t="s">
        <v>8</v>
      </c>
      <c r="C157" s="85" t="s">
        <v>16</v>
      </c>
      <c r="D157" s="85" t="s">
        <v>202</v>
      </c>
      <c r="E157" s="154" t="s">
        <v>8</v>
      </c>
      <c r="F157" s="84" t="s">
        <v>18</v>
      </c>
      <c r="G157" s="128" t="s">
        <v>19</v>
      </c>
      <c r="H157" s="84" t="s">
        <v>20</v>
      </c>
      <c r="I157" s="99" t="s">
        <v>475</v>
      </c>
      <c r="J157" s="85" t="s">
        <v>21</v>
      </c>
      <c r="K157" s="84" t="s">
        <v>22</v>
      </c>
      <c r="L157" s="85" t="s">
        <v>462</v>
      </c>
      <c r="M157" s="85" t="s">
        <v>463</v>
      </c>
      <c r="N157" s="85" t="s">
        <v>476</v>
      </c>
      <c r="O157" s="154" t="s">
        <v>464</v>
      </c>
      <c r="P157" s="154" t="s">
        <v>23</v>
      </c>
      <c r="Q157" s="85" t="s">
        <v>24</v>
      </c>
      <c r="R157" s="84" t="s">
        <v>24</v>
      </c>
      <c r="S157" s="100" t="s">
        <v>135</v>
      </c>
      <c r="T157" s="84" t="s">
        <v>135</v>
      </c>
      <c r="U157" s="85" t="s">
        <v>25</v>
      </c>
      <c r="V157" s="85" t="s">
        <v>26</v>
      </c>
      <c r="W157" s="85" t="s">
        <v>27</v>
      </c>
      <c r="X157" s="85" t="s">
        <v>28</v>
      </c>
      <c r="Y157" s="85" t="s">
        <v>136</v>
      </c>
      <c r="Z157" s="85" t="s">
        <v>251</v>
      </c>
      <c r="AA157" s="85" t="s">
        <v>137</v>
      </c>
      <c r="AB157" s="85" t="s">
        <v>203</v>
      </c>
      <c r="AC157" s="85" t="s">
        <v>30</v>
      </c>
      <c r="AD157" s="85" t="s">
        <v>140</v>
      </c>
      <c r="AE157" s="85" t="s">
        <v>31</v>
      </c>
      <c r="AF157" s="85" t="s">
        <v>32</v>
      </c>
      <c r="AG157" s="85" t="s">
        <v>205</v>
      </c>
      <c r="AH157" s="100" t="s">
        <v>16</v>
      </c>
      <c r="AI157" s="98" t="s">
        <v>34</v>
      </c>
      <c r="AJ157" s="85" t="s">
        <v>35</v>
      </c>
      <c r="AK157" s="84" t="s">
        <v>18</v>
      </c>
      <c r="AL157" s="102"/>
      <c r="AM157" s="251"/>
      <c r="AN157" s="251"/>
      <c r="AO157" s="251"/>
      <c r="AP157" s="251"/>
      <c r="AQ157" s="251"/>
      <c r="AR157" s="251"/>
      <c r="AS157" s="251"/>
      <c r="AT157" s="251"/>
      <c r="AU157" s="251"/>
      <c r="AV157" s="251"/>
      <c r="AW157" s="251"/>
      <c r="AX157" s="251"/>
      <c r="AY157" s="251"/>
      <c r="AZ157" s="251"/>
      <c r="BA157" s="251"/>
      <c r="BB157" s="251"/>
      <c r="BC157" s="251"/>
      <c r="BD157" s="251"/>
      <c r="BE157" s="251"/>
      <c r="BF157" s="251"/>
      <c r="BG157" s="251"/>
      <c r="BH157" s="251"/>
      <c r="BI157" s="251"/>
      <c r="BJ157" s="251"/>
      <c r="BK157" s="251"/>
      <c r="BL157" s="251"/>
      <c r="BM157" s="251"/>
      <c r="BN157" s="251"/>
      <c r="BO157" s="251"/>
      <c r="BP157" s="251"/>
      <c r="BQ157" s="251"/>
      <c r="BR157" s="251"/>
      <c r="BS157" s="251"/>
      <c r="BT157" s="251"/>
      <c r="BU157" s="251"/>
      <c r="BV157" s="251"/>
      <c r="BW157" s="251"/>
      <c r="BX157" s="251"/>
      <c r="BY157" s="251"/>
      <c r="BZ157" s="251"/>
      <c r="CA157" s="251"/>
      <c r="CB157" s="251"/>
      <c r="CC157" s="251"/>
      <c r="CD157" s="251"/>
      <c r="CE157" s="251"/>
      <c r="CF157" s="251"/>
      <c r="CG157" s="251"/>
      <c r="CH157" s="251"/>
      <c r="CI157" s="251"/>
      <c r="CJ157" s="251"/>
      <c r="CK157" s="251"/>
      <c r="CL157" s="251"/>
      <c r="CM157" s="251"/>
      <c r="CN157" s="251"/>
      <c r="CO157" s="251"/>
      <c r="CP157" s="251"/>
      <c r="CQ157" s="251"/>
      <c r="CR157" s="251"/>
      <c r="CS157" s="251"/>
      <c r="CT157" s="251"/>
      <c r="CU157" s="251"/>
      <c r="CV157" s="251"/>
      <c r="CW157" s="251"/>
      <c r="CX157" s="251"/>
      <c r="CY157" s="251"/>
      <c r="CZ157" s="251"/>
      <c r="DA157" s="251"/>
      <c r="DB157" s="251"/>
      <c r="DC157" s="251"/>
      <c r="DD157" s="251"/>
      <c r="DE157" s="251"/>
      <c r="DF157" s="251"/>
      <c r="DG157" s="251"/>
      <c r="DH157" s="251"/>
      <c r="DI157" s="251"/>
      <c r="DJ157" s="251"/>
      <c r="DK157" s="251"/>
      <c r="DL157" s="251"/>
      <c r="DM157" s="251"/>
      <c r="DN157" s="251"/>
      <c r="DO157" s="251"/>
      <c r="DP157" s="251"/>
      <c r="DQ157" s="251"/>
      <c r="DR157" s="251"/>
      <c r="DS157" s="251"/>
      <c r="DT157" s="251"/>
      <c r="DU157" s="251"/>
      <c r="DV157" s="251"/>
      <c r="DW157" s="251"/>
      <c r="DX157" s="251"/>
      <c r="DY157" s="251"/>
      <c r="DZ157" s="251"/>
      <c r="EA157" s="251"/>
      <c r="EB157" s="251"/>
      <c r="EC157" s="251"/>
      <c r="ED157" s="251"/>
      <c r="EE157" s="251"/>
      <c r="EF157" s="251"/>
      <c r="EG157" s="251"/>
      <c r="EH157" s="251"/>
      <c r="EI157" s="251"/>
      <c r="EJ157" s="251"/>
      <c r="EK157" s="251"/>
      <c r="EL157" s="251"/>
      <c r="EM157" s="251"/>
      <c r="EN157" s="251"/>
      <c r="EO157" s="251"/>
      <c r="EP157" s="251"/>
      <c r="EQ157" s="251"/>
      <c r="ER157" s="251"/>
      <c r="ES157" s="251"/>
      <c r="ET157" s="251"/>
      <c r="EU157" s="251"/>
      <c r="EV157" s="251"/>
      <c r="EW157" s="251"/>
      <c r="EX157" s="251"/>
      <c r="EY157" s="251"/>
      <c r="EZ157" s="251"/>
      <c r="FA157" s="251"/>
      <c r="FB157" s="251"/>
      <c r="FC157" s="251"/>
      <c r="FD157" s="251"/>
      <c r="FE157" s="251"/>
      <c r="FF157" s="251"/>
      <c r="FG157" s="251"/>
      <c r="FH157" s="251"/>
      <c r="FI157" s="251"/>
      <c r="FJ157" s="251"/>
      <c r="FK157" s="251"/>
      <c r="FL157" s="251"/>
      <c r="FM157" s="251"/>
      <c r="FN157" s="251"/>
      <c r="FO157" s="251"/>
      <c r="FP157" s="251"/>
      <c r="FQ157" s="251"/>
      <c r="FR157" s="251"/>
      <c r="FS157" s="251"/>
      <c r="FT157" s="251"/>
      <c r="FU157" s="251"/>
      <c r="FV157" s="251"/>
      <c r="FW157" s="251"/>
      <c r="FX157" s="251"/>
      <c r="FY157" s="251"/>
      <c r="FZ157" s="251"/>
      <c r="GA157" s="251"/>
      <c r="GB157" s="251"/>
      <c r="GC157" s="251"/>
      <c r="GD157" s="251"/>
      <c r="GE157" s="251"/>
      <c r="GF157" s="251"/>
      <c r="GG157" s="251"/>
      <c r="GH157" s="251"/>
      <c r="GI157" s="251"/>
      <c r="GJ157" s="251"/>
      <c r="GK157" s="251"/>
      <c r="GL157" s="251"/>
      <c r="GM157" s="251"/>
      <c r="GN157" s="251"/>
      <c r="GO157" s="251"/>
      <c r="GP157" s="251"/>
      <c r="GQ157" s="251"/>
      <c r="GR157" s="251"/>
      <c r="GS157" s="251"/>
      <c r="GT157" s="251"/>
      <c r="GU157" s="251"/>
      <c r="GV157" s="251"/>
      <c r="GW157" s="251"/>
      <c r="GX157" s="251"/>
      <c r="GY157" s="251"/>
      <c r="GZ157" s="251"/>
      <c r="HA157" s="251"/>
      <c r="HB157" s="251"/>
      <c r="HC157" s="251"/>
      <c r="HD157" s="251"/>
      <c r="HE157" s="251"/>
      <c r="HF157" s="251"/>
      <c r="HG157" s="251"/>
      <c r="HH157" s="251"/>
      <c r="HI157" s="251"/>
      <c r="HJ157" s="251"/>
      <c r="HK157" s="251"/>
      <c r="HL157" s="251"/>
      <c r="HM157" s="251"/>
      <c r="HN157" s="251"/>
      <c r="HO157" s="251"/>
      <c r="HP157" s="251"/>
      <c r="HQ157" s="251"/>
      <c r="HR157" s="251"/>
      <c r="HS157" s="251"/>
      <c r="HT157" s="251"/>
      <c r="HU157" s="251"/>
      <c r="HV157" s="251"/>
      <c r="HW157" s="251"/>
      <c r="HX157" s="251"/>
      <c r="HY157" s="251"/>
      <c r="HZ157" s="251"/>
      <c r="IA157" s="251"/>
      <c r="IB157" s="251"/>
      <c r="IC157" s="251"/>
      <c r="ID157" s="251"/>
      <c r="IE157" s="251"/>
      <c r="IF157" s="251"/>
      <c r="IG157" s="251"/>
      <c r="IH157" s="251"/>
      <c r="II157" s="251"/>
      <c r="IJ157" s="251"/>
      <c r="IK157" s="251"/>
      <c r="IL157" s="251"/>
      <c r="IM157" s="251"/>
      <c r="IN157" s="251"/>
    </row>
    <row r="158" spans="1:248" s="4" customFormat="1" ht="12.75" customHeight="1" thickBot="1" x14ac:dyDescent="0.25">
      <c r="A158" s="6"/>
      <c r="B158" s="86" t="s">
        <v>36</v>
      </c>
      <c r="C158" s="86" t="s">
        <v>37</v>
      </c>
      <c r="D158" s="86" t="s">
        <v>38</v>
      </c>
      <c r="E158" s="439" t="s">
        <v>39</v>
      </c>
      <c r="F158" s="103" t="s">
        <v>40</v>
      </c>
      <c r="G158" s="129"/>
      <c r="H158" s="103"/>
      <c r="I158" s="104" t="s">
        <v>41</v>
      </c>
      <c r="J158" s="86"/>
      <c r="K158" s="103"/>
      <c r="L158" s="86" t="s">
        <v>465</v>
      </c>
      <c r="M158" s="86"/>
      <c r="N158" s="86" t="s">
        <v>235</v>
      </c>
      <c r="O158" s="439" t="s">
        <v>235</v>
      </c>
      <c r="P158" s="155"/>
      <c r="Q158" s="440" t="s">
        <v>258</v>
      </c>
      <c r="R158" s="441" t="s">
        <v>259</v>
      </c>
      <c r="S158" s="105" t="s">
        <v>109</v>
      </c>
      <c r="T158" s="103" t="s">
        <v>187</v>
      </c>
      <c r="U158" s="86" t="s">
        <v>42</v>
      </c>
      <c r="V158" s="86" t="s">
        <v>43</v>
      </c>
      <c r="W158" s="86"/>
      <c r="X158" s="86" t="s">
        <v>44</v>
      </c>
      <c r="Y158" s="86" t="s">
        <v>30</v>
      </c>
      <c r="Z158" s="86" t="s">
        <v>30</v>
      </c>
      <c r="AA158" s="86" t="s">
        <v>138</v>
      </c>
      <c r="AB158" s="86" t="s">
        <v>15</v>
      </c>
      <c r="AC158" s="86" t="s">
        <v>139</v>
      </c>
      <c r="AD158" s="86" t="s">
        <v>141</v>
      </c>
      <c r="AE158" s="86" t="s">
        <v>47</v>
      </c>
      <c r="AF158" s="86" t="s">
        <v>48</v>
      </c>
      <c r="AG158" s="86" t="s">
        <v>15</v>
      </c>
      <c r="AH158" s="105" t="s">
        <v>30</v>
      </c>
      <c r="AI158" s="106"/>
      <c r="AJ158" s="86" t="s">
        <v>49</v>
      </c>
      <c r="AK158" s="103" t="s">
        <v>188</v>
      </c>
      <c r="AL158" s="107"/>
      <c r="AM158" s="251"/>
      <c r="AN158" s="251"/>
      <c r="AO158" s="251"/>
      <c r="AP158" s="251"/>
      <c r="AQ158" s="251"/>
      <c r="AR158" s="251"/>
      <c r="AS158" s="251"/>
      <c r="AT158" s="251"/>
      <c r="AU158" s="251"/>
      <c r="AV158" s="251"/>
      <c r="AW158" s="251"/>
      <c r="AX158" s="251"/>
      <c r="AY158" s="251"/>
      <c r="AZ158" s="251"/>
      <c r="BA158" s="251"/>
      <c r="BB158" s="251"/>
      <c r="BC158" s="251"/>
      <c r="BD158" s="251"/>
      <c r="BE158" s="251"/>
      <c r="BF158" s="251"/>
      <c r="BG158" s="251"/>
      <c r="BH158" s="251"/>
      <c r="BI158" s="251"/>
      <c r="BJ158" s="251"/>
      <c r="BK158" s="251"/>
      <c r="BL158" s="251"/>
      <c r="BM158" s="251"/>
      <c r="BN158" s="251"/>
      <c r="BO158" s="251"/>
      <c r="BP158" s="251"/>
      <c r="BQ158" s="251"/>
      <c r="BR158" s="251"/>
      <c r="BS158" s="251"/>
      <c r="BT158" s="251"/>
      <c r="BU158" s="251"/>
      <c r="BV158" s="251"/>
      <c r="BW158" s="251"/>
      <c r="BX158" s="251"/>
      <c r="BY158" s="251"/>
      <c r="BZ158" s="251"/>
      <c r="CA158" s="251"/>
      <c r="CB158" s="251"/>
      <c r="CC158" s="251"/>
      <c r="CD158" s="251"/>
      <c r="CE158" s="251"/>
      <c r="CF158" s="251"/>
      <c r="CG158" s="251"/>
      <c r="CH158" s="251"/>
      <c r="CI158" s="251"/>
      <c r="CJ158" s="251"/>
      <c r="CK158" s="251"/>
      <c r="CL158" s="251"/>
      <c r="CM158" s="251"/>
      <c r="CN158" s="251"/>
      <c r="CO158" s="251"/>
      <c r="CP158" s="251"/>
      <c r="CQ158" s="251"/>
      <c r="CR158" s="251"/>
      <c r="CS158" s="251"/>
      <c r="CT158" s="251"/>
      <c r="CU158" s="251"/>
      <c r="CV158" s="251"/>
      <c r="CW158" s="251"/>
      <c r="CX158" s="251"/>
      <c r="CY158" s="251"/>
      <c r="CZ158" s="251"/>
      <c r="DA158" s="251"/>
      <c r="DB158" s="251"/>
      <c r="DC158" s="251"/>
      <c r="DD158" s="251"/>
      <c r="DE158" s="251"/>
      <c r="DF158" s="251"/>
      <c r="DG158" s="251"/>
      <c r="DH158" s="251"/>
      <c r="DI158" s="251"/>
      <c r="DJ158" s="251"/>
      <c r="DK158" s="251"/>
      <c r="DL158" s="251"/>
      <c r="DM158" s="251"/>
      <c r="DN158" s="251"/>
      <c r="DO158" s="251"/>
      <c r="DP158" s="251"/>
      <c r="DQ158" s="251"/>
      <c r="DR158" s="251"/>
      <c r="DS158" s="251"/>
      <c r="DT158" s="251"/>
      <c r="DU158" s="251"/>
      <c r="DV158" s="251"/>
      <c r="DW158" s="251"/>
      <c r="DX158" s="251"/>
      <c r="DY158" s="251"/>
      <c r="DZ158" s="251"/>
      <c r="EA158" s="251"/>
      <c r="EB158" s="251"/>
      <c r="EC158" s="251"/>
      <c r="ED158" s="251"/>
      <c r="EE158" s="251"/>
      <c r="EF158" s="251"/>
      <c r="EG158" s="251"/>
      <c r="EH158" s="251"/>
      <c r="EI158" s="251"/>
      <c r="EJ158" s="251"/>
      <c r="EK158" s="251"/>
      <c r="EL158" s="251"/>
      <c r="EM158" s="251"/>
      <c r="EN158" s="251"/>
      <c r="EO158" s="251"/>
      <c r="EP158" s="251"/>
      <c r="EQ158" s="251"/>
      <c r="ER158" s="251"/>
      <c r="ES158" s="251"/>
      <c r="ET158" s="251"/>
      <c r="EU158" s="251"/>
      <c r="EV158" s="251"/>
      <c r="EW158" s="251"/>
      <c r="EX158" s="251"/>
      <c r="EY158" s="251"/>
      <c r="EZ158" s="251"/>
      <c r="FA158" s="251"/>
      <c r="FB158" s="251"/>
      <c r="FC158" s="251"/>
      <c r="FD158" s="251"/>
      <c r="FE158" s="251"/>
      <c r="FF158" s="251"/>
      <c r="FG158" s="251"/>
      <c r="FH158" s="251"/>
      <c r="FI158" s="251"/>
      <c r="FJ158" s="251"/>
      <c r="FK158" s="251"/>
      <c r="FL158" s="251"/>
      <c r="FM158" s="251"/>
      <c r="FN158" s="251"/>
      <c r="FO158" s="251"/>
      <c r="FP158" s="251"/>
      <c r="FQ158" s="251"/>
      <c r="FR158" s="251"/>
      <c r="FS158" s="251"/>
      <c r="FT158" s="251"/>
      <c r="FU158" s="251"/>
      <c r="FV158" s="251"/>
      <c r="FW158" s="251"/>
      <c r="FX158" s="251"/>
      <c r="FY158" s="251"/>
      <c r="FZ158" s="251"/>
      <c r="GA158" s="251"/>
      <c r="GB158" s="251"/>
      <c r="GC158" s="251"/>
      <c r="GD158" s="251"/>
      <c r="GE158" s="251"/>
      <c r="GF158" s="251"/>
      <c r="GG158" s="251"/>
      <c r="GH158" s="251"/>
      <c r="GI158" s="251"/>
      <c r="GJ158" s="251"/>
      <c r="GK158" s="251"/>
      <c r="GL158" s="251"/>
      <c r="GM158" s="251"/>
      <c r="GN158" s="251"/>
      <c r="GO158" s="251"/>
      <c r="GP158" s="251"/>
      <c r="GQ158" s="251"/>
      <c r="GR158" s="251"/>
      <c r="GS158" s="251"/>
      <c r="GT158" s="251"/>
      <c r="GU158" s="251"/>
      <c r="GV158" s="251"/>
      <c r="GW158" s="251"/>
      <c r="GX158" s="251"/>
      <c r="GY158" s="251"/>
      <c r="GZ158" s="251"/>
      <c r="HA158" s="251"/>
      <c r="HB158" s="251"/>
      <c r="HC158" s="251"/>
      <c r="HD158" s="251"/>
      <c r="HE158" s="251"/>
      <c r="HF158" s="251"/>
      <c r="HG158" s="251"/>
      <c r="HH158" s="251"/>
      <c r="HI158" s="251"/>
      <c r="HJ158" s="251"/>
      <c r="HK158" s="251"/>
      <c r="HL158" s="251"/>
      <c r="HM158" s="251"/>
      <c r="HN158" s="251"/>
      <c r="HO158" s="251"/>
      <c r="HP158" s="251"/>
      <c r="HQ158" s="251"/>
      <c r="HR158" s="251"/>
      <c r="HS158" s="251"/>
      <c r="HT158" s="251"/>
      <c r="HU158" s="251"/>
      <c r="HV158" s="251"/>
      <c r="HW158" s="251"/>
      <c r="HX158" s="251"/>
      <c r="HY158" s="251"/>
      <c r="HZ158" s="251"/>
      <c r="IA158" s="251"/>
      <c r="IB158" s="251"/>
      <c r="IC158" s="251"/>
      <c r="ID158" s="251"/>
      <c r="IE158" s="251"/>
      <c r="IF158" s="251"/>
      <c r="IG158" s="251"/>
      <c r="IH158" s="251"/>
      <c r="II158" s="251"/>
      <c r="IJ158" s="251"/>
      <c r="IK158" s="251"/>
      <c r="IL158" s="251"/>
      <c r="IM158" s="251"/>
      <c r="IN158" s="251"/>
    </row>
    <row r="159" spans="1:248" s="20" customFormat="1" ht="12.75" customHeight="1" thickTop="1" x14ac:dyDescent="0.2">
      <c r="A159" s="8"/>
      <c r="B159" s="296">
        <f>B145</f>
        <v>0</v>
      </c>
      <c r="C159" s="296">
        <f>C145</f>
        <v>0</v>
      </c>
      <c r="D159" s="296">
        <f>D145</f>
        <v>0</v>
      </c>
      <c r="E159" s="296">
        <f>E145</f>
        <v>0</v>
      </c>
      <c r="F159" s="298">
        <f>F145</f>
        <v>0</v>
      </c>
      <c r="G159" s="130" t="str">
        <f>G7</f>
        <v>DECEMBER</v>
      </c>
      <c r="H159" s="31" t="s">
        <v>58</v>
      </c>
      <c r="I159" s="32"/>
      <c r="J159" s="306">
        <f t="shared" ref="J159:R159" si="18">J145</f>
        <v>0</v>
      </c>
      <c r="K159" s="298">
        <f t="shared" si="18"/>
        <v>0</v>
      </c>
      <c r="L159" s="296">
        <f t="shared" si="18"/>
        <v>0</v>
      </c>
      <c r="M159" s="296">
        <f t="shared" si="18"/>
        <v>0</v>
      </c>
      <c r="N159" s="296">
        <f t="shared" si="18"/>
        <v>0</v>
      </c>
      <c r="O159" s="297">
        <f t="shared" si="18"/>
        <v>0</v>
      </c>
      <c r="P159" s="299">
        <f t="shared" si="18"/>
        <v>0</v>
      </c>
      <c r="Q159" s="296">
        <f t="shared" si="18"/>
        <v>0</v>
      </c>
      <c r="R159" s="298">
        <f t="shared" si="18"/>
        <v>0</v>
      </c>
      <c r="S159" s="9"/>
      <c r="T159" s="8"/>
      <c r="U159" s="296">
        <f t="shared" ref="U159:AH159" si="19">U145</f>
        <v>0</v>
      </c>
      <c r="V159" s="296">
        <f t="shared" si="19"/>
        <v>0</v>
      </c>
      <c r="W159" s="296">
        <f t="shared" si="19"/>
        <v>0</v>
      </c>
      <c r="X159" s="296">
        <f t="shared" si="19"/>
        <v>0</v>
      </c>
      <c r="Y159" s="296">
        <f t="shared" si="19"/>
        <v>0</v>
      </c>
      <c r="Z159" s="296">
        <f t="shared" si="19"/>
        <v>0</v>
      </c>
      <c r="AA159" s="296">
        <f t="shared" si="19"/>
        <v>0</v>
      </c>
      <c r="AB159" s="296">
        <f t="shared" si="19"/>
        <v>0</v>
      </c>
      <c r="AC159" s="296">
        <f t="shared" si="19"/>
        <v>0</v>
      </c>
      <c r="AD159" s="296">
        <f t="shared" si="19"/>
        <v>0</v>
      </c>
      <c r="AE159" s="296">
        <f t="shared" si="19"/>
        <v>0</v>
      </c>
      <c r="AF159" s="296">
        <f t="shared" si="19"/>
        <v>0</v>
      </c>
      <c r="AG159" s="296">
        <f t="shared" si="19"/>
        <v>0</v>
      </c>
      <c r="AH159" s="297">
        <f t="shared" si="19"/>
        <v>0</v>
      </c>
      <c r="AI159" s="305"/>
      <c r="AJ159" s="296">
        <f>AJ145</f>
        <v>0</v>
      </c>
      <c r="AK159" s="298">
        <f>AK145</f>
        <v>0</v>
      </c>
      <c r="AL159" s="9"/>
    </row>
    <row r="160" spans="1:248" s="20" customFormat="1" ht="12.75" customHeight="1" x14ac:dyDescent="0.2">
      <c r="A160" s="8">
        <v>1</v>
      </c>
      <c r="B160" s="280"/>
      <c r="C160" s="280"/>
      <c r="D160" s="280"/>
      <c r="E160" s="280"/>
      <c r="F160" s="281"/>
      <c r="G160" s="443"/>
      <c r="H160" s="444"/>
      <c r="I160" s="445"/>
      <c r="J160" s="296">
        <f t="shared" ref="J160:J190" si="20">SUM(B160:F160)</f>
        <v>0</v>
      </c>
      <c r="K160" s="298">
        <f t="shared" ref="K160:K190" si="21">SUM(U160:AK160)-SUM(L160:R160)</f>
        <v>0</v>
      </c>
      <c r="L160" s="280"/>
      <c r="M160" s="280"/>
      <c r="N160" s="280"/>
      <c r="O160" s="293"/>
      <c r="P160" s="300"/>
      <c r="Q160" s="280"/>
      <c r="R160" s="281"/>
      <c r="S160" s="15" t="s">
        <v>59</v>
      </c>
      <c r="T160" s="8">
        <v>1</v>
      </c>
      <c r="U160" s="280"/>
      <c r="V160" s="280"/>
      <c r="W160" s="280"/>
      <c r="X160" s="280"/>
      <c r="Y160" s="280"/>
      <c r="Z160" s="280"/>
      <c r="AA160" s="280"/>
      <c r="AB160" s="280"/>
      <c r="AC160" s="280"/>
      <c r="AD160" s="280"/>
      <c r="AE160" s="280"/>
      <c r="AF160" s="280"/>
      <c r="AG160" s="280"/>
      <c r="AH160" s="293"/>
      <c r="AI160" s="444"/>
      <c r="AJ160" s="280"/>
      <c r="AK160" s="281"/>
      <c r="AL160" s="15" t="s">
        <v>59</v>
      </c>
    </row>
    <row r="161" spans="1:38" s="20" customFormat="1" ht="12.75" customHeight="1" x14ac:dyDescent="0.2">
      <c r="A161" s="8">
        <v>2</v>
      </c>
      <c r="B161" s="280"/>
      <c r="C161" s="280"/>
      <c r="D161" s="280"/>
      <c r="E161" s="280"/>
      <c r="F161" s="281"/>
      <c r="G161" s="443"/>
      <c r="H161" s="444"/>
      <c r="I161" s="445"/>
      <c r="J161" s="296">
        <f t="shared" si="20"/>
        <v>0</v>
      </c>
      <c r="K161" s="298">
        <f t="shared" si="21"/>
        <v>0</v>
      </c>
      <c r="L161" s="280"/>
      <c r="M161" s="280"/>
      <c r="N161" s="280"/>
      <c r="O161" s="293"/>
      <c r="P161" s="300"/>
      <c r="Q161" s="280"/>
      <c r="R161" s="281"/>
      <c r="S161" s="15" t="s">
        <v>60</v>
      </c>
      <c r="T161" s="8">
        <v>2</v>
      </c>
      <c r="U161" s="280"/>
      <c r="V161" s="280"/>
      <c r="W161" s="280"/>
      <c r="X161" s="280"/>
      <c r="Y161" s="280"/>
      <c r="Z161" s="280"/>
      <c r="AA161" s="280"/>
      <c r="AB161" s="280"/>
      <c r="AC161" s="280"/>
      <c r="AD161" s="280"/>
      <c r="AE161" s="280"/>
      <c r="AF161" s="280"/>
      <c r="AG161" s="280"/>
      <c r="AH161" s="293"/>
      <c r="AI161" s="444"/>
      <c r="AJ161" s="280"/>
      <c r="AK161" s="281"/>
      <c r="AL161" s="15" t="s">
        <v>60</v>
      </c>
    </row>
    <row r="162" spans="1:38" s="20" customFormat="1" ht="12.75" customHeight="1" x14ac:dyDescent="0.2">
      <c r="A162" s="8">
        <v>3</v>
      </c>
      <c r="B162" s="280"/>
      <c r="C162" s="280"/>
      <c r="D162" s="280"/>
      <c r="E162" s="280"/>
      <c r="F162" s="281"/>
      <c r="G162" s="443"/>
      <c r="H162" s="444"/>
      <c r="I162" s="445"/>
      <c r="J162" s="296">
        <f t="shared" si="20"/>
        <v>0</v>
      </c>
      <c r="K162" s="298">
        <f t="shared" si="21"/>
        <v>0</v>
      </c>
      <c r="L162" s="280"/>
      <c r="M162" s="280"/>
      <c r="N162" s="280"/>
      <c r="O162" s="293"/>
      <c r="P162" s="300"/>
      <c r="Q162" s="280"/>
      <c r="R162" s="281"/>
      <c r="S162" s="15" t="s">
        <v>61</v>
      </c>
      <c r="T162" s="8">
        <v>3</v>
      </c>
      <c r="U162" s="280"/>
      <c r="V162" s="280"/>
      <c r="W162" s="280"/>
      <c r="X162" s="280"/>
      <c r="Y162" s="280"/>
      <c r="Z162" s="280"/>
      <c r="AA162" s="280"/>
      <c r="AB162" s="280"/>
      <c r="AC162" s="280"/>
      <c r="AD162" s="280"/>
      <c r="AE162" s="280"/>
      <c r="AF162" s="280"/>
      <c r="AG162" s="280"/>
      <c r="AH162" s="293"/>
      <c r="AI162" s="444"/>
      <c r="AJ162" s="280"/>
      <c r="AK162" s="281"/>
      <c r="AL162" s="15" t="s">
        <v>61</v>
      </c>
    </row>
    <row r="163" spans="1:38" s="20" customFormat="1" ht="12.75" customHeight="1" x14ac:dyDescent="0.2">
      <c r="A163" s="8">
        <v>4</v>
      </c>
      <c r="B163" s="280"/>
      <c r="C163" s="280"/>
      <c r="D163" s="280"/>
      <c r="E163" s="280"/>
      <c r="F163" s="281"/>
      <c r="G163" s="443"/>
      <c r="H163" s="444"/>
      <c r="I163" s="445"/>
      <c r="J163" s="296">
        <f t="shared" si="20"/>
        <v>0</v>
      </c>
      <c r="K163" s="298">
        <f t="shared" si="21"/>
        <v>0</v>
      </c>
      <c r="L163" s="280"/>
      <c r="M163" s="280"/>
      <c r="N163" s="280"/>
      <c r="O163" s="293"/>
      <c r="P163" s="300"/>
      <c r="Q163" s="280"/>
      <c r="R163" s="281"/>
      <c r="S163" s="15" t="s">
        <v>62</v>
      </c>
      <c r="T163" s="8">
        <v>4</v>
      </c>
      <c r="U163" s="280"/>
      <c r="V163" s="280"/>
      <c r="W163" s="280"/>
      <c r="X163" s="280"/>
      <c r="Y163" s="280"/>
      <c r="Z163" s="280"/>
      <c r="AA163" s="280"/>
      <c r="AB163" s="280"/>
      <c r="AC163" s="280"/>
      <c r="AD163" s="280"/>
      <c r="AE163" s="280"/>
      <c r="AF163" s="280"/>
      <c r="AG163" s="280"/>
      <c r="AH163" s="293"/>
      <c r="AI163" s="444"/>
      <c r="AJ163" s="280"/>
      <c r="AK163" s="281"/>
      <c r="AL163" s="15" t="s">
        <v>62</v>
      </c>
    </row>
    <row r="164" spans="1:38" s="20" customFormat="1" ht="12.75" customHeight="1" x14ac:dyDescent="0.2">
      <c r="A164" s="8">
        <v>5</v>
      </c>
      <c r="B164" s="280"/>
      <c r="C164" s="280"/>
      <c r="D164" s="280"/>
      <c r="E164" s="280"/>
      <c r="F164" s="281"/>
      <c r="G164" s="446"/>
      <c r="H164" s="444"/>
      <c r="I164" s="445"/>
      <c r="J164" s="296">
        <f t="shared" si="20"/>
        <v>0</v>
      </c>
      <c r="K164" s="298">
        <f t="shared" si="21"/>
        <v>0</v>
      </c>
      <c r="L164" s="280"/>
      <c r="M164" s="280"/>
      <c r="N164" s="280"/>
      <c r="O164" s="293"/>
      <c r="P164" s="300"/>
      <c r="Q164" s="280"/>
      <c r="R164" s="281"/>
      <c r="S164" s="15" t="s">
        <v>63</v>
      </c>
      <c r="T164" s="8">
        <v>5</v>
      </c>
      <c r="U164" s="280"/>
      <c r="V164" s="280"/>
      <c r="W164" s="280"/>
      <c r="X164" s="280"/>
      <c r="Y164" s="280"/>
      <c r="Z164" s="280"/>
      <c r="AA164" s="280"/>
      <c r="AB164" s="280"/>
      <c r="AC164" s="280"/>
      <c r="AD164" s="280"/>
      <c r="AE164" s="280"/>
      <c r="AF164" s="280"/>
      <c r="AG164" s="280"/>
      <c r="AH164" s="293"/>
      <c r="AI164" s="444"/>
      <c r="AJ164" s="280"/>
      <c r="AK164" s="281"/>
      <c r="AL164" s="15" t="s">
        <v>63</v>
      </c>
    </row>
    <row r="165" spans="1:38" s="20" customFormat="1" ht="12.75" customHeight="1" x14ac:dyDescent="0.2">
      <c r="A165" s="16">
        <v>6</v>
      </c>
      <c r="B165" s="282"/>
      <c r="C165" s="282"/>
      <c r="D165" s="282"/>
      <c r="E165" s="282"/>
      <c r="F165" s="283"/>
      <c r="G165" s="443"/>
      <c r="H165" s="447"/>
      <c r="I165" s="448"/>
      <c r="J165" s="296">
        <f t="shared" si="20"/>
        <v>0</v>
      </c>
      <c r="K165" s="298">
        <f t="shared" si="21"/>
        <v>0</v>
      </c>
      <c r="L165" s="282"/>
      <c r="M165" s="282"/>
      <c r="N165" s="282"/>
      <c r="O165" s="294"/>
      <c r="P165" s="301"/>
      <c r="Q165" s="282"/>
      <c r="R165" s="283"/>
      <c r="S165" s="17" t="s">
        <v>64</v>
      </c>
      <c r="T165" s="16">
        <v>6</v>
      </c>
      <c r="U165" s="282"/>
      <c r="V165" s="282"/>
      <c r="W165" s="282"/>
      <c r="X165" s="282"/>
      <c r="Y165" s="282"/>
      <c r="Z165" s="282"/>
      <c r="AA165" s="282"/>
      <c r="AB165" s="282"/>
      <c r="AC165" s="282"/>
      <c r="AD165" s="282"/>
      <c r="AE165" s="282"/>
      <c r="AF165" s="282"/>
      <c r="AG165" s="282"/>
      <c r="AH165" s="294"/>
      <c r="AI165" s="447"/>
      <c r="AJ165" s="282"/>
      <c r="AK165" s="283"/>
      <c r="AL165" s="17" t="s">
        <v>64</v>
      </c>
    </row>
    <row r="166" spans="1:38" s="20" customFormat="1" ht="12.75" customHeight="1" x14ac:dyDescent="0.2">
      <c r="A166" s="8">
        <v>7</v>
      </c>
      <c r="B166" s="280"/>
      <c r="C166" s="280"/>
      <c r="D166" s="280"/>
      <c r="E166" s="280"/>
      <c r="F166" s="281"/>
      <c r="G166" s="443"/>
      <c r="H166" s="444"/>
      <c r="I166" s="445"/>
      <c r="J166" s="296">
        <f t="shared" si="20"/>
        <v>0</v>
      </c>
      <c r="K166" s="298">
        <f t="shared" si="21"/>
        <v>0</v>
      </c>
      <c r="L166" s="280"/>
      <c r="M166" s="280"/>
      <c r="N166" s="280"/>
      <c r="O166" s="293"/>
      <c r="P166" s="300"/>
      <c r="Q166" s="280"/>
      <c r="R166" s="281"/>
      <c r="S166" s="15" t="s">
        <v>65</v>
      </c>
      <c r="T166" s="8">
        <v>7</v>
      </c>
      <c r="U166" s="280"/>
      <c r="V166" s="280"/>
      <c r="W166" s="280"/>
      <c r="X166" s="280"/>
      <c r="Y166" s="280"/>
      <c r="Z166" s="280"/>
      <c r="AA166" s="280"/>
      <c r="AB166" s="280"/>
      <c r="AC166" s="280"/>
      <c r="AD166" s="280"/>
      <c r="AE166" s="280"/>
      <c r="AF166" s="280"/>
      <c r="AG166" s="280"/>
      <c r="AH166" s="293"/>
      <c r="AI166" s="444"/>
      <c r="AJ166" s="280"/>
      <c r="AK166" s="281"/>
      <c r="AL166" s="15" t="s">
        <v>65</v>
      </c>
    </row>
    <row r="167" spans="1:38" s="20" customFormat="1" ht="12.75" customHeight="1" x14ac:dyDescent="0.2">
      <c r="A167" s="8">
        <v>8</v>
      </c>
      <c r="B167" s="280"/>
      <c r="C167" s="280"/>
      <c r="D167" s="280"/>
      <c r="E167" s="280"/>
      <c r="F167" s="281"/>
      <c r="G167" s="443"/>
      <c r="H167" s="444"/>
      <c r="I167" s="445"/>
      <c r="J167" s="296">
        <f t="shared" si="20"/>
        <v>0</v>
      </c>
      <c r="K167" s="298">
        <f t="shared" si="21"/>
        <v>0</v>
      </c>
      <c r="L167" s="280"/>
      <c r="M167" s="280"/>
      <c r="N167" s="280"/>
      <c r="O167" s="293"/>
      <c r="P167" s="300"/>
      <c r="Q167" s="280"/>
      <c r="R167" s="281"/>
      <c r="S167" s="15" t="s">
        <v>66</v>
      </c>
      <c r="T167" s="8">
        <v>8</v>
      </c>
      <c r="U167" s="280"/>
      <c r="V167" s="280"/>
      <c r="W167" s="280"/>
      <c r="X167" s="280"/>
      <c r="Y167" s="280"/>
      <c r="Z167" s="280"/>
      <c r="AA167" s="280"/>
      <c r="AB167" s="280"/>
      <c r="AC167" s="280"/>
      <c r="AD167" s="280"/>
      <c r="AE167" s="280"/>
      <c r="AF167" s="280"/>
      <c r="AG167" s="280"/>
      <c r="AH167" s="293"/>
      <c r="AI167" s="444"/>
      <c r="AJ167" s="280"/>
      <c r="AK167" s="281"/>
      <c r="AL167" s="15" t="s">
        <v>66</v>
      </c>
    </row>
    <row r="168" spans="1:38" s="20" customFormat="1" ht="12.75" customHeight="1" x14ac:dyDescent="0.2">
      <c r="A168" s="8">
        <v>9</v>
      </c>
      <c r="B168" s="280"/>
      <c r="C168" s="280"/>
      <c r="D168" s="280"/>
      <c r="E168" s="280"/>
      <c r="F168" s="281"/>
      <c r="G168" s="443"/>
      <c r="H168" s="444"/>
      <c r="I168" s="445"/>
      <c r="J168" s="296">
        <f t="shared" si="20"/>
        <v>0</v>
      </c>
      <c r="K168" s="298">
        <f t="shared" si="21"/>
        <v>0</v>
      </c>
      <c r="L168" s="280"/>
      <c r="M168" s="280"/>
      <c r="N168" s="280"/>
      <c r="O168" s="293"/>
      <c r="P168" s="300"/>
      <c r="Q168" s="280"/>
      <c r="R168" s="281"/>
      <c r="S168" s="15" t="s">
        <v>67</v>
      </c>
      <c r="T168" s="8">
        <v>9</v>
      </c>
      <c r="U168" s="280"/>
      <c r="V168" s="280"/>
      <c r="W168" s="280"/>
      <c r="X168" s="280"/>
      <c r="Y168" s="280"/>
      <c r="Z168" s="280"/>
      <c r="AA168" s="280"/>
      <c r="AB168" s="280"/>
      <c r="AC168" s="280"/>
      <c r="AD168" s="280"/>
      <c r="AE168" s="280"/>
      <c r="AF168" s="280"/>
      <c r="AG168" s="280"/>
      <c r="AH168" s="293"/>
      <c r="AI168" s="444"/>
      <c r="AJ168" s="280"/>
      <c r="AK168" s="281"/>
      <c r="AL168" s="15" t="s">
        <v>67</v>
      </c>
    </row>
    <row r="169" spans="1:38" s="20" customFormat="1" ht="12.75" customHeight="1" x14ac:dyDescent="0.2">
      <c r="A169" s="8">
        <v>10</v>
      </c>
      <c r="B169" s="280"/>
      <c r="C169" s="280"/>
      <c r="D169" s="280"/>
      <c r="E169" s="280"/>
      <c r="F169" s="281"/>
      <c r="G169" s="443"/>
      <c r="H169" s="444"/>
      <c r="I169" s="445"/>
      <c r="J169" s="296">
        <f t="shared" si="20"/>
        <v>0</v>
      </c>
      <c r="K169" s="298">
        <f t="shared" si="21"/>
        <v>0</v>
      </c>
      <c r="L169" s="280"/>
      <c r="M169" s="280"/>
      <c r="N169" s="280"/>
      <c r="O169" s="293"/>
      <c r="P169" s="300"/>
      <c r="Q169" s="280"/>
      <c r="R169" s="281"/>
      <c r="S169" s="15" t="s">
        <v>68</v>
      </c>
      <c r="T169" s="8">
        <v>10</v>
      </c>
      <c r="U169" s="280"/>
      <c r="V169" s="280"/>
      <c r="W169" s="280"/>
      <c r="X169" s="280"/>
      <c r="Y169" s="280"/>
      <c r="Z169" s="280"/>
      <c r="AA169" s="280"/>
      <c r="AB169" s="280"/>
      <c r="AC169" s="280"/>
      <c r="AD169" s="280"/>
      <c r="AE169" s="280"/>
      <c r="AF169" s="280"/>
      <c r="AG169" s="280"/>
      <c r="AH169" s="293"/>
      <c r="AI169" s="444"/>
      <c r="AJ169" s="280"/>
      <c r="AK169" s="281"/>
      <c r="AL169" s="15" t="s">
        <v>68</v>
      </c>
    </row>
    <row r="170" spans="1:38" s="20" customFormat="1" ht="12.75" customHeight="1" x14ac:dyDescent="0.2">
      <c r="A170" s="8">
        <v>11</v>
      </c>
      <c r="B170" s="280"/>
      <c r="C170" s="280"/>
      <c r="D170" s="280"/>
      <c r="E170" s="280"/>
      <c r="F170" s="281"/>
      <c r="G170" s="443"/>
      <c r="H170" s="444"/>
      <c r="I170" s="445"/>
      <c r="J170" s="296">
        <f t="shared" si="20"/>
        <v>0</v>
      </c>
      <c r="K170" s="298">
        <f t="shared" si="21"/>
        <v>0</v>
      </c>
      <c r="L170" s="280"/>
      <c r="M170" s="280"/>
      <c r="N170" s="280"/>
      <c r="O170" s="293"/>
      <c r="P170" s="300"/>
      <c r="Q170" s="280"/>
      <c r="R170" s="281"/>
      <c r="S170" s="15" t="s">
        <v>69</v>
      </c>
      <c r="T170" s="8">
        <v>11</v>
      </c>
      <c r="U170" s="280"/>
      <c r="V170" s="280"/>
      <c r="W170" s="280"/>
      <c r="X170" s="280"/>
      <c r="Y170" s="280"/>
      <c r="Z170" s="280"/>
      <c r="AA170" s="280"/>
      <c r="AB170" s="280"/>
      <c r="AC170" s="280"/>
      <c r="AD170" s="280"/>
      <c r="AE170" s="280"/>
      <c r="AF170" s="280"/>
      <c r="AG170" s="280"/>
      <c r="AH170" s="293"/>
      <c r="AI170" s="444"/>
      <c r="AJ170" s="280"/>
      <c r="AK170" s="281"/>
      <c r="AL170" s="15" t="s">
        <v>69</v>
      </c>
    </row>
    <row r="171" spans="1:38" s="20" customFormat="1" ht="12.75" customHeight="1" x14ac:dyDescent="0.2">
      <c r="A171" s="8">
        <v>12</v>
      </c>
      <c r="B171" s="280"/>
      <c r="C171" s="280"/>
      <c r="D171" s="280"/>
      <c r="E171" s="280"/>
      <c r="F171" s="281"/>
      <c r="G171" s="443"/>
      <c r="H171" s="444"/>
      <c r="I171" s="445"/>
      <c r="J171" s="296">
        <f t="shared" si="20"/>
        <v>0</v>
      </c>
      <c r="K171" s="298">
        <f t="shared" si="21"/>
        <v>0</v>
      </c>
      <c r="L171" s="280"/>
      <c r="M171" s="280"/>
      <c r="N171" s="280"/>
      <c r="O171" s="293"/>
      <c r="P171" s="300"/>
      <c r="Q171" s="280"/>
      <c r="R171" s="281"/>
      <c r="S171" s="15" t="s">
        <v>70</v>
      </c>
      <c r="T171" s="8">
        <v>12</v>
      </c>
      <c r="U171" s="280"/>
      <c r="V171" s="280"/>
      <c r="W171" s="280"/>
      <c r="X171" s="280"/>
      <c r="Y171" s="280"/>
      <c r="Z171" s="280"/>
      <c r="AA171" s="280"/>
      <c r="AB171" s="280"/>
      <c r="AC171" s="280"/>
      <c r="AD171" s="280"/>
      <c r="AE171" s="280"/>
      <c r="AF171" s="280"/>
      <c r="AG171" s="280"/>
      <c r="AH171" s="293"/>
      <c r="AI171" s="444"/>
      <c r="AJ171" s="280"/>
      <c r="AK171" s="281"/>
      <c r="AL171" s="15" t="s">
        <v>70</v>
      </c>
    </row>
    <row r="172" spans="1:38" s="20" customFormat="1" ht="12.75" customHeight="1" x14ac:dyDescent="0.2">
      <c r="A172" s="8">
        <v>13</v>
      </c>
      <c r="B172" s="280"/>
      <c r="C172" s="280"/>
      <c r="D172" s="280"/>
      <c r="E172" s="280"/>
      <c r="F172" s="281"/>
      <c r="G172" s="443"/>
      <c r="H172" s="444"/>
      <c r="I172" s="445"/>
      <c r="J172" s="296">
        <f t="shared" si="20"/>
        <v>0</v>
      </c>
      <c r="K172" s="298">
        <f t="shared" si="21"/>
        <v>0</v>
      </c>
      <c r="L172" s="280"/>
      <c r="M172" s="280"/>
      <c r="N172" s="280"/>
      <c r="O172" s="293"/>
      <c r="P172" s="300"/>
      <c r="Q172" s="280"/>
      <c r="R172" s="281"/>
      <c r="S172" s="15" t="s">
        <v>71</v>
      </c>
      <c r="T172" s="8">
        <v>13</v>
      </c>
      <c r="U172" s="280"/>
      <c r="V172" s="280"/>
      <c r="W172" s="280"/>
      <c r="X172" s="280"/>
      <c r="Y172" s="280"/>
      <c r="Z172" s="280"/>
      <c r="AA172" s="280"/>
      <c r="AB172" s="280"/>
      <c r="AC172" s="280"/>
      <c r="AD172" s="280"/>
      <c r="AE172" s="280"/>
      <c r="AF172" s="280"/>
      <c r="AG172" s="280"/>
      <c r="AH172" s="293"/>
      <c r="AI172" s="444"/>
      <c r="AJ172" s="280"/>
      <c r="AK172" s="281"/>
      <c r="AL172" s="15" t="s">
        <v>71</v>
      </c>
    </row>
    <row r="173" spans="1:38" s="20" customFormat="1" ht="12.75" customHeight="1" x14ac:dyDescent="0.2">
      <c r="A173" s="8">
        <v>14</v>
      </c>
      <c r="B173" s="280"/>
      <c r="C173" s="280"/>
      <c r="D173" s="280"/>
      <c r="E173" s="280"/>
      <c r="F173" s="281"/>
      <c r="G173" s="443"/>
      <c r="H173" s="444"/>
      <c r="I173" s="445"/>
      <c r="J173" s="296">
        <f t="shared" si="20"/>
        <v>0</v>
      </c>
      <c r="K173" s="298">
        <f t="shared" si="21"/>
        <v>0</v>
      </c>
      <c r="L173" s="280"/>
      <c r="M173" s="280"/>
      <c r="N173" s="280"/>
      <c r="O173" s="293"/>
      <c r="P173" s="300"/>
      <c r="Q173" s="280"/>
      <c r="R173" s="281"/>
      <c r="S173" s="15" t="s">
        <v>72</v>
      </c>
      <c r="T173" s="8">
        <v>14</v>
      </c>
      <c r="U173" s="280"/>
      <c r="V173" s="280"/>
      <c r="W173" s="280"/>
      <c r="X173" s="280"/>
      <c r="Y173" s="280"/>
      <c r="Z173" s="280"/>
      <c r="AA173" s="280"/>
      <c r="AB173" s="280"/>
      <c r="AC173" s="280"/>
      <c r="AD173" s="280"/>
      <c r="AE173" s="280"/>
      <c r="AF173" s="280"/>
      <c r="AG173" s="280"/>
      <c r="AH173" s="293"/>
      <c r="AI173" s="444"/>
      <c r="AJ173" s="280"/>
      <c r="AK173" s="281"/>
      <c r="AL173" s="15" t="s">
        <v>72</v>
      </c>
    </row>
    <row r="174" spans="1:38" s="20" customFormat="1" ht="12.75" customHeight="1" x14ac:dyDescent="0.2">
      <c r="A174" s="8">
        <v>15</v>
      </c>
      <c r="B174" s="280"/>
      <c r="C174" s="280"/>
      <c r="D174" s="280"/>
      <c r="E174" s="280"/>
      <c r="F174" s="281"/>
      <c r="G174" s="443"/>
      <c r="H174" s="444"/>
      <c r="I174" s="445"/>
      <c r="J174" s="296">
        <f t="shared" si="20"/>
        <v>0</v>
      </c>
      <c r="K174" s="298">
        <f t="shared" si="21"/>
        <v>0</v>
      </c>
      <c r="L174" s="280"/>
      <c r="M174" s="280"/>
      <c r="N174" s="280"/>
      <c r="O174" s="293"/>
      <c r="P174" s="300"/>
      <c r="Q174" s="280"/>
      <c r="R174" s="281"/>
      <c r="S174" s="15" t="s">
        <v>73</v>
      </c>
      <c r="T174" s="8">
        <v>15</v>
      </c>
      <c r="U174" s="280"/>
      <c r="V174" s="280"/>
      <c r="W174" s="280"/>
      <c r="X174" s="280"/>
      <c r="Y174" s="280"/>
      <c r="Z174" s="280"/>
      <c r="AA174" s="280"/>
      <c r="AB174" s="280"/>
      <c r="AC174" s="280"/>
      <c r="AD174" s="280"/>
      <c r="AE174" s="280"/>
      <c r="AF174" s="280"/>
      <c r="AG174" s="280"/>
      <c r="AH174" s="293"/>
      <c r="AI174" s="444"/>
      <c r="AJ174" s="280"/>
      <c r="AK174" s="281"/>
      <c r="AL174" s="15" t="s">
        <v>73</v>
      </c>
    </row>
    <row r="175" spans="1:38" s="20" customFormat="1" ht="12.75" customHeight="1" x14ac:dyDescent="0.2">
      <c r="A175" s="8">
        <v>16</v>
      </c>
      <c r="B175" s="280"/>
      <c r="C175" s="280"/>
      <c r="D175" s="280"/>
      <c r="E175" s="280"/>
      <c r="F175" s="281"/>
      <c r="G175" s="443"/>
      <c r="H175" s="444"/>
      <c r="I175" s="445"/>
      <c r="J175" s="296">
        <f t="shared" si="20"/>
        <v>0</v>
      </c>
      <c r="K175" s="298">
        <f t="shared" si="21"/>
        <v>0</v>
      </c>
      <c r="L175" s="280"/>
      <c r="M175" s="280"/>
      <c r="N175" s="280"/>
      <c r="O175" s="293"/>
      <c r="P175" s="300"/>
      <c r="Q175" s="280"/>
      <c r="R175" s="281"/>
      <c r="S175" s="15" t="s">
        <v>74</v>
      </c>
      <c r="T175" s="8">
        <v>16</v>
      </c>
      <c r="U175" s="280"/>
      <c r="V175" s="280"/>
      <c r="W175" s="280"/>
      <c r="X175" s="280"/>
      <c r="Y175" s="280"/>
      <c r="Z175" s="280"/>
      <c r="AA175" s="280"/>
      <c r="AB175" s="280"/>
      <c r="AC175" s="280"/>
      <c r="AD175" s="280"/>
      <c r="AE175" s="280"/>
      <c r="AF175" s="280"/>
      <c r="AG175" s="280"/>
      <c r="AH175" s="293"/>
      <c r="AI175" s="444"/>
      <c r="AJ175" s="280"/>
      <c r="AK175" s="281"/>
      <c r="AL175" s="15" t="s">
        <v>74</v>
      </c>
    </row>
    <row r="176" spans="1:38" s="20" customFormat="1" ht="12.75" customHeight="1" x14ac:dyDescent="0.2">
      <c r="A176" s="8">
        <v>17</v>
      </c>
      <c r="B176" s="280"/>
      <c r="C176" s="280"/>
      <c r="D176" s="280"/>
      <c r="E176" s="280"/>
      <c r="F176" s="281"/>
      <c r="G176" s="443"/>
      <c r="H176" s="444"/>
      <c r="I176" s="445"/>
      <c r="J176" s="296">
        <f t="shared" si="20"/>
        <v>0</v>
      </c>
      <c r="K176" s="298">
        <f t="shared" si="21"/>
        <v>0</v>
      </c>
      <c r="L176" s="280"/>
      <c r="M176" s="280"/>
      <c r="N176" s="280"/>
      <c r="O176" s="293"/>
      <c r="P176" s="300"/>
      <c r="Q176" s="280"/>
      <c r="R176" s="281"/>
      <c r="S176" s="15" t="s">
        <v>75</v>
      </c>
      <c r="T176" s="8">
        <v>17</v>
      </c>
      <c r="U176" s="280"/>
      <c r="V176" s="280"/>
      <c r="W176" s="280"/>
      <c r="X176" s="280"/>
      <c r="Y176" s="280"/>
      <c r="Z176" s="280"/>
      <c r="AA176" s="280"/>
      <c r="AB176" s="280"/>
      <c r="AC176" s="280"/>
      <c r="AD176" s="280"/>
      <c r="AE176" s="280"/>
      <c r="AF176" s="280"/>
      <c r="AG176" s="280"/>
      <c r="AH176" s="293"/>
      <c r="AI176" s="444"/>
      <c r="AJ176" s="280"/>
      <c r="AK176" s="281"/>
      <c r="AL176" s="15" t="s">
        <v>75</v>
      </c>
    </row>
    <row r="177" spans="1:38" s="20" customFormat="1" ht="12.75" customHeight="1" x14ac:dyDescent="0.2">
      <c r="A177" s="8">
        <v>18</v>
      </c>
      <c r="B177" s="280"/>
      <c r="C177" s="280"/>
      <c r="D177" s="280"/>
      <c r="E177" s="280"/>
      <c r="F177" s="281"/>
      <c r="G177" s="443"/>
      <c r="H177" s="444"/>
      <c r="I177" s="445"/>
      <c r="J177" s="296">
        <f t="shared" si="20"/>
        <v>0</v>
      </c>
      <c r="K177" s="298">
        <f t="shared" si="21"/>
        <v>0</v>
      </c>
      <c r="L177" s="280"/>
      <c r="M177" s="280"/>
      <c r="N177" s="280"/>
      <c r="O177" s="293"/>
      <c r="P177" s="300"/>
      <c r="Q177" s="280"/>
      <c r="R177" s="281"/>
      <c r="S177" s="15" t="s">
        <v>76</v>
      </c>
      <c r="T177" s="8">
        <v>18</v>
      </c>
      <c r="U177" s="280"/>
      <c r="V177" s="280"/>
      <c r="W177" s="280"/>
      <c r="X177" s="280"/>
      <c r="Y177" s="280"/>
      <c r="Z177" s="280"/>
      <c r="AA177" s="280"/>
      <c r="AB177" s="280"/>
      <c r="AC177" s="280"/>
      <c r="AD177" s="280"/>
      <c r="AE177" s="280"/>
      <c r="AF177" s="280"/>
      <c r="AG177" s="280"/>
      <c r="AH177" s="293"/>
      <c r="AI177" s="444"/>
      <c r="AJ177" s="280"/>
      <c r="AK177" s="281"/>
      <c r="AL177" s="15" t="s">
        <v>76</v>
      </c>
    </row>
    <row r="178" spans="1:38" s="20" customFormat="1" ht="12.75" customHeight="1" x14ac:dyDescent="0.2">
      <c r="A178" s="8">
        <v>19</v>
      </c>
      <c r="B178" s="280"/>
      <c r="C178" s="280"/>
      <c r="D178" s="280"/>
      <c r="E178" s="280"/>
      <c r="F178" s="281"/>
      <c r="G178" s="443"/>
      <c r="H178" s="444"/>
      <c r="I178" s="445"/>
      <c r="J178" s="296">
        <f t="shared" si="20"/>
        <v>0</v>
      </c>
      <c r="K178" s="298">
        <f t="shared" si="21"/>
        <v>0</v>
      </c>
      <c r="L178" s="280"/>
      <c r="M178" s="280"/>
      <c r="N178" s="280"/>
      <c r="O178" s="293"/>
      <c r="P178" s="300"/>
      <c r="Q178" s="280"/>
      <c r="R178" s="281"/>
      <c r="S178" s="15" t="s">
        <v>77</v>
      </c>
      <c r="T178" s="8">
        <v>19</v>
      </c>
      <c r="U178" s="280"/>
      <c r="V178" s="280"/>
      <c r="W178" s="280"/>
      <c r="X178" s="280"/>
      <c r="Y178" s="280"/>
      <c r="Z178" s="280"/>
      <c r="AA178" s="280"/>
      <c r="AB178" s="280"/>
      <c r="AC178" s="280"/>
      <c r="AD178" s="280"/>
      <c r="AE178" s="280"/>
      <c r="AF178" s="280"/>
      <c r="AG178" s="280"/>
      <c r="AH178" s="293"/>
      <c r="AI178" s="444"/>
      <c r="AJ178" s="280"/>
      <c r="AK178" s="281"/>
      <c r="AL178" s="15" t="s">
        <v>77</v>
      </c>
    </row>
    <row r="179" spans="1:38" s="20" customFormat="1" ht="12.75" customHeight="1" x14ac:dyDescent="0.2">
      <c r="A179" s="8">
        <v>20</v>
      </c>
      <c r="B179" s="280"/>
      <c r="C179" s="280"/>
      <c r="D179" s="280"/>
      <c r="E179" s="280"/>
      <c r="F179" s="281"/>
      <c r="G179" s="443"/>
      <c r="H179" s="444"/>
      <c r="I179" s="445"/>
      <c r="J179" s="296">
        <f t="shared" si="20"/>
        <v>0</v>
      </c>
      <c r="K179" s="298">
        <f t="shared" si="21"/>
        <v>0</v>
      </c>
      <c r="L179" s="280"/>
      <c r="M179" s="280"/>
      <c r="N179" s="280"/>
      <c r="O179" s="293"/>
      <c r="P179" s="300"/>
      <c r="Q179" s="280"/>
      <c r="R179" s="281"/>
      <c r="S179" s="15" t="s">
        <v>78</v>
      </c>
      <c r="T179" s="8">
        <v>20</v>
      </c>
      <c r="U179" s="280"/>
      <c r="V179" s="280"/>
      <c r="W179" s="280"/>
      <c r="X179" s="280"/>
      <c r="Y179" s="280"/>
      <c r="Z179" s="280"/>
      <c r="AA179" s="280"/>
      <c r="AB179" s="280"/>
      <c r="AC179" s="280"/>
      <c r="AD179" s="280"/>
      <c r="AE179" s="280"/>
      <c r="AF179" s="280"/>
      <c r="AG179" s="280"/>
      <c r="AH179" s="293"/>
      <c r="AI179" s="444"/>
      <c r="AJ179" s="280"/>
      <c r="AK179" s="281"/>
      <c r="AL179" s="15" t="s">
        <v>78</v>
      </c>
    </row>
    <row r="180" spans="1:38" s="20" customFormat="1" ht="12.75" customHeight="1" x14ac:dyDescent="0.2">
      <c r="A180" s="8">
        <v>21</v>
      </c>
      <c r="B180" s="280"/>
      <c r="C180" s="280"/>
      <c r="D180" s="280"/>
      <c r="E180" s="280"/>
      <c r="F180" s="281"/>
      <c r="G180" s="443"/>
      <c r="H180" s="444"/>
      <c r="I180" s="445"/>
      <c r="J180" s="296">
        <f t="shared" si="20"/>
        <v>0</v>
      </c>
      <c r="K180" s="298">
        <f t="shared" si="21"/>
        <v>0</v>
      </c>
      <c r="L180" s="280"/>
      <c r="M180" s="280"/>
      <c r="N180" s="280"/>
      <c r="O180" s="293"/>
      <c r="P180" s="300"/>
      <c r="Q180" s="280"/>
      <c r="R180" s="281"/>
      <c r="S180" s="15" t="s">
        <v>79</v>
      </c>
      <c r="T180" s="8">
        <v>21</v>
      </c>
      <c r="U180" s="280"/>
      <c r="V180" s="280"/>
      <c r="W180" s="280"/>
      <c r="X180" s="280"/>
      <c r="Y180" s="280"/>
      <c r="Z180" s="280"/>
      <c r="AA180" s="280"/>
      <c r="AB180" s="280"/>
      <c r="AC180" s="280"/>
      <c r="AD180" s="280"/>
      <c r="AE180" s="280"/>
      <c r="AF180" s="280"/>
      <c r="AG180" s="280"/>
      <c r="AH180" s="293"/>
      <c r="AI180" s="444"/>
      <c r="AJ180" s="280"/>
      <c r="AK180" s="281"/>
      <c r="AL180" s="15" t="s">
        <v>79</v>
      </c>
    </row>
    <row r="181" spans="1:38" s="20" customFormat="1" ht="12.75" customHeight="1" x14ac:dyDescent="0.2">
      <c r="A181" s="8">
        <v>22</v>
      </c>
      <c r="B181" s="280"/>
      <c r="C181" s="280"/>
      <c r="D181" s="280"/>
      <c r="E181" s="280"/>
      <c r="F181" s="281"/>
      <c r="G181" s="443"/>
      <c r="H181" s="444"/>
      <c r="I181" s="445"/>
      <c r="J181" s="296">
        <f t="shared" si="20"/>
        <v>0</v>
      </c>
      <c r="K181" s="298">
        <f t="shared" si="21"/>
        <v>0</v>
      </c>
      <c r="L181" s="280"/>
      <c r="M181" s="280"/>
      <c r="N181" s="280"/>
      <c r="O181" s="293"/>
      <c r="P181" s="300"/>
      <c r="Q181" s="280"/>
      <c r="R181" s="281"/>
      <c r="S181" s="15" t="s">
        <v>80</v>
      </c>
      <c r="T181" s="8">
        <v>22</v>
      </c>
      <c r="U181" s="280"/>
      <c r="V181" s="280"/>
      <c r="W181" s="280"/>
      <c r="X181" s="280"/>
      <c r="Y181" s="280"/>
      <c r="Z181" s="280"/>
      <c r="AA181" s="280"/>
      <c r="AB181" s="280"/>
      <c r="AC181" s="280"/>
      <c r="AD181" s="280"/>
      <c r="AE181" s="280"/>
      <c r="AF181" s="280"/>
      <c r="AG181" s="280"/>
      <c r="AH181" s="293"/>
      <c r="AI181" s="444"/>
      <c r="AJ181" s="280"/>
      <c r="AK181" s="281"/>
      <c r="AL181" s="15" t="s">
        <v>80</v>
      </c>
    </row>
    <row r="182" spans="1:38" s="20" customFormat="1" ht="12.75" customHeight="1" x14ac:dyDescent="0.2">
      <c r="A182" s="8">
        <v>23</v>
      </c>
      <c r="B182" s="280"/>
      <c r="C182" s="280"/>
      <c r="D182" s="280"/>
      <c r="E182" s="280"/>
      <c r="F182" s="281"/>
      <c r="G182" s="443"/>
      <c r="H182" s="444"/>
      <c r="I182" s="445"/>
      <c r="J182" s="296">
        <f t="shared" si="20"/>
        <v>0</v>
      </c>
      <c r="K182" s="298">
        <f t="shared" si="21"/>
        <v>0</v>
      </c>
      <c r="L182" s="280"/>
      <c r="M182" s="280"/>
      <c r="N182" s="280"/>
      <c r="O182" s="293"/>
      <c r="P182" s="300"/>
      <c r="Q182" s="280"/>
      <c r="R182" s="281"/>
      <c r="S182" s="15" t="s">
        <v>81</v>
      </c>
      <c r="T182" s="8">
        <v>23</v>
      </c>
      <c r="U182" s="280"/>
      <c r="V182" s="280"/>
      <c r="W182" s="280"/>
      <c r="X182" s="280"/>
      <c r="Y182" s="280"/>
      <c r="Z182" s="280"/>
      <c r="AA182" s="280"/>
      <c r="AB182" s="280"/>
      <c r="AC182" s="280"/>
      <c r="AD182" s="280"/>
      <c r="AE182" s="280"/>
      <c r="AF182" s="280"/>
      <c r="AG182" s="280"/>
      <c r="AH182" s="293"/>
      <c r="AI182" s="444"/>
      <c r="AJ182" s="280"/>
      <c r="AK182" s="281"/>
      <c r="AL182" s="15" t="s">
        <v>81</v>
      </c>
    </row>
    <row r="183" spans="1:38" s="20" customFormat="1" ht="12.75" customHeight="1" x14ac:dyDescent="0.2">
      <c r="A183" s="8">
        <v>24</v>
      </c>
      <c r="B183" s="280"/>
      <c r="C183" s="280"/>
      <c r="D183" s="280"/>
      <c r="E183" s="280"/>
      <c r="F183" s="281"/>
      <c r="G183" s="443"/>
      <c r="H183" s="444"/>
      <c r="I183" s="445"/>
      <c r="J183" s="296">
        <f t="shared" si="20"/>
        <v>0</v>
      </c>
      <c r="K183" s="298">
        <f t="shared" si="21"/>
        <v>0</v>
      </c>
      <c r="L183" s="280"/>
      <c r="M183" s="280"/>
      <c r="N183" s="280"/>
      <c r="O183" s="293"/>
      <c r="P183" s="300"/>
      <c r="Q183" s="280"/>
      <c r="R183" s="281"/>
      <c r="S183" s="15" t="s">
        <v>82</v>
      </c>
      <c r="T183" s="8">
        <v>24</v>
      </c>
      <c r="U183" s="280"/>
      <c r="V183" s="280"/>
      <c r="W183" s="280"/>
      <c r="X183" s="280"/>
      <c r="Y183" s="280"/>
      <c r="Z183" s="280"/>
      <c r="AA183" s="280"/>
      <c r="AB183" s="280"/>
      <c r="AC183" s="280"/>
      <c r="AD183" s="280"/>
      <c r="AE183" s="280"/>
      <c r="AF183" s="280"/>
      <c r="AG183" s="280"/>
      <c r="AH183" s="293"/>
      <c r="AI183" s="444"/>
      <c r="AJ183" s="280"/>
      <c r="AK183" s="281"/>
      <c r="AL183" s="15" t="s">
        <v>82</v>
      </c>
    </row>
    <row r="184" spans="1:38" s="20" customFormat="1" ht="12.75" customHeight="1" x14ac:dyDescent="0.2">
      <c r="A184" s="8">
        <v>25</v>
      </c>
      <c r="B184" s="280"/>
      <c r="C184" s="280"/>
      <c r="D184" s="280"/>
      <c r="E184" s="280"/>
      <c r="F184" s="281"/>
      <c r="G184" s="443"/>
      <c r="H184" s="444"/>
      <c r="I184" s="445"/>
      <c r="J184" s="296">
        <f t="shared" si="20"/>
        <v>0</v>
      </c>
      <c r="K184" s="298">
        <f t="shared" si="21"/>
        <v>0</v>
      </c>
      <c r="L184" s="280"/>
      <c r="M184" s="280"/>
      <c r="N184" s="280"/>
      <c r="O184" s="293"/>
      <c r="P184" s="300"/>
      <c r="Q184" s="280"/>
      <c r="R184" s="281"/>
      <c r="S184" s="15" t="s">
        <v>83</v>
      </c>
      <c r="T184" s="8">
        <v>25</v>
      </c>
      <c r="U184" s="280"/>
      <c r="V184" s="280"/>
      <c r="W184" s="280"/>
      <c r="X184" s="280"/>
      <c r="Y184" s="280"/>
      <c r="Z184" s="280"/>
      <c r="AA184" s="280"/>
      <c r="AB184" s="280"/>
      <c r="AC184" s="280"/>
      <c r="AD184" s="280"/>
      <c r="AE184" s="280"/>
      <c r="AF184" s="280"/>
      <c r="AG184" s="280"/>
      <c r="AH184" s="293"/>
      <c r="AI184" s="444"/>
      <c r="AJ184" s="280"/>
      <c r="AK184" s="281"/>
      <c r="AL184" s="15" t="s">
        <v>83</v>
      </c>
    </row>
    <row r="185" spans="1:38" s="20" customFormat="1" ht="12.75" customHeight="1" x14ac:dyDescent="0.2">
      <c r="A185" s="8">
        <v>26</v>
      </c>
      <c r="B185" s="280"/>
      <c r="C185" s="280"/>
      <c r="D185" s="280"/>
      <c r="E185" s="280"/>
      <c r="F185" s="281"/>
      <c r="G185" s="443"/>
      <c r="H185" s="444"/>
      <c r="I185" s="445"/>
      <c r="J185" s="296">
        <f t="shared" si="20"/>
        <v>0</v>
      </c>
      <c r="K185" s="298">
        <f t="shared" si="21"/>
        <v>0</v>
      </c>
      <c r="L185" s="280"/>
      <c r="M185" s="280"/>
      <c r="N185" s="280"/>
      <c r="O185" s="293"/>
      <c r="P185" s="300"/>
      <c r="Q185" s="280"/>
      <c r="R185" s="281"/>
      <c r="S185" s="15" t="s">
        <v>84</v>
      </c>
      <c r="T185" s="8">
        <v>26</v>
      </c>
      <c r="U185" s="280"/>
      <c r="V185" s="280"/>
      <c r="W185" s="280"/>
      <c r="X185" s="280"/>
      <c r="Y185" s="280"/>
      <c r="Z185" s="280"/>
      <c r="AA185" s="280"/>
      <c r="AB185" s="280"/>
      <c r="AC185" s="280"/>
      <c r="AD185" s="280"/>
      <c r="AE185" s="280"/>
      <c r="AF185" s="280"/>
      <c r="AG185" s="280"/>
      <c r="AH185" s="293"/>
      <c r="AI185" s="444"/>
      <c r="AJ185" s="280"/>
      <c r="AK185" s="281"/>
      <c r="AL185" s="15" t="s">
        <v>84</v>
      </c>
    </row>
    <row r="186" spans="1:38" s="20" customFormat="1" ht="12.75" customHeight="1" x14ac:dyDescent="0.2">
      <c r="A186" s="8">
        <v>27</v>
      </c>
      <c r="B186" s="280"/>
      <c r="C186" s="280"/>
      <c r="D186" s="280"/>
      <c r="E186" s="280"/>
      <c r="F186" s="281"/>
      <c r="G186" s="443"/>
      <c r="H186" s="444"/>
      <c r="I186" s="445"/>
      <c r="J186" s="296">
        <f t="shared" si="20"/>
        <v>0</v>
      </c>
      <c r="K186" s="298">
        <f t="shared" si="21"/>
        <v>0</v>
      </c>
      <c r="L186" s="280"/>
      <c r="M186" s="280"/>
      <c r="N186" s="280"/>
      <c r="O186" s="293"/>
      <c r="P186" s="300"/>
      <c r="Q186" s="280"/>
      <c r="R186" s="281"/>
      <c r="S186" s="15" t="s">
        <v>85</v>
      </c>
      <c r="T186" s="8">
        <v>27</v>
      </c>
      <c r="U186" s="280"/>
      <c r="V186" s="280"/>
      <c r="W186" s="280"/>
      <c r="X186" s="280"/>
      <c r="Y186" s="280"/>
      <c r="Z186" s="280"/>
      <c r="AA186" s="280"/>
      <c r="AB186" s="280"/>
      <c r="AC186" s="280"/>
      <c r="AD186" s="280"/>
      <c r="AE186" s="280"/>
      <c r="AF186" s="280"/>
      <c r="AG186" s="280"/>
      <c r="AH186" s="293"/>
      <c r="AI186" s="444"/>
      <c r="AJ186" s="280"/>
      <c r="AK186" s="281"/>
      <c r="AL186" s="15" t="s">
        <v>85</v>
      </c>
    </row>
    <row r="187" spans="1:38" s="20" customFormat="1" ht="12.75" customHeight="1" x14ac:dyDescent="0.2">
      <c r="A187" s="8">
        <v>28</v>
      </c>
      <c r="B187" s="280"/>
      <c r="C187" s="280"/>
      <c r="D187" s="280"/>
      <c r="E187" s="280"/>
      <c r="F187" s="281"/>
      <c r="G187" s="443"/>
      <c r="H187" s="444"/>
      <c r="I187" s="445"/>
      <c r="J187" s="296">
        <f t="shared" si="20"/>
        <v>0</v>
      </c>
      <c r="K187" s="298">
        <f t="shared" si="21"/>
        <v>0</v>
      </c>
      <c r="L187" s="280"/>
      <c r="M187" s="280"/>
      <c r="N187" s="280"/>
      <c r="O187" s="293"/>
      <c r="P187" s="300"/>
      <c r="Q187" s="280"/>
      <c r="R187" s="281"/>
      <c r="S187" s="15" t="s">
        <v>86</v>
      </c>
      <c r="T187" s="8">
        <v>28</v>
      </c>
      <c r="U187" s="280"/>
      <c r="V187" s="280"/>
      <c r="W187" s="280"/>
      <c r="X187" s="280"/>
      <c r="Y187" s="280"/>
      <c r="Z187" s="280"/>
      <c r="AA187" s="280"/>
      <c r="AB187" s="280"/>
      <c r="AC187" s="280"/>
      <c r="AD187" s="280"/>
      <c r="AE187" s="280"/>
      <c r="AF187" s="280"/>
      <c r="AG187" s="280"/>
      <c r="AH187" s="293"/>
      <c r="AI187" s="444"/>
      <c r="AJ187" s="280"/>
      <c r="AK187" s="281"/>
      <c r="AL187" s="15" t="s">
        <v>86</v>
      </c>
    </row>
    <row r="188" spans="1:38" s="20" customFormat="1" ht="12.75" customHeight="1" x14ac:dyDescent="0.2">
      <c r="A188" s="8">
        <v>29</v>
      </c>
      <c r="B188" s="280"/>
      <c r="C188" s="280"/>
      <c r="D188" s="280"/>
      <c r="E188" s="280"/>
      <c r="F188" s="281"/>
      <c r="G188" s="443"/>
      <c r="H188" s="444"/>
      <c r="I188" s="445"/>
      <c r="J188" s="296">
        <f t="shared" si="20"/>
        <v>0</v>
      </c>
      <c r="K188" s="298">
        <f t="shared" si="21"/>
        <v>0</v>
      </c>
      <c r="L188" s="280"/>
      <c r="M188" s="280"/>
      <c r="N188" s="280"/>
      <c r="O188" s="293"/>
      <c r="P188" s="300"/>
      <c r="Q188" s="280"/>
      <c r="R188" s="281"/>
      <c r="S188" s="15" t="s">
        <v>87</v>
      </c>
      <c r="T188" s="8">
        <v>29</v>
      </c>
      <c r="U188" s="280"/>
      <c r="V188" s="280"/>
      <c r="W188" s="280"/>
      <c r="X188" s="301"/>
      <c r="Y188" s="280"/>
      <c r="Z188" s="280"/>
      <c r="AA188" s="280"/>
      <c r="AB188" s="280"/>
      <c r="AC188" s="280"/>
      <c r="AD188" s="280"/>
      <c r="AE188" s="280"/>
      <c r="AF188" s="280"/>
      <c r="AG188" s="280"/>
      <c r="AH188" s="293"/>
      <c r="AI188" s="444"/>
      <c r="AJ188" s="280"/>
      <c r="AK188" s="281"/>
      <c r="AL188" s="15" t="s">
        <v>87</v>
      </c>
    </row>
    <row r="189" spans="1:38" s="20" customFormat="1" ht="12.75" customHeight="1" x14ac:dyDescent="0.2">
      <c r="A189" s="8">
        <v>30</v>
      </c>
      <c r="B189" s="280"/>
      <c r="C189" s="280"/>
      <c r="D189" s="280"/>
      <c r="E189" s="280"/>
      <c r="F189" s="281"/>
      <c r="G189" s="449"/>
      <c r="H189" s="444"/>
      <c r="I189" s="445"/>
      <c r="J189" s="296">
        <f t="shared" si="20"/>
        <v>0</v>
      </c>
      <c r="K189" s="298">
        <f t="shared" si="21"/>
        <v>0</v>
      </c>
      <c r="L189" s="280"/>
      <c r="M189" s="280"/>
      <c r="N189" s="280"/>
      <c r="O189" s="293"/>
      <c r="P189" s="300"/>
      <c r="Q189" s="280"/>
      <c r="R189" s="281"/>
      <c r="S189" s="15" t="s">
        <v>88</v>
      </c>
      <c r="T189" s="8">
        <v>30</v>
      </c>
      <c r="U189" s="280"/>
      <c r="V189" s="280"/>
      <c r="W189" s="280"/>
      <c r="X189" s="280"/>
      <c r="Y189" s="280"/>
      <c r="Z189" s="280"/>
      <c r="AA189" s="280"/>
      <c r="AB189" s="280"/>
      <c r="AC189" s="280"/>
      <c r="AD189" s="280"/>
      <c r="AE189" s="280"/>
      <c r="AF189" s="280"/>
      <c r="AG189" s="280"/>
      <c r="AH189" s="293"/>
      <c r="AI189" s="444"/>
      <c r="AJ189" s="280"/>
      <c r="AK189" s="281"/>
      <c r="AL189" s="15" t="s">
        <v>88</v>
      </c>
    </row>
    <row r="190" spans="1:38" s="20" customFormat="1" ht="12.75" customHeight="1" x14ac:dyDescent="0.2">
      <c r="A190" s="18">
        <v>31</v>
      </c>
      <c r="B190" s="284"/>
      <c r="C190" s="284"/>
      <c r="D190" s="284"/>
      <c r="E190" s="284"/>
      <c r="F190" s="285"/>
      <c r="G190" s="450"/>
      <c r="H190" s="451"/>
      <c r="I190" s="452"/>
      <c r="J190" s="302">
        <f t="shared" si="20"/>
        <v>0</v>
      </c>
      <c r="K190" s="303">
        <f t="shared" si="21"/>
        <v>0</v>
      </c>
      <c r="L190" s="284"/>
      <c r="M190" s="284"/>
      <c r="N190" s="284"/>
      <c r="O190" s="295"/>
      <c r="P190" s="304"/>
      <c r="Q190" s="284"/>
      <c r="R190" s="285"/>
      <c r="S190" s="19" t="s">
        <v>89</v>
      </c>
      <c r="T190" s="18">
        <v>31</v>
      </c>
      <c r="U190" s="284"/>
      <c r="V190" s="284"/>
      <c r="W190" s="284"/>
      <c r="X190" s="284"/>
      <c r="Y190" s="284"/>
      <c r="Z190" s="284"/>
      <c r="AA190" s="284"/>
      <c r="AB190" s="284"/>
      <c r="AC190" s="284"/>
      <c r="AD190" s="284"/>
      <c r="AE190" s="284"/>
      <c r="AF190" s="284"/>
      <c r="AG190" s="284"/>
      <c r="AH190" s="295"/>
      <c r="AI190" s="451"/>
      <c r="AJ190" s="284"/>
      <c r="AK190" s="285"/>
      <c r="AL190" s="19" t="s">
        <v>89</v>
      </c>
    </row>
    <row r="191" spans="1:38" s="20" customFormat="1" ht="12.75" customHeight="1" thickBot="1" x14ac:dyDescent="0.25">
      <c r="A191" s="342"/>
      <c r="B191" s="343">
        <f>SUM(B159:B190)</f>
        <v>0</v>
      </c>
      <c r="C191" s="343">
        <f>SUM(C159:C190)</f>
        <v>0</v>
      </c>
      <c r="D191" s="343">
        <f>SUM(D159:D190)</f>
        <v>0</v>
      </c>
      <c r="E191" s="344">
        <f>SUM(E159:E190)</f>
        <v>0</v>
      </c>
      <c r="F191" s="345">
        <f>SUM(F159:F190)</f>
        <v>0</v>
      </c>
      <c r="G191" s="346"/>
      <c r="H191" s="347" t="s">
        <v>90</v>
      </c>
      <c r="I191" s="348">
        <f>COUNTA(I160:I190)</f>
        <v>0</v>
      </c>
      <c r="J191" s="343">
        <f t="shared" ref="J191:R191" si="22">SUM(J159:J190)</f>
        <v>0</v>
      </c>
      <c r="K191" s="343">
        <f t="shared" si="22"/>
        <v>0</v>
      </c>
      <c r="L191" s="343">
        <f t="shared" si="22"/>
        <v>0</v>
      </c>
      <c r="M191" s="343">
        <f t="shared" si="22"/>
        <v>0</v>
      </c>
      <c r="N191" s="343">
        <f t="shared" si="22"/>
        <v>0</v>
      </c>
      <c r="O191" s="349">
        <f t="shared" si="22"/>
        <v>0</v>
      </c>
      <c r="P191" s="344">
        <f t="shared" si="22"/>
        <v>0</v>
      </c>
      <c r="Q191" s="343">
        <f t="shared" si="22"/>
        <v>0</v>
      </c>
      <c r="R191" s="350">
        <f t="shared" si="22"/>
        <v>0</v>
      </c>
      <c r="S191" s="351"/>
      <c r="T191" s="342"/>
      <c r="U191" s="343">
        <f t="shared" ref="U191:AH191" si="23">SUM(U159:U190)</f>
        <v>0</v>
      </c>
      <c r="V191" s="343">
        <f t="shared" si="23"/>
        <v>0</v>
      </c>
      <c r="W191" s="343">
        <f t="shared" si="23"/>
        <v>0</v>
      </c>
      <c r="X191" s="343">
        <f t="shared" si="23"/>
        <v>0</v>
      </c>
      <c r="Y191" s="343">
        <f t="shared" si="23"/>
        <v>0</v>
      </c>
      <c r="Z191" s="343">
        <f t="shared" si="23"/>
        <v>0</v>
      </c>
      <c r="AA191" s="343">
        <f t="shared" si="23"/>
        <v>0</v>
      </c>
      <c r="AB191" s="343">
        <f t="shared" si="23"/>
        <v>0</v>
      </c>
      <c r="AC191" s="343">
        <f t="shared" si="23"/>
        <v>0</v>
      </c>
      <c r="AD191" s="343">
        <f t="shared" si="23"/>
        <v>0</v>
      </c>
      <c r="AE191" s="343">
        <f t="shared" si="23"/>
        <v>0</v>
      </c>
      <c r="AF191" s="343">
        <f t="shared" si="23"/>
        <v>0</v>
      </c>
      <c r="AG191" s="343">
        <f t="shared" si="23"/>
        <v>0</v>
      </c>
      <c r="AH191" s="345">
        <f t="shared" si="23"/>
        <v>0</v>
      </c>
      <c r="AI191" s="352"/>
      <c r="AJ191" s="343">
        <f>SUM(AJ159:AJ190)</f>
        <v>0</v>
      </c>
      <c r="AK191" s="350">
        <f>SUM(AK159:AK190)</f>
        <v>0</v>
      </c>
      <c r="AL191" s="351"/>
    </row>
    <row r="192" spans="1:38" ht="12.75" customHeight="1" thickTop="1" x14ac:dyDescent="0.2">
      <c r="A192" s="43"/>
      <c r="B192" s="153"/>
      <c r="C192" s="153"/>
      <c r="D192" s="153"/>
      <c r="E192" s="153"/>
      <c r="F192" s="153"/>
      <c r="G192" s="340"/>
      <c r="H192" s="153"/>
      <c r="I192" s="341"/>
      <c r="J192" s="153"/>
      <c r="K192" s="153"/>
      <c r="L192" s="153"/>
      <c r="M192" s="153"/>
      <c r="N192" s="153"/>
      <c r="O192" s="153"/>
      <c r="P192" s="153"/>
      <c r="Q192" s="153"/>
      <c r="R192" s="153"/>
      <c r="S192" s="43"/>
      <c r="T192" s="4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43"/>
    </row>
    <row r="193" spans="1:248" ht="12.75" customHeight="1" x14ac:dyDescent="0.2">
      <c r="A193" s="43"/>
      <c r="B193" s="153"/>
      <c r="C193" s="153"/>
      <c r="D193" s="153"/>
      <c r="E193" s="153"/>
      <c r="F193" s="153"/>
      <c r="G193" s="340"/>
      <c r="H193" s="153"/>
      <c r="I193" s="341"/>
      <c r="J193" s="153"/>
      <c r="K193" s="153"/>
      <c r="L193" s="153"/>
      <c r="M193" s="153"/>
      <c r="N193" s="153"/>
      <c r="O193" s="153"/>
      <c r="P193" s="153"/>
      <c r="Q193" s="153"/>
      <c r="R193" s="153"/>
      <c r="S193" s="43"/>
      <c r="T193" s="4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43"/>
    </row>
    <row r="194" spans="1:248" ht="12.75" customHeight="1" x14ac:dyDescent="0.2">
      <c r="A194" s="20"/>
      <c r="B194" s="20"/>
      <c r="C194" s="20"/>
      <c r="D194" s="20"/>
      <c r="E194" s="20"/>
      <c r="F194" s="20"/>
      <c r="G194" s="474" t="str">
        <f>NOVEMBER!G148</f>
        <v>UNITED STEELWORKERS - LOCAL UNION</v>
      </c>
      <c r="H194" s="474"/>
      <c r="I194" s="474"/>
      <c r="J194" s="11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33"/>
      <c r="V194" s="33"/>
      <c r="W194" s="33"/>
      <c r="X194" s="33"/>
      <c r="Y194" s="33"/>
      <c r="Z194" s="33"/>
      <c r="AA194" s="34" t="str">
        <f>$AA$10</f>
        <v>FINANCIAL SECRETARY'S CASH BOOK</v>
      </c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20"/>
    </row>
    <row r="195" spans="1:248" s="148" customFormat="1" ht="12.75" customHeight="1" x14ac:dyDescent="0.2">
      <c r="A195" s="140"/>
      <c r="B195" s="138" t="str">
        <f>$B$11</f>
        <v>Month</v>
      </c>
      <c r="C195" s="73" t="str">
        <f>$C$11</f>
        <v>DECEMBER</v>
      </c>
      <c r="D195" s="138" t="str">
        <f>$D$11</f>
        <v>Year</v>
      </c>
      <c r="E195" s="142">
        <f>$E$11</f>
        <v>0</v>
      </c>
      <c r="F195" s="140"/>
      <c r="G195" s="145"/>
      <c r="H195" s="140"/>
      <c r="I195" s="146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38"/>
      <c r="AJ195" s="147" t="str">
        <f>$C$11</f>
        <v>DECEMBER</v>
      </c>
      <c r="AK195" s="27">
        <f>$E$11</f>
        <v>0</v>
      </c>
      <c r="AL195" s="140"/>
    </row>
    <row r="196" spans="1:248" s="148" customFormat="1" ht="12.75" customHeight="1" x14ac:dyDescent="0.2">
      <c r="A196" s="140"/>
      <c r="B196" s="138" t="str">
        <f>$B$12</f>
        <v>Page No.</v>
      </c>
      <c r="C196" s="355">
        <f>C150+1</f>
        <v>5</v>
      </c>
      <c r="D196" s="140"/>
      <c r="E196" s="140"/>
      <c r="F196" s="140"/>
      <c r="G196" s="145"/>
      <c r="H196" s="140"/>
      <c r="I196" s="146" t="s">
        <v>53</v>
      </c>
      <c r="J196" s="140"/>
      <c r="K196" s="140"/>
      <c r="L196" s="146"/>
      <c r="M196" s="140"/>
      <c r="N196" s="140"/>
      <c r="O196" s="140"/>
      <c r="P196" s="138"/>
      <c r="Q196" s="140"/>
      <c r="R196" s="138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9" t="s">
        <v>54</v>
      </c>
      <c r="AC196" s="140"/>
      <c r="AD196" s="140"/>
      <c r="AE196" s="140"/>
      <c r="AF196" s="140"/>
      <c r="AG196" s="140"/>
      <c r="AH196" s="140"/>
      <c r="AI196" s="138" t="str">
        <f>$B$12</f>
        <v>Page No.</v>
      </c>
      <c r="AJ196" s="355">
        <f>C196</f>
        <v>5</v>
      </c>
      <c r="AK196" s="150"/>
      <c r="AL196" s="151"/>
    </row>
    <row r="197" spans="1:248" ht="12.75" customHeight="1" x14ac:dyDescent="0.2">
      <c r="A197" s="3"/>
      <c r="B197" s="3"/>
      <c r="C197" s="3"/>
      <c r="D197" s="3"/>
      <c r="E197" s="3"/>
      <c r="F197" s="3"/>
      <c r="G197" s="126"/>
      <c r="H197" s="3"/>
      <c r="I197" s="5"/>
      <c r="J197" s="3"/>
      <c r="K197" s="3"/>
      <c r="L197" s="20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0"/>
      <c r="AF197" s="3"/>
      <c r="AG197" s="3"/>
      <c r="AH197" s="3"/>
      <c r="AI197" s="24"/>
      <c r="AJ197" s="27"/>
      <c r="AK197" s="37"/>
      <c r="AL197" s="3"/>
    </row>
    <row r="198" spans="1:248" ht="12.75" customHeight="1" x14ac:dyDescent="0.2">
      <c r="A198" s="25"/>
      <c r="B198" s="25"/>
      <c r="C198" s="25"/>
      <c r="D198" s="25"/>
      <c r="E198" s="25"/>
      <c r="F198" s="25"/>
      <c r="G198" s="127"/>
      <c r="H198" s="25"/>
      <c r="I198" s="26"/>
      <c r="J198" s="25"/>
      <c r="K198" s="25"/>
      <c r="L198" s="26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6"/>
      <c r="AF198" s="25"/>
      <c r="AG198" s="25"/>
      <c r="AH198" s="25"/>
      <c r="AI198" s="25"/>
      <c r="AJ198" s="40"/>
      <c r="AK198" s="25"/>
      <c r="AL198" s="25"/>
    </row>
    <row r="199" spans="1:248" s="407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433"/>
      <c r="H199" s="2" t="s">
        <v>56</v>
      </c>
      <c r="I199" s="95"/>
      <c r="J199" s="475" t="s">
        <v>477</v>
      </c>
      <c r="K199" s="476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07" customFormat="1" ht="12.75" customHeight="1" x14ac:dyDescent="0.2">
      <c r="A200" s="1"/>
      <c r="B200" s="3"/>
      <c r="C200" s="3"/>
      <c r="D200" s="3"/>
      <c r="E200" s="3"/>
      <c r="F200" s="13"/>
      <c r="G200" s="433"/>
      <c r="H200" s="13"/>
      <c r="I200" s="96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07" customFormat="1" ht="12.75" customHeight="1" thickBot="1" x14ac:dyDescent="0.25">
      <c r="A201" s="422"/>
      <c r="B201" s="423">
        <v>1</v>
      </c>
      <c r="C201" s="423">
        <v>2</v>
      </c>
      <c r="D201" s="423">
        <v>3</v>
      </c>
      <c r="E201" s="423">
        <v>4</v>
      </c>
      <c r="F201" s="424">
        <v>5</v>
      </c>
      <c r="G201" s="434">
        <v>6</v>
      </c>
      <c r="H201" s="425">
        <v>7</v>
      </c>
      <c r="I201" s="435">
        <v>8</v>
      </c>
      <c r="J201" s="423">
        <v>9</v>
      </c>
      <c r="K201" s="425">
        <v>10</v>
      </c>
      <c r="L201" s="423">
        <v>11</v>
      </c>
      <c r="M201" s="423" t="s">
        <v>1</v>
      </c>
      <c r="N201" s="423">
        <v>12</v>
      </c>
      <c r="O201" s="423">
        <v>13</v>
      </c>
      <c r="P201" s="423">
        <v>14</v>
      </c>
      <c r="Q201" s="423">
        <v>15</v>
      </c>
      <c r="R201" s="425" t="s">
        <v>2</v>
      </c>
      <c r="S201" s="426"/>
      <c r="T201" s="422"/>
      <c r="U201" s="423">
        <v>16</v>
      </c>
      <c r="V201" s="423">
        <v>17</v>
      </c>
      <c r="W201" s="423">
        <v>18</v>
      </c>
      <c r="X201" s="423">
        <v>19</v>
      </c>
      <c r="Y201" s="423">
        <v>20</v>
      </c>
      <c r="Z201" s="423" t="s">
        <v>3</v>
      </c>
      <c r="AA201" s="423">
        <v>21</v>
      </c>
      <c r="AB201" s="423">
        <v>22</v>
      </c>
      <c r="AC201" s="423">
        <v>23</v>
      </c>
      <c r="AD201" s="423">
        <v>24</v>
      </c>
      <c r="AE201" s="423">
        <v>25</v>
      </c>
      <c r="AF201" s="423">
        <v>26</v>
      </c>
      <c r="AG201" s="423">
        <v>27</v>
      </c>
      <c r="AH201" s="423">
        <v>28</v>
      </c>
      <c r="AI201" s="424">
        <v>29</v>
      </c>
      <c r="AJ201" s="423">
        <v>30</v>
      </c>
      <c r="AK201" s="425">
        <v>31</v>
      </c>
      <c r="AL201" s="426"/>
    </row>
    <row r="202" spans="1:248" s="4" customFormat="1" ht="12.75" customHeight="1" thickTop="1" x14ac:dyDescent="0.2">
      <c r="A202" s="1"/>
      <c r="B202" s="85" t="s">
        <v>4</v>
      </c>
      <c r="C202" s="97"/>
      <c r="D202" s="85" t="s">
        <v>473</v>
      </c>
      <c r="E202" s="436" t="s">
        <v>6</v>
      </c>
      <c r="F202" s="84" t="s">
        <v>7</v>
      </c>
      <c r="G202" s="128"/>
      <c r="H202" s="84"/>
      <c r="I202" s="99"/>
      <c r="J202" s="85"/>
      <c r="K202" s="84"/>
      <c r="L202" s="85" t="s">
        <v>460</v>
      </c>
      <c r="M202" s="85"/>
      <c r="N202" s="85" t="s">
        <v>474</v>
      </c>
      <c r="O202" s="436" t="s">
        <v>461</v>
      </c>
      <c r="P202" s="437"/>
      <c r="Q202" s="438" t="s">
        <v>8</v>
      </c>
      <c r="R202" s="84" t="s">
        <v>8</v>
      </c>
      <c r="S202" s="102"/>
      <c r="T202" s="67"/>
      <c r="U202" s="471" t="s">
        <v>9</v>
      </c>
      <c r="V202" s="472"/>
      <c r="W202" s="472"/>
      <c r="X202" s="472"/>
      <c r="Y202" s="473"/>
      <c r="Z202" s="85" t="s">
        <v>10</v>
      </c>
      <c r="AA202" s="85" t="s">
        <v>11</v>
      </c>
      <c r="AB202" s="85" t="s">
        <v>204</v>
      </c>
      <c r="AC202" s="85" t="s">
        <v>12</v>
      </c>
      <c r="AD202" s="85" t="s">
        <v>13</v>
      </c>
      <c r="AE202" s="85" t="s">
        <v>14</v>
      </c>
      <c r="AF202" s="85"/>
      <c r="AG202" s="85"/>
      <c r="AH202" s="100"/>
      <c r="AI202" s="101"/>
      <c r="AJ202" s="85" t="s">
        <v>15</v>
      </c>
      <c r="AK202" s="84" t="s">
        <v>7</v>
      </c>
      <c r="AL202" s="102"/>
      <c r="AM202" s="251"/>
      <c r="AN202" s="251"/>
      <c r="AO202" s="251"/>
      <c r="AP202" s="251"/>
      <c r="AQ202" s="251"/>
      <c r="AR202" s="251"/>
      <c r="AS202" s="251"/>
      <c r="AT202" s="251"/>
      <c r="AU202" s="251"/>
      <c r="AV202" s="251"/>
      <c r="AW202" s="251"/>
      <c r="AX202" s="251"/>
      <c r="AY202" s="251"/>
      <c r="AZ202" s="251"/>
      <c r="BA202" s="251"/>
      <c r="BB202" s="251"/>
      <c r="BC202" s="251"/>
      <c r="BD202" s="251"/>
      <c r="BE202" s="251"/>
      <c r="BF202" s="251"/>
      <c r="BG202" s="251"/>
      <c r="BH202" s="251"/>
      <c r="BI202" s="251"/>
      <c r="BJ202" s="251"/>
      <c r="BK202" s="251"/>
      <c r="BL202" s="251"/>
      <c r="BM202" s="251"/>
      <c r="BN202" s="251"/>
      <c r="BO202" s="251"/>
      <c r="BP202" s="251"/>
      <c r="BQ202" s="251"/>
      <c r="BR202" s="251"/>
      <c r="BS202" s="251"/>
      <c r="BT202" s="251"/>
      <c r="BU202" s="251"/>
      <c r="BV202" s="251"/>
      <c r="BW202" s="251"/>
      <c r="BX202" s="251"/>
      <c r="BY202" s="251"/>
      <c r="BZ202" s="251"/>
      <c r="CA202" s="251"/>
      <c r="CB202" s="251"/>
      <c r="CC202" s="251"/>
      <c r="CD202" s="251"/>
      <c r="CE202" s="251"/>
      <c r="CF202" s="251"/>
      <c r="CG202" s="251"/>
      <c r="CH202" s="251"/>
      <c r="CI202" s="251"/>
      <c r="CJ202" s="251"/>
      <c r="CK202" s="251"/>
      <c r="CL202" s="251"/>
      <c r="CM202" s="251"/>
      <c r="CN202" s="251"/>
      <c r="CO202" s="251"/>
      <c r="CP202" s="251"/>
      <c r="CQ202" s="251"/>
      <c r="CR202" s="251"/>
      <c r="CS202" s="251"/>
      <c r="CT202" s="251"/>
      <c r="CU202" s="251"/>
      <c r="CV202" s="251"/>
      <c r="CW202" s="251"/>
      <c r="CX202" s="251"/>
      <c r="CY202" s="251"/>
      <c r="CZ202" s="251"/>
      <c r="DA202" s="251"/>
      <c r="DB202" s="251"/>
      <c r="DC202" s="251"/>
      <c r="DD202" s="251"/>
      <c r="DE202" s="251"/>
      <c r="DF202" s="251"/>
      <c r="DG202" s="251"/>
      <c r="DH202" s="251"/>
      <c r="DI202" s="251"/>
      <c r="DJ202" s="251"/>
      <c r="DK202" s="251"/>
      <c r="DL202" s="251"/>
      <c r="DM202" s="251"/>
      <c r="DN202" s="251"/>
      <c r="DO202" s="251"/>
      <c r="DP202" s="251"/>
      <c r="DQ202" s="251"/>
      <c r="DR202" s="251"/>
      <c r="DS202" s="251"/>
      <c r="DT202" s="251"/>
      <c r="DU202" s="251"/>
      <c r="DV202" s="251"/>
      <c r="DW202" s="251"/>
      <c r="DX202" s="251"/>
      <c r="DY202" s="251"/>
      <c r="DZ202" s="251"/>
      <c r="EA202" s="251"/>
      <c r="EB202" s="251"/>
      <c r="EC202" s="251"/>
      <c r="ED202" s="251"/>
      <c r="EE202" s="251"/>
      <c r="EF202" s="251"/>
      <c r="EG202" s="251"/>
      <c r="EH202" s="251"/>
      <c r="EI202" s="251"/>
      <c r="EJ202" s="251"/>
      <c r="EK202" s="251"/>
      <c r="EL202" s="251"/>
      <c r="EM202" s="251"/>
      <c r="EN202" s="251"/>
      <c r="EO202" s="251"/>
      <c r="EP202" s="251"/>
      <c r="EQ202" s="251"/>
      <c r="ER202" s="251"/>
      <c r="ES202" s="251"/>
      <c r="ET202" s="251"/>
      <c r="EU202" s="251"/>
      <c r="EV202" s="251"/>
      <c r="EW202" s="251"/>
      <c r="EX202" s="251"/>
      <c r="EY202" s="251"/>
      <c r="EZ202" s="251"/>
      <c r="FA202" s="251"/>
      <c r="FB202" s="251"/>
      <c r="FC202" s="251"/>
      <c r="FD202" s="251"/>
      <c r="FE202" s="251"/>
      <c r="FF202" s="251"/>
      <c r="FG202" s="251"/>
      <c r="FH202" s="251"/>
      <c r="FI202" s="251"/>
      <c r="FJ202" s="251"/>
      <c r="FK202" s="251"/>
      <c r="FL202" s="251"/>
      <c r="FM202" s="251"/>
      <c r="FN202" s="251"/>
      <c r="FO202" s="251"/>
      <c r="FP202" s="251"/>
      <c r="FQ202" s="251"/>
      <c r="FR202" s="251"/>
      <c r="FS202" s="251"/>
      <c r="FT202" s="251"/>
      <c r="FU202" s="251"/>
      <c r="FV202" s="251"/>
      <c r="FW202" s="251"/>
      <c r="FX202" s="251"/>
      <c r="FY202" s="251"/>
      <c r="FZ202" s="251"/>
      <c r="GA202" s="251"/>
      <c r="GB202" s="251"/>
      <c r="GC202" s="251"/>
      <c r="GD202" s="251"/>
      <c r="GE202" s="251"/>
      <c r="GF202" s="251"/>
      <c r="GG202" s="251"/>
      <c r="GH202" s="251"/>
      <c r="GI202" s="251"/>
      <c r="GJ202" s="251"/>
      <c r="GK202" s="251"/>
      <c r="GL202" s="251"/>
      <c r="GM202" s="251"/>
      <c r="GN202" s="251"/>
      <c r="GO202" s="251"/>
      <c r="GP202" s="251"/>
      <c r="GQ202" s="251"/>
      <c r="GR202" s="251"/>
      <c r="GS202" s="251"/>
      <c r="GT202" s="251"/>
      <c r="GU202" s="251"/>
      <c r="GV202" s="251"/>
      <c r="GW202" s="251"/>
      <c r="GX202" s="251"/>
      <c r="GY202" s="251"/>
      <c r="GZ202" s="251"/>
      <c r="HA202" s="251"/>
      <c r="HB202" s="251"/>
      <c r="HC202" s="251"/>
      <c r="HD202" s="251"/>
      <c r="HE202" s="251"/>
      <c r="HF202" s="251"/>
      <c r="HG202" s="251"/>
      <c r="HH202" s="251"/>
      <c r="HI202" s="251"/>
      <c r="HJ202" s="251"/>
      <c r="HK202" s="251"/>
      <c r="HL202" s="251"/>
      <c r="HM202" s="251"/>
      <c r="HN202" s="251"/>
      <c r="HO202" s="251"/>
      <c r="HP202" s="251"/>
      <c r="HQ202" s="251"/>
      <c r="HR202" s="251"/>
      <c r="HS202" s="251"/>
      <c r="HT202" s="251"/>
      <c r="HU202" s="251"/>
      <c r="HV202" s="251"/>
      <c r="HW202" s="251"/>
      <c r="HX202" s="251"/>
      <c r="HY202" s="251"/>
      <c r="HZ202" s="251"/>
      <c r="IA202" s="251"/>
      <c r="IB202" s="251"/>
      <c r="IC202" s="251"/>
      <c r="ID202" s="251"/>
      <c r="IE202" s="251"/>
      <c r="IF202" s="251"/>
      <c r="IG202" s="251"/>
      <c r="IH202" s="251"/>
      <c r="II202" s="251"/>
      <c r="IJ202" s="251"/>
      <c r="IK202" s="251"/>
      <c r="IL202" s="251"/>
      <c r="IM202" s="251"/>
      <c r="IN202" s="251"/>
    </row>
    <row r="203" spans="1:248" s="4" customFormat="1" ht="12.75" customHeight="1" x14ac:dyDescent="0.2">
      <c r="A203" s="1"/>
      <c r="B203" s="85" t="s">
        <v>8</v>
      </c>
      <c r="C203" s="85" t="s">
        <v>16</v>
      </c>
      <c r="D203" s="85" t="s">
        <v>202</v>
      </c>
      <c r="E203" s="154" t="s">
        <v>8</v>
      </c>
      <c r="F203" s="84" t="s">
        <v>18</v>
      </c>
      <c r="G203" s="128" t="s">
        <v>19</v>
      </c>
      <c r="H203" s="84" t="s">
        <v>20</v>
      </c>
      <c r="I203" s="99" t="s">
        <v>475</v>
      </c>
      <c r="J203" s="85" t="s">
        <v>21</v>
      </c>
      <c r="K203" s="84" t="s">
        <v>22</v>
      </c>
      <c r="L203" s="85" t="s">
        <v>462</v>
      </c>
      <c r="M203" s="85" t="s">
        <v>463</v>
      </c>
      <c r="N203" s="85" t="s">
        <v>476</v>
      </c>
      <c r="O203" s="154" t="s">
        <v>464</v>
      </c>
      <c r="P203" s="154" t="s">
        <v>23</v>
      </c>
      <c r="Q203" s="85" t="s">
        <v>24</v>
      </c>
      <c r="R203" s="84" t="s">
        <v>24</v>
      </c>
      <c r="S203" s="100" t="s">
        <v>135</v>
      </c>
      <c r="T203" s="84" t="s">
        <v>135</v>
      </c>
      <c r="U203" s="85" t="s">
        <v>25</v>
      </c>
      <c r="V203" s="85" t="s">
        <v>26</v>
      </c>
      <c r="W203" s="85" t="s">
        <v>27</v>
      </c>
      <c r="X203" s="85" t="s">
        <v>28</v>
      </c>
      <c r="Y203" s="85" t="s">
        <v>136</v>
      </c>
      <c r="Z203" s="85" t="s">
        <v>251</v>
      </c>
      <c r="AA203" s="85" t="s">
        <v>137</v>
      </c>
      <c r="AB203" s="85" t="s">
        <v>203</v>
      </c>
      <c r="AC203" s="85" t="s">
        <v>30</v>
      </c>
      <c r="AD203" s="85" t="s">
        <v>140</v>
      </c>
      <c r="AE203" s="85" t="s">
        <v>31</v>
      </c>
      <c r="AF203" s="85" t="s">
        <v>32</v>
      </c>
      <c r="AG203" s="85" t="s">
        <v>205</v>
      </c>
      <c r="AH203" s="100" t="s">
        <v>16</v>
      </c>
      <c r="AI203" s="98" t="s">
        <v>34</v>
      </c>
      <c r="AJ203" s="85" t="s">
        <v>35</v>
      </c>
      <c r="AK203" s="84" t="s">
        <v>18</v>
      </c>
      <c r="AL203" s="102"/>
      <c r="AM203" s="251"/>
      <c r="AN203" s="251"/>
      <c r="AO203" s="251"/>
      <c r="AP203" s="251"/>
      <c r="AQ203" s="251"/>
      <c r="AR203" s="251"/>
      <c r="AS203" s="251"/>
      <c r="AT203" s="251"/>
      <c r="AU203" s="251"/>
      <c r="AV203" s="251"/>
      <c r="AW203" s="251"/>
      <c r="AX203" s="251"/>
      <c r="AY203" s="251"/>
      <c r="AZ203" s="251"/>
      <c r="BA203" s="251"/>
      <c r="BB203" s="251"/>
      <c r="BC203" s="251"/>
      <c r="BD203" s="251"/>
      <c r="BE203" s="251"/>
      <c r="BF203" s="251"/>
      <c r="BG203" s="251"/>
      <c r="BH203" s="251"/>
      <c r="BI203" s="251"/>
      <c r="BJ203" s="251"/>
      <c r="BK203" s="251"/>
      <c r="BL203" s="251"/>
      <c r="BM203" s="251"/>
      <c r="BN203" s="251"/>
      <c r="BO203" s="251"/>
      <c r="BP203" s="251"/>
      <c r="BQ203" s="251"/>
      <c r="BR203" s="251"/>
      <c r="BS203" s="251"/>
      <c r="BT203" s="251"/>
      <c r="BU203" s="251"/>
      <c r="BV203" s="251"/>
      <c r="BW203" s="251"/>
      <c r="BX203" s="251"/>
      <c r="BY203" s="251"/>
      <c r="BZ203" s="251"/>
      <c r="CA203" s="251"/>
      <c r="CB203" s="251"/>
      <c r="CC203" s="251"/>
      <c r="CD203" s="251"/>
      <c r="CE203" s="251"/>
      <c r="CF203" s="251"/>
      <c r="CG203" s="251"/>
      <c r="CH203" s="251"/>
      <c r="CI203" s="251"/>
      <c r="CJ203" s="251"/>
      <c r="CK203" s="251"/>
      <c r="CL203" s="251"/>
      <c r="CM203" s="251"/>
      <c r="CN203" s="251"/>
      <c r="CO203" s="251"/>
      <c r="CP203" s="251"/>
      <c r="CQ203" s="251"/>
      <c r="CR203" s="251"/>
      <c r="CS203" s="251"/>
      <c r="CT203" s="251"/>
      <c r="CU203" s="251"/>
      <c r="CV203" s="251"/>
      <c r="CW203" s="251"/>
      <c r="CX203" s="251"/>
      <c r="CY203" s="251"/>
      <c r="CZ203" s="251"/>
      <c r="DA203" s="251"/>
      <c r="DB203" s="251"/>
      <c r="DC203" s="251"/>
      <c r="DD203" s="251"/>
      <c r="DE203" s="251"/>
      <c r="DF203" s="251"/>
      <c r="DG203" s="251"/>
      <c r="DH203" s="251"/>
      <c r="DI203" s="251"/>
      <c r="DJ203" s="251"/>
      <c r="DK203" s="251"/>
      <c r="DL203" s="251"/>
      <c r="DM203" s="251"/>
      <c r="DN203" s="251"/>
      <c r="DO203" s="251"/>
      <c r="DP203" s="251"/>
      <c r="DQ203" s="251"/>
      <c r="DR203" s="251"/>
      <c r="DS203" s="251"/>
      <c r="DT203" s="251"/>
      <c r="DU203" s="251"/>
      <c r="DV203" s="251"/>
      <c r="DW203" s="251"/>
      <c r="DX203" s="251"/>
      <c r="DY203" s="251"/>
      <c r="DZ203" s="251"/>
      <c r="EA203" s="251"/>
      <c r="EB203" s="251"/>
      <c r="EC203" s="251"/>
      <c r="ED203" s="251"/>
      <c r="EE203" s="251"/>
      <c r="EF203" s="251"/>
      <c r="EG203" s="251"/>
      <c r="EH203" s="251"/>
      <c r="EI203" s="251"/>
      <c r="EJ203" s="251"/>
      <c r="EK203" s="251"/>
      <c r="EL203" s="251"/>
      <c r="EM203" s="251"/>
      <c r="EN203" s="251"/>
      <c r="EO203" s="251"/>
      <c r="EP203" s="251"/>
      <c r="EQ203" s="251"/>
      <c r="ER203" s="251"/>
      <c r="ES203" s="251"/>
      <c r="ET203" s="251"/>
      <c r="EU203" s="251"/>
      <c r="EV203" s="251"/>
      <c r="EW203" s="251"/>
      <c r="EX203" s="251"/>
      <c r="EY203" s="251"/>
      <c r="EZ203" s="251"/>
      <c r="FA203" s="251"/>
      <c r="FB203" s="251"/>
      <c r="FC203" s="251"/>
      <c r="FD203" s="251"/>
      <c r="FE203" s="251"/>
      <c r="FF203" s="251"/>
      <c r="FG203" s="251"/>
      <c r="FH203" s="251"/>
      <c r="FI203" s="251"/>
      <c r="FJ203" s="251"/>
      <c r="FK203" s="251"/>
      <c r="FL203" s="251"/>
      <c r="FM203" s="251"/>
      <c r="FN203" s="251"/>
      <c r="FO203" s="251"/>
      <c r="FP203" s="251"/>
      <c r="FQ203" s="251"/>
      <c r="FR203" s="251"/>
      <c r="FS203" s="251"/>
      <c r="FT203" s="251"/>
      <c r="FU203" s="251"/>
      <c r="FV203" s="251"/>
      <c r="FW203" s="251"/>
      <c r="FX203" s="251"/>
      <c r="FY203" s="251"/>
      <c r="FZ203" s="251"/>
      <c r="GA203" s="251"/>
      <c r="GB203" s="251"/>
      <c r="GC203" s="251"/>
      <c r="GD203" s="251"/>
      <c r="GE203" s="251"/>
      <c r="GF203" s="251"/>
      <c r="GG203" s="251"/>
      <c r="GH203" s="251"/>
      <c r="GI203" s="251"/>
      <c r="GJ203" s="251"/>
      <c r="GK203" s="251"/>
      <c r="GL203" s="251"/>
      <c r="GM203" s="251"/>
      <c r="GN203" s="251"/>
      <c r="GO203" s="251"/>
      <c r="GP203" s="251"/>
      <c r="GQ203" s="251"/>
      <c r="GR203" s="251"/>
      <c r="GS203" s="251"/>
      <c r="GT203" s="251"/>
      <c r="GU203" s="251"/>
      <c r="GV203" s="251"/>
      <c r="GW203" s="251"/>
      <c r="GX203" s="251"/>
      <c r="GY203" s="251"/>
      <c r="GZ203" s="251"/>
      <c r="HA203" s="251"/>
      <c r="HB203" s="251"/>
      <c r="HC203" s="251"/>
      <c r="HD203" s="251"/>
      <c r="HE203" s="251"/>
      <c r="HF203" s="251"/>
      <c r="HG203" s="251"/>
      <c r="HH203" s="251"/>
      <c r="HI203" s="251"/>
      <c r="HJ203" s="251"/>
      <c r="HK203" s="251"/>
      <c r="HL203" s="251"/>
      <c r="HM203" s="251"/>
      <c r="HN203" s="251"/>
      <c r="HO203" s="251"/>
      <c r="HP203" s="251"/>
      <c r="HQ203" s="251"/>
      <c r="HR203" s="251"/>
      <c r="HS203" s="251"/>
      <c r="HT203" s="251"/>
      <c r="HU203" s="251"/>
      <c r="HV203" s="251"/>
      <c r="HW203" s="251"/>
      <c r="HX203" s="251"/>
      <c r="HY203" s="251"/>
      <c r="HZ203" s="251"/>
      <c r="IA203" s="251"/>
      <c r="IB203" s="251"/>
      <c r="IC203" s="251"/>
      <c r="ID203" s="251"/>
      <c r="IE203" s="251"/>
      <c r="IF203" s="251"/>
      <c r="IG203" s="251"/>
      <c r="IH203" s="251"/>
      <c r="II203" s="251"/>
      <c r="IJ203" s="251"/>
      <c r="IK203" s="251"/>
      <c r="IL203" s="251"/>
      <c r="IM203" s="251"/>
      <c r="IN203" s="251"/>
    </row>
    <row r="204" spans="1:248" s="4" customFormat="1" ht="12.75" customHeight="1" thickBot="1" x14ac:dyDescent="0.25">
      <c r="A204" s="6"/>
      <c r="B204" s="86" t="s">
        <v>36</v>
      </c>
      <c r="C204" s="86" t="s">
        <v>37</v>
      </c>
      <c r="D204" s="86" t="s">
        <v>38</v>
      </c>
      <c r="E204" s="439" t="s">
        <v>39</v>
      </c>
      <c r="F204" s="103" t="s">
        <v>40</v>
      </c>
      <c r="G204" s="129"/>
      <c r="H204" s="103"/>
      <c r="I204" s="104" t="s">
        <v>41</v>
      </c>
      <c r="J204" s="86"/>
      <c r="K204" s="103"/>
      <c r="L204" s="86" t="s">
        <v>465</v>
      </c>
      <c r="M204" s="86"/>
      <c r="N204" s="86" t="s">
        <v>235</v>
      </c>
      <c r="O204" s="439" t="s">
        <v>235</v>
      </c>
      <c r="P204" s="155"/>
      <c r="Q204" s="440" t="s">
        <v>258</v>
      </c>
      <c r="R204" s="441" t="s">
        <v>259</v>
      </c>
      <c r="S204" s="105" t="s">
        <v>109</v>
      </c>
      <c r="T204" s="103" t="s">
        <v>187</v>
      </c>
      <c r="U204" s="86" t="s">
        <v>42</v>
      </c>
      <c r="V204" s="86" t="s">
        <v>43</v>
      </c>
      <c r="W204" s="86"/>
      <c r="X204" s="86" t="s">
        <v>44</v>
      </c>
      <c r="Y204" s="86" t="s">
        <v>30</v>
      </c>
      <c r="Z204" s="86" t="s">
        <v>30</v>
      </c>
      <c r="AA204" s="86" t="s">
        <v>138</v>
      </c>
      <c r="AB204" s="86" t="s">
        <v>15</v>
      </c>
      <c r="AC204" s="86" t="s">
        <v>139</v>
      </c>
      <c r="AD204" s="86" t="s">
        <v>141</v>
      </c>
      <c r="AE204" s="86" t="s">
        <v>47</v>
      </c>
      <c r="AF204" s="86" t="s">
        <v>48</v>
      </c>
      <c r="AG204" s="86" t="s">
        <v>15</v>
      </c>
      <c r="AH204" s="105" t="s">
        <v>30</v>
      </c>
      <c r="AI204" s="106"/>
      <c r="AJ204" s="86" t="s">
        <v>49</v>
      </c>
      <c r="AK204" s="103" t="s">
        <v>188</v>
      </c>
      <c r="AL204" s="107"/>
      <c r="AM204" s="251"/>
      <c r="AN204" s="251"/>
      <c r="AO204" s="251"/>
      <c r="AP204" s="251"/>
      <c r="AQ204" s="251"/>
      <c r="AR204" s="251"/>
      <c r="AS204" s="251"/>
      <c r="AT204" s="251"/>
      <c r="AU204" s="251"/>
      <c r="AV204" s="251"/>
      <c r="AW204" s="251"/>
      <c r="AX204" s="251"/>
      <c r="AY204" s="251"/>
      <c r="AZ204" s="251"/>
      <c r="BA204" s="251"/>
      <c r="BB204" s="251"/>
      <c r="BC204" s="251"/>
      <c r="BD204" s="251"/>
      <c r="BE204" s="251"/>
      <c r="BF204" s="251"/>
      <c r="BG204" s="251"/>
      <c r="BH204" s="251"/>
      <c r="BI204" s="251"/>
      <c r="BJ204" s="251"/>
      <c r="BK204" s="251"/>
      <c r="BL204" s="251"/>
      <c r="BM204" s="251"/>
      <c r="BN204" s="251"/>
      <c r="BO204" s="251"/>
      <c r="BP204" s="251"/>
      <c r="BQ204" s="251"/>
      <c r="BR204" s="251"/>
      <c r="BS204" s="251"/>
      <c r="BT204" s="251"/>
      <c r="BU204" s="251"/>
      <c r="BV204" s="251"/>
      <c r="BW204" s="251"/>
      <c r="BX204" s="251"/>
      <c r="BY204" s="251"/>
      <c r="BZ204" s="251"/>
      <c r="CA204" s="251"/>
      <c r="CB204" s="251"/>
      <c r="CC204" s="251"/>
      <c r="CD204" s="251"/>
      <c r="CE204" s="251"/>
      <c r="CF204" s="251"/>
      <c r="CG204" s="251"/>
      <c r="CH204" s="251"/>
      <c r="CI204" s="251"/>
      <c r="CJ204" s="251"/>
      <c r="CK204" s="251"/>
      <c r="CL204" s="251"/>
      <c r="CM204" s="251"/>
      <c r="CN204" s="251"/>
      <c r="CO204" s="251"/>
      <c r="CP204" s="251"/>
      <c r="CQ204" s="251"/>
      <c r="CR204" s="251"/>
      <c r="CS204" s="251"/>
      <c r="CT204" s="251"/>
      <c r="CU204" s="251"/>
      <c r="CV204" s="251"/>
      <c r="CW204" s="251"/>
      <c r="CX204" s="251"/>
      <c r="CY204" s="251"/>
      <c r="CZ204" s="251"/>
      <c r="DA204" s="251"/>
      <c r="DB204" s="251"/>
      <c r="DC204" s="251"/>
      <c r="DD204" s="251"/>
      <c r="DE204" s="251"/>
      <c r="DF204" s="251"/>
      <c r="DG204" s="251"/>
      <c r="DH204" s="251"/>
      <c r="DI204" s="251"/>
      <c r="DJ204" s="251"/>
      <c r="DK204" s="251"/>
      <c r="DL204" s="251"/>
      <c r="DM204" s="251"/>
      <c r="DN204" s="251"/>
      <c r="DO204" s="251"/>
      <c r="DP204" s="251"/>
      <c r="DQ204" s="251"/>
      <c r="DR204" s="251"/>
      <c r="DS204" s="251"/>
      <c r="DT204" s="251"/>
      <c r="DU204" s="251"/>
      <c r="DV204" s="251"/>
      <c r="DW204" s="251"/>
      <c r="DX204" s="251"/>
      <c r="DY204" s="251"/>
      <c r="DZ204" s="251"/>
      <c r="EA204" s="251"/>
      <c r="EB204" s="251"/>
      <c r="EC204" s="251"/>
      <c r="ED204" s="251"/>
      <c r="EE204" s="251"/>
      <c r="EF204" s="251"/>
      <c r="EG204" s="251"/>
      <c r="EH204" s="251"/>
      <c r="EI204" s="251"/>
      <c r="EJ204" s="251"/>
      <c r="EK204" s="251"/>
      <c r="EL204" s="251"/>
      <c r="EM204" s="251"/>
      <c r="EN204" s="251"/>
      <c r="EO204" s="251"/>
      <c r="EP204" s="251"/>
      <c r="EQ204" s="251"/>
      <c r="ER204" s="251"/>
      <c r="ES204" s="251"/>
      <c r="ET204" s="251"/>
      <c r="EU204" s="251"/>
      <c r="EV204" s="251"/>
      <c r="EW204" s="251"/>
      <c r="EX204" s="251"/>
      <c r="EY204" s="251"/>
      <c r="EZ204" s="251"/>
      <c r="FA204" s="251"/>
      <c r="FB204" s="251"/>
      <c r="FC204" s="251"/>
      <c r="FD204" s="251"/>
      <c r="FE204" s="251"/>
      <c r="FF204" s="251"/>
      <c r="FG204" s="251"/>
      <c r="FH204" s="251"/>
      <c r="FI204" s="251"/>
      <c r="FJ204" s="251"/>
      <c r="FK204" s="251"/>
      <c r="FL204" s="251"/>
      <c r="FM204" s="251"/>
      <c r="FN204" s="251"/>
      <c r="FO204" s="251"/>
      <c r="FP204" s="251"/>
      <c r="FQ204" s="251"/>
      <c r="FR204" s="251"/>
      <c r="FS204" s="251"/>
      <c r="FT204" s="251"/>
      <c r="FU204" s="251"/>
      <c r="FV204" s="251"/>
      <c r="FW204" s="251"/>
      <c r="FX204" s="251"/>
      <c r="FY204" s="251"/>
      <c r="FZ204" s="251"/>
      <c r="GA204" s="251"/>
      <c r="GB204" s="251"/>
      <c r="GC204" s="251"/>
      <c r="GD204" s="251"/>
      <c r="GE204" s="251"/>
      <c r="GF204" s="251"/>
      <c r="GG204" s="251"/>
      <c r="GH204" s="251"/>
      <c r="GI204" s="251"/>
      <c r="GJ204" s="251"/>
      <c r="GK204" s="251"/>
      <c r="GL204" s="251"/>
      <c r="GM204" s="251"/>
      <c r="GN204" s="251"/>
      <c r="GO204" s="251"/>
      <c r="GP204" s="251"/>
      <c r="GQ204" s="251"/>
      <c r="GR204" s="251"/>
      <c r="GS204" s="251"/>
      <c r="GT204" s="251"/>
      <c r="GU204" s="251"/>
      <c r="GV204" s="251"/>
      <c r="GW204" s="251"/>
      <c r="GX204" s="251"/>
      <c r="GY204" s="251"/>
      <c r="GZ204" s="251"/>
      <c r="HA204" s="251"/>
      <c r="HB204" s="251"/>
      <c r="HC204" s="251"/>
      <c r="HD204" s="251"/>
      <c r="HE204" s="251"/>
      <c r="HF204" s="251"/>
      <c r="HG204" s="251"/>
      <c r="HH204" s="251"/>
      <c r="HI204" s="251"/>
      <c r="HJ204" s="251"/>
      <c r="HK204" s="251"/>
      <c r="HL204" s="251"/>
      <c r="HM204" s="251"/>
      <c r="HN204" s="251"/>
      <c r="HO204" s="251"/>
      <c r="HP204" s="251"/>
      <c r="HQ204" s="251"/>
      <c r="HR204" s="251"/>
      <c r="HS204" s="251"/>
      <c r="HT204" s="251"/>
      <c r="HU204" s="251"/>
      <c r="HV204" s="251"/>
      <c r="HW204" s="251"/>
      <c r="HX204" s="251"/>
      <c r="HY204" s="251"/>
      <c r="HZ204" s="251"/>
      <c r="IA204" s="251"/>
      <c r="IB204" s="251"/>
      <c r="IC204" s="251"/>
      <c r="ID204" s="251"/>
      <c r="IE204" s="251"/>
      <c r="IF204" s="251"/>
      <c r="IG204" s="251"/>
      <c r="IH204" s="251"/>
      <c r="II204" s="251"/>
      <c r="IJ204" s="251"/>
      <c r="IK204" s="251"/>
      <c r="IL204" s="251"/>
      <c r="IM204" s="251"/>
      <c r="IN204" s="251"/>
    </row>
    <row r="205" spans="1:248" s="20" customFormat="1" ht="12.75" customHeight="1" thickTop="1" x14ac:dyDescent="0.2">
      <c r="A205" s="8"/>
      <c r="B205" s="296">
        <f>B191</f>
        <v>0</v>
      </c>
      <c r="C205" s="296">
        <f>C191</f>
        <v>0</v>
      </c>
      <c r="D205" s="296">
        <f>D191</f>
        <v>0</v>
      </c>
      <c r="E205" s="296">
        <f>E191</f>
        <v>0</v>
      </c>
      <c r="F205" s="298">
        <f>F191</f>
        <v>0</v>
      </c>
      <c r="G205" s="130" t="str">
        <f>G7</f>
        <v>DECEMBER</v>
      </c>
      <c r="H205" s="31" t="s">
        <v>58</v>
      </c>
      <c r="I205" s="32"/>
      <c r="J205" s="306">
        <f t="shared" ref="J205:R205" si="24">J191</f>
        <v>0</v>
      </c>
      <c r="K205" s="298">
        <f t="shared" si="24"/>
        <v>0</v>
      </c>
      <c r="L205" s="296">
        <f t="shared" si="24"/>
        <v>0</v>
      </c>
      <c r="M205" s="296">
        <f t="shared" si="24"/>
        <v>0</v>
      </c>
      <c r="N205" s="296">
        <f t="shared" si="24"/>
        <v>0</v>
      </c>
      <c r="O205" s="297">
        <f t="shared" si="24"/>
        <v>0</v>
      </c>
      <c r="P205" s="299">
        <f t="shared" si="24"/>
        <v>0</v>
      </c>
      <c r="Q205" s="296">
        <f t="shared" si="24"/>
        <v>0</v>
      </c>
      <c r="R205" s="298">
        <f t="shared" si="24"/>
        <v>0</v>
      </c>
      <c r="S205" s="9"/>
      <c r="T205" s="8"/>
      <c r="U205" s="296">
        <f t="shared" ref="U205:AH205" si="25">U191</f>
        <v>0</v>
      </c>
      <c r="V205" s="296">
        <f t="shared" si="25"/>
        <v>0</v>
      </c>
      <c r="W205" s="296">
        <f t="shared" si="25"/>
        <v>0</v>
      </c>
      <c r="X205" s="296">
        <f t="shared" si="25"/>
        <v>0</v>
      </c>
      <c r="Y205" s="296">
        <f t="shared" si="25"/>
        <v>0</v>
      </c>
      <c r="Z205" s="296">
        <f t="shared" si="25"/>
        <v>0</v>
      </c>
      <c r="AA205" s="296">
        <f t="shared" si="25"/>
        <v>0</v>
      </c>
      <c r="AB205" s="296">
        <f t="shared" si="25"/>
        <v>0</v>
      </c>
      <c r="AC205" s="296">
        <f t="shared" si="25"/>
        <v>0</v>
      </c>
      <c r="AD205" s="296">
        <f t="shared" si="25"/>
        <v>0</v>
      </c>
      <c r="AE205" s="296">
        <f t="shared" si="25"/>
        <v>0</v>
      </c>
      <c r="AF205" s="296">
        <f t="shared" si="25"/>
        <v>0</v>
      </c>
      <c r="AG205" s="296">
        <f t="shared" si="25"/>
        <v>0</v>
      </c>
      <c r="AH205" s="297">
        <f t="shared" si="25"/>
        <v>0</v>
      </c>
      <c r="AI205" s="305"/>
      <c r="AJ205" s="296">
        <f>AJ191</f>
        <v>0</v>
      </c>
      <c r="AK205" s="298">
        <f>AK191</f>
        <v>0</v>
      </c>
      <c r="AL205" s="9"/>
    </row>
    <row r="206" spans="1:248" s="20" customFormat="1" ht="12.75" customHeight="1" x14ac:dyDescent="0.2">
      <c r="A206" s="8">
        <v>1</v>
      </c>
      <c r="B206" s="280"/>
      <c r="C206" s="280"/>
      <c r="D206" s="280"/>
      <c r="E206" s="280"/>
      <c r="F206" s="281"/>
      <c r="G206" s="443"/>
      <c r="H206" s="444"/>
      <c r="I206" s="445"/>
      <c r="J206" s="296">
        <f t="shared" ref="J206:J236" si="26">SUM(B206:F206)</f>
        <v>0</v>
      </c>
      <c r="K206" s="298">
        <f>SUM(U206:AK206)-SUM(L206:R206)</f>
        <v>0</v>
      </c>
      <c r="L206" s="280"/>
      <c r="M206" s="280"/>
      <c r="N206" s="280"/>
      <c r="O206" s="293"/>
      <c r="P206" s="300"/>
      <c r="Q206" s="280"/>
      <c r="R206" s="281"/>
      <c r="S206" s="15" t="s">
        <v>59</v>
      </c>
      <c r="T206" s="8">
        <v>1</v>
      </c>
      <c r="U206" s="280"/>
      <c r="V206" s="280"/>
      <c r="W206" s="280"/>
      <c r="X206" s="280"/>
      <c r="Y206" s="280"/>
      <c r="Z206" s="280"/>
      <c r="AA206" s="280"/>
      <c r="AB206" s="280"/>
      <c r="AC206" s="280"/>
      <c r="AD206" s="280"/>
      <c r="AE206" s="280"/>
      <c r="AF206" s="280"/>
      <c r="AG206" s="280"/>
      <c r="AH206" s="293"/>
      <c r="AI206" s="444"/>
      <c r="AJ206" s="280"/>
      <c r="AK206" s="281"/>
      <c r="AL206" s="15" t="s">
        <v>59</v>
      </c>
    </row>
    <row r="207" spans="1:248" s="20" customFormat="1" ht="12.75" customHeight="1" x14ac:dyDescent="0.2">
      <c r="A207" s="8">
        <v>2</v>
      </c>
      <c r="B207" s="280"/>
      <c r="C207" s="280"/>
      <c r="D207" s="280"/>
      <c r="E207" s="280"/>
      <c r="F207" s="281"/>
      <c r="G207" s="443"/>
      <c r="H207" s="444"/>
      <c r="I207" s="445"/>
      <c r="J207" s="296">
        <f t="shared" si="26"/>
        <v>0</v>
      </c>
      <c r="K207" s="298">
        <f t="shared" ref="K207:K236" si="27">SUM(U207:AK207)-SUM(L207:R207)</f>
        <v>0</v>
      </c>
      <c r="L207" s="280"/>
      <c r="M207" s="280"/>
      <c r="N207" s="280"/>
      <c r="O207" s="293"/>
      <c r="P207" s="300"/>
      <c r="Q207" s="280"/>
      <c r="R207" s="281"/>
      <c r="S207" s="15" t="s">
        <v>60</v>
      </c>
      <c r="T207" s="8">
        <v>2</v>
      </c>
      <c r="U207" s="280"/>
      <c r="V207" s="280"/>
      <c r="W207" s="280"/>
      <c r="X207" s="280"/>
      <c r="Y207" s="280"/>
      <c r="Z207" s="280"/>
      <c r="AA207" s="280"/>
      <c r="AB207" s="280"/>
      <c r="AC207" s="280"/>
      <c r="AD207" s="280"/>
      <c r="AE207" s="280"/>
      <c r="AF207" s="280"/>
      <c r="AG207" s="280"/>
      <c r="AH207" s="293"/>
      <c r="AI207" s="444"/>
      <c r="AJ207" s="280"/>
      <c r="AK207" s="281"/>
      <c r="AL207" s="15" t="s">
        <v>60</v>
      </c>
    </row>
    <row r="208" spans="1:248" s="20" customFormat="1" ht="12.75" customHeight="1" x14ac:dyDescent="0.2">
      <c r="A208" s="8">
        <v>3</v>
      </c>
      <c r="B208" s="280"/>
      <c r="C208" s="280"/>
      <c r="D208" s="280"/>
      <c r="E208" s="280"/>
      <c r="F208" s="281"/>
      <c r="G208" s="443"/>
      <c r="H208" s="444"/>
      <c r="I208" s="445"/>
      <c r="J208" s="296">
        <f t="shared" si="26"/>
        <v>0</v>
      </c>
      <c r="K208" s="298">
        <f t="shared" si="27"/>
        <v>0</v>
      </c>
      <c r="L208" s="280"/>
      <c r="M208" s="280"/>
      <c r="N208" s="280"/>
      <c r="O208" s="293"/>
      <c r="P208" s="300"/>
      <c r="Q208" s="280"/>
      <c r="R208" s="281"/>
      <c r="S208" s="15" t="s">
        <v>61</v>
      </c>
      <c r="T208" s="8">
        <v>3</v>
      </c>
      <c r="U208" s="280"/>
      <c r="V208" s="280"/>
      <c r="W208" s="280"/>
      <c r="X208" s="280"/>
      <c r="Y208" s="280"/>
      <c r="Z208" s="280"/>
      <c r="AA208" s="280"/>
      <c r="AB208" s="280"/>
      <c r="AC208" s="280"/>
      <c r="AD208" s="280"/>
      <c r="AE208" s="280"/>
      <c r="AF208" s="280"/>
      <c r="AG208" s="280"/>
      <c r="AH208" s="293"/>
      <c r="AI208" s="444"/>
      <c r="AJ208" s="280"/>
      <c r="AK208" s="281"/>
      <c r="AL208" s="15" t="s">
        <v>61</v>
      </c>
    </row>
    <row r="209" spans="1:38" s="20" customFormat="1" ht="12.75" customHeight="1" x14ac:dyDescent="0.2">
      <c r="A209" s="8">
        <v>4</v>
      </c>
      <c r="B209" s="280"/>
      <c r="C209" s="280"/>
      <c r="D209" s="280"/>
      <c r="E209" s="280"/>
      <c r="F209" s="281"/>
      <c r="G209" s="443"/>
      <c r="H209" s="444"/>
      <c r="I209" s="445"/>
      <c r="J209" s="296">
        <f t="shared" si="26"/>
        <v>0</v>
      </c>
      <c r="K209" s="298">
        <f t="shared" si="27"/>
        <v>0</v>
      </c>
      <c r="L209" s="280"/>
      <c r="M209" s="280"/>
      <c r="N209" s="280"/>
      <c r="O209" s="293"/>
      <c r="P209" s="300"/>
      <c r="Q209" s="280"/>
      <c r="R209" s="281"/>
      <c r="S209" s="15" t="s">
        <v>62</v>
      </c>
      <c r="T209" s="8">
        <v>4</v>
      </c>
      <c r="U209" s="280"/>
      <c r="V209" s="280"/>
      <c r="W209" s="280"/>
      <c r="X209" s="280"/>
      <c r="Y209" s="280"/>
      <c r="Z209" s="280"/>
      <c r="AA209" s="280"/>
      <c r="AB209" s="280"/>
      <c r="AC209" s="280"/>
      <c r="AD209" s="280"/>
      <c r="AE209" s="280"/>
      <c r="AF209" s="280"/>
      <c r="AG209" s="280"/>
      <c r="AH209" s="293"/>
      <c r="AI209" s="444"/>
      <c r="AJ209" s="280"/>
      <c r="AK209" s="281"/>
      <c r="AL209" s="15" t="s">
        <v>62</v>
      </c>
    </row>
    <row r="210" spans="1:38" s="20" customFormat="1" ht="12.75" customHeight="1" x14ac:dyDescent="0.2">
      <c r="A210" s="8">
        <v>5</v>
      </c>
      <c r="B210" s="280"/>
      <c r="C210" s="280"/>
      <c r="D210" s="280"/>
      <c r="E210" s="280"/>
      <c r="F210" s="281"/>
      <c r="G210" s="446"/>
      <c r="H210" s="444"/>
      <c r="I210" s="445"/>
      <c r="J210" s="296">
        <f t="shared" si="26"/>
        <v>0</v>
      </c>
      <c r="K210" s="298">
        <f t="shared" si="27"/>
        <v>0</v>
      </c>
      <c r="L210" s="280"/>
      <c r="M210" s="280"/>
      <c r="N210" s="280"/>
      <c r="O210" s="293"/>
      <c r="P210" s="300"/>
      <c r="Q210" s="280"/>
      <c r="R210" s="281"/>
      <c r="S210" s="15" t="s">
        <v>63</v>
      </c>
      <c r="T210" s="8">
        <v>5</v>
      </c>
      <c r="U210" s="280"/>
      <c r="V210" s="280"/>
      <c r="W210" s="280"/>
      <c r="X210" s="280"/>
      <c r="Y210" s="280"/>
      <c r="Z210" s="280"/>
      <c r="AA210" s="280"/>
      <c r="AB210" s="280"/>
      <c r="AC210" s="280"/>
      <c r="AD210" s="280"/>
      <c r="AE210" s="280"/>
      <c r="AF210" s="280"/>
      <c r="AG210" s="280"/>
      <c r="AH210" s="293"/>
      <c r="AI210" s="444"/>
      <c r="AJ210" s="280"/>
      <c r="AK210" s="281"/>
      <c r="AL210" s="15" t="s">
        <v>63</v>
      </c>
    </row>
    <row r="211" spans="1:38" s="20" customFormat="1" ht="12.75" customHeight="1" x14ac:dyDescent="0.2">
      <c r="A211" s="16">
        <v>6</v>
      </c>
      <c r="B211" s="282"/>
      <c r="C211" s="282"/>
      <c r="D211" s="282"/>
      <c r="E211" s="282"/>
      <c r="F211" s="283"/>
      <c r="G211" s="443"/>
      <c r="H211" s="447"/>
      <c r="I211" s="448"/>
      <c r="J211" s="296">
        <f t="shared" si="26"/>
        <v>0</v>
      </c>
      <c r="K211" s="298">
        <f t="shared" si="27"/>
        <v>0</v>
      </c>
      <c r="L211" s="282"/>
      <c r="M211" s="282"/>
      <c r="N211" s="282"/>
      <c r="O211" s="294"/>
      <c r="P211" s="301"/>
      <c r="Q211" s="282"/>
      <c r="R211" s="283"/>
      <c r="S211" s="17" t="s">
        <v>64</v>
      </c>
      <c r="T211" s="16">
        <v>6</v>
      </c>
      <c r="U211" s="282"/>
      <c r="V211" s="282"/>
      <c r="W211" s="282"/>
      <c r="X211" s="282"/>
      <c r="Y211" s="282"/>
      <c r="Z211" s="282"/>
      <c r="AA211" s="282"/>
      <c r="AB211" s="282"/>
      <c r="AC211" s="282"/>
      <c r="AD211" s="282"/>
      <c r="AE211" s="282"/>
      <c r="AF211" s="282"/>
      <c r="AG211" s="282"/>
      <c r="AH211" s="294"/>
      <c r="AI211" s="447"/>
      <c r="AJ211" s="282"/>
      <c r="AK211" s="283"/>
      <c r="AL211" s="17" t="s">
        <v>64</v>
      </c>
    </row>
    <row r="212" spans="1:38" s="20" customFormat="1" ht="12.75" customHeight="1" x14ac:dyDescent="0.2">
      <c r="A212" s="8">
        <v>7</v>
      </c>
      <c r="B212" s="280"/>
      <c r="C212" s="280"/>
      <c r="D212" s="280"/>
      <c r="E212" s="280"/>
      <c r="F212" s="281"/>
      <c r="G212" s="443"/>
      <c r="H212" s="444"/>
      <c r="I212" s="445"/>
      <c r="J212" s="296">
        <f t="shared" si="26"/>
        <v>0</v>
      </c>
      <c r="K212" s="298">
        <f t="shared" si="27"/>
        <v>0</v>
      </c>
      <c r="L212" s="280"/>
      <c r="M212" s="280"/>
      <c r="N212" s="280"/>
      <c r="O212" s="293"/>
      <c r="P212" s="300"/>
      <c r="Q212" s="280"/>
      <c r="R212" s="281"/>
      <c r="S212" s="15" t="s">
        <v>65</v>
      </c>
      <c r="T212" s="8">
        <v>7</v>
      </c>
      <c r="U212" s="280"/>
      <c r="V212" s="280"/>
      <c r="W212" s="280"/>
      <c r="X212" s="280"/>
      <c r="Y212" s="280"/>
      <c r="Z212" s="280"/>
      <c r="AA212" s="280"/>
      <c r="AB212" s="280"/>
      <c r="AC212" s="280"/>
      <c r="AD212" s="280"/>
      <c r="AE212" s="280"/>
      <c r="AF212" s="280"/>
      <c r="AG212" s="280"/>
      <c r="AH212" s="293"/>
      <c r="AI212" s="444"/>
      <c r="AJ212" s="280"/>
      <c r="AK212" s="281"/>
      <c r="AL212" s="15" t="s">
        <v>65</v>
      </c>
    </row>
    <row r="213" spans="1:38" s="20" customFormat="1" ht="12.75" customHeight="1" x14ac:dyDescent="0.2">
      <c r="A213" s="8">
        <v>8</v>
      </c>
      <c r="B213" s="280"/>
      <c r="C213" s="280"/>
      <c r="D213" s="280"/>
      <c r="E213" s="280"/>
      <c r="F213" s="281"/>
      <c r="G213" s="443"/>
      <c r="H213" s="444"/>
      <c r="I213" s="445"/>
      <c r="J213" s="296">
        <f t="shared" si="26"/>
        <v>0</v>
      </c>
      <c r="K213" s="298">
        <f t="shared" si="27"/>
        <v>0</v>
      </c>
      <c r="L213" s="280"/>
      <c r="M213" s="280"/>
      <c r="N213" s="280"/>
      <c r="O213" s="293"/>
      <c r="P213" s="300"/>
      <c r="Q213" s="280"/>
      <c r="R213" s="281"/>
      <c r="S213" s="15" t="s">
        <v>66</v>
      </c>
      <c r="T213" s="8">
        <v>8</v>
      </c>
      <c r="U213" s="280"/>
      <c r="V213" s="280"/>
      <c r="W213" s="280"/>
      <c r="X213" s="280"/>
      <c r="Y213" s="280"/>
      <c r="Z213" s="280"/>
      <c r="AA213" s="280"/>
      <c r="AB213" s="280"/>
      <c r="AC213" s="280"/>
      <c r="AD213" s="280"/>
      <c r="AE213" s="280"/>
      <c r="AF213" s="280"/>
      <c r="AG213" s="280"/>
      <c r="AH213" s="293"/>
      <c r="AI213" s="444"/>
      <c r="AJ213" s="280"/>
      <c r="AK213" s="281"/>
      <c r="AL213" s="15" t="s">
        <v>66</v>
      </c>
    </row>
    <row r="214" spans="1:38" s="20" customFormat="1" ht="12.75" customHeight="1" x14ac:dyDescent="0.2">
      <c r="A214" s="8">
        <v>9</v>
      </c>
      <c r="B214" s="280"/>
      <c r="C214" s="280"/>
      <c r="D214" s="280"/>
      <c r="E214" s="280"/>
      <c r="F214" s="281"/>
      <c r="G214" s="443"/>
      <c r="H214" s="444"/>
      <c r="I214" s="445"/>
      <c r="J214" s="296">
        <f t="shared" si="26"/>
        <v>0</v>
      </c>
      <c r="K214" s="298">
        <f t="shared" si="27"/>
        <v>0</v>
      </c>
      <c r="L214" s="280"/>
      <c r="M214" s="280"/>
      <c r="N214" s="280"/>
      <c r="O214" s="293"/>
      <c r="P214" s="300"/>
      <c r="Q214" s="280"/>
      <c r="R214" s="281"/>
      <c r="S214" s="15" t="s">
        <v>67</v>
      </c>
      <c r="T214" s="8">
        <v>9</v>
      </c>
      <c r="U214" s="280"/>
      <c r="V214" s="280"/>
      <c r="W214" s="280"/>
      <c r="X214" s="280"/>
      <c r="Y214" s="280"/>
      <c r="Z214" s="280"/>
      <c r="AA214" s="280"/>
      <c r="AB214" s="280"/>
      <c r="AC214" s="280"/>
      <c r="AD214" s="280"/>
      <c r="AE214" s="280"/>
      <c r="AF214" s="280"/>
      <c r="AG214" s="280"/>
      <c r="AH214" s="293"/>
      <c r="AI214" s="444"/>
      <c r="AJ214" s="280"/>
      <c r="AK214" s="281"/>
      <c r="AL214" s="15" t="s">
        <v>67</v>
      </c>
    </row>
    <row r="215" spans="1:38" s="20" customFormat="1" ht="12.75" customHeight="1" x14ac:dyDescent="0.2">
      <c r="A215" s="8">
        <v>10</v>
      </c>
      <c r="B215" s="280"/>
      <c r="C215" s="280"/>
      <c r="D215" s="280"/>
      <c r="E215" s="280"/>
      <c r="F215" s="281"/>
      <c r="G215" s="443"/>
      <c r="H215" s="444"/>
      <c r="I215" s="445"/>
      <c r="J215" s="296">
        <f t="shared" si="26"/>
        <v>0</v>
      </c>
      <c r="K215" s="298">
        <f t="shared" si="27"/>
        <v>0</v>
      </c>
      <c r="L215" s="280"/>
      <c r="M215" s="280"/>
      <c r="N215" s="280"/>
      <c r="O215" s="293"/>
      <c r="P215" s="300"/>
      <c r="Q215" s="280"/>
      <c r="R215" s="281"/>
      <c r="S215" s="15" t="s">
        <v>68</v>
      </c>
      <c r="T215" s="8">
        <v>10</v>
      </c>
      <c r="U215" s="280"/>
      <c r="V215" s="280"/>
      <c r="W215" s="280"/>
      <c r="X215" s="280"/>
      <c r="Y215" s="280"/>
      <c r="Z215" s="280"/>
      <c r="AA215" s="280"/>
      <c r="AB215" s="280"/>
      <c r="AC215" s="280"/>
      <c r="AD215" s="280"/>
      <c r="AE215" s="280"/>
      <c r="AF215" s="280"/>
      <c r="AG215" s="280"/>
      <c r="AH215" s="293"/>
      <c r="AI215" s="444"/>
      <c r="AJ215" s="280"/>
      <c r="AK215" s="281"/>
      <c r="AL215" s="15" t="s">
        <v>68</v>
      </c>
    </row>
    <row r="216" spans="1:38" s="20" customFormat="1" ht="12.75" customHeight="1" x14ac:dyDescent="0.2">
      <c r="A216" s="8">
        <v>11</v>
      </c>
      <c r="B216" s="280"/>
      <c r="C216" s="280"/>
      <c r="D216" s="280"/>
      <c r="E216" s="280"/>
      <c r="F216" s="281"/>
      <c r="G216" s="443"/>
      <c r="H216" s="444"/>
      <c r="I216" s="445"/>
      <c r="J216" s="296">
        <f t="shared" si="26"/>
        <v>0</v>
      </c>
      <c r="K216" s="298">
        <f t="shared" si="27"/>
        <v>0</v>
      </c>
      <c r="L216" s="280"/>
      <c r="M216" s="280"/>
      <c r="N216" s="280"/>
      <c r="O216" s="293"/>
      <c r="P216" s="300"/>
      <c r="Q216" s="280"/>
      <c r="R216" s="281"/>
      <c r="S216" s="15" t="s">
        <v>69</v>
      </c>
      <c r="T216" s="8">
        <v>11</v>
      </c>
      <c r="U216" s="280"/>
      <c r="V216" s="280"/>
      <c r="W216" s="280"/>
      <c r="X216" s="280"/>
      <c r="Y216" s="280"/>
      <c r="Z216" s="280"/>
      <c r="AA216" s="280"/>
      <c r="AB216" s="280"/>
      <c r="AC216" s="280"/>
      <c r="AD216" s="280"/>
      <c r="AE216" s="280"/>
      <c r="AF216" s="280"/>
      <c r="AG216" s="280"/>
      <c r="AH216" s="293"/>
      <c r="AI216" s="444"/>
      <c r="AJ216" s="280"/>
      <c r="AK216" s="281"/>
      <c r="AL216" s="15" t="s">
        <v>69</v>
      </c>
    </row>
    <row r="217" spans="1:38" s="20" customFormat="1" ht="12.75" customHeight="1" x14ac:dyDescent="0.2">
      <c r="A217" s="8">
        <v>12</v>
      </c>
      <c r="B217" s="280"/>
      <c r="C217" s="280"/>
      <c r="D217" s="280"/>
      <c r="E217" s="280"/>
      <c r="F217" s="281"/>
      <c r="G217" s="443"/>
      <c r="H217" s="444"/>
      <c r="I217" s="445"/>
      <c r="J217" s="296">
        <f t="shared" si="26"/>
        <v>0</v>
      </c>
      <c r="K217" s="298">
        <f t="shared" si="27"/>
        <v>0</v>
      </c>
      <c r="L217" s="280"/>
      <c r="M217" s="280"/>
      <c r="N217" s="280"/>
      <c r="O217" s="293"/>
      <c r="P217" s="300"/>
      <c r="Q217" s="280"/>
      <c r="R217" s="281"/>
      <c r="S217" s="15" t="s">
        <v>70</v>
      </c>
      <c r="T217" s="8">
        <v>12</v>
      </c>
      <c r="U217" s="280"/>
      <c r="V217" s="280"/>
      <c r="W217" s="280"/>
      <c r="X217" s="280"/>
      <c r="Y217" s="280"/>
      <c r="Z217" s="280"/>
      <c r="AA217" s="280"/>
      <c r="AB217" s="280"/>
      <c r="AC217" s="280"/>
      <c r="AD217" s="280"/>
      <c r="AE217" s="280"/>
      <c r="AF217" s="280"/>
      <c r="AG217" s="280"/>
      <c r="AH217" s="293"/>
      <c r="AI217" s="444"/>
      <c r="AJ217" s="280"/>
      <c r="AK217" s="281"/>
      <c r="AL217" s="15" t="s">
        <v>70</v>
      </c>
    </row>
    <row r="218" spans="1:38" s="20" customFormat="1" ht="12.75" customHeight="1" x14ac:dyDescent="0.2">
      <c r="A218" s="8">
        <v>13</v>
      </c>
      <c r="B218" s="280"/>
      <c r="C218" s="280"/>
      <c r="D218" s="280"/>
      <c r="E218" s="280"/>
      <c r="F218" s="281"/>
      <c r="G218" s="443"/>
      <c r="H218" s="444"/>
      <c r="I218" s="445"/>
      <c r="J218" s="296">
        <f t="shared" si="26"/>
        <v>0</v>
      </c>
      <c r="K218" s="298">
        <f t="shared" si="27"/>
        <v>0</v>
      </c>
      <c r="L218" s="280"/>
      <c r="M218" s="280"/>
      <c r="N218" s="280"/>
      <c r="O218" s="293"/>
      <c r="P218" s="300"/>
      <c r="Q218" s="280"/>
      <c r="R218" s="281"/>
      <c r="S218" s="15" t="s">
        <v>71</v>
      </c>
      <c r="T218" s="8">
        <v>13</v>
      </c>
      <c r="U218" s="280"/>
      <c r="V218" s="280"/>
      <c r="W218" s="280"/>
      <c r="X218" s="280"/>
      <c r="Y218" s="280"/>
      <c r="Z218" s="280"/>
      <c r="AA218" s="280"/>
      <c r="AB218" s="280"/>
      <c r="AC218" s="280"/>
      <c r="AD218" s="280"/>
      <c r="AE218" s="280"/>
      <c r="AF218" s="280"/>
      <c r="AG218" s="280"/>
      <c r="AH218" s="293"/>
      <c r="AI218" s="444"/>
      <c r="AJ218" s="280"/>
      <c r="AK218" s="281"/>
      <c r="AL218" s="15" t="s">
        <v>71</v>
      </c>
    </row>
    <row r="219" spans="1:38" s="20" customFormat="1" ht="12.75" customHeight="1" x14ac:dyDescent="0.2">
      <c r="A219" s="8">
        <v>14</v>
      </c>
      <c r="B219" s="280"/>
      <c r="C219" s="280"/>
      <c r="D219" s="280"/>
      <c r="E219" s="280"/>
      <c r="F219" s="281"/>
      <c r="G219" s="443"/>
      <c r="H219" s="444"/>
      <c r="I219" s="445"/>
      <c r="J219" s="296">
        <f t="shared" si="26"/>
        <v>0</v>
      </c>
      <c r="K219" s="298">
        <f t="shared" si="27"/>
        <v>0</v>
      </c>
      <c r="L219" s="280"/>
      <c r="M219" s="280"/>
      <c r="N219" s="280"/>
      <c r="O219" s="293"/>
      <c r="P219" s="300"/>
      <c r="Q219" s="280"/>
      <c r="R219" s="281"/>
      <c r="S219" s="15" t="s">
        <v>72</v>
      </c>
      <c r="T219" s="8">
        <v>14</v>
      </c>
      <c r="U219" s="280"/>
      <c r="V219" s="280"/>
      <c r="W219" s="280"/>
      <c r="X219" s="280"/>
      <c r="Y219" s="280"/>
      <c r="Z219" s="280"/>
      <c r="AA219" s="280"/>
      <c r="AB219" s="280"/>
      <c r="AC219" s="280"/>
      <c r="AD219" s="280"/>
      <c r="AE219" s="280"/>
      <c r="AF219" s="280"/>
      <c r="AG219" s="280"/>
      <c r="AH219" s="293"/>
      <c r="AI219" s="444"/>
      <c r="AJ219" s="280"/>
      <c r="AK219" s="281"/>
      <c r="AL219" s="15" t="s">
        <v>72</v>
      </c>
    </row>
    <row r="220" spans="1:38" s="20" customFormat="1" ht="12.75" customHeight="1" x14ac:dyDescent="0.2">
      <c r="A220" s="8">
        <v>15</v>
      </c>
      <c r="B220" s="280"/>
      <c r="C220" s="280"/>
      <c r="D220" s="280"/>
      <c r="E220" s="280"/>
      <c r="F220" s="281"/>
      <c r="G220" s="443"/>
      <c r="H220" s="444"/>
      <c r="I220" s="445"/>
      <c r="J220" s="296">
        <f t="shared" si="26"/>
        <v>0</v>
      </c>
      <c r="K220" s="298">
        <f t="shared" si="27"/>
        <v>0</v>
      </c>
      <c r="L220" s="280"/>
      <c r="M220" s="280"/>
      <c r="N220" s="280"/>
      <c r="O220" s="293"/>
      <c r="P220" s="300"/>
      <c r="Q220" s="280"/>
      <c r="R220" s="281"/>
      <c r="S220" s="15" t="s">
        <v>73</v>
      </c>
      <c r="T220" s="8">
        <v>15</v>
      </c>
      <c r="U220" s="280"/>
      <c r="V220" s="280"/>
      <c r="W220" s="280"/>
      <c r="X220" s="280"/>
      <c r="Y220" s="280"/>
      <c r="Z220" s="280"/>
      <c r="AA220" s="280"/>
      <c r="AB220" s="280"/>
      <c r="AC220" s="280"/>
      <c r="AD220" s="280"/>
      <c r="AE220" s="280"/>
      <c r="AF220" s="280"/>
      <c r="AG220" s="280"/>
      <c r="AH220" s="293"/>
      <c r="AI220" s="444"/>
      <c r="AJ220" s="280"/>
      <c r="AK220" s="281"/>
      <c r="AL220" s="15" t="s">
        <v>73</v>
      </c>
    </row>
    <row r="221" spans="1:38" s="20" customFormat="1" ht="12.75" customHeight="1" x14ac:dyDescent="0.2">
      <c r="A221" s="8">
        <v>16</v>
      </c>
      <c r="B221" s="280"/>
      <c r="C221" s="280"/>
      <c r="D221" s="280"/>
      <c r="E221" s="280"/>
      <c r="F221" s="281"/>
      <c r="G221" s="443"/>
      <c r="H221" s="444"/>
      <c r="I221" s="445"/>
      <c r="J221" s="296">
        <f t="shared" si="26"/>
        <v>0</v>
      </c>
      <c r="K221" s="298">
        <f t="shared" si="27"/>
        <v>0</v>
      </c>
      <c r="L221" s="280"/>
      <c r="M221" s="280"/>
      <c r="N221" s="280"/>
      <c r="O221" s="293"/>
      <c r="P221" s="300"/>
      <c r="Q221" s="280"/>
      <c r="R221" s="281"/>
      <c r="S221" s="15" t="s">
        <v>74</v>
      </c>
      <c r="T221" s="8">
        <v>16</v>
      </c>
      <c r="U221" s="280"/>
      <c r="V221" s="280"/>
      <c r="W221" s="280"/>
      <c r="X221" s="280"/>
      <c r="Y221" s="280"/>
      <c r="Z221" s="280"/>
      <c r="AA221" s="280"/>
      <c r="AB221" s="280"/>
      <c r="AC221" s="280"/>
      <c r="AD221" s="280"/>
      <c r="AE221" s="280"/>
      <c r="AF221" s="280"/>
      <c r="AG221" s="280"/>
      <c r="AH221" s="293"/>
      <c r="AI221" s="444"/>
      <c r="AJ221" s="280"/>
      <c r="AK221" s="281"/>
      <c r="AL221" s="15" t="s">
        <v>74</v>
      </c>
    </row>
    <row r="222" spans="1:38" s="20" customFormat="1" ht="12.75" customHeight="1" x14ac:dyDescent="0.2">
      <c r="A222" s="8">
        <v>17</v>
      </c>
      <c r="B222" s="280"/>
      <c r="C222" s="280"/>
      <c r="D222" s="280"/>
      <c r="E222" s="280"/>
      <c r="F222" s="281"/>
      <c r="G222" s="443"/>
      <c r="H222" s="444"/>
      <c r="I222" s="445"/>
      <c r="J222" s="296">
        <f t="shared" si="26"/>
        <v>0</v>
      </c>
      <c r="K222" s="298">
        <f t="shared" si="27"/>
        <v>0</v>
      </c>
      <c r="L222" s="280"/>
      <c r="M222" s="280"/>
      <c r="N222" s="280"/>
      <c r="O222" s="293"/>
      <c r="P222" s="300"/>
      <c r="Q222" s="280"/>
      <c r="R222" s="281"/>
      <c r="S222" s="15" t="s">
        <v>75</v>
      </c>
      <c r="T222" s="8">
        <v>17</v>
      </c>
      <c r="U222" s="280"/>
      <c r="V222" s="280"/>
      <c r="W222" s="280"/>
      <c r="X222" s="280"/>
      <c r="Y222" s="280"/>
      <c r="Z222" s="280"/>
      <c r="AA222" s="280"/>
      <c r="AB222" s="280"/>
      <c r="AC222" s="280"/>
      <c r="AD222" s="280"/>
      <c r="AE222" s="280"/>
      <c r="AF222" s="280"/>
      <c r="AG222" s="280"/>
      <c r="AH222" s="293"/>
      <c r="AI222" s="444"/>
      <c r="AJ222" s="280"/>
      <c r="AK222" s="281"/>
      <c r="AL222" s="15" t="s">
        <v>75</v>
      </c>
    </row>
    <row r="223" spans="1:38" s="20" customFormat="1" ht="12.75" customHeight="1" x14ac:dyDescent="0.2">
      <c r="A223" s="8">
        <v>18</v>
      </c>
      <c r="B223" s="280"/>
      <c r="C223" s="280"/>
      <c r="D223" s="280"/>
      <c r="E223" s="280"/>
      <c r="F223" s="281"/>
      <c r="G223" s="443"/>
      <c r="H223" s="444"/>
      <c r="I223" s="445"/>
      <c r="J223" s="296">
        <f t="shared" si="26"/>
        <v>0</v>
      </c>
      <c r="K223" s="298">
        <f t="shared" si="27"/>
        <v>0</v>
      </c>
      <c r="L223" s="280"/>
      <c r="M223" s="280"/>
      <c r="N223" s="280"/>
      <c r="O223" s="293"/>
      <c r="P223" s="300"/>
      <c r="Q223" s="280"/>
      <c r="R223" s="281"/>
      <c r="S223" s="15" t="s">
        <v>76</v>
      </c>
      <c r="T223" s="8">
        <v>18</v>
      </c>
      <c r="U223" s="280"/>
      <c r="V223" s="280"/>
      <c r="W223" s="280"/>
      <c r="X223" s="280"/>
      <c r="Y223" s="280"/>
      <c r="Z223" s="280"/>
      <c r="AA223" s="280"/>
      <c r="AB223" s="280"/>
      <c r="AC223" s="280"/>
      <c r="AD223" s="280"/>
      <c r="AE223" s="280"/>
      <c r="AF223" s="280"/>
      <c r="AG223" s="280"/>
      <c r="AH223" s="293"/>
      <c r="AI223" s="444"/>
      <c r="AJ223" s="280"/>
      <c r="AK223" s="281"/>
      <c r="AL223" s="15" t="s">
        <v>76</v>
      </c>
    </row>
    <row r="224" spans="1:38" s="20" customFormat="1" ht="12.75" customHeight="1" x14ac:dyDescent="0.2">
      <c r="A224" s="8">
        <v>19</v>
      </c>
      <c r="B224" s="280"/>
      <c r="C224" s="280"/>
      <c r="D224" s="280"/>
      <c r="E224" s="280"/>
      <c r="F224" s="281"/>
      <c r="G224" s="443"/>
      <c r="H224" s="444"/>
      <c r="I224" s="445"/>
      <c r="J224" s="296">
        <f t="shared" si="26"/>
        <v>0</v>
      </c>
      <c r="K224" s="298">
        <f t="shared" si="27"/>
        <v>0</v>
      </c>
      <c r="L224" s="280"/>
      <c r="M224" s="280"/>
      <c r="N224" s="280"/>
      <c r="O224" s="293"/>
      <c r="P224" s="300"/>
      <c r="Q224" s="280"/>
      <c r="R224" s="281"/>
      <c r="S224" s="15" t="s">
        <v>77</v>
      </c>
      <c r="T224" s="8">
        <v>19</v>
      </c>
      <c r="U224" s="280"/>
      <c r="V224" s="280"/>
      <c r="W224" s="280"/>
      <c r="X224" s="280"/>
      <c r="Y224" s="280"/>
      <c r="Z224" s="280"/>
      <c r="AA224" s="280"/>
      <c r="AB224" s="280"/>
      <c r="AC224" s="280"/>
      <c r="AD224" s="280"/>
      <c r="AE224" s="280"/>
      <c r="AF224" s="280"/>
      <c r="AG224" s="280"/>
      <c r="AH224" s="293"/>
      <c r="AI224" s="444"/>
      <c r="AJ224" s="280"/>
      <c r="AK224" s="281"/>
      <c r="AL224" s="15" t="s">
        <v>77</v>
      </c>
    </row>
    <row r="225" spans="1:38" s="20" customFormat="1" ht="12.75" customHeight="1" x14ac:dyDescent="0.2">
      <c r="A225" s="8">
        <v>20</v>
      </c>
      <c r="B225" s="280"/>
      <c r="C225" s="280"/>
      <c r="D225" s="280"/>
      <c r="E225" s="280"/>
      <c r="F225" s="281"/>
      <c r="G225" s="443"/>
      <c r="H225" s="444"/>
      <c r="I225" s="445"/>
      <c r="J225" s="296">
        <f t="shared" si="26"/>
        <v>0</v>
      </c>
      <c r="K225" s="298">
        <f t="shared" si="27"/>
        <v>0</v>
      </c>
      <c r="L225" s="280"/>
      <c r="M225" s="280"/>
      <c r="N225" s="280"/>
      <c r="O225" s="293"/>
      <c r="P225" s="300"/>
      <c r="Q225" s="280"/>
      <c r="R225" s="281"/>
      <c r="S225" s="15" t="s">
        <v>78</v>
      </c>
      <c r="T225" s="8">
        <v>20</v>
      </c>
      <c r="U225" s="280"/>
      <c r="V225" s="280"/>
      <c r="W225" s="280"/>
      <c r="X225" s="280"/>
      <c r="Y225" s="280"/>
      <c r="Z225" s="280"/>
      <c r="AA225" s="280"/>
      <c r="AB225" s="280"/>
      <c r="AC225" s="280"/>
      <c r="AD225" s="280"/>
      <c r="AE225" s="280"/>
      <c r="AF225" s="280"/>
      <c r="AG225" s="280"/>
      <c r="AH225" s="293"/>
      <c r="AI225" s="444"/>
      <c r="AJ225" s="280"/>
      <c r="AK225" s="281"/>
      <c r="AL225" s="15" t="s">
        <v>78</v>
      </c>
    </row>
    <row r="226" spans="1:38" s="20" customFormat="1" ht="12.75" customHeight="1" x14ac:dyDescent="0.2">
      <c r="A226" s="8">
        <v>21</v>
      </c>
      <c r="B226" s="280"/>
      <c r="C226" s="280"/>
      <c r="D226" s="280"/>
      <c r="E226" s="280"/>
      <c r="F226" s="281"/>
      <c r="G226" s="443"/>
      <c r="H226" s="444"/>
      <c r="I226" s="445"/>
      <c r="J226" s="296">
        <f t="shared" si="26"/>
        <v>0</v>
      </c>
      <c r="K226" s="298">
        <f t="shared" si="27"/>
        <v>0</v>
      </c>
      <c r="L226" s="280"/>
      <c r="M226" s="280"/>
      <c r="N226" s="280"/>
      <c r="O226" s="293"/>
      <c r="P226" s="300"/>
      <c r="Q226" s="280"/>
      <c r="R226" s="281"/>
      <c r="S226" s="15" t="s">
        <v>79</v>
      </c>
      <c r="T226" s="8">
        <v>21</v>
      </c>
      <c r="U226" s="280"/>
      <c r="V226" s="280"/>
      <c r="W226" s="280"/>
      <c r="X226" s="280"/>
      <c r="Y226" s="280"/>
      <c r="Z226" s="280"/>
      <c r="AA226" s="280"/>
      <c r="AB226" s="280"/>
      <c r="AC226" s="280"/>
      <c r="AD226" s="280"/>
      <c r="AE226" s="280"/>
      <c r="AF226" s="280"/>
      <c r="AG226" s="280"/>
      <c r="AH226" s="293"/>
      <c r="AI226" s="444"/>
      <c r="AJ226" s="280"/>
      <c r="AK226" s="281"/>
      <c r="AL226" s="15" t="s">
        <v>79</v>
      </c>
    </row>
    <row r="227" spans="1:38" s="20" customFormat="1" ht="12.75" customHeight="1" x14ac:dyDescent="0.2">
      <c r="A227" s="8">
        <v>22</v>
      </c>
      <c r="B227" s="280"/>
      <c r="C227" s="280"/>
      <c r="D227" s="280"/>
      <c r="E227" s="280"/>
      <c r="F227" s="281"/>
      <c r="G227" s="443"/>
      <c r="H227" s="444"/>
      <c r="I227" s="445"/>
      <c r="J227" s="296">
        <f t="shared" si="26"/>
        <v>0</v>
      </c>
      <c r="K227" s="298">
        <f t="shared" si="27"/>
        <v>0</v>
      </c>
      <c r="L227" s="280"/>
      <c r="M227" s="280"/>
      <c r="N227" s="280"/>
      <c r="O227" s="293"/>
      <c r="P227" s="300"/>
      <c r="Q227" s="280"/>
      <c r="R227" s="281"/>
      <c r="S227" s="15" t="s">
        <v>80</v>
      </c>
      <c r="T227" s="8">
        <v>22</v>
      </c>
      <c r="U227" s="280"/>
      <c r="V227" s="280"/>
      <c r="W227" s="280"/>
      <c r="X227" s="280"/>
      <c r="Y227" s="280"/>
      <c r="Z227" s="280"/>
      <c r="AA227" s="280"/>
      <c r="AB227" s="280"/>
      <c r="AC227" s="280"/>
      <c r="AD227" s="280"/>
      <c r="AE227" s="280"/>
      <c r="AF227" s="280"/>
      <c r="AG227" s="280"/>
      <c r="AH227" s="293"/>
      <c r="AI227" s="444"/>
      <c r="AJ227" s="280"/>
      <c r="AK227" s="281"/>
      <c r="AL227" s="15" t="s">
        <v>80</v>
      </c>
    </row>
    <row r="228" spans="1:38" s="20" customFormat="1" ht="12.75" customHeight="1" x14ac:dyDescent="0.2">
      <c r="A228" s="8">
        <v>23</v>
      </c>
      <c r="B228" s="280"/>
      <c r="C228" s="280"/>
      <c r="D228" s="280"/>
      <c r="E228" s="280"/>
      <c r="F228" s="281"/>
      <c r="G228" s="443"/>
      <c r="H228" s="444"/>
      <c r="I228" s="445"/>
      <c r="J228" s="296">
        <f t="shared" si="26"/>
        <v>0</v>
      </c>
      <c r="K228" s="298">
        <f t="shared" si="27"/>
        <v>0</v>
      </c>
      <c r="L228" s="280"/>
      <c r="M228" s="280"/>
      <c r="N228" s="280"/>
      <c r="O228" s="293"/>
      <c r="P228" s="300"/>
      <c r="Q228" s="280"/>
      <c r="R228" s="281"/>
      <c r="S228" s="15" t="s">
        <v>81</v>
      </c>
      <c r="T228" s="8">
        <v>23</v>
      </c>
      <c r="U228" s="280"/>
      <c r="V228" s="280"/>
      <c r="W228" s="280"/>
      <c r="X228" s="280"/>
      <c r="Y228" s="280"/>
      <c r="Z228" s="280"/>
      <c r="AA228" s="280"/>
      <c r="AB228" s="280"/>
      <c r="AC228" s="280"/>
      <c r="AD228" s="280"/>
      <c r="AE228" s="280"/>
      <c r="AF228" s="280"/>
      <c r="AG228" s="280"/>
      <c r="AH228" s="293"/>
      <c r="AI228" s="444"/>
      <c r="AJ228" s="280"/>
      <c r="AK228" s="281"/>
      <c r="AL228" s="15" t="s">
        <v>81</v>
      </c>
    </row>
    <row r="229" spans="1:38" s="20" customFormat="1" ht="12.75" customHeight="1" x14ac:dyDescent="0.2">
      <c r="A229" s="8">
        <v>24</v>
      </c>
      <c r="B229" s="280"/>
      <c r="C229" s="280"/>
      <c r="D229" s="280"/>
      <c r="E229" s="280"/>
      <c r="F229" s="281"/>
      <c r="G229" s="443"/>
      <c r="H229" s="444"/>
      <c r="I229" s="445"/>
      <c r="J229" s="296">
        <f t="shared" si="26"/>
        <v>0</v>
      </c>
      <c r="K229" s="298">
        <f t="shared" si="27"/>
        <v>0</v>
      </c>
      <c r="L229" s="280"/>
      <c r="M229" s="280"/>
      <c r="N229" s="280"/>
      <c r="O229" s="293"/>
      <c r="P229" s="300"/>
      <c r="Q229" s="280"/>
      <c r="R229" s="281"/>
      <c r="S229" s="15" t="s">
        <v>82</v>
      </c>
      <c r="T229" s="8">
        <v>24</v>
      </c>
      <c r="U229" s="280"/>
      <c r="V229" s="280"/>
      <c r="W229" s="280"/>
      <c r="X229" s="280"/>
      <c r="Y229" s="280"/>
      <c r="Z229" s="280"/>
      <c r="AA229" s="280"/>
      <c r="AB229" s="280"/>
      <c r="AC229" s="280"/>
      <c r="AD229" s="280"/>
      <c r="AE229" s="280"/>
      <c r="AF229" s="280"/>
      <c r="AG229" s="280"/>
      <c r="AH229" s="293"/>
      <c r="AI229" s="444"/>
      <c r="AJ229" s="280"/>
      <c r="AK229" s="281"/>
      <c r="AL229" s="15" t="s">
        <v>82</v>
      </c>
    </row>
    <row r="230" spans="1:38" s="20" customFormat="1" ht="12.75" customHeight="1" x14ac:dyDescent="0.2">
      <c r="A230" s="8">
        <v>25</v>
      </c>
      <c r="B230" s="280"/>
      <c r="C230" s="280"/>
      <c r="D230" s="280"/>
      <c r="E230" s="280"/>
      <c r="F230" s="281"/>
      <c r="G230" s="443"/>
      <c r="H230" s="444"/>
      <c r="I230" s="445"/>
      <c r="J230" s="296">
        <f t="shared" si="26"/>
        <v>0</v>
      </c>
      <c r="K230" s="298">
        <f t="shared" si="27"/>
        <v>0</v>
      </c>
      <c r="L230" s="280"/>
      <c r="M230" s="280"/>
      <c r="N230" s="280"/>
      <c r="O230" s="293"/>
      <c r="P230" s="300"/>
      <c r="Q230" s="280"/>
      <c r="R230" s="281"/>
      <c r="S230" s="15" t="s">
        <v>83</v>
      </c>
      <c r="T230" s="8">
        <v>25</v>
      </c>
      <c r="U230" s="280"/>
      <c r="V230" s="280"/>
      <c r="W230" s="280"/>
      <c r="X230" s="280"/>
      <c r="Y230" s="280"/>
      <c r="Z230" s="280"/>
      <c r="AA230" s="280"/>
      <c r="AB230" s="280"/>
      <c r="AC230" s="280"/>
      <c r="AD230" s="280"/>
      <c r="AE230" s="280"/>
      <c r="AF230" s="280"/>
      <c r="AG230" s="280"/>
      <c r="AH230" s="293"/>
      <c r="AI230" s="444"/>
      <c r="AJ230" s="280"/>
      <c r="AK230" s="281"/>
      <c r="AL230" s="15" t="s">
        <v>83</v>
      </c>
    </row>
    <row r="231" spans="1:38" s="20" customFormat="1" ht="12.75" customHeight="1" x14ac:dyDescent="0.2">
      <c r="A231" s="8">
        <v>26</v>
      </c>
      <c r="B231" s="280"/>
      <c r="C231" s="280"/>
      <c r="D231" s="280"/>
      <c r="E231" s="280"/>
      <c r="F231" s="281"/>
      <c r="G231" s="443"/>
      <c r="H231" s="444"/>
      <c r="I231" s="445"/>
      <c r="J231" s="296">
        <f t="shared" si="26"/>
        <v>0</v>
      </c>
      <c r="K231" s="298">
        <f t="shared" si="27"/>
        <v>0</v>
      </c>
      <c r="L231" s="280"/>
      <c r="M231" s="280"/>
      <c r="N231" s="280"/>
      <c r="O231" s="293"/>
      <c r="P231" s="300"/>
      <c r="Q231" s="280"/>
      <c r="R231" s="281"/>
      <c r="S231" s="15" t="s">
        <v>84</v>
      </c>
      <c r="T231" s="8">
        <v>26</v>
      </c>
      <c r="U231" s="280"/>
      <c r="V231" s="280"/>
      <c r="W231" s="280"/>
      <c r="X231" s="280"/>
      <c r="Y231" s="280"/>
      <c r="Z231" s="280"/>
      <c r="AA231" s="280"/>
      <c r="AB231" s="280"/>
      <c r="AC231" s="280"/>
      <c r="AD231" s="280"/>
      <c r="AE231" s="280"/>
      <c r="AF231" s="280"/>
      <c r="AG231" s="280"/>
      <c r="AH231" s="293"/>
      <c r="AI231" s="444"/>
      <c r="AJ231" s="280"/>
      <c r="AK231" s="281"/>
      <c r="AL231" s="15" t="s">
        <v>84</v>
      </c>
    </row>
    <row r="232" spans="1:38" s="20" customFormat="1" ht="12.75" customHeight="1" x14ac:dyDescent="0.2">
      <c r="A232" s="8">
        <v>27</v>
      </c>
      <c r="B232" s="280"/>
      <c r="C232" s="280"/>
      <c r="D232" s="280"/>
      <c r="E232" s="280"/>
      <c r="F232" s="281"/>
      <c r="G232" s="443"/>
      <c r="H232" s="444"/>
      <c r="I232" s="445"/>
      <c r="J232" s="296">
        <f t="shared" si="26"/>
        <v>0</v>
      </c>
      <c r="K232" s="298">
        <f t="shared" si="27"/>
        <v>0</v>
      </c>
      <c r="L232" s="280"/>
      <c r="M232" s="280"/>
      <c r="N232" s="280"/>
      <c r="O232" s="293"/>
      <c r="P232" s="300"/>
      <c r="Q232" s="280"/>
      <c r="R232" s="281"/>
      <c r="S232" s="15" t="s">
        <v>85</v>
      </c>
      <c r="T232" s="8">
        <v>27</v>
      </c>
      <c r="U232" s="280"/>
      <c r="V232" s="280"/>
      <c r="W232" s="280"/>
      <c r="X232" s="280"/>
      <c r="Y232" s="280"/>
      <c r="Z232" s="280"/>
      <c r="AA232" s="280"/>
      <c r="AB232" s="280"/>
      <c r="AC232" s="280"/>
      <c r="AD232" s="280"/>
      <c r="AE232" s="280"/>
      <c r="AF232" s="280"/>
      <c r="AG232" s="280"/>
      <c r="AH232" s="293"/>
      <c r="AI232" s="444"/>
      <c r="AJ232" s="280"/>
      <c r="AK232" s="281"/>
      <c r="AL232" s="15" t="s">
        <v>85</v>
      </c>
    </row>
    <row r="233" spans="1:38" s="20" customFormat="1" ht="12.75" customHeight="1" x14ac:dyDescent="0.2">
      <c r="A233" s="8">
        <v>28</v>
      </c>
      <c r="B233" s="280"/>
      <c r="C233" s="280"/>
      <c r="D233" s="280"/>
      <c r="E233" s="280"/>
      <c r="F233" s="281"/>
      <c r="G233" s="443"/>
      <c r="H233" s="444"/>
      <c r="I233" s="445"/>
      <c r="J233" s="296">
        <f t="shared" si="26"/>
        <v>0</v>
      </c>
      <c r="K233" s="298">
        <f t="shared" si="27"/>
        <v>0</v>
      </c>
      <c r="L233" s="280"/>
      <c r="M233" s="280"/>
      <c r="N233" s="280"/>
      <c r="O233" s="293"/>
      <c r="P233" s="300"/>
      <c r="Q233" s="280"/>
      <c r="R233" s="281"/>
      <c r="S233" s="15" t="s">
        <v>86</v>
      </c>
      <c r="T233" s="8">
        <v>28</v>
      </c>
      <c r="U233" s="280"/>
      <c r="V233" s="280"/>
      <c r="W233" s="280"/>
      <c r="X233" s="280"/>
      <c r="Y233" s="280"/>
      <c r="Z233" s="280"/>
      <c r="AA233" s="280"/>
      <c r="AB233" s="280"/>
      <c r="AC233" s="280"/>
      <c r="AD233" s="280"/>
      <c r="AE233" s="280"/>
      <c r="AF233" s="280"/>
      <c r="AG233" s="280"/>
      <c r="AH233" s="293"/>
      <c r="AI233" s="444"/>
      <c r="AJ233" s="280"/>
      <c r="AK233" s="281"/>
      <c r="AL233" s="15" t="s">
        <v>86</v>
      </c>
    </row>
    <row r="234" spans="1:38" s="20" customFormat="1" ht="12.75" customHeight="1" x14ac:dyDescent="0.2">
      <c r="A234" s="8">
        <v>29</v>
      </c>
      <c r="B234" s="280"/>
      <c r="C234" s="280"/>
      <c r="D234" s="280"/>
      <c r="E234" s="280"/>
      <c r="F234" s="281"/>
      <c r="G234" s="443"/>
      <c r="H234" s="444"/>
      <c r="I234" s="445"/>
      <c r="J234" s="296">
        <f t="shared" si="26"/>
        <v>0</v>
      </c>
      <c r="K234" s="298">
        <f t="shared" si="27"/>
        <v>0</v>
      </c>
      <c r="L234" s="280"/>
      <c r="M234" s="280"/>
      <c r="N234" s="280"/>
      <c r="O234" s="293"/>
      <c r="P234" s="300"/>
      <c r="Q234" s="280"/>
      <c r="R234" s="281"/>
      <c r="S234" s="15" t="s">
        <v>87</v>
      </c>
      <c r="T234" s="8">
        <v>29</v>
      </c>
      <c r="U234" s="280"/>
      <c r="V234" s="280"/>
      <c r="W234" s="280"/>
      <c r="X234" s="301"/>
      <c r="Y234" s="280"/>
      <c r="Z234" s="280"/>
      <c r="AA234" s="280"/>
      <c r="AB234" s="280"/>
      <c r="AC234" s="280"/>
      <c r="AD234" s="280"/>
      <c r="AE234" s="280"/>
      <c r="AF234" s="280"/>
      <c r="AG234" s="280"/>
      <c r="AH234" s="293"/>
      <c r="AI234" s="444"/>
      <c r="AJ234" s="280"/>
      <c r="AK234" s="281"/>
      <c r="AL234" s="15" t="s">
        <v>87</v>
      </c>
    </row>
    <row r="235" spans="1:38" s="20" customFormat="1" ht="12.75" customHeight="1" x14ac:dyDescent="0.2">
      <c r="A235" s="8">
        <v>30</v>
      </c>
      <c r="B235" s="280"/>
      <c r="C235" s="280"/>
      <c r="D235" s="280"/>
      <c r="E235" s="280"/>
      <c r="F235" s="281"/>
      <c r="G235" s="449"/>
      <c r="H235" s="444"/>
      <c r="I235" s="445"/>
      <c r="J235" s="296">
        <f t="shared" si="26"/>
        <v>0</v>
      </c>
      <c r="K235" s="298">
        <f t="shared" si="27"/>
        <v>0</v>
      </c>
      <c r="L235" s="280"/>
      <c r="M235" s="280"/>
      <c r="N235" s="280"/>
      <c r="O235" s="293"/>
      <c r="P235" s="300"/>
      <c r="Q235" s="280"/>
      <c r="R235" s="281"/>
      <c r="S235" s="15" t="s">
        <v>88</v>
      </c>
      <c r="T235" s="8">
        <v>30</v>
      </c>
      <c r="U235" s="280"/>
      <c r="V235" s="280"/>
      <c r="W235" s="280"/>
      <c r="X235" s="280"/>
      <c r="Y235" s="280"/>
      <c r="Z235" s="280"/>
      <c r="AA235" s="280"/>
      <c r="AB235" s="280"/>
      <c r="AC235" s="280"/>
      <c r="AD235" s="280"/>
      <c r="AE235" s="280"/>
      <c r="AF235" s="280"/>
      <c r="AG235" s="280"/>
      <c r="AH235" s="293"/>
      <c r="AI235" s="444"/>
      <c r="AJ235" s="280"/>
      <c r="AK235" s="281"/>
      <c r="AL235" s="15" t="s">
        <v>88</v>
      </c>
    </row>
    <row r="236" spans="1:38" s="20" customFormat="1" ht="12.75" customHeight="1" x14ac:dyDescent="0.2">
      <c r="A236" s="18">
        <v>31</v>
      </c>
      <c r="B236" s="284"/>
      <c r="C236" s="284"/>
      <c r="D236" s="284"/>
      <c r="E236" s="284"/>
      <c r="F236" s="285"/>
      <c r="G236" s="450"/>
      <c r="H236" s="451"/>
      <c r="I236" s="452"/>
      <c r="J236" s="302">
        <f t="shared" si="26"/>
        <v>0</v>
      </c>
      <c r="K236" s="303">
        <f t="shared" si="27"/>
        <v>0</v>
      </c>
      <c r="L236" s="284"/>
      <c r="M236" s="284"/>
      <c r="N236" s="284"/>
      <c r="O236" s="295"/>
      <c r="P236" s="304"/>
      <c r="Q236" s="284"/>
      <c r="R236" s="285"/>
      <c r="S236" s="19" t="s">
        <v>89</v>
      </c>
      <c r="T236" s="18">
        <v>31</v>
      </c>
      <c r="U236" s="284"/>
      <c r="V236" s="284"/>
      <c r="W236" s="284"/>
      <c r="X236" s="284"/>
      <c r="Y236" s="284"/>
      <c r="Z236" s="284"/>
      <c r="AA236" s="284"/>
      <c r="AB236" s="284"/>
      <c r="AC236" s="284"/>
      <c r="AD236" s="284"/>
      <c r="AE236" s="284"/>
      <c r="AF236" s="284"/>
      <c r="AG236" s="284"/>
      <c r="AH236" s="295"/>
      <c r="AI236" s="451"/>
      <c r="AJ236" s="284"/>
      <c r="AK236" s="285"/>
      <c r="AL236" s="19" t="s">
        <v>89</v>
      </c>
    </row>
    <row r="237" spans="1:38" s="20" customFormat="1" ht="12.75" customHeight="1" thickBot="1" x14ac:dyDescent="0.25">
      <c r="A237" s="342"/>
      <c r="B237" s="343">
        <f>SUM(B205:B236)</f>
        <v>0</v>
      </c>
      <c r="C237" s="343">
        <f>SUM(C205:C236)</f>
        <v>0</v>
      </c>
      <c r="D237" s="343">
        <f>SUM(D205:D236)</f>
        <v>0</v>
      </c>
      <c r="E237" s="344">
        <f>SUM(E205:E236)</f>
        <v>0</v>
      </c>
      <c r="F237" s="345">
        <f>SUM(F205:F236)</f>
        <v>0</v>
      </c>
      <c r="G237" s="346"/>
      <c r="H237" s="347" t="s">
        <v>90</v>
      </c>
      <c r="I237" s="348">
        <f>COUNTA(I205:I236)</f>
        <v>0</v>
      </c>
      <c r="J237" s="343">
        <f t="shared" ref="J237:R237" si="28">SUM(J205:J236)</f>
        <v>0</v>
      </c>
      <c r="K237" s="343">
        <f t="shared" si="28"/>
        <v>0</v>
      </c>
      <c r="L237" s="343">
        <f t="shared" si="28"/>
        <v>0</v>
      </c>
      <c r="M237" s="343">
        <f t="shared" si="28"/>
        <v>0</v>
      </c>
      <c r="N237" s="343">
        <f t="shared" si="28"/>
        <v>0</v>
      </c>
      <c r="O237" s="349">
        <f t="shared" si="28"/>
        <v>0</v>
      </c>
      <c r="P237" s="344">
        <f t="shared" si="28"/>
        <v>0</v>
      </c>
      <c r="Q237" s="343">
        <f t="shared" si="28"/>
        <v>0</v>
      </c>
      <c r="R237" s="350">
        <f t="shared" si="28"/>
        <v>0</v>
      </c>
      <c r="S237" s="351"/>
      <c r="T237" s="342"/>
      <c r="U237" s="343">
        <f t="shared" ref="U237:AH237" si="29">SUM(U205:U236)</f>
        <v>0</v>
      </c>
      <c r="V237" s="343">
        <f t="shared" si="29"/>
        <v>0</v>
      </c>
      <c r="W237" s="343">
        <f t="shared" si="29"/>
        <v>0</v>
      </c>
      <c r="X237" s="343">
        <f t="shared" si="29"/>
        <v>0</v>
      </c>
      <c r="Y237" s="343">
        <f t="shared" si="29"/>
        <v>0</v>
      </c>
      <c r="Z237" s="343">
        <f t="shared" si="29"/>
        <v>0</v>
      </c>
      <c r="AA237" s="343">
        <f t="shared" si="29"/>
        <v>0</v>
      </c>
      <c r="AB237" s="343">
        <f t="shared" si="29"/>
        <v>0</v>
      </c>
      <c r="AC237" s="343">
        <f t="shared" si="29"/>
        <v>0</v>
      </c>
      <c r="AD237" s="343">
        <f t="shared" si="29"/>
        <v>0</v>
      </c>
      <c r="AE237" s="343">
        <f t="shared" si="29"/>
        <v>0</v>
      </c>
      <c r="AF237" s="343">
        <f t="shared" si="29"/>
        <v>0</v>
      </c>
      <c r="AG237" s="343">
        <f t="shared" si="29"/>
        <v>0</v>
      </c>
      <c r="AH237" s="345">
        <f t="shared" si="29"/>
        <v>0</v>
      </c>
      <c r="AI237" s="352"/>
      <c r="AJ237" s="343">
        <f>SUM(AJ205:AJ236)</f>
        <v>0</v>
      </c>
      <c r="AK237" s="350">
        <f>SUM(AK205:AK236)</f>
        <v>0</v>
      </c>
      <c r="AL237" s="351"/>
    </row>
    <row r="238" spans="1:38" ht="12.75" customHeight="1" thickTop="1" x14ac:dyDescent="0.2">
      <c r="A238" s="43"/>
      <c r="B238" s="153"/>
      <c r="C238" s="153"/>
      <c r="D238" s="153"/>
      <c r="E238" s="153"/>
      <c r="F238" s="153"/>
      <c r="G238" s="340"/>
      <c r="H238" s="153"/>
      <c r="I238" s="341"/>
      <c r="J238" s="153"/>
      <c r="K238" s="153"/>
      <c r="L238" s="153"/>
      <c r="M238" s="153"/>
      <c r="N238" s="153"/>
      <c r="O238" s="153"/>
      <c r="P238" s="153"/>
      <c r="Q238" s="153"/>
      <c r="R238" s="153"/>
      <c r="S238" s="43"/>
      <c r="T238" s="4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43"/>
    </row>
    <row r="239" spans="1:38" ht="12.75" customHeight="1" x14ac:dyDescent="0.2">
      <c r="A239" s="43"/>
      <c r="B239" s="153"/>
      <c r="C239" s="153"/>
      <c r="D239" s="153"/>
      <c r="E239" s="153"/>
      <c r="F239" s="153"/>
      <c r="G239" s="340"/>
      <c r="H239" s="153"/>
      <c r="I239" s="341"/>
      <c r="J239" s="153"/>
      <c r="K239" s="153"/>
      <c r="L239" s="153"/>
      <c r="M239" s="153"/>
      <c r="N239" s="153"/>
      <c r="O239" s="153"/>
      <c r="P239" s="153"/>
      <c r="Q239" s="153"/>
      <c r="R239" s="153"/>
      <c r="S239" s="43"/>
      <c r="T239" s="4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43"/>
    </row>
    <row r="240" spans="1:38" ht="12.75" customHeight="1" x14ac:dyDescent="0.2">
      <c r="A240" s="20"/>
      <c r="B240" s="20"/>
      <c r="C240" s="20"/>
      <c r="D240" s="20"/>
      <c r="E240" s="20"/>
      <c r="F240" s="20"/>
      <c r="G240" s="474" t="str">
        <f>NOVEMBER!G194</f>
        <v>UNITED STEELWORKERS - LOCAL UNION</v>
      </c>
      <c r="H240" s="474"/>
      <c r="I240" s="474"/>
      <c r="J240" s="11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33"/>
      <c r="V240" s="33"/>
      <c r="W240" s="33"/>
      <c r="X240" s="33"/>
      <c r="Y240" s="33"/>
      <c r="Z240" s="33"/>
      <c r="AA240" s="34" t="str">
        <f>$AA$10</f>
        <v>FINANCIAL SECRETARY'S CASH BOOK</v>
      </c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20"/>
    </row>
    <row r="241" spans="1:248" s="148" customFormat="1" ht="12.75" customHeight="1" x14ac:dyDescent="0.2">
      <c r="A241" s="140"/>
      <c r="B241" s="138" t="str">
        <f>$B$11</f>
        <v>Month</v>
      </c>
      <c r="C241" s="73" t="str">
        <f>$C$11</f>
        <v>DECEMBER</v>
      </c>
      <c r="D241" s="138" t="str">
        <f>$D$11</f>
        <v>Year</v>
      </c>
      <c r="E241" s="142">
        <f>$E$11</f>
        <v>0</v>
      </c>
      <c r="F241" s="140"/>
      <c r="G241" s="145"/>
      <c r="H241" s="140"/>
      <c r="I241" s="146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38"/>
      <c r="AJ241" s="147" t="str">
        <f>$C$11</f>
        <v>DECEMBER</v>
      </c>
      <c r="AK241" s="27">
        <f>$E$11</f>
        <v>0</v>
      </c>
      <c r="AL241" s="140"/>
    </row>
    <row r="242" spans="1:248" s="148" customFormat="1" ht="12.75" customHeight="1" x14ac:dyDescent="0.2">
      <c r="A242" s="140"/>
      <c r="B242" s="138" t="str">
        <f>$B$12</f>
        <v>Page No.</v>
      </c>
      <c r="C242" s="355">
        <f>C196+1</f>
        <v>6</v>
      </c>
      <c r="D242" s="140"/>
      <c r="E242" s="140"/>
      <c r="F242" s="140"/>
      <c r="G242" s="145"/>
      <c r="H242" s="140"/>
      <c r="I242" s="146" t="s">
        <v>53</v>
      </c>
      <c r="J242" s="140"/>
      <c r="K242" s="140"/>
      <c r="L242" s="146"/>
      <c r="M242" s="140"/>
      <c r="N242" s="140"/>
      <c r="O242" s="140"/>
      <c r="P242" s="138"/>
      <c r="Q242" s="140"/>
      <c r="R242" s="138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9" t="s">
        <v>54</v>
      </c>
      <c r="AC242" s="140"/>
      <c r="AD242" s="140"/>
      <c r="AE242" s="140"/>
      <c r="AF242" s="140"/>
      <c r="AG242" s="140"/>
      <c r="AH242" s="140"/>
      <c r="AI242" s="138" t="str">
        <f>$B$12</f>
        <v>Page No.</v>
      </c>
      <c r="AJ242" s="355">
        <f>C242</f>
        <v>6</v>
      </c>
      <c r="AK242" s="150"/>
      <c r="AL242" s="151"/>
    </row>
    <row r="243" spans="1:248" ht="12.75" customHeight="1" x14ac:dyDescent="0.2">
      <c r="A243" s="3"/>
      <c r="B243" s="3"/>
      <c r="C243" s="3"/>
      <c r="D243" s="3"/>
      <c r="E243" s="3"/>
      <c r="F243" s="3"/>
      <c r="G243" s="126"/>
      <c r="H243" s="3"/>
      <c r="I243" s="5"/>
      <c r="J243" s="3"/>
      <c r="K243" s="3"/>
      <c r="L243" s="20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0"/>
      <c r="AF243" s="3"/>
      <c r="AG243" s="3"/>
      <c r="AH243" s="3"/>
      <c r="AI243" s="3"/>
      <c r="AJ243" s="3"/>
      <c r="AK243" s="3" t="s">
        <v>236</v>
      </c>
      <c r="AL243" s="3"/>
    </row>
    <row r="244" spans="1:248" ht="12.75" customHeight="1" x14ac:dyDescent="0.2">
      <c r="A244" s="25"/>
      <c r="B244" s="25"/>
      <c r="C244" s="25"/>
      <c r="D244" s="25"/>
      <c r="E244" s="25"/>
      <c r="F244" s="25"/>
      <c r="G244" s="127"/>
      <c r="H244" s="25"/>
      <c r="I244" s="26"/>
      <c r="J244" s="25"/>
      <c r="K244" s="25"/>
      <c r="L244" s="26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6"/>
      <c r="AF244" s="25"/>
      <c r="AG244" s="25"/>
      <c r="AH244" s="25"/>
      <c r="AI244" s="25"/>
      <c r="AJ244" s="25"/>
      <c r="AK244" s="25"/>
      <c r="AL244" s="25"/>
    </row>
    <row r="245" spans="1:248" s="407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433"/>
      <c r="H245" s="2" t="s">
        <v>56</v>
      </c>
      <c r="I245" s="95"/>
      <c r="J245" s="475" t="s">
        <v>477</v>
      </c>
      <c r="K245" s="476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07" customFormat="1" ht="12.75" customHeight="1" x14ac:dyDescent="0.2">
      <c r="A246" s="1"/>
      <c r="B246" s="3"/>
      <c r="C246" s="3"/>
      <c r="D246" s="3"/>
      <c r="E246" s="3"/>
      <c r="F246" s="13"/>
      <c r="G246" s="433"/>
      <c r="H246" s="13"/>
      <c r="I246" s="96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07" customFormat="1" ht="12.75" customHeight="1" thickBot="1" x14ac:dyDescent="0.25">
      <c r="A247" s="422"/>
      <c r="B247" s="423">
        <v>1</v>
      </c>
      <c r="C247" s="423">
        <v>2</v>
      </c>
      <c r="D247" s="423">
        <v>3</v>
      </c>
      <c r="E247" s="423">
        <v>4</v>
      </c>
      <c r="F247" s="424">
        <v>5</v>
      </c>
      <c r="G247" s="434">
        <v>6</v>
      </c>
      <c r="H247" s="425">
        <v>7</v>
      </c>
      <c r="I247" s="435">
        <v>8</v>
      </c>
      <c r="J247" s="423">
        <v>9</v>
      </c>
      <c r="K247" s="425">
        <v>10</v>
      </c>
      <c r="L247" s="423">
        <v>11</v>
      </c>
      <c r="M247" s="423" t="s">
        <v>1</v>
      </c>
      <c r="N247" s="423">
        <v>12</v>
      </c>
      <c r="O247" s="423">
        <v>13</v>
      </c>
      <c r="P247" s="423">
        <v>14</v>
      </c>
      <c r="Q247" s="423">
        <v>15</v>
      </c>
      <c r="R247" s="425" t="s">
        <v>2</v>
      </c>
      <c r="S247" s="426"/>
      <c r="T247" s="422"/>
      <c r="U247" s="423">
        <v>16</v>
      </c>
      <c r="V247" s="423">
        <v>17</v>
      </c>
      <c r="W247" s="423">
        <v>18</v>
      </c>
      <c r="X247" s="423">
        <v>19</v>
      </c>
      <c r="Y247" s="423">
        <v>20</v>
      </c>
      <c r="Z247" s="423" t="s">
        <v>3</v>
      </c>
      <c r="AA247" s="423">
        <v>21</v>
      </c>
      <c r="AB247" s="423">
        <v>22</v>
      </c>
      <c r="AC247" s="423">
        <v>23</v>
      </c>
      <c r="AD247" s="423">
        <v>24</v>
      </c>
      <c r="AE247" s="423">
        <v>25</v>
      </c>
      <c r="AF247" s="423">
        <v>26</v>
      </c>
      <c r="AG247" s="423">
        <v>27</v>
      </c>
      <c r="AH247" s="423">
        <v>28</v>
      </c>
      <c r="AI247" s="424">
        <v>29</v>
      </c>
      <c r="AJ247" s="423">
        <v>30</v>
      </c>
      <c r="AK247" s="425">
        <v>31</v>
      </c>
      <c r="AL247" s="426"/>
    </row>
    <row r="248" spans="1:248" s="4" customFormat="1" ht="12.75" customHeight="1" thickTop="1" x14ac:dyDescent="0.2">
      <c r="A248" s="1"/>
      <c r="B248" s="85" t="s">
        <v>4</v>
      </c>
      <c r="C248" s="97"/>
      <c r="D248" s="85" t="s">
        <v>473</v>
      </c>
      <c r="E248" s="436" t="s">
        <v>6</v>
      </c>
      <c r="F248" s="84" t="s">
        <v>7</v>
      </c>
      <c r="G248" s="128"/>
      <c r="H248" s="84"/>
      <c r="I248" s="99"/>
      <c r="J248" s="85"/>
      <c r="K248" s="84"/>
      <c r="L248" s="85" t="s">
        <v>460</v>
      </c>
      <c r="M248" s="85"/>
      <c r="N248" s="85" t="s">
        <v>474</v>
      </c>
      <c r="O248" s="436" t="s">
        <v>461</v>
      </c>
      <c r="P248" s="437"/>
      <c r="Q248" s="438" t="s">
        <v>8</v>
      </c>
      <c r="R248" s="84" t="s">
        <v>8</v>
      </c>
      <c r="S248" s="102"/>
      <c r="T248" s="67"/>
      <c r="U248" s="471" t="s">
        <v>9</v>
      </c>
      <c r="V248" s="472"/>
      <c r="W248" s="472"/>
      <c r="X248" s="472"/>
      <c r="Y248" s="473"/>
      <c r="Z248" s="85" t="s">
        <v>10</v>
      </c>
      <c r="AA248" s="85" t="s">
        <v>11</v>
      </c>
      <c r="AB248" s="85" t="s">
        <v>204</v>
      </c>
      <c r="AC248" s="85" t="s">
        <v>12</v>
      </c>
      <c r="AD248" s="85" t="s">
        <v>13</v>
      </c>
      <c r="AE248" s="85" t="s">
        <v>14</v>
      </c>
      <c r="AF248" s="85"/>
      <c r="AG248" s="85"/>
      <c r="AH248" s="100"/>
      <c r="AI248" s="101"/>
      <c r="AJ248" s="85" t="s">
        <v>15</v>
      </c>
      <c r="AK248" s="84" t="s">
        <v>7</v>
      </c>
      <c r="AL248" s="102"/>
      <c r="AM248" s="251"/>
      <c r="AN248" s="251"/>
      <c r="AO248" s="251"/>
      <c r="AP248" s="251"/>
      <c r="AQ248" s="251"/>
      <c r="AR248" s="251"/>
      <c r="AS248" s="251"/>
      <c r="AT248" s="251"/>
      <c r="AU248" s="251"/>
      <c r="AV248" s="251"/>
      <c r="AW248" s="251"/>
      <c r="AX248" s="251"/>
      <c r="AY248" s="251"/>
      <c r="AZ248" s="251"/>
      <c r="BA248" s="251"/>
      <c r="BB248" s="251"/>
      <c r="BC248" s="251"/>
      <c r="BD248" s="251"/>
      <c r="BE248" s="251"/>
      <c r="BF248" s="251"/>
      <c r="BG248" s="251"/>
      <c r="BH248" s="251"/>
      <c r="BI248" s="251"/>
      <c r="BJ248" s="251"/>
      <c r="BK248" s="251"/>
      <c r="BL248" s="251"/>
      <c r="BM248" s="251"/>
      <c r="BN248" s="251"/>
      <c r="BO248" s="251"/>
      <c r="BP248" s="251"/>
      <c r="BQ248" s="251"/>
      <c r="BR248" s="251"/>
      <c r="BS248" s="251"/>
      <c r="BT248" s="251"/>
      <c r="BU248" s="251"/>
      <c r="BV248" s="251"/>
      <c r="BW248" s="251"/>
      <c r="BX248" s="251"/>
      <c r="BY248" s="251"/>
      <c r="BZ248" s="251"/>
      <c r="CA248" s="251"/>
      <c r="CB248" s="251"/>
      <c r="CC248" s="251"/>
      <c r="CD248" s="251"/>
      <c r="CE248" s="251"/>
      <c r="CF248" s="251"/>
      <c r="CG248" s="251"/>
      <c r="CH248" s="251"/>
      <c r="CI248" s="251"/>
      <c r="CJ248" s="251"/>
      <c r="CK248" s="251"/>
      <c r="CL248" s="251"/>
      <c r="CM248" s="251"/>
      <c r="CN248" s="251"/>
      <c r="CO248" s="251"/>
      <c r="CP248" s="251"/>
      <c r="CQ248" s="251"/>
      <c r="CR248" s="251"/>
      <c r="CS248" s="251"/>
      <c r="CT248" s="251"/>
      <c r="CU248" s="251"/>
      <c r="CV248" s="251"/>
      <c r="CW248" s="251"/>
      <c r="CX248" s="251"/>
      <c r="CY248" s="251"/>
      <c r="CZ248" s="251"/>
      <c r="DA248" s="251"/>
      <c r="DB248" s="251"/>
      <c r="DC248" s="251"/>
      <c r="DD248" s="251"/>
      <c r="DE248" s="251"/>
      <c r="DF248" s="251"/>
      <c r="DG248" s="251"/>
      <c r="DH248" s="251"/>
      <c r="DI248" s="251"/>
      <c r="DJ248" s="251"/>
      <c r="DK248" s="251"/>
      <c r="DL248" s="251"/>
      <c r="DM248" s="251"/>
      <c r="DN248" s="251"/>
      <c r="DO248" s="251"/>
      <c r="DP248" s="251"/>
      <c r="DQ248" s="251"/>
      <c r="DR248" s="251"/>
      <c r="DS248" s="251"/>
      <c r="DT248" s="251"/>
      <c r="DU248" s="251"/>
      <c r="DV248" s="251"/>
      <c r="DW248" s="251"/>
      <c r="DX248" s="251"/>
      <c r="DY248" s="251"/>
      <c r="DZ248" s="251"/>
      <c r="EA248" s="251"/>
      <c r="EB248" s="251"/>
      <c r="EC248" s="251"/>
      <c r="ED248" s="251"/>
      <c r="EE248" s="251"/>
      <c r="EF248" s="251"/>
      <c r="EG248" s="251"/>
      <c r="EH248" s="251"/>
      <c r="EI248" s="251"/>
      <c r="EJ248" s="251"/>
      <c r="EK248" s="251"/>
      <c r="EL248" s="251"/>
      <c r="EM248" s="251"/>
      <c r="EN248" s="251"/>
      <c r="EO248" s="251"/>
      <c r="EP248" s="251"/>
      <c r="EQ248" s="251"/>
      <c r="ER248" s="251"/>
      <c r="ES248" s="251"/>
      <c r="ET248" s="251"/>
      <c r="EU248" s="251"/>
      <c r="EV248" s="251"/>
      <c r="EW248" s="251"/>
      <c r="EX248" s="251"/>
      <c r="EY248" s="251"/>
      <c r="EZ248" s="251"/>
      <c r="FA248" s="251"/>
      <c r="FB248" s="251"/>
      <c r="FC248" s="251"/>
      <c r="FD248" s="251"/>
      <c r="FE248" s="251"/>
      <c r="FF248" s="251"/>
      <c r="FG248" s="251"/>
      <c r="FH248" s="251"/>
      <c r="FI248" s="251"/>
      <c r="FJ248" s="251"/>
      <c r="FK248" s="251"/>
      <c r="FL248" s="251"/>
      <c r="FM248" s="251"/>
      <c r="FN248" s="251"/>
      <c r="FO248" s="251"/>
      <c r="FP248" s="251"/>
      <c r="FQ248" s="251"/>
      <c r="FR248" s="251"/>
      <c r="FS248" s="251"/>
      <c r="FT248" s="251"/>
      <c r="FU248" s="251"/>
      <c r="FV248" s="251"/>
      <c r="FW248" s="251"/>
      <c r="FX248" s="251"/>
      <c r="FY248" s="251"/>
      <c r="FZ248" s="251"/>
      <c r="GA248" s="251"/>
      <c r="GB248" s="251"/>
      <c r="GC248" s="251"/>
      <c r="GD248" s="251"/>
      <c r="GE248" s="251"/>
      <c r="GF248" s="251"/>
      <c r="GG248" s="251"/>
      <c r="GH248" s="251"/>
      <c r="GI248" s="251"/>
      <c r="GJ248" s="251"/>
      <c r="GK248" s="251"/>
      <c r="GL248" s="251"/>
      <c r="GM248" s="251"/>
      <c r="GN248" s="251"/>
      <c r="GO248" s="251"/>
      <c r="GP248" s="251"/>
      <c r="GQ248" s="251"/>
      <c r="GR248" s="251"/>
      <c r="GS248" s="251"/>
      <c r="GT248" s="251"/>
      <c r="GU248" s="251"/>
      <c r="GV248" s="251"/>
      <c r="GW248" s="251"/>
      <c r="GX248" s="251"/>
      <c r="GY248" s="251"/>
      <c r="GZ248" s="251"/>
      <c r="HA248" s="251"/>
      <c r="HB248" s="251"/>
      <c r="HC248" s="251"/>
      <c r="HD248" s="251"/>
      <c r="HE248" s="251"/>
      <c r="HF248" s="251"/>
      <c r="HG248" s="251"/>
      <c r="HH248" s="251"/>
      <c r="HI248" s="251"/>
      <c r="HJ248" s="251"/>
      <c r="HK248" s="251"/>
      <c r="HL248" s="251"/>
      <c r="HM248" s="251"/>
      <c r="HN248" s="251"/>
      <c r="HO248" s="251"/>
      <c r="HP248" s="251"/>
      <c r="HQ248" s="251"/>
      <c r="HR248" s="251"/>
      <c r="HS248" s="251"/>
      <c r="HT248" s="251"/>
      <c r="HU248" s="251"/>
      <c r="HV248" s="251"/>
      <c r="HW248" s="251"/>
      <c r="HX248" s="251"/>
      <c r="HY248" s="251"/>
      <c r="HZ248" s="251"/>
      <c r="IA248" s="251"/>
      <c r="IB248" s="251"/>
      <c r="IC248" s="251"/>
      <c r="ID248" s="251"/>
      <c r="IE248" s="251"/>
      <c r="IF248" s="251"/>
      <c r="IG248" s="251"/>
      <c r="IH248" s="251"/>
      <c r="II248" s="251"/>
      <c r="IJ248" s="251"/>
      <c r="IK248" s="251"/>
      <c r="IL248" s="251"/>
      <c r="IM248" s="251"/>
      <c r="IN248" s="251"/>
    </row>
    <row r="249" spans="1:248" s="4" customFormat="1" ht="12.75" customHeight="1" x14ac:dyDescent="0.2">
      <c r="A249" s="1"/>
      <c r="B249" s="85" t="s">
        <v>8</v>
      </c>
      <c r="C249" s="85" t="s">
        <v>16</v>
      </c>
      <c r="D249" s="85" t="s">
        <v>202</v>
      </c>
      <c r="E249" s="154" t="s">
        <v>8</v>
      </c>
      <c r="F249" s="84" t="s">
        <v>18</v>
      </c>
      <c r="G249" s="128" t="s">
        <v>19</v>
      </c>
      <c r="H249" s="84" t="s">
        <v>20</v>
      </c>
      <c r="I249" s="99" t="s">
        <v>475</v>
      </c>
      <c r="J249" s="85" t="s">
        <v>21</v>
      </c>
      <c r="K249" s="84" t="s">
        <v>22</v>
      </c>
      <c r="L249" s="85" t="s">
        <v>462</v>
      </c>
      <c r="M249" s="85" t="s">
        <v>463</v>
      </c>
      <c r="N249" s="85" t="s">
        <v>476</v>
      </c>
      <c r="O249" s="154" t="s">
        <v>464</v>
      </c>
      <c r="P249" s="154" t="s">
        <v>23</v>
      </c>
      <c r="Q249" s="85" t="s">
        <v>24</v>
      </c>
      <c r="R249" s="84" t="s">
        <v>24</v>
      </c>
      <c r="S249" s="100" t="s">
        <v>135</v>
      </c>
      <c r="T249" s="84" t="s">
        <v>135</v>
      </c>
      <c r="U249" s="85" t="s">
        <v>25</v>
      </c>
      <c r="V249" s="85" t="s">
        <v>26</v>
      </c>
      <c r="W249" s="85" t="s">
        <v>27</v>
      </c>
      <c r="X249" s="85" t="s">
        <v>28</v>
      </c>
      <c r="Y249" s="85" t="s">
        <v>136</v>
      </c>
      <c r="Z249" s="85" t="s">
        <v>251</v>
      </c>
      <c r="AA249" s="85" t="s">
        <v>137</v>
      </c>
      <c r="AB249" s="85" t="s">
        <v>203</v>
      </c>
      <c r="AC249" s="85" t="s">
        <v>30</v>
      </c>
      <c r="AD249" s="85" t="s">
        <v>140</v>
      </c>
      <c r="AE249" s="85" t="s">
        <v>31</v>
      </c>
      <c r="AF249" s="85" t="s">
        <v>32</v>
      </c>
      <c r="AG249" s="85" t="s">
        <v>205</v>
      </c>
      <c r="AH249" s="100" t="s">
        <v>16</v>
      </c>
      <c r="AI249" s="98" t="s">
        <v>34</v>
      </c>
      <c r="AJ249" s="85" t="s">
        <v>35</v>
      </c>
      <c r="AK249" s="84" t="s">
        <v>18</v>
      </c>
      <c r="AL249" s="102"/>
      <c r="AM249" s="251"/>
      <c r="AN249" s="251"/>
      <c r="AO249" s="251"/>
      <c r="AP249" s="251"/>
      <c r="AQ249" s="251"/>
      <c r="AR249" s="251"/>
      <c r="AS249" s="251"/>
      <c r="AT249" s="251"/>
      <c r="AU249" s="251"/>
      <c r="AV249" s="251"/>
      <c r="AW249" s="251"/>
      <c r="AX249" s="251"/>
      <c r="AY249" s="251"/>
      <c r="AZ249" s="251"/>
      <c r="BA249" s="251"/>
      <c r="BB249" s="251"/>
      <c r="BC249" s="251"/>
      <c r="BD249" s="251"/>
      <c r="BE249" s="251"/>
      <c r="BF249" s="251"/>
      <c r="BG249" s="251"/>
      <c r="BH249" s="251"/>
      <c r="BI249" s="251"/>
      <c r="BJ249" s="251"/>
      <c r="BK249" s="251"/>
      <c r="BL249" s="251"/>
      <c r="BM249" s="251"/>
      <c r="BN249" s="251"/>
      <c r="BO249" s="251"/>
      <c r="BP249" s="251"/>
      <c r="BQ249" s="251"/>
      <c r="BR249" s="251"/>
      <c r="BS249" s="251"/>
      <c r="BT249" s="251"/>
      <c r="BU249" s="251"/>
      <c r="BV249" s="251"/>
      <c r="BW249" s="251"/>
      <c r="BX249" s="251"/>
      <c r="BY249" s="251"/>
      <c r="BZ249" s="251"/>
      <c r="CA249" s="251"/>
      <c r="CB249" s="251"/>
      <c r="CC249" s="251"/>
      <c r="CD249" s="251"/>
      <c r="CE249" s="251"/>
      <c r="CF249" s="251"/>
      <c r="CG249" s="251"/>
      <c r="CH249" s="251"/>
      <c r="CI249" s="251"/>
      <c r="CJ249" s="251"/>
      <c r="CK249" s="251"/>
      <c r="CL249" s="251"/>
      <c r="CM249" s="251"/>
      <c r="CN249" s="251"/>
      <c r="CO249" s="251"/>
      <c r="CP249" s="251"/>
      <c r="CQ249" s="251"/>
      <c r="CR249" s="251"/>
      <c r="CS249" s="251"/>
      <c r="CT249" s="251"/>
      <c r="CU249" s="251"/>
      <c r="CV249" s="251"/>
      <c r="CW249" s="251"/>
      <c r="CX249" s="251"/>
      <c r="CY249" s="251"/>
      <c r="CZ249" s="251"/>
      <c r="DA249" s="251"/>
      <c r="DB249" s="251"/>
      <c r="DC249" s="251"/>
      <c r="DD249" s="251"/>
      <c r="DE249" s="251"/>
      <c r="DF249" s="251"/>
      <c r="DG249" s="251"/>
      <c r="DH249" s="251"/>
      <c r="DI249" s="251"/>
      <c r="DJ249" s="251"/>
      <c r="DK249" s="251"/>
      <c r="DL249" s="251"/>
      <c r="DM249" s="251"/>
      <c r="DN249" s="251"/>
      <c r="DO249" s="251"/>
      <c r="DP249" s="251"/>
      <c r="DQ249" s="251"/>
      <c r="DR249" s="251"/>
      <c r="DS249" s="251"/>
      <c r="DT249" s="251"/>
      <c r="DU249" s="251"/>
      <c r="DV249" s="251"/>
      <c r="DW249" s="251"/>
      <c r="DX249" s="251"/>
      <c r="DY249" s="251"/>
      <c r="DZ249" s="251"/>
      <c r="EA249" s="251"/>
      <c r="EB249" s="251"/>
      <c r="EC249" s="251"/>
      <c r="ED249" s="251"/>
      <c r="EE249" s="251"/>
      <c r="EF249" s="251"/>
      <c r="EG249" s="251"/>
      <c r="EH249" s="251"/>
      <c r="EI249" s="251"/>
      <c r="EJ249" s="251"/>
      <c r="EK249" s="251"/>
      <c r="EL249" s="251"/>
      <c r="EM249" s="251"/>
      <c r="EN249" s="251"/>
      <c r="EO249" s="251"/>
      <c r="EP249" s="251"/>
      <c r="EQ249" s="251"/>
      <c r="ER249" s="251"/>
      <c r="ES249" s="251"/>
      <c r="ET249" s="251"/>
      <c r="EU249" s="251"/>
      <c r="EV249" s="251"/>
      <c r="EW249" s="251"/>
      <c r="EX249" s="251"/>
      <c r="EY249" s="251"/>
      <c r="EZ249" s="251"/>
      <c r="FA249" s="251"/>
      <c r="FB249" s="251"/>
      <c r="FC249" s="251"/>
      <c r="FD249" s="251"/>
      <c r="FE249" s="251"/>
      <c r="FF249" s="251"/>
      <c r="FG249" s="251"/>
      <c r="FH249" s="251"/>
      <c r="FI249" s="251"/>
      <c r="FJ249" s="251"/>
      <c r="FK249" s="251"/>
      <c r="FL249" s="251"/>
      <c r="FM249" s="251"/>
      <c r="FN249" s="251"/>
      <c r="FO249" s="251"/>
      <c r="FP249" s="251"/>
      <c r="FQ249" s="251"/>
      <c r="FR249" s="251"/>
      <c r="FS249" s="251"/>
      <c r="FT249" s="251"/>
      <c r="FU249" s="251"/>
      <c r="FV249" s="251"/>
      <c r="FW249" s="251"/>
      <c r="FX249" s="251"/>
      <c r="FY249" s="251"/>
      <c r="FZ249" s="251"/>
      <c r="GA249" s="251"/>
      <c r="GB249" s="251"/>
      <c r="GC249" s="251"/>
      <c r="GD249" s="251"/>
      <c r="GE249" s="251"/>
      <c r="GF249" s="251"/>
      <c r="GG249" s="251"/>
      <c r="GH249" s="251"/>
      <c r="GI249" s="251"/>
      <c r="GJ249" s="251"/>
      <c r="GK249" s="251"/>
      <c r="GL249" s="251"/>
      <c r="GM249" s="251"/>
      <c r="GN249" s="251"/>
      <c r="GO249" s="251"/>
      <c r="GP249" s="251"/>
      <c r="GQ249" s="251"/>
      <c r="GR249" s="251"/>
      <c r="GS249" s="251"/>
      <c r="GT249" s="251"/>
      <c r="GU249" s="251"/>
      <c r="GV249" s="251"/>
      <c r="GW249" s="251"/>
      <c r="GX249" s="251"/>
      <c r="GY249" s="251"/>
      <c r="GZ249" s="251"/>
      <c r="HA249" s="251"/>
      <c r="HB249" s="251"/>
      <c r="HC249" s="251"/>
      <c r="HD249" s="251"/>
      <c r="HE249" s="251"/>
      <c r="HF249" s="251"/>
      <c r="HG249" s="251"/>
      <c r="HH249" s="251"/>
      <c r="HI249" s="251"/>
      <c r="HJ249" s="251"/>
      <c r="HK249" s="251"/>
      <c r="HL249" s="251"/>
      <c r="HM249" s="251"/>
      <c r="HN249" s="251"/>
      <c r="HO249" s="251"/>
      <c r="HP249" s="251"/>
      <c r="HQ249" s="251"/>
      <c r="HR249" s="251"/>
      <c r="HS249" s="251"/>
      <c r="HT249" s="251"/>
      <c r="HU249" s="251"/>
      <c r="HV249" s="251"/>
      <c r="HW249" s="251"/>
      <c r="HX249" s="251"/>
      <c r="HY249" s="251"/>
      <c r="HZ249" s="251"/>
      <c r="IA249" s="251"/>
      <c r="IB249" s="251"/>
      <c r="IC249" s="251"/>
      <c r="ID249" s="251"/>
      <c r="IE249" s="251"/>
      <c r="IF249" s="251"/>
      <c r="IG249" s="251"/>
      <c r="IH249" s="251"/>
      <c r="II249" s="251"/>
      <c r="IJ249" s="251"/>
      <c r="IK249" s="251"/>
      <c r="IL249" s="251"/>
      <c r="IM249" s="251"/>
      <c r="IN249" s="251"/>
    </row>
    <row r="250" spans="1:248" s="4" customFormat="1" ht="12.75" customHeight="1" thickBot="1" x14ac:dyDescent="0.25">
      <c r="A250" s="6"/>
      <c r="B250" s="86" t="s">
        <v>36</v>
      </c>
      <c r="C250" s="86" t="s">
        <v>37</v>
      </c>
      <c r="D250" s="86" t="s">
        <v>38</v>
      </c>
      <c r="E250" s="439" t="s">
        <v>39</v>
      </c>
      <c r="F250" s="103" t="s">
        <v>40</v>
      </c>
      <c r="G250" s="129"/>
      <c r="H250" s="103"/>
      <c r="I250" s="104" t="s">
        <v>41</v>
      </c>
      <c r="J250" s="86"/>
      <c r="K250" s="103"/>
      <c r="L250" s="86" t="s">
        <v>465</v>
      </c>
      <c r="M250" s="86"/>
      <c r="N250" s="86" t="s">
        <v>235</v>
      </c>
      <c r="O250" s="439" t="s">
        <v>235</v>
      </c>
      <c r="P250" s="155"/>
      <c r="Q250" s="440" t="s">
        <v>258</v>
      </c>
      <c r="R250" s="441" t="s">
        <v>259</v>
      </c>
      <c r="S250" s="105" t="s">
        <v>109</v>
      </c>
      <c r="T250" s="103" t="s">
        <v>187</v>
      </c>
      <c r="U250" s="86" t="s">
        <v>42</v>
      </c>
      <c r="V250" s="86" t="s">
        <v>43</v>
      </c>
      <c r="W250" s="86"/>
      <c r="X250" s="86" t="s">
        <v>44</v>
      </c>
      <c r="Y250" s="86" t="s">
        <v>30</v>
      </c>
      <c r="Z250" s="86" t="s">
        <v>30</v>
      </c>
      <c r="AA250" s="86" t="s">
        <v>138</v>
      </c>
      <c r="AB250" s="86" t="s">
        <v>15</v>
      </c>
      <c r="AC250" s="86" t="s">
        <v>139</v>
      </c>
      <c r="AD250" s="86" t="s">
        <v>141</v>
      </c>
      <c r="AE250" s="86" t="s">
        <v>47</v>
      </c>
      <c r="AF250" s="86" t="s">
        <v>48</v>
      </c>
      <c r="AG250" s="86" t="s">
        <v>15</v>
      </c>
      <c r="AH250" s="105" t="s">
        <v>30</v>
      </c>
      <c r="AI250" s="106"/>
      <c r="AJ250" s="86" t="s">
        <v>49</v>
      </c>
      <c r="AK250" s="103" t="s">
        <v>188</v>
      </c>
      <c r="AL250" s="107"/>
      <c r="AM250" s="251"/>
      <c r="AN250" s="251"/>
      <c r="AO250" s="251"/>
      <c r="AP250" s="251"/>
      <c r="AQ250" s="251"/>
      <c r="AR250" s="251"/>
      <c r="AS250" s="251"/>
      <c r="AT250" s="251"/>
      <c r="AU250" s="251"/>
      <c r="AV250" s="251"/>
      <c r="AW250" s="251"/>
      <c r="AX250" s="251"/>
      <c r="AY250" s="251"/>
      <c r="AZ250" s="251"/>
      <c r="BA250" s="251"/>
      <c r="BB250" s="251"/>
      <c r="BC250" s="251"/>
      <c r="BD250" s="251"/>
      <c r="BE250" s="251"/>
      <c r="BF250" s="251"/>
      <c r="BG250" s="251"/>
      <c r="BH250" s="251"/>
      <c r="BI250" s="251"/>
      <c r="BJ250" s="251"/>
      <c r="BK250" s="251"/>
      <c r="BL250" s="251"/>
      <c r="BM250" s="251"/>
      <c r="BN250" s="251"/>
      <c r="BO250" s="251"/>
      <c r="BP250" s="251"/>
      <c r="BQ250" s="251"/>
      <c r="BR250" s="251"/>
      <c r="BS250" s="251"/>
      <c r="BT250" s="251"/>
      <c r="BU250" s="251"/>
      <c r="BV250" s="251"/>
      <c r="BW250" s="251"/>
      <c r="BX250" s="251"/>
      <c r="BY250" s="251"/>
      <c r="BZ250" s="251"/>
      <c r="CA250" s="251"/>
      <c r="CB250" s="251"/>
      <c r="CC250" s="251"/>
      <c r="CD250" s="251"/>
      <c r="CE250" s="251"/>
      <c r="CF250" s="251"/>
      <c r="CG250" s="251"/>
      <c r="CH250" s="251"/>
      <c r="CI250" s="251"/>
      <c r="CJ250" s="251"/>
      <c r="CK250" s="251"/>
      <c r="CL250" s="251"/>
      <c r="CM250" s="251"/>
      <c r="CN250" s="251"/>
      <c r="CO250" s="251"/>
      <c r="CP250" s="251"/>
      <c r="CQ250" s="251"/>
      <c r="CR250" s="251"/>
      <c r="CS250" s="251"/>
      <c r="CT250" s="251"/>
      <c r="CU250" s="251"/>
      <c r="CV250" s="251"/>
      <c r="CW250" s="251"/>
      <c r="CX250" s="251"/>
      <c r="CY250" s="251"/>
      <c r="CZ250" s="251"/>
      <c r="DA250" s="251"/>
      <c r="DB250" s="251"/>
      <c r="DC250" s="251"/>
      <c r="DD250" s="251"/>
      <c r="DE250" s="251"/>
      <c r="DF250" s="251"/>
      <c r="DG250" s="251"/>
      <c r="DH250" s="251"/>
      <c r="DI250" s="251"/>
      <c r="DJ250" s="251"/>
      <c r="DK250" s="251"/>
      <c r="DL250" s="251"/>
      <c r="DM250" s="251"/>
      <c r="DN250" s="251"/>
      <c r="DO250" s="251"/>
      <c r="DP250" s="251"/>
      <c r="DQ250" s="251"/>
      <c r="DR250" s="251"/>
      <c r="DS250" s="251"/>
      <c r="DT250" s="251"/>
      <c r="DU250" s="251"/>
      <c r="DV250" s="251"/>
      <c r="DW250" s="251"/>
      <c r="DX250" s="251"/>
      <c r="DY250" s="251"/>
      <c r="DZ250" s="251"/>
      <c r="EA250" s="251"/>
      <c r="EB250" s="251"/>
      <c r="EC250" s="251"/>
      <c r="ED250" s="251"/>
      <c r="EE250" s="251"/>
      <c r="EF250" s="251"/>
      <c r="EG250" s="251"/>
      <c r="EH250" s="251"/>
      <c r="EI250" s="251"/>
      <c r="EJ250" s="251"/>
      <c r="EK250" s="251"/>
      <c r="EL250" s="251"/>
      <c r="EM250" s="251"/>
      <c r="EN250" s="251"/>
      <c r="EO250" s="251"/>
      <c r="EP250" s="251"/>
      <c r="EQ250" s="251"/>
      <c r="ER250" s="251"/>
      <c r="ES250" s="251"/>
      <c r="ET250" s="251"/>
      <c r="EU250" s="251"/>
      <c r="EV250" s="251"/>
      <c r="EW250" s="251"/>
      <c r="EX250" s="251"/>
      <c r="EY250" s="251"/>
      <c r="EZ250" s="251"/>
      <c r="FA250" s="251"/>
      <c r="FB250" s="251"/>
      <c r="FC250" s="251"/>
      <c r="FD250" s="251"/>
      <c r="FE250" s="251"/>
      <c r="FF250" s="251"/>
      <c r="FG250" s="251"/>
      <c r="FH250" s="251"/>
      <c r="FI250" s="251"/>
      <c r="FJ250" s="251"/>
      <c r="FK250" s="251"/>
      <c r="FL250" s="251"/>
      <c r="FM250" s="251"/>
      <c r="FN250" s="251"/>
      <c r="FO250" s="251"/>
      <c r="FP250" s="251"/>
      <c r="FQ250" s="251"/>
      <c r="FR250" s="251"/>
      <c r="FS250" s="251"/>
      <c r="FT250" s="251"/>
      <c r="FU250" s="251"/>
      <c r="FV250" s="251"/>
      <c r="FW250" s="251"/>
      <c r="FX250" s="251"/>
      <c r="FY250" s="251"/>
      <c r="FZ250" s="251"/>
      <c r="GA250" s="251"/>
      <c r="GB250" s="251"/>
      <c r="GC250" s="251"/>
      <c r="GD250" s="251"/>
      <c r="GE250" s="251"/>
      <c r="GF250" s="251"/>
      <c r="GG250" s="251"/>
      <c r="GH250" s="251"/>
      <c r="GI250" s="251"/>
      <c r="GJ250" s="251"/>
      <c r="GK250" s="251"/>
      <c r="GL250" s="251"/>
      <c r="GM250" s="251"/>
      <c r="GN250" s="251"/>
      <c r="GO250" s="251"/>
      <c r="GP250" s="251"/>
      <c r="GQ250" s="251"/>
      <c r="GR250" s="251"/>
      <c r="GS250" s="251"/>
      <c r="GT250" s="251"/>
      <c r="GU250" s="251"/>
      <c r="GV250" s="251"/>
      <c r="GW250" s="251"/>
      <c r="GX250" s="251"/>
      <c r="GY250" s="251"/>
      <c r="GZ250" s="251"/>
      <c r="HA250" s="251"/>
      <c r="HB250" s="251"/>
      <c r="HC250" s="251"/>
      <c r="HD250" s="251"/>
      <c r="HE250" s="251"/>
      <c r="HF250" s="251"/>
      <c r="HG250" s="251"/>
      <c r="HH250" s="251"/>
      <c r="HI250" s="251"/>
      <c r="HJ250" s="251"/>
      <c r="HK250" s="251"/>
      <c r="HL250" s="251"/>
      <c r="HM250" s="251"/>
      <c r="HN250" s="251"/>
      <c r="HO250" s="251"/>
      <c r="HP250" s="251"/>
      <c r="HQ250" s="251"/>
      <c r="HR250" s="251"/>
      <c r="HS250" s="251"/>
      <c r="HT250" s="251"/>
      <c r="HU250" s="251"/>
      <c r="HV250" s="251"/>
      <c r="HW250" s="251"/>
      <c r="HX250" s="251"/>
      <c r="HY250" s="251"/>
      <c r="HZ250" s="251"/>
      <c r="IA250" s="251"/>
      <c r="IB250" s="251"/>
      <c r="IC250" s="251"/>
      <c r="ID250" s="251"/>
      <c r="IE250" s="251"/>
      <c r="IF250" s="251"/>
      <c r="IG250" s="251"/>
      <c r="IH250" s="251"/>
      <c r="II250" s="251"/>
      <c r="IJ250" s="251"/>
      <c r="IK250" s="251"/>
      <c r="IL250" s="251"/>
      <c r="IM250" s="251"/>
      <c r="IN250" s="251"/>
    </row>
    <row r="251" spans="1:248" s="20" customFormat="1" ht="12.75" customHeight="1" thickTop="1" x14ac:dyDescent="0.2">
      <c r="A251" s="8"/>
      <c r="B251" s="296">
        <f>B237</f>
        <v>0</v>
      </c>
      <c r="C251" s="296">
        <f>C237</f>
        <v>0</v>
      </c>
      <c r="D251" s="296">
        <f>D237</f>
        <v>0</v>
      </c>
      <c r="E251" s="296">
        <f>E237</f>
        <v>0</v>
      </c>
      <c r="F251" s="298">
        <f>F237</f>
        <v>0</v>
      </c>
      <c r="G251" s="130" t="str">
        <f>G7</f>
        <v>DECEMBER</v>
      </c>
      <c r="H251" s="31" t="s">
        <v>58</v>
      </c>
      <c r="I251" s="32"/>
      <c r="J251" s="306">
        <f t="shared" ref="J251:R251" si="30">J237</f>
        <v>0</v>
      </c>
      <c r="K251" s="298">
        <f t="shared" si="30"/>
        <v>0</v>
      </c>
      <c r="L251" s="296">
        <f t="shared" si="30"/>
        <v>0</v>
      </c>
      <c r="M251" s="296">
        <f t="shared" si="30"/>
        <v>0</v>
      </c>
      <c r="N251" s="296">
        <f t="shared" si="30"/>
        <v>0</v>
      </c>
      <c r="O251" s="297">
        <f t="shared" si="30"/>
        <v>0</v>
      </c>
      <c r="P251" s="299">
        <f t="shared" si="30"/>
        <v>0</v>
      </c>
      <c r="Q251" s="296">
        <f t="shared" si="30"/>
        <v>0</v>
      </c>
      <c r="R251" s="298">
        <f t="shared" si="30"/>
        <v>0</v>
      </c>
      <c r="S251" s="9"/>
      <c r="T251" s="8"/>
      <c r="U251" s="296">
        <f t="shared" ref="U251:AH251" si="31">U237</f>
        <v>0</v>
      </c>
      <c r="V251" s="296">
        <f t="shared" si="31"/>
        <v>0</v>
      </c>
      <c r="W251" s="296">
        <f t="shared" si="31"/>
        <v>0</v>
      </c>
      <c r="X251" s="296">
        <f t="shared" si="31"/>
        <v>0</v>
      </c>
      <c r="Y251" s="296">
        <f t="shared" si="31"/>
        <v>0</v>
      </c>
      <c r="Z251" s="296">
        <f t="shared" si="31"/>
        <v>0</v>
      </c>
      <c r="AA251" s="296">
        <f t="shared" si="31"/>
        <v>0</v>
      </c>
      <c r="AB251" s="296">
        <f t="shared" si="31"/>
        <v>0</v>
      </c>
      <c r="AC251" s="296">
        <f t="shared" si="31"/>
        <v>0</v>
      </c>
      <c r="AD251" s="296">
        <f t="shared" si="31"/>
        <v>0</v>
      </c>
      <c r="AE251" s="296">
        <f t="shared" si="31"/>
        <v>0</v>
      </c>
      <c r="AF251" s="296">
        <f t="shared" si="31"/>
        <v>0</v>
      </c>
      <c r="AG251" s="296">
        <f t="shared" si="31"/>
        <v>0</v>
      </c>
      <c r="AH251" s="297">
        <f t="shared" si="31"/>
        <v>0</v>
      </c>
      <c r="AI251" s="305"/>
      <c r="AJ251" s="296">
        <f>AJ237</f>
        <v>0</v>
      </c>
      <c r="AK251" s="298">
        <f>AK237</f>
        <v>0</v>
      </c>
      <c r="AL251" s="9"/>
    </row>
    <row r="252" spans="1:248" s="20" customFormat="1" ht="12.75" customHeight="1" x14ac:dyDescent="0.2">
      <c r="A252" s="8">
        <v>1</v>
      </c>
      <c r="B252" s="280"/>
      <c r="C252" s="280"/>
      <c r="D252" s="280"/>
      <c r="E252" s="280"/>
      <c r="F252" s="281"/>
      <c r="G252" s="443"/>
      <c r="H252" s="444"/>
      <c r="I252" s="445"/>
      <c r="J252" s="296">
        <f t="shared" ref="J252:J282" si="32">SUM(B252:F252)</f>
        <v>0</v>
      </c>
      <c r="K252" s="298">
        <f t="shared" ref="K252:K282" si="33">SUM(U252:AK252)-SUM(L252:R252)</f>
        <v>0</v>
      </c>
      <c r="L252" s="280"/>
      <c r="M252" s="280"/>
      <c r="N252" s="280"/>
      <c r="O252" s="293"/>
      <c r="P252" s="300"/>
      <c r="Q252" s="280"/>
      <c r="R252" s="281"/>
      <c r="S252" s="15" t="s">
        <v>59</v>
      </c>
      <c r="T252" s="8">
        <v>1</v>
      </c>
      <c r="U252" s="280"/>
      <c r="V252" s="280"/>
      <c r="W252" s="280"/>
      <c r="X252" s="280"/>
      <c r="Y252" s="280"/>
      <c r="Z252" s="280"/>
      <c r="AA252" s="280"/>
      <c r="AB252" s="280"/>
      <c r="AC252" s="280"/>
      <c r="AD252" s="280"/>
      <c r="AE252" s="280"/>
      <c r="AF252" s="280"/>
      <c r="AG252" s="280"/>
      <c r="AH252" s="293"/>
      <c r="AI252" s="444"/>
      <c r="AJ252" s="280"/>
      <c r="AK252" s="281"/>
      <c r="AL252" s="15" t="s">
        <v>59</v>
      </c>
    </row>
    <row r="253" spans="1:248" s="20" customFormat="1" ht="12.75" customHeight="1" x14ac:dyDescent="0.2">
      <c r="A253" s="8">
        <v>2</v>
      </c>
      <c r="B253" s="280"/>
      <c r="C253" s="280"/>
      <c r="D253" s="280"/>
      <c r="E253" s="280"/>
      <c r="F253" s="281"/>
      <c r="G253" s="443"/>
      <c r="H253" s="444"/>
      <c r="I253" s="445"/>
      <c r="J253" s="296">
        <f t="shared" si="32"/>
        <v>0</v>
      </c>
      <c r="K253" s="298">
        <f t="shared" si="33"/>
        <v>0</v>
      </c>
      <c r="L253" s="280"/>
      <c r="M253" s="280"/>
      <c r="N253" s="280"/>
      <c r="O253" s="293"/>
      <c r="P253" s="300"/>
      <c r="Q253" s="280"/>
      <c r="R253" s="281"/>
      <c r="S253" s="15" t="s">
        <v>60</v>
      </c>
      <c r="T253" s="8">
        <v>2</v>
      </c>
      <c r="U253" s="280"/>
      <c r="V253" s="280"/>
      <c r="W253" s="280"/>
      <c r="X253" s="280"/>
      <c r="Y253" s="280"/>
      <c r="Z253" s="280"/>
      <c r="AA253" s="280"/>
      <c r="AB253" s="280"/>
      <c r="AC253" s="280"/>
      <c r="AD253" s="280"/>
      <c r="AE253" s="280"/>
      <c r="AF253" s="280"/>
      <c r="AG253" s="280"/>
      <c r="AH253" s="293"/>
      <c r="AI253" s="444"/>
      <c r="AJ253" s="280"/>
      <c r="AK253" s="281"/>
      <c r="AL253" s="15" t="s">
        <v>60</v>
      </c>
    </row>
    <row r="254" spans="1:248" s="20" customFormat="1" ht="12.75" customHeight="1" x14ac:dyDescent="0.2">
      <c r="A254" s="8">
        <v>3</v>
      </c>
      <c r="B254" s="280"/>
      <c r="C254" s="280"/>
      <c r="D254" s="280"/>
      <c r="E254" s="280"/>
      <c r="F254" s="281"/>
      <c r="G254" s="443"/>
      <c r="H254" s="444"/>
      <c r="I254" s="445"/>
      <c r="J254" s="296">
        <f t="shared" si="32"/>
        <v>0</v>
      </c>
      <c r="K254" s="298">
        <f t="shared" si="33"/>
        <v>0</v>
      </c>
      <c r="L254" s="280"/>
      <c r="M254" s="280"/>
      <c r="N254" s="280"/>
      <c r="O254" s="293"/>
      <c r="P254" s="300"/>
      <c r="Q254" s="280"/>
      <c r="R254" s="281"/>
      <c r="S254" s="15" t="s">
        <v>61</v>
      </c>
      <c r="T254" s="8">
        <v>3</v>
      </c>
      <c r="U254" s="280"/>
      <c r="V254" s="280"/>
      <c r="W254" s="280"/>
      <c r="X254" s="280"/>
      <c r="Y254" s="280"/>
      <c r="Z254" s="280"/>
      <c r="AA254" s="280"/>
      <c r="AB254" s="280"/>
      <c r="AC254" s="280"/>
      <c r="AD254" s="280"/>
      <c r="AE254" s="280"/>
      <c r="AF254" s="280"/>
      <c r="AG254" s="280"/>
      <c r="AH254" s="293"/>
      <c r="AI254" s="444"/>
      <c r="AJ254" s="280"/>
      <c r="AK254" s="281"/>
      <c r="AL254" s="15" t="s">
        <v>61</v>
      </c>
    </row>
    <row r="255" spans="1:248" s="20" customFormat="1" ht="12.75" customHeight="1" x14ac:dyDescent="0.2">
      <c r="A255" s="8">
        <v>4</v>
      </c>
      <c r="B255" s="280"/>
      <c r="C255" s="280"/>
      <c r="D255" s="280"/>
      <c r="E255" s="280"/>
      <c r="F255" s="281"/>
      <c r="G255" s="443"/>
      <c r="H255" s="444"/>
      <c r="I255" s="445"/>
      <c r="J255" s="296">
        <f t="shared" si="32"/>
        <v>0</v>
      </c>
      <c r="K255" s="298">
        <f t="shared" si="33"/>
        <v>0</v>
      </c>
      <c r="L255" s="280"/>
      <c r="M255" s="280"/>
      <c r="N255" s="280"/>
      <c r="O255" s="293"/>
      <c r="P255" s="300"/>
      <c r="Q255" s="280"/>
      <c r="R255" s="281"/>
      <c r="S255" s="15" t="s">
        <v>62</v>
      </c>
      <c r="T255" s="8">
        <v>4</v>
      </c>
      <c r="U255" s="280"/>
      <c r="V255" s="280"/>
      <c r="W255" s="280"/>
      <c r="X255" s="280"/>
      <c r="Y255" s="280"/>
      <c r="Z255" s="280"/>
      <c r="AA255" s="280"/>
      <c r="AB255" s="280"/>
      <c r="AC255" s="280"/>
      <c r="AD255" s="280"/>
      <c r="AE255" s="280"/>
      <c r="AF255" s="280"/>
      <c r="AG255" s="280"/>
      <c r="AH255" s="293"/>
      <c r="AI255" s="444"/>
      <c r="AJ255" s="280"/>
      <c r="AK255" s="281"/>
      <c r="AL255" s="15" t="s">
        <v>62</v>
      </c>
    </row>
    <row r="256" spans="1:248" s="20" customFormat="1" ht="12.75" customHeight="1" x14ac:dyDescent="0.2">
      <c r="A256" s="8">
        <v>5</v>
      </c>
      <c r="B256" s="280"/>
      <c r="C256" s="280"/>
      <c r="D256" s="280"/>
      <c r="E256" s="280"/>
      <c r="F256" s="281"/>
      <c r="G256" s="446"/>
      <c r="H256" s="444"/>
      <c r="I256" s="445"/>
      <c r="J256" s="296">
        <f t="shared" si="32"/>
        <v>0</v>
      </c>
      <c r="K256" s="298">
        <f t="shared" si="33"/>
        <v>0</v>
      </c>
      <c r="L256" s="280"/>
      <c r="M256" s="280"/>
      <c r="N256" s="280"/>
      <c r="O256" s="293"/>
      <c r="P256" s="300"/>
      <c r="Q256" s="280"/>
      <c r="R256" s="281"/>
      <c r="S256" s="15" t="s">
        <v>63</v>
      </c>
      <c r="T256" s="8">
        <v>5</v>
      </c>
      <c r="U256" s="280"/>
      <c r="V256" s="280"/>
      <c r="W256" s="280"/>
      <c r="X256" s="280"/>
      <c r="Y256" s="280"/>
      <c r="Z256" s="280"/>
      <c r="AA256" s="280"/>
      <c r="AB256" s="280"/>
      <c r="AC256" s="280"/>
      <c r="AD256" s="280"/>
      <c r="AE256" s="280"/>
      <c r="AF256" s="280"/>
      <c r="AG256" s="280"/>
      <c r="AH256" s="293"/>
      <c r="AI256" s="444"/>
      <c r="AJ256" s="280"/>
      <c r="AK256" s="281"/>
      <c r="AL256" s="15" t="s">
        <v>63</v>
      </c>
    </row>
    <row r="257" spans="1:38" s="20" customFormat="1" ht="12.75" customHeight="1" x14ac:dyDescent="0.2">
      <c r="A257" s="16">
        <v>6</v>
      </c>
      <c r="B257" s="282"/>
      <c r="C257" s="282"/>
      <c r="D257" s="282"/>
      <c r="E257" s="282"/>
      <c r="F257" s="283"/>
      <c r="G257" s="443"/>
      <c r="H257" s="447"/>
      <c r="I257" s="448"/>
      <c r="J257" s="296">
        <f t="shared" si="32"/>
        <v>0</v>
      </c>
      <c r="K257" s="298">
        <f t="shared" si="33"/>
        <v>0</v>
      </c>
      <c r="L257" s="282"/>
      <c r="M257" s="282"/>
      <c r="N257" s="282"/>
      <c r="O257" s="294"/>
      <c r="P257" s="301"/>
      <c r="Q257" s="282"/>
      <c r="R257" s="283"/>
      <c r="S257" s="17" t="s">
        <v>64</v>
      </c>
      <c r="T257" s="16">
        <v>6</v>
      </c>
      <c r="U257" s="282"/>
      <c r="V257" s="282"/>
      <c r="W257" s="282"/>
      <c r="X257" s="282"/>
      <c r="Y257" s="282"/>
      <c r="Z257" s="282"/>
      <c r="AA257" s="282"/>
      <c r="AB257" s="282"/>
      <c r="AC257" s="282"/>
      <c r="AD257" s="282"/>
      <c r="AE257" s="282"/>
      <c r="AF257" s="282"/>
      <c r="AG257" s="282"/>
      <c r="AH257" s="294"/>
      <c r="AI257" s="447"/>
      <c r="AJ257" s="282"/>
      <c r="AK257" s="283"/>
      <c r="AL257" s="17" t="s">
        <v>64</v>
      </c>
    </row>
    <row r="258" spans="1:38" s="20" customFormat="1" ht="12.75" customHeight="1" x14ac:dyDescent="0.2">
      <c r="A258" s="8">
        <v>7</v>
      </c>
      <c r="B258" s="280"/>
      <c r="C258" s="280"/>
      <c r="D258" s="280"/>
      <c r="E258" s="280"/>
      <c r="F258" s="281"/>
      <c r="G258" s="443"/>
      <c r="H258" s="444"/>
      <c r="I258" s="445"/>
      <c r="J258" s="296">
        <f t="shared" si="32"/>
        <v>0</v>
      </c>
      <c r="K258" s="298">
        <f t="shared" si="33"/>
        <v>0</v>
      </c>
      <c r="L258" s="280"/>
      <c r="M258" s="280"/>
      <c r="N258" s="280"/>
      <c r="O258" s="293"/>
      <c r="P258" s="300"/>
      <c r="Q258" s="280"/>
      <c r="R258" s="281"/>
      <c r="S258" s="15" t="s">
        <v>65</v>
      </c>
      <c r="T258" s="8">
        <v>7</v>
      </c>
      <c r="U258" s="280"/>
      <c r="V258" s="280"/>
      <c r="W258" s="280"/>
      <c r="X258" s="280"/>
      <c r="Y258" s="280"/>
      <c r="Z258" s="280"/>
      <c r="AA258" s="280"/>
      <c r="AB258" s="280"/>
      <c r="AC258" s="280"/>
      <c r="AD258" s="280"/>
      <c r="AE258" s="280"/>
      <c r="AF258" s="280"/>
      <c r="AG258" s="280"/>
      <c r="AH258" s="293"/>
      <c r="AI258" s="444"/>
      <c r="AJ258" s="280"/>
      <c r="AK258" s="281"/>
      <c r="AL258" s="15" t="s">
        <v>65</v>
      </c>
    </row>
    <row r="259" spans="1:38" s="20" customFormat="1" ht="12.75" customHeight="1" x14ac:dyDescent="0.2">
      <c r="A259" s="8">
        <v>8</v>
      </c>
      <c r="B259" s="280"/>
      <c r="C259" s="280"/>
      <c r="D259" s="280"/>
      <c r="E259" s="280"/>
      <c r="F259" s="281"/>
      <c r="G259" s="443"/>
      <c r="H259" s="444"/>
      <c r="I259" s="445"/>
      <c r="J259" s="296">
        <f t="shared" si="32"/>
        <v>0</v>
      </c>
      <c r="K259" s="298">
        <f t="shared" si="33"/>
        <v>0</v>
      </c>
      <c r="L259" s="280"/>
      <c r="M259" s="280"/>
      <c r="N259" s="280"/>
      <c r="O259" s="293"/>
      <c r="P259" s="300"/>
      <c r="Q259" s="280"/>
      <c r="R259" s="281"/>
      <c r="S259" s="15" t="s">
        <v>66</v>
      </c>
      <c r="T259" s="8">
        <v>8</v>
      </c>
      <c r="U259" s="280"/>
      <c r="V259" s="280"/>
      <c r="W259" s="280"/>
      <c r="X259" s="280"/>
      <c r="Y259" s="280"/>
      <c r="Z259" s="280"/>
      <c r="AA259" s="280"/>
      <c r="AB259" s="280"/>
      <c r="AC259" s="280"/>
      <c r="AD259" s="280"/>
      <c r="AE259" s="280"/>
      <c r="AF259" s="280"/>
      <c r="AG259" s="280"/>
      <c r="AH259" s="293"/>
      <c r="AI259" s="444"/>
      <c r="AJ259" s="280"/>
      <c r="AK259" s="281"/>
      <c r="AL259" s="15" t="s">
        <v>66</v>
      </c>
    </row>
    <row r="260" spans="1:38" s="20" customFormat="1" ht="12.75" customHeight="1" x14ac:dyDescent="0.2">
      <c r="A260" s="8">
        <v>9</v>
      </c>
      <c r="B260" s="280"/>
      <c r="C260" s="280"/>
      <c r="D260" s="280"/>
      <c r="E260" s="280"/>
      <c r="F260" s="281"/>
      <c r="G260" s="443"/>
      <c r="H260" s="444"/>
      <c r="I260" s="445"/>
      <c r="J260" s="296">
        <f t="shared" si="32"/>
        <v>0</v>
      </c>
      <c r="K260" s="298">
        <f t="shared" si="33"/>
        <v>0</v>
      </c>
      <c r="L260" s="280"/>
      <c r="M260" s="280"/>
      <c r="N260" s="280"/>
      <c r="O260" s="293"/>
      <c r="P260" s="300"/>
      <c r="Q260" s="280"/>
      <c r="R260" s="281"/>
      <c r="S260" s="15" t="s">
        <v>67</v>
      </c>
      <c r="T260" s="8">
        <v>9</v>
      </c>
      <c r="U260" s="280"/>
      <c r="V260" s="280"/>
      <c r="W260" s="280"/>
      <c r="X260" s="280"/>
      <c r="Y260" s="280"/>
      <c r="Z260" s="280"/>
      <c r="AA260" s="280"/>
      <c r="AB260" s="280"/>
      <c r="AC260" s="280"/>
      <c r="AD260" s="280"/>
      <c r="AE260" s="280"/>
      <c r="AF260" s="280"/>
      <c r="AG260" s="280"/>
      <c r="AH260" s="293"/>
      <c r="AI260" s="444"/>
      <c r="AJ260" s="280"/>
      <c r="AK260" s="281"/>
      <c r="AL260" s="15" t="s">
        <v>67</v>
      </c>
    </row>
    <row r="261" spans="1:38" s="20" customFormat="1" ht="12.75" customHeight="1" x14ac:dyDescent="0.2">
      <c r="A261" s="8">
        <v>10</v>
      </c>
      <c r="B261" s="280"/>
      <c r="C261" s="280"/>
      <c r="D261" s="280"/>
      <c r="E261" s="280"/>
      <c r="F261" s="281"/>
      <c r="G261" s="443"/>
      <c r="H261" s="444"/>
      <c r="I261" s="445"/>
      <c r="J261" s="296">
        <f t="shared" si="32"/>
        <v>0</v>
      </c>
      <c r="K261" s="298">
        <f t="shared" si="33"/>
        <v>0</v>
      </c>
      <c r="L261" s="280"/>
      <c r="M261" s="280"/>
      <c r="N261" s="280"/>
      <c r="O261" s="293"/>
      <c r="P261" s="300"/>
      <c r="Q261" s="280"/>
      <c r="R261" s="281"/>
      <c r="S261" s="15" t="s">
        <v>68</v>
      </c>
      <c r="T261" s="8">
        <v>10</v>
      </c>
      <c r="U261" s="280"/>
      <c r="V261" s="280"/>
      <c r="W261" s="280"/>
      <c r="X261" s="280"/>
      <c r="Y261" s="280"/>
      <c r="Z261" s="280"/>
      <c r="AA261" s="280"/>
      <c r="AB261" s="280"/>
      <c r="AC261" s="280"/>
      <c r="AD261" s="280"/>
      <c r="AE261" s="280"/>
      <c r="AF261" s="280"/>
      <c r="AG261" s="280"/>
      <c r="AH261" s="293"/>
      <c r="AI261" s="444"/>
      <c r="AJ261" s="280"/>
      <c r="AK261" s="281"/>
      <c r="AL261" s="15" t="s">
        <v>68</v>
      </c>
    </row>
    <row r="262" spans="1:38" s="20" customFormat="1" ht="12.75" customHeight="1" x14ac:dyDescent="0.2">
      <c r="A262" s="8">
        <v>11</v>
      </c>
      <c r="B262" s="280"/>
      <c r="C262" s="280"/>
      <c r="D262" s="280"/>
      <c r="E262" s="280"/>
      <c r="F262" s="281"/>
      <c r="G262" s="443"/>
      <c r="H262" s="444"/>
      <c r="I262" s="445"/>
      <c r="J262" s="296">
        <f t="shared" si="32"/>
        <v>0</v>
      </c>
      <c r="K262" s="298">
        <f t="shared" si="33"/>
        <v>0</v>
      </c>
      <c r="L262" s="280"/>
      <c r="M262" s="280"/>
      <c r="N262" s="280"/>
      <c r="O262" s="293"/>
      <c r="P262" s="300"/>
      <c r="Q262" s="280"/>
      <c r="R262" s="281"/>
      <c r="S262" s="15" t="s">
        <v>69</v>
      </c>
      <c r="T262" s="8">
        <v>11</v>
      </c>
      <c r="U262" s="280"/>
      <c r="V262" s="280"/>
      <c r="W262" s="280"/>
      <c r="X262" s="280"/>
      <c r="Y262" s="280"/>
      <c r="Z262" s="280"/>
      <c r="AA262" s="280"/>
      <c r="AB262" s="280"/>
      <c r="AC262" s="280"/>
      <c r="AD262" s="280"/>
      <c r="AE262" s="280"/>
      <c r="AF262" s="280"/>
      <c r="AG262" s="280"/>
      <c r="AH262" s="293"/>
      <c r="AI262" s="444"/>
      <c r="AJ262" s="280"/>
      <c r="AK262" s="281"/>
      <c r="AL262" s="15" t="s">
        <v>69</v>
      </c>
    </row>
    <row r="263" spans="1:38" s="20" customFormat="1" ht="12.75" customHeight="1" x14ac:dyDescent="0.2">
      <c r="A263" s="8">
        <v>12</v>
      </c>
      <c r="B263" s="280"/>
      <c r="C263" s="280"/>
      <c r="D263" s="280"/>
      <c r="E263" s="280"/>
      <c r="F263" s="281"/>
      <c r="G263" s="443"/>
      <c r="H263" s="444"/>
      <c r="I263" s="445"/>
      <c r="J263" s="296">
        <f t="shared" si="32"/>
        <v>0</v>
      </c>
      <c r="K263" s="298">
        <f t="shared" si="33"/>
        <v>0</v>
      </c>
      <c r="L263" s="280"/>
      <c r="M263" s="280"/>
      <c r="N263" s="280"/>
      <c r="O263" s="293"/>
      <c r="P263" s="300"/>
      <c r="Q263" s="280"/>
      <c r="R263" s="281"/>
      <c r="S263" s="15" t="s">
        <v>70</v>
      </c>
      <c r="T263" s="8">
        <v>12</v>
      </c>
      <c r="U263" s="280"/>
      <c r="V263" s="280"/>
      <c r="W263" s="280"/>
      <c r="X263" s="280"/>
      <c r="Y263" s="280"/>
      <c r="Z263" s="280"/>
      <c r="AA263" s="280"/>
      <c r="AB263" s="280"/>
      <c r="AC263" s="280"/>
      <c r="AD263" s="280"/>
      <c r="AE263" s="280"/>
      <c r="AF263" s="280"/>
      <c r="AG263" s="280"/>
      <c r="AH263" s="293"/>
      <c r="AI263" s="444"/>
      <c r="AJ263" s="280"/>
      <c r="AK263" s="281"/>
      <c r="AL263" s="15" t="s">
        <v>70</v>
      </c>
    </row>
    <row r="264" spans="1:38" s="20" customFormat="1" ht="12.75" customHeight="1" x14ac:dyDescent="0.2">
      <c r="A264" s="8">
        <v>13</v>
      </c>
      <c r="B264" s="280"/>
      <c r="C264" s="280"/>
      <c r="D264" s="280"/>
      <c r="E264" s="280"/>
      <c r="F264" s="281"/>
      <c r="G264" s="443"/>
      <c r="H264" s="444"/>
      <c r="I264" s="445"/>
      <c r="J264" s="296">
        <f t="shared" si="32"/>
        <v>0</v>
      </c>
      <c r="K264" s="298">
        <f t="shared" si="33"/>
        <v>0</v>
      </c>
      <c r="L264" s="280"/>
      <c r="M264" s="280"/>
      <c r="N264" s="280"/>
      <c r="O264" s="293"/>
      <c r="P264" s="300"/>
      <c r="Q264" s="280"/>
      <c r="R264" s="281"/>
      <c r="S264" s="15" t="s">
        <v>71</v>
      </c>
      <c r="T264" s="8">
        <v>13</v>
      </c>
      <c r="U264" s="280"/>
      <c r="V264" s="280"/>
      <c r="W264" s="280"/>
      <c r="X264" s="280"/>
      <c r="Y264" s="280"/>
      <c r="Z264" s="280"/>
      <c r="AA264" s="280"/>
      <c r="AB264" s="280"/>
      <c r="AC264" s="280"/>
      <c r="AD264" s="280"/>
      <c r="AE264" s="280"/>
      <c r="AF264" s="280"/>
      <c r="AG264" s="280"/>
      <c r="AH264" s="293"/>
      <c r="AI264" s="444"/>
      <c r="AJ264" s="280"/>
      <c r="AK264" s="281"/>
      <c r="AL264" s="15" t="s">
        <v>71</v>
      </c>
    </row>
    <row r="265" spans="1:38" s="20" customFormat="1" ht="12.75" customHeight="1" x14ac:dyDescent="0.2">
      <c r="A265" s="8">
        <v>14</v>
      </c>
      <c r="B265" s="280"/>
      <c r="C265" s="280"/>
      <c r="D265" s="280"/>
      <c r="E265" s="280"/>
      <c r="F265" s="281"/>
      <c r="G265" s="443"/>
      <c r="H265" s="444"/>
      <c r="I265" s="445"/>
      <c r="J265" s="296">
        <f t="shared" si="32"/>
        <v>0</v>
      </c>
      <c r="K265" s="298">
        <f t="shared" si="33"/>
        <v>0</v>
      </c>
      <c r="L265" s="280"/>
      <c r="M265" s="280"/>
      <c r="N265" s="280"/>
      <c r="O265" s="293"/>
      <c r="P265" s="300"/>
      <c r="Q265" s="280"/>
      <c r="R265" s="281"/>
      <c r="S265" s="15" t="s">
        <v>72</v>
      </c>
      <c r="T265" s="8">
        <v>14</v>
      </c>
      <c r="U265" s="280"/>
      <c r="V265" s="280"/>
      <c r="W265" s="280"/>
      <c r="X265" s="280"/>
      <c r="Y265" s="280"/>
      <c r="Z265" s="280"/>
      <c r="AA265" s="280"/>
      <c r="AB265" s="280"/>
      <c r="AC265" s="280"/>
      <c r="AD265" s="280"/>
      <c r="AE265" s="280"/>
      <c r="AF265" s="280"/>
      <c r="AG265" s="280"/>
      <c r="AH265" s="293"/>
      <c r="AI265" s="444"/>
      <c r="AJ265" s="280"/>
      <c r="AK265" s="281"/>
      <c r="AL265" s="15" t="s">
        <v>72</v>
      </c>
    </row>
    <row r="266" spans="1:38" s="20" customFormat="1" ht="12.75" customHeight="1" x14ac:dyDescent="0.2">
      <c r="A266" s="8">
        <v>15</v>
      </c>
      <c r="B266" s="280"/>
      <c r="C266" s="280"/>
      <c r="D266" s="280"/>
      <c r="E266" s="280"/>
      <c r="F266" s="281"/>
      <c r="G266" s="443"/>
      <c r="H266" s="444"/>
      <c r="I266" s="445"/>
      <c r="J266" s="296">
        <f t="shared" si="32"/>
        <v>0</v>
      </c>
      <c r="K266" s="298">
        <f t="shared" si="33"/>
        <v>0</v>
      </c>
      <c r="L266" s="280"/>
      <c r="M266" s="280"/>
      <c r="N266" s="280"/>
      <c r="O266" s="293"/>
      <c r="P266" s="300"/>
      <c r="Q266" s="280"/>
      <c r="R266" s="281"/>
      <c r="S266" s="15" t="s">
        <v>73</v>
      </c>
      <c r="T266" s="8">
        <v>15</v>
      </c>
      <c r="U266" s="280"/>
      <c r="V266" s="280"/>
      <c r="W266" s="280"/>
      <c r="X266" s="280"/>
      <c r="Y266" s="280"/>
      <c r="Z266" s="280"/>
      <c r="AA266" s="280"/>
      <c r="AB266" s="280"/>
      <c r="AC266" s="280"/>
      <c r="AD266" s="280"/>
      <c r="AE266" s="280"/>
      <c r="AF266" s="280"/>
      <c r="AG266" s="280"/>
      <c r="AH266" s="293"/>
      <c r="AI266" s="444"/>
      <c r="AJ266" s="280"/>
      <c r="AK266" s="281"/>
      <c r="AL266" s="15" t="s">
        <v>73</v>
      </c>
    </row>
    <row r="267" spans="1:38" s="20" customFormat="1" ht="12.75" customHeight="1" x14ac:dyDescent="0.2">
      <c r="A267" s="8">
        <v>16</v>
      </c>
      <c r="B267" s="280"/>
      <c r="C267" s="280"/>
      <c r="D267" s="280"/>
      <c r="E267" s="280"/>
      <c r="F267" s="281"/>
      <c r="G267" s="443"/>
      <c r="H267" s="444"/>
      <c r="I267" s="445"/>
      <c r="J267" s="296">
        <f t="shared" si="32"/>
        <v>0</v>
      </c>
      <c r="K267" s="298">
        <f t="shared" si="33"/>
        <v>0</v>
      </c>
      <c r="L267" s="280"/>
      <c r="M267" s="280"/>
      <c r="N267" s="280"/>
      <c r="O267" s="293"/>
      <c r="P267" s="300"/>
      <c r="Q267" s="280"/>
      <c r="R267" s="281"/>
      <c r="S267" s="15" t="s">
        <v>74</v>
      </c>
      <c r="T267" s="8">
        <v>16</v>
      </c>
      <c r="U267" s="280"/>
      <c r="V267" s="280"/>
      <c r="W267" s="280"/>
      <c r="X267" s="280"/>
      <c r="Y267" s="280"/>
      <c r="Z267" s="280"/>
      <c r="AA267" s="280"/>
      <c r="AB267" s="280"/>
      <c r="AC267" s="280"/>
      <c r="AD267" s="280"/>
      <c r="AE267" s="280"/>
      <c r="AF267" s="280"/>
      <c r="AG267" s="280"/>
      <c r="AH267" s="293"/>
      <c r="AI267" s="444"/>
      <c r="AJ267" s="280"/>
      <c r="AK267" s="281"/>
      <c r="AL267" s="15" t="s">
        <v>74</v>
      </c>
    </row>
    <row r="268" spans="1:38" s="20" customFormat="1" ht="12.75" customHeight="1" x14ac:dyDescent="0.2">
      <c r="A268" s="8">
        <v>17</v>
      </c>
      <c r="B268" s="280"/>
      <c r="C268" s="280"/>
      <c r="D268" s="280"/>
      <c r="E268" s="280"/>
      <c r="F268" s="281"/>
      <c r="G268" s="443"/>
      <c r="H268" s="444"/>
      <c r="I268" s="445"/>
      <c r="J268" s="296">
        <f t="shared" si="32"/>
        <v>0</v>
      </c>
      <c r="K268" s="298">
        <f t="shared" si="33"/>
        <v>0</v>
      </c>
      <c r="L268" s="280"/>
      <c r="M268" s="280"/>
      <c r="N268" s="280"/>
      <c r="O268" s="293"/>
      <c r="P268" s="300"/>
      <c r="Q268" s="280"/>
      <c r="R268" s="281"/>
      <c r="S268" s="15" t="s">
        <v>75</v>
      </c>
      <c r="T268" s="8">
        <v>17</v>
      </c>
      <c r="U268" s="280"/>
      <c r="V268" s="280"/>
      <c r="W268" s="280"/>
      <c r="X268" s="280"/>
      <c r="Y268" s="280"/>
      <c r="Z268" s="280"/>
      <c r="AA268" s="280"/>
      <c r="AB268" s="280"/>
      <c r="AC268" s="280"/>
      <c r="AD268" s="280"/>
      <c r="AE268" s="280"/>
      <c r="AF268" s="280"/>
      <c r="AG268" s="280"/>
      <c r="AH268" s="293"/>
      <c r="AI268" s="444"/>
      <c r="AJ268" s="280"/>
      <c r="AK268" s="281"/>
      <c r="AL268" s="15" t="s">
        <v>75</v>
      </c>
    </row>
    <row r="269" spans="1:38" s="20" customFormat="1" ht="12.75" customHeight="1" x14ac:dyDescent="0.2">
      <c r="A269" s="8">
        <v>18</v>
      </c>
      <c r="B269" s="280"/>
      <c r="C269" s="280"/>
      <c r="D269" s="280"/>
      <c r="E269" s="280"/>
      <c r="F269" s="281"/>
      <c r="G269" s="443"/>
      <c r="H269" s="444"/>
      <c r="I269" s="445"/>
      <c r="J269" s="296">
        <f t="shared" si="32"/>
        <v>0</v>
      </c>
      <c r="K269" s="298">
        <f t="shared" si="33"/>
        <v>0</v>
      </c>
      <c r="L269" s="280"/>
      <c r="M269" s="280"/>
      <c r="N269" s="280"/>
      <c r="O269" s="293"/>
      <c r="P269" s="300"/>
      <c r="Q269" s="280"/>
      <c r="R269" s="281"/>
      <c r="S269" s="15" t="s">
        <v>76</v>
      </c>
      <c r="T269" s="8">
        <v>18</v>
      </c>
      <c r="U269" s="280"/>
      <c r="V269" s="280"/>
      <c r="W269" s="280"/>
      <c r="X269" s="280"/>
      <c r="Y269" s="280"/>
      <c r="Z269" s="280"/>
      <c r="AA269" s="280"/>
      <c r="AB269" s="280"/>
      <c r="AC269" s="280"/>
      <c r="AD269" s="280"/>
      <c r="AE269" s="280"/>
      <c r="AF269" s="280"/>
      <c r="AG269" s="280"/>
      <c r="AH269" s="293"/>
      <c r="AI269" s="444"/>
      <c r="AJ269" s="280"/>
      <c r="AK269" s="281"/>
      <c r="AL269" s="15" t="s">
        <v>76</v>
      </c>
    </row>
    <row r="270" spans="1:38" s="20" customFormat="1" ht="12.75" customHeight="1" x14ac:dyDescent="0.2">
      <c r="A270" s="8">
        <v>19</v>
      </c>
      <c r="B270" s="280"/>
      <c r="C270" s="280"/>
      <c r="D270" s="280"/>
      <c r="E270" s="280"/>
      <c r="F270" s="281"/>
      <c r="G270" s="443"/>
      <c r="H270" s="444"/>
      <c r="I270" s="445"/>
      <c r="J270" s="296">
        <f t="shared" si="32"/>
        <v>0</v>
      </c>
      <c r="K270" s="298">
        <f t="shared" si="33"/>
        <v>0</v>
      </c>
      <c r="L270" s="280"/>
      <c r="M270" s="280"/>
      <c r="N270" s="280"/>
      <c r="O270" s="293"/>
      <c r="P270" s="300"/>
      <c r="Q270" s="280"/>
      <c r="R270" s="281"/>
      <c r="S270" s="15" t="s">
        <v>77</v>
      </c>
      <c r="T270" s="8">
        <v>19</v>
      </c>
      <c r="U270" s="280"/>
      <c r="V270" s="280"/>
      <c r="W270" s="280"/>
      <c r="X270" s="280"/>
      <c r="Y270" s="280"/>
      <c r="Z270" s="280"/>
      <c r="AA270" s="280"/>
      <c r="AB270" s="280"/>
      <c r="AC270" s="280"/>
      <c r="AD270" s="280"/>
      <c r="AE270" s="280"/>
      <c r="AF270" s="280"/>
      <c r="AG270" s="280"/>
      <c r="AH270" s="293"/>
      <c r="AI270" s="444"/>
      <c r="AJ270" s="280"/>
      <c r="AK270" s="281"/>
      <c r="AL270" s="15" t="s">
        <v>77</v>
      </c>
    </row>
    <row r="271" spans="1:38" s="20" customFormat="1" ht="12.75" customHeight="1" x14ac:dyDescent="0.2">
      <c r="A271" s="8">
        <v>20</v>
      </c>
      <c r="B271" s="280"/>
      <c r="C271" s="280"/>
      <c r="D271" s="280"/>
      <c r="E271" s="280"/>
      <c r="F271" s="281"/>
      <c r="G271" s="443"/>
      <c r="H271" s="444"/>
      <c r="I271" s="445"/>
      <c r="J271" s="296">
        <f t="shared" si="32"/>
        <v>0</v>
      </c>
      <c r="K271" s="298">
        <f t="shared" si="33"/>
        <v>0</v>
      </c>
      <c r="L271" s="280"/>
      <c r="M271" s="280"/>
      <c r="N271" s="280"/>
      <c r="O271" s="293"/>
      <c r="P271" s="300"/>
      <c r="Q271" s="280"/>
      <c r="R271" s="281"/>
      <c r="S271" s="15" t="s">
        <v>78</v>
      </c>
      <c r="T271" s="8">
        <v>20</v>
      </c>
      <c r="U271" s="280"/>
      <c r="V271" s="280"/>
      <c r="W271" s="280"/>
      <c r="X271" s="280"/>
      <c r="Y271" s="280"/>
      <c r="Z271" s="280"/>
      <c r="AA271" s="280"/>
      <c r="AB271" s="280"/>
      <c r="AC271" s="280"/>
      <c r="AD271" s="280"/>
      <c r="AE271" s="280"/>
      <c r="AF271" s="280"/>
      <c r="AG271" s="280"/>
      <c r="AH271" s="293"/>
      <c r="AI271" s="444"/>
      <c r="AJ271" s="280"/>
      <c r="AK271" s="281"/>
      <c r="AL271" s="15" t="s">
        <v>78</v>
      </c>
    </row>
    <row r="272" spans="1:38" s="20" customFormat="1" ht="12.75" customHeight="1" x14ac:dyDescent="0.2">
      <c r="A272" s="8">
        <v>21</v>
      </c>
      <c r="B272" s="280"/>
      <c r="C272" s="280"/>
      <c r="D272" s="280"/>
      <c r="E272" s="280"/>
      <c r="F272" s="281"/>
      <c r="G272" s="443"/>
      <c r="H272" s="444"/>
      <c r="I272" s="445"/>
      <c r="J272" s="296">
        <f t="shared" si="32"/>
        <v>0</v>
      </c>
      <c r="K272" s="298">
        <f t="shared" si="33"/>
        <v>0</v>
      </c>
      <c r="L272" s="280"/>
      <c r="M272" s="280"/>
      <c r="N272" s="280"/>
      <c r="O272" s="293"/>
      <c r="P272" s="300"/>
      <c r="Q272" s="280"/>
      <c r="R272" s="281"/>
      <c r="S272" s="15" t="s">
        <v>79</v>
      </c>
      <c r="T272" s="8">
        <v>21</v>
      </c>
      <c r="U272" s="280"/>
      <c r="V272" s="280"/>
      <c r="W272" s="280"/>
      <c r="X272" s="280"/>
      <c r="Y272" s="280"/>
      <c r="Z272" s="280"/>
      <c r="AA272" s="280"/>
      <c r="AB272" s="280"/>
      <c r="AC272" s="280"/>
      <c r="AD272" s="280"/>
      <c r="AE272" s="280"/>
      <c r="AF272" s="280"/>
      <c r="AG272" s="280"/>
      <c r="AH272" s="293"/>
      <c r="AI272" s="444"/>
      <c r="AJ272" s="280"/>
      <c r="AK272" s="281"/>
      <c r="AL272" s="15" t="s">
        <v>79</v>
      </c>
    </row>
    <row r="273" spans="1:38" s="20" customFormat="1" ht="12.75" customHeight="1" x14ac:dyDescent="0.2">
      <c r="A273" s="8">
        <v>22</v>
      </c>
      <c r="B273" s="280"/>
      <c r="C273" s="280"/>
      <c r="D273" s="280"/>
      <c r="E273" s="280"/>
      <c r="F273" s="281"/>
      <c r="G273" s="443"/>
      <c r="H273" s="444"/>
      <c r="I273" s="445"/>
      <c r="J273" s="296">
        <f t="shared" si="32"/>
        <v>0</v>
      </c>
      <c r="K273" s="298">
        <f t="shared" si="33"/>
        <v>0</v>
      </c>
      <c r="L273" s="280"/>
      <c r="M273" s="280"/>
      <c r="N273" s="280"/>
      <c r="O273" s="293"/>
      <c r="P273" s="300"/>
      <c r="Q273" s="280"/>
      <c r="R273" s="281"/>
      <c r="S273" s="15" t="s">
        <v>80</v>
      </c>
      <c r="T273" s="8">
        <v>22</v>
      </c>
      <c r="U273" s="280"/>
      <c r="V273" s="280"/>
      <c r="W273" s="280"/>
      <c r="X273" s="280"/>
      <c r="Y273" s="280"/>
      <c r="Z273" s="280"/>
      <c r="AA273" s="280"/>
      <c r="AB273" s="280"/>
      <c r="AC273" s="280"/>
      <c r="AD273" s="280"/>
      <c r="AE273" s="280"/>
      <c r="AF273" s="280"/>
      <c r="AG273" s="280"/>
      <c r="AH273" s="293"/>
      <c r="AI273" s="444"/>
      <c r="AJ273" s="280"/>
      <c r="AK273" s="281"/>
      <c r="AL273" s="15" t="s">
        <v>80</v>
      </c>
    </row>
    <row r="274" spans="1:38" s="20" customFormat="1" ht="12.75" customHeight="1" x14ac:dyDescent="0.2">
      <c r="A274" s="8">
        <v>23</v>
      </c>
      <c r="B274" s="280"/>
      <c r="C274" s="280"/>
      <c r="D274" s="280"/>
      <c r="E274" s="280"/>
      <c r="F274" s="281"/>
      <c r="G274" s="443"/>
      <c r="H274" s="444"/>
      <c r="I274" s="445"/>
      <c r="J274" s="296">
        <f t="shared" si="32"/>
        <v>0</v>
      </c>
      <c r="K274" s="298">
        <f t="shared" si="33"/>
        <v>0</v>
      </c>
      <c r="L274" s="280"/>
      <c r="M274" s="280"/>
      <c r="N274" s="280"/>
      <c r="O274" s="293"/>
      <c r="P274" s="300"/>
      <c r="Q274" s="280"/>
      <c r="R274" s="281"/>
      <c r="S274" s="15" t="s">
        <v>81</v>
      </c>
      <c r="T274" s="8">
        <v>23</v>
      </c>
      <c r="U274" s="280"/>
      <c r="V274" s="280"/>
      <c r="W274" s="280"/>
      <c r="X274" s="280"/>
      <c r="Y274" s="280"/>
      <c r="Z274" s="280"/>
      <c r="AA274" s="280"/>
      <c r="AB274" s="280"/>
      <c r="AC274" s="280"/>
      <c r="AD274" s="280"/>
      <c r="AE274" s="280"/>
      <c r="AF274" s="280"/>
      <c r="AG274" s="280"/>
      <c r="AH274" s="293"/>
      <c r="AI274" s="444"/>
      <c r="AJ274" s="280"/>
      <c r="AK274" s="281"/>
      <c r="AL274" s="15" t="s">
        <v>81</v>
      </c>
    </row>
    <row r="275" spans="1:38" s="20" customFormat="1" ht="12.75" customHeight="1" x14ac:dyDescent="0.2">
      <c r="A275" s="8">
        <v>24</v>
      </c>
      <c r="B275" s="280"/>
      <c r="C275" s="280"/>
      <c r="D275" s="280"/>
      <c r="E275" s="280"/>
      <c r="F275" s="281"/>
      <c r="G275" s="443"/>
      <c r="H275" s="444"/>
      <c r="I275" s="445"/>
      <c r="J275" s="296">
        <f t="shared" si="32"/>
        <v>0</v>
      </c>
      <c r="K275" s="298">
        <f t="shared" si="33"/>
        <v>0</v>
      </c>
      <c r="L275" s="280"/>
      <c r="M275" s="280"/>
      <c r="N275" s="280"/>
      <c r="O275" s="293"/>
      <c r="P275" s="300"/>
      <c r="Q275" s="280"/>
      <c r="R275" s="281"/>
      <c r="S275" s="15" t="s">
        <v>82</v>
      </c>
      <c r="T275" s="8">
        <v>24</v>
      </c>
      <c r="U275" s="280"/>
      <c r="V275" s="280"/>
      <c r="W275" s="280"/>
      <c r="X275" s="280"/>
      <c r="Y275" s="280"/>
      <c r="Z275" s="280"/>
      <c r="AA275" s="280"/>
      <c r="AB275" s="280"/>
      <c r="AC275" s="280"/>
      <c r="AD275" s="280"/>
      <c r="AE275" s="280"/>
      <c r="AF275" s="280"/>
      <c r="AG275" s="280"/>
      <c r="AH275" s="293"/>
      <c r="AI275" s="444"/>
      <c r="AJ275" s="280"/>
      <c r="AK275" s="281"/>
      <c r="AL275" s="15" t="s">
        <v>82</v>
      </c>
    </row>
    <row r="276" spans="1:38" s="20" customFormat="1" ht="12.75" customHeight="1" x14ac:dyDescent="0.2">
      <c r="A276" s="8">
        <v>25</v>
      </c>
      <c r="B276" s="280"/>
      <c r="C276" s="280"/>
      <c r="D276" s="280"/>
      <c r="E276" s="280"/>
      <c r="F276" s="281"/>
      <c r="G276" s="443"/>
      <c r="H276" s="444"/>
      <c r="I276" s="445"/>
      <c r="J276" s="296">
        <f t="shared" si="32"/>
        <v>0</v>
      </c>
      <c r="K276" s="298">
        <f t="shared" si="33"/>
        <v>0</v>
      </c>
      <c r="L276" s="280"/>
      <c r="M276" s="280"/>
      <c r="N276" s="280"/>
      <c r="O276" s="293"/>
      <c r="P276" s="300"/>
      <c r="Q276" s="280"/>
      <c r="R276" s="281"/>
      <c r="S276" s="15" t="s">
        <v>83</v>
      </c>
      <c r="T276" s="8">
        <v>25</v>
      </c>
      <c r="U276" s="280"/>
      <c r="V276" s="280"/>
      <c r="W276" s="280"/>
      <c r="X276" s="280"/>
      <c r="Y276" s="280"/>
      <c r="Z276" s="280"/>
      <c r="AA276" s="280"/>
      <c r="AB276" s="280"/>
      <c r="AC276" s="280"/>
      <c r="AD276" s="280"/>
      <c r="AE276" s="280"/>
      <c r="AF276" s="280"/>
      <c r="AG276" s="280"/>
      <c r="AH276" s="293"/>
      <c r="AI276" s="444"/>
      <c r="AJ276" s="280"/>
      <c r="AK276" s="281"/>
      <c r="AL276" s="15" t="s">
        <v>83</v>
      </c>
    </row>
    <row r="277" spans="1:38" s="20" customFormat="1" ht="12.75" customHeight="1" x14ac:dyDescent="0.2">
      <c r="A277" s="8">
        <v>26</v>
      </c>
      <c r="B277" s="280"/>
      <c r="C277" s="280"/>
      <c r="D277" s="280"/>
      <c r="E277" s="280"/>
      <c r="F277" s="281"/>
      <c r="G277" s="443"/>
      <c r="H277" s="444"/>
      <c r="I277" s="445"/>
      <c r="J277" s="296">
        <f t="shared" si="32"/>
        <v>0</v>
      </c>
      <c r="K277" s="298">
        <f t="shared" si="33"/>
        <v>0</v>
      </c>
      <c r="L277" s="280"/>
      <c r="M277" s="280"/>
      <c r="N277" s="280"/>
      <c r="O277" s="293"/>
      <c r="P277" s="300"/>
      <c r="Q277" s="280"/>
      <c r="R277" s="281"/>
      <c r="S277" s="15" t="s">
        <v>84</v>
      </c>
      <c r="T277" s="8">
        <v>26</v>
      </c>
      <c r="U277" s="280"/>
      <c r="V277" s="280"/>
      <c r="W277" s="280"/>
      <c r="X277" s="280"/>
      <c r="Y277" s="280"/>
      <c r="Z277" s="280"/>
      <c r="AA277" s="280"/>
      <c r="AB277" s="280"/>
      <c r="AC277" s="280"/>
      <c r="AD277" s="280"/>
      <c r="AE277" s="280"/>
      <c r="AF277" s="280"/>
      <c r="AG277" s="280"/>
      <c r="AH277" s="293"/>
      <c r="AI277" s="444"/>
      <c r="AJ277" s="280"/>
      <c r="AK277" s="281"/>
      <c r="AL277" s="15" t="s">
        <v>84</v>
      </c>
    </row>
    <row r="278" spans="1:38" s="20" customFormat="1" ht="12.75" customHeight="1" x14ac:dyDescent="0.2">
      <c r="A278" s="8">
        <v>27</v>
      </c>
      <c r="B278" s="280"/>
      <c r="C278" s="280"/>
      <c r="D278" s="280"/>
      <c r="E278" s="280"/>
      <c r="F278" s="281"/>
      <c r="G278" s="443"/>
      <c r="H278" s="444"/>
      <c r="I278" s="445"/>
      <c r="J278" s="296">
        <f t="shared" si="32"/>
        <v>0</v>
      </c>
      <c r="K278" s="298">
        <f t="shared" si="33"/>
        <v>0</v>
      </c>
      <c r="L278" s="280"/>
      <c r="M278" s="280"/>
      <c r="N278" s="280"/>
      <c r="O278" s="293"/>
      <c r="P278" s="300"/>
      <c r="Q278" s="280"/>
      <c r="R278" s="281"/>
      <c r="S278" s="15" t="s">
        <v>85</v>
      </c>
      <c r="T278" s="8">
        <v>27</v>
      </c>
      <c r="U278" s="280"/>
      <c r="V278" s="280"/>
      <c r="W278" s="280"/>
      <c r="X278" s="280"/>
      <c r="Y278" s="280"/>
      <c r="Z278" s="280"/>
      <c r="AA278" s="280"/>
      <c r="AB278" s="280"/>
      <c r="AC278" s="280"/>
      <c r="AD278" s="280"/>
      <c r="AE278" s="280"/>
      <c r="AF278" s="280"/>
      <c r="AG278" s="280"/>
      <c r="AH278" s="293"/>
      <c r="AI278" s="444"/>
      <c r="AJ278" s="280"/>
      <c r="AK278" s="281"/>
      <c r="AL278" s="15" t="s">
        <v>85</v>
      </c>
    </row>
    <row r="279" spans="1:38" s="20" customFormat="1" ht="12.75" customHeight="1" x14ac:dyDescent="0.2">
      <c r="A279" s="8">
        <v>28</v>
      </c>
      <c r="B279" s="280"/>
      <c r="C279" s="280"/>
      <c r="D279" s="280"/>
      <c r="E279" s="280"/>
      <c r="F279" s="281"/>
      <c r="G279" s="443"/>
      <c r="H279" s="444"/>
      <c r="I279" s="445"/>
      <c r="J279" s="296">
        <f t="shared" si="32"/>
        <v>0</v>
      </c>
      <c r="K279" s="298">
        <f t="shared" si="33"/>
        <v>0</v>
      </c>
      <c r="L279" s="280"/>
      <c r="M279" s="280"/>
      <c r="N279" s="280"/>
      <c r="O279" s="293"/>
      <c r="P279" s="300"/>
      <c r="Q279" s="280"/>
      <c r="R279" s="281"/>
      <c r="S279" s="15" t="s">
        <v>86</v>
      </c>
      <c r="T279" s="8">
        <v>28</v>
      </c>
      <c r="U279" s="280"/>
      <c r="V279" s="280"/>
      <c r="W279" s="280"/>
      <c r="X279" s="280"/>
      <c r="Y279" s="280"/>
      <c r="Z279" s="280"/>
      <c r="AA279" s="280"/>
      <c r="AB279" s="280"/>
      <c r="AC279" s="280"/>
      <c r="AD279" s="280"/>
      <c r="AE279" s="280"/>
      <c r="AF279" s="280"/>
      <c r="AG279" s="280"/>
      <c r="AH279" s="293"/>
      <c r="AI279" s="444"/>
      <c r="AJ279" s="280"/>
      <c r="AK279" s="281"/>
      <c r="AL279" s="15" t="s">
        <v>86</v>
      </c>
    </row>
    <row r="280" spans="1:38" s="20" customFormat="1" ht="12.75" customHeight="1" x14ac:dyDescent="0.2">
      <c r="A280" s="8">
        <v>29</v>
      </c>
      <c r="B280" s="280"/>
      <c r="C280" s="280"/>
      <c r="D280" s="280"/>
      <c r="E280" s="280"/>
      <c r="F280" s="281"/>
      <c r="G280" s="443"/>
      <c r="H280" s="444"/>
      <c r="I280" s="445"/>
      <c r="J280" s="296">
        <f t="shared" si="32"/>
        <v>0</v>
      </c>
      <c r="K280" s="298">
        <f t="shared" si="33"/>
        <v>0</v>
      </c>
      <c r="L280" s="280"/>
      <c r="M280" s="280"/>
      <c r="N280" s="280"/>
      <c r="O280" s="293"/>
      <c r="P280" s="300"/>
      <c r="Q280" s="280"/>
      <c r="R280" s="281"/>
      <c r="S280" s="15" t="s">
        <v>87</v>
      </c>
      <c r="T280" s="8">
        <v>29</v>
      </c>
      <c r="U280" s="280"/>
      <c r="V280" s="280"/>
      <c r="W280" s="280"/>
      <c r="X280" s="301"/>
      <c r="Y280" s="280"/>
      <c r="Z280" s="280"/>
      <c r="AA280" s="280"/>
      <c r="AB280" s="280"/>
      <c r="AC280" s="280"/>
      <c r="AD280" s="280"/>
      <c r="AE280" s="280"/>
      <c r="AF280" s="280"/>
      <c r="AG280" s="280"/>
      <c r="AH280" s="293"/>
      <c r="AI280" s="444"/>
      <c r="AJ280" s="280"/>
      <c r="AK280" s="281"/>
      <c r="AL280" s="15" t="s">
        <v>87</v>
      </c>
    </row>
    <row r="281" spans="1:38" s="20" customFormat="1" ht="12.75" customHeight="1" x14ac:dyDescent="0.2">
      <c r="A281" s="8">
        <v>30</v>
      </c>
      <c r="B281" s="280"/>
      <c r="C281" s="280"/>
      <c r="D281" s="280"/>
      <c r="E281" s="280"/>
      <c r="F281" s="281"/>
      <c r="G281" s="449"/>
      <c r="H281" s="444"/>
      <c r="I281" s="445"/>
      <c r="J281" s="296">
        <f t="shared" si="32"/>
        <v>0</v>
      </c>
      <c r="K281" s="298">
        <f t="shared" si="33"/>
        <v>0</v>
      </c>
      <c r="L281" s="280"/>
      <c r="M281" s="280"/>
      <c r="N281" s="280"/>
      <c r="O281" s="293"/>
      <c r="P281" s="300"/>
      <c r="Q281" s="280"/>
      <c r="R281" s="281"/>
      <c r="S281" s="15" t="s">
        <v>88</v>
      </c>
      <c r="T281" s="8">
        <v>30</v>
      </c>
      <c r="U281" s="280"/>
      <c r="V281" s="280"/>
      <c r="W281" s="280"/>
      <c r="X281" s="280"/>
      <c r="Y281" s="280"/>
      <c r="Z281" s="280"/>
      <c r="AA281" s="280"/>
      <c r="AB281" s="280"/>
      <c r="AC281" s="280"/>
      <c r="AD281" s="280"/>
      <c r="AE281" s="280"/>
      <c r="AF281" s="280"/>
      <c r="AG281" s="280"/>
      <c r="AH281" s="293"/>
      <c r="AI281" s="444"/>
      <c r="AJ281" s="280"/>
      <c r="AK281" s="281"/>
      <c r="AL281" s="15" t="s">
        <v>88</v>
      </c>
    </row>
    <row r="282" spans="1:38" s="20" customFormat="1" ht="12.75" customHeight="1" x14ac:dyDescent="0.2">
      <c r="A282" s="18">
        <v>31</v>
      </c>
      <c r="B282" s="284"/>
      <c r="C282" s="284"/>
      <c r="D282" s="284"/>
      <c r="E282" s="284"/>
      <c r="F282" s="285"/>
      <c r="G282" s="450"/>
      <c r="H282" s="451"/>
      <c r="I282" s="452"/>
      <c r="J282" s="302">
        <f t="shared" si="32"/>
        <v>0</v>
      </c>
      <c r="K282" s="303">
        <f t="shared" si="33"/>
        <v>0</v>
      </c>
      <c r="L282" s="284"/>
      <c r="M282" s="284"/>
      <c r="N282" s="284"/>
      <c r="O282" s="295"/>
      <c r="P282" s="304"/>
      <c r="Q282" s="284"/>
      <c r="R282" s="285"/>
      <c r="S282" s="19" t="s">
        <v>89</v>
      </c>
      <c r="T282" s="18">
        <v>31</v>
      </c>
      <c r="U282" s="284"/>
      <c r="V282" s="284"/>
      <c r="W282" s="284"/>
      <c r="X282" s="284"/>
      <c r="Y282" s="284"/>
      <c r="Z282" s="284"/>
      <c r="AA282" s="284"/>
      <c r="AB282" s="284"/>
      <c r="AC282" s="284"/>
      <c r="AD282" s="284"/>
      <c r="AE282" s="284"/>
      <c r="AF282" s="284"/>
      <c r="AG282" s="284"/>
      <c r="AH282" s="295"/>
      <c r="AI282" s="451"/>
      <c r="AJ282" s="284"/>
      <c r="AK282" s="285"/>
      <c r="AL282" s="19" t="s">
        <v>89</v>
      </c>
    </row>
    <row r="283" spans="1:38" s="20" customFormat="1" ht="12.75" customHeight="1" thickBot="1" x14ac:dyDescent="0.25">
      <c r="A283" s="342"/>
      <c r="B283" s="343">
        <f>SUM(B251:B282)</f>
        <v>0</v>
      </c>
      <c r="C283" s="343">
        <f>SUM(C251:C282)</f>
        <v>0</v>
      </c>
      <c r="D283" s="343">
        <f>SUM(D251:D282)</f>
        <v>0</v>
      </c>
      <c r="E283" s="344">
        <f>SUM(E251:E282)</f>
        <v>0</v>
      </c>
      <c r="F283" s="345">
        <f>SUM(F251:F282)</f>
        <v>0</v>
      </c>
      <c r="G283" s="346"/>
      <c r="H283" s="347" t="s">
        <v>90</v>
      </c>
      <c r="I283" s="348">
        <f>COUNTA(I252:I282)</f>
        <v>0</v>
      </c>
      <c r="J283" s="343">
        <f t="shared" ref="J283:R283" si="34">SUM(J251:J282)</f>
        <v>0</v>
      </c>
      <c r="K283" s="343">
        <f t="shared" si="34"/>
        <v>0</v>
      </c>
      <c r="L283" s="343">
        <f t="shared" si="34"/>
        <v>0</v>
      </c>
      <c r="M283" s="343">
        <f t="shared" si="34"/>
        <v>0</v>
      </c>
      <c r="N283" s="343">
        <f t="shared" si="34"/>
        <v>0</v>
      </c>
      <c r="O283" s="349">
        <f t="shared" si="34"/>
        <v>0</v>
      </c>
      <c r="P283" s="344">
        <f t="shared" si="34"/>
        <v>0</v>
      </c>
      <c r="Q283" s="343">
        <f t="shared" si="34"/>
        <v>0</v>
      </c>
      <c r="R283" s="350">
        <f t="shared" si="34"/>
        <v>0</v>
      </c>
      <c r="S283" s="351"/>
      <c r="T283" s="342"/>
      <c r="U283" s="343">
        <f t="shared" ref="U283:AH283" si="35">SUM(U251:U282)</f>
        <v>0</v>
      </c>
      <c r="V283" s="343">
        <f t="shared" si="35"/>
        <v>0</v>
      </c>
      <c r="W283" s="343">
        <f t="shared" si="35"/>
        <v>0</v>
      </c>
      <c r="X283" s="343">
        <f t="shared" si="35"/>
        <v>0</v>
      </c>
      <c r="Y283" s="343">
        <f t="shared" si="35"/>
        <v>0</v>
      </c>
      <c r="Z283" s="343">
        <f t="shared" si="35"/>
        <v>0</v>
      </c>
      <c r="AA283" s="343">
        <f t="shared" si="35"/>
        <v>0</v>
      </c>
      <c r="AB283" s="343">
        <f t="shared" si="35"/>
        <v>0</v>
      </c>
      <c r="AC283" s="343">
        <f t="shared" si="35"/>
        <v>0</v>
      </c>
      <c r="AD283" s="343">
        <f t="shared" si="35"/>
        <v>0</v>
      </c>
      <c r="AE283" s="343">
        <f t="shared" si="35"/>
        <v>0</v>
      </c>
      <c r="AF283" s="343">
        <f t="shared" si="35"/>
        <v>0</v>
      </c>
      <c r="AG283" s="343">
        <f t="shared" si="35"/>
        <v>0</v>
      </c>
      <c r="AH283" s="345">
        <f t="shared" si="35"/>
        <v>0</v>
      </c>
      <c r="AI283" s="352"/>
      <c r="AJ283" s="343">
        <f>SUM(AJ251:AJ282)</f>
        <v>0</v>
      </c>
      <c r="AK283" s="350">
        <f>SUM(AK251:AK282)</f>
        <v>0</v>
      </c>
      <c r="AL283" s="351"/>
    </row>
    <row r="284" spans="1:38" ht="12.75" customHeight="1" thickTop="1" x14ac:dyDescent="0.2">
      <c r="A284" s="43"/>
      <c r="B284" s="153"/>
      <c r="C284" s="153"/>
      <c r="D284" s="153"/>
      <c r="E284" s="153"/>
      <c r="F284" s="153"/>
      <c r="G284" s="340"/>
      <c r="H284" s="153"/>
      <c r="I284" s="341"/>
      <c r="J284" s="153"/>
      <c r="K284" s="153"/>
      <c r="L284" s="153"/>
      <c r="M284" s="153"/>
      <c r="N284" s="153"/>
      <c r="O284" s="153"/>
      <c r="P284" s="153"/>
      <c r="Q284" s="153"/>
      <c r="R284" s="153"/>
      <c r="S284" s="43"/>
      <c r="T284" s="4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43"/>
    </row>
    <row r="285" spans="1:38" ht="12.75" customHeight="1" x14ac:dyDescent="0.2">
      <c r="A285" s="43"/>
      <c r="B285" s="153"/>
      <c r="C285" s="153"/>
      <c r="D285" s="153"/>
      <c r="E285" s="153"/>
      <c r="F285" s="153"/>
      <c r="G285" s="340"/>
      <c r="H285" s="153"/>
      <c r="I285" s="341"/>
      <c r="J285" s="153"/>
      <c r="K285" s="153"/>
      <c r="L285" s="153"/>
      <c r="M285" s="153"/>
      <c r="N285" s="153"/>
      <c r="O285" s="153"/>
      <c r="P285" s="153"/>
      <c r="Q285" s="153"/>
      <c r="R285" s="153"/>
      <c r="S285" s="43"/>
      <c r="T285" s="4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43"/>
    </row>
    <row r="286" spans="1:38" ht="12.75" customHeight="1" x14ac:dyDescent="0.2">
      <c r="A286" s="20"/>
      <c r="B286" s="20"/>
      <c r="C286" s="20"/>
      <c r="D286" s="20"/>
      <c r="E286" s="20"/>
      <c r="F286" s="20"/>
      <c r="G286" s="474" t="str">
        <f>NOVEMBER!G240</f>
        <v>UNITED STEELWORKERS - LOCAL UNION</v>
      </c>
      <c r="H286" s="474"/>
      <c r="I286" s="474"/>
      <c r="J286" s="11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33"/>
      <c r="V286" s="33"/>
      <c r="W286" s="33"/>
      <c r="X286" s="33"/>
      <c r="Y286" s="33"/>
      <c r="Z286" s="33"/>
      <c r="AA286" s="34" t="str">
        <f>$AA$10</f>
        <v>FINANCIAL SECRETARY'S CASH BOOK</v>
      </c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20"/>
    </row>
    <row r="287" spans="1:38" s="148" customFormat="1" ht="12.75" customHeight="1" x14ac:dyDescent="0.2">
      <c r="A287" s="140"/>
      <c r="B287" s="138" t="str">
        <f>$B$11</f>
        <v>Month</v>
      </c>
      <c r="C287" s="73" t="str">
        <f>$C$11</f>
        <v>DECEMBER</v>
      </c>
      <c r="D287" s="138" t="str">
        <f>$D$11</f>
        <v>Year</v>
      </c>
      <c r="E287" s="142">
        <f>$E$11</f>
        <v>0</v>
      </c>
      <c r="F287" s="140"/>
      <c r="G287" s="145"/>
      <c r="H287" s="140"/>
      <c r="I287" s="146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38"/>
      <c r="AJ287" s="147" t="str">
        <f>$C$11</f>
        <v>DECEMBER</v>
      </c>
      <c r="AK287" s="27">
        <f>$E$11</f>
        <v>0</v>
      </c>
      <c r="AL287" s="140"/>
    </row>
    <row r="288" spans="1:38" s="148" customFormat="1" ht="12.75" customHeight="1" x14ac:dyDescent="0.2">
      <c r="A288" s="140"/>
      <c r="B288" s="138" t="str">
        <f>$B$12</f>
        <v>Page No.</v>
      </c>
      <c r="C288" s="355">
        <f>C242+1</f>
        <v>7</v>
      </c>
      <c r="D288" s="140"/>
      <c r="E288" s="140"/>
      <c r="F288" s="140"/>
      <c r="G288" s="145"/>
      <c r="H288" s="140"/>
      <c r="I288" s="146" t="s">
        <v>53</v>
      </c>
      <c r="J288" s="140"/>
      <c r="K288" s="140"/>
      <c r="L288" s="146"/>
      <c r="M288" s="140"/>
      <c r="N288" s="140"/>
      <c r="O288" s="140"/>
      <c r="P288" s="138"/>
      <c r="Q288" s="140"/>
      <c r="R288" s="138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9" t="s">
        <v>54</v>
      </c>
      <c r="AC288" s="140"/>
      <c r="AD288" s="140"/>
      <c r="AE288" s="140"/>
      <c r="AF288" s="140"/>
      <c r="AG288" s="140"/>
      <c r="AH288" s="140"/>
      <c r="AI288" s="138" t="str">
        <f>$B$12</f>
        <v>Page No.</v>
      </c>
      <c r="AJ288" s="355">
        <f>C288</f>
        <v>7</v>
      </c>
      <c r="AK288" s="150"/>
      <c r="AL288" s="151"/>
    </row>
    <row r="289" spans="1:248" ht="12.75" customHeight="1" x14ac:dyDescent="0.2">
      <c r="A289" s="3"/>
      <c r="B289" s="3"/>
      <c r="C289" s="3"/>
      <c r="D289" s="3"/>
      <c r="E289" s="3"/>
      <c r="F289" s="3"/>
      <c r="G289" s="126"/>
      <c r="H289" s="3"/>
      <c r="I289" s="5"/>
      <c r="J289" s="3"/>
      <c r="K289" s="3"/>
      <c r="L289" s="2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0"/>
      <c r="AF289" s="3"/>
      <c r="AG289" s="3"/>
      <c r="AH289" s="3"/>
      <c r="AI289" s="3"/>
      <c r="AJ289" s="3"/>
      <c r="AK289" s="3"/>
      <c r="AL289" s="3"/>
    </row>
    <row r="290" spans="1:248" ht="12.75" customHeight="1" x14ac:dyDescent="0.2">
      <c r="A290" s="25"/>
      <c r="B290" s="25"/>
      <c r="C290" s="25"/>
      <c r="D290" s="25"/>
      <c r="E290" s="25"/>
      <c r="F290" s="25"/>
      <c r="G290" s="127"/>
      <c r="H290" s="25"/>
      <c r="I290" s="26"/>
      <c r="J290" s="25"/>
      <c r="K290" s="25"/>
      <c r="L290" s="26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6"/>
      <c r="AF290" s="25"/>
      <c r="AG290" s="25"/>
      <c r="AH290" s="25"/>
      <c r="AI290" s="25"/>
      <c r="AJ290" s="25"/>
      <c r="AK290" s="25"/>
      <c r="AL290" s="25"/>
    </row>
    <row r="291" spans="1:248" s="407" customFormat="1" ht="12.75" customHeight="1" x14ac:dyDescent="0.2">
      <c r="A291" s="1"/>
      <c r="B291" s="3"/>
      <c r="C291" s="3" t="s">
        <v>55</v>
      </c>
      <c r="D291" s="3"/>
      <c r="E291" s="3"/>
      <c r="F291" s="13"/>
      <c r="G291" s="433"/>
      <c r="H291" s="2" t="s">
        <v>56</v>
      </c>
      <c r="I291" s="95"/>
      <c r="J291" s="475" t="s">
        <v>477</v>
      </c>
      <c r="K291" s="476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3"/>
      <c r="AJ291" s="3"/>
      <c r="AK291" s="1"/>
      <c r="AL291" s="3"/>
    </row>
    <row r="292" spans="1:248" s="407" customFormat="1" ht="12.75" customHeight="1" x14ac:dyDescent="0.2">
      <c r="A292" s="1"/>
      <c r="B292" s="3"/>
      <c r="C292" s="3"/>
      <c r="D292" s="3"/>
      <c r="E292" s="3"/>
      <c r="F292" s="13"/>
      <c r="G292" s="433"/>
      <c r="H292" s="13"/>
      <c r="I292" s="96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3"/>
      <c r="AJ292" s="3"/>
      <c r="AK292" s="1"/>
      <c r="AL292" s="3"/>
    </row>
    <row r="293" spans="1:248" s="407" customFormat="1" ht="12.75" customHeight="1" thickBot="1" x14ac:dyDescent="0.25">
      <c r="A293" s="422"/>
      <c r="B293" s="423">
        <v>1</v>
      </c>
      <c r="C293" s="423">
        <v>2</v>
      </c>
      <c r="D293" s="423">
        <v>3</v>
      </c>
      <c r="E293" s="423">
        <v>4</v>
      </c>
      <c r="F293" s="424">
        <v>5</v>
      </c>
      <c r="G293" s="434">
        <v>6</v>
      </c>
      <c r="H293" s="425">
        <v>7</v>
      </c>
      <c r="I293" s="435">
        <v>8</v>
      </c>
      <c r="J293" s="423">
        <v>9</v>
      </c>
      <c r="K293" s="425">
        <v>10</v>
      </c>
      <c r="L293" s="423">
        <v>11</v>
      </c>
      <c r="M293" s="423" t="s">
        <v>1</v>
      </c>
      <c r="N293" s="423">
        <v>12</v>
      </c>
      <c r="O293" s="423">
        <v>13</v>
      </c>
      <c r="P293" s="423">
        <v>14</v>
      </c>
      <c r="Q293" s="423">
        <v>15</v>
      </c>
      <c r="R293" s="425" t="s">
        <v>2</v>
      </c>
      <c r="S293" s="426"/>
      <c r="T293" s="422"/>
      <c r="U293" s="423">
        <v>16</v>
      </c>
      <c r="V293" s="423">
        <v>17</v>
      </c>
      <c r="W293" s="423">
        <v>18</v>
      </c>
      <c r="X293" s="423">
        <v>19</v>
      </c>
      <c r="Y293" s="423">
        <v>20</v>
      </c>
      <c r="Z293" s="423" t="s">
        <v>3</v>
      </c>
      <c r="AA293" s="423">
        <v>21</v>
      </c>
      <c r="AB293" s="423">
        <v>22</v>
      </c>
      <c r="AC293" s="423">
        <v>23</v>
      </c>
      <c r="AD293" s="423">
        <v>24</v>
      </c>
      <c r="AE293" s="423">
        <v>25</v>
      </c>
      <c r="AF293" s="423">
        <v>26</v>
      </c>
      <c r="AG293" s="423">
        <v>27</v>
      </c>
      <c r="AH293" s="423">
        <v>28</v>
      </c>
      <c r="AI293" s="424">
        <v>29</v>
      </c>
      <c r="AJ293" s="423">
        <v>30</v>
      </c>
      <c r="AK293" s="425">
        <v>31</v>
      </c>
      <c r="AL293" s="426"/>
    </row>
    <row r="294" spans="1:248" s="4" customFormat="1" ht="12.75" customHeight="1" thickTop="1" x14ac:dyDescent="0.2">
      <c r="A294" s="1"/>
      <c r="B294" s="85" t="s">
        <v>4</v>
      </c>
      <c r="C294" s="97"/>
      <c r="D294" s="85" t="s">
        <v>473</v>
      </c>
      <c r="E294" s="436" t="s">
        <v>6</v>
      </c>
      <c r="F294" s="84" t="s">
        <v>7</v>
      </c>
      <c r="G294" s="128"/>
      <c r="H294" s="84"/>
      <c r="I294" s="99"/>
      <c r="J294" s="85"/>
      <c r="K294" s="84"/>
      <c r="L294" s="85" t="s">
        <v>460</v>
      </c>
      <c r="M294" s="85"/>
      <c r="N294" s="85" t="s">
        <v>474</v>
      </c>
      <c r="O294" s="436" t="s">
        <v>461</v>
      </c>
      <c r="P294" s="437"/>
      <c r="Q294" s="438" t="s">
        <v>8</v>
      </c>
      <c r="R294" s="84" t="s">
        <v>8</v>
      </c>
      <c r="S294" s="102"/>
      <c r="T294" s="67"/>
      <c r="U294" s="471" t="s">
        <v>9</v>
      </c>
      <c r="V294" s="472"/>
      <c r="W294" s="472"/>
      <c r="X294" s="472"/>
      <c r="Y294" s="473"/>
      <c r="Z294" s="85" t="s">
        <v>10</v>
      </c>
      <c r="AA294" s="85" t="s">
        <v>11</v>
      </c>
      <c r="AB294" s="85" t="s">
        <v>204</v>
      </c>
      <c r="AC294" s="85" t="s">
        <v>12</v>
      </c>
      <c r="AD294" s="85" t="s">
        <v>13</v>
      </c>
      <c r="AE294" s="85" t="s">
        <v>14</v>
      </c>
      <c r="AF294" s="85"/>
      <c r="AG294" s="85"/>
      <c r="AH294" s="100"/>
      <c r="AI294" s="101"/>
      <c r="AJ294" s="85" t="s">
        <v>15</v>
      </c>
      <c r="AK294" s="84" t="s">
        <v>7</v>
      </c>
      <c r="AL294" s="102"/>
      <c r="AM294" s="251"/>
      <c r="AN294" s="251"/>
      <c r="AO294" s="251"/>
      <c r="AP294" s="251"/>
      <c r="AQ294" s="251"/>
      <c r="AR294" s="251"/>
      <c r="AS294" s="251"/>
      <c r="AT294" s="251"/>
      <c r="AU294" s="251"/>
      <c r="AV294" s="251"/>
      <c r="AW294" s="251"/>
      <c r="AX294" s="251"/>
      <c r="AY294" s="251"/>
      <c r="AZ294" s="251"/>
      <c r="BA294" s="251"/>
      <c r="BB294" s="251"/>
      <c r="BC294" s="251"/>
      <c r="BD294" s="251"/>
      <c r="BE294" s="251"/>
      <c r="BF294" s="251"/>
      <c r="BG294" s="251"/>
      <c r="BH294" s="251"/>
      <c r="BI294" s="251"/>
      <c r="BJ294" s="251"/>
      <c r="BK294" s="251"/>
      <c r="BL294" s="251"/>
      <c r="BM294" s="251"/>
      <c r="BN294" s="251"/>
      <c r="BO294" s="251"/>
      <c r="BP294" s="251"/>
      <c r="BQ294" s="251"/>
      <c r="BR294" s="251"/>
      <c r="BS294" s="251"/>
      <c r="BT294" s="251"/>
      <c r="BU294" s="251"/>
      <c r="BV294" s="251"/>
      <c r="BW294" s="251"/>
      <c r="BX294" s="251"/>
      <c r="BY294" s="251"/>
      <c r="BZ294" s="251"/>
      <c r="CA294" s="251"/>
      <c r="CB294" s="251"/>
      <c r="CC294" s="251"/>
      <c r="CD294" s="251"/>
      <c r="CE294" s="251"/>
      <c r="CF294" s="251"/>
      <c r="CG294" s="251"/>
      <c r="CH294" s="251"/>
      <c r="CI294" s="251"/>
      <c r="CJ294" s="251"/>
      <c r="CK294" s="251"/>
      <c r="CL294" s="251"/>
      <c r="CM294" s="251"/>
      <c r="CN294" s="251"/>
      <c r="CO294" s="251"/>
      <c r="CP294" s="251"/>
      <c r="CQ294" s="251"/>
      <c r="CR294" s="251"/>
      <c r="CS294" s="251"/>
      <c r="CT294" s="251"/>
      <c r="CU294" s="251"/>
      <c r="CV294" s="251"/>
      <c r="CW294" s="251"/>
      <c r="CX294" s="251"/>
      <c r="CY294" s="251"/>
      <c r="CZ294" s="251"/>
      <c r="DA294" s="251"/>
      <c r="DB294" s="251"/>
      <c r="DC294" s="251"/>
      <c r="DD294" s="251"/>
      <c r="DE294" s="251"/>
      <c r="DF294" s="251"/>
      <c r="DG294" s="251"/>
      <c r="DH294" s="251"/>
      <c r="DI294" s="251"/>
      <c r="DJ294" s="251"/>
      <c r="DK294" s="251"/>
      <c r="DL294" s="251"/>
      <c r="DM294" s="251"/>
      <c r="DN294" s="251"/>
      <c r="DO294" s="251"/>
      <c r="DP294" s="251"/>
      <c r="DQ294" s="251"/>
      <c r="DR294" s="251"/>
      <c r="DS294" s="251"/>
      <c r="DT294" s="251"/>
      <c r="DU294" s="251"/>
      <c r="DV294" s="251"/>
      <c r="DW294" s="251"/>
      <c r="DX294" s="251"/>
      <c r="DY294" s="251"/>
      <c r="DZ294" s="251"/>
      <c r="EA294" s="251"/>
      <c r="EB294" s="251"/>
      <c r="EC294" s="251"/>
      <c r="ED294" s="251"/>
      <c r="EE294" s="251"/>
      <c r="EF294" s="251"/>
      <c r="EG294" s="251"/>
      <c r="EH294" s="251"/>
      <c r="EI294" s="251"/>
      <c r="EJ294" s="251"/>
      <c r="EK294" s="251"/>
      <c r="EL294" s="251"/>
      <c r="EM294" s="251"/>
      <c r="EN294" s="251"/>
      <c r="EO294" s="251"/>
      <c r="EP294" s="251"/>
      <c r="EQ294" s="251"/>
      <c r="ER294" s="251"/>
      <c r="ES294" s="251"/>
      <c r="ET294" s="251"/>
      <c r="EU294" s="251"/>
      <c r="EV294" s="251"/>
      <c r="EW294" s="251"/>
      <c r="EX294" s="251"/>
      <c r="EY294" s="251"/>
      <c r="EZ294" s="251"/>
      <c r="FA294" s="251"/>
      <c r="FB294" s="251"/>
      <c r="FC294" s="251"/>
      <c r="FD294" s="251"/>
      <c r="FE294" s="251"/>
      <c r="FF294" s="251"/>
      <c r="FG294" s="251"/>
      <c r="FH294" s="251"/>
      <c r="FI294" s="251"/>
      <c r="FJ294" s="251"/>
      <c r="FK294" s="251"/>
      <c r="FL294" s="251"/>
      <c r="FM294" s="251"/>
      <c r="FN294" s="251"/>
      <c r="FO294" s="251"/>
      <c r="FP294" s="251"/>
      <c r="FQ294" s="251"/>
      <c r="FR294" s="251"/>
      <c r="FS294" s="251"/>
      <c r="FT294" s="251"/>
      <c r="FU294" s="251"/>
      <c r="FV294" s="251"/>
      <c r="FW294" s="251"/>
      <c r="FX294" s="251"/>
      <c r="FY294" s="251"/>
      <c r="FZ294" s="251"/>
      <c r="GA294" s="251"/>
      <c r="GB294" s="251"/>
      <c r="GC294" s="251"/>
      <c r="GD294" s="251"/>
      <c r="GE294" s="251"/>
      <c r="GF294" s="251"/>
      <c r="GG294" s="251"/>
      <c r="GH294" s="251"/>
      <c r="GI294" s="251"/>
      <c r="GJ294" s="251"/>
      <c r="GK294" s="251"/>
      <c r="GL294" s="251"/>
      <c r="GM294" s="251"/>
      <c r="GN294" s="251"/>
      <c r="GO294" s="251"/>
      <c r="GP294" s="251"/>
      <c r="GQ294" s="251"/>
      <c r="GR294" s="251"/>
      <c r="GS294" s="251"/>
      <c r="GT294" s="251"/>
      <c r="GU294" s="251"/>
      <c r="GV294" s="251"/>
      <c r="GW294" s="251"/>
      <c r="GX294" s="251"/>
      <c r="GY294" s="251"/>
      <c r="GZ294" s="251"/>
      <c r="HA294" s="251"/>
      <c r="HB294" s="251"/>
      <c r="HC294" s="251"/>
      <c r="HD294" s="251"/>
      <c r="HE294" s="251"/>
      <c r="HF294" s="251"/>
      <c r="HG294" s="251"/>
      <c r="HH294" s="251"/>
      <c r="HI294" s="251"/>
      <c r="HJ294" s="251"/>
      <c r="HK294" s="251"/>
      <c r="HL294" s="251"/>
      <c r="HM294" s="251"/>
      <c r="HN294" s="251"/>
      <c r="HO294" s="251"/>
      <c r="HP294" s="251"/>
      <c r="HQ294" s="251"/>
      <c r="HR294" s="251"/>
      <c r="HS294" s="251"/>
      <c r="HT294" s="251"/>
      <c r="HU294" s="251"/>
      <c r="HV294" s="251"/>
      <c r="HW294" s="251"/>
      <c r="HX294" s="251"/>
      <c r="HY294" s="251"/>
      <c r="HZ294" s="251"/>
      <c r="IA294" s="251"/>
      <c r="IB294" s="251"/>
      <c r="IC294" s="251"/>
      <c r="ID294" s="251"/>
      <c r="IE294" s="251"/>
      <c r="IF294" s="251"/>
      <c r="IG294" s="251"/>
      <c r="IH294" s="251"/>
      <c r="II294" s="251"/>
      <c r="IJ294" s="251"/>
      <c r="IK294" s="251"/>
      <c r="IL294" s="251"/>
      <c r="IM294" s="251"/>
      <c r="IN294" s="251"/>
    </row>
    <row r="295" spans="1:248" s="4" customFormat="1" ht="12.75" customHeight="1" x14ac:dyDescent="0.2">
      <c r="A295" s="1"/>
      <c r="B295" s="85" t="s">
        <v>8</v>
      </c>
      <c r="C295" s="85" t="s">
        <v>16</v>
      </c>
      <c r="D295" s="85" t="s">
        <v>202</v>
      </c>
      <c r="E295" s="154" t="s">
        <v>8</v>
      </c>
      <c r="F295" s="84" t="s">
        <v>18</v>
      </c>
      <c r="G295" s="128" t="s">
        <v>19</v>
      </c>
      <c r="H295" s="84" t="s">
        <v>20</v>
      </c>
      <c r="I295" s="99" t="s">
        <v>475</v>
      </c>
      <c r="J295" s="85" t="s">
        <v>21</v>
      </c>
      <c r="K295" s="84" t="s">
        <v>22</v>
      </c>
      <c r="L295" s="85" t="s">
        <v>462</v>
      </c>
      <c r="M295" s="85" t="s">
        <v>463</v>
      </c>
      <c r="N295" s="85" t="s">
        <v>476</v>
      </c>
      <c r="O295" s="154" t="s">
        <v>464</v>
      </c>
      <c r="P295" s="154" t="s">
        <v>23</v>
      </c>
      <c r="Q295" s="85" t="s">
        <v>24</v>
      </c>
      <c r="R295" s="84" t="s">
        <v>24</v>
      </c>
      <c r="S295" s="100" t="s">
        <v>135</v>
      </c>
      <c r="T295" s="84" t="s">
        <v>135</v>
      </c>
      <c r="U295" s="85" t="s">
        <v>25</v>
      </c>
      <c r="V295" s="85" t="s">
        <v>26</v>
      </c>
      <c r="W295" s="85" t="s">
        <v>27</v>
      </c>
      <c r="X295" s="85" t="s">
        <v>28</v>
      </c>
      <c r="Y295" s="85" t="s">
        <v>136</v>
      </c>
      <c r="Z295" s="85" t="s">
        <v>251</v>
      </c>
      <c r="AA295" s="85" t="s">
        <v>137</v>
      </c>
      <c r="AB295" s="85" t="s">
        <v>203</v>
      </c>
      <c r="AC295" s="85" t="s">
        <v>30</v>
      </c>
      <c r="AD295" s="85" t="s">
        <v>140</v>
      </c>
      <c r="AE295" s="85" t="s">
        <v>31</v>
      </c>
      <c r="AF295" s="85" t="s">
        <v>32</v>
      </c>
      <c r="AG295" s="85" t="s">
        <v>205</v>
      </c>
      <c r="AH295" s="100" t="s">
        <v>16</v>
      </c>
      <c r="AI295" s="98" t="s">
        <v>34</v>
      </c>
      <c r="AJ295" s="85" t="s">
        <v>35</v>
      </c>
      <c r="AK295" s="84" t="s">
        <v>18</v>
      </c>
      <c r="AL295" s="102"/>
      <c r="AM295" s="251"/>
      <c r="AN295" s="251"/>
      <c r="AO295" s="251"/>
      <c r="AP295" s="251"/>
      <c r="AQ295" s="251"/>
      <c r="AR295" s="251"/>
      <c r="AS295" s="251"/>
      <c r="AT295" s="251"/>
      <c r="AU295" s="251"/>
      <c r="AV295" s="251"/>
      <c r="AW295" s="251"/>
      <c r="AX295" s="251"/>
      <c r="AY295" s="251"/>
      <c r="AZ295" s="251"/>
      <c r="BA295" s="251"/>
      <c r="BB295" s="251"/>
      <c r="BC295" s="251"/>
      <c r="BD295" s="251"/>
      <c r="BE295" s="251"/>
      <c r="BF295" s="251"/>
      <c r="BG295" s="251"/>
      <c r="BH295" s="251"/>
      <c r="BI295" s="251"/>
      <c r="BJ295" s="251"/>
      <c r="BK295" s="251"/>
      <c r="BL295" s="251"/>
      <c r="BM295" s="251"/>
      <c r="BN295" s="251"/>
      <c r="BO295" s="251"/>
      <c r="BP295" s="251"/>
      <c r="BQ295" s="251"/>
      <c r="BR295" s="251"/>
      <c r="BS295" s="251"/>
      <c r="BT295" s="251"/>
      <c r="BU295" s="251"/>
      <c r="BV295" s="251"/>
      <c r="BW295" s="251"/>
      <c r="BX295" s="251"/>
      <c r="BY295" s="251"/>
      <c r="BZ295" s="251"/>
      <c r="CA295" s="251"/>
      <c r="CB295" s="251"/>
      <c r="CC295" s="251"/>
      <c r="CD295" s="251"/>
      <c r="CE295" s="251"/>
      <c r="CF295" s="251"/>
      <c r="CG295" s="251"/>
      <c r="CH295" s="251"/>
      <c r="CI295" s="251"/>
      <c r="CJ295" s="251"/>
      <c r="CK295" s="251"/>
      <c r="CL295" s="251"/>
      <c r="CM295" s="251"/>
      <c r="CN295" s="251"/>
      <c r="CO295" s="251"/>
      <c r="CP295" s="251"/>
      <c r="CQ295" s="251"/>
      <c r="CR295" s="251"/>
      <c r="CS295" s="251"/>
      <c r="CT295" s="251"/>
      <c r="CU295" s="251"/>
      <c r="CV295" s="251"/>
      <c r="CW295" s="251"/>
      <c r="CX295" s="251"/>
      <c r="CY295" s="251"/>
      <c r="CZ295" s="251"/>
      <c r="DA295" s="251"/>
      <c r="DB295" s="251"/>
      <c r="DC295" s="251"/>
      <c r="DD295" s="251"/>
      <c r="DE295" s="251"/>
      <c r="DF295" s="251"/>
      <c r="DG295" s="251"/>
      <c r="DH295" s="251"/>
      <c r="DI295" s="251"/>
      <c r="DJ295" s="251"/>
      <c r="DK295" s="251"/>
      <c r="DL295" s="251"/>
      <c r="DM295" s="251"/>
      <c r="DN295" s="251"/>
      <c r="DO295" s="251"/>
      <c r="DP295" s="251"/>
      <c r="DQ295" s="251"/>
      <c r="DR295" s="251"/>
      <c r="DS295" s="251"/>
      <c r="DT295" s="251"/>
      <c r="DU295" s="251"/>
      <c r="DV295" s="251"/>
      <c r="DW295" s="251"/>
      <c r="DX295" s="251"/>
      <c r="DY295" s="251"/>
      <c r="DZ295" s="251"/>
      <c r="EA295" s="251"/>
      <c r="EB295" s="251"/>
      <c r="EC295" s="251"/>
      <c r="ED295" s="251"/>
      <c r="EE295" s="251"/>
      <c r="EF295" s="251"/>
      <c r="EG295" s="251"/>
      <c r="EH295" s="251"/>
      <c r="EI295" s="251"/>
      <c r="EJ295" s="251"/>
      <c r="EK295" s="251"/>
      <c r="EL295" s="251"/>
      <c r="EM295" s="251"/>
      <c r="EN295" s="251"/>
      <c r="EO295" s="251"/>
      <c r="EP295" s="251"/>
      <c r="EQ295" s="251"/>
      <c r="ER295" s="251"/>
      <c r="ES295" s="251"/>
      <c r="ET295" s="251"/>
      <c r="EU295" s="251"/>
      <c r="EV295" s="251"/>
      <c r="EW295" s="251"/>
      <c r="EX295" s="251"/>
      <c r="EY295" s="251"/>
      <c r="EZ295" s="251"/>
      <c r="FA295" s="251"/>
      <c r="FB295" s="251"/>
      <c r="FC295" s="251"/>
      <c r="FD295" s="251"/>
      <c r="FE295" s="251"/>
      <c r="FF295" s="251"/>
      <c r="FG295" s="251"/>
      <c r="FH295" s="251"/>
      <c r="FI295" s="251"/>
      <c r="FJ295" s="251"/>
      <c r="FK295" s="251"/>
      <c r="FL295" s="251"/>
      <c r="FM295" s="251"/>
      <c r="FN295" s="251"/>
      <c r="FO295" s="251"/>
      <c r="FP295" s="251"/>
      <c r="FQ295" s="251"/>
      <c r="FR295" s="251"/>
      <c r="FS295" s="251"/>
      <c r="FT295" s="251"/>
      <c r="FU295" s="251"/>
      <c r="FV295" s="251"/>
      <c r="FW295" s="251"/>
      <c r="FX295" s="251"/>
      <c r="FY295" s="251"/>
      <c r="FZ295" s="251"/>
      <c r="GA295" s="251"/>
      <c r="GB295" s="251"/>
      <c r="GC295" s="251"/>
      <c r="GD295" s="251"/>
      <c r="GE295" s="251"/>
      <c r="GF295" s="251"/>
      <c r="GG295" s="251"/>
      <c r="GH295" s="251"/>
      <c r="GI295" s="251"/>
      <c r="GJ295" s="251"/>
      <c r="GK295" s="251"/>
      <c r="GL295" s="251"/>
      <c r="GM295" s="251"/>
      <c r="GN295" s="251"/>
      <c r="GO295" s="251"/>
      <c r="GP295" s="251"/>
      <c r="GQ295" s="251"/>
      <c r="GR295" s="251"/>
      <c r="GS295" s="251"/>
      <c r="GT295" s="251"/>
      <c r="GU295" s="251"/>
      <c r="GV295" s="251"/>
      <c r="GW295" s="251"/>
      <c r="GX295" s="251"/>
      <c r="GY295" s="251"/>
      <c r="GZ295" s="251"/>
      <c r="HA295" s="251"/>
      <c r="HB295" s="251"/>
      <c r="HC295" s="251"/>
      <c r="HD295" s="251"/>
      <c r="HE295" s="251"/>
      <c r="HF295" s="251"/>
      <c r="HG295" s="251"/>
      <c r="HH295" s="251"/>
      <c r="HI295" s="251"/>
      <c r="HJ295" s="251"/>
      <c r="HK295" s="251"/>
      <c r="HL295" s="251"/>
      <c r="HM295" s="251"/>
      <c r="HN295" s="251"/>
      <c r="HO295" s="251"/>
      <c r="HP295" s="251"/>
      <c r="HQ295" s="251"/>
      <c r="HR295" s="251"/>
      <c r="HS295" s="251"/>
      <c r="HT295" s="251"/>
      <c r="HU295" s="251"/>
      <c r="HV295" s="251"/>
      <c r="HW295" s="251"/>
      <c r="HX295" s="251"/>
      <c r="HY295" s="251"/>
      <c r="HZ295" s="251"/>
      <c r="IA295" s="251"/>
      <c r="IB295" s="251"/>
      <c r="IC295" s="251"/>
      <c r="ID295" s="251"/>
      <c r="IE295" s="251"/>
      <c r="IF295" s="251"/>
      <c r="IG295" s="251"/>
      <c r="IH295" s="251"/>
      <c r="II295" s="251"/>
      <c r="IJ295" s="251"/>
      <c r="IK295" s="251"/>
      <c r="IL295" s="251"/>
      <c r="IM295" s="251"/>
      <c r="IN295" s="251"/>
    </row>
    <row r="296" spans="1:248" s="4" customFormat="1" ht="12.75" customHeight="1" thickBot="1" x14ac:dyDescent="0.25">
      <c r="A296" s="6"/>
      <c r="B296" s="86" t="s">
        <v>36</v>
      </c>
      <c r="C296" s="86" t="s">
        <v>37</v>
      </c>
      <c r="D296" s="86" t="s">
        <v>38</v>
      </c>
      <c r="E296" s="439" t="s">
        <v>39</v>
      </c>
      <c r="F296" s="103" t="s">
        <v>40</v>
      </c>
      <c r="G296" s="129"/>
      <c r="H296" s="103"/>
      <c r="I296" s="104" t="s">
        <v>41</v>
      </c>
      <c r="J296" s="86"/>
      <c r="K296" s="103"/>
      <c r="L296" s="86" t="s">
        <v>465</v>
      </c>
      <c r="M296" s="86"/>
      <c r="N296" s="86" t="s">
        <v>235</v>
      </c>
      <c r="O296" s="439" t="s">
        <v>235</v>
      </c>
      <c r="P296" s="155"/>
      <c r="Q296" s="440" t="s">
        <v>258</v>
      </c>
      <c r="R296" s="441" t="s">
        <v>259</v>
      </c>
      <c r="S296" s="105" t="s">
        <v>109</v>
      </c>
      <c r="T296" s="103" t="s">
        <v>187</v>
      </c>
      <c r="U296" s="86" t="s">
        <v>42</v>
      </c>
      <c r="V296" s="86" t="s">
        <v>43</v>
      </c>
      <c r="W296" s="86"/>
      <c r="X296" s="86" t="s">
        <v>44</v>
      </c>
      <c r="Y296" s="86" t="s">
        <v>30</v>
      </c>
      <c r="Z296" s="86" t="s">
        <v>30</v>
      </c>
      <c r="AA296" s="86" t="s">
        <v>138</v>
      </c>
      <c r="AB296" s="86" t="s">
        <v>15</v>
      </c>
      <c r="AC296" s="86" t="s">
        <v>139</v>
      </c>
      <c r="AD296" s="86" t="s">
        <v>141</v>
      </c>
      <c r="AE296" s="86" t="s">
        <v>47</v>
      </c>
      <c r="AF296" s="86" t="s">
        <v>48</v>
      </c>
      <c r="AG296" s="86" t="s">
        <v>15</v>
      </c>
      <c r="AH296" s="105" t="s">
        <v>30</v>
      </c>
      <c r="AI296" s="106"/>
      <c r="AJ296" s="86" t="s">
        <v>49</v>
      </c>
      <c r="AK296" s="103" t="s">
        <v>188</v>
      </c>
      <c r="AL296" s="107"/>
      <c r="AM296" s="251"/>
      <c r="AN296" s="251"/>
      <c r="AO296" s="251"/>
      <c r="AP296" s="251"/>
      <c r="AQ296" s="251"/>
      <c r="AR296" s="251"/>
      <c r="AS296" s="251"/>
      <c r="AT296" s="251"/>
      <c r="AU296" s="251"/>
      <c r="AV296" s="251"/>
      <c r="AW296" s="251"/>
      <c r="AX296" s="251"/>
      <c r="AY296" s="251"/>
      <c r="AZ296" s="251"/>
      <c r="BA296" s="251"/>
      <c r="BB296" s="251"/>
      <c r="BC296" s="251"/>
      <c r="BD296" s="251"/>
      <c r="BE296" s="251"/>
      <c r="BF296" s="251"/>
      <c r="BG296" s="251"/>
      <c r="BH296" s="251"/>
      <c r="BI296" s="251"/>
      <c r="BJ296" s="251"/>
      <c r="BK296" s="251"/>
      <c r="BL296" s="251"/>
      <c r="BM296" s="251"/>
      <c r="BN296" s="251"/>
      <c r="BO296" s="251"/>
      <c r="BP296" s="251"/>
      <c r="BQ296" s="251"/>
      <c r="BR296" s="251"/>
      <c r="BS296" s="251"/>
      <c r="BT296" s="251"/>
      <c r="BU296" s="251"/>
      <c r="BV296" s="251"/>
      <c r="BW296" s="251"/>
      <c r="BX296" s="251"/>
      <c r="BY296" s="251"/>
      <c r="BZ296" s="251"/>
      <c r="CA296" s="251"/>
      <c r="CB296" s="251"/>
      <c r="CC296" s="251"/>
      <c r="CD296" s="251"/>
      <c r="CE296" s="251"/>
      <c r="CF296" s="251"/>
      <c r="CG296" s="251"/>
      <c r="CH296" s="251"/>
      <c r="CI296" s="251"/>
      <c r="CJ296" s="251"/>
      <c r="CK296" s="251"/>
      <c r="CL296" s="251"/>
      <c r="CM296" s="251"/>
      <c r="CN296" s="251"/>
      <c r="CO296" s="251"/>
      <c r="CP296" s="251"/>
      <c r="CQ296" s="251"/>
      <c r="CR296" s="251"/>
      <c r="CS296" s="251"/>
      <c r="CT296" s="251"/>
      <c r="CU296" s="251"/>
      <c r="CV296" s="251"/>
      <c r="CW296" s="251"/>
      <c r="CX296" s="251"/>
      <c r="CY296" s="251"/>
      <c r="CZ296" s="251"/>
      <c r="DA296" s="251"/>
      <c r="DB296" s="251"/>
      <c r="DC296" s="251"/>
      <c r="DD296" s="251"/>
      <c r="DE296" s="251"/>
      <c r="DF296" s="251"/>
      <c r="DG296" s="251"/>
      <c r="DH296" s="251"/>
      <c r="DI296" s="251"/>
      <c r="DJ296" s="251"/>
      <c r="DK296" s="251"/>
      <c r="DL296" s="251"/>
      <c r="DM296" s="251"/>
      <c r="DN296" s="251"/>
      <c r="DO296" s="251"/>
      <c r="DP296" s="251"/>
      <c r="DQ296" s="251"/>
      <c r="DR296" s="251"/>
      <c r="DS296" s="251"/>
      <c r="DT296" s="251"/>
      <c r="DU296" s="251"/>
      <c r="DV296" s="251"/>
      <c r="DW296" s="251"/>
      <c r="DX296" s="251"/>
      <c r="DY296" s="251"/>
      <c r="DZ296" s="251"/>
      <c r="EA296" s="251"/>
      <c r="EB296" s="251"/>
      <c r="EC296" s="251"/>
      <c r="ED296" s="251"/>
      <c r="EE296" s="251"/>
      <c r="EF296" s="251"/>
      <c r="EG296" s="251"/>
      <c r="EH296" s="251"/>
      <c r="EI296" s="251"/>
      <c r="EJ296" s="251"/>
      <c r="EK296" s="251"/>
      <c r="EL296" s="251"/>
      <c r="EM296" s="251"/>
      <c r="EN296" s="251"/>
      <c r="EO296" s="251"/>
      <c r="EP296" s="251"/>
      <c r="EQ296" s="251"/>
      <c r="ER296" s="251"/>
      <c r="ES296" s="251"/>
      <c r="ET296" s="251"/>
      <c r="EU296" s="251"/>
      <c r="EV296" s="251"/>
      <c r="EW296" s="251"/>
      <c r="EX296" s="251"/>
      <c r="EY296" s="251"/>
      <c r="EZ296" s="251"/>
      <c r="FA296" s="251"/>
      <c r="FB296" s="251"/>
      <c r="FC296" s="251"/>
      <c r="FD296" s="251"/>
      <c r="FE296" s="251"/>
      <c r="FF296" s="251"/>
      <c r="FG296" s="251"/>
      <c r="FH296" s="251"/>
      <c r="FI296" s="251"/>
      <c r="FJ296" s="251"/>
      <c r="FK296" s="251"/>
      <c r="FL296" s="251"/>
      <c r="FM296" s="251"/>
      <c r="FN296" s="251"/>
      <c r="FO296" s="251"/>
      <c r="FP296" s="251"/>
      <c r="FQ296" s="251"/>
      <c r="FR296" s="251"/>
      <c r="FS296" s="251"/>
      <c r="FT296" s="251"/>
      <c r="FU296" s="251"/>
      <c r="FV296" s="251"/>
      <c r="FW296" s="251"/>
      <c r="FX296" s="251"/>
      <c r="FY296" s="251"/>
      <c r="FZ296" s="251"/>
      <c r="GA296" s="251"/>
      <c r="GB296" s="251"/>
      <c r="GC296" s="251"/>
      <c r="GD296" s="251"/>
      <c r="GE296" s="251"/>
      <c r="GF296" s="251"/>
      <c r="GG296" s="251"/>
      <c r="GH296" s="251"/>
      <c r="GI296" s="251"/>
      <c r="GJ296" s="251"/>
      <c r="GK296" s="251"/>
      <c r="GL296" s="251"/>
      <c r="GM296" s="251"/>
      <c r="GN296" s="251"/>
      <c r="GO296" s="251"/>
      <c r="GP296" s="251"/>
      <c r="GQ296" s="251"/>
      <c r="GR296" s="251"/>
      <c r="GS296" s="251"/>
      <c r="GT296" s="251"/>
      <c r="GU296" s="251"/>
      <c r="GV296" s="251"/>
      <c r="GW296" s="251"/>
      <c r="GX296" s="251"/>
      <c r="GY296" s="251"/>
      <c r="GZ296" s="251"/>
      <c r="HA296" s="251"/>
      <c r="HB296" s="251"/>
      <c r="HC296" s="251"/>
      <c r="HD296" s="251"/>
      <c r="HE296" s="251"/>
      <c r="HF296" s="251"/>
      <c r="HG296" s="251"/>
      <c r="HH296" s="251"/>
      <c r="HI296" s="251"/>
      <c r="HJ296" s="251"/>
      <c r="HK296" s="251"/>
      <c r="HL296" s="251"/>
      <c r="HM296" s="251"/>
      <c r="HN296" s="251"/>
      <c r="HO296" s="251"/>
      <c r="HP296" s="251"/>
      <c r="HQ296" s="251"/>
      <c r="HR296" s="251"/>
      <c r="HS296" s="251"/>
      <c r="HT296" s="251"/>
      <c r="HU296" s="251"/>
      <c r="HV296" s="251"/>
      <c r="HW296" s="251"/>
      <c r="HX296" s="251"/>
      <c r="HY296" s="251"/>
      <c r="HZ296" s="251"/>
      <c r="IA296" s="251"/>
      <c r="IB296" s="251"/>
      <c r="IC296" s="251"/>
      <c r="ID296" s="251"/>
      <c r="IE296" s="251"/>
      <c r="IF296" s="251"/>
      <c r="IG296" s="251"/>
      <c r="IH296" s="251"/>
      <c r="II296" s="251"/>
      <c r="IJ296" s="251"/>
      <c r="IK296" s="251"/>
      <c r="IL296" s="251"/>
      <c r="IM296" s="251"/>
      <c r="IN296" s="251"/>
    </row>
    <row r="297" spans="1:248" s="20" customFormat="1" ht="12.75" customHeight="1" thickTop="1" x14ac:dyDescent="0.2">
      <c r="A297" s="8"/>
      <c r="B297" s="296">
        <f>B283</f>
        <v>0</v>
      </c>
      <c r="C297" s="296">
        <f>C283</f>
        <v>0</v>
      </c>
      <c r="D297" s="296">
        <f>D283</f>
        <v>0</v>
      </c>
      <c r="E297" s="296">
        <f>E283</f>
        <v>0</v>
      </c>
      <c r="F297" s="298">
        <f>F283</f>
        <v>0</v>
      </c>
      <c r="G297" s="130" t="str">
        <f>G7</f>
        <v>DECEMBER</v>
      </c>
      <c r="H297" s="31" t="s">
        <v>58</v>
      </c>
      <c r="I297" s="32"/>
      <c r="J297" s="306">
        <f t="shared" ref="J297:R297" si="36">J283</f>
        <v>0</v>
      </c>
      <c r="K297" s="298">
        <f t="shared" si="36"/>
        <v>0</v>
      </c>
      <c r="L297" s="296">
        <f t="shared" si="36"/>
        <v>0</v>
      </c>
      <c r="M297" s="296">
        <f t="shared" si="36"/>
        <v>0</v>
      </c>
      <c r="N297" s="296">
        <f t="shared" si="36"/>
        <v>0</v>
      </c>
      <c r="O297" s="297">
        <f t="shared" si="36"/>
        <v>0</v>
      </c>
      <c r="P297" s="299">
        <f t="shared" si="36"/>
        <v>0</v>
      </c>
      <c r="Q297" s="296">
        <f t="shared" si="36"/>
        <v>0</v>
      </c>
      <c r="R297" s="298">
        <f t="shared" si="36"/>
        <v>0</v>
      </c>
      <c r="S297" s="9"/>
      <c r="T297" s="8"/>
      <c r="U297" s="296">
        <f t="shared" ref="U297:AH297" si="37">U283</f>
        <v>0</v>
      </c>
      <c r="V297" s="296">
        <f t="shared" si="37"/>
        <v>0</v>
      </c>
      <c r="W297" s="296">
        <f t="shared" si="37"/>
        <v>0</v>
      </c>
      <c r="X297" s="296">
        <f t="shared" si="37"/>
        <v>0</v>
      </c>
      <c r="Y297" s="296">
        <f t="shared" si="37"/>
        <v>0</v>
      </c>
      <c r="Z297" s="296">
        <f t="shared" si="37"/>
        <v>0</v>
      </c>
      <c r="AA297" s="296">
        <f t="shared" si="37"/>
        <v>0</v>
      </c>
      <c r="AB297" s="296">
        <f t="shared" si="37"/>
        <v>0</v>
      </c>
      <c r="AC297" s="296">
        <f t="shared" si="37"/>
        <v>0</v>
      </c>
      <c r="AD297" s="296">
        <f t="shared" si="37"/>
        <v>0</v>
      </c>
      <c r="AE297" s="296">
        <f t="shared" si="37"/>
        <v>0</v>
      </c>
      <c r="AF297" s="296">
        <f t="shared" si="37"/>
        <v>0</v>
      </c>
      <c r="AG297" s="296">
        <f t="shared" si="37"/>
        <v>0</v>
      </c>
      <c r="AH297" s="297">
        <f t="shared" si="37"/>
        <v>0</v>
      </c>
      <c r="AI297" s="305"/>
      <c r="AJ297" s="296">
        <f>AJ283</f>
        <v>0</v>
      </c>
      <c r="AK297" s="298">
        <f>AK283</f>
        <v>0</v>
      </c>
      <c r="AL297" s="9"/>
    </row>
    <row r="298" spans="1:248" s="20" customFormat="1" ht="12.75" customHeight="1" x14ac:dyDescent="0.2">
      <c r="A298" s="8">
        <v>1</v>
      </c>
      <c r="B298" s="280"/>
      <c r="C298" s="280"/>
      <c r="D298" s="280"/>
      <c r="E298" s="280"/>
      <c r="F298" s="281"/>
      <c r="G298" s="443"/>
      <c r="H298" s="444"/>
      <c r="I298" s="445"/>
      <c r="J298" s="296">
        <f t="shared" ref="J298:J328" si="38">SUM(B298:F298)</f>
        <v>0</v>
      </c>
      <c r="K298" s="298">
        <f t="shared" ref="K298:K328" si="39">SUM(U298:AK298)-SUM(L298:R298)</f>
        <v>0</v>
      </c>
      <c r="L298" s="280"/>
      <c r="M298" s="280"/>
      <c r="N298" s="280"/>
      <c r="O298" s="293"/>
      <c r="P298" s="300"/>
      <c r="Q298" s="280"/>
      <c r="R298" s="281"/>
      <c r="S298" s="15" t="s">
        <v>59</v>
      </c>
      <c r="T298" s="8">
        <v>1</v>
      </c>
      <c r="U298" s="280"/>
      <c r="V298" s="280"/>
      <c r="W298" s="280"/>
      <c r="X298" s="280"/>
      <c r="Y298" s="280"/>
      <c r="Z298" s="280"/>
      <c r="AA298" s="280"/>
      <c r="AB298" s="280"/>
      <c r="AC298" s="280"/>
      <c r="AD298" s="280"/>
      <c r="AE298" s="280"/>
      <c r="AF298" s="280"/>
      <c r="AG298" s="280"/>
      <c r="AH298" s="293"/>
      <c r="AI298" s="444"/>
      <c r="AJ298" s="280"/>
      <c r="AK298" s="281"/>
      <c r="AL298" s="15" t="s">
        <v>59</v>
      </c>
    </row>
    <row r="299" spans="1:248" s="20" customFormat="1" ht="12.75" customHeight="1" x14ac:dyDescent="0.2">
      <c r="A299" s="8">
        <v>2</v>
      </c>
      <c r="B299" s="280"/>
      <c r="C299" s="280"/>
      <c r="D299" s="280"/>
      <c r="E299" s="280"/>
      <c r="F299" s="281"/>
      <c r="G299" s="443"/>
      <c r="H299" s="444"/>
      <c r="I299" s="445"/>
      <c r="J299" s="296">
        <f t="shared" si="38"/>
        <v>0</v>
      </c>
      <c r="K299" s="298">
        <f t="shared" si="39"/>
        <v>0</v>
      </c>
      <c r="L299" s="280"/>
      <c r="M299" s="280"/>
      <c r="N299" s="280"/>
      <c r="O299" s="293"/>
      <c r="P299" s="300"/>
      <c r="Q299" s="280"/>
      <c r="R299" s="281"/>
      <c r="S299" s="15" t="s">
        <v>60</v>
      </c>
      <c r="T299" s="8">
        <v>2</v>
      </c>
      <c r="U299" s="280"/>
      <c r="V299" s="280"/>
      <c r="W299" s="280"/>
      <c r="X299" s="280"/>
      <c r="Y299" s="280"/>
      <c r="Z299" s="280"/>
      <c r="AA299" s="280"/>
      <c r="AB299" s="280"/>
      <c r="AC299" s="280"/>
      <c r="AD299" s="280"/>
      <c r="AE299" s="280"/>
      <c r="AF299" s="280"/>
      <c r="AG299" s="280"/>
      <c r="AH299" s="293"/>
      <c r="AI299" s="444"/>
      <c r="AJ299" s="280"/>
      <c r="AK299" s="281"/>
      <c r="AL299" s="15" t="s">
        <v>60</v>
      </c>
    </row>
    <row r="300" spans="1:248" s="20" customFormat="1" ht="12.75" customHeight="1" x14ac:dyDescent="0.2">
      <c r="A300" s="8">
        <v>3</v>
      </c>
      <c r="B300" s="280"/>
      <c r="C300" s="280"/>
      <c r="D300" s="280"/>
      <c r="E300" s="280"/>
      <c r="F300" s="281"/>
      <c r="G300" s="443"/>
      <c r="H300" s="444"/>
      <c r="I300" s="445"/>
      <c r="J300" s="296">
        <f t="shared" si="38"/>
        <v>0</v>
      </c>
      <c r="K300" s="298">
        <f t="shared" si="39"/>
        <v>0</v>
      </c>
      <c r="L300" s="280"/>
      <c r="M300" s="280"/>
      <c r="N300" s="280"/>
      <c r="O300" s="293"/>
      <c r="P300" s="300"/>
      <c r="Q300" s="280"/>
      <c r="R300" s="281"/>
      <c r="S300" s="15" t="s">
        <v>61</v>
      </c>
      <c r="T300" s="8">
        <v>3</v>
      </c>
      <c r="U300" s="280"/>
      <c r="V300" s="280"/>
      <c r="W300" s="280"/>
      <c r="X300" s="280"/>
      <c r="Y300" s="280"/>
      <c r="Z300" s="280"/>
      <c r="AA300" s="280"/>
      <c r="AB300" s="280"/>
      <c r="AC300" s="280"/>
      <c r="AD300" s="280"/>
      <c r="AE300" s="280"/>
      <c r="AF300" s="280"/>
      <c r="AG300" s="280"/>
      <c r="AH300" s="293"/>
      <c r="AI300" s="444"/>
      <c r="AJ300" s="280"/>
      <c r="AK300" s="281"/>
      <c r="AL300" s="15" t="s">
        <v>61</v>
      </c>
    </row>
    <row r="301" spans="1:248" s="20" customFormat="1" ht="12.75" customHeight="1" x14ac:dyDescent="0.2">
      <c r="A301" s="8">
        <v>4</v>
      </c>
      <c r="B301" s="280"/>
      <c r="C301" s="280"/>
      <c r="D301" s="280"/>
      <c r="E301" s="280"/>
      <c r="F301" s="281"/>
      <c r="G301" s="443"/>
      <c r="H301" s="444"/>
      <c r="I301" s="445"/>
      <c r="J301" s="296">
        <f t="shared" si="38"/>
        <v>0</v>
      </c>
      <c r="K301" s="298">
        <f t="shared" si="39"/>
        <v>0</v>
      </c>
      <c r="L301" s="280"/>
      <c r="M301" s="280"/>
      <c r="N301" s="280"/>
      <c r="O301" s="293"/>
      <c r="P301" s="300"/>
      <c r="Q301" s="280"/>
      <c r="R301" s="281"/>
      <c r="S301" s="15" t="s">
        <v>62</v>
      </c>
      <c r="T301" s="8">
        <v>4</v>
      </c>
      <c r="U301" s="280"/>
      <c r="V301" s="280"/>
      <c r="W301" s="280"/>
      <c r="X301" s="280"/>
      <c r="Y301" s="280"/>
      <c r="Z301" s="280"/>
      <c r="AA301" s="280"/>
      <c r="AB301" s="280"/>
      <c r="AC301" s="280"/>
      <c r="AD301" s="280"/>
      <c r="AE301" s="280"/>
      <c r="AF301" s="280"/>
      <c r="AG301" s="280"/>
      <c r="AH301" s="293"/>
      <c r="AI301" s="444"/>
      <c r="AJ301" s="280"/>
      <c r="AK301" s="281"/>
      <c r="AL301" s="15" t="s">
        <v>62</v>
      </c>
    </row>
    <row r="302" spans="1:248" s="20" customFormat="1" ht="12.75" customHeight="1" x14ac:dyDescent="0.2">
      <c r="A302" s="8">
        <v>5</v>
      </c>
      <c r="B302" s="280"/>
      <c r="C302" s="280"/>
      <c r="D302" s="280"/>
      <c r="E302" s="280"/>
      <c r="F302" s="281"/>
      <c r="G302" s="446"/>
      <c r="H302" s="444"/>
      <c r="I302" s="445"/>
      <c r="J302" s="296">
        <f t="shared" si="38"/>
        <v>0</v>
      </c>
      <c r="K302" s="298">
        <f t="shared" si="39"/>
        <v>0</v>
      </c>
      <c r="L302" s="280"/>
      <c r="M302" s="280"/>
      <c r="N302" s="280"/>
      <c r="O302" s="293"/>
      <c r="P302" s="300"/>
      <c r="Q302" s="280"/>
      <c r="R302" s="281"/>
      <c r="S302" s="15" t="s">
        <v>63</v>
      </c>
      <c r="T302" s="8">
        <v>5</v>
      </c>
      <c r="U302" s="280"/>
      <c r="V302" s="280"/>
      <c r="W302" s="280"/>
      <c r="X302" s="280"/>
      <c r="Y302" s="280"/>
      <c r="Z302" s="280"/>
      <c r="AA302" s="280"/>
      <c r="AB302" s="280"/>
      <c r="AC302" s="280"/>
      <c r="AD302" s="280"/>
      <c r="AE302" s="280"/>
      <c r="AF302" s="280"/>
      <c r="AG302" s="280"/>
      <c r="AH302" s="293"/>
      <c r="AI302" s="444"/>
      <c r="AJ302" s="280"/>
      <c r="AK302" s="281"/>
      <c r="AL302" s="15" t="s">
        <v>63</v>
      </c>
    </row>
    <row r="303" spans="1:248" s="20" customFormat="1" ht="12.75" customHeight="1" x14ac:dyDescent="0.2">
      <c r="A303" s="16">
        <v>6</v>
      </c>
      <c r="B303" s="282"/>
      <c r="C303" s="282"/>
      <c r="D303" s="282"/>
      <c r="E303" s="282"/>
      <c r="F303" s="283"/>
      <c r="G303" s="443"/>
      <c r="H303" s="447"/>
      <c r="I303" s="448"/>
      <c r="J303" s="296">
        <f t="shared" si="38"/>
        <v>0</v>
      </c>
      <c r="K303" s="298">
        <f t="shared" si="39"/>
        <v>0</v>
      </c>
      <c r="L303" s="282"/>
      <c r="M303" s="282"/>
      <c r="N303" s="282"/>
      <c r="O303" s="294"/>
      <c r="P303" s="301"/>
      <c r="Q303" s="282"/>
      <c r="R303" s="283"/>
      <c r="S303" s="17" t="s">
        <v>64</v>
      </c>
      <c r="T303" s="16">
        <v>6</v>
      </c>
      <c r="U303" s="282"/>
      <c r="V303" s="282"/>
      <c r="W303" s="282"/>
      <c r="X303" s="282"/>
      <c r="Y303" s="282"/>
      <c r="Z303" s="282"/>
      <c r="AA303" s="282"/>
      <c r="AB303" s="282"/>
      <c r="AC303" s="282"/>
      <c r="AD303" s="282"/>
      <c r="AE303" s="282"/>
      <c r="AF303" s="282"/>
      <c r="AG303" s="282"/>
      <c r="AH303" s="294"/>
      <c r="AI303" s="447"/>
      <c r="AJ303" s="282"/>
      <c r="AK303" s="283"/>
      <c r="AL303" s="17" t="s">
        <v>64</v>
      </c>
    </row>
    <row r="304" spans="1:248" s="20" customFormat="1" ht="12.75" customHeight="1" x14ac:dyDescent="0.2">
      <c r="A304" s="8">
        <v>7</v>
      </c>
      <c r="B304" s="280"/>
      <c r="C304" s="280"/>
      <c r="D304" s="280"/>
      <c r="E304" s="280"/>
      <c r="F304" s="281"/>
      <c r="G304" s="443"/>
      <c r="H304" s="444"/>
      <c r="I304" s="445"/>
      <c r="J304" s="296">
        <f t="shared" si="38"/>
        <v>0</v>
      </c>
      <c r="K304" s="298">
        <f t="shared" si="39"/>
        <v>0</v>
      </c>
      <c r="L304" s="280"/>
      <c r="M304" s="280"/>
      <c r="N304" s="280"/>
      <c r="O304" s="293"/>
      <c r="P304" s="300"/>
      <c r="Q304" s="280"/>
      <c r="R304" s="281"/>
      <c r="S304" s="15" t="s">
        <v>65</v>
      </c>
      <c r="T304" s="8">
        <v>7</v>
      </c>
      <c r="U304" s="280"/>
      <c r="V304" s="280"/>
      <c r="W304" s="280"/>
      <c r="X304" s="280"/>
      <c r="Y304" s="280"/>
      <c r="Z304" s="280"/>
      <c r="AA304" s="280"/>
      <c r="AB304" s="280"/>
      <c r="AC304" s="280"/>
      <c r="AD304" s="280"/>
      <c r="AE304" s="280"/>
      <c r="AF304" s="280"/>
      <c r="AG304" s="280"/>
      <c r="AH304" s="293"/>
      <c r="AI304" s="444"/>
      <c r="AJ304" s="280"/>
      <c r="AK304" s="281"/>
      <c r="AL304" s="15" t="s">
        <v>65</v>
      </c>
    </row>
    <row r="305" spans="1:38" s="20" customFormat="1" ht="12.75" customHeight="1" x14ac:dyDescent="0.2">
      <c r="A305" s="8">
        <v>8</v>
      </c>
      <c r="B305" s="280"/>
      <c r="C305" s="280"/>
      <c r="D305" s="280"/>
      <c r="E305" s="280"/>
      <c r="F305" s="281"/>
      <c r="G305" s="443"/>
      <c r="H305" s="444"/>
      <c r="I305" s="445"/>
      <c r="J305" s="296">
        <f t="shared" si="38"/>
        <v>0</v>
      </c>
      <c r="K305" s="298">
        <f t="shared" si="39"/>
        <v>0</v>
      </c>
      <c r="L305" s="280"/>
      <c r="M305" s="280"/>
      <c r="N305" s="280"/>
      <c r="O305" s="293"/>
      <c r="P305" s="300"/>
      <c r="Q305" s="280"/>
      <c r="R305" s="281"/>
      <c r="S305" s="15" t="s">
        <v>66</v>
      </c>
      <c r="T305" s="8">
        <v>8</v>
      </c>
      <c r="U305" s="280"/>
      <c r="V305" s="280"/>
      <c r="W305" s="280"/>
      <c r="X305" s="280"/>
      <c r="Y305" s="280"/>
      <c r="Z305" s="280"/>
      <c r="AA305" s="280"/>
      <c r="AB305" s="280"/>
      <c r="AC305" s="280"/>
      <c r="AD305" s="280"/>
      <c r="AE305" s="280"/>
      <c r="AF305" s="280"/>
      <c r="AG305" s="280"/>
      <c r="AH305" s="293"/>
      <c r="AI305" s="444"/>
      <c r="AJ305" s="280"/>
      <c r="AK305" s="281"/>
      <c r="AL305" s="15" t="s">
        <v>66</v>
      </c>
    </row>
    <row r="306" spans="1:38" s="20" customFormat="1" ht="12.75" customHeight="1" x14ac:dyDescent="0.2">
      <c r="A306" s="8">
        <v>9</v>
      </c>
      <c r="B306" s="280"/>
      <c r="C306" s="280"/>
      <c r="D306" s="280"/>
      <c r="E306" s="280"/>
      <c r="F306" s="281"/>
      <c r="G306" s="443"/>
      <c r="H306" s="444"/>
      <c r="I306" s="445"/>
      <c r="J306" s="296">
        <f t="shared" si="38"/>
        <v>0</v>
      </c>
      <c r="K306" s="298">
        <f t="shared" si="39"/>
        <v>0</v>
      </c>
      <c r="L306" s="280"/>
      <c r="M306" s="280"/>
      <c r="N306" s="280"/>
      <c r="O306" s="293"/>
      <c r="P306" s="300"/>
      <c r="Q306" s="280"/>
      <c r="R306" s="281"/>
      <c r="S306" s="15" t="s">
        <v>67</v>
      </c>
      <c r="T306" s="8">
        <v>9</v>
      </c>
      <c r="U306" s="280"/>
      <c r="V306" s="280"/>
      <c r="W306" s="280"/>
      <c r="X306" s="280"/>
      <c r="Y306" s="280"/>
      <c r="Z306" s="280"/>
      <c r="AA306" s="280"/>
      <c r="AB306" s="280"/>
      <c r="AC306" s="280"/>
      <c r="AD306" s="280"/>
      <c r="AE306" s="280"/>
      <c r="AF306" s="280"/>
      <c r="AG306" s="280"/>
      <c r="AH306" s="293"/>
      <c r="AI306" s="444"/>
      <c r="AJ306" s="280"/>
      <c r="AK306" s="281"/>
      <c r="AL306" s="15" t="s">
        <v>67</v>
      </c>
    </row>
    <row r="307" spans="1:38" s="20" customFormat="1" ht="12.75" customHeight="1" x14ac:dyDescent="0.2">
      <c r="A307" s="8">
        <v>10</v>
      </c>
      <c r="B307" s="280"/>
      <c r="C307" s="280"/>
      <c r="D307" s="280"/>
      <c r="E307" s="280"/>
      <c r="F307" s="281"/>
      <c r="G307" s="443"/>
      <c r="H307" s="444"/>
      <c r="I307" s="445"/>
      <c r="J307" s="296">
        <f t="shared" si="38"/>
        <v>0</v>
      </c>
      <c r="K307" s="298">
        <f t="shared" si="39"/>
        <v>0</v>
      </c>
      <c r="L307" s="280"/>
      <c r="M307" s="280"/>
      <c r="N307" s="280"/>
      <c r="O307" s="293"/>
      <c r="P307" s="300"/>
      <c r="Q307" s="280"/>
      <c r="R307" s="281"/>
      <c r="S307" s="15" t="s">
        <v>68</v>
      </c>
      <c r="T307" s="8">
        <v>10</v>
      </c>
      <c r="U307" s="280"/>
      <c r="V307" s="280"/>
      <c r="W307" s="280"/>
      <c r="X307" s="280"/>
      <c r="Y307" s="280"/>
      <c r="Z307" s="280"/>
      <c r="AA307" s="280"/>
      <c r="AB307" s="280"/>
      <c r="AC307" s="280"/>
      <c r="AD307" s="280"/>
      <c r="AE307" s="280"/>
      <c r="AF307" s="280"/>
      <c r="AG307" s="280"/>
      <c r="AH307" s="293"/>
      <c r="AI307" s="444"/>
      <c r="AJ307" s="280"/>
      <c r="AK307" s="281"/>
      <c r="AL307" s="15" t="s">
        <v>68</v>
      </c>
    </row>
    <row r="308" spans="1:38" s="20" customFormat="1" ht="12.75" customHeight="1" x14ac:dyDescent="0.2">
      <c r="A308" s="8">
        <v>11</v>
      </c>
      <c r="B308" s="280"/>
      <c r="C308" s="280"/>
      <c r="D308" s="280"/>
      <c r="E308" s="280"/>
      <c r="F308" s="281"/>
      <c r="G308" s="443"/>
      <c r="H308" s="444"/>
      <c r="I308" s="445"/>
      <c r="J308" s="296">
        <f t="shared" si="38"/>
        <v>0</v>
      </c>
      <c r="K308" s="298">
        <f t="shared" si="39"/>
        <v>0</v>
      </c>
      <c r="L308" s="280"/>
      <c r="M308" s="280"/>
      <c r="N308" s="280"/>
      <c r="O308" s="293"/>
      <c r="P308" s="300"/>
      <c r="Q308" s="280"/>
      <c r="R308" s="281"/>
      <c r="S308" s="15" t="s">
        <v>69</v>
      </c>
      <c r="T308" s="8">
        <v>11</v>
      </c>
      <c r="U308" s="280"/>
      <c r="V308" s="280"/>
      <c r="W308" s="280"/>
      <c r="X308" s="280"/>
      <c r="Y308" s="280"/>
      <c r="Z308" s="280"/>
      <c r="AA308" s="280"/>
      <c r="AB308" s="280"/>
      <c r="AC308" s="280"/>
      <c r="AD308" s="280"/>
      <c r="AE308" s="280"/>
      <c r="AF308" s="280"/>
      <c r="AG308" s="280"/>
      <c r="AH308" s="293"/>
      <c r="AI308" s="444"/>
      <c r="AJ308" s="280"/>
      <c r="AK308" s="281"/>
      <c r="AL308" s="15" t="s">
        <v>69</v>
      </c>
    </row>
    <row r="309" spans="1:38" s="20" customFormat="1" ht="12.75" customHeight="1" x14ac:dyDescent="0.2">
      <c r="A309" s="8">
        <v>12</v>
      </c>
      <c r="B309" s="280"/>
      <c r="C309" s="280"/>
      <c r="D309" s="280"/>
      <c r="E309" s="280"/>
      <c r="F309" s="281"/>
      <c r="G309" s="443"/>
      <c r="H309" s="444"/>
      <c r="I309" s="445"/>
      <c r="J309" s="296">
        <f t="shared" si="38"/>
        <v>0</v>
      </c>
      <c r="K309" s="298">
        <f t="shared" si="39"/>
        <v>0</v>
      </c>
      <c r="L309" s="280"/>
      <c r="M309" s="280"/>
      <c r="N309" s="280"/>
      <c r="O309" s="293"/>
      <c r="P309" s="300"/>
      <c r="Q309" s="280"/>
      <c r="R309" s="281"/>
      <c r="S309" s="15" t="s">
        <v>70</v>
      </c>
      <c r="T309" s="8">
        <v>12</v>
      </c>
      <c r="U309" s="280"/>
      <c r="V309" s="280"/>
      <c r="W309" s="280"/>
      <c r="X309" s="280"/>
      <c r="Y309" s="280"/>
      <c r="Z309" s="280"/>
      <c r="AA309" s="280"/>
      <c r="AB309" s="280"/>
      <c r="AC309" s="280"/>
      <c r="AD309" s="280"/>
      <c r="AE309" s="280"/>
      <c r="AF309" s="280"/>
      <c r="AG309" s="280"/>
      <c r="AH309" s="293"/>
      <c r="AI309" s="444"/>
      <c r="AJ309" s="280"/>
      <c r="AK309" s="281"/>
      <c r="AL309" s="15" t="s">
        <v>70</v>
      </c>
    </row>
    <row r="310" spans="1:38" s="20" customFormat="1" ht="12.75" customHeight="1" x14ac:dyDescent="0.2">
      <c r="A310" s="8">
        <v>13</v>
      </c>
      <c r="B310" s="280"/>
      <c r="C310" s="280"/>
      <c r="D310" s="280"/>
      <c r="E310" s="280"/>
      <c r="F310" s="281"/>
      <c r="G310" s="443"/>
      <c r="H310" s="444"/>
      <c r="I310" s="445"/>
      <c r="J310" s="296">
        <f t="shared" si="38"/>
        <v>0</v>
      </c>
      <c r="K310" s="298">
        <f t="shared" si="39"/>
        <v>0</v>
      </c>
      <c r="L310" s="280"/>
      <c r="M310" s="280"/>
      <c r="N310" s="280"/>
      <c r="O310" s="293"/>
      <c r="P310" s="300"/>
      <c r="Q310" s="280"/>
      <c r="R310" s="281"/>
      <c r="S310" s="15" t="s">
        <v>71</v>
      </c>
      <c r="T310" s="8">
        <v>13</v>
      </c>
      <c r="U310" s="280"/>
      <c r="V310" s="280"/>
      <c r="W310" s="280"/>
      <c r="X310" s="280"/>
      <c r="Y310" s="280"/>
      <c r="Z310" s="280"/>
      <c r="AA310" s="280"/>
      <c r="AB310" s="280"/>
      <c r="AC310" s="280"/>
      <c r="AD310" s="280"/>
      <c r="AE310" s="280"/>
      <c r="AF310" s="280"/>
      <c r="AG310" s="280"/>
      <c r="AH310" s="293"/>
      <c r="AI310" s="444"/>
      <c r="AJ310" s="280"/>
      <c r="AK310" s="281"/>
      <c r="AL310" s="15" t="s">
        <v>71</v>
      </c>
    </row>
    <row r="311" spans="1:38" s="20" customFormat="1" ht="12.75" customHeight="1" x14ac:dyDescent="0.2">
      <c r="A311" s="8">
        <v>14</v>
      </c>
      <c r="B311" s="280"/>
      <c r="C311" s="280"/>
      <c r="D311" s="280"/>
      <c r="E311" s="280"/>
      <c r="F311" s="281"/>
      <c r="G311" s="443"/>
      <c r="H311" s="444"/>
      <c r="I311" s="445"/>
      <c r="J311" s="296">
        <f t="shared" si="38"/>
        <v>0</v>
      </c>
      <c r="K311" s="298">
        <f t="shared" si="39"/>
        <v>0</v>
      </c>
      <c r="L311" s="280"/>
      <c r="M311" s="280"/>
      <c r="N311" s="280"/>
      <c r="O311" s="293"/>
      <c r="P311" s="300"/>
      <c r="Q311" s="280"/>
      <c r="R311" s="281"/>
      <c r="S311" s="15" t="s">
        <v>72</v>
      </c>
      <c r="T311" s="8">
        <v>14</v>
      </c>
      <c r="U311" s="280"/>
      <c r="V311" s="280"/>
      <c r="W311" s="280"/>
      <c r="X311" s="280"/>
      <c r="Y311" s="280"/>
      <c r="Z311" s="280"/>
      <c r="AA311" s="280"/>
      <c r="AB311" s="280"/>
      <c r="AC311" s="280"/>
      <c r="AD311" s="280"/>
      <c r="AE311" s="280"/>
      <c r="AF311" s="280"/>
      <c r="AG311" s="280"/>
      <c r="AH311" s="293"/>
      <c r="AI311" s="444"/>
      <c r="AJ311" s="280"/>
      <c r="AK311" s="281"/>
      <c r="AL311" s="15" t="s">
        <v>72</v>
      </c>
    </row>
    <row r="312" spans="1:38" s="20" customFormat="1" ht="12.75" customHeight="1" x14ac:dyDescent="0.2">
      <c r="A312" s="8">
        <v>15</v>
      </c>
      <c r="B312" s="280"/>
      <c r="C312" s="280"/>
      <c r="D312" s="280"/>
      <c r="E312" s="280"/>
      <c r="F312" s="281"/>
      <c r="G312" s="443"/>
      <c r="H312" s="444"/>
      <c r="I312" s="445"/>
      <c r="J312" s="296">
        <f t="shared" si="38"/>
        <v>0</v>
      </c>
      <c r="K312" s="298">
        <f t="shared" si="39"/>
        <v>0</v>
      </c>
      <c r="L312" s="280"/>
      <c r="M312" s="280"/>
      <c r="N312" s="280"/>
      <c r="O312" s="293"/>
      <c r="P312" s="300"/>
      <c r="Q312" s="280"/>
      <c r="R312" s="281"/>
      <c r="S312" s="15" t="s">
        <v>73</v>
      </c>
      <c r="T312" s="8">
        <v>15</v>
      </c>
      <c r="U312" s="280"/>
      <c r="V312" s="280"/>
      <c r="W312" s="280"/>
      <c r="X312" s="280"/>
      <c r="Y312" s="280"/>
      <c r="Z312" s="280"/>
      <c r="AA312" s="280"/>
      <c r="AB312" s="280"/>
      <c r="AC312" s="280"/>
      <c r="AD312" s="280"/>
      <c r="AE312" s="280"/>
      <c r="AF312" s="280"/>
      <c r="AG312" s="280"/>
      <c r="AH312" s="293"/>
      <c r="AI312" s="444"/>
      <c r="AJ312" s="280"/>
      <c r="AK312" s="281"/>
      <c r="AL312" s="15" t="s">
        <v>73</v>
      </c>
    </row>
    <row r="313" spans="1:38" s="20" customFormat="1" ht="12.75" customHeight="1" x14ac:dyDescent="0.2">
      <c r="A313" s="8">
        <v>16</v>
      </c>
      <c r="B313" s="280"/>
      <c r="C313" s="280"/>
      <c r="D313" s="280"/>
      <c r="E313" s="280"/>
      <c r="F313" s="281"/>
      <c r="G313" s="443"/>
      <c r="H313" s="444"/>
      <c r="I313" s="445"/>
      <c r="J313" s="296">
        <f t="shared" si="38"/>
        <v>0</v>
      </c>
      <c r="K313" s="298">
        <f t="shared" si="39"/>
        <v>0</v>
      </c>
      <c r="L313" s="280"/>
      <c r="M313" s="280"/>
      <c r="N313" s="280"/>
      <c r="O313" s="293"/>
      <c r="P313" s="300"/>
      <c r="Q313" s="280"/>
      <c r="R313" s="281"/>
      <c r="S313" s="15" t="s">
        <v>74</v>
      </c>
      <c r="T313" s="8">
        <v>16</v>
      </c>
      <c r="U313" s="280"/>
      <c r="V313" s="280"/>
      <c r="W313" s="280"/>
      <c r="X313" s="280"/>
      <c r="Y313" s="280"/>
      <c r="Z313" s="280"/>
      <c r="AA313" s="280"/>
      <c r="AB313" s="280"/>
      <c r="AC313" s="280"/>
      <c r="AD313" s="280"/>
      <c r="AE313" s="280"/>
      <c r="AF313" s="280"/>
      <c r="AG313" s="280"/>
      <c r="AH313" s="293"/>
      <c r="AI313" s="444"/>
      <c r="AJ313" s="280"/>
      <c r="AK313" s="281"/>
      <c r="AL313" s="15" t="s">
        <v>74</v>
      </c>
    </row>
    <row r="314" spans="1:38" s="20" customFormat="1" ht="12.75" customHeight="1" x14ac:dyDescent="0.2">
      <c r="A314" s="8">
        <v>17</v>
      </c>
      <c r="B314" s="280"/>
      <c r="C314" s="280"/>
      <c r="D314" s="280"/>
      <c r="E314" s="280"/>
      <c r="F314" s="281"/>
      <c r="G314" s="443"/>
      <c r="H314" s="444"/>
      <c r="I314" s="445"/>
      <c r="J314" s="296">
        <f t="shared" si="38"/>
        <v>0</v>
      </c>
      <c r="K314" s="298">
        <f t="shared" si="39"/>
        <v>0</v>
      </c>
      <c r="L314" s="280"/>
      <c r="M314" s="280"/>
      <c r="N314" s="280"/>
      <c r="O314" s="293"/>
      <c r="P314" s="300"/>
      <c r="Q314" s="280"/>
      <c r="R314" s="281"/>
      <c r="S314" s="15" t="s">
        <v>75</v>
      </c>
      <c r="T314" s="8">
        <v>17</v>
      </c>
      <c r="U314" s="280"/>
      <c r="V314" s="280"/>
      <c r="W314" s="280"/>
      <c r="X314" s="280"/>
      <c r="Y314" s="280"/>
      <c r="Z314" s="280"/>
      <c r="AA314" s="280"/>
      <c r="AB314" s="280"/>
      <c r="AC314" s="280"/>
      <c r="AD314" s="280"/>
      <c r="AE314" s="280"/>
      <c r="AF314" s="280"/>
      <c r="AG314" s="280"/>
      <c r="AH314" s="293"/>
      <c r="AI314" s="444"/>
      <c r="AJ314" s="280"/>
      <c r="AK314" s="281"/>
      <c r="AL314" s="15" t="s">
        <v>75</v>
      </c>
    </row>
    <row r="315" spans="1:38" s="20" customFormat="1" ht="12.75" customHeight="1" x14ac:dyDescent="0.2">
      <c r="A315" s="8">
        <v>18</v>
      </c>
      <c r="B315" s="280"/>
      <c r="C315" s="280"/>
      <c r="D315" s="280"/>
      <c r="E315" s="280"/>
      <c r="F315" s="281"/>
      <c r="G315" s="443"/>
      <c r="H315" s="444"/>
      <c r="I315" s="445"/>
      <c r="J315" s="296">
        <f t="shared" si="38"/>
        <v>0</v>
      </c>
      <c r="K315" s="298">
        <f t="shared" si="39"/>
        <v>0</v>
      </c>
      <c r="L315" s="280"/>
      <c r="M315" s="280"/>
      <c r="N315" s="280"/>
      <c r="O315" s="293"/>
      <c r="P315" s="300"/>
      <c r="Q315" s="280"/>
      <c r="R315" s="281"/>
      <c r="S315" s="15" t="s">
        <v>76</v>
      </c>
      <c r="T315" s="8">
        <v>18</v>
      </c>
      <c r="U315" s="280"/>
      <c r="V315" s="280"/>
      <c r="W315" s="280"/>
      <c r="X315" s="280"/>
      <c r="Y315" s="280"/>
      <c r="Z315" s="280"/>
      <c r="AA315" s="280"/>
      <c r="AB315" s="280"/>
      <c r="AC315" s="280"/>
      <c r="AD315" s="280"/>
      <c r="AE315" s="280"/>
      <c r="AF315" s="280"/>
      <c r="AG315" s="280"/>
      <c r="AH315" s="293"/>
      <c r="AI315" s="444"/>
      <c r="AJ315" s="280"/>
      <c r="AK315" s="281"/>
      <c r="AL315" s="15" t="s">
        <v>76</v>
      </c>
    </row>
    <row r="316" spans="1:38" s="20" customFormat="1" ht="12.75" customHeight="1" x14ac:dyDescent="0.2">
      <c r="A316" s="8">
        <v>19</v>
      </c>
      <c r="B316" s="280"/>
      <c r="C316" s="280"/>
      <c r="D316" s="280"/>
      <c r="E316" s="280"/>
      <c r="F316" s="281"/>
      <c r="G316" s="443"/>
      <c r="H316" s="444"/>
      <c r="I316" s="445"/>
      <c r="J316" s="296">
        <f t="shared" si="38"/>
        <v>0</v>
      </c>
      <c r="K316" s="298">
        <f t="shared" si="39"/>
        <v>0</v>
      </c>
      <c r="L316" s="280"/>
      <c r="M316" s="280"/>
      <c r="N316" s="280"/>
      <c r="O316" s="293"/>
      <c r="P316" s="300"/>
      <c r="Q316" s="280"/>
      <c r="R316" s="281"/>
      <c r="S316" s="15" t="s">
        <v>77</v>
      </c>
      <c r="T316" s="8">
        <v>19</v>
      </c>
      <c r="U316" s="280"/>
      <c r="V316" s="280"/>
      <c r="W316" s="280"/>
      <c r="X316" s="280"/>
      <c r="Y316" s="280"/>
      <c r="Z316" s="280"/>
      <c r="AA316" s="280"/>
      <c r="AB316" s="280"/>
      <c r="AC316" s="280"/>
      <c r="AD316" s="280"/>
      <c r="AE316" s="280"/>
      <c r="AF316" s="280"/>
      <c r="AG316" s="280"/>
      <c r="AH316" s="293"/>
      <c r="AI316" s="444"/>
      <c r="AJ316" s="280"/>
      <c r="AK316" s="281"/>
      <c r="AL316" s="15" t="s">
        <v>77</v>
      </c>
    </row>
    <row r="317" spans="1:38" s="20" customFormat="1" ht="12.75" customHeight="1" x14ac:dyDescent="0.2">
      <c r="A317" s="8">
        <v>20</v>
      </c>
      <c r="B317" s="280"/>
      <c r="C317" s="280"/>
      <c r="D317" s="280"/>
      <c r="E317" s="280"/>
      <c r="F317" s="281"/>
      <c r="G317" s="443"/>
      <c r="H317" s="444"/>
      <c r="I317" s="445"/>
      <c r="J317" s="296">
        <f t="shared" si="38"/>
        <v>0</v>
      </c>
      <c r="K317" s="298">
        <f t="shared" si="39"/>
        <v>0</v>
      </c>
      <c r="L317" s="280"/>
      <c r="M317" s="280"/>
      <c r="N317" s="280"/>
      <c r="O317" s="293"/>
      <c r="P317" s="300"/>
      <c r="Q317" s="280"/>
      <c r="R317" s="281"/>
      <c r="S317" s="15" t="s">
        <v>78</v>
      </c>
      <c r="T317" s="8">
        <v>20</v>
      </c>
      <c r="U317" s="280"/>
      <c r="V317" s="280"/>
      <c r="W317" s="280"/>
      <c r="X317" s="280"/>
      <c r="Y317" s="280"/>
      <c r="Z317" s="280"/>
      <c r="AA317" s="280"/>
      <c r="AB317" s="280"/>
      <c r="AC317" s="280"/>
      <c r="AD317" s="280"/>
      <c r="AE317" s="280"/>
      <c r="AF317" s="280"/>
      <c r="AG317" s="280"/>
      <c r="AH317" s="293"/>
      <c r="AI317" s="444"/>
      <c r="AJ317" s="280"/>
      <c r="AK317" s="281"/>
      <c r="AL317" s="15" t="s">
        <v>78</v>
      </c>
    </row>
    <row r="318" spans="1:38" s="20" customFormat="1" ht="12.75" customHeight="1" x14ac:dyDescent="0.2">
      <c r="A318" s="8">
        <v>21</v>
      </c>
      <c r="B318" s="280"/>
      <c r="C318" s="280"/>
      <c r="D318" s="280"/>
      <c r="E318" s="280"/>
      <c r="F318" s="281"/>
      <c r="G318" s="443"/>
      <c r="H318" s="444"/>
      <c r="I318" s="445"/>
      <c r="J318" s="296">
        <f t="shared" si="38"/>
        <v>0</v>
      </c>
      <c r="K318" s="298">
        <f t="shared" si="39"/>
        <v>0</v>
      </c>
      <c r="L318" s="280"/>
      <c r="M318" s="280"/>
      <c r="N318" s="280"/>
      <c r="O318" s="293"/>
      <c r="P318" s="300"/>
      <c r="Q318" s="280"/>
      <c r="R318" s="281"/>
      <c r="S318" s="15" t="s">
        <v>79</v>
      </c>
      <c r="T318" s="8">
        <v>21</v>
      </c>
      <c r="U318" s="280"/>
      <c r="V318" s="280"/>
      <c r="W318" s="280"/>
      <c r="X318" s="280"/>
      <c r="Y318" s="280"/>
      <c r="Z318" s="280"/>
      <c r="AA318" s="280"/>
      <c r="AB318" s="280"/>
      <c r="AC318" s="280"/>
      <c r="AD318" s="280"/>
      <c r="AE318" s="280"/>
      <c r="AF318" s="280"/>
      <c r="AG318" s="280"/>
      <c r="AH318" s="293"/>
      <c r="AI318" s="444"/>
      <c r="AJ318" s="280"/>
      <c r="AK318" s="281"/>
      <c r="AL318" s="15" t="s">
        <v>79</v>
      </c>
    </row>
    <row r="319" spans="1:38" s="20" customFormat="1" ht="12.75" customHeight="1" x14ac:dyDescent="0.2">
      <c r="A319" s="8">
        <v>22</v>
      </c>
      <c r="B319" s="280"/>
      <c r="C319" s="280"/>
      <c r="D319" s="280"/>
      <c r="E319" s="280"/>
      <c r="F319" s="281"/>
      <c r="G319" s="443"/>
      <c r="H319" s="444"/>
      <c r="I319" s="445"/>
      <c r="J319" s="296">
        <f t="shared" si="38"/>
        <v>0</v>
      </c>
      <c r="K319" s="298">
        <f t="shared" si="39"/>
        <v>0</v>
      </c>
      <c r="L319" s="280"/>
      <c r="M319" s="280"/>
      <c r="N319" s="280"/>
      <c r="O319" s="293"/>
      <c r="P319" s="300"/>
      <c r="Q319" s="280"/>
      <c r="R319" s="281"/>
      <c r="S319" s="15" t="s">
        <v>80</v>
      </c>
      <c r="T319" s="8">
        <v>22</v>
      </c>
      <c r="U319" s="280"/>
      <c r="V319" s="280"/>
      <c r="W319" s="280"/>
      <c r="X319" s="280"/>
      <c r="Y319" s="280"/>
      <c r="Z319" s="280"/>
      <c r="AA319" s="280"/>
      <c r="AB319" s="280"/>
      <c r="AC319" s="280"/>
      <c r="AD319" s="280"/>
      <c r="AE319" s="280"/>
      <c r="AF319" s="280"/>
      <c r="AG319" s="280"/>
      <c r="AH319" s="293"/>
      <c r="AI319" s="444"/>
      <c r="AJ319" s="280"/>
      <c r="AK319" s="281"/>
      <c r="AL319" s="15" t="s">
        <v>80</v>
      </c>
    </row>
    <row r="320" spans="1:38" s="20" customFormat="1" ht="12.75" customHeight="1" x14ac:dyDescent="0.2">
      <c r="A320" s="8">
        <v>23</v>
      </c>
      <c r="B320" s="280"/>
      <c r="C320" s="280"/>
      <c r="D320" s="280"/>
      <c r="E320" s="280"/>
      <c r="F320" s="281"/>
      <c r="G320" s="443"/>
      <c r="H320" s="444"/>
      <c r="I320" s="445"/>
      <c r="J320" s="296">
        <f t="shared" si="38"/>
        <v>0</v>
      </c>
      <c r="K320" s="298">
        <f t="shared" si="39"/>
        <v>0</v>
      </c>
      <c r="L320" s="280"/>
      <c r="M320" s="280"/>
      <c r="N320" s="280"/>
      <c r="O320" s="293"/>
      <c r="P320" s="300"/>
      <c r="Q320" s="280"/>
      <c r="R320" s="281"/>
      <c r="S320" s="15" t="s">
        <v>81</v>
      </c>
      <c r="T320" s="8">
        <v>23</v>
      </c>
      <c r="U320" s="280"/>
      <c r="V320" s="280"/>
      <c r="W320" s="280"/>
      <c r="X320" s="280"/>
      <c r="Y320" s="280"/>
      <c r="Z320" s="280"/>
      <c r="AA320" s="280"/>
      <c r="AB320" s="280"/>
      <c r="AC320" s="280"/>
      <c r="AD320" s="280"/>
      <c r="AE320" s="280"/>
      <c r="AF320" s="280"/>
      <c r="AG320" s="280"/>
      <c r="AH320" s="293"/>
      <c r="AI320" s="444"/>
      <c r="AJ320" s="280"/>
      <c r="AK320" s="281"/>
      <c r="AL320" s="15" t="s">
        <v>81</v>
      </c>
    </row>
    <row r="321" spans="1:38" s="20" customFormat="1" ht="12.75" customHeight="1" x14ac:dyDescent="0.2">
      <c r="A321" s="8">
        <v>24</v>
      </c>
      <c r="B321" s="280"/>
      <c r="C321" s="280"/>
      <c r="D321" s="280"/>
      <c r="E321" s="280"/>
      <c r="F321" s="281"/>
      <c r="G321" s="443"/>
      <c r="H321" s="444"/>
      <c r="I321" s="445"/>
      <c r="J321" s="296">
        <f t="shared" si="38"/>
        <v>0</v>
      </c>
      <c r="K321" s="298">
        <f t="shared" si="39"/>
        <v>0</v>
      </c>
      <c r="L321" s="280"/>
      <c r="M321" s="280"/>
      <c r="N321" s="280"/>
      <c r="O321" s="293"/>
      <c r="P321" s="300"/>
      <c r="Q321" s="280"/>
      <c r="R321" s="281"/>
      <c r="S321" s="15" t="s">
        <v>82</v>
      </c>
      <c r="T321" s="8">
        <v>24</v>
      </c>
      <c r="U321" s="280"/>
      <c r="V321" s="280"/>
      <c r="W321" s="280"/>
      <c r="X321" s="280"/>
      <c r="Y321" s="280"/>
      <c r="Z321" s="280"/>
      <c r="AA321" s="280"/>
      <c r="AB321" s="280"/>
      <c r="AC321" s="280"/>
      <c r="AD321" s="280"/>
      <c r="AE321" s="280"/>
      <c r="AF321" s="280"/>
      <c r="AG321" s="280"/>
      <c r="AH321" s="293"/>
      <c r="AI321" s="444"/>
      <c r="AJ321" s="280"/>
      <c r="AK321" s="281"/>
      <c r="AL321" s="15" t="s">
        <v>82</v>
      </c>
    </row>
    <row r="322" spans="1:38" s="20" customFormat="1" ht="12.75" customHeight="1" x14ac:dyDescent="0.2">
      <c r="A322" s="8">
        <v>25</v>
      </c>
      <c r="B322" s="280"/>
      <c r="C322" s="280"/>
      <c r="D322" s="280"/>
      <c r="E322" s="280"/>
      <c r="F322" s="281"/>
      <c r="G322" s="443"/>
      <c r="H322" s="444"/>
      <c r="I322" s="445"/>
      <c r="J322" s="296">
        <f t="shared" si="38"/>
        <v>0</v>
      </c>
      <c r="K322" s="298">
        <f t="shared" si="39"/>
        <v>0</v>
      </c>
      <c r="L322" s="280"/>
      <c r="M322" s="280"/>
      <c r="N322" s="280"/>
      <c r="O322" s="293"/>
      <c r="P322" s="300"/>
      <c r="Q322" s="280"/>
      <c r="R322" s="281"/>
      <c r="S322" s="15" t="s">
        <v>83</v>
      </c>
      <c r="T322" s="8">
        <v>25</v>
      </c>
      <c r="U322" s="280"/>
      <c r="V322" s="280"/>
      <c r="W322" s="280"/>
      <c r="X322" s="280"/>
      <c r="Y322" s="280"/>
      <c r="Z322" s="280"/>
      <c r="AA322" s="280"/>
      <c r="AB322" s="280"/>
      <c r="AC322" s="280"/>
      <c r="AD322" s="280"/>
      <c r="AE322" s="280"/>
      <c r="AF322" s="280"/>
      <c r="AG322" s="280"/>
      <c r="AH322" s="293"/>
      <c r="AI322" s="444"/>
      <c r="AJ322" s="280"/>
      <c r="AK322" s="281"/>
      <c r="AL322" s="15" t="s">
        <v>83</v>
      </c>
    </row>
    <row r="323" spans="1:38" s="20" customFormat="1" ht="12.75" customHeight="1" x14ac:dyDescent="0.2">
      <c r="A323" s="8">
        <v>26</v>
      </c>
      <c r="B323" s="280"/>
      <c r="C323" s="280"/>
      <c r="D323" s="280"/>
      <c r="E323" s="280"/>
      <c r="F323" s="281"/>
      <c r="G323" s="443"/>
      <c r="H323" s="444"/>
      <c r="I323" s="445"/>
      <c r="J323" s="296">
        <f t="shared" si="38"/>
        <v>0</v>
      </c>
      <c r="K323" s="298">
        <f t="shared" si="39"/>
        <v>0</v>
      </c>
      <c r="L323" s="280"/>
      <c r="M323" s="280"/>
      <c r="N323" s="280"/>
      <c r="O323" s="293"/>
      <c r="P323" s="300"/>
      <c r="Q323" s="280"/>
      <c r="R323" s="281"/>
      <c r="S323" s="15" t="s">
        <v>84</v>
      </c>
      <c r="T323" s="8">
        <v>26</v>
      </c>
      <c r="U323" s="280"/>
      <c r="V323" s="280"/>
      <c r="W323" s="280"/>
      <c r="X323" s="280"/>
      <c r="Y323" s="280"/>
      <c r="Z323" s="280"/>
      <c r="AA323" s="280"/>
      <c r="AB323" s="280"/>
      <c r="AC323" s="280"/>
      <c r="AD323" s="280"/>
      <c r="AE323" s="280"/>
      <c r="AF323" s="280"/>
      <c r="AG323" s="280"/>
      <c r="AH323" s="293"/>
      <c r="AI323" s="444"/>
      <c r="AJ323" s="280"/>
      <c r="AK323" s="281"/>
      <c r="AL323" s="15" t="s">
        <v>84</v>
      </c>
    </row>
    <row r="324" spans="1:38" s="20" customFormat="1" ht="12.75" customHeight="1" x14ac:dyDescent="0.2">
      <c r="A324" s="8">
        <v>27</v>
      </c>
      <c r="B324" s="280"/>
      <c r="C324" s="280"/>
      <c r="D324" s="280"/>
      <c r="E324" s="280"/>
      <c r="F324" s="281"/>
      <c r="G324" s="443"/>
      <c r="H324" s="444"/>
      <c r="I324" s="445"/>
      <c r="J324" s="296">
        <f t="shared" si="38"/>
        <v>0</v>
      </c>
      <c r="K324" s="298">
        <f t="shared" si="39"/>
        <v>0</v>
      </c>
      <c r="L324" s="280"/>
      <c r="M324" s="280"/>
      <c r="N324" s="280"/>
      <c r="O324" s="293"/>
      <c r="P324" s="300"/>
      <c r="Q324" s="280"/>
      <c r="R324" s="281"/>
      <c r="S324" s="15" t="s">
        <v>85</v>
      </c>
      <c r="T324" s="8">
        <v>27</v>
      </c>
      <c r="U324" s="280"/>
      <c r="V324" s="280"/>
      <c r="W324" s="280"/>
      <c r="X324" s="280"/>
      <c r="Y324" s="280"/>
      <c r="Z324" s="280"/>
      <c r="AA324" s="280"/>
      <c r="AB324" s="280"/>
      <c r="AC324" s="280"/>
      <c r="AD324" s="280"/>
      <c r="AE324" s="280"/>
      <c r="AF324" s="280"/>
      <c r="AG324" s="280"/>
      <c r="AH324" s="293"/>
      <c r="AI324" s="444"/>
      <c r="AJ324" s="280"/>
      <c r="AK324" s="281"/>
      <c r="AL324" s="15" t="s">
        <v>85</v>
      </c>
    </row>
    <row r="325" spans="1:38" s="20" customFormat="1" ht="12.75" customHeight="1" x14ac:dyDescent="0.2">
      <c r="A325" s="8">
        <v>28</v>
      </c>
      <c r="B325" s="280"/>
      <c r="C325" s="280"/>
      <c r="D325" s="280"/>
      <c r="E325" s="280"/>
      <c r="F325" s="281"/>
      <c r="G325" s="443"/>
      <c r="H325" s="444"/>
      <c r="I325" s="445"/>
      <c r="J325" s="296">
        <f t="shared" si="38"/>
        <v>0</v>
      </c>
      <c r="K325" s="298">
        <f t="shared" si="39"/>
        <v>0</v>
      </c>
      <c r="L325" s="280"/>
      <c r="M325" s="280"/>
      <c r="N325" s="280"/>
      <c r="O325" s="293"/>
      <c r="P325" s="300"/>
      <c r="Q325" s="280"/>
      <c r="R325" s="281"/>
      <c r="S325" s="15" t="s">
        <v>86</v>
      </c>
      <c r="T325" s="8">
        <v>28</v>
      </c>
      <c r="U325" s="280"/>
      <c r="V325" s="280"/>
      <c r="W325" s="280"/>
      <c r="X325" s="280"/>
      <c r="Y325" s="280"/>
      <c r="Z325" s="280"/>
      <c r="AA325" s="280"/>
      <c r="AB325" s="280"/>
      <c r="AC325" s="280"/>
      <c r="AD325" s="280"/>
      <c r="AE325" s="280"/>
      <c r="AF325" s="280"/>
      <c r="AG325" s="280"/>
      <c r="AH325" s="293"/>
      <c r="AI325" s="444"/>
      <c r="AJ325" s="280"/>
      <c r="AK325" s="281"/>
      <c r="AL325" s="15" t="s">
        <v>86</v>
      </c>
    </row>
    <row r="326" spans="1:38" s="20" customFormat="1" ht="12.75" customHeight="1" x14ac:dyDescent="0.2">
      <c r="A326" s="8">
        <v>29</v>
      </c>
      <c r="B326" s="280"/>
      <c r="C326" s="280"/>
      <c r="D326" s="280"/>
      <c r="E326" s="280"/>
      <c r="F326" s="281"/>
      <c r="G326" s="443"/>
      <c r="H326" s="444"/>
      <c r="I326" s="445"/>
      <c r="J326" s="296">
        <f t="shared" si="38"/>
        <v>0</v>
      </c>
      <c r="K326" s="298">
        <f t="shared" si="39"/>
        <v>0</v>
      </c>
      <c r="L326" s="280"/>
      <c r="M326" s="280"/>
      <c r="N326" s="280"/>
      <c r="O326" s="293"/>
      <c r="P326" s="300"/>
      <c r="Q326" s="280"/>
      <c r="R326" s="281"/>
      <c r="S326" s="15" t="s">
        <v>87</v>
      </c>
      <c r="T326" s="8">
        <v>29</v>
      </c>
      <c r="U326" s="280"/>
      <c r="V326" s="280"/>
      <c r="W326" s="280"/>
      <c r="X326" s="301"/>
      <c r="Y326" s="280"/>
      <c r="Z326" s="280"/>
      <c r="AA326" s="280"/>
      <c r="AB326" s="280"/>
      <c r="AC326" s="280"/>
      <c r="AD326" s="280"/>
      <c r="AE326" s="280"/>
      <c r="AF326" s="280"/>
      <c r="AG326" s="280"/>
      <c r="AH326" s="293"/>
      <c r="AI326" s="444"/>
      <c r="AJ326" s="280"/>
      <c r="AK326" s="281"/>
      <c r="AL326" s="15" t="s">
        <v>87</v>
      </c>
    </row>
    <row r="327" spans="1:38" s="20" customFormat="1" ht="12.75" customHeight="1" x14ac:dyDescent="0.2">
      <c r="A327" s="8">
        <v>30</v>
      </c>
      <c r="B327" s="280"/>
      <c r="C327" s="280"/>
      <c r="D327" s="280"/>
      <c r="E327" s="280"/>
      <c r="F327" s="281"/>
      <c r="G327" s="449"/>
      <c r="H327" s="444"/>
      <c r="I327" s="445"/>
      <c r="J327" s="296">
        <f t="shared" si="38"/>
        <v>0</v>
      </c>
      <c r="K327" s="298">
        <f t="shared" si="39"/>
        <v>0</v>
      </c>
      <c r="L327" s="280"/>
      <c r="M327" s="280"/>
      <c r="N327" s="280"/>
      <c r="O327" s="293"/>
      <c r="P327" s="300"/>
      <c r="Q327" s="280"/>
      <c r="R327" s="281"/>
      <c r="S327" s="15" t="s">
        <v>88</v>
      </c>
      <c r="T327" s="8">
        <v>30</v>
      </c>
      <c r="U327" s="280"/>
      <c r="V327" s="280"/>
      <c r="W327" s="280"/>
      <c r="X327" s="280"/>
      <c r="Y327" s="280"/>
      <c r="Z327" s="280"/>
      <c r="AA327" s="280"/>
      <c r="AB327" s="280"/>
      <c r="AC327" s="280"/>
      <c r="AD327" s="280"/>
      <c r="AE327" s="280"/>
      <c r="AF327" s="280"/>
      <c r="AG327" s="280"/>
      <c r="AH327" s="293"/>
      <c r="AI327" s="444"/>
      <c r="AJ327" s="280"/>
      <c r="AK327" s="281"/>
      <c r="AL327" s="15" t="s">
        <v>88</v>
      </c>
    </row>
    <row r="328" spans="1:38" s="20" customFormat="1" ht="12.75" customHeight="1" x14ac:dyDescent="0.2">
      <c r="A328" s="18">
        <v>31</v>
      </c>
      <c r="B328" s="284"/>
      <c r="C328" s="284"/>
      <c r="D328" s="284"/>
      <c r="E328" s="284"/>
      <c r="F328" s="285"/>
      <c r="G328" s="450"/>
      <c r="H328" s="451"/>
      <c r="I328" s="452"/>
      <c r="J328" s="302">
        <f t="shared" si="38"/>
        <v>0</v>
      </c>
      <c r="K328" s="303">
        <f t="shared" si="39"/>
        <v>0</v>
      </c>
      <c r="L328" s="284"/>
      <c r="M328" s="284"/>
      <c r="N328" s="284"/>
      <c r="O328" s="295"/>
      <c r="P328" s="304"/>
      <c r="Q328" s="284"/>
      <c r="R328" s="285"/>
      <c r="S328" s="19" t="s">
        <v>89</v>
      </c>
      <c r="T328" s="18">
        <v>31</v>
      </c>
      <c r="U328" s="284"/>
      <c r="V328" s="284"/>
      <c r="W328" s="284"/>
      <c r="X328" s="284"/>
      <c r="Y328" s="284"/>
      <c r="Z328" s="284"/>
      <c r="AA328" s="284"/>
      <c r="AB328" s="284"/>
      <c r="AC328" s="284"/>
      <c r="AD328" s="284"/>
      <c r="AE328" s="284"/>
      <c r="AF328" s="284"/>
      <c r="AG328" s="284"/>
      <c r="AH328" s="295"/>
      <c r="AI328" s="451"/>
      <c r="AJ328" s="284"/>
      <c r="AK328" s="285"/>
      <c r="AL328" s="19" t="s">
        <v>89</v>
      </c>
    </row>
    <row r="329" spans="1:38" s="20" customFormat="1" ht="12.75" customHeight="1" thickBot="1" x14ac:dyDescent="0.25">
      <c r="A329" s="342"/>
      <c r="B329" s="343">
        <f>SUM(B297:B328)</f>
        <v>0</v>
      </c>
      <c r="C329" s="343">
        <f>SUM(C297:C328)</f>
        <v>0</v>
      </c>
      <c r="D329" s="343">
        <f>SUM(D297:D328)</f>
        <v>0</v>
      </c>
      <c r="E329" s="344">
        <f>SUM(E297:E328)</f>
        <v>0</v>
      </c>
      <c r="F329" s="345">
        <f>SUM(F297:F328)</f>
        <v>0</v>
      </c>
      <c r="G329" s="346"/>
      <c r="H329" s="347" t="s">
        <v>90</v>
      </c>
      <c r="I329" s="348">
        <f>COUNTA(I298:I328)</f>
        <v>0</v>
      </c>
      <c r="J329" s="343">
        <f t="shared" ref="J329:R329" si="40">SUM(J297:J328)</f>
        <v>0</v>
      </c>
      <c r="K329" s="343">
        <f t="shared" si="40"/>
        <v>0</v>
      </c>
      <c r="L329" s="343">
        <f t="shared" si="40"/>
        <v>0</v>
      </c>
      <c r="M329" s="343">
        <f t="shared" si="40"/>
        <v>0</v>
      </c>
      <c r="N329" s="343">
        <f t="shared" si="40"/>
        <v>0</v>
      </c>
      <c r="O329" s="349">
        <f t="shared" si="40"/>
        <v>0</v>
      </c>
      <c r="P329" s="344">
        <f t="shared" si="40"/>
        <v>0</v>
      </c>
      <c r="Q329" s="343">
        <f t="shared" si="40"/>
        <v>0</v>
      </c>
      <c r="R329" s="350">
        <f t="shared" si="40"/>
        <v>0</v>
      </c>
      <c r="S329" s="351"/>
      <c r="T329" s="342"/>
      <c r="U329" s="343">
        <f t="shared" ref="U329:AH329" si="41">SUM(U297:U328)</f>
        <v>0</v>
      </c>
      <c r="V329" s="343">
        <f t="shared" si="41"/>
        <v>0</v>
      </c>
      <c r="W329" s="343">
        <f t="shared" si="41"/>
        <v>0</v>
      </c>
      <c r="X329" s="343">
        <f t="shared" si="41"/>
        <v>0</v>
      </c>
      <c r="Y329" s="343">
        <f t="shared" si="41"/>
        <v>0</v>
      </c>
      <c r="Z329" s="343">
        <f t="shared" si="41"/>
        <v>0</v>
      </c>
      <c r="AA329" s="343">
        <f t="shared" si="41"/>
        <v>0</v>
      </c>
      <c r="AB329" s="343">
        <f t="shared" si="41"/>
        <v>0</v>
      </c>
      <c r="AC329" s="343">
        <f t="shared" si="41"/>
        <v>0</v>
      </c>
      <c r="AD329" s="343">
        <f t="shared" si="41"/>
        <v>0</v>
      </c>
      <c r="AE329" s="343">
        <f t="shared" si="41"/>
        <v>0</v>
      </c>
      <c r="AF329" s="343">
        <f t="shared" si="41"/>
        <v>0</v>
      </c>
      <c r="AG329" s="343">
        <f t="shared" si="41"/>
        <v>0</v>
      </c>
      <c r="AH329" s="345">
        <f t="shared" si="41"/>
        <v>0</v>
      </c>
      <c r="AI329" s="352"/>
      <c r="AJ329" s="343">
        <f>SUM(AJ297:AJ328)</f>
        <v>0</v>
      </c>
      <c r="AK329" s="350">
        <f>SUM(AK297:AK328)</f>
        <v>0</v>
      </c>
      <c r="AL329" s="351"/>
    </row>
    <row r="330" spans="1:38" ht="12.75" customHeight="1" thickTop="1" x14ac:dyDescent="0.2">
      <c r="A330" s="43"/>
      <c r="B330" s="153"/>
      <c r="C330" s="153"/>
      <c r="D330" s="153"/>
      <c r="E330" s="153"/>
      <c r="F330" s="153"/>
      <c r="G330" s="340"/>
      <c r="H330" s="153"/>
      <c r="I330" s="341"/>
      <c r="J330" s="153"/>
      <c r="K330" s="153"/>
      <c r="L330" s="153"/>
      <c r="M330" s="153"/>
      <c r="N330" s="153"/>
      <c r="O330" s="153"/>
      <c r="P330" s="153"/>
      <c r="Q330" s="153"/>
      <c r="R330" s="153"/>
      <c r="S330" s="43"/>
      <c r="T330" s="43"/>
      <c r="U330" s="153"/>
      <c r="V330" s="153"/>
      <c r="W330" s="153"/>
      <c r="X330" s="153"/>
      <c r="Y330" s="153"/>
      <c r="Z330" s="153"/>
      <c r="AA330" s="153"/>
      <c r="AB330" s="153"/>
      <c r="AC330" s="153"/>
      <c r="AD330" s="153"/>
      <c r="AE330" s="153"/>
      <c r="AF330" s="153"/>
      <c r="AG330" s="153"/>
      <c r="AH330" s="153"/>
      <c r="AI330" s="153"/>
      <c r="AJ330" s="153"/>
      <c r="AK330" s="153"/>
      <c r="AL330" s="43"/>
    </row>
    <row r="331" spans="1:38" ht="12.75" customHeight="1" x14ac:dyDescent="0.2">
      <c r="A331" s="43"/>
      <c r="B331" s="153"/>
      <c r="C331" s="153"/>
      <c r="D331" s="153"/>
      <c r="E331" s="153"/>
      <c r="F331" s="153"/>
      <c r="G331" s="340"/>
      <c r="H331" s="153"/>
      <c r="I331" s="341"/>
      <c r="J331" s="153"/>
      <c r="K331" s="153"/>
      <c r="L331" s="153"/>
      <c r="M331" s="153"/>
      <c r="N331" s="153"/>
      <c r="O331" s="153"/>
      <c r="P331" s="153"/>
      <c r="Q331" s="153"/>
      <c r="R331" s="153"/>
      <c r="S331" s="43"/>
      <c r="T331" s="43"/>
      <c r="U331" s="153"/>
      <c r="V331" s="153"/>
      <c r="W331" s="153"/>
      <c r="X331" s="153"/>
      <c r="Y331" s="153"/>
      <c r="Z331" s="153"/>
      <c r="AA331" s="153"/>
      <c r="AB331" s="153"/>
      <c r="AC331" s="153"/>
      <c r="AD331" s="153"/>
      <c r="AE331" s="153"/>
      <c r="AF331" s="153"/>
      <c r="AG331" s="153"/>
      <c r="AH331" s="153"/>
      <c r="AI331" s="153"/>
      <c r="AJ331" s="153"/>
      <c r="AK331" s="153"/>
      <c r="AL331" s="43"/>
    </row>
    <row r="332" spans="1:38" ht="12.75" customHeight="1" x14ac:dyDescent="0.2">
      <c r="A332" s="20"/>
      <c r="B332" s="20"/>
      <c r="C332" s="20"/>
      <c r="D332" s="20"/>
      <c r="E332" s="20"/>
      <c r="F332" s="20"/>
      <c r="G332" s="474" t="str">
        <f>NOVEMBER!G286</f>
        <v>UNITED STEELWORKERS - LOCAL UNION</v>
      </c>
      <c r="H332" s="474"/>
      <c r="I332" s="474"/>
      <c r="J332" s="11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33"/>
      <c r="V332" s="33"/>
      <c r="W332" s="33"/>
      <c r="X332" s="33"/>
      <c r="Y332" s="33"/>
      <c r="Z332" s="33"/>
      <c r="AA332" s="34" t="str">
        <f>$AA$10</f>
        <v>FINANCIAL SECRETARY'S CASH BOOK</v>
      </c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20"/>
    </row>
    <row r="333" spans="1:38" s="148" customFormat="1" ht="12.75" customHeight="1" x14ac:dyDescent="0.2">
      <c r="A333" s="140"/>
      <c r="B333" s="138" t="str">
        <f>$B$11</f>
        <v>Month</v>
      </c>
      <c r="C333" s="73" t="str">
        <f>$C$11</f>
        <v>DECEMBER</v>
      </c>
      <c r="D333" s="138" t="str">
        <f>$D$11</f>
        <v>Year</v>
      </c>
      <c r="E333" s="142">
        <f>$E$11</f>
        <v>0</v>
      </c>
      <c r="F333" s="140"/>
      <c r="G333" s="145"/>
      <c r="H333" s="140"/>
      <c r="I333" s="146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40"/>
      <c r="AD333" s="140"/>
      <c r="AE333" s="140"/>
      <c r="AF333" s="140"/>
      <c r="AG333" s="140"/>
      <c r="AH333" s="140"/>
      <c r="AI333" s="138"/>
      <c r="AJ333" s="147" t="str">
        <f>$C$11</f>
        <v>DECEMBER</v>
      </c>
      <c r="AK333" s="27">
        <f>$E$11</f>
        <v>0</v>
      </c>
      <c r="AL333" s="140"/>
    </row>
    <row r="334" spans="1:38" s="148" customFormat="1" ht="12.75" customHeight="1" x14ac:dyDescent="0.2">
      <c r="A334" s="140"/>
      <c r="B334" s="138" t="str">
        <f>$B$12</f>
        <v>Page No.</v>
      </c>
      <c r="C334" s="355">
        <f>C288+1</f>
        <v>8</v>
      </c>
      <c r="D334" s="140"/>
      <c r="E334" s="140"/>
      <c r="F334" s="140"/>
      <c r="G334" s="145"/>
      <c r="H334" s="140"/>
      <c r="I334" s="146" t="s">
        <v>53</v>
      </c>
      <c r="J334" s="140"/>
      <c r="K334" s="140"/>
      <c r="L334" s="146"/>
      <c r="M334" s="140"/>
      <c r="N334" s="140"/>
      <c r="O334" s="140"/>
      <c r="P334" s="138"/>
      <c r="Q334" s="140"/>
      <c r="R334" s="138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9" t="s">
        <v>54</v>
      </c>
      <c r="AC334" s="140"/>
      <c r="AD334" s="140"/>
      <c r="AE334" s="140"/>
      <c r="AF334" s="140"/>
      <c r="AG334" s="140"/>
      <c r="AH334" s="140"/>
      <c r="AI334" s="138" t="str">
        <f>$B$12</f>
        <v>Page No.</v>
      </c>
      <c r="AJ334" s="355">
        <f>C334</f>
        <v>8</v>
      </c>
      <c r="AK334" s="150"/>
      <c r="AL334" s="151"/>
    </row>
    <row r="335" spans="1:38" ht="12.75" customHeight="1" x14ac:dyDescent="0.2">
      <c r="A335" s="3"/>
      <c r="B335" s="3"/>
      <c r="C335" s="3"/>
      <c r="D335" s="3"/>
      <c r="E335" s="3"/>
      <c r="F335" s="3"/>
      <c r="G335" s="126"/>
      <c r="H335" s="3"/>
      <c r="I335" s="5"/>
      <c r="J335" s="3"/>
      <c r="K335" s="3"/>
      <c r="L335" s="20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0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5"/>
      <c r="B336" s="25"/>
      <c r="C336" s="25"/>
      <c r="D336" s="25"/>
      <c r="E336" s="25"/>
      <c r="F336" s="25"/>
      <c r="G336" s="127"/>
      <c r="H336" s="25"/>
      <c r="I336" s="26"/>
      <c r="J336" s="25"/>
      <c r="K336" s="25"/>
      <c r="L336" s="26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6"/>
      <c r="AF336" s="25"/>
      <c r="AG336" s="25"/>
      <c r="AH336" s="25"/>
      <c r="AI336" s="25"/>
      <c r="AJ336" s="25"/>
      <c r="AK336" s="25"/>
      <c r="AL336" s="25"/>
    </row>
    <row r="337" spans="1:248" s="407" customFormat="1" ht="12.75" customHeight="1" x14ac:dyDescent="0.2">
      <c r="A337" s="1"/>
      <c r="B337" s="3"/>
      <c r="C337" s="3" t="s">
        <v>55</v>
      </c>
      <c r="D337" s="3"/>
      <c r="E337" s="3"/>
      <c r="F337" s="13"/>
      <c r="G337" s="433"/>
      <c r="H337" s="2" t="s">
        <v>56</v>
      </c>
      <c r="I337" s="95"/>
      <c r="J337" s="475" t="s">
        <v>477</v>
      </c>
      <c r="K337" s="476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3"/>
      <c r="AJ337" s="3"/>
      <c r="AK337" s="1"/>
      <c r="AL337" s="3"/>
    </row>
    <row r="338" spans="1:248" s="407" customFormat="1" ht="12.75" customHeight="1" x14ac:dyDescent="0.2">
      <c r="A338" s="1"/>
      <c r="B338" s="3"/>
      <c r="C338" s="3"/>
      <c r="D338" s="3"/>
      <c r="E338" s="3"/>
      <c r="F338" s="13"/>
      <c r="G338" s="433"/>
      <c r="H338" s="13"/>
      <c r="I338" s="96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3"/>
      <c r="AJ338" s="3"/>
      <c r="AK338" s="1"/>
      <c r="AL338" s="3"/>
    </row>
    <row r="339" spans="1:248" s="407" customFormat="1" ht="12.75" customHeight="1" thickBot="1" x14ac:dyDescent="0.25">
      <c r="A339" s="422"/>
      <c r="B339" s="423">
        <v>1</v>
      </c>
      <c r="C339" s="423">
        <v>2</v>
      </c>
      <c r="D339" s="423">
        <v>3</v>
      </c>
      <c r="E339" s="423">
        <v>4</v>
      </c>
      <c r="F339" s="424">
        <v>5</v>
      </c>
      <c r="G339" s="434">
        <v>6</v>
      </c>
      <c r="H339" s="425">
        <v>7</v>
      </c>
      <c r="I339" s="435">
        <v>8</v>
      </c>
      <c r="J339" s="423">
        <v>9</v>
      </c>
      <c r="K339" s="425">
        <v>10</v>
      </c>
      <c r="L339" s="423">
        <v>11</v>
      </c>
      <c r="M339" s="423" t="s">
        <v>1</v>
      </c>
      <c r="N339" s="423">
        <v>12</v>
      </c>
      <c r="O339" s="423">
        <v>13</v>
      </c>
      <c r="P339" s="423">
        <v>14</v>
      </c>
      <c r="Q339" s="423">
        <v>15</v>
      </c>
      <c r="R339" s="425" t="s">
        <v>2</v>
      </c>
      <c r="S339" s="426"/>
      <c r="T339" s="422"/>
      <c r="U339" s="423">
        <v>16</v>
      </c>
      <c r="V339" s="423">
        <v>17</v>
      </c>
      <c r="W339" s="423">
        <v>18</v>
      </c>
      <c r="X339" s="423">
        <v>19</v>
      </c>
      <c r="Y339" s="423">
        <v>20</v>
      </c>
      <c r="Z339" s="423" t="s">
        <v>3</v>
      </c>
      <c r="AA339" s="423">
        <v>21</v>
      </c>
      <c r="AB339" s="423">
        <v>22</v>
      </c>
      <c r="AC339" s="423">
        <v>23</v>
      </c>
      <c r="AD339" s="423">
        <v>24</v>
      </c>
      <c r="AE339" s="423">
        <v>25</v>
      </c>
      <c r="AF339" s="423">
        <v>26</v>
      </c>
      <c r="AG339" s="423">
        <v>27</v>
      </c>
      <c r="AH339" s="423">
        <v>28</v>
      </c>
      <c r="AI339" s="424">
        <v>29</v>
      </c>
      <c r="AJ339" s="423">
        <v>30</v>
      </c>
      <c r="AK339" s="425">
        <v>31</v>
      </c>
      <c r="AL339" s="426"/>
    </row>
    <row r="340" spans="1:248" s="4" customFormat="1" ht="12.75" customHeight="1" thickTop="1" x14ac:dyDescent="0.2">
      <c r="A340" s="1"/>
      <c r="B340" s="85" t="s">
        <v>4</v>
      </c>
      <c r="C340" s="97"/>
      <c r="D340" s="85" t="s">
        <v>473</v>
      </c>
      <c r="E340" s="436" t="s">
        <v>6</v>
      </c>
      <c r="F340" s="84" t="s">
        <v>7</v>
      </c>
      <c r="G340" s="128"/>
      <c r="H340" s="84"/>
      <c r="I340" s="99"/>
      <c r="J340" s="85"/>
      <c r="K340" s="84"/>
      <c r="L340" s="85" t="s">
        <v>460</v>
      </c>
      <c r="M340" s="85"/>
      <c r="N340" s="85" t="s">
        <v>474</v>
      </c>
      <c r="O340" s="436" t="s">
        <v>461</v>
      </c>
      <c r="P340" s="437"/>
      <c r="Q340" s="438" t="s">
        <v>8</v>
      </c>
      <c r="R340" s="84" t="s">
        <v>8</v>
      </c>
      <c r="S340" s="102"/>
      <c r="T340" s="67"/>
      <c r="U340" s="471" t="s">
        <v>9</v>
      </c>
      <c r="V340" s="472"/>
      <c r="W340" s="472"/>
      <c r="X340" s="472"/>
      <c r="Y340" s="473"/>
      <c r="Z340" s="85" t="s">
        <v>10</v>
      </c>
      <c r="AA340" s="85" t="s">
        <v>11</v>
      </c>
      <c r="AB340" s="85" t="s">
        <v>204</v>
      </c>
      <c r="AC340" s="85" t="s">
        <v>12</v>
      </c>
      <c r="AD340" s="85" t="s">
        <v>13</v>
      </c>
      <c r="AE340" s="85" t="s">
        <v>14</v>
      </c>
      <c r="AF340" s="85"/>
      <c r="AG340" s="85"/>
      <c r="AH340" s="100"/>
      <c r="AI340" s="101"/>
      <c r="AJ340" s="85" t="s">
        <v>15</v>
      </c>
      <c r="AK340" s="84" t="s">
        <v>7</v>
      </c>
      <c r="AL340" s="102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  <c r="BR340" s="251"/>
      <c r="BS340" s="251"/>
      <c r="BT340" s="251"/>
      <c r="BU340" s="251"/>
      <c r="BV340" s="251"/>
      <c r="BW340" s="251"/>
      <c r="BX340" s="251"/>
      <c r="BY340" s="251"/>
      <c r="BZ340" s="251"/>
      <c r="CA340" s="251"/>
      <c r="CB340" s="251"/>
      <c r="CC340" s="251"/>
      <c r="CD340" s="251"/>
      <c r="CE340" s="251"/>
      <c r="CF340" s="251"/>
      <c r="CG340" s="251"/>
      <c r="CH340" s="251"/>
      <c r="CI340" s="251"/>
      <c r="CJ340" s="251"/>
      <c r="CK340" s="251"/>
      <c r="CL340" s="251"/>
      <c r="CM340" s="251"/>
      <c r="CN340" s="251"/>
      <c r="CO340" s="251"/>
      <c r="CP340" s="251"/>
      <c r="CQ340" s="251"/>
      <c r="CR340" s="251"/>
      <c r="CS340" s="251"/>
      <c r="CT340" s="251"/>
      <c r="CU340" s="251"/>
      <c r="CV340" s="251"/>
      <c r="CW340" s="251"/>
      <c r="CX340" s="251"/>
      <c r="CY340" s="251"/>
      <c r="CZ340" s="251"/>
      <c r="DA340" s="251"/>
      <c r="DB340" s="251"/>
      <c r="DC340" s="251"/>
      <c r="DD340" s="251"/>
      <c r="DE340" s="251"/>
      <c r="DF340" s="251"/>
      <c r="DG340" s="251"/>
      <c r="DH340" s="251"/>
      <c r="DI340" s="251"/>
      <c r="DJ340" s="251"/>
      <c r="DK340" s="251"/>
      <c r="DL340" s="251"/>
      <c r="DM340" s="251"/>
      <c r="DN340" s="251"/>
      <c r="DO340" s="251"/>
      <c r="DP340" s="251"/>
      <c r="DQ340" s="251"/>
      <c r="DR340" s="251"/>
      <c r="DS340" s="251"/>
      <c r="DT340" s="251"/>
      <c r="DU340" s="251"/>
      <c r="DV340" s="251"/>
      <c r="DW340" s="251"/>
      <c r="DX340" s="251"/>
      <c r="DY340" s="251"/>
      <c r="DZ340" s="251"/>
      <c r="EA340" s="251"/>
      <c r="EB340" s="251"/>
      <c r="EC340" s="251"/>
      <c r="ED340" s="251"/>
      <c r="EE340" s="251"/>
      <c r="EF340" s="251"/>
      <c r="EG340" s="251"/>
      <c r="EH340" s="251"/>
      <c r="EI340" s="251"/>
      <c r="EJ340" s="251"/>
      <c r="EK340" s="251"/>
      <c r="EL340" s="251"/>
      <c r="EM340" s="251"/>
      <c r="EN340" s="251"/>
      <c r="EO340" s="251"/>
      <c r="EP340" s="251"/>
      <c r="EQ340" s="251"/>
      <c r="ER340" s="251"/>
      <c r="ES340" s="251"/>
      <c r="ET340" s="251"/>
      <c r="EU340" s="251"/>
      <c r="EV340" s="251"/>
      <c r="EW340" s="251"/>
      <c r="EX340" s="251"/>
      <c r="EY340" s="251"/>
      <c r="EZ340" s="251"/>
      <c r="FA340" s="251"/>
      <c r="FB340" s="251"/>
      <c r="FC340" s="251"/>
      <c r="FD340" s="251"/>
      <c r="FE340" s="251"/>
      <c r="FF340" s="251"/>
      <c r="FG340" s="251"/>
      <c r="FH340" s="251"/>
      <c r="FI340" s="251"/>
      <c r="FJ340" s="251"/>
      <c r="FK340" s="251"/>
      <c r="FL340" s="251"/>
      <c r="FM340" s="251"/>
      <c r="FN340" s="251"/>
      <c r="FO340" s="251"/>
      <c r="FP340" s="251"/>
      <c r="FQ340" s="251"/>
      <c r="FR340" s="251"/>
      <c r="FS340" s="251"/>
      <c r="FT340" s="251"/>
      <c r="FU340" s="251"/>
      <c r="FV340" s="251"/>
      <c r="FW340" s="251"/>
      <c r="FX340" s="251"/>
      <c r="FY340" s="251"/>
      <c r="FZ340" s="251"/>
      <c r="GA340" s="251"/>
      <c r="GB340" s="251"/>
      <c r="GC340" s="251"/>
      <c r="GD340" s="251"/>
      <c r="GE340" s="251"/>
      <c r="GF340" s="251"/>
      <c r="GG340" s="251"/>
      <c r="GH340" s="251"/>
      <c r="GI340" s="251"/>
      <c r="GJ340" s="251"/>
      <c r="GK340" s="251"/>
      <c r="GL340" s="251"/>
      <c r="GM340" s="251"/>
      <c r="GN340" s="251"/>
      <c r="GO340" s="251"/>
      <c r="GP340" s="251"/>
      <c r="GQ340" s="251"/>
      <c r="GR340" s="251"/>
      <c r="GS340" s="251"/>
      <c r="GT340" s="251"/>
      <c r="GU340" s="251"/>
      <c r="GV340" s="251"/>
      <c r="GW340" s="251"/>
      <c r="GX340" s="251"/>
      <c r="GY340" s="251"/>
      <c r="GZ340" s="251"/>
      <c r="HA340" s="251"/>
      <c r="HB340" s="251"/>
      <c r="HC340" s="251"/>
      <c r="HD340" s="251"/>
      <c r="HE340" s="251"/>
      <c r="HF340" s="251"/>
      <c r="HG340" s="251"/>
      <c r="HH340" s="251"/>
      <c r="HI340" s="251"/>
      <c r="HJ340" s="251"/>
      <c r="HK340" s="251"/>
      <c r="HL340" s="251"/>
      <c r="HM340" s="251"/>
      <c r="HN340" s="251"/>
      <c r="HO340" s="251"/>
      <c r="HP340" s="251"/>
      <c r="HQ340" s="251"/>
      <c r="HR340" s="251"/>
      <c r="HS340" s="251"/>
      <c r="HT340" s="251"/>
      <c r="HU340" s="251"/>
      <c r="HV340" s="251"/>
      <c r="HW340" s="251"/>
      <c r="HX340" s="251"/>
      <c r="HY340" s="251"/>
      <c r="HZ340" s="251"/>
      <c r="IA340" s="251"/>
      <c r="IB340" s="251"/>
      <c r="IC340" s="251"/>
      <c r="ID340" s="251"/>
      <c r="IE340" s="251"/>
      <c r="IF340" s="251"/>
      <c r="IG340" s="251"/>
      <c r="IH340" s="251"/>
      <c r="II340" s="251"/>
      <c r="IJ340" s="251"/>
      <c r="IK340" s="251"/>
      <c r="IL340" s="251"/>
      <c r="IM340" s="251"/>
      <c r="IN340" s="251"/>
    </row>
    <row r="341" spans="1:248" s="4" customFormat="1" ht="12.75" customHeight="1" x14ac:dyDescent="0.2">
      <c r="A341" s="1"/>
      <c r="B341" s="85" t="s">
        <v>8</v>
      </c>
      <c r="C341" s="85" t="s">
        <v>16</v>
      </c>
      <c r="D341" s="85" t="s">
        <v>202</v>
      </c>
      <c r="E341" s="154" t="s">
        <v>8</v>
      </c>
      <c r="F341" s="84" t="s">
        <v>18</v>
      </c>
      <c r="G341" s="128" t="s">
        <v>19</v>
      </c>
      <c r="H341" s="84" t="s">
        <v>20</v>
      </c>
      <c r="I341" s="99" t="s">
        <v>475</v>
      </c>
      <c r="J341" s="85" t="s">
        <v>21</v>
      </c>
      <c r="K341" s="84" t="s">
        <v>22</v>
      </c>
      <c r="L341" s="85" t="s">
        <v>462</v>
      </c>
      <c r="M341" s="85" t="s">
        <v>463</v>
      </c>
      <c r="N341" s="85" t="s">
        <v>476</v>
      </c>
      <c r="O341" s="154" t="s">
        <v>464</v>
      </c>
      <c r="P341" s="154" t="s">
        <v>23</v>
      </c>
      <c r="Q341" s="85" t="s">
        <v>24</v>
      </c>
      <c r="R341" s="84" t="s">
        <v>24</v>
      </c>
      <c r="S341" s="100" t="s">
        <v>135</v>
      </c>
      <c r="T341" s="84" t="s">
        <v>135</v>
      </c>
      <c r="U341" s="85" t="s">
        <v>25</v>
      </c>
      <c r="V341" s="85" t="s">
        <v>26</v>
      </c>
      <c r="W341" s="85" t="s">
        <v>27</v>
      </c>
      <c r="X341" s="85" t="s">
        <v>28</v>
      </c>
      <c r="Y341" s="85" t="s">
        <v>136</v>
      </c>
      <c r="Z341" s="85" t="s">
        <v>251</v>
      </c>
      <c r="AA341" s="85" t="s">
        <v>137</v>
      </c>
      <c r="AB341" s="85" t="s">
        <v>203</v>
      </c>
      <c r="AC341" s="85" t="s">
        <v>30</v>
      </c>
      <c r="AD341" s="85" t="s">
        <v>140</v>
      </c>
      <c r="AE341" s="85" t="s">
        <v>31</v>
      </c>
      <c r="AF341" s="85" t="s">
        <v>32</v>
      </c>
      <c r="AG341" s="85" t="s">
        <v>205</v>
      </c>
      <c r="AH341" s="100" t="s">
        <v>16</v>
      </c>
      <c r="AI341" s="98" t="s">
        <v>34</v>
      </c>
      <c r="AJ341" s="85" t="s">
        <v>35</v>
      </c>
      <c r="AK341" s="84" t="s">
        <v>18</v>
      </c>
      <c r="AL341" s="102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  <c r="CA341" s="251"/>
      <c r="CB341" s="251"/>
      <c r="CC341" s="251"/>
      <c r="CD341" s="251"/>
      <c r="CE341" s="251"/>
      <c r="CF341" s="251"/>
      <c r="CG341" s="251"/>
      <c r="CH341" s="251"/>
      <c r="CI341" s="251"/>
      <c r="CJ341" s="251"/>
      <c r="CK341" s="251"/>
      <c r="CL341" s="251"/>
      <c r="CM341" s="251"/>
      <c r="CN341" s="251"/>
      <c r="CO341" s="251"/>
      <c r="CP341" s="251"/>
      <c r="CQ341" s="251"/>
      <c r="CR341" s="251"/>
      <c r="CS341" s="251"/>
      <c r="CT341" s="251"/>
      <c r="CU341" s="251"/>
      <c r="CV341" s="251"/>
      <c r="CW341" s="251"/>
      <c r="CX341" s="251"/>
      <c r="CY341" s="251"/>
      <c r="CZ341" s="251"/>
      <c r="DA341" s="251"/>
      <c r="DB341" s="251"/>
      <c r="DC341" s="251"/>
      <c r="DD341" s="251"/>
      <c r="DE341" s="251"/>
      <c r="DF341" s="251"/>
      <c r="DG341" s="251"/>
      <c r="DH341" s="251"/>
      <c r="DI341" s="251"/>
      <c r="DJ341" s="251"/>
      <c r="DK341" s="251"/>
      <c r="DL341" s="251"/>
      <c r="DM341" s="251"/>
      <c r="DN341" s="251"/>
      <c r="DO341" s="251"/>
      <c r="DP341" s="251"/>
      <c r="DQ341" s="251"/>
      <c r="DR341" s="251"/>
      <c r="DS341" s="251"/>
      <c r="DT341" s="251"/>
      <c r="DU341" s="251"/>
      <c r="DV341" s="251"/>
      <c r="DW341" s="251"/>
      <c r="DX341" s="251"/>
      <c r="DY341" s="251"/>
      <c r="DZ341" s="251"/>
      <c r="EA341" s="251"/>
      <c r="EB341" s="251"/>
      <c r="EC341" s="251"/>
      <c r="ED341" s="251"/>
      <c r="EE341" s="251"/>
      <c r="EF341" s="251"/>
      <c r="EG341" s="251"/>
      <c r="EH341" s="251"/>
      <c r="EI341" s="251"/>
      <c r="EJ341" s="251"/>
      <c r="EK341" s="251"/>
      <c r="EL341" s="251"/>
      <c r="EM341" s="251"/>
      <c r="EN341" s="251"/>
      <c r="EO341" s="251"/>
      <c r="EP341" s="251"/>
      <c r="EQ341" s="251"/>
      <c r="ER341" s="251"/>
      <c r="ES341" s="251"/>
      <c r="ET341" s="251"/>
      <c r="EU341" s="251"/>
      <c r="EV341" s="251"/>
      <c r="EW341" s="251"/>
      <c r="EX341" s="251"/>
      <c r="EY341" s="251"/>
      <c r="EZ341" s="251"/>
      <c r="FA341" s="251"/>
      <c r="FB341" s="251"/>
      <c r="FC341" s="251"/>
      <c r="FD341" s="251"/>
      <c r="FE341" s="251"/>
      <c r="FF341" s="251"/>
      <c r="FG341" s="251"/>
      <c r="FH341" s="251"/>
      <c r="FI341" s="251"/>
      <c r="FJ341" s="251"/>
      <c r="FK341" s="251"/>
      <c r="FL341" s="251"/>
      <c r="FM341" s="251"/>
      <c r="FN341" s="251"/>
      <c r="FO341" s="251"/>
      <c r="FP341" s="251"/>
      <c r="FQ341" s="251"/>
      <c r="FR341" s="251"/>
      <c r="FS341" s="251"/>
      <c r="FT341" s="251"/>
      <c r="FU341" s="251"/>
      <c r="FV341" s="251"/>
      <c r="FW341" s="251"/>
      <c r="FX341" s="251"/>
      <c r="FY341" s="251"/>
      <c r="FZ341" s="251"/>
      <c r="GA341" s="251"/>
      <c r="GB341" s="251"/>
      <c r="GC341" s="251"/>
      <c r="GD341" s="251"/>
      <c r="GE341" s="251"/>
      <c r="GF341" s="251"/>
      <c r="GG341" s="251"/>
      <c r="GH341" s="251"/>
      <c r="GI341" s="251"/>
      <c r="GJ341" s="251"/>
      <c r="GK341" s="251"/>
      <c r="GL341" s="251"/>
      <c r="GM341" s="251"/>
      <c r="GN341" s="251"/>
      <c r="GO341" s="251"/>
      <c r="GP341" s="251"/>
      <c r="GQ341" s="251"/>
      <c r="GR341" s="251"/>
      <c r="GS341" s="251"/>
      <c r="GT341" s="251"/>
      <c r="GU341" s="251"/>
      <c r="GV341" s="251"/>
      <c r="GW341" s="251"/>
      <c r="GX341" s="251"/>
      <c r="GY341" s="251"/>
      <c r="GZ341" s="251"/>
      <c r="HA341" s="251"/>
      <c r="HB341" s="251"/>
      <c r="HC341" s="251"/>
      <c r="HD341" s="251"/>
      <c r="HE341" s="251"/>
      <c r="HF341" s="251"/>
      <c r="HG341" s="251"/>
      <c r="HH341" s="251"/>
      <c r="HI341" s="251"/>
      <c r="HJ341" s="251"/>
      <c r="HK341" s="251"/>
      <c r="HL341" s="251"/>
      <c r="HM341" s="251"/>
      <c r="HN341" s="251"/>
      <c r="HO341" s="251"/>
      <c r="HP341" s="251"/>
      <c r="HQ341" s="251"/>
      <c r="HR341" s="251"/>
      <c r="HS341" s="251"/>
      <c r="HT341" s="251"/>
      <c r="HU341" s="251"/>
      <c r="HV341" s="251"/>
      <c r="HW341" s="251"/>
      <c r="HX341" s="251"/>
      <c r="HY341" s="251"/>
      <c r="HZ341" s="251"/>
      <c r="IA341" s="251"/>
      <c r="IB341" s="251"/>
      <c r="IC341" s="251"/>
      <c r="ID341" s="251"/>
      <c r="IE341" s="251"/>
      <c r="IF341" s="251"/>
      <c r="IG341" s="251"/>
      <c r="IH341" s="251"/>
      <c r="II341" s="251"/>
      <c r="IJ341" s="251"/>
      <c r="IK341" s="251"/>
      <c r="IL341" s="251"/>
      <c r="IM341" s="251"/>
      <c r="IN341" s="251"/>
    </row>
    <row r="342" spans="1:248" s="4" customFormat="1" ht="12.75" customHeight="1" thickBot="1" x14ac:dyDescent="0.25">
      <c r="A342" s="6"/>
      <c r="B342" s="86" t="s">
        <v>36</v>
      </c>
      <c r="C342" s="86" t="s">
        <v>37</v>
      </c>
      <c r="D342" s="86" t="s">
        <v>38</v>
      </c>
      <c r="E342" s="439" t="s">
        <v>39</v>
      </c>
      <c r="F342" s="103" t="s">
        <v>40</v>
      </c>
      <c r="G342" s="129"/>
      <c r="H342" s="103"/>
      <c r="I342" s="104" t="s">
        <v>41</v>
      </c>
      <c r="J342" s="86"/>
      <c r="K342" s="103"/>
      <c r="L342" s="86" t="s">
        <v>465</v>
      </c>
      <c r="M342" s="86"/>
      <c r="N342" s="86" t="s">
        <v>235</v>
      </c>
      <c r="O342" s="439" t="s">
        <v>235</v>
      </c>
      <c r="P342" s="155"/>
      <c r="Q342" s="440" t="s">
        <v>258</v>
      </c>
      <c r="R342" s="441" t="s">
        <v>259</v>
      </c>
      <c r="S342" s="105" t="s">
        <v>109</v>
      </c>
      <c r="T342" s="103" t="s">
        <v>187</v>
      </c>
      <c r="U342" s="86" t="s">
        <v>42</v>
      </c>
      <c r="V342" s="86" t="s">
        <v>43</v>
      </c>
      <c r="W342" s="86"/>
      <c r="X342" s="86" t="s">
        <v>44</v>
      </c>
      <c r="Y342" s="86" t="s">
        <v>30</v>
      </c>
      <c r="Z342" s="86" t="s">
        <v>30</v>
      </c>
      <c r="AA342" s="86" t="s">
        <v>138</v>
      </c>
      <c r="AB342" s="86" t="s">
        <v>15</v>
      </c>
      <c r="AC342" s="86" t="s">
        <v>139</v>
      </c>
      <c r="AD342" s="86" t="s">
        <v>141</v>
      </c>
      <c r="AE342" s="86" t="s">
        <v>47</v>
      </c>
      <c r="AF342" s="86" t="s">
        <v>48</v>
      </c>
      <c r="AG342" s="86" t="s">
        <v>15</v>
      </c>
      <c r="AH342" s="105" t="s">
        <v>30</v>
      </c>
      <c r="AI342" s="106"/>
      <c r="AJ342" s="86" t="s">
        <v>49</v>
      </c>
      <c r="AK342" s="103" t="s">
        <v>188</v>
      </c>
      <c r="AL342" s="107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  <c r="CA342" s="251"/>
      <c r="CB342" s="251"/>
      <c r="CC342" s="251"/>
      <c r="CD342" s="251"/>
      <c r="CE342" s="251"/>
      <c r="CF342" s="251"/>
      <c r="CG342" s="251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  <c r="CY342" s="251"/>
      <c r="CZ342" s="251"/>
      <c r="DA342" s="251"/>
      <c r="DB342" s="251"/>
      <c r="DC342" s="251"/>
      <c r="DD342" s="251"/>
      <c r="DE342" s="251"/>
      <c r="DF342" s="251"/>
      <c r="DG342" s="251"/>
      <c r="DH342" s="251"/>
      <c r="DI342" s="251"/>
      <c r="DJ342" s="251"/>
      <c r="DK342" s="251"/>
      <c r="DL342" s="251"/>
      <c r="DM342" s="251"/>
      <c r="DN342" s="251"/>
      <c r="DO342" s="251"/>
      <c r="DP342" s="251"/>
      <c r="DQ342" s="251"/>
      <c r="DR342" s="251"/>
      <c r="DS342" s="251"/>
      <c r="DT342" s="251"/>
      <c r="DU342" s="251"/>
      <c r="DV342" s="251"/>
      <c r="DW342" s="251"/>
      <c r="DX342" s="251"/>
      <c r="DY342" s="251"/>
      <c r="DZ342" s="251"/>
      <c r="EA342" s="251"/>
      <c r="EB342" s="251"/>
      <c r="EC342" s="251"/>
      <c r="ED342" s="251"/>
      <c r="EE342" s="251"/>
      <c r="EF342" s="251"/>
      <c r="EG342" s="251"/>
      <c r="EH342" s="251"/>
      <c r="EI342" s="251"/>
      <c r="EJ342" s="251"/>
      <c r="EK342" s="251"/>
      <c r="EL342" s="251"/>
      <c r="EM342" s="251"/>
      <c r="EN342" s="251"/>
      <c r="EO342" s="251"/>
      <c r="EP342" s="251"/>
      <c r="EQ342" s="251"/>
      <c r="ER342" s="251"/>
      <c r="ES342" s="251"/>
      <c r="ET342" s="251"/>
      <c r="EU342" s="251"/>
      <c r="EV342" s="251"/>
      <c r="EW342" s="251"/>
      <c r="EX342" s="251"/>
      <c r="EY342" s="251"/>
      <c r="EZ342" s="251"/>
      <c r="FA342" s="251"/>
      <c r="FB342" s="251"/>
      <c r="FC342" s="251"/>
      <c r="FD342" s="251"/>
      <c r="FE342" s="251"/>
      <c r="FF342" s="251"/>
      <c r="FG342" s="251"/>
      <c r="FH342" s="251"/>
      <c r="FI342" s="251"/>
      <c r="FJ342" s="251"/>
      <c r="FK342" s="251"/>
      <c r="FL342" s="251"/>
      <c r="FM342" s="251"/>
      <c r="FN342" s="251"/>
      <c r="FO342" s="251"/>
      <c r="FP342" s="251"/>
      <c r="FQ342" s="251"/>
      <c r="FR342" s="251"/>
      <c r="FS342" s="251"/>
      <c r="FT342" s="251"/>
      <c r="FU342" s="251"/>
      <c r="FV342" s="251"/>
      <c r="FW342" s="251"/>
      <c r="FX342" s="251"/>
      <c r="FY342" s="251"/>
      <c r="FZ342" s="251"/>
      <c r="GA342" s="251"/>
      <c r="GB342" s="251"/>
      <c r="GC342" s="251"/>
      <c r="GD342" s="251"/>
      <c r="GE342" s="251"/>
      <c r="GF342" s="251"/>
      <c r="GG342" s="251"/>
      <c r="GH342" s="251"/>
      <c r="GI342" s="251"/>
      <c r="GJ342" s="251"/>
      <c r="GK342" s="251"/>
      <c r="GL342" s="251"/>
      <c r="GM342" s="251"/>
      <c r="GN342" s="251"/>
      <c r="GO342" s="251"/>
      <c r="GP342" s="251"/>
      <c r="GQ342" s="251"/>
      <c r="GR342" s="251"/>
      <c r="GS342" s="251"/>
      <c r="GT342" s="251"/>
      <c r="GU342" s="251"/>
      <c r="GV342" s="251"/>
      <c r="GW342" s="251"/>
      <c r="GX342" s="251"/>
      <c r="GY342" s="251"/>
      <c r="GZ342" s="251"/>
      <c r="HA342" s="251"/>
      <c r="HB342" s="251"/>
      <c r="HC342" s="251"/>
      <c r="HD342" s="251"/>
      <c r="HE342" s="251"/>
      <c r="HF342" s="251"/>
      <c r="HG342" s="251"/>
      <c r="HH342" s="251"/>
      <c r="HI342" s="251"/>
      <c r="HJ342" s="251"/>
      <c r="HK342" s="251"/>
      <c r="HL342" s="251"/>
      <c r="HM342" s="251"/>
      <c r="HN342" s="251"/>
      <c r="HO342" s="251"/>
      <c r="HP342" s="251"/>
      <c r="HQ342" s="251"/>
      <c r="HR342" s="251"/>
      <c r="HS342" s="251"/>
      <c r="HT342" s="251"/>
      <c r="HU342" s="251"/>
      <c r="HV342" s="251"/>
      <c r="HW342" s="251"/>
      <c r="HX342" s="251"/>
      <c r="HY342" s="251"/>
      <c r="HZ342" s="251"/>
      <c r="IA342" s="251"/>
      <c r="IB342" s="251"/>
      <c r="IC342" s="251"/>
      <c r="ID342" s="251"/>
      <c r="IE342" s="251"/>
      <c r="IF342" s="251"/>
      <c r="IG342" s="251"/>
      <c r="IH342" s="251"/>
      <c r="II342" s="251"/>
      <c r="IJ342" s="251"/>
      <c r="IK342" s="251"/>
      <c r="IL342" s="251"/>
      <c r="IM342" s="251"/>
      <c r="IN342" s="251"/>
    </row>
    <row r="343" spans="1:248" s="20" customFormat="1" ht="12.75" customHeight="1" thickTop="1" x14ac:dyDescent="0.2">
      <c r="A343" s="8"/>
      <c r="B343" s="296">
        <f>B329</f>
        <v>0</v>
      </c>
      <c r="C343" s="296">
        <f>C329</f>
        <v>0</v>
      </c>
      <c r="D343" s="296">
        <f>D329</f>
        <v>0</v>
      </c>
      <c r="E343" s="296">
        <f>E329</f>
        <v>0</v>
      </c>
      <c r="F343" s="298">
        <f>F329</f>
        <v>0</v>
      </c>
      <c r="G343" s="130" t="str">
        <f>G7</f>
        <v>DECEMBER</v>
      </c>
      <c r="H343" s="31" t="s">
        <v>58</v>
      </c>
      <c r="I343" s="32"/>
      <c r="J343" s="306">
        <f t="shared" ref="J343:R343" si="42">J329</f>
        <v>0</v>
      </c>
      <c r="K343" s="298">
        <f t="shared" si="42"/>
        <v>0</v>
      </c>
      <c r="L343" s="296">
        <f t="shared" si="42"/>
        <v>0</v>
      </c>
      <c r="M343" s="296">
        <f t="shared" si="42"/>
        <v>0</v>
      </c>
      <c r="N343" s="296">
        <f t="shared" si="42"/>
        <v>0</v>
      </c>
      <c r="O343" s="297">
        <f t="shared" si="42"/>
        <v>0</v>
      </c>
      <c r="P343" s="299">
        <f t="shared" si="42"/>
        <v>0</v>
      </c>
      <c r="Q343" s="296">
        <f t="shared" si="42"/>
        <v>0</v>
      </c>
      <c r="R343" s="298">
        <f t="shared" si="42"/>
        <v>0</v>
      </c>
      <c r="S343" s="9"/>
      <c r="T343" s="8"/>
      <c r="U343" s="296">
        <f t="shared" ref="U343:AH343" si="43">U329</f>
        <v>0</v>
      </c>
      <c r="V343" s="296">
        <f t="shared" si="43"/>
        <v>0</v>
      </c>
      <c r="W343" s="296">
        <f t="shared" si="43"/>
        <v>0</v>
      </c>
      <c r="X343" s="296">
        <f t="shared" si="43"/>
        <v>0</v>
      </c>
      <c r="Y343" s="296">
        <f t="shared" si="43"/>
        <v>0</v>
      </c>
      <c r="Z343" s="296">
        <f t="shared" si="43"/>
        <v>0</v>
      </c>
      <c r="AA343" s="296">
        <f t="shared" si="43"/>
        <v>0</v>
      </c>
      <c r="AB343" s="296">
        <f t="shared" si="43"/>
        <v>0</v>
      </c>
      <c r="AC343" s="296">
        <f t="shared" si="43"/>
        <v>0</v>
      </c>
      <c r="AD343" s="296">
        <f t="shared" si="43"/>
        <v>0</v>
      </c>
      <c r="AE343" s="296">
        <f t="shared" si="43"/>
        <v>0</v>
      </c>
      <c r="AF343" s="296">
        <f t="shared" si="43"/>
        <v>0</v>
      </c>
      <c r="AG343" s="296">
        <f t="shared" si="43"/>
        <v>0</v>
      </c>
      <c r="AH343" s="297">
        <f t="shared" si="43"/>
        <v>0</v>
      </c>
      <c r="AI343" s="305"/>
      <c r="AJ343" s="296">
        <f>AJ329</f>
        <v>0</v>
      </c>
      <c r="AK343" s="298">
        <f>AK329</f>
        <v>0</v>
      </c>
      <c r="AL343" s="9"/>
    </row>
    <row r="344" spans="1:248" s="20" customFormat="1" ht="12.75" customHeight="1" x14ac:dyDescent="0.2">
      <c r="A344" s="8">
        <v>1</v>
      </c>
      <c r="B344" s="280"/>
      <c r="C344" s="280"/>
      <c r="D344" s="280"/>
      <c r="E344" s="280"/>
      <c r="F344" s="281"/>
      <c r="G344" s="443"/>
      <c r="H344" s="444"/>
      <c r="I344" s="445"/>
      <c r="J344" s="296">
        <f t="shared" ref="J344:J374" si="44">SUM(B344:F344)</f>
        <v>0</v>
      </c>
      <c r="K344" s="298">
        <f t="shared" ref="K344:K374" si="45">SUM(U344:AK344)-SUM(L344:R344)</f>
        <v>0</v>
      </c>
      <c r="L344" s="280"/>
      <c r="M344" s="280"/>
      <c r="N344" s="280"/>
      <c r="O344" s="293"/>
      <c r="P344" s="300"/>
      <c r="Q344" s="280"/>
      <c r="R344" s="281"/>
      <c r="S344" s="15" t="s">
        <v>59</v>
      </c>
      <c r="T344" s="8">
        <v>1</v>
      </c>
      <c r="U344" s="280"/>
      <c r="V344" s="280"/>
      <c r="W344" s="280"/>
      <c r="X344" s="280"/>
      <c r="Y344" s="280"/>
      <c r="Z344" s="280"/>
      <c r="AA344" s="280"/>
      <c r="AB344" s="280"/>
      <c r="AC344" s="280"/>
      <c r="AD344" s="280"/>
      <c r="AE344" s="280"/>
      <c r="AF344" s="280"/>
      <c r="AG344" s="280"/>
      <c r="AH344" s="293"/>
      <c r="AI344" s="444"/>
      <c r="AJ344" s="280"/>
      <c r="AK344" s="281"/>
      <c r="AL344" s="15" t="s">
        <v>59</v>
      </c>
    </row>
    <row r="345" spans="1:248" s="20" customFormat="1" ht="12.75" customHeight="1" x14ac:dyDescent="0.2">
      <c r="A345" s="8">
        <v>2</v>
      </c>
      <c r="B345" s="280"/>
      <c r="C345" s="280"/>
      <c r="D345" s="280"/>
      <c r="E345" s="280"/>
      <c r="F345" s="281"/>
      <c r="G345" s="443"/>
      <c r="H345" s="444"/>
      <c r="I345" s="445"/>
      <c r="J345" s="296">
        <f t="shared" si="44"/>
        <v>0</v>
      </c>
      <c r="K345" s="298">
        <f t="shared" si="45"/>
        <v>0</v>
      </c>
      <c r="L345" s="280"/>
      <c r="M345" s="280"/>
      <c r="N345" s="280"/>
      <c r="O345" s="293"/>
      <c r="P345" s="300"/>
      <c r="Q345" s="280"/>
      <c r="R345" s="281"/>
      <c r="S345" s="15" t="s">
        <v>60</v>
      </c>
      <c r="T345" s="8">
        <v>2</v>
      </c>
      <c r="U345" s="280"/>
      <c r="V345" s="280"/>
      <c r="W345" s="280"/>
      <c r="X345" s="280"/>
      <c r="Y345" s="280"/>
      <c r="Z345" s="280"/>
      <c r="AA345" s="280"/>
      <c r="AB345" s="280"/>
      <c r="AC345" s="280"/>
      <c r="AD345" s="280"/>
      <c r="AE345" s="280"/>
      <c r="AF345" s="280"/>
      <c r="AG345" s="280"/>
      <c r="AH345" s="293"/>
      <c r="AI345" s="444"/>
      <c r="AJ345" s="280"/>
      <c r="AK345" s="281"/>
      <c r="AL345" s="15" t="s">
        <v>60</v>
      </c>
    </row>
    <row r="346" spans="1:248" s="20" customFormat="1" ht="12.75" customHeight="1" x14ac:dyDescent="0.2">
      <c r="A346" s="8">
        <v>3</v>
      </c>
      <c r="B346" s="280"/>
      <c r="C346" s="280"/>
      <c r="D346" s="280"/>
      <c r="E346" s="280"/>
      <c r="F346" s="281"/>
      <c r="G346" s="443"/>
      <c r="H346" s="444"/>
      <c r="I346" s="445"/>
      <c r="J346" s="296">
        <f t="shared" si="44"/>
        <v>0</v>
      </c>
      <c r="K346" s="298">
        <f t="shared" si="45"/>
        <v>0</v>
      </c>
      <c r="L346" s="280"/>
      <c r="M346" s="280"/>
      <c r="N346" s="280"/>
      <c r="O346" s="293"/>
      <c r="P346" s="300"/>
      <c r="Q346" s="280"/>
      <c r="R346" s="281"/>
      <c r="S346" s="15" t="s">
        <v>61</v>
      </c>
      <c r="T346" s="8">
        <v>3</v>
      </c>
      <c r="U346" s="280"/>
      <c r="V346" s="280"/>
      <c r="W346" s="280"/>
      <c r="X346" s="280"/>
      <c r="Y346" s="280"/>
      <c r="Z346" s="280"/>
      <c r="AA346" s="280"/>
      <c r="AB346" s="280"/>
      <c r="AC346" s="280"/>
      <c r="AD346" s="280"/>
      <c r="AE346" s="280"/>
      <c r="AF346" s="280"/>
      <c r="AG346" s="280"/>
      <c r="AH346" s="293"/>
      <c r="AI346" s="444"/>
      <c r="AJ346" s="280"/>
      <c r="AK346" s="281"/>
      <c r="AL346" s="15" t="s">
        <v>61</v>
      </c>
    </row>
    <row r="347" spans="1:248" s="20" customFormat="1" ht="12.75" customHeight="1" x14ac:dyDescent="0.2">
      <c r="A347" s="8">
        <v>4</v>
      </c>
      <c r="B347" s="280"/>
      <c r="C347" s="280"/>
      <c r="D347" s="280"/>
      <c r="E347" s="280"/>
      <c r="F347" s="281"/>
      <c r="G347" s="443"/>
      <c r="H347" s="444"/>
      <c r="I347" s="445"/>
      <c r="J347" s="296">
        <f t="shared" si="44"/>
        <v>0</v>
      </c>
      <c r="K347" s="298">
        <f t="shared" si="45"/>
        <v>0</v>
      </c>
      <c r="L347" s="280"/>
      <c r="M347" s="280"/>
      <c r="N347" s="280"/>
      <c r="O347" s="293"/>
      <c r="P347" s="300"/>
      <c r="Q347" s="280"/>
      <c r="R347" s="281"/>
      <c r="S347" s="15" t="s">
        <v>62</v>
      </c>
      <c r="T347" s="8">
        <v>4</v>
      </c>
      <c r="U347" s="280"/>
      <c r="V347" s="280"/>
      <c r="W347" s="280"/>
      <c r="X347" s="280"/>
      <c r="Y347" s="280"/>
      <c r="Z347" s="280"/>
      <c r="AA347" s="280"/>
      <c r="AB347" s="280"/>
      <c r="AC347" s="280"/>
      <c r="AD347" s="280"/>
      <c r="AE347" s="280"/>
      <c r="AF347" s="280"/>
      <c r="AG347" s="280"/>
      <c r="AH347" s="293"/>
      <c r="AI347" s="444"/>
      <c r="AJ347" s="280"/>
      <c r="AK347" s="281"/>
      <c r="AL347" s="15" t="s">
        <v>62</v>
      </c>
    </row>
    <row r="348" spans="1:248" s="20" customFormat="1" ht="12.75" customHeight="1" x14ac:dyDescent="0.2">
      <c r="A348" s="8">
        <v>5</v>
      </c>
      <c r="B348" s="280"/>
      <c r="C348" s="280"/>
      <c r="D348" s="280"/>
      <c r="E348" s="280"/>
      <c r="F348" s="281"/>
      <c r="G348" s="446"/>
      <c r="H348" s="444"/>
      <c r="I348" s="445"/>
      <c r="J348" s="296">
        <f t="shared" si="44"/>
        <v>0</v>
      </c>
      <c r="K348" s="298">
        <f t="shared" si="45"/>
        <v>0</v>
      </c>
      <c r="L348" s="280"/>
      <c r="M348" s="280"/>
      <c r="N348" s="280"/>
      <c r="O348" s="293"/>
      <c r="P348" s="300"/>
      <c r="Q348" s="280"/>
      <c r="R348" s="281"/>
      <c r="S348" s="15" t="s">
        <v>63</v>
      </c>
      <c r="T348" s="8">
        <v>5</v>
      </c>
      <c r="U348" s="280"/>
      <c r="V348" s="280"/>
      <c r="W348" s="280"/>
      <c r="X348" s="280"/>
      <c r="Y348" s="280"/>
      <c r="Z348" s="280"/>
      <c r="AA348" s="280"/>
      <c r="AB348" s="280"/>
      <c r="AC348" s="280"/>
      <c r="AD348" s="280"/>
      <c r="AE348" s="280"/>
      <c r="AF348" s="280"/>
      <c r="AG348" s="280"/>
      <c r="AH348" s="293"/>
      <c r="AI348" s="444"/>
      <c r="AJ348" s="280"/>
      <c r="AK348" s="281"/>
      <c r="AL348" s="15" t="s">
        <v>63</v>
      </c>
    </row>
    <row r="349" spans="1:248" s="20" customFormat="1" ht="12.75" customHeight="1" x14ac:dyDescent="0.2">
      <c r="A349" s="16">
        <v>6</v>
      </c>
      <c r="B349" s="282"/>
      <c r="C349" s="282"/>
      <c r="D349" s="282"/>
      <c r="E349" s="282"/>
      <c r="F349" s="283"/>
      <c r="G349" s="443"/>
      <c r="H349" s="447"/>
      <c r="I349" s="448"/>
      <c r="J349" s="296">
        <f t="shared" si="44"/>
        <v>0</v>
      </c>
      <c r="K349" s="298">
        <f t="shared" si="45"/>
        <v>0</v>
      </c>
      <c r="L349" s="282"/>
      <c r="M349" s="282"/>
      <c r="N349" s="282"/>
      <c r="O349" s="294"/>
      <c r="P349" s="301"/>
      <c r="Q349" s="282"/>
      <c r="R349" s="283"/>
      <c r="S349" s="17" t="s">
        <v>64</v>
      </c>
      <c r="T349" s="16">
        <v>6</v>
      </c>
      <c r="U349" s="282"/>
      <c r="V349" s="282"/>
      <c r="W349" s="282"/>
      <c r="X349" s="282"/>
      <c r="Y349" s="282"/>
      <c r="Z349" s="282"/>
      <c r="AA349" s="282"/>
      <c r="AB349" s="282"/>
      <c r="AC349" s="282"/>
      <c r="AD349" s="282"/>
      <c r="AE349" s="282"/>
      <c r="AF349" s="282"/>
      <c r="AG349" s="282"/>
      <c r="AH349" s="294"/>
      <c r="AI349" s="447"/>
      <c r="AJ349" s="282"/>
      <c r="AK349" s="283"/>
      <c r="AL349" s="17" t="s">
        <v>64</v>
      </c>
    </row>
    <row r="350" spans="1:248" s="20" customFormat="1" ht="12.75" customHeight="1" x14ac:dyDescent="0.2">
      <c r="A350" s="8">
        <v>7</v>
      </c>
      <c r="B350" s="280"/>
      <c r="C350" s="280"/>
      <c r="D350" s="280"/>
      <c r="E350" s="280"/>
      <c r="F350" s="281"/>
      <c r="G350" s="443"/>
      <c r="H350" s="444"/>
      <c r="I350" s="445"/>
      <c r="J350" s="296">
        <f t="shared" si="44"/>
        <v>0</v>
      </c>
      <c r="K350" s="298">
        <f t="shared" si="45"/>
        <v>0</v>
      </c>
      <c r="L350" s="280"/>
      <c r="M350" s="280"/>
      <c r="N350" s="280"/>
      <c r="O350" s="293"/>
      <c r="P350" s="300"/>
      <c r="Q350" s="280"/>
      <c r="R350" s="281"/>
      <c r="S350" s="15" t="s">
        <v>65</v>
      </c>
      <c r="T350" s="8">
        <v>7</v>
      </c>
      <c r="U350" s="280"/>
      <c r="V350" s="280"/>
      <c r="W350" s="280"/>
      <c r="X350" s="280"/>
      <c r="Y350" s="280"/>
      <c r="Z350" s="280"/>
      <c r="AA350" s="280"/>
      <c r="AB350" s="280"/>
      <c r="AC350" s="280"/>
      <c r="AD350" s="280"/>
      <c r="AE350" s="280"/>
      <c r="AF350" s="280"/>
      <c r="AG350" s="280"/>
      <c r="AH350" s="293"/>
      <c r="AI350" s="444"/>
      <c r="AJ350" s="280"/>
      <c r="AK350" s="281"/>
      <c r="AL350" s="15" t="s">
        <v>65</v>
      </c>
    </row>
    <row r="351" spans="1:248" s="20" customFormat="1" ht="12.75" customHeight="1" x14ac:dyDescent="0.2">
      <c r="A351" s="8">
        <v>8</v>
      </c>
      <c r="B351" s="280"/>
      <c r="C351" s="280"/>
      <c r="D351" s="280"/>
      <c r="E351" s="280"/>
      <c r="F351" s="281"/>
      <c r="G351" s="443"/>
      <c r="H351" s="444"/>
      <c r="I351" s="445"/>
      <c r="J351" s="296">
        <f t="shared" si="44"/>
        <v>0</v>
      </c>
      <c r="K351" s="298">
        <f t="shared" si="45"/>
        <v>0</v>
      </c>
      <c r="L351" s="280"/>
      <c r="M351" s="280"/>
      <c r="N351" s="280"/>
      <c r="O351" s="293"/>
      <c r="P351" s="300"/>
      <c r="Q351" s="280"/>
      <c r="R351" s="281"/>
      <c r="S351" s="15" t="s">
        <v>66</v>
      </c>
      <c r="T351" s="8">
        <v>8</v>
      </c>
      <c r="U351" s="280"/>
      <c r="V351" s="280"/>
      <c r="W351" s="280"/>
      <c r="X351" s="280"/>
      <c r="Y351" s="280"/>
      <c r="Z351" s="280"/>
      <c r="AA351" s="280"/>
      <c r="AB351" s="280"/>
      <c r="AC351" s="280"/>
      <c r="AD351" s="280"/>
      <c r="AE351" s="280"/>
      <c r="AF351" s="280"/>
      <c r="AG351" s="280"/>
      <c r="AH351" s="293"/>
      <c r="AI351" s="444"/>
      <c r="AJ351" s="280"/>
      <c r="AK351" s="281"/>
      <c r="AL351" s="15" t="s">
        <v>66</v>
      </c>
    </row>
    <row r="352" spans="1:248" s="20" customFormat="1" ht="12.75" customHeight="1" x14ac:dyDescent="0.2">
      <c r="A352" s="8">
        <v>9</v>
      </c>
      <c r="B352" s="280"/>
      <c r="C352" s="280"/>
      <c r="D352" s="280"/>
      <c r="E352" s="280"/>
      <c r="F352" s="281"/>
      <c r="G352" s="443"/>
      <c r="H352" s="444"/>
      <c r="I352" s="445"/>
      <c r="J352" s="296">
        <f t="shared" si="44"/>
        <v>0</v>
      </c>
      <c r="K352" s="298">
        <f t="shared" si="45"/>
        <v>0</v>
      </c>
      <c r="L352" s="280"/>
      <c r="M352" s="280"/>
      <c r="N352" s="280"/>
      <c r="O352" s="293"/>
      <c r="P352" s="300"/>
      <c r="Q352" s="280"/>
      <c r="R352" s="281"/>
      <c r="S352" s="15" t="s">
        <v>67</v>
      </c>
      <c r="T352" s="8">
        <v>9</v>
      </c>
      <c r="U352" s="280"/>
      <c r="V352" s="280"/>
      <c r="W352" s="280"/>
      <c r="X352" s="280"/>
      <c r="Y352" s="280"/>
      <c r="Z352" s="280"/>
      <c r="AA352" s="280"/>
      <c r="AB352" s="280"/>
      <c r="AC352" s="280"/>
      <c r="AD352" s="280"/>
      <c r="AE352" s="280"/>
      <c r="AF352" s="280"/>
      <c r="AG352" s="280"/>
      <c r="AH352" s="293"/>
      <c r="AI352" s="444"/>
      <c r="AJ352" s="280"/>
      <c r="AK352" s="281"/>
      <c r="AL352" s="15" t="s">
        <v>67</v>
      </c>
    </row>
    <row r="353" spans="1:38" s="20" customFormat="1" ht="12.75" customHeight="1" x14ac:dyDescent="0.2">
      <c r="A353" s="8">
        <v>10</v>
      </c>
      <c r="B353" s="280"/>
      <c r="C353" s="280"/>
      <c r="D353" s="280"/>
      <c r="E353" s="280"/>
      <c r="F353" s="281"/>
      <c r="G353" s="443"/>
      <c r="H353" s="444"/>
      <c r="I353" s="445"/>
      <c r="J353" s="296">
        <f t="shared" si="44"/>
        <v>0</v>
      </c>
      <c r="K353" s="298">
        <f t="shared" si="45"/>
        <v>0</v>
      </c>
      <c r="L353" s="280"/>
      <c r="M353" s="280"/>
      <c r="N353" s="280"/>
      <c r="O353" s="293"/>
      <c r="P353" s="300"/>
      <c r="Q353" s="280"/>
      <c r="R353" s="281"/>
      <c r="S353" s="15" t="s">
        <v>68</v>
      </c>
      <c r="T353" s="8">
        <v>10</v>
      </c>
      <c r="U353" s="280"/>
      <c r="V353" s="280"/>
      <c r="W353" s="280"/>
      <c r="X353" s="280"/>
      <c r="Y353" s="280"/>
      <c r="Z353" s="280"/>
      <c r="AA353" s="280"/>
      <c r="AB353" s="280"/>
      <c r="AC353" s="280"/>
      <c r="AD353" s="280"/>
      <c r="AE353" s="280"/>
      <c r="AF353" s="280"/>
      <c r="AG353" s="280"/>
      <c r="AH353" s="293"/>
      <c r="AI353" s="444"/>
      <c r="AJ353" s="280"/>
      <c r="AK353" s="281"/>
      <c r="AL353" s="15" t="s">
        <v>68</v>
      </c>
    </row>
    <row r="354" spans="1:38" s="20" customFormat="1" ht="12.75" customHeight="1" x14ac:dyDescent="0.2">
      <c r="A354" s="8">
        <v>11</v>
      </c>
      <c r="B354" s="280"/>
      <c r="C354" s="280"/>
      <c r="D354" s="280"/>
      <c r="E354" s="280"/>
      <c r="F354" s="281"/>
      <c r="G354" s="443"/>
      <c r="H354" s="444"/>
      <c r="I354" s="445"/>
      <c r="J354" s="296">
        <f t="shared" si="44"/>
        <v>0</v>
      </c>
      <c r="K354" s="298">
        <f t="shared" si="45"/>
        <v>0</v>
      </c>
      <c r="L354" s="280"/>
      <c r="M354" s="280"/>
      <c r="N354" s="280"/>
      <c r="O354" s="293"/>
      <c r="P354" s="300"/>
      <c r="Q354" s="280"/>
      <c r="R354" s="281"/>
      <c r="S354" s="15" t="s">
        <v>69</v>
      </c>
      <c r="T354" s="8">
        <v>11</v>
      </c>
      <c r="U354" s="280"/>
      <c r="V354" s="280"/>
      <c r="W354" s="280"/>
      <c r="X354" s="280"/>
      <c r="Y354" s="280"/>
      <c r="Z354" s="280"/>
      <c r="AA354" s="280"/>
      <c r="AB354" s="280"/>
      <c r="AC354" s="280"/>
      <c r="AD354" s="280"/>
      <c r="AE354" s="280"/>
      <c r="AF354" s="280"/>
      <c r="AG354" s="280"/>
      <c r="AH354" s="293"/>
      <c r="AI354" s="444"/>
      <c r="AJ354" s="280"/>
      <c r="AK354" s="281"/>
      <c r="AL354" s="15" t="s">
        <v>69</v>
      </c>
    </row>
    <row r="355" spans="1:38" s="20" customFormat="1" ht="12.75" customHeight="1" x14ac:dyDescent="0.2">
      <c r="A355" s="8">
        <v>12</v>
      </c>
      <c r="B355" s="280"/>
      <c r="C355" s="280"/>
      <c r="D355" s="280"/>
      <c r="E355" s="280"/>
      <c r="F355" s="281"/>
      <c r="G355" s="443"/>
      <c r="H355" s="444"/>
      <c r="I355" s="445"/>
      <c r="J355" s="296">
        <f t="shared" si="44"/>
        <v>0</v>
      </c>
      <c r="K355" s="298">
        <f t="shared" si="45"/>
        <v>0</v>
      </c>
      <c r="L355" s="280"/>
      <c r="M355" s="280"/>
      <c r="N355" s="280"/>
      <c r="O355" s="293"/>
      <c r="P355" s="300"/>
      <c r="Q355" s="280"/>
      <c r="R355" s="281"/>
      <c r="S355" s="15" t="s">
        <v>70</v>
      </c>
      <c r="T355" s="8">
        <v>12</v>
      </c>
      <c r="U355" s="280"/>
      <c r="V355" s="280"/>
      <c r="W355" s="280"/>
      <c r="X355" s="280"/>
      <c r="Y355" s="280"/>
      <c r="Z355" s="280"/>
      <c r="AA355" s="280"/>
      <c r="AB355" s="280"/>
      <c r="AC355" s="280"/>
      <c r="AD355" s="280"/>
      <c r="AE355" s="280"/>
      <c r="AF355" s="280"/>
      <c r="AG355" s="280"/>
      <c r="AH355" s="293"/>
      <c r="AI355" s="444"/>
      <c r="AJ355" s="280"/>
      <c r="AK355" s="281"/>
      <c r="AL355" s="15" t="s">
        <v>70</v>
      </c>
    </row>
    <row r="356" spans="1:38" s="20" customFormat="1" ht="12.75" customHeight="1" x14ac:dyDescent="0.2">
      <c r="A356" s="8">
        <v>13</v>
      </c>
      <c r="B356" s="280"/>
      <c r="C356" s="280"/>
      <c r="D356" s="280"/>
      <c r="E356" s="280"/>
      <c r="F356" s="281"/>
      <c r="G356" s="443"/>
      <c r="H356" s="444"/>
      <c r="I356" s="445"/>
      <c r="J356" s="296">
        <f t="shared" si="44"/>
        <v>0</v>
      </c>
      <c r="K356" s="298">
        <f t="shared" si="45"/>
        <v>0</v>
      </c>
      <c r="L356" s="280"/>
      <c r="M356" s="280"/>
      <c r="N356" s="280"/>
      <c r="O356" s="293"/>
      <c r="P356" s="300"/>
      <c r="Q356" s="280"/>
      <c r="R356" s="281"/>
      <c r="S356" s="15" t="s">
        <v>71</v>
      </c>
      <c r="T356" s="8">
        <v>13</v>
      </c>
      <c r="U356" s="280"/>
      <c r="V356" s="280"/>
      <c r="W356" s="280"/>
      <c r="X356" s="280"/>
      <c r="Y356" s="280"/>
      <c r="Z356" s="280"/>
      <c r="AA356" s="280"/>
      <c r="AB356" s="280"/>
      <c r="AC356" s="280"/>
      <c r="AD356" s="280"/>
      <c r="AE356" s="280"/>
      <c r="AF356" s="280"/>
      <c r="AG356" s="280"/>
      <c r="AH356" s="293"/>
      <c r="AI356" s="444"/>
      <c r="AJ356" s="280"/>
      <c r="AK356" s="281"/>
      <c r="AL356" s="15" t="s">
        <v>71</v>
      </c>
    </row>
    <row r="357" spans="1:38" s="20" customFormat="1" ht="12.75" customHeight="1" x14ac:dyDescent="0.2">
      <c r="A357" s="8">
        <v>14</v>
      </c>
      <c r="B357" s="280"/>
      <c r="C357" s="280"/>
      <c r="D357" s="280"/>
      <c r="E357" s="280"/>
      <c r="F357" s="281"/>
      <c r="G357" s="443"/>
      <c r="H357" s="444"/>
      <c r="I357" s="445"/>
      <c r="J357" s="296">
        <f t="shared" si="44"/>
        <v>0</v>
      </c>
      <c r="K357" s="298">
        <f t="shared" si="45"/>
        <v>0</v>
      </c>
      <c r="L357" s="280"/>
      <c r="M357" s="280"/>
      <c r="N357" s="280"/>
      <c r="O357" s="293"/>
      <c r="P357" s="300"/>
      <c r="Q357" s="280"/>
      <c r="R357" s="281"/>
      <c r="S357" s="15" t="s">
        <v>72</v>
      </c>
      <c r="T357" s="8">
        <v>14</v>
      </c>
      <c r="U357" s="280"/>
      <c r="V357" s="280"/>
      <c r="W357" s="280"/>
      <c r="X357" s="280"/>
      <c r="Y357" s="280"/>
      <c r="Z357" s="280"/>
      <c r="AA357" s="280"/>
      <c r="AB357" s="280"/>
      <c r="AC357" s="280"/>
      <c r="AD357" s="280"/>
      <c r="AE357" s="280"/>
      <c r="AF357" s="280"/>
      <c r="AG357" s="280"/>
      <c r="AH357" s="293"/>
      <c r="AI357" s="444"/>
      <c r="AJ357" s="280"/>
      <c r="AK357" s="281"/>
      <c r="AL357" s="15" t="s">
        <v>72</v>
      </c>
    </row>
    <row r="358" spans="1:38" s="20" customFormat="1" ht="12.75" customHeight="1" x14ac:dyDescent="0.2">
      <c r="A358" s="8">
        <v>15</v>
      </c>
      <c r="B358" s="280"/>
      <c r="C358" s="280"/>
      <c r="D358" s="280"/>
      <c r="E358" s="280"/>
      <c r="F358" s="281"/>
      <c r="G358" s="443"/>
      <c r="H358" s="444"/>
      <c r="I358" s="445"/>
      <c r="J358" s="296">
        <f t="shared" si="44"/>
        <v>0</v>
      </c>
      <c r="K358" s="298">
        <f t="shared" si="45"/>
        <v>0</v>
      </c>
      <c r="L358" s="280"/>
      <c r="M358" s="280"/>
      <c r="N358" s="280"/>
      <c r="O358" s="293"/>
      <c r="P358" s="300"/>
      <c r="Q358" s="280"/>
      <c r="R358" s="281"/>
      <c r="S358" s="15" t="s">
        <v>73</v>
      </c>
      <c r="T358" s="8">
        <v>15</v>
      </c>
      <c r="U358" s="280"/>
      <c r="V358" s="280"/>
      <c r="W358" s="280"/>
      <c r="X358" s="280"/>
      <c r="Y358" s="280"/>
      <c r="Z358" s="280"/>
      <c r="AA358" s="280"/>
      <c r="AB358" s="280"/>
      <c r="AC358" s="280"/>
      <c r="AD358" s="280"/>
      <c r="AE358" s="280"/>
      <c r="AF358" s="280"/>
      <c r="AG358" s="280"/>
      <c r="AH358" s="293"/>
      <c r="AI358" s="444"/>
      <c r="AJ358" s="280"/>
      <c r="AK358" s="281"/>
      <c r="AL358" s="15" t="s">
        <v>73</v>
      </c>
    </row>
    <row r="359" spans="1:38" s="20" customFormat="1" ht="12.75" customHeight="1" x14ac:dyDescent="0.2">
      <c r="A359" s="8">
        <v>16</v>
      </c>
      <c r="B359" s="280"/>
      <c r="C359" s="280"/>
      <c r="D359" s="280"/>
      <c r="E359" s="280"/>
      <c r="F359" s="281"/>
      <c r="G359" s="443"/>
      <c r="H359" s="444"/>
      <c r="I359" s="445"/>
      <c r="J359" s="296">
        <f t="shared" si="44"/>
        <v>0</v>
      </c>
      <c r="K359" s="298">
        <f t="shared" si="45"/>
        <v>0</v>
      </c>
      <c r="L359" s="280"/>
      <c r="M359" s="280"/>
      <c r="N359" s="280"/>
      <c r="O359" s="293"/>
      <c r="P359" s="300"/>
      <c r="Q359" s="280"/>
      <c r="R359" s="281"/>
      <c r="S359" s="15" t="s">
        <v>74</v>
      </c>
      <c r="T359" s="8">
        <v>16</v>
      </c>
      <c r="U359" s="280"/>
      <c r="V359" s="280"/>
      <c r="W359" s="280"/>
      <c r="X359" s="280"/>
      <c r="Y359" s="280"/>
      <c r="Z359" s="280"/>
      <c r="AA359" s="280"/>
      <c r="AB359" s="280"/>
      <c r="AC359" s="280"/>
      <c r="AD359" s="280"/>
      <c r="AE359" s="280"/>
      <c r="AF359" s="280"/>
      <c r="AG359" s="280"/>
      <c r="AH359" s="293"/>
      <c r="AI359" s="444"/>
      <c r="AJ359" s="280"/>
      <c r="AK359" s="281"/>
      <c r="AL359" s="15" t="s">
        <v>74</v>
      </c>
    </row>
    <row r="360" spans="1:38" s="20" customFormat="1" ht="12.75" customHeight="1" x14ac:dyDescent="0.2">
      <c r="A360" s="8">
        <v>17</v>
      </c>
      <c r="B360" s="280"/>
      <c r="C360" s="280"/>
      <c r="D360" s="280"/>
      <c r="E360" s="280"/>
      <c r="F360" s="281"/>
      <c r="G360" s="443"/>
      <c r="H360" s="444"/>
      <c r="I360" s="445"/>
      <c r="J360" s="296">
        <f t="shared" si="44"/>
        <v>0</v>
      </c>
      <c r="K360" s="298">
        <f t="shared" si="45"/>
        <v>0</v>
      </c>
      <c r="L360" s="280"/>
      <c r="M360" s="280"/>
      <c r="N360" s="280"/>
      <c r="O360" s="293"/>
      <c r="P360" s="300"/>
      <c r="Q360" s="280"/>
      <c r="R360" s="281"/>
      <c r="S360" s="15" t="s">
        <v>75</v>
      </c>
      <c r="T360" s="8">
        <v>17</v>
      </c>
      <c r="U360" s="280"/>
      <c r="V360" s="280"/>
      <c r="W360" s="280"/>
      <c r="X360" s="280"/>
      <c r="Y360" s="280"/>
      <c r="Z360" s="280"/>
      <c r="AA360" s="280"/>
      <c r="AB360" s="280"/>
      <c r="AC360" s="280"/>
      <c r="AD360" s="280"/>
      <c r="AE360" s="280"/>
      <c r="AF360" s="280"/>
      <c r="AG360" s="280"/>
      <c r="AH360" s="293"/>
      <c r="AI360" s="444"/>
      <c r="AJ360" s="280"/>
      <c r="AK360" s="281"/>
      <c r="AL360" s="15" t="s">
        <v>75</v>
      </c>
    </row>
    <row r="361" spans="1:38" s="20" customFormat="1" ht="12.75" customHeight="1" x14ac:dyDescent="0.2">
      <c r="A361" s="8">
        <v>18</v>
      </c>
      <c r="B361" s="280"/>
      <c r="C361" s="280"/>
      <c r="D361" s="280"/>
      <c r="E361" s="280"/>
      <c r="F361" s="281"/>
      <c r="G361" s="443"/>
      <c r="H361" s="444"/>
      <c r="I361" s="445"/>
      <c r="J361" s="296">
        <f t="shared" si="44"/>
        <v>0</v>
      </c>
      <c r="K361" s="298">
        <f t="shared" si="45"/>
        <v>0</v>
      </c>
      <c r="L361" s="280"/>
      <c r="M361" s="280"/>
      <c r="N361" s="280"/>
      <c r="O361" s="293"/>
      <c r="P361" s="300"/>
      <c r="Q361" s="280"/>
      <c r="R361" s="281"/>
      <c r="S361" s="15" t="s">
        <v>76</v>
      </c>
      <c r="T361" s="8">
        <v>18</v>
      </c>
      <c r="U361" s="280"/>
      <c r="V361" s="280"/>
      <c r="W361" s="280"/>
      <c r="X361" s="280"/>
      <c r="Y361" s="280"/>
      <c r="Z361" s="280"/>
      <c r="AA361" s="280"/>
      <c r="AB361" s="280"/>
      <c r="AC361" s="280"/>
      <c r="AD361" s="280"/>
      <c r="AE361" s="280"/>
      <c r="AF361" s="280"/>
      <c r="AG361" s="280"/>
      <c r="AH361" s="293"/>
      <c r="AI361" s="444"/>
      <c r="AJ361" s="280"/>
      <c r="AK361" s="281"/>
      <c r="AL361" s="15" t="s">
        <v>76</v>
      </c>
    </row>
    <row r="362" spans="1:38" s="20" customFormat="1" ht="12.75" customHeight="1" x14ac:dyDescent="0.2">
      <c r="A362" s="8">
        <v>19</v>
      </c>
      <c r="B362" s="280"/>
      <c r="C362" s="280"/>
      <c r="D362" s="280"/>
      <c r="E362" s="280"/>
      <c r="F362" s="281"/>
      <c r="G362" s="443"/>
      <c r="H362" s="444"/>
      <c r="I362" s="445"/>
      <c r="J362" s="296">
        <f t="shared" si="44"/>
        <v>0</v>
      </c>
      <c r="K362" s="298">
        <f t="shared" si="45"/>
        <v>0</v>
      </c>
      <c r="L362" s="280"/>
      <c r="M362" s="280"/>
      <c r="N362" s="280"/>
      <c r="O362" s="293"/>
      <c r="P362" s="300"/>
      <c r="Q362" s="280"/>
      <c r="R362" s="281"/>
      <c r="S362" s="15" t="s">
        <v>77</v>
      </c>
      <c r="T362" s="8">
        <v>19</v>
      </c>
      <c r="U362" s="280"/>
      <c r="V362" s="280"/>
      <c r="W362" s="280"/>
      <c r="X362" s="280"/>
      <c r="Y362" s="280"/>
      <c r="Z362" s="280"/>
      <c r="AA362" s="280"/>
      <c r="AB362" s="280"/>
      <c r="AC362" s="280"/>
      <c r="AD362" s="280"/>
      <c r="AE362" s="280"/>
      <c r="AF362" s="280"/>
      <c r="AG362" s="280"/>
      <c r="AH362" s="293"/>
      <c r="AI362" s="444"/>
      <c r="AJ362" s="280"/>
      <c r="AK362" s="281"/>
      <c r="AL362" s="15" t="s">
        <v>77</v>
      </c>
    </row>
    <row r="363" spans="1:38" s="20" customFormat="1" ht="12.75" customHeight="1" x14ac:dyDescent="0.2">
      <c r="A363" s="8">
        <v>20</v>
      </c>
      <c r="B363" s="280"/>
      <c r="C363" s="280"/>
      <c r="D363" s="280"/>
      <c r="E363" s="280"/>
      <c r="F363" s="281"/>
      <c r="G363" s="443"/>
      <c r="H363" s="444"/>
      <c r="I363" s="445"/>
      <c r="J363" s="296">
        <f t="shared" si="44"/>
        <v>0</v>
      </c>
      <c r="K363" s="298">
        <f t="shared" si="45"/>
        <v>0</v>
      </c>
      <c r="L363" s="280"/>
      <c r="M363" s="280"/>
      <c r="N363" s="280"/>
      <c r="O363" s="293"/>
      <c r="P363" s="300"/>
      <c r="Q363" s="280"/>
      <c r="R363" s="281"/>
      <c r="S363" s="15" t="s">
        <v>78</v>
      </c>
      <c r="T363" s="8">
        <v>20</v>
      </c>
      <c r="U363" s="280"/>
      <c r="V363" s="280"/>
      <c r="W363" s="280"/>
      <c r="X363" s="280"/>
      <c r="Y363" s="280"/>
      <c r="Z363" s="280"/>
      <c r="AA363" s="280"/>
      <c r="AB363" s="280"/>
      <c r="AC363" s="280"/>
      <c r="AD363" s="280"/>
      <c r="AE363" s="280"/>
      <c r="AF363" s="280"/>
      <c r="AG363" s="280"/>
      <c r="AH363" s="293"/>
      <c r="AI363" s="444"/>
      <c r="AJ363" s="280"/>
      <c r="AK363" s="281"/>
      <c r="AL363" s="15" t="s">
        <v>78</v>
      </c>
    </row>
    <row r="364" spans="1:38" s="20" customFormat="1" ht="12.75" customHeight="1" x14ac:dyDescent="0.2">
      <c r="A364" s="8">
        <v>21</v>
      </c>
      <c r="B364" s="280"/>
      <c r="C364" s="280"/>
      <c r="D364" s="280"/>
      <c r="E364" s="280"/>
      <c r="F364" s="281"/>
      <c r="G364" s="443"/>
      <c r="H364" s="444"/>
      <c r="I364" s="445"/>
      <c r="J364" s="296">
        <f t="shared" si="44"/>
        <v>0</v>
      </c>
      <c r="K364" s="298">
        <f t="shared" si="45"/>
        <v>0</v>
      </c>
      <c r="L364" s="280"/>
      <c r="M364" s="280"/>
      <c r="N364" s="280"/>
      <c r="O364" s="293"/>
      <c r="P364" s="300"/>
      <c r="Q364" s="280"/>
      <c r="R364" s="281"/>
      <c r="S364" s="15" t="s">
        <v>79</v>
      </c>
      <c r="T364" s="8">
        <v>21</v>
      </c>
      <c r="U364" s="280"/>
      <c r="V364" s="280"/>
      <c r="W364" s="280"/>
      <c r="X364" s="280"/>
      <c r="Y364" s="280"/>
      <c r="Z364" s="280"/>
      <c r="AA364" s="280"/>
      <c r="AB364" s="280"/>
      <c r="AC364" s="280"/>
      <c r="AD364" s="280"/>
      <c r="AE364" s="280"/>
      <c r="AF364" s="280"/>
      <c r="AG364" s="280"/>
      <c r="AH364" s="293"/>
      <c r="AI364" s="444"/>
      <c r="AJ364" s="280"/>
      <c r="AK364" s="281"/>
      <c r="AL364" s="15" t="s">
        <v>79</v>
      </c>
    </row>
    <row r="365" spans="1:38" s="20" customFormat="1" ht="12.75" customHeight="1" x14ac:dyDescent="0.2">
      <c r="A365" s="8">
        <v>22</v>
      </c>
      <c r="B365" s="280"/>
      <c r="C365" s="280"/>
      <c r="D365" s="280"/>
      <c r="E365" s="280"/>
      <c r="F365" s="281"/>
      <c r="G365" s="443"/>
      <c r="H365" s="444"/>
      <c r="I365" s="445"/>
      <c r="J365" s="296">
        <f t="shared" si="44"/>
        <v>0</v>
      </c>
      <c r="K365" s="298">
        <f t="shared" si="45"/>
        <v>0</v>
      </c>
      <c r="L365" s="280"/>
      <c r="M365" s="280"/>
      <c r="N365" s="280"/>
      <c r="O365" s="293"/>
      <c r="P365" s="300"/>
      <c r="Q365" s="280"/>
      <c r="R365" s="281"/>
      <c r="S365" s="15" t="s">
        <v>80</v>
      </c>
      <c r="T365" s="8">
        <v>22</v>
      </c>
      <c r="U365" s="280"/>
      <c r="V365" s="280"/>
      <c r="W365" s="280"/>
      <c r="X365" s="280"/>
      <c r="Y365" s="280"/>
      <c r="Z365" s="280"/>
      <c r="AA365" s="280"/>
      <c r="AB365" s="280"/>
      <c r="AC365" s="280"/>
      <c r="AD365" s="280"/>
      <c r="AE365" s="280"/>
      <c r="AF365" s="280"/>
      <c r="AG365" s="280"/>
      <c r="AH365" s="293"/>
      <c r="AI365" s="444"/>
      <c r="AJ365" s="280"/>
      <c r="AK365" s="281"/>
      <c r="AL365" s="15" t="s">
        <v>80</v>
      </c>
    </row>
    <row r="366" spans="1:38" s="20" customFormat="1" ht="12.75" customHeight="1" x14ac:dyDescent="0.2">
      <c r="A366" s="8">
        <v>23</v>
      </c>
      <c r="B366" s="280"/>
      <c r="C366" s="280"/>
      <c r="D366" s="280"/>
      <c r="E366" s="280"/>
      <c r="F366" s="281"/>
      <c r="G366" s="443"/>
      <c r="H366" s="444"/>
      <c r="I366" s="445"/>
      <c r="J366" s="296">
        <f t="shared" si="44"/>
        <v>0</v>
      </c>
      <c r="K366" s="298">
        <f t="shared" si="45"/>
        <v>0</v>
      </c>
      <c r="L366" s="280"/>
      <c r="M366" s="280"/>
      <c r="N366" s="280"/>
      <c r="O366" s="293"/>
      <c r="P366" s="300"/>
      <c r="Q366" s="280"/>
      <c r="R366" s="281"/>
      <c r="S366" s="15" t="s">
        <v>81</v>
      </c>
      <c r="T366" s="8">
        <v>23</v>
      </c>
      <c r="U366" s="280"/>
      <c r="V366" s="280"/>
      <c r="W366" s="280"/>
      <c r="X366" s="280"/>
      <c r="Y366" s="280"/>
      <c r="Z366" s="280"/>
      <c r="AA366" s="280"/>
      <c r="AB366" s="280"/>
      <c r="AC366" s="280"/>
      <c r="AD366" s="280"/>
      <c r="AE366" s="280"/>
      <c r="AF366" s="280"/>
      <c r="AG366" s="280"/>
      <c r="AH366" s="293"/>
      <c r="AI366" s="444"/>
      <c r="AJ366" s="280"/>
      <c r="AK366" s="281"/>
      <c r="AL366" s="15" t="s">
        <v>81</v>
      </c>
    </row>
    <row r="367" spans="1:38" s="20" customFormat="1" ht="12.75" customHeight="1" x14ac:dyDescent="0.2">
      <c r="A367" s="8">
        <v>24</v>
      </c>
      <c r="B367" s="280"/>
      <c r="C367" s="280"/>
      <c r="D367" s="280"/>
      <c r="E367" s="280"/>
      <c r="F367" s="281"/>
      <c r="G367" s="443"/>
      <c r="H367" s="444"/>
      <c r="I367" s="445"/>
      <c r="J367" s="296">
        <f t="shared" si="44"/>
        <v>0</v>
      </c>
      <c r="K367" s="298">
        <f t="shared" si="45"/>
        <v>0</v>
      </c>
      <c r="L367" s="280"/>
      <c r="M367" s="280"/>
      <c r="N367" s="280"/>
      <c r="O367" s="293"/>
      <c r="P367" s="300"/>
      <c r="Q367" s="280"/>
      <c r="R367" s="281"/>
      <c r="S367" s="15" t="s">
        <v>82</v>
      </c>
      <c r="T367" s="8">
        <v>24</v>
      </c>
      <c r="U367" s="280"/>
      <c r="V367" s="280"/>
      <c r="W367" s="280"/>
      <c r="X367" s="280"/>
      <c r="Y367" s="280"/>
      <c r="Z367" s="280"/>
      <c r="AA367" s="280"/>
      <c r="AB367" s="280"/>
      <c r="AC367" s="280"/>
      <c r="AD367" s="280"/>
      <c r="AE367" s="280"/>
      <c r="AF367" s="280"/>
      <c r="AG367" s="280"/>
      <c r="AH367" s="293"/>
      <c r="AI367" s="444"/>
      <c r="AJ367" s="280"/>
      <c r="AK367" s="281"/>
      <c r="AL367" s="15" t="s">
        <v>82</v>
      </c>
    </row>
    <row r="368" spans="1:38" s="20" customFormat="1" ht="12.75" customHeight="1" x14ac:dyDescent="0.2">
      <c r="A368" s="8">
        <v>25</v>
      </c>
      <c r="B368" s="280"/>
      <c r="C368" s="280"/>
      <c r="D368" s="280"/>
      <c r="E368" s="280"/>
      <c r="F368" s="281"/>
      <c r="G368" s="443"/>
      <c r="H368" s="444"/>
      <c r="I368" s="445"/>
      <c r="J368" s="296">
        <f t="shared" si="44"/>
        <v>0</v>
      </c>
      <c r="K368" s="298">
        <f t="shared" si="45"/>
        <v>0</v>
      </c>
      <c r="L368" s="280"/>
      <c r="M368" s="280"/>
      <c r="N368" s="280"/>
      <c r="O368" s="293"/>
      <c r="P368" s="300"/>
      <c r="Q368" s="280"/>
      <c r="R368" s="281"/>
      <c r="S368" s="15" t="s">
        <v>83</v>
      </c>
      <c r="T368" s="8">
        <v>25</v>
      </c>
      <c r="U368" s="280"/>
      <c r="V368" s="280"/>
      <c r="W368" s="280"/>
      <c r="X368" s="280"/>
      <c r="Y368" s="280"/>
      <c r="Z368" s="280"/>
      <c r="AA368" s="280"/>
      <c r="AB368" s="280"/>
      <c r="AC368" s="280"/>
      <c r="AD368" s="280"/>
      <c r="AE368" s="280"/>
      <c r="AF368" s="280"/>
      <c r="AG368" s="280"/>
      <c r="AH368" s="293"/>
      <c r="AI368" s="444"/>
      <c r="AJ368" s="280"/>
      <c r="AK368" s="281"/>
      <c r="AL368" s="15" t="s">
        <v>83</v>
      </c>
    </row>
    <row r="369" spans="1:38" s="20" customFormat="1" ht="12.75" customHeight="1" x14ac:dyDescent="0.2">
      <c r="A369" s="8">
        <v>26</v>
      </c>
      <c r="B369" s="280"/>
      <c r="C369" s="280"/>
      <c r="D369" s="280"/>
      <c r="E369" s="280"/>
      <c r="F369" s="281"/>
      <c r="G369" s="443"/>
      <c r="H369" s="444"/>
      <c r="I369" s="445"/>
      <c r="J369" s="296">
        <f t="shared" si="44"/>
        <v>0</v>
      </c>
      <c r="K369" s="298">
        <f t="shared" si="45"/>
        <v>0</v>
      </c>
      <c r="L369" s="280"/>
      <c r="M369" s="280"/>
      <c r="N369" s="280"/>
      <c r="O369" s="293"/>
      <c r="P369" s="300"/>
      <c r="Q369" s="280"/>
      <c r="R369" s="281"/>
      <c r="S369" s="15" t="s">
        <v>84</v>
      </c>
      <c r="T369" s="8">
        <v>26</v>
      </c>
      <c r="U369" s="280"/>
      <c r="V369" s="280"/>
      <c r="W369" s="280"/>
      <c r="X369" s="280"/>
      <c r="Y369" s="280"/>
      <c r="Z369" s="280"/>
      <c r="AA369" s="280"/>
      <c r="AB369" s="280"/>
      <c r="AC369" s="280"/>
      <c r="AD369" s="280"/>
      <c r="AE369" s="280"/>
      <c r="AF369" s="280"/>
      <c r="AG369" s="280"/>
      <c r="AH369" s="293"/>
      <c r="AI369" s="444"/>
      <c r="AJ369" s="280"/>
      <c r="AK369" s="281"/>
      <c r="AL369" s="15" t="s">
        <v>84</v>
      </c>
    </row>
    <row r="370" spans="1:38" s="20" customFormat="1" ht="12.75" customHeight="1" x14ac:dyDescent="0.2">
      <c r="A370" s="8">
        <v>27</v>
      </c>
      <c r="B370" s="280"/>
      <c r="C370" s="280"/>
      <c r="D370" s="280"/>
      <c r="E370" s="280"/>
      <c r="F370" s="281"/>
      <c r="G370" s="443"/>
      <c r="H370" s="444"/>
      <c r="I370" s="445"/>
      <c r="J370" s="296">
        <f t="shared" si="44"/>
        <v>0</v>
      </c>
      <c r="K370" s="298">
        <f t="shared" si="45"/>
        <v>0</v>
      </c>
      <c r="L370" s="280"/>
      <c r="M370" s="280"/>
      <c r="N370" s="280"/>
      <c r="O370" s="293"/>
      <c r="P370" s="300"/>
      <c r="Q370" s="280"/>
      <c r="R370" s="281"/>
      <c r="S370" s="15" t="s">
        <v>85</v>
      </c>
      <c r="T370" s="8">
        <v>27</v>
      </c>
      <c r="U370" s="280"/>
      <c r="V370" s="280"/>
      <c r="W370" s="280"/>
      <c r="X370" s="280"/>
      <c r="Y370" s="280"/>
      <c r="Z370" s="280"/>
      <c r="AA370" s="280"/>
      <c r="AB370" s="280"/>
      <c r="AC370" s="280"/>
      <c r="AD370" s="280"/>
      <c r="AE370" s="280"/>
      <c r="AF370" s="280"/>
      <c r="AG370" s="280"/>
      <c r="AH370" s="293"/>
      <c r="AI370" s="444"/>
      <c r="AJ370" s="280"/>
      <c r="AK370" s="281"/>
      <c r="AL370" s="15" t="s">
        <v>85</v>
      </c>
    </row>
    <row r="371" spans="1:38" s="20" customFormat="1" ht="12.75" customHeight="1" x14ac:dyDescent="0.2">
      <c r="A371" s="8">
        <v>28</v>
      </c>
      <c r="B371" s="280"/>
      <c r="C371" s="280"/>
      <c r="D371" s="280"/>
      <c r="E371" s="280"/>
      <c r="F371" s="281"/>
      <c r="G371" s="443"/>
      <c r="H371" s="444"/>
      <c r="I371" s="445"/>
      <c r="J371" s="296">
        <f t="shared" si="44"/>
        <v>0</v>
      </c>
      <c r="K371" s="298">
        <f t="shared" si="45"/>
        <v>0</v>
      </c>
      <c r="L371" s="280"/>
      <c r="M371" s="280"/>
      <c r="N371" s="280"/>
      <c r="O371" s="293"/>
      <c r="P371" s="300"/>
      <c r="Q371" s="280"/>
      <c r="R371" s="281"/>
      <c r="S371" s="15" t="s">
        <v>86</v>
      </c>
      <c r="T371" s="8">
        <v>28</v>
      </c>
      <c r="U371" s="280"/>
      <c r="V371" s="280"/>
      <c r="W371" s="280"/>
      <c r="X371" s="280"/>
      <c r="Y371" s="280"/>
      <c r="Z371" s="280"/>
      <c r="AA371" s="280"/>
      <c r="AB371" s="280"/>
      <c r="AC371" s="280"/>
      <c r="AD371" s="280"/>
      <c r="AE371" s="280"/>
      <c r="AF371" s="280"/>
      <c r="AG371" s="280"/>
      <c r="AH371" s="293"/>
      <c r="AI371" s="444"/>
      <c r="AJ371" s="280"/>
      <c r="AK371" s="281"/>
      <c r="AL371" s="15" t="s">
        <v>86</v>
      </c>
    </row>
    <row r="372" spans="1:38" s="20" customFormat="1" ht="12.75" customHeight="1" x14ac:dyDescent="0.2">
      <c r="A372" s="8">
        <v>29</v>
      </c>
      <c r="B372" s="280"/>
      <c r="C372" s="280"/>
      <c r="D372" s="280"/>
      <c r="E372" s="280"/>
      <c r="F372" s="281"/>
      <c r="G372" s="443"/>
      <c r="H372" s="444"/>
      <c r="I372" s="445"/>
      <c r="J372" s="296">
        <f t="shared" si="44"/>
        <v>0</v>
      </c>
      <c r="K372" s="298">
        <f t="shared" si="45"/>
        <v>0</v>
      </c>
      <c r="L372" s="280"/>
      <c r="M372" s="280"/>
      <c r="N372" s="280"/>
      <c r="O372" s="293"/>
      <c r="P372" s="300"/>
      <c r="Q372" s="280"/>
      <c r="R372" s="281"/>
      <c r="S372" s="15" t="s">
        <v>87</v>
      </c>
      <c r="T372" s="8">
        <v>29</v>
      </c>
      <c r="U372" s="280"/>
      <c r="V372" s="280"/>
      <c r="W372" s="280"/>
      <c r="X372" s="301"/>
      <c r="Y372" s="280"/>
      <c r="Z372" s="280"/>
      <c r="AA372" s="280"/>
      <c r="AB372" s="280"/>
      <c r="AC372" s="280"/>
      <c r="AD372" s="280"/>
      <c r="AE372" s="280"/>
      <c r="AF372" s="280"/>
      <c r="AG372" s="280"/>
      <c r="AH372" s="293"/>
      <c r="AI372" s="444"/>
      <c r="AJ372" s="280"/>
      <c r="AK372" s="281"/>
      <c r="AL372" s="15" t="s">
        <v>87</v>
      </c>
    </row>
    <row r="373" spans="1:38" s="20" customFormat="1" ht="12.75" customHeight="1" x14ac:dyDescent="0.2">
      <c r="A373" s="8">
        <v>30</v>
      </c>
      <c r="B373" s="280"/>
      <c r="C373" s="280"/>
      <c r="D373" s="280"/>
      <c r="E373" s="280"/>
      <c r="F373" s="281"/>
      <c r="G373" s="449"/>
      <c r="H373" s="444"/>
      <c r="I373" s="445"/>
      <c r="J373" s="296">
        <f t="shared" si="44"/>
        <v>0</v>
      </c>
      <c r="K373" s="298">
        <f t="shared" si="45"/>
        <v>0</v>
      </c>
      <c r="L373" s="280"/>
      <c r="M373" s="280"/>
      <c r="N373" s="280"/>
      <c r="O373" s="293"/>
      <c r="P373" s="300"/>
      <c r="Q373" s="280"/>
      <c r="R373" s="281"/>
      <c r="S373" s="15" t="s">
        <v>88</v>
      </c>
      <c r="T373" s="8">
        <v>30</v>
      </c>
      <c r="U373" s="280"/>
      <c r="V373" s="280"/>
      <c r="W373" s="280"/>
      <c r="X373" s="280"/>
      <c r="Y373" s="280"/>
      <c r="Z373" s="280"/>
      <c r="AA373" s="280"/>
      <c r="AB373" s="280"/>
      <c r="AC373" s="280"/>
      <c r="AD373" s="280"/>
      <c r="AE373" s="280"/>
      <c r="AF373" s="280"/>
      <c r="AG373" s="280"/>
      <c r="AH373" s="293"/>
      <c r="AI373" s="444"/>
      <c r="AJ373" s="280"/>
      <c r="AK373" s="281"/>
      <c r="AL373" s="15" t="s">
        <v>88</v>
      </c>
    </row>
    <row r="374" spans="1:38" s="20" customFormat="1" ht="12.75" customHeight="1" x14ac:dyDescent="0.2">
      <c r="A374" s="18">
        <v>31</v>
      </c>
      <c r="B374" s="284"/>
      <c r="C374" s="284"/>
      <c r="D374" s="284"/>
      <c r="E374" s="284"/>
      <c r="F374" s="285"/>
      <c r="G374" s="450"/>
      <c r="H374" s="451"/>
      <c r="I374" s="452"/>
      <c r="J374" s="302">
        <f t="shared" si="44"/>
        <v>0</v>
      </c>
      <c r="K374" s="303">
        <f t="shared" si="45"/>
        <v>0</v>
      </c>
      <c r="L374" s="284"/>
      <c r="M374" s="284"/>
      <c r="N374" s="284"/>
      <c r="O374" s="295"/>
      <c r="P374" s="304"/>
      <c r="Q374" s="284"/>
      <c r="R374" s="285"/>
      <c r="S374" s="19" t="s">
        <v>89</v>
      </c>
      <c r="T374" s="18">
        <v>31</v>
      </c>
      <c r="U374" s="284"/>
      <c r="V374" s="284"/>
      <c r="W374" s="284"/>
      <c r="X374" s="284"/>
      <c r="Y374" s="284"/>
      <c r="Z374" s="284"/>
      <c r="AA374" s="284"/>
      <c r="AB374" s="284"/>
      <c r="AC374" s="284"/>
      <c r="AD374" s="284"/>
      <c r="AE374" s="284"/>
      <c r="AF374" s="284"/>
      <c r="AG374" s="284"/>
      <c r="AH374" s="295"/>
      <c r="AI374" s="451"/>
      <c r="AJ374" s="284"/>
      <c r="AK374" s="285"/>
      <c r="AL374" s="19" t="s">
        <v>89</v>
      </c>
    </row>
    <row r="375" spans="1:38" s="20" customFormat="1" ht="12.75" customHeight="1" thickBot="1" x14ac:dyDescent="0.25">
      <c r="A375" s="342"/>
      <c r="B375" s="343">
        <f>SUM(B343:B374)</f>
        <v>0</v>
      </c>
      <c r="C375" s="343">
        <f>SUM(C343:C374)</f>
        <v>0</v>
      </c>
      <c r="D375" s="343">
        <f>SUM(D343:D374)</f>
        <v>0</v>
      </c>
      <c r="E375" s="344">
        <f>SUM(E343:E374)</f>
        <v>0</v>
      </c>
      <c r="F375" s="345">
        <f>SUM(F343:F374)</f>
        <v>0</v>
      </c>
      <c r="G375" s="346"/>
      <c r="H375" s="347" t="s">
        <v>90</v>
      </c>
      <c r="I375" s="348">
        <f>COUNTA(I344:I374)</f>
        <v>0</v>
      </c>
      <c r="J375" s="343">
        <f t="shared" ref="J375:R375" si="46">SUM(J343:J374)</f>
        <v>0</v>
      </c>
      <c r="K375" s="343">
        <f t="shared" si="46"/>
        <v>0</v>
      </c>
      <c r="L375" s="343">
        <f t="shared" si="46"/>
        <v>0</v>
      </c>
      <c r="M375" s="343">
        <f t="shared" si="46"/>
        <v>0</v>
      </c>
      <c r="N375" s="343">
        <f t="shared" si="46"/>
        <v>0</v>
      </c>
      <c r="O375" s="349">
        <f t="shared" si="46"/>
        <v>0</v>
      </c>
      <c r="P375" s="344">
        <f t="shared" si="46"/>
        <v>0</v>
      </c>
      <c r="Q375" s="343">
        <f t="shared" si="46"/>
        <v>0</v>
      </c>
      <c r="R375" s="350">
        <f t="shared" si="46"/>
        <v>0</v>
      </c>
      <c r="S375" s="351"/>
      <c r="T375" s="342"/>
      <c r="U375" s="343">
        <f t="shared" ref="U375:AH375" si="47">SUM(U343:U374)</f>
        <v>0</v>
      </c>
      <c r="V375" s="343">
        <f t="shared" si="47"/>
        <v>0</v>
      </c>
      <c r="W375" s="343">
        <f t="shared" si="47"/>
        <v>0</v>
      </c>
      <c r="X375" s="343">
        <f t="shared" si="47"/>
        <v>0</v>
      </c>
      <c r="Y375" s="343">
        <f t="shared" si="47"/>
        <v>0</v>
      </c>
      <c r="Z375" s="343">
        <f t="shared" si="47"/>
        <v>0</v>
      </c>
      <c r="AA375" s="343">
        <f t="shared" si="47"/>
        <v>0</v>
      </c>
      <c r="AB375" s="343">
        <f t="shared" si="47"/>
        <v>0</v>
      </c>
      <c r="AC375" s="343">
        <f t="shared" si="47"/>
        <v>0</v>
      </c>
      <c r="AD375" s="343">
        <f t="shared" si="47"/>
        <v>0</v>
      </c>
      <c r="AE375" s="343">
        <f t="shared" si="47"/>
        <v>0</v>
      </c>
      <c r="AF375" s="343">
        <f t="shared" si="47"/>
        <v>0</v>
      </c>
      <c r="AG375" s="343">
        <f t="shared" si="47"/>
        <v>0</v>
      </c>
      <c r="AH375" s="345">
        <f t="shared" si="47"/>
        <v>0</v>
      </c>
      <c r="AI375" s="352"/>
      <c r="AJ375" s="343">
        <f>SUM(AJ343:AJ374)</f>
        <v>0</v>
      </c>
      <c r="AK375" s="350">
        <f>SUM(AK343:AK374)</f>
        <v>0</v>
      </c>
      <c r="AL375" s="351"/>
    </row>
    <row r="376" spans="1:38" ht="12.75" customHeight="1" thickTop="1" x14ac:dyDescent="0.2">
      <c r="A376" s="43"/>
      <c r="B376" s="153"/>
      <c r="C376" s="153"/>
      <c r="D376" s="153"/>
      <c r="E376" s="153"/>
      <c r="F376" s="153"/>
      <c r="G376" s="340"/>
      <c r="H376" s="153"/>
      <c r="I376" s="341"/>
      <c r="J376" s="153"/>
      <c r="K376" s="153"/>
      <c r="L376" s="153"/>
      <c r="M376" s="153"/>
      <c r="N376" s="153"/>
      <c r="O376" s="153"/>
      <c r="P376" s="153"/>
      <c r="Q376" s="153"/>
      <c r="R376" s="153"/>
      <c r="S376" s="43"/>
      <c r="T376" s="43"/>
      <c r="U376" s="153"/>
      <c r="V376" s="153"/>
      <c r="W376" s="153"/>
      <c r="X376" s="153"/>
      <c r="Y376" s="153"/>
      <c r="Z376" s="153"/>
      <c r="AA376" s="153"/>
      <c r="AB376" s="153"/>
      <c r="AC376" s="153"/>
      <c r="AD376" s="153"/>
      <c r="AE376" s="153"/>
      <c r="AF376" s="153"/>
      <c r="AG376" s="153"/>
      <c r="AH376" s="153"/>
      <c r="AI376" s="153"/>
      <c r="AJ376" s="153"/>
      <c r="AK376" s="153"/>
      <c r="AL376" s="43"/>
    </row>
    <row r="377" spans="1:38" ht="12.75" customHeight="1" x14ac:dyDescent="0.2">
      <c r="A377" s="43"/>
      <c r="B377" s="153"/>
      <c r="C377" s="153"/>
      <c r="D377" s="153"/>
      <c r="E377" s="153"/>
      <c r="F377" s="153"/>
      <c r="G377" s="340"/>
      <c r="H377" s="153"/>
      <c r="I377" s="341"/>
      <c r="J377" s="153"/>
      <c r="K377" s="153"/>
      <c r="L377" s="153"/>
      <c r="M377" s="153"/>
      <c r="N377" s="153"/>
      <c r="O377" s="153"/>
      <c r="P377" s="153"/>
      <c r="Q377" s="153"/>
      <c r="R377" s="153"/>
      <c r="S377" s="43"/>
      <c r="T377" s="43"/>
      <c r="U377" s="153"/>
      <c r="V377" s="153"/>
      <c r="W377" s="153"/>
      <c r="X377" s="153"/>
      <c r="Y377" s="153"/>
      <c r="Z377" s="153"/>
      <c r="AA377" s="153"/>
      <c r="AB377" s="153"/>
      <c r="AC377" s="153"/>
      <c r="AD377" s="153"/>
      <c r="AE377" s="153"/>
      <c r="AF377" s="153"/>
      <c r="AG377" s="153"/>
      <c r="AH377" s="153"/>
      <c r="AI377" s="153"/>
      <c r="AJ377" s="153"/>
      <c r="AK377" s="153"/>
      <c r="AL377" s="43"/>
    </row>
    <row r="378" spans="1:38" ht="12.75" customHeight="1" x14ac:dyDescent="0.2">
      <c r="A378" s="20"/>
      <c r="B378" s="20"/>
      <c r="C378" s="20"/>
      <c r="D378" s="20"/>
      <c r="E378" s="20"/>
      <c r="F378" s="20"/>
      <c r="G378" s="474" t="str">
        <f>NOVEMBER!G332</f>
        <v>UNITED STEELWORKERS - LOCAL UNION</v>
      </c>
      <c r="H378" s="474"/>
      <c r="I378" s="474"/>
      <c r="J378" s="11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33"/>
      <c r="V378" s="33"/>
      <c r="W378" s="33"/>
      <c r="X378" s="33"/>
      <c r="Y378" s="33"/>
      <c r="Z378" s="33"/>
      <c r="AA378" s="34" t="str">
        <f>$AA$10</f>
        <v>FINANCIAL SECRETARY'S CASH BOOK</v>
      </c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20"/>
    </row>
    <row r="379" spans="1:38" s="148" customFormat="1" ht="12.75" customHeight="1" x14ac:dyDescent="0.2">
      <c r="A379" s="140"/>
      <c r="B379" s="138" t="str">
        <f>$B$11</f>
        <v>Month</v>
      </c>
      <c r="C379" s="73" t="str">
        <f>$C$11</f>
        <v>DECEMBER</v>
      </c>
      <c r="D379" s="138" t="str">
        <f>$D$11</f>
        <v>Year</v>
      </c>
      <c r="E379" s="142">
        <f>$E$11</f>
        <v>0</v>
      </c>
      <c r="F379" s="140"/>
      <c r="G379" s="145"/>
      <c r="H379" s="140"/>
      <c r="I379" s="146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40"/>
      <c r="AD379" s="140"/>
      <c r="AE379" s="140"/>
      <c r="AF379" s="140"/>
      <c r="AG379" s="140"/>
      <c r="AH379" s="140"/>
      <c r="AI379" s="138"/>
      <c r="AJ379" s="147" t="str">
        <f>$C$11</f>
        <v>DECEMBER</v>
      </c>
      <c r="AK379" s="27">
        <f>$E$11</f>
        <v>0</v>
      </c>
      <c r="AL379" s="140"/>
    </row>
    <row r="380" spans="1:38" s="148" customFormat="1" ht="12.75" customHeight="1" x14ac:dyDescent="0.2">
      <c r="A380" s="140"/>
      <c r="B380" s="138" t="str">
        <f>$B$12</f>
        <v>Page No.</v>
      </c>
      <c r="C380" s="355">
        <f>C334+1</f>
        <v>9</v>
      </c>
      <c r="D380" s="140"/>
      <c r="E380" s="140"/>
      <c r="F380" s="140"/>
      <c r="G380" s="145"/>
      <c r="H380" s="140"/>
      <c r="I380" s="146" t="s">
        <v>53</v>
      </c>
      <c r="J380" s="140"/>
      <c r="K380" s="140"/>
      <c r="L380" s="146"/>
      <c r="M380" s="140"/>
      <c r="N380" s="140"/>
      <c r="O380" s="140"/>
      <c r="P380" s="138"/>
      <c r="Q380" s="140"/>
      <c r="R380" s="138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9" t="s">
        <v>54</v>
      </c>
      <c r="AC380" s="140"/>
      <c r="AD380" s="140"/>
      <c r="AE380" s="140"/>
      <c r="AF380" s="140"/>
      <c r="AG380" s="140"/>
      <c r="AH380" s="140"/>
      <c r="AI380" s="138" t="str">
        <f>$B$12</f>
        <v>Page No.</v>
      </c>
      <c r="AJ380" s="355">
        <f>C380</f>
        <v>9</v>
      </c>
      <c r="AK380" s="150"/>
      <c r="AL380" s="151"/>
    </row>
    <row r="381" spans="1:38" ht="12.75" customHeight="1" x14ac:dyDescent="0.2">
      <c r="A381" s="3"/>
      <c r="B381" s="3"/>
      <c r="C381" s="3"/>
      <c r="D381" s="3"/>
      <c r="E381" s="3"/>
      <c r="F381" s="3"/>
      <c r="G381" s="126"/>
      <c r="H381" s="3"/>
      <c r="I381" s="5"/>
      <c r="J381" s="3"/>
      <c r="K381" s="3"/>
      <c r="L381" s="20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0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5"/>
      <c r="B382" s="25"/>
      <c r="C382" s="25"/>
      <c r="D382" s="25"/>
      <c r="E382" s="25"/>
      <c r="F382" s="25"/>
      <c r="G382" s="127"/>
      <c r="H382" s="25"/>
      <c r="I382" s="26"/>
      <c r="J382" s="25"/>
      <c r="K382" s="25"/>
      <c r="L382" s="26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6"/>
      <c r="AF382" s="25"/>
      <c r="AG382" s="25"/>
      <c r="AH382" s="25"/>
      <c r="AI382" s="25"/>
      <c r="AJ382" s="25"/>
      <c r="AK382" s="25"/>
      <c r="AL382" s="25"/>
    </row>
    <row r="383" spans="1:38" s="407" customFormat="1" ht="12.75" customHeight="1" x14ac:dyDescent="0.2">
      <c r="A383" s="1"/>
      <c r="B383" s="3"/>
      <c r="C383" s="3" t="s">
        <v>55</v>
      </c>
      <c r="D383" s="3"/>
      <c r="E383" s="3"/>
      <c r="F383" s="13"/>
      <c r="G383" s="433"/>
      <c r="H383" s="2" t="s">
        <v>56</v>
      </c>
      <c r="I383" s="95"/>
      <c r="J383" s="475" t="s">
        <v>477</v>
      </c>
      <c r="K383" s="476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3"/>
      <c r="AJ383" s="3"/>
      <c r="AK383" s="1"/>
      <c r="AL383" s="3"/>
    </row>
    <row r="384" spans="1:38" s="407" customFormat="1" ht="12.75" customHeight="1" x14ac:dyDescent="0.2">
      <c r="A384" s="1"/>
      <c r="B384" s="3"/>
      <c r="C384" s="3"/>
      <c r="D384" s="3"/>
      <c r="E384" s="3"/>
      <c r="F384" s="13"/>
      <c r="G384" s="433"/>
      <c r="H384" s="13"/>
      <c r="I384" s="96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3"/>
      <c r="AJ384" s="3"/>
      <c r="AK384" s="1"/>
      <c r="AL384" s="3"/>
    </row>
    <row r="385" spans="1:248" s="407" customFormat="1" ht="12.75" customHeight="1" thickBot="1" x14ac:dyDescent="0.25">
      <c r="A385" s="422"/>
      <c r="B385" s="423">
        <v>1</v>
      </c>
      <c r="C385" s="423">
        <v>2</v>
      </c>
      <c r="D385" s="423">
        <v>3</v>
      </c>
      <c r="E385" s="423">
        <v>4</v>
      </c>
      <c r="F385" s="424">
        <v>5</v>
      </c>
      <c r="G385" s="434">
        <v>6</v>
      </c>
      <c r="H385" s="425">
        <v>7</v>
      </c>
      <c r="I385" s="435">
        <v>8</v>
      </c>
      <c r="J385" s="423">
        <v>9</v>
      </c>
      <c r="K385" s="425">
        <v>10</v>
      </c>
      <c r="L385" s="423">
        <v>11</v>
      </c>
      <c r="M385" s="423" t="s">
        <v>1</v>
      </c>
      <c r="N385" s="423">
        <v>12</v>
      </c>
      <c r="O385" s="423">
        <v>13</v>
      </c>
      <c r="P385" s="423">
        <v>14</v>
      </c>
      <c r="Q385" s="423">
        <v>15</v>
      </c>
      <c r="R385" s="425" t="s">
        <v>2</v>
      </c>
      <c r="S385" s="426"/>
      <c r="T385" s="422"/>
      <c r="U385" s="423">
        <v>16</v>
      </c>
      <c r="V385" s="423">
        <v>17</v>
      </c>
      <c r="W385" s="423">
        <v>18</v>
      </c>
      <c r="X385" s="423">
        <v>19</v>
      </c>
      <c r="Y385" s="423">
        <v>20</v>
      </c>
      <c r="Z385" s="423" t="s">
        <v>3</v>
      </c>
      <c r="AA385" s="423">
        <v>21</v>
      </c>
      <c r="AB385" s="423">
        <v>22</v>
      </c>
      <c r="AC385" s="423">
        <v>23</v>
      </c>
      <c r="AD385" s="423">
        <v>24</v>
      </c>
      <c r="AE385" s="423">
        <v>25</v>
      </c>
      <c r="AF385" s="423">
        <v>26</v>
      </c>
      <c r="AG385" s="423">
        <v>27</v>
      </c>
      <c r="AH385" s="423">
        <v>28</v>
      </c>
      <c r="AI385" s="424">
        <v>29</v>
      </c>
      <c r="AJ385" s="423">
        <v>30</v>
      </c>
      <c r="AK385" s="425">
        <v>31</v>
      </c>
      <c r="AL385" s="426"/>
    </row>
    <row r="386" spans="1:248" s="4" customFormat="1" ht="12.75" customHeight="1" thickTop="1" x14ac:dyDescent="0.2">
      <c r="A386" s="1"/>
      <c r="B386" s="85" t="s">
        <v>4</v>
      </c>
      <c r="C386" s="97"/>
      <c r="D386" s="85" t="s">
        <v>473</v>
      </c>
      <c r="E386" s="436" t="s">
        <v>6</v>
      </c>
      <c r="F386" s="84" t="s">
        <v>7</v>
      </c>
      <c r="G386" s="128"/>
      <c r="H386" s="84"/>
      <c r="I386" s="99"/>
      <c r="J386" s="85"/>
      <c r="K386" s="84"/>
      <c r="L386" s="85" t="s">
        <v>460</v>
      </c>
      <c r="M386" s="85"/>
      <c r="N386" s="85" t="s">
        <v>474</v>
      </c>
      <c r="O386" s="436" t="s">
        <v>461</v>
      </c>
      <c r="P386" s="437"/>
      <c r="Q386" s="438" t="s">
        <v>8</v>
      </c>
      <c r="R386" s="84" t="s">
        <v>8</v>
      </c>
      <c r="S386" s="102"/>
      <c r="T386" s="67"/>
      <c r="U386" s="471" t="s">
        <v>9</v>
      </c>
      <c r="V386" s="472"/>
      <c r="W386" s="472"/>
      <c r="X386" s="472"/>
      <c r="Y386" s="473"/>
      <c r="Z386" s="85" t="s">
        <v>10</v>
      </c>
      <c r="AA386" s="85" t="s">
        <v>11</v>
      </c>
      <c r="AB386" s="85" t="s">
        <v>204</v>
      </c>
      <c r="AC386" s="85" t="s">
        <v>12</v>
      </c>
      <c r="AD386" s="85" t="s">
        <v>13</v>
      </c>
      <c r="AE386" s="85" t="s">
        <v>14</v>
      </c>
      <c r="AF386" s="85"/>
      <c r="AG386" s="85"/>
      <c r="AH386" s="100"/>
      <c r="AI386" s="101"/>
      <c r="AJ386" s="85" t="s">
        <v>15</v>
      </c>
      <c r="AK386" s="84" t="s">
        <v>7</v>
      </c>
      <c r="AL386" s="102"/>
      <c r="AM386" s="251"/>
      <c r="AN386" s="251"/>
      <c r="AO386" s="251"/>
      <c r="AP386" s="251"/>
      <c r="AQ386" s="251"/>
      <c r="AR386" s="251"/>
      <c r="AS386" s="251"/>
      <c r="AT386" s="251"/>
      <c r="AU386" s="251"/>
      <c r="AV386" s="251"/>
      <c r="AW386" s="251"/>
      <c r="AX386" s="251"/>
      <c r="AY386" s="251"/>
      <c r="AZ386" s="251"/>
      <c r="BA386" s="251"/>
      <c r="BB386" s="251"/>
      <c r="BC386" s="251"/>
      <c r="BD386" s="251"/>
      <c r="BE386" s="251"/>
      <c r="BF386" s="251"/>
      <c r="BG386" s="251"/>
      <c r="BH386" s="251"/>
      <c r="BI386" s="251"/>
      <c r="BJ386" s="251"/>
      <c r="BK386" s="251"/>
      <c r="BL386" s="251"/>
      <c r="BM386" s="251"/>
      <c r="BN386" s="251"/>
      <c r="BO386" s="251"/>
      <c r="BP386" s="251"/>
      <c r="BQ386" s="251"/>
      <c r="BR386" s="251"/>
      <c r="BS386" s="251"/>
      <c r="BT386" s="251"/>
      <c r="BU386" s="251"/>
      <c r="BV386" s="251"/>
      <c r="BW386" s="251"/>
      <c r="BX386" s="251"/>
      <c r="BY386" s="251"/>
      <c r="BZ386" s="251"/>
      <c r="CA386" s="251"/>
      <c r="CB386" s="251"/>
      <c r="CC386" s="251"/>
      <c r="CD386" s="251"/>
      <c r="CE386" s="251"/>
      <c r="CF386" s="251"/>
      <c r="CG386" s="251"/>
      <c r="CH386" s="251"/>
      <c r="CI386" s="251"/>
      <c r="CJ386" s="251"/>
      <c r="CK386" s="251"/>
      <c r="CL386" s="251"/>
      <c r="CM386" s="251"/>
      <c r="CN386" s="251"/>
      <c r="CO386" s="251"/>
      <c r="CP386" s="251"/>
      <c r="CQ386" s="251"/>
      <c r="CR386" s="251"/>
      <c r="CS386" s="251"/>
      <c r="CT386" s="251"/>
      <c r="CU386" s="251"/>
      <c r="CV386" s="251"/>
      <c r="CW386" s="251"/>
      <c r="CX386" s="251"/>
      <c r="CY386" s="251"/>
      <c r="CZ386" s="251"/>
      <c r="DA386" s="251"/>
      <c r="DB386" s="251"/>
      <c r="DC386" s="251"/>
      <c r="DD386" s="251"/>
      <c r="DE386" s="251"/>
      <c r="DF386" s="251"/>
      <c r="DG386" s="251"/>
      <c r="DH386" s="251"/>
      <c r="DI386" s="251"/>
      <c r="DJ386" s="251"/>
      <c r="DK386" s="251"/>
      <c r="DL386" s="251"/>
      <c r="DM386" s="251"/>
      <c r="DN386" s="251"/>
      <c r="DO386" s="251"/>
      <c r="DP386" s="251"/>
      <c r="DQ386" s="251"/>
      <c r="DR386" s="251"/>
      <c r="DS386" s="251"/>
      <c r="DT386" s="251"/>
      <c r="DU386" s="251"/>
      <c r="DV386" s="251"/>
      <c r="DW386" s="251"/>
      <c r="DX386" s="251"/>
      <c r="DY386" s="251"/>
      <c r="DZ386" s="251"/>
      <c r="EA386" s="251"/>
      <c r="EB386" s="251"/>
      <c r="EC386" s="251"/>
      <c r="ED386" s="251"/>
      <c r="EE386" s="251"/>
      <c r="EF386" s="251"/>
      <c r="EG386" s="251"/>
      <c r="EH386" s="251"/>
      <c r="EI386" s="251"/>
      <c r="EJ386" s="251"/>
      <c r="EK386" s="251"/>
      <c r="EL386" s="251"/>
      <c r="EM386" s="251"/>
      <c r="EN386" s="251"/>
      <c r="EO386" s="251"/>
      <c r="EP386" s="251"/>
      <c r="EQ386" s="251"/>
      <c r="ER386" s="251"/>
      <c r="ES386" s="251"/>
      <c r="ET386" s="251"/>
      <c r="EU386" s="251"/>
      <c r="EV386" s="251"/>
      <c r="EW386" s="251"/>
      <c r="EX386" s="251"/>
      <c r="EY386" s="251"/>
      <c r="EZ386" s="251"/>
      <c r="FA386" s="251"/>
      <c r="FB386" s="251"/>
      <c r="FC386" s="251"/>
      <c r="FD386" s="251"/>
      <c r="FE386" s="251"/>
      <c r="FF386" s="251"/>
      <c r="FG386" s="251"/>
      <c r="FH386" s="251"/>
      <c r="FI386" s="251"/>
      <c r="FJ386" s="251"/>
      <c r="FK386" s="251"/>
      <c r="FL386" s="251"/>
      <c r="FM386" s="251"/>
      <c r="FN386" s="251"/>
      <c r="FO386" s="251"/>
      <c r="FP386" s="251"/>
      <c r="FQ386" s="251"/>
      <c r="FR386" s="251"/>
      <c r="FS386" s="251"/>
      <c r="FT386" s="251"/>
      <c r="FU386" s="251"/>
      <c r="FV386" s="251"/>
      <c r="FW386" s="251"/>
      <c r="FX386" s="251"/>
      <c r="FY386" s="251"/>
      <c r="FZ386" s="251"/>
      <c r="GA386" s="251"/>
      <c r="GB386" s="251"/>
      <c r="GC386" s="251"/>
      <c r="GD386" s="251"/>
      <c r="GE386" s="251"/>
      <c r="GF386" s="251"/>
      <c r="GG386" s="251"/>
      <c r="GH386" s="251"/>
      <c r="GI386" s="251"/>
      <c r="GJ386" s="251"/>
      <c r="GK386" s="251"/>
      <c r="GL386" s="251"/>
      <c r="GM386" s="251"/>
      <c r="GN386" s="251"/>
      <c r="GO386" s="251"/>
      <c r="GP386" s="251"/>
      <c r="GQ386" s="251"/>
      <c r="GR386" s="251"/>
      <c r="GS386" s="251"/>
      <c r="GT386" s="251"/>
      <c r="GU386" s="251"/>
      <c r="GV386" s="251"/>
      <c r="GW386" s="251"/>
      <c r="GX386" s="251"/>
      <c r="GY386" s="251"/>
      <c r="GZ386" s="251"/>
      <c r="HA386" s="251"/>
      <c r="HB386" s="251"/>
      <c r="HC386" s="251"/>
      <c r="HD386" s="251"/>
      <c r="HE386" s="251"/>
      <c r="HF386" s="251"/>
      <c r="HG386" s="251"/>
      <c r="HH386" s="251"/>
      <c r="HI386" s="251"/>
      <c r="HJ386" s="251"/>
      <c r="HK386" s="251"/>
      <c r="HL386" s="251"/>
      <c r="HM386" s="251"/>
      <c r="HN386" s="251"/>
      <c r="HO386" s="251"/>
      <c r="HP386" s="251"/>
      <c r="HQ386" s="251"/>
      <c r="HR386" s="251"/>
      <c r="HS386" s="251"/>
      <c r="HT386" s="251"/>
      <c r="HU386" s="251"/>
      <c r="HV386" s="251"/>
      <c r="HW386" s="251"/>
      <c r="HX386" s="251"/>
      <c r="HY386" s="251"/>
      <c r="HZ386" s="251"/>
      <c r="IA386" s="251"/>
      <c r="IB386" s="251"/>
      <c r="IC386" s="251"/>
      <c r="ID386" s="251"/>
      <c r="IE386" s="251"/>
      <c r="IF386" s="251"/>
      <c r="IG386" s="251"/>
      <c r="IH386" s="251"/>
      <c r="II386" s="251"/>
      <c r="IJ386" s="251"/>
      <c r="IK386" s="251"/>
      <c r="IL386" s="251"/>
      <c r="IM386" s="251"/>
      <c r="IN386" s="251"/>
    </row>
    <row r="387" spans="1:248" s="4" customFormat="1" ht="12.75" customHeight="1" x14ac:dyDescent="0.2">
      <c r="A387" s="1"/>
      <c r="B387" s="85" t="s">
        <v>8</v>
      </c>
      <c r="C387" s="85" t="s">
        <v>16</v>
      </c>
      <c r="D387" s="85" t="s">
        <v>202</v>
      </c>
      <c r="E387" s="154" t="s">
        <v>8</v>
      </c>
      <c r="F387" s="84" t="s">
        <v>18</v>
      </c>
      <c r="G387" s="128" t="s">
        <v>19</v>
      </c>
      <c r="H387" s="84" t="s">
        <v>20</v>
      </c>
      <c r="I387" s="99" t="s">
        <v>475</v>
      </c>
      <c r="J387" s="85" t="s">
        <v>21</v>
      </c>
      <c r="K387" s="84" t="s">
        <v>22</v>
      </c>
      <c r="L387" s="85" t="s">
        <v>462</v>
      </c>
      <c r="M387" s="85" t="s">
        <v>463</v>
      </c>
      <c r="N387" s="85" t="s">
        <v>476</v>
      </c>
      <c r="O387" s="154" t="s">
        <v>464</v>
      </c>
      <c r="P387" s="154" t="s">
        <v>23</v>
      </c>
      <c r="Q387" s="85" t="s">
        <v>24</v>
      </c>
      <c r="R387" s="84" t="s">
        <v>24</v>
      </c>
      <c r="S387" s="100" t="s">
        <v>135</v>
      </c>
      <c r="T387" s="84" t="s">
        <v>135</v>
      </c>
      <c r="U387" s="85" t="s">
        <v>25</v>
      </c>
      <c r="V387" s="85" t="s">
        <v>26</v>
      </c>
      <c r="W387" s="85" t="s">
        <v>27</v>
      </c>
      <c r="X387" s="85" t="s">
        <v>28</v>
      </c>
      <c r="Y387" s="85" t="s">
        <v>136</v>
      </c>
      <c r="Z387" s="85" t="s">
        <v>251</v>
      </c>
      <c r="AA387" s="85" t="s">
        <v>137</v>
      </c>
      <c r="AB387" s="85" t="s">
        <v>203</v>
      </c>
      <c r="AC387" s="85" t="s">
        <v>30</v>
      </c>
      <c r="AD387" s="85" t="s">
        <v>140</v>
      </c>
      <c r="AE387" s="85" t="s">
        <v>31</v>
      </c>
      <c r="AF387" s="85" t="s">
        <v>32</v>
      </c>
      <c r="AG387" s="85" t="s">
        <v>205</v>
      </c>
      <c r="AH387" s="100" t="s">
        <v>16</v>
      </c>
      <c r="AI387" s="98" t="s">
        <v>34</v>
      </c>
      <c r="AJ387" s="85" t="s">
        <v>35</v>
      </c>
      <c r="AK387" s="84" t="s">
        <v>18</v>
      </c>
      <c r="AL387" s="102"/>
      <c r="AM387" s="251"/>
      <c r="AN387" s="251"/>
      <c r="AO387" s="251"/>
      <c r="AP387" s="251"/>
      <c r="AQ387" s="251"/>
      <c r="AR387" s="251"/>
      <c r="AS387" s="251"/>
      <c r="AT387" s="251"/>
      <c r="AU387" s="251"/>
      <c r="AV387" s="251"/>
      <c r="AW387" s="251"/>
      <c r="AX387" s="251"/>
      <c r="AY387" s="251"/>
      <c r="AZ387" s="251"/>
      <c r="BA387" s="251"/>
      <c r="BB387" s="251"/>
      <c r="BC387" s="251"/>
      <c r="BD387" s="251"/>
      <c r="BE387" s="251"/>
      <c r="BF387" s="251"/>
      <c r="BG387" s="251"/>
      <c r="BH387" s="251"/>
      <c r="BI387" s="251"/>
      <c r="BJ387" s="251"/>
      <c r="BK387" s="251"/>
      <c r="BL387" s="251"/>
      <c r="BM387" s="251"/>
      <c r="BN387" s="251"/>
      <c r="BO387" s="251"/>
      <c r="BP387" s="251"/>
      <c r="BQ387" s="251"/>
      <c r="BR387" s="251"/>
      <c r="BS387" s="251"/>
      <c r="BT387" s="251"/>
      <c r="BU387" s="251"/>
      <c r="BV387" s="251"/>
      <c r="BW387" s="251"/>
      <c r="BX387" s="251"/>
      <c r="BY387" s="251"/>
      <c r="BZ387" s="251"/>
      <c r="CA387" s="251"/>
      <c r="CB387" s="251"/>
      <c r="CC387" s="251"/>
      <c r="CD387" s="251"/>
      <c r="CE387" s="251"/>
      <c r="CF387" s="251"/>
      <c r="CG387" s="251"/>
      <c r="CH387" s="251"/>
      <c r="CI387" s="251"/>
      <c r="CJ387" s="251"/>
      <c r="CK387" s="251"/>
      <c r="CL387" s="251"/>
      <c r="CM387" s="251"/>
      <c r="CN387" s="251"/>
      <c r="CO387" s="251"/>
      <c r="CP387" s="251"/>
      <c r="CQ387" s="251"/>
      <c r="CR387" s="251"/>
      <c r="CS387" s="251"/>
      <c r="CT387" s="251"/>
      <c r="CU387" s="251"/>
      <c r="CV387" s="251"/>
      <c r="CW387" s="251"/>
      <c r="CX387" s="251"/>
      <c r="CY387" s="251"/>
      <c r="CZ387" s="251"/>
      <c r="DA387" s="251"/>
      <c r="DB387" s="251"/>
      <c r="DC387" s="251"/>
      <c r="DD387" s="251"/>
      <c r="DE387" s="251"/>
      <c r="DF387" s="251"/>
      <c r="DG387" s="251"/>
      <c r="DH387" s="251"/>
      <c r="DI387" s="251"/>
      <c r="DJ387" s="251"/>
      <c r="DK387" s="251"/>
      <c r="DL387" s="251"/>
      <c r="DM387" s="251"/>
      <c r="DN387" s="251"/>
      <c r="DO387" s="251"/>
      <c r="DP387" s="251"/>
      <c r="DQ387" s="251"/>
      <c r="DR387" s="251"/>
      <c r="DS387" s="251"/>
      <c r="DT387" s="251"/>
      <c r="DU387" s="251"/>
      <c r="DV387" s="251"/>
      <c r="DW387" s="251"/>
      <c r="DX387" s="251"/>
      <c r="DY387" s="251"/>
      <c r="DZ387" s="251"/>
      <c r="EA387" s="251"/>
      <c r="EB387" s="251"/>
      <c r="EC387" s="251"/>
      <c r="ED387" s="251"/>
      <c r="EE387" s="251"/>
      <c r="EF387" s="251"/>
      <c r="EG387" s="251"/>
      <c r="EH387" s="251"/>
      <c r="EI387" s="251"/>
      <c r="EJ387" s="251"/>
      <c r="EK387" s="251"/>
      <c r="EL387" s="251"/>
      <c r="EM387" s="251"/>
      <c r="EN387" s="251"/>
      <c r="EO387" s="251"/>
      <c r="EP387" s="251"/>
      <c r="EQ387" s="251"/>
      <c r="ER387" s="251"/>
      <c r="ES387" s="251"/>
      <c r="ET387" s="251"/>
      <c r="EU387" s="251"/>
      <c r="EV387" s="251"/>
      <c r="EW387" s="251"/>
      <c r="EX387" s="251"/>
      <c r="EY387" s="251"/>
      <c r="EZ387" s="251"/>
      <c r="FA387" s="251"/>
      <c r="FB387" s="251"/>
      <c r="FC387" s="251"/>
      <c r="FD387" s="251"/>
      <c r="FE387" s="251"/>
      <c r="FF387" s="251"/>
      <c r="FG387" s="251"/>
      <c r="FH387" s="251"/>
      <c r="FI387" s="251"/>
      <c r="FJ387" s="251"/>
      <c r="FK387" s="251"/>
      <c r="FL387" s="251"/>
      <c r="FM387" s="251"/>
      <c r="FN387" s="251"/>
      <c r="FO387" s="251"/>
      <c r="FP387" s="251"/>
      <c r="FQ387" s="251"/>
      <c r="FR387" s="251"/>
      <c r="FS387" s="251"/>
      <c r="FT387" s="251"/>
      <c r="FU387" s="251"/>
      <c r="FV387" s="251"/>
      <c r="FW387" s="251"/>
      <c r="FX387" s="251"/>
      <c r="FY387" s="251"/>
      <c r="FZ387" s="251"/>
      <c r="GA387" s="251"/>
      <c r="GB387" s="251"/>
      <c r="GC387" s="251"/>
      <c r="GD387" s="251"/>
      <c r="GE387" s="251"/>
      <c r="GF387" s="251"/>
      <c r="GG387" s="251"/>
      <c r="GH387" s="251"/>
      <c r="GI387" s="251"/>
      <c r="GJ387" s="251"/>
      <c r="GK387" s="251"/>
      <c r="GL387" s="251"/>
      <c r="GM387" s="251"/>
      <c r="GN387" s="251"/>
      <c r="GO387" s="251"/>
      <c r="GP387" s="251"/>
      <c r="GQ387" s="251"/>
      <c r="GR387" s="251"/>
      <c r="GS387" s="251"/>
      <c r="GT387" s="251"/>
      <c r="GU387" s="251"/>
      <c r="GV387" s="251"/>
      <c r="GW387" s="251"/>
      <c r="GX387" s="251"/>
      <c r="GY387" s="251"/>
      <c r="GZ387" s="251"/>
      <c r="HA387" s="251"/>
      <c r="HB387" s="251"/>
      <c r="HC387" s="251"/>
      <c r="HD387" s="251"/>
      <c r="HE387" s="251"/>
      <c r="HF387" s="251"/>
      <c r="HG387" s="251"/>
      <c r="HH387" s="251"/>
      <c r="HI387" s="251"/>
      <c r="HJ387" s="251"/>
      <c r="HK387" s="251"/>
      <c r="HL387" s="251"/>
      <c r="HM387" s="251"/>
      <c r="HN387" s="251"/>
      <c r="HO387" s="251"/>
      <c r="HP387" s="251"/>
      <c r="HQ387" s="251"/>
      <c r="HR387" s="251"/>
      <c r="HS387" s="251"/>
      <c r="HT387" s="251"/>
      <c r="HU387" s="251"/>
      <c r="HV387" s="251"/>
      <c r="HW387" s="251"/>
      <c r="HX387" s="251"/>
      <c r="HY387" s="251"/>
      <c r="HZ387" s="251"/>
      <c r="IA387" s="251"/>
      <c r="IB387" s="251"/>
      <c r="IC387" s="251"/>
      <c r="ID387" s="251"/>
      <c r="IE387" s="251"/>
      <c r="IF387" s="251"/>
      <c r="IG387" s="251"/>
      <c r="IH387" s="251"/>
      <c r="II387" s="251"/>
      <c r="IJ387" s="251"/>
      <c r="IK387" s="251"/>
      <c r="IL387" s="251"/>
      <c r="IM387" s="251"/>
      <c r="IN387" s="251"/>
    </row>
    <row r="388" spans="1:248" s="4" customFormat="1" ht="12.75" customHeight="1" thickBot="1" x14ac:dyDescent="0.25">
      <c r="A388" s="6"/>
      <c r="B388" s="86" t="s">
        <v>36</v>
      </c>
      <c r="C388" s="86" t="s">
        <v>37</v>
      </c>
      <c r="D388" s="86" t="s">
        <v>38</v>
      </c>
      <c r="E388" s="439" t="s">
        <v>39</v>
      </c>
      <c r="F388" s="103" t="s">
        <v>40</v>
      </c>
      <c r="G388" s="129"/>
      <c r="H388" s="103"/>
      <c r="I388" s="104" t="s">
        <v>41</v>
      </c>
      <c r="J388" s="86"/>
      <c r="K388" s="103"/>
      <c r="L388" s="86" t="s">
        <v>465</v>
      </c>
      <c r="M388" s="86"/>
      <c r="N388" s="86" t="s">
        <v>235</v>
      </c>
      <c r="O388" s="439" t="s">
        <v>235</v>
      </c>
      <c r="P388" s="155"/>
      <c r="Q388" s="440" t="s">
        <v>258</v>
      </c>
      <c r="R388" s="441" t="s">
        <v>259</v>
      </c>
      <c r="S388" s="105" t="s">
        <v>109</v>
      </c>
      <c r="T388" s="103" t="s">
        <v>187</v>
      </c>
      <c r="U388" s="86" t="s">
        <v>42</v>
      </c>
      <c r="V388" s="86" t="s">
        <v>43</v>
      </c>
      <c r="W388" s="86"/>
      <c r="X388" s="86" t="s">
        <v>44</v>
      </c>
      <c r="Y388" s="86" t="s">
        <v>30</v>
      </c>
      <c r="Z388" s="86" t="s">
        <v>30</v>
      </c>
      <c r="AA388" s="86" t="s">
        <v>138</v>
      </c>
      <c r="AB388" s="86" t="s">
        <v>15</v>
      </c>
      <c r="AC388" s="86" t="s">
        <v>139</v>
      </c>
      <c r="AD388" s="86" t="s">
        <v>141</v>
      </c>
      <c r="AE388" s="86" t="s">
        <v>47</v>
      </c>
      <c r="AF388" s="86" t="s">
        <v>48</v>
      </c>
      <c r="AG388" s="86" t="s">
        <v>15</v>
      </c>
      <c r="AH388" s="105" t="s">
        <v>30</v>
      </c>
      <c r="AI388" s="106"/>
      <c r="AJ388" s="86" t="s">
        <v>49</v>
      </c>
      <c r="AK388" s="103" t="s">
        <v>188</v>
      </c>
      <c r="AL388" s="107"/>
      <c r="AM388" s="251"/>
      <c r="AN388" s="251"/>
      <c r="AO388" s="251"/>
      <c r="AP388" s="251"/>
      <c r="AQ388" s="251"/>
      <c r="AR388" s="251"/>
      <c r="AS388" s="251"/>
      <c r="AT388" s="251"/>
      <c r="AU388" s="251"/>
      <c r="AV388" s="251"/>
      <c r="AW388" s="251"/>
      <c r="AX388" s="251"/>
      <c r="AY388" s="251"/>
      <c r="AZ388" s="251"/>
      <c r="BA388" s="251"/>
      <c r="BB388" s="251"/>
      <c r="BC388" s="251"/>
      <c r="BD388" s="251"/>
      <c r="BE388" s="251"/>
      <c r="BF388" s="251"/>
      <c r="BG388" s="251"/>
      <c r="BH388" s="251"/>
      <c r="BI388" s="251"/>
      <c r="BJ388" s="251"/>
      <c r="BK388" s="251"/>
      <c r="BL388" s="251"/>
      <c r="BM388" s="251"/>
      <c r="BN388" s="251"/>
      <c r="BO388" s="251"/>
      <c r="BP388" s="251"/>
      <c r="BQ388" s="251"/>
      <c r="BR388" s="251"/>
      <c r="BS388" s="251"/>
      <c r="BT388" s="251"/>
      <c r="BU388" s="251"/>
      <c r="BV388" s="251"/>
      <c r="BW388" s="251"/>
      <c r="BX388" s="251"/>
      <c r="BY388" s="251"/>
      <c r="BZ388" s="251"/>
      <c r="CA388" s="251"/>
      <c r="CB388" s="251"/>
      <c r="CC388" s="251"/>
      <c r="CD388" s="251"/>
      <c r="CE388" s="251"/>
      <c r="CF388" s="251"/>
      <c r="CG388" s="251"/>
      <c r="CH388" s="251"/>
      <c r="CI388" s="251"/>
      <c r="CJ388" s="251"/>
      <c r="CK388" s="251"/>
      <c r="CL388" s="251"/>
      <c r="CM388" s="251"/>
      <c r="CN388" s="251"/>
      <c r="CO388" s="251"/>
      <c r="CP388" s="251"/>
      <c r="CQ388" s="251"/>
      <c r="CR388" s="251"/>
      <c r="CS388" s="251"/>
      <c r="CT388" s="251"/>
      <c r="CU388" s="251"/>
      <c r="CV388" s="251"/>
      <c r="CW388" s="251"/>
      <c r="CX388" s="251"/>
      <c r="CY388" s="251"/>
      <c r="CZ388" s="251"/>
      <c r="DA388" s="251"/>
      <c r="DB388" s="251"/>
      <c r="DC388" s="251"/>
      <c r="DD388" s="251"/>
      <c r="DE388" s="251"/>
      <c r="DF388" s="251"/>
      <c r="DG388" s="251"/>
      <c r="DH388" s="251"/>
      <c r="DI388" s="251"/>
      <c r="DJ388" s="251"/>
      <c r="DK388" s="251"/>
      <c r="DL388" s="251"/>
      <c r="DM388" s="251"/>
      <c r="DN388" s="251"/>
      <c r="DO388" s="251"/>
      <c r="DP388" s="251"/>
      <c r="DQ388" s="251"/>
      <c r="DR388" s="251"/>
      <c r="DS388" s="251"/>
      <c r="DT388" s="251"/>
      <c r="DU388" s="251"/>
      <c r="DV388" s="251"/>
      <c r="DW388" s="251"/>
      <c r="DX388" s="251"/>
      <c r="DY388" s="251"/>
      <c r="DZ388" s="251"/>
      <c r="EA388" s="251"/>
      <c r="EB388" s="251"/>
      <c r="EC388" s="251"/>
      <c r="ED388" s="251"/>
      <c r="EE388" s="251"/>
      <c r="EF388" s="251"/>
      <c r="EG388" s="251"/>
      <c r="EH388" s="251"/>
      <c r="EI388" s="251"/>
      <c r="EJ388" s="251"/>
      <c r="EK388" s="251"/>
      <c r="EL388" s="251"/>
      <c r="EM388" s="251"/>
      <c r="EN388" s="251"/>
      <c r="EO388" s="251"/>
      <c r="EP388" s="251"/>
      <c r="EQ388" s="251"/>
      <c r="ER388" s="251"/>
      <c r="ES388" s="251"/>
      <c r="ET388" s="251"/>
      <c r="EU388" s="251"/>
      <c r="EV388" s="251"/>
      <c r="EW388" s="251"/>
      <c r="EX388" s="251"/>
      <c r="EY388" s="251"/>
      <c r="EZ388" s="251"/>
      <c r="FA388" s="251"/>
      <c r="FB388" s="251"/>
      <c r="FC388" s="251"/>
      <c r="FD388" s="251"/>
      <c r="FE388" s="251"/>
      <c r="FF388" s="251"/>
      <c r="FG388" s="251"/>
      <c r="FH388" s="251"/>
      <c r="FI388" s="251"/>
      <c r="FJ388" s="251"/>
      <c r="FK388" s="251"/>
      <c r="FL388" s="251"/>
      <c r="FM388" s="251"/>
      <c r="FN388" s="251"/>
      <c r="FO388" s="251"/>
      <c r="FP388" s="251"/>
      <c r="FQ388" s="251"/>
      <c r="FR388" s="251"/>
      <c r="FS388" s="251"/>
      <c r="FT388" s="251"/>
      <c r="FU388" s="251"/>
      <c r="FV388" s="251"/>
      <c r="FW388" s="251"/>
      <c r="FX388" s="251"/>
      <c r="FY388" s="251"/>
      <c r="FZ388" s="251"/>
      <c r="GA388" s="251"/>
      <c r="GB388" s="251"/>
      <c r="GC388" s="251"/>
      <c r="GD388" s="251"/>
      <c r="GE388" s="251"/>
      <c r="GF388" s="251"/>
      <c r="GG388" s="251"/>
      <c r="GH388" s="251"/>
      <c r="GI388" s="251"/>
      <c r="GJ388" s="251"/>
      <c r="GK388" s="251"/>
      <c r="GL388" s="251"/>
      <c r="GM388" s="251"/>
      <c r="GN388" s="251"/>
      <c r="GO388" s="251"/>
      <c r="GP388" s="251"/>
      <c r="GQ388" s="251"/>
      <c r="GR388" s="251"/>
      <c r="GS388" s="251"/>
      <c r="GT388" s="251"/>
      <c r="GU388" s="251"/>
      <c r="GV388" s="251"/>
      <c r="GW388" s="251"/>
      <c r="GX388" s="251"/>
      <c r="GY388" s="251"/>
      <c r="GZ388" s="251"/>
      <c r="HA388" s="251"/>
      <c r="HB388" s="251"/>
      <c r="HC388" s="251"/>
      <c r="HD388" s="251"/>
      <c r="HE388" s="251"/>
      <c r="HF388" s="251"/>
      <c r="HG388" s="251"/>
      <c r="HH388" s="251"/>
      <c r="HI388" s="251"/>
      <c r="HJ388" s="251"/>
      <c r="HK388" s="251"/>
      <c r="HL388" s="251"/>
      <c r="HM388" s="251"/>
      <c r="HN388" s="251"/>
      <c r="HO388" s="251"/>
      <c r="HP388" s="251"/>
      <c r="HQ388" s="251"/>
      <c r="HR388" s="251"/>
      <c r="HS388" s="251"/>
      <c r="HT388" s="251"/>
      <c r="HU388" s="251"/>
      <c r="HV388" s="251"/>
      <c r="HW388" s="251"/>
      <c r="HX388" s="251"/>
      <c r="HY388" s="251"/>
      <c r="HZ388" s="251"/>
      <c r="IA388" s="251"/>
      <c r="IB388" s="251"/>
      <c r="IC388" s="251"/>
      <c r="ID388" s="251"/>
      <c r="IE388" s="251"/>
      <c r="IF388" s="251"/>
      <c r="IG388" s="251"/>
      <c r="IH388" s="251"/>
      <c r="II388" s="251"/>
      <c r="IJ388" s="251"/>
      <c r="IK388" s="251"/>
      <c r="IL388" s="251"/>
      <c r="IM388" s="251"/>
      <c r="IN388" s="251"/>
    </row>
    <row r="389" spans="1:248" s="20" customFormat="1" ht="12.75" customHeight="1" thickTop="1" x14ac:dyDescent="0.2">
      <c r="A389" s="8"/>
      <c r="B389" s="296">
        <f>B375</f>
        <v>0</v>
      </c>
      <c r="C389" s="296">
        <f>C375</f>
        <v>0</v>
      </c>
      <c r="D389" s="296">
        <f>D375</f>
        <v>0</v>
      </c>
      <c r="E389" s="296">
        <f>E375</f>
        <v>0</v>
      </c>
      <c r="F389" s="298">
        <f>F375</f>
        <v>0</v>
      </c>
      <c r="G389" s="130" t="str">
        <f>G7</f>
        <v>DECEMBER</v>
      </c>
      <c r="H389" s="31" t="s">
        <v>58</v>
      </c>
      <c r="I389" s="32"/>
      <c r="J389" s="306">
        <f t="shared" ref="J389:R389" si="48">J375</f>
        <v>0</v>
      </c>
      <c r="K389" s="298">
        <f t="shared" si="48"/>
        <v>0</v>
      </c>
      <c r="L389" s="296">
        <f t="shared" si="48"/>
        <v>0</v>
      </c>
      <c r="M389" s="296">
        <f t="shared" si="48"/>
        <v>0</v>
      </c>
      <c r="N389" s="296">
        <f t="shared" si="48"/>
        <v>0</v>
      </c>
      <c r="O389" s="297">
        <f t="shared" si="48"/>
        <v>0</v>
      </c>
      <c r="P389" s="299">
        <f t="shared" si="48"/>
        <v>0</v>
      </c>
      <c r="Q389" s="296">
        <f t="shared" si="48"/>
        <v>0</v>
      </c>
      <c r="R389" s="298">
        <f t="shared" si="48"/>
        <v>0</v>
      </c>
      <c r="S389" s="9"/>
      <c r="T389" s="8"/>
      <c r="U389" s="296">
        <f t="shared" ref="U389:AH389" si="49">U375</f>
        <v>0</v>
      </c>
      <c r="V389" s="296">
        <f t="shared" si="49"/>
        <v>0</v>
      </c>
      <c r="W389" s="296">
        <f t="shared" si="49"/>
        <v>0</v>
      </c>
      <c r="X389" s="296">
        <f t="shared" si="49"/>
        <v>0</v>
      </c>
      <c r="Y389" s="296">
        <f t="shared" si="49"/>
        <v>0</v>
      </c>
      <c r="Z389" s="296">
        <f t="shared" si="49"/>
        <v>0</v>
      </c>
      <c r="AA389" s="296">
        <f t="shared" si="49"/>
        <v>0</v>
      </c>
      <c r="AB389" s="296">
        <f t="shared" si="49"/>
        <v>0</v>
      </c>
      <c r="AC389" s="296">
        <f t="shared" si="49"/>
        <v>0</v>
      </c>
      <c r="AD389" s="296">
        <f t="shared" si="49"/>
        <v>0</v>
      </c>
      <c r="AE389" s="296">
        <f t="shared" si="49"/>
        <v>0</v>
      </c>
      <c r="AF389" s="296">
        <f t="shared" si="49"/>
        <v>0</v>
      </c>
      <c r="AG389" s="296">
        <f t="shared" si="49"/>
        <v>0</v>
      </c>
      <c r="AH389" s="297">
        <f t="shared" si="49"/>
        <v>0</v>
      </c>
      <c r="AI389" s="305"/>
      <c r="AJ389" s="296">
        <f>AJ375</f>
        <v>0</v>
      </c>
      <c r="AK389" s="298">
        <f>AK375</f>
        <v>0</v>
      </c>
      <c r="AL389" s="9"/>
    </row>
    <row r="390" spans="1:248" s="20" customFormat="1" ht="12.75" customHeight="1" x14ac:dyDescent="0.2">
      <c r="A390" s="8">
        <v>1</v>
      </c>
      <c r="B390" s="280"/>
      <c r="C390" s="280"/>
      <c r="D390" s="280"/>
      <c r="E390" s="280"/>
      <c r="F390" s="281"/>
      <c r="G390" s="443"/>
      <c r="H390" s="444"/>
      <c r="I390" s="445"/>
      <c r="J390" s="296">
        <f t="shared" ref="J390:J420" si="50">SUM(B390:F390)</f>
        <v>0</v>
      </c>
      <c r="K390" s="298">
        <f t="shared" ref="K390:K420" si="51">SUM(U390:AK390)-SUM(L390:R390)</f>
        <v>0</v>
      </c>
      <c r="L390" s="280"/>
      <c r="M390" s="280"/>
      <c r="N390" s="280"/>
      <c r="O390" s="293"/>
      <c r="P390" s="300"/>
      <c r="Q390" s="280"/>
      <c r="R390" s="281"/>
      <c r="S390" s="15" t="s">
        <v>59</v>
      </c>
      <c r="T390" s="8">
        <v>1</v>
      </c>
      <c r="U390" s="280"/>
      <c r="V390" s="280"/>
      <c r="W390" s="280"/>
      <c r="X390" s="280"/>
      <c r="Y390" s="280"/>
      <c r="Z390" s="280"/>
      <c r="AA390" s="280"/>
      <c r="AB390" s="280"/>
      <c r="AC390" s="280"/>
      <c r="AD390" s="280"/>
      <c r="AE390" s="280"/>
      <c r="AF390" s="280"/>
      <c r="AG390" s="280"/>
      <c r="AH390" s="293"/>
      <c r="AI390" s="444"/>
      <c r="AJ390" s="280"/>
      <c r="AK390" s="281"/>
      <c r="AL390" s="15" t="s">
        <v>59</v>
      </c>
    </row>
    <row r="391" spans="1:248" s="20" customFormat="1" ht="12.75" customHeight="1" x14ac:dyDescent="0.2">
      <c r="A391" s="8">
        <v>2</v>
      </c>
      <c r="B391" s="280"/>
      <c r="C391" s="280"/>
      <c r="D391" s="280"/>
      <c r="E391" s="280"/>
      <c r="F391" s="281"/>
      <c r="G391" s="443"/>
      <c r="H391" s="444"/>
      <c r="I391" s="445"/>
      <c r="J391" s="296">
        <f t="shared" si="50"/>
        <v>0</v>
      </c>
      <c r="K391" s="298">
        <f t="shared" si="51"/>
        <v>0</v>
      </c>
      <c r="L391" s="280"/>
      <c r="M391" s="280"/>
      <c r="N391" s="280"/>
      <c r="O391" s="293"/>
      <c r="P391" s="300"/>
      <c r="Q391" s="280"/>
      <c r="R391" s="281"/>
      <c r="S391" s="15" t="s">
        <v>60</v>
      </c>
      <c r="T391" s="8">
        <v>2</v>
      </c>
      <c r="U391" s="280"/>
      <c r="V391" s="280"/>
      <c r="W391" s="280"/>
      <c r="X391" s="280"/>
      <c r="Y391" s="280"/>
      <c r="Z391" s="280"/>
      <c r="AA391" s="280"/>
      <c r="AB391" s="280"/>
      <c r="AC391" s="280"/>
      <c r="AD391" s="280"/>
      <c r="AE391" s="280"/>
      <c r="AF391" s="280"/>
      <c r="AG391" s="280"/>
      <c r="AH391" s="293"/>
      <c r="AI391" s="444"/>
      <c r="AJ391" s="280"/>
      <c r="AK391" s="281"/>
      <c r="AL391" s="15" t="s">
        <v>60</v>
      </c>
    </row>
    <row r="392" spans="1:248" s="20" customFormat="1" ht="12.75" customHeight="1" x14ac:dyDescent="0.2">
      <c r="A392" s="8">
        <v>3</v>
      </c>
      <c r="B392" s="280"/>
      <c r="C392" s="280"/>
      <c r="D392" s="280"/>
      <c r="E392" s="280"/>
      <c r="F392" s="281"/>
      <c r="G392" s="443"/>
      <c r="H392" s="444"/>
      <c r="I392" s="445"/>
      <c r="J392" s="296">
        <f t="shared" si="50"/>
        <v>0</v>
      </c>
      <c r="K392" s="298">
        <f t="shared" si="51"/>
        <v>0</v>
      </c>
      <c r="L392" s="280"/>
      <c r="M392" s="280"/>
      <c r="N392" s="280"/>
      <c r="O392" s="293"/>
      <c r="P392" s="300"/>
      <c r="Q392" s="280"/>
      <c r="R392" s="281"/>
      <c r="S392" s="15" t="s">
        <v>61</v>
      </c>
      <c r="T392" s="8">
        <v>3</v>
      </c>
      <c r="U392" s="280"/>
      <c r="V392" s="280"/>
      <c r="W392" s="280"/>
      <c r="X392" s="280"/>
      <c r="Y392" s="280"/>
      <c r="Z392" s="280"/>
      <c r="AA392" s="280"/>
      <c r="AB392" s="280"/>
      <c r="AC392" s="280"/>
      <c r="AD392" s="280"/>
      <c r="AE392" s="280"/>
      <c r="AF392" s="280"/>
      <c r="AG392" s="280"/>
      <c r="AH392" s="293"/>
      <c r="AI392" s="444"/>
      <c r="AJ392" s="280"/>
      <c r="AK392" s="281"/>
      <c r="AL392" s="15" t="s">
        <v>61</v>
      </c>
    </row>
    <row r="393" spans="1:248" s="20" customFormat="1" ht="12.75" customHeight="1" x14ac:dyDescent="0.2">
      <c r="A393" s="8">
        <v>4</v>
      </c>
      <c r="B393" s="280"/>
      <c r="C393" s="280"/>
      <c r="D393" s="280"/>
      <c r="E393" s="280"/>
      <c r="F393" s="281"/>
      <c r="G393" s="443"/>
      <c r="H393" s="444"/>
      <c r="I393" s="445"/>
      <c r="J393" s="296">
        <f t="shared" si="50"/>
        <v>0</v>
      </c>
      <c r="K393" s="298">
        <f t="shared" si="51"/>
        <v>0</v>
      </c>
      <c r="L393" s="280"/>
      <c r="M393" s="280"/>
      <c r="N393" s="280"/>
      <c r="O393" s="293"/>
      <c r="P393" s="300"/>
      <c r="Q393" s="280"/>
      <c r="R393" s="281"/>
      <c r="S393" s="15" t="s">
        <v>62</v>
      </c>
      <c r="T393" s="8">
        <v>4</v>
      </c>
      <c r="U393" s="280"/>
      <c r="V393" s="280"/>
      <c r="W393" s="280"/>
      <c r="X393" s="280"/>
      <c r="Y393" s="280"/>
      <c r="Z393" s="280"/>
      <c r="AA393" s="280"/>
      <c r="AB393" s="280"/>
      <c r="AC393" s="280"/>
      <c r="AD393" s="280"/>
      <c r="AE393" s="280"/>
      <c r="AF393" s="280"/>
      <c r="AG393" s="280"/>
      <c r="AH393" s="293"/>
      <c r="AI393" s="444"/>
      <c r="AJ393" s="280"/>
      <c r="AK393" s="281"/>
      <c r="AL393" s="15" t="s">
        <v>62</v>
      </c>
    </row>
    <row r="394" spans="1:248" s="20" customFormat="1" ht="12.75" customHeight="1" x14ac:dyDescent="0.2">
      <c r="A394" s="8">
        <v>5</v>
      </c>
      <c r="B394" s="280"/>
      <c r="C394" s="280"/>
      <c r="D394" s="280"/>
      <c r="E394" s="280"/>
      <c r="F394" s="281"/>
      <c r="G394" s="446"/>
      <c r="H394" s="444"/>
      <c r="I394" s="445"/>
      <c r="J394" s="296">
        <f t="shared" si="50"/>
        <v>0</v>
      </c>
      <c r="K394" s="298">
        <f t="shared" si="51"/>
        <v>0</v>
      </c>
      <c r="L394" s="280"/>
      <c r="M394" s="280"/>
      <c r="N394" s="280"/>
      <c r="O394" s="293"/>
      <c r="P394" s="300"/>
      <c r="Q394" s="280"/>
      <c r="R394" s="281"/>
      <c r="S394" s="15" t="s">
        <v>63</v>
      </c>
      <c r="T394" s="8">
        <v>5</v>
      </c>
      <c r="U394" s="280"/>
      <c r="V394" s="280"/>
      <c r="W394" s="280"/>
      <c r="X394" s="280"/>
      <c r="Y394" s="280"/>
      <c r="Z394" s="280"/>
      <c r="AA394" s="280"/>
      <c r="AB394" s="280"/>
      <c r="AC394" s="280"/>
      <c r="AD394" s="280"/>
      <c r="AE394" s="280"/>
      <c r="AF394" s="280"/>
      <c r="AG394" s="280"/>
      <c r="AH394" s="293"/>
      <c r="AI394" s="444"/>
      <c r="AJ394" s="280"/>
      <c r="AK394" s="281"/>
      <c r="AL394" s="15" t="s">
        <v>63</v>
      </c>
    </row>
    <row r="395" spans="1:248" s="20" customFormat="1" ht="12.75" customHeight="1" x14ac:dyDescent="0.2">
      <c r="A395" s="16">
        <v>6</v>
      </c>
      <c r="B395" s="282"/>
      <c r="C395" s="282"/>
      <c r="D395" s="282"/>
      <c r="E395" s="282"/>
      <c r="F395" s="283"/>
      <c r="G395" s="443"/>
      <c r="H395" s="447"/>
      <c r="I395" s="448"/>
      <c r="J395" s="296">
        <f t="shared" si="50"/>
        <v>0</v>
      </c>
      <c r="K395" s="298">
        <f t="shared" si="51"/>
        <v>0</v>
      </c>
      <c r="L395" s="282"/>
      <c r="M395" s="282"/>
      <c r="N395" s="282"/>
      <c r="O395" s="294"/>
      <c r="P395" s="301"/>
      <c r="Q395" s="282"/>
      <c r="R395" s="283"/>
      <c r="S395" s="17" t="s">
        <v>64</v>
      </c>
      <c r="T395" s="16">
        <v>6</v>
      </c>
      <c r="U395" s="282"/>
      <c r="V395" s="282"/>
      <c r="W395" s="282"/>
      <c r="X395" s="282"/>
      <c r="Y395" s="282"/>
      <c r="Z395" s="282"/>
      <c r="AA395" s="282"/>
      <c r="AB395" s="282"/>
      <c r="AC395" s="282"/>
      <c r="AD395" s="282"/>
      <c r="AE395" s="282"/>
      <c r="AF395" s="282"/>
      <c r="AG395" s="282"/>
      <c r="AH395" s="294"/>
      <c r="AI395" s="447"/>
      <c r="AJ395" s="282"/>
      <c r="AK395" s="283"/>
      <c r="AL395" s="17" t="s">
        <v>64</v>
      </c>
    </row>
    <row r="396" spans="1:248" s="20" customFormat="1" ht="12.75" customHeight="1" x14ac:dyDescent="0.2">
      <c r="A396" s="8">
        <v>7</v>
      </c>
      <c r="B396" s="280"/>
      <c r="C396" s="280"/>
      <c r="D396" s="280"/>
      <c r="E396" s="280"/>
      <c r="F396" s="281"/>
      <c r="G396" s="443"/>
      <c r="H396" s="444"/>
      <c r="I396" s="445"/>
      <c r="J396" s="296">
        <f t="shared" si="50"/>
        <v>0</v>
      </c>
      <c r="K396" s="298">
        <f t="shared" si="51"/>
        <v>0</v>
      </c>
      <c r="L396" s="280"/>
      <c r="M396" s="280"/>
      <c r="N396" s="280"/>
      <c r="O396" s="293"/>
      <c r="P396" s="300"/>
      <c r="Q396" s="280"/>
      <c r="R396" s="281"/>
      <c r="S396" s="15" t="s">
        <v>65</v>
      </c>
      <c r="T396" s="8">
        <v>7</v>
      </c>
      <c r="U396" s="280"/>
      <c r="V396" s="280"/>
      <c r="W396" s="280"/>
      <c r="X396" s="280"/>
      <c r="Y396" s="280"/>
      <c r="Z396" s="280"/>
      <c r="AA396" s="280"/>
      <c r="AB396" s="280"/>
      <c r="AC396" s="280"/>
      <c r="AD396" s="280"/>
      <c r="AE396" s="280"/>
      <c r="AF396" s="280"/>
      <c r="AG396" s="280"/>
      <c r="AH396" s="293"/>
      <c r="AI396" s="444"/>
      <c r="AJ396" s="280"/>
      <c r="AK396" s="281"/>
      <c r="AL396" s="15" t="s">
        <v>65</v>
      </c>
    </row>
    <row r="397" spans="1:248" s="20" customFormat="1" ht="12.75" customHeight="1" x14ac:dyDescent="0.2">
      <c r="A397" s="8">
        <v>8</v>
      </c>
      <c r="B397" s="280"/>
      <c r="C397" s="280"/>
      <c r="D397" s="280"/>
      <c r="E397" s="280"/>
      <c r="F397" s="281"/>
      <c r="G397" s="443"/>
      <c r="H397" s="444"/>
      <c r="I397" s="445"/>
      <c r="J397" s="296">
        <f t="shared" si="50"/>
        <v>0</v>
      </c>
      <c r="K397" s="298">
        <f t="shared" si="51"/>
        <v>0</v>
      </c>
      <c r="L397" s="280"/>
      <c r="M397" s="280"/>
      <c r="N397" s="280"/>
      <c r="O397" s="293"/>
      <c r="P397" s="300"/>
      <c r="Q397" s="280"/>
      <c r="R397" s="281"/>
      <c r="S397" s="15" t="s">
        <v>66</v>
      </c>
      <c r="T397" s="8">
        <v>8</v>
      </c>
      <c r="U397" s="280"/>
      <c r="V397" s="280"/>
      <c r="W397" s="280"/>
      <c r="X397" s="280"/>
      <c r="Y397" s="280"/>
      <c r="Z397" s="280"/>
      <c r="AA397" s="280"/>
      <c r="AB397" s="280"/>
      <c r="AC397" s="280"/>
      <c r="AD397" s="280"/>
      <c r="AE397" s="280"/>
      <c r="AF397" s="280"/>
      <c r="AG397" s="280"/>
      <c r="AH397" s="293"/>
      <c r="AI397" s="444"/>
      <c r="AJ397" s="280"/>
      <c r="AK397" s="281"/>
      <c r="AL397" s="15" t="s">
        <v>66</v>
      </c>
    </row>
    <row r="398" spans="1:248" s="20" customFormat="1" ht="12.75" customHeight="1" x14ac:dyDescent="0.2">
      <c r="A398" s="8">
        <v>9</v>
      </c>
      <c r="B398" s="280"/>
      <c r="C398" s="280"/>
      <c r="D398" s="280"/>
      <c r="E398" s="280"/>
      <c r="F398" s="281"/>
      <c r="G398" s="443"/>
      <c r="H398" s="444"/>
      <c r="I398" s="445"/>
      <c r="J398" s="296">
        <f t="shared" si="50"/>
        <v>0</v>
      </c>
      <c r="K398" s="298">
        <f t="shared" si="51"/>
        <v>0</v>
      </c>
      <c r="L398" s="280"/>
      <c r="M398" s="280"/>
      <c r="N398" s="280"/>
      <c r="O398" s="293"/>
      <c r="P398" s="300"/>
      <c r="Q398" s="280"/>
      <c r="R398" s="281"/>
      <c r="S398" s="15" t="s">
        <v>67</v>
      </c>
      <c r="T398" s="8">
        <v>9</v>
      </c>
      <c r="U398" s="280"/>
      <c r="V398" s="280"/>
      <c r="W398" s="280"/>
      <c r="X398" s="280"/>
      <c r="Y398" s="280"/>
      <c r="Z398" s="280"/>
      <c r="AA398" s="280"/>
      <c r="AB398" s="280"/>
      <c r="AC398" s="280"/>
      <c r="AD398" s="280"/>
      <c r="AE398" s="280"/>
      <c r="AF398" s="280"/>
      <c r="AG398" s="280"/>
      <c r="AH398" s="293"/>
      <c r="AI398" s="444"/>
      <c r="AJ398" s="280"/>
      <c r="AK398" s="281"/>
      <c r="AL398" s="15" t="s">
        <v>67</v>
      </c>
    </row>
    <row r="399" spans="1:248" s="20" customFormat="1" ht="12.75" customHeight="1" x14ac:dyDescent="0.2">
      <c r="A399" s="8">
        <v>10</v>
      </c>
      <c r="B399" s="280"/>
      <c r="C399" s="280"/>
      <c r="D399" s="280"/>
      <c r="E399" s="280"/>
      <c r="F399" s="281"/>
      <c r="G399" s="443"/>
      <c r="H399" s="444"/>
      <c r="I399" s="445"/>
      <c r="J399" s="296">
        <f t="shared" si="50"/>
        <v>0</v>
      </c>
      <c r="K399" s="298">
        <f t="shared" si="51"/>
        <v>0</v>
      </c>
      <c r="L399" s="280"/>
      <c r="M399" s="280"/>
      <c r="N399" s="280"/>
      <c r="O399" s="293"/>
      <c r="P399" s="300"/>
      <c r="Q399" s="280"/>
      <c r="R399" s="281"/>
      <c r="S399" s="15" t="s">
        <v>68</v>
      </c>
      <c r="T399" s="8">
        <v>10</v>
      </c>
      <c r="U399" s="280"/>
      <c r="V399" s="280"/>
      <c r="W399" s="280"/>
      <c r="X399" s="280"/>
      <c r="Y399" s="280"/>
      <c r="Z399" s="280"/>
      <c r="AA399" s="280"/>
      <c r="AB399" s="280"/>
      <c r="AC399" s="280"/>
      <c r="AD399" s="280"/>
      <c r="AE399" s="280"/>
      <c r="AF399" s="280"/>
      <c r="AG399" s="280"/>
      <c r="AH399" s="293"/>
      <c r="AI399" s="444"/>
      <c r="AJ399" s="280"/>
      <c r="AK399" s="281"/>
      <c r="AL399" s="15" t="s">
        <v>68</v>
      </c>
    </row>
    <row r="400" spans="1:248" s="20" customFormat="1" ht="12.75" customHeight="1" x14ac:dyDescent="0.2">
      <c r="A400" s="8">
        <v>11</v>
      </c>
      <c r="B400" s="280"/>
      <c r="C400" s="280"/>
      <c r="D400" s="280"/>
      <c r="E400" s="280"/>
      <c r="F400" s="281"/>
      <c r="G400" s="443"/>
      <c r="H400" s="444"/>
      <c r="I400" s="445"/>
      <c r="J400" s="296">
        <f t="shared" si="50"/>
        <v>0</v>
      </c>
      <c r="K400" s="298">
        <f t="shared" si="51"/>
        <v>0</v>
      </c>
      <c r="L400" s="280"/>
      <c r="M400" s="280"/>
      <c r="N400" s="280"/>
      <c r="O400" s="293"/>
      <c r="P400" s="300"/>
      <c r="Q400" s="280"/>
      <c r="R400" s="281"/>
      <c r="S400" s="15" t="s">
        <v>69</v>
      </c>
      <c r="T400" s="8">
        <v>11</v>
      </c>
      <c r="U400" s="280"/>
      <c r="V400" s="280"/>
      <c r="W400" s="280"/>
      <c r="X400" s="280"/>
      <c r="Y400" s="280"/>
      <c r="Z400" s="280"/>
      <c r="AA400" s="280"/>
      <c r="AB400" s="280"/>
      <c r="AC400" s="280"/>
      <c r="AD400" s="280"/>
      <c r="AE400" s="280"/>
      <c r="AF400" s="280"/>
      <c r="AG400" s="280"/>
      <c r="AH400" s="293"/>
      <c r="AI400" s="444"/>
      <c r="AJ400" s="280"/>
      <c r="AK400" s="281"/>
      <c r="AL400" s="15" t="s">
        <v>69</v>
      </c>
    </row>
    <row r="401" spans="1:38" s="20" customFormat="1" ht="12.75" customHeight="1" x14ac:dyDescent="0.2">
      <c r="A401" s="8">
        <v>12</v>
      </c>
      <c r="B401" s="280"/>
      <c r="C401" s="280"/>
      <c r="D401" s="280"/>
      <c r="E401" s="280"/>
      <c r="F401" s="281"/>
      <c r="G401" s="443"/>
      <c r="H401" s="444"/>
      <c r="I401" s="445"/>
      <c r="J401" s="296">
        <f t="shared" si="50"/>
        <v>0</v>
      </c>
      <c r="K401" s="298">
        <f t="shared" si="51"/>
        <v>0</v>
      </c>
      <c r="L401" s="280"/>
      <c r="M401" s="280"/>
      <c r="N401" s="280"/>
      <c r="O401" s="293"/>
      <c r="P401" s="300"/>
      <c r="Q401" s="280"/>
      <c r="R401" s="281"/>
      <c r="S401" s="15" t="s">
        <v>70</v>
      </c>
      <c r="T401" s="8">
        <v>12</v>
      </c>
      <c r="U401" s="280"/>
      <c r="V401" s="280"/>
      <c r="W401" s="280"/>
      <c r="X401" s="280"/>
      <c r="Y401" s="280"/>
      <c r="Z401" s="280"/>
      <c r="AA401" s="280"/>
      <c r="AB401" s="280"/>
      <c r="AC401" s="280"/>
      <c r="AD401" s="280"/>
      <c r="AE401" s="280"/>
      <c r="AF401" s="280"/>
      <c r="AG401" s="280"/>
      <c r="AH401" s="293"/>
      <c r="AI401" s="444"/>
      <c r="AJ401" s="280"/>
      <c r="AK401" s="281"/>
      <c r="AL401" s="15" t="s">
        <v>70</v>
      </c>
    </row>
    <row r="402" spans="1:38" s="20" customFormat="1" ht="12.75" customHeight="1" x14ac:dyDescent="0.2">
      <c r="A402" s="8">
        <v>13</v>
      </c>
      <c r="B402" s="280"/>
      <c r="C402" s="280"/>
      <c r="D402" s="280"/>
      <c r="E402" s="280"/>
      <c r="F402" s="281"/>
      <c r="G402" s="443"/>
      <c r="H402" s="444"/>
      <c r="I402" s="445"/>
      <c r="J402" s="296">
        <f t="shared" si="50"/>
        <v>0</v>
      </c>
      <c r="K402" s="298">
        <f t="shared" si="51"/>
        <v>0</v>
      </c>
      <c r="L402" s="280"/>
      <c r="M402" s="280"/>
      <c r="N402" s="280"/>
      <c r="O402" s="293"/>
      <c r="P402" s="300"/>
      <c r="Q402" s="280"/>
      <c r="R402" s="281"/>
      <c r="S402" s="15" t="s">
        <v>71</v>
      </c>
      <c r="T402" s="8">
        <v>13</v>
      </c>
      <c r="U402" s="280"/>
      <c r="V402" s="280"/>
      <c r="W402" s="280"/>
      <c r="X402" s="280"/>
      <c r="Y402" s="280"/>
      <c r="Z402" s="280"/>
      <c r="AA402" s="280"/>
      <c r="AB402" s="280"/>
      <c r="AC402" s="280"/>
      <c r="AD402" s="280"/>
      <c r="AE402" s="280"/>
      <c r="AF402" s="280"/>
      <c r="AG402" s="280"/>
      <c r="AH402" s="293"/>
      <c r="AI402" s="444"/>
      <c r="AJ402" s="280"/>
      <c r="AK402" s="281"/>
      <c r="AL402" s="15" t="s">
        <v>71</v>
      </c>
    </row>
    <row r="403" spans="1:38" s="20" customFormat="1" ht="12.75" customHeight="1" x14ac:dyDescent="0.2">
      <c r="A403" s="8">
        <v>14</v>
      </c>
      <c r="B403" s="280"/>
      <c r="C403" s="280"/>
      <c r="D403" s="280"/>
      <c r="E403" s="280"/>
      <c r="F403" s="281"/>
      <c r="G403" s="443"/>
      <c r="H403" s="444"/>
      <c r="I403" s="445"/>
      <c r="J403" s="296">
        <f t="shared" si="50"/>
        <v>0</v>
      </c>
      <c r="K403" s="298">
        <f t="shared" si="51"/>
        <v>0</v>
      </c>
      <c r="L403" s="280"/>
      <c r="M403" s="280"/>
      <c r="N403" s="280"/>
      <c r="O403" s="293"/>
      <c r="P403" s="300"/>
      <c r="Q403" s="280"/>
      <c r="R403" s="281"/>
      <c r="S403" s="15" t="s">
        <v>72</v>
      </c>
      <c r="T403" s="8">
        <v>14</v>
      </c>
      <c r="U403" s="280"/>
      <c r="V403" s="280"/>
      <c r="W403" s="280"/>
      <c r="X403" s="280"/>
      <c r="Y403" s="280"/>
      <c r="Z403" s="280"/>
      <c r="AA403" s="280"/>
      <c r="AB403" s="280"/>
      <c r="AC403" s="280"/>
      <c r="AD403" s="280"/>
      <c r="AE403" s="280"/>
      <c r="AF403" s="280"/>
      <c r="AG403" s="280"/>
      <c r="AH403" s="293"/>
      <c r="AI403" s="444"/>
      <c r="AJ403" s="280"/>
      <c r="AK403" s="281"/>
      <c r="AL403" s="15" t="s">
        <v>72</v>
      </c>
    </row>
    <row r="404" spans="1:38" s="20" customFormat="1" ht="12.75" customHeight="1" x14ac:dyDescent="0.2">
      <c r="A404" s="8">
        <v>15</v>
      </c>
      <c r="B404" s="280"/>
      <c r="C404" s="280"/>
      <c r="D404" s="280"/>
      <c r="E404" s="280"/>
      <c r="F404" s="281"/>
      <c r="G404" s="443"/>
      <c r="H404" s="444"/>
      <c r="I404" s="445"/>
      <c r="J404" s="296">
        <f t="shared" si="50"/>
        <v>0</v>
      </c>
      <c r="K404" s="298">
        <f t="shared" si="51"/>
        <v>0</v>
      </c>
      <c r="L404" s="280"/>
      <c r="M404" s="280"/>
      <c r="N404" s="280"/>
      <c r="O404" s="293"/>
      <c r="P404" s="300"/>
      <c r="Q404" s="280"/>
      <c r="R404" s="281"/>
      <c r="S404" s="15" t="s">
        <v>73</v>
      </c>
      <c r="T404" s="8">
        <v>15</v>
      </c>
      <c r="U404" s="280"/>
      <c r="V404" s="280"/>
      <c r="W404" s="280"/>
      <c r="X404" s="280"/>
      <c r="Y404" s="280"/>
      <c r="Z404" s="280"/>
      <c r="AA404" s="280"/>
      <c r="AB404" s="280"/>
      <c r="AC404" s="280"/>
      <c r="AD404" s="280"/>
      <c r="AE404" s="280"/>
      <c r="AF404" s="280"/>
      <c r="AG404" s="280"/>
      <c r="AH404" s="293"/>
      <c r="AI404" s="444"/>
      <c r="AJ404" s="280"/>
      <c r="AK404" s="281"/>
      <c r="AL404" s="15" t="s">
        <v>73</v>
      </c>
    </row>
    <row r="405" spans="1:38" s="20" customFormat="1" ht="12.75" customHeight="1" x14ac:dyDescent="0.2">
      <c r="A405" s="8">
        <v>16</v>
      </c>
      <c r="B405" s="280"/>
      <c r="C405" s="280"/>
      <c r="D405" s="280"/>
      <c r="E405" s="280"/>
      <c r="F405" s="281"/>
      <c r="G405" s="443"/>
      <c r="H405" s="444"/>
      <c r="I405" s="445"/>
      <c r="J405" s="296">
        <f t="shared" si="50"/>
        <v>0</v>
      </c>
      <c r="K405" s="298">
        <f t="shared" si="51"/>
        <v>0</v>
      </c>
      <c r="L405" s="280"/>
      <c r="M405" s="280"/>
      <c r="N405" s="280"/>
      <c r="O405" s="293"/>
      <c r="P405" s="300"/>
      <c r="Q405" s="280"/>
      <c r="R405" s="281"/>
      <c r="S405" s="15" t="s">
        <v>74</v>
      </c>
      <c r="T405" s="8">
        <v>16</v>
      </c>
      <c r="U405" s="280"/>
      <c r="V405" s="280"/>
      <c r="W405" s="280"/>
      <c r="X405" s="280"/>
      <c r="Y405" s="280"/>
      <c r="Z405" s="280"/>
      <c r="AA405" s="280"/>
      <c r="AB405" s="280"/>
      <c r="AC405" s="280"/>
      <c r="AD405" s="280"/>
      <c r="AE405" s="280"/>
      <c r="AF405" s="280"/>
      <c r="AG405" s="280"/>
      <c r="AH405" s="293"/>
      <c r="AI405" s="444"/>
      <c r="AJ405" s="280"/>
      <c r="AK405" s="281"/>
      <c r="AL405" s="15" t="s">
        <v>74</v>
      </c>
    </row>
    <row r="406" spans="1:38" s="20" customFormat="1" ht="12.75" customHeight="1" x14ac:dyDescent="0.2">
      <c r="A406" s="8">
        <v>17</v>
      </c>
      <c r="B406" s="280"/>
      <c r="C406" s="280"/>
      <c r="D406" s="280"/>
      <c r="E406" s="280"/>
      <c r="F406" s="281"/>
      <c r="G406" s="443"/>
      <c r="H406" s="444"/>
      <c r="I406" s="445"/>
      <c r="J406" s="296">
        <f t="shared" si="50"/>
        <v>0</v>
      </c>
      <c r="K406" s="298">
        <f t="shared" si="51"/>
        <v>0</v>
      </c>
      <c r="L406" s="280"/>
      <c r="M406" s="280"/>
      <c r="N406" s="280"/>
      <c r="O406" s="293"/>
      <c r="P406" s="300"/>
      <c r="Q406" s="280"/>
      <c r="R406" s="281"/>
      <c r="S406" s="15" t="s">
        <v>75</v>
      </c>
      <c r="T406" s="8">
        <v>17</v>
      </c>
      <c r="U406" s="280"/>
      <c r="V406" s="280"/>
      <c r="W406" s="280"/>
      <c r="X406" s="280"/>
      <c r="Y406" s="280"/>
      <c r="Z406" s="280"/>
      <c r="AA406" s="280"/>
      <c r="AB406" s="280"/>
      <c r="AC406" s="280"/>
      <c r="AD406" s="280"/>
      <c r="AE406" s="280"/>
      <c r="AF406" s="280"/>
      <c r="AG406" s="280"/>
      <c r="AH406" s="293"/>
      <c r="AI406" s="444"/>
      <c r="AJ406" s="280"/>
      <c r="AK406" s="281"/>
      <c r="AL406" s="15" t="s">
        <v>75</v>
      </c>
    </row>
    <row r="407" spans="1:38" s="20" customFormat="1" ht="12.75" customHeight="1" x14ac:dyDescent="0.2">
      <c r="A407" s="8">
        <v>18</v>
      </c>
      <c r="B407" s="280"/>
      <c r="C407" s="280"/>
      <c r="D407" s="280"/>
      <c r="E407" s="280"/>
      <c r="F407" s="281"/>
      <c r="G407" s="443"/>
      <c r="H407" s="444"/>
      <c r="I407" s="445"/>
      <c r="J407" s="296">
        <f t="shared" si="50"/>
        <v>0</v>
      </c>
      <c r="K407" s="298">
        <f t="shared" si="51"/>
        <v>0</v>
      </c>
      <c r="L407" s="280"/>
      <c r="M407" s="280"/>
      <c r="N407" s="280"/>
      <c r="O407" s="293"/>
      <c r="P407" s="300"/>
      <c r="Q407" s="280"/>
      <c r="R407" s="281"/>
      <c r="S407" s="15" t="s">
        <v>76</v>
      </c>
      <c r="T407" s="8">
        <v>18</v>
      </c>
      <c r="U407" s="280"/>
      <c r="V407" s="280"/>
      <c r="W407" s="280"/>
      <c r="X407" s="280"/>
      <c r="Y407" s="280"/>
      <c r="Z407" s="280"/>
      <c r="AA407" s="280"/>
      <c r="AB407" s="280"/>
      <c r="AC407" s="280"/>
      <c r="AD407" s="280"/>
      <c r="AE407" s="280"/>
      <c r="AF407" s="280"/>
      <c r="AG407" s="280"/>
      <c r="AH407" s="293"/>
      <c r="AI407" s="444"/>
      <c r="AJ407" s="280"/>
      <c r="AK407" s="281"/>
      <c r="AL407" s="15" t="s">
        <v>76</v>
      </c>
    </row>
    <row r="408" spans="1:38" s="20" customFormat="1" ht="12.75" customHeight="1" x14ac:dyDescent="0.2">
      <c r="A408" s="8">
        <v>19</v>
      </c>
      <c r="B408" s="280"/>
      <c r="C408" s="280"/>
      <c r="D408" s="280"/>
      <c r="E408" s="280"/>
      <c r="F408" s="281"/>
      <c r="G408" s="443"/>
      <c r="H408" s="444"/>
      <c r="I408" s="445"/>
      <c r="J408" s="296">
        <f t="shared" si="50"/>
        <v>0</v>
      </c>
      <c r="K408" s="298">
        <f t="shared" si="51"/>
        <v>0</v>
      </c>
      <c r="L408" s="280"/>
      <c r="M408" s="280"/>
      <c r="N408" s="280"/>
      <c r="O408" s="293"/>
      <c r="P408" s="300"/>
      <c r="Q408" s="280"/>
      <c r="R408" s="281"/>
      <c r="S408" s="15" t="s">
        <v>77</v>
      </c>
      <c r="T408" s="8">
        <v>19</v>
      </c>
      <c r="U408" s="280"/>
      <c r="V408" s="280"/>
      <c r="W408" s="280"/>
      <c r="X408" s="280"/>
      <c r="Y408" s="280"/>
      <c r="Z408" s="280"/>
      <c r="AA408" s="280"/>
      <c r="AB408" s="280"/>
      <c r="AC408" s="280"/>
      <c r="AD408" s="280"/>
      <c r="AE408" s="280"/>
      <c r="AF408" s="280"/>
      <c r="AG408" s="280"/>
      <c r="AH408" s="293"/>
      <c r="AI408" s="444"/>
      <c r="AJ408" s="280"/>
      <c r="AK408" s="281"/>
      <c r="AL408" s="15" t="s">
        <v>77</v>
      </c>
    </row>
    <row r="409" spans="1:38" s="20" customFormat="1" ht="12.75" customHeight="1" x14ac:dyDescent="0.2">
      <c r="A409" s="8">
        <v>20</v>
      </c>
      <c r="B409" s="280"/>
      <c r="C409" s="280"/>
      <c r="D409" s="280"/>
      <c r="E409" s="280"/>
      <c r="F409" s="281"/>
      <c r="G409" s="443"/>
      <c r="H409" s="444"/>
      <c r="I409" s="445"/>
      <c r="J409" s="296">
        <f t="shared" si="50"/>
        <v>0</v>
      </c>
      <c r="K409" s="298">
        <f t="shared" si="51"/>
        <v>0</v>
      </c>
      <c r="L409" s="280"/>
      <c r="M409" s="280"/>
      <c r="N409" s="280"/>
      <c r="O409" s="293"/>
      <c r="P409" s="300"/>
      <c r="Q409" s="280"/>
      <c r="R409" s="281"/>
      <c r="S409" s="15" t="s">
        <v>78</v>
      </c>
      <c r="T409" s="8">
        <v>20</v>
      </c>
      <c r="U409" s="280"/>
      <c r="V409" s="280"/>
      <c r="W409" s="280"/>
      <c r="X409" s="280"/>
      <c r="Y409" s="280"/>
      <c r="Z409" s="280"/>
      <c r="AA409" s="280"/>
      <c r="AB409" s="280"/>
      <c r="AC409" s="280"/>
      <c r="AD409" s="280"/>
      <c r="AE409" s="280"/>
      <c r="AF409" s="280"/>
      <c r="AG409" s="280"/>
      <c r="AH409" s="293"/>
      <c r="AI409" s="444"/>
      <c r="AJ409" s="280"/>
      <c r="AK409" s="281"/>
      <c r="AL409" s="15" t="s">
        <v>78</v>
      </c>
    </row>
    <row r="410" spans="1:38" s="20" customFormat="1" ht="12.75" customHeight="1" x14ac:dyDescent="0.2">
      <c r="A410" s="8">
        <v>21</v>
      </c>
      <c r="B410" s="280"/>
      <c r="C410" s="280"/>
      <c r="D410" s="280"/>
      <c r="E410" s="280"/>
      <c r="F410" s="281"/>
      <c r="G410" s="443"/>
      <c r="H410" s="444"/>
      <c r="I410" s="445"/>
      <c r="J410" s="296">
        <f t="shared" si="50"/>
        <v>0</v>
      </c>
      <c r="K410" s="298">
        <f t="shared" si="51"/>
        <v>0</v>
      </c>
      <c r="L410" s="280"/>
      <c r="M410" s="280"/>
      <c r="N410" s="280"/>
      <c r="O410" s="293"/>
      <c r="P410" s="300"/>
      <c r="Q410" s="280"/>
      <c r="R410" s="281"/>
      <c r="S410" s="15" t="s">
        <v>79</v>
      </c>
      <c r="T410" s="8">
        <v>21</v>
      </c>
      <c r="U410" s="280"/>
      <c r="V410" s="280"/>
      <c r="W410" s="280"/>
      <c r="X410" s="280"/>
      <c r="Y410" s="280"/>
      <c r="Z410" s="280"/>
      <c r="AA410" s="280"/>
      <c r="AB410" s="280"/>
      <c r="AC410" s="280"/>
      <c r="AD410" s="280"/>
      <c r="AE410" s="280"/>
      <c r="AF410" s="280"/>
      <c r="AG410" s="280"/>
      <c r="AH410" s="293"/>
      <c r="AI410" s="444"/>
      <c r="AJ410" s="280"/>
      <c r="AK410" s="281"/>
      <c r="AL410" s="15" t="s">
        <v>79</v>
      </c>
    </row>
    <row r="411" spans="1:38" s="20" customFormat="1" ht="12.75" customHeight="1" x14ac:dyDescent="0.2">
      <c r="A411" s="8">
        <v>22</v>
      </c>
      <c r="B411" s="280"/>
      <c r="C411" s="280"/>
      <c r="D411" s="280"/>
      <c r="E411" s="280"/>
      <c r="F411" s="281"/>
      <c r="G411" s="443"/>
      <c r="H411" s="444"/>
      <c r="I411" s="445"/>
      <c r="J411" s="296">
        <f t="shared" si="50"/>
        <v>0</v>
      </c>
      <c r="K411" s="298">
        <f t="shared" si="51"/>
        <v>0</v>
      </c>
      <c r="L411" s="280"/>
      <c r="M411" s="280"/>
      <c r="N411" s="280"/>
      <c r="O411" s="293"/>
      <c r="P411" s="300"/>
      <c r="Q411" s="280"/>
      <c r="R411" s="281"/>
      <c r="S411" s="15" t="s">
        <v>80</v>
      </c>
      <c r="T411" s="8">
        <v>22</v>
      </c>
      <c r="U411" s="280"/>
      <c r="V411" s="280"/>
      <c r="W411" s="280"/>
      <c r="X411" s="280"/>
      <c r="Y411" s="280"/>
      <c r="Z411" s="280"/>
      <c r="AA411" s="280"/>
      <c r="AB411" s="280"/>
      <c r="AC411" s="280"/>
      <c r="AD411" s="280"/>
      <c r="AE411" s="280"/>
      <c r="AF411" s="280"/>
      <c r="AG411" s="280"/>
      <c r="AH411" s="293"/>
      <c r="AI411" s="444"/>
      <c r="AJ411" s="280"/>
      <c r="AK411" s="281"/>
      <c r="AL411" s="15" t="s">
        <v>80</v>
      </c>
    </row>
    <row r="412" spans="1:38" s="20" customFormat="1" ht="12.75" customHeight="1" x14ac:dyDescent="0.2">
      <c r="A412" s="8">
        <v>23</v>
      </c>
      <c r="B412" s="280"/>
      <c r="C412" s="280"/>
      <c r="D412" s="280"/>
      <c r="E412" s="280"/>
      <c r="F412" s="281"/>
      <c r="G412" s="443"/>
      <c r="H412" s="444"/>
      <c r="I412" s="445"/>
      <c r="J412" s="296">
        <f t="shared" si="50"/>
        <v>0</v>
      </c>
      <c r="K412" s="298">
        <f t="shared" si="51"/>
        <v>0</v>
      </c>
      <c r="L412" s="280"/>
      <c r="M412" s="280"/>
      <c r="N412" s="280"/>
      <c r="O412" s="293"/>
      <c r="P412" s="300"/>
      <c r="Q412" s="280"/>
      <c r="R412" s="281"/>
      <c r="S412" s="15" t="s">
        <v>81</v>
      </c>
      <c r="T412" s="8">
        <v>23</v>
      </c>
      <c r="U412" s="280"/>
      <c r="V412" s="280"/>
      <c r="W412" s="280"/>
      <c r="X412" s="280"/>
      <c r="Y412" s="280"/>
      <c r="Z412" s="280"/>
      <c r="AA412" s="280"/>
      <c r="AB412" s="280"/>
      <c r="AC412" s="280"/>
      <c r="AD412" s="280"/>
      <c r="AE412" s="280"/>
      <c r="AF412" s="280"/>
      <c r="AG412" s="280"/>
      <c r="AH412" s="293"/>
      <c r="AI412" s="444"/>
      <c r="AJ412" s="280"/>
      <c r="AK412" s="281"/>
      <c r="AL412" s="15" t="s">
        <v>81</v>
      </c>
    </row>
    <row r="413" spans="1:38" s="20" customFormat="1" ht="12.75" customHeight="1" x14ac:dyDescent="0.2">
      <c r="A413" s="8">
        <v>24</v>
      </c>
      <c r="B413" s="280"/>
      <c r="C413" s="280"/>
      <c r="D413" s="280"/>
      <c r="E413" s="280"/>
      <c r="F413" s="281"/>
      <c r="G413" s="443"/>
      <c r="H413" s="444"/>
      <c r="I413" s="445"/>
      <c r="J413" s="296">
        <f t="shared" si="50"/>
        <v>0</v>
      </c>
      <c r="K413" s="298">
        <f t="shared" si="51"/>
        <v>0</v>
      </c>
      <c r="L413" s="280"/>
      <c r="M413" s="280"/>
      <c r="N413" s="280"/>
      <c r="O413" s="293"/>
      <c r="P413" s="300"/>
      <c r="Q413" s="280"/>
      <c r="R413" s="281"/>
      <c r="S413" s="15" t="s">
        <v>82</v>
      </c>
      <c r="T413" s="8">
        <v>24</v>
      </c>
      <c r="U413" s="280"/>
      <c r="V413" s="280"/>
      <c r="W413" s="280"/>
      <c r="X413" s="280"/>
      <c r="Y413" s="280"/>
      <c r="Z413" s="280"/>
      <c r="AA413" s="280"/>
      <c r="AB413" s="280"/>
      <c r="AC413" s="280"/>
      <c r="AD413" s="280"/>
      <c r="AE413" s="280"/>
      <c r="AF413" s="280"/>
      <c r="AG413" s="280"/>
      <c r="AH413" s="293"/>
      <c r="AI413" s="444"/>
      <c r="AJ413" s="280"/>
      <c r="AK413" s="281"/>
      <c r="AL413" s="15" t="s">
        <v>82</v>
      </c>
    </row>
    <row r="414" spans="1:38" s="20" customFormat="1" ht="12.75" customHeight="1" x14ac:dyDescent="0.2">
      <c r="A414" s="8">
        <v>25</v>
      </c>
      <c r="B414" s="280"/>
      <c r="C414" s="280"/>
      <c r="D414" s="280"/>
      <c r="E414" s="280"/>
      <c r="F414" s="281"/>
      <c r="G414" s="443"/>
      <c r="H414" s="444"/>
      <c r="I414" s="445"/>
      <c r="J414" s="296">
        <f t="shared" si="50"/>
        <v>0</v>
      </c>
      <c r="K414" s="298">
        <f t="shared" si="51"/>
        <v>0</v>
      </c>
      <c r="L414" s="280"/>
      <c r="M414" s="280"/>
      <c r="N414" s="280"/>
      <c r="O414" s="293"/>
      <c r="P414" s="300"/>
      <c r="Q414" s="280"/>
      <c r="R414" s="281"/>
      <c r="S414" s="15" t="s">
        <v>83</v>
      </c>
      <c r="T414" s="8">
        <v>25</v>
      </c>
      <c r="U414" s="280"/>
      <c r="V414" s="280"/>
      <c r="W414" s="280"/>
      <c r="X414" s="280"/>
      <c r="Y414" s="280"/>
      <c r="Z414" s="280"/>
      <c r="AA414" s="280"/>
      <c r="AB414" s="280"/>
      <c r="AC414" s="280"/>
      <c r="AD414" s="280"/>
      <c r="AE414" s="280"/>
      <c r="AF414" s="280"/>
      <c r="AG414" s="280"/>
      <c r="AH414" s="293"/>
      <c r="AI414" s="444"/>
      <c r="AJ414" s="280"/>
      <c r="AK414" s="281"/>
      <c r="AL414" s="15" t="s">
        <v>83</v>
      </c>
    </row>
    <row r="415" spans="1:38" s="20" customFormat="1" ht="12.75" customHeight="1" x14ac:dyDescent="0.2">
      <c r="A415" s="8">
        <v>26</v>
      </c>
      <c r="B415" s="280"/>
      <c r="C415" s="280"/>
      <c r="D415" s="280"/>
      <c r="E415" s="280"/>
      <c r="F415" s="281"/>
      <c r="G415" s="443"/>
      <c r="H415" s="444"/>
      <c r="I415" s="445"/>
      <c r="J415" s="296">
        <f t="shared" si="50"/>
        <v>0</v>
      </c>
      <c r="K415" s="298">
        <f t="shared" si="51"/>
        <v>0</v>
      </c>
      <c r="L415" s="280"/>
      <c r="M415" s="280"/>
      <c r="N415" s="280"/>
      <c r="O415" s="293"/>
      <c r="P415" s="300"/>
      <c r="Q415" s="280"/>
      <c r="R415" s="281"/>
      <c r="S415" s="15" t="s">
        <v>84</v>
      </c>
      <c r="T415" s="8">
        <v>26</v>
      </c>
      <c r="U415" s="280"/>
      <c r="V415" s="280"/>
      <c r="W415" s="280"/>
      <c r="X415" s="280"/>
      <c r="Y415" s="280"/>
      <c r="Z415" s="280"/>
      <c r="AA415" s="280"/>
      <c r="AB415" s="280"/>
      <c r="AC415" s="280"/>
      <c r="AD415" s="280"/>
      <c r="AE415" s="280"/>
      <c r="AF415" s="280"/>
      <c r="AG415" s="280"/>
      <c r="AH415" s="293"/>
      <c r="AI415" s="444"/>
      <c r="AJ415" s="280"/>
      <c r="AK415" s="281"/>
      <c r="AL415" s="15" t="s">
        <v>84</v>
      </c>
    </row>
    <row r="416" spans="1:38" s="20" customFormat="1" ht="12.75" customHeight="1" x14ac:dyDescent="0.2">
      <c r="A416" s="8">
        <v>27</v>
      </c>
      <c r="B416" s="280"/>
      <c r="C416" s="280"/>
      <c r="D416" s="280"/>
      <c r="E416" s="280"/>
      <c r="F416" s="281"/>
      <c r="G416" s="443"/>
      <c r="H416" s="444"/>
      <c r="I416" s="445"/>
      <c r="J416" s="296">
        <f t="shared" si="50"/>
        <v>0</v>
      </c>
      <c r="K416" s="298">
        <f t="shared" si="51"/>
        <v>0</v>
      </c>
      <c r="L416" s="280"/>
      <c r="M416" s="280"/>
      <c r="N416" s="280"/>
      <c r="O416" s="293"/>
      <c r="P416" s="300"/>
      <c r="Q416" s="280"/>
      <c r="R416" s="281"/>
      <c r="S416" s="15" t="s">
        <v>85</v>
      </c>
      <c r="T416" s="8">
        <v>27</v>
      </c>
      <c r="U416" s="280"/>
      <c r="V416" s="280"/>
      <c r="W416" s="280"/>
      <c r="X416" s="280"/>
      <c r="Y416" s="280"/>
      <c r="Z416" s="280"/>
      <c r="AA416" s="280"/>
      <c r="AB416" s="280"/>
      <c r="AC416" s="280"/>
      <c r="AD416" s="280"/>
      <c r="AE416" s="280"/>
      <c r="AF416" s="280"/>
      <c r="AG416" s="280"/>
      <c r="AH416" s="293"/>
      <c r="AI416" s="444"/>
      <c r="AJ416" s="280"/>
      <c r="AK416" s="281"/>
      <c r="AL416" s="15" t="s">
        <v>85</v>
      </c>
    </row>
    <row r="417" spans="1:248" s="20" customFormat="1" ht="12.75" customHeight="1" x14ac:dyDescent="0.2">
      <c r="A417" s="8">
        <v>28</v>
      </c>
      <c r="B417" s="280"/>
      <c r="C417" s="280"/>
      <c r="D417" s="280"/>
      <c r="E417" s="280"/>
      <c r="F417" s="281"/>
      <c r="G417" s="443"/>
      <c r="H417" s="444"/>
      <c r="I417" s="445"/>
      <c r="J417" s="296">
        <f t="shared" si="50"/>
        <v>0</v>
      </c>
      <c r="K417" s="298">
        <f t="shared" si="51"/>
        <v>0</v>
      </c>
      <c r="L417" s="280"/>
      <c r="M417" s="280"/>
      <c r="N417" s="280"/>
      <c r="O417" s="293"/>
      <c r="P417" s="300"/>
      <c r="Q417" s="280"/>
      <c r="R417" s="281"/>
      <c r="S417" s="15" t="s">
        <v>86</v>
      </c>
      <c r="T417" s="8">
        <v>28</v>
      </c>
      <c r="U417" s="280"/>
      <c r="V417" s="280"/>
      <c r="W417" s="280"/>
      <c r="X417" s="280"/>
      <c r="Y417" s="280"/>
      <c r="Z417" s="280"/>
      <c r="AA417" s="280"/>
      <c r="AB417" s="280"/>
      <c r="AC417" s="280"/>
      <c r="AD417" s="280"/>
      <c r="AE417" s="280"/>
      <c r="AF417" s="280"/>
      <c r="AG417" s="280"/>
      <c r="AH417" s="293"/>
      <c r="AI417" s="444"/>
      <c r="AJ417" s="280"/>
      <c r="AK417" s="281"/>
      <c r="AL417" s="15" t="s">
        <v>86</v>
      </c>
    </row>
    <row r="418" spans="1:248" s="20" customFormat="1" ht="12.75" customHeight="1" x14ac:dyDescent="0.2">
      <c r="A418" s="8">
        <v>29</v>
      </c>
      <c r="B418" s="280"/>
      <c r="C418" s="280"/>
      <c r="D418" s="280"/>
      <c r="E418" s="280"/>
      <c r="F418" s="281"/>
      <c r="G418" s="443"/>
      <c r="H418" s="444"/>
      <c r="I418" s="445"/>
      <c r="J418" s="296">
        <f t="shared" si="50"/>
        <v>0</v>
      </c>
      <c r="K418" s="298">
        <f t="shared" si="51"/>
        <v>0</v>
      </c>
      <c r="L418" s="280"/>
      <c r="M418" s="280"/>
      <c r="N418" s="280"/>
      <c r="O418" s="293"/>
      <c r="P418" s="300"/>
      <c r="Q418" s="280"/>
      <c r="R418" s="281"/>
      <c r="S418" s="15" t="s">
        <v>87</v>
      </c>
      <c r="T418" s="8">
        <v>29</v>
      </c>
      <c r="U418" s="280"/>
      <c r="V418" s="280"/>
      <c r="W418" s="280"/>
      <c r="X418" s="301"/>
      <c r="Y418" s="280"/>
      <c r="Z418" s="280"/>
      <c r="AA418" s="280"/>
      <c r="AB418" s="280"/>
      <c r="AC418" s="280"/>
      <c r="AD418" s="280"/>
      <c r="AE418" s="280"/>
      <c r="AF418" s="280"/>
      <c r="AG418" s="280"/>
      <c r="AH418" s="293"/>
      <c r="AI418" s="444"/>
      <c r="AJ418" s="280"/>
      <c r="AK418" s="281"/>
      <c r="AL418" s="15" t="s">
        <v>87</v>
      </c>
    </row>
    <row r="419" spans="1:248" s="20" customFormat="1" ht="12.75" customHeight="1" x14ac:dyDescent="0.2">
      <c r="A419" s="8">
        <v>30</v>
      </c>
      <c r="B419" s="280"/>
      <c r="C419" s="280"/>
      <c r="D419" s="280"/>
      <c r="E419" s="280"/>
      <c r="F419" s="281"/>
      <c r="G419" s="449"/>
      <c r="H419" s="444"/>
      <c r="I419" s="445"/>
      <c r="J419" s="296">
        <f t="shared" si="50"/>
        <v>0</v>
      </c>
      <c r="K419" s="298">
        <f t="shared" si="51"/>
        <v>0</v>
      </c>
      <c r="L419" s="280"/>
      <c r="M419" s="280"/>
      <c r="N419" s="280"/>
      <c r="O419" s="293"/>
      <c r="P419" s="300"/>
      <c r="Q419" s="280"/>
      <c r="R419" s="281"/>
      <c r="S419" s="15" t="s">
        <v>88</v>
      </c>
      <c r="T419" s="8">
        <v>30</v>
      </c>
      <c r="U419" s="280"/>
      <c r="V419" s="280"/>
      <c r="W419" s="280"/>
      <c r="X419" s="280"/>
      <c r="Y419" s="280"/>
      <c r="Z419" s="280"/>
      <c r="AA419" s="280"/>
      <c r="AB419" s="280"/>
      <c r="AC419" s="280"/>
      <c r="AD419" s="280"/>
      <c r="AE419" s="280"/>
      <c r="AF419" s="280"/>
      <c r="AG419" s="280"/>
      <c r="AH419" s="293"/>
      <c r="AI419" s="444"/>
      <c r="AJ419" s="280"/>
      <c r="AK419" s="281"/>
      <c r="AL419" s="15" t="s">
        <v>88</v>
      </c>
    </row>
    <row r="420" spans="1:248" s="20" customFormat="1" ht="12.75" customHeight="1" x14ac:dyDescent="0.2">
      <c r="A420" s="18">
        <v>31</v>
      </c>
      <c r="B420" s="284"/>
      <c r="C420" s="284"/>
      <c r="D420" s="284"/>
      <c r="E420" s="284"/>
      <c r="F420" s="285"/>
      <c r="G420" s="450"/>
      <c r="H420" s="451"/>
      <c r="I420" s="452"/>
      <c r="J420" s="302">
        <f t="shared" si="50"/>
        <v>0</v>
      </c>
      <c r="K420" s="303">
        <f t="shared" si="51"/>
        <v>0</v>
      </c>
      <c r="L420" s="284"/>
      <c r="M420" s="284"/>
      <c r="N420" s="284"/>
      <c r="O420" s="295"/>
      <c r="P420" s="304"/>
      <c r="Q420" s="284"/>
      <c r="R420" s="285"/>
      <c r="S420" s="19" t="s">
        <v>89</v>
      </c>
      <c r="T420" s="18">
        <v>31</v>
      </c>
      <c r="U420" s="284"/>
      <c r="V420" s="284"/>
      <c r="W420" s="284"/>
      <c r="X420" s="284"/>
      <c r="Y420" s="284"/>
      <c r="Z420" s="284"/>
      <c r="AA420" s="284"/>
      <c r="AB420" s="284"/>
      <c r="AC420" s="284"/>
      <c r="AD420" s="284"/>
      <c r="AE420" s="284"/>
      <c r="AF420" s="284"/>
      <c r="AG420" s="284"/>
      <c r="AH420" s="295"/>
      <c r="AI420" s="451"/>
      <c r="AJ420" s="284"/>
      <c r="AK420" s="285"/>
      <c r="AL420" s="19" t="s">
        <v>89</v>
      </c>
    </row>
    <row r="421" spans="1:248" s="20" customFormat="1" ht="12.75" customHeight="1" thickBot="1" x14ac:dyDescent="0.25">
      <c r="A421" s="342"/>
      <c r="B421" s="343">
        <f>SUM(B389:B420)</f>
        <v>0</v>
      </c>
      <c r="C421" s="343">
        <f>SUM(C389:C420)</f>
        <v>0</v>
      </c>
      <c r="D421" s="343">
        <f>SUM(D389:D420)</f>
        <v>0</v>
      </c>
      <c r="E421" s="344">
        <f>SUM(E389:E420)</f>
        <v>0</v>
      </c>
      <c r="F421" s="345">
        <f>SUM(F389:F420)</f>
        <v>0</v>
      </c>
      <c r="G421" s="346"/>
      <c r="H421" s="347" t="s">
        <v>90</v>
      </c>
      <c r="I421" s="348">
        <f>COUNTA(I390:I420)</f>
        <v>0</v>
      </c>
      <c r="J421" s="343">
        <f t="shared" ref="J421:R421" si="52">SUM(J389:J420)</f>
        <v>0</v>
      </c>
      <c r="K421" s="343">
        <f t="shared" si="52"/>
        <v>0</v>
      </c>
      <c r="L421" s="343">
        <f t="shared" si="52"/>
        <v>0</v>
      </c>
      <c r="M421" s="343">
        <f t="shared" si="52"/>
        <v>0</v>
      </c>
      <c r="N421" s="343">
        <f t="shared" si="52"/>
        <v>0</v>
      </c>
      <c r="O421" s="349">
        <f t="shared" si="52"/>
        <v>0</v>
      </c>
      <c r="P421" s="344">
        <f t="shared" si="52"/>
        <v>0</v>
      </c>
      <c r="Q421" s="343">
        <f t="shared" si="52"/>
        <v>0</v>
      </c>
      <c r="R421" s="350">
        <f t="shared" si="52"/>
        <v>0</v>
      </c>
      <c r="S421" s="351"/>
      <c r="T421" s="342"/>
      <c r="U421" s="343">
        <f t="shared" ref="U421:AH421" si="53">SUM(U389:U420)</f>
        <v>0</v>
      </c>
      <c r="V421" s="343">
        <f t="shared" si="53"/>
        <v>0</v>
      </c>
      <c r="W421" s="343">
        <f t="shared" si="53"/>
        <v>0</v>
      </c>
      <c r="X421" s="343">
        <f t="shared" si="53"/>
        <v>0</v>
      </c>
      <c r="Y421" s="343">
        <f t="shared" si="53"/>
        <v>0</v>
      </c>
      <c r="Z421" s="343">
        <f t="shared" si="53"/>
        <v>0</v>
      </c>
      <c r="AA421" s="343">
        <f t="shared" si="53"/>
        <v>0</v>
      </c>
      <c r="AB421" s="343">
        <f t="shared" si="53"/>
        <v>0</v>
      </c>
      <c r="AC421" s="343">
        <f t="shared" si="53"/>
        <v>0</v>
      </c>
      <c r="AD421" s="343">
        <f t="shared" si="53"/>
        <v>0</v>
      </c>
      <c r="AE421" s="343">
        <f t="shared" si="53"/>
        <v>0</v>
      </c>
      <c r="AF421" s="343">
        <f t="shared" si="53"/>
        <v>0</v>
      </c>
      <c r="AG421" s="343">
        <f t="shared" si="53"/>
        <v>0</v>
      </c>
      <c r="AH421" s="345">
        <f t="shared" si="53"/>
        <v>0</v>
      </c>
      <c r="AI421" s="352"/>
      <c r="AJ421" s="343">
        <f>SUM(AJ389:AJ420)</f>
        <v>0</v>
      </c>
      <c r="AK421" s="350">
        <f>SUM(AK389:AK420)</f>
        <v>0</v>
      </c>
      <c r="AL421" s="351"/>
    </row>
    <row r="422" spans="1:248" ht="12.75" customHeight="1" thickTop="1" x14ac:dyDescent="0.2">
      <c r="A422" s="43"/>
      <c r="B422" s="153"/>
      <c r="C422" s="153"/>
      <c r="D422" s="153"/>
      <c r="E422" s="153"/>
      <c r="F422" s="153"/>
      <c r="G422" s="340"/>
      <c r="H422" s="153"/>
      <c r="I422" s="341"/>
      <c r="J422" s="153"/>
      <c r="K422" s="153"/>
      <c r="L422" s="153"/>
      <c r="M422" s="153"/>
      <c r="N422" s="153"/>
      <c r="O422" s="153"/>
      <c r="P422" s="153"/>
      <c r="Q422" s="153"/>
      <c r="R422" s="153"/>
      <c r="S422" s="43"/>
      <c r="T422" s="43"/>
      <c r="U422" s="153"/>
      <c r="V422" s="153"/>
      <c r="W422" s="153"/>
      <c r="X422" s="153"/>
      <c r="Y422" s="153"/>
      <c r="Z422" s="153"/>
      <c r="AA422" s="153"/>
      <c r="AB422" s="153"/>
      <c r="AC422" s="153"/>
      <c r="AD422" s="153"/>
      <c r="AE422" s="153"/>
      <c r="AF422" s="153"/>
      <c r="AG422" s="153"/>
      <c r="AH422" s="153"/>
      <c r="AI422" s="153"/>
      <c r="AJ422" s="153"/>
      <c r="AK422" s="153"/>
      <c r="AL422" s="43"/>
    </row>
    <row r="423" spans="1:248" ht="12.75" customHeight="1" x14ac:dyDescent="0.2">
      <c r="A423" s="43"/>
      <c r="B423" s="153"/>
      <c r="C423" s="153"/>
      <c r="D423" s="153"/>
      <c r="E423" s="153"/>
      <c r="F423" s="153"/>
      <c r="G423" s="340"/>
      <c r="H423" s="153"/>
      <c r="I423" s="341"/>
      <c r="J423" s="153"/>
      <c r="K423" s="153"/>
      <c r="L423" s="153"/>
      <c r="M423" s="153"/>
      <c r="N423" s="153"/>
      <c r="O423" s="153"/>
      <c r="P423" s="153"/>
      <c r="Q423" s="153"/>
      <c r="R423" s="153"/>
      <c r="S423" s="43"/>
      <c r="T423" s="43"/>
      <c r="U423" s="153"/>
      <c r="V423" s="153"/>
      <c r="W423" s="153"/>
      <c r="X423" s="153"/>
      <c r="Y423" s="153"/>
      <c r="Z423" s="153"/>
      <c r="AA423" s="153"/>
      <c r="AB423" s="153"/>
      <c r="AC423" s="153"/>
      <c r="AD423" s="153"/>
      <c r="AE423" s="153"/>
      <c r="AF423" s="153"/>
      <c r="AG423" s="153"/>
      <c r="AH423" s="153"/>
      <c r="AI423" s="153"/>
      <c r="AJ423" s="153"/>
      <c r="AK423" s="153"/>
      <c r="AL423" s="43"/>
    </row>
    <row r="424" spans="1:248" ht="12.75" customHeight="1" x14ac:dyDescent="0.2">
      <c r="A424" s="20"/>
      <c r="B424" s="20"/>
      <c r="C424" s="20"/>
      <c r="D424" s="20"/>
      <c r="E424" s="20"/>
      <c r="F424" s="20"/>
      <c r="G424" s="474" t="str">
        <f>NOVEMBER!G378</f>
        <v>UNITED STEELWORKERS - LOCAL UNION</v>
      </c>
      <c r="H424" s="474"/>
      <c r="I424" s="474"/>
      <c r="J424" s="11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33"/>
      <c r="V424" s="33"/>
      <c r="W424" s="33"/>
      <c r="X424" s="33"/>
      <c r="Y424" s="33"/>
      <c r="Z424" s="33"/>
      <c r="AA424" s="34" t="str">
        <f>$AA$10</f>
        <v>FINANCIAL SECRETARY'S CASH BOOK</v>
      </c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20"/>
    </row>
    <row r="425" spans="1:248" s="148" customFormat="1" ht="12.75" customHeight="1" x14ac:dyDescent="0.2">
      <c r="A425" s="140"/>
      <c r="B425" s="138" t="str">
        <f>$B$11</f>
        <v>Month</v>
      </c>
      <c r="C425" s="73" t="str">
        <f>$C$11</f>
        <v>DECEMBER</v>
      </c>
      <c r="D425" s="138" t="str">
        <f>$D$11</f>
        <v>Year</v>
      </c>
      <c r="E425" s="142">
        <f>$E$11</f>
        <v>0</v>
      </c>
      <c r="F425" s="140"/>
      <c r="G425" s="145"/>
      <c r="H425" s="140"/>
      <c r="I425" s="146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  <c r="AE425" s="140"/>
      <c r="AF425" s="140"/>
      <c r="AG425" s="140"/>
      <c r="AH425" s="140"/>
      <c r="AI425" s="138"/>
      <c r="AJ425" s="147" t="str">
        <f>$C$11</f>
        <v>DECEMBER</v>
      </c>
      <c r="AK425" s="27">
        <f>$E$11</f>
        <v>0</v>
      </c>
      <c r="AL425" s="140"/>
    </row>
    <row r="426" spans="1:248" s="148" customFormat="1" ht="12.75" customHeight="1" x14ac:dyDescent="0.2">
      <c r="A426" s="140"/>
      <c r="B426" s="138" t="str">
        <f>$B$12</f>
        <v>Page No.</v>
      </c>
      <c r="C426" s="355">
        <f>C380+1</f>
        <v>10</v>
      </c>
      <c r="D426" s="140"/>
      <c r="E426" s="140"/>
      <c r="F426" s="140"/>
      <c r="G426" s="145"/>
      <c r="H426" s="140"/>
      <c r="I426" s="146" t="s">
        <v>53</v>
      </c>
      <c r="J426" s="140"/>
      <c r="K426" s="140"/>
      <c r="L426" s="146"/>
      <c r="M426" s="140"/>
      <c r="N426" s="140"/>
      <c r="O426" s="140"/>
      <c r="P426" s="138"/>
      <c r="Q426" s="140"/>
      <c r="R426" s="138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9" t="s">
        <v>54</v>
      </c>
      <c r="AC426" s="140"/>
      <c r="AD426" s="140"/>
      <c r="AE426" s="140"/>
      <c r="AF426" s="140"/>
      <c r="AG426" s="140"/>
      <c r="AH426" s="140"/>
      <c r="AI426" s="138" t="str">
        <f>$B$12</f>
        <v>Page No.</v>
      </c>
      <c r="AJ426" s="355">
        <f>C426</f>
        <v>10</v>
      </c>
      <c r="AK426" s="150"/>
      <c r="AL426" s="151"/>
    </row>
    <row r="427" spans="1:248" ht="12.75" customHeight="1" x14ac:dyDescent="0.2">
      <c r="A427" s="3"/>
      <c r="B427" s="3"/>
      <c r="C427" s="3"/>
      <c r="D427" s="3"/>
      <c r="E427" s="3"/>
      <c r="F427" s="3"/>
      <c r="G427" s="126"/>
      <c r="H427" s="3"/>
      <c r="I427" s="5"/>
      <c r="J427" s="3"/>
      <c r="K427" s="3"/>
      <c r="L427" s="2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0"/>
      <c r="AF427" s="3"/>
      <c r="AG427" s="3"/>
      <c r="AH427" s="3"/>
      <c r="AI427" s="3"/>
      <c r="AJ427" s="3"/>
      <c r="AK427" s="3"/>
      <c r="AL427" s="3"/>
    </row>
    <row r="428" spans="1:248" ht="12.75" customHeight="1" x14ac:dyDescent="0.2">
      <c r="A428" s="25"/>
      <c r="B428" s="25"/>
      <c r="C428" s="25"/>
      <c r="D428" s="25"/>
      <c r="E428" s="25"/>
      <c r="F428" s="25"/>
      <c r="G428" s="127"/>
      <c r="H428" s="25"/>
      <c r="I428" s="26"/>
      <c r="J428" s="25"/>
      <c r="K428" s="25"/>
      <c r="L428" s="26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6"/>
      <c r="AF428" s="25"/>
      <c r="AG428" s="25"/>
      <c r="AH428" s="25"/>
      <c r="AI428" s="25"/>
      <c r="AJ428" s="25"/>
      <c r="AK428" s="25"/>
      <c r="AL428" s="25"/>
    </row>
    <row r="429" spans="1:248" s="407" customFormat="1" ht="12.75" customHeight="1" x14ac:dyDescent="0.2">
      <c r="A429" s="1"/>
      <c r="B429" s="3"/>
      <c r="C429" s="3" t="s">
        <v>55</v>
      </c>
      <c r="D429" s="3"/>
      <c r="E429" s="3"/>
      <c r="F429" s="13"/>
      <c r="G429" s="433"/>
      <c r="H429" s="2" t="s">
        <v>56</v>
      </c>
      <c r="I429" s="95"/>
      <c r="J429" s="475" t="s">
        <v>477</v>
      </c>
      <c r="K429" s="476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3"/>
      <c r="AJ429" s="3"/>
      <c r="AK429" s="1"/>
      <c r="AL429" s="3"/>
    </row>
    <row r="430" spans="1:248" s="407" customFormat="1" ht="12.75" customHeight="1" x14ac:dyDescent="0.2">
      <c r="A430" s="1"/>
      <c r="B430" s="3"/>
      <c r="C430" s="3"/>
      <c r="D430" s="3"/>
      <c r="E430" s="3"/>
      <c r="F430" s="13"/>
      <c r="G430" s="433"/>
      <c r="H430" s="13"/>
      <c r="I430" s="96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3"/>
      <c r="AJ430" s="3"/>
      <c r="AK430" s="1"/>
      <c r="AL430" s="3"/>
    </row>
    <row r="431" spans="1:248" s="407" customFormat="1" ht="12.75" customHeight="1" thickBot="1" x14ac:dyDescent="0.25">
      <c r="A431" s="422"/>
      <c r="B431" s="423">
        <v>1</v>
      </c>
      <c r="C431" s="423">
        <v>2</v>
      </c>
      <c r="D431" s="423">
        <v>3</v>
      </c>
      <c r="E431" s="423">
        <v>4</v>
      </c>
      <c r="F431" s="424">
        <v>5</v>
      </c>
      <c r="G431" s="434">
        <v>6</v>
      </c>
      <c r="H431" s="425">
        <v>7</v>
      </c>
      <c r="I431" s="435">
        <v>8</v>
      </c>
      <c r="J431" s="423">
        <v>9</v>
      </c>
      <c r="K431" s="425">
        <v>10</v>
      </c>
      <c r="L431" s="423">
        <v>11</v>
      </c>
      <c r="M431" s="423" t="s">
        <v>1</v>
      </c>
      <c r="N431" s="423">
        <v>12</v>
      </c>
      <c r="O431" s="423">
        <v>13</v>
      </c>
      <c r="P431" s="423">
        <v>14</v>
      </c>
      <c r="Q431" s="423">
        <v>15</v>
      </c>
      <c r="R431" s="425" t="s">
        <v>2</v>
      </c>
      <c r="S431" s="426"/>
      <c r="T431" s="422"/>
      <c r="U431" s="423">
        <v>16</v>
      </c>
      <c r="V431" s="423">
        <v>17</v>
      </c>
      <c r="W431" s="423">
        <v>18</v>
      </c>
      <c r="X431" s="423">
        <v>19</v>
      </c>
      <c r="Y431" s="423">
        <v>20</v>
      </c>
      <c r="Z431" s="423" t="s">
        <v>3</v>
      </c>
      <c r="AA431" s="423">
        <v>21</v>
      </c>
      <c r="AB431" s="423">
        <v>22</v>
      </c>
      <c r="AC431" s="423">
        <v>23</v>
      </c>
      <c r="AD431" s="423">
        <v>24</v>
      </c>
      <c r="AE431" s="423">
        <v>25</v>
      </c>
      <c r="AF431" s="423">
        <v>26</v>
      </c>
      <c r="AG431" s="423">
        <v>27</v>
      </c>
      <c r="AH431" s="423">
        <v>28</v>
      </c>
      <c r="AI431" s="424">
        <v>29</v>
      </c>
      <c r="AJ431" s="423">
        <v>30</v>
      </c>
      <c r="AK431" s="425">
        <v>31</v>
      </c>
      <c r="AL431" s="426"/>
    </row>
    <row r="432" spans="1:248" s="4" customFormat="1" ht="12.75" customHeight="1" thickTop="1" x14ac:dyDescent="0.2">
      <c r="A432" s="1"/>
      <c r="B432" s="85" t="s">
        <v>4</v>
      </c>
      <c r="C432" s="97"/>
      <c r="D432" s="85" t="s">
        <v>473</v>
      </c>
      <c r="E432" s="436" t="s">
        <v>6</v>
      </c>
      <c r="F432" s="84" t="s">
        <v>7</v>
      </c>
      <c r="G432" s="128"/>
      <c r="H432" s="84"/>
      <c r="I432" s="99"/>
      <c r="J432" s="85"/>
      <c r="K432" s="84"/>
      <c r="L432" s="85" t="s">
        <v>460</v>
      </c>
      <c r="M432" s="85"/>
      <c r="N432" s="85" t="s">
        <v>474</v>
      </c>
      <c r="O432" s="436" t="s">
        <v>461</v>
      </c>
      <c r="P432" s="437"/>
      <c r="Q432" s="438" t="s">
        <v>8</v>
      </c>
      <c r="R432" s="84" t="s">
        <v>8</v>
      </c>
      <c r="S432" s="102"/>
      <c r="T432" s="67"/>
      <c r="U432" s="471" t="s">
        <v>9</v>
      </c>
      <c r="V432" s="472"/>
      <c r="W432" s="472"/>
      <c r="X432" s="472"/>
      <c r="Y432" s="473"/>
      <c r="Z432" s="85" t="s">
        <v>10</v>
      </c>
      <c r="AA432" s="85" t="s">
        <v>11</v>
      </c>
      <c r="AB432" s="85" t="s">
        <v>204</v>
      </c>
      <c r="AC432" s="85" t="s">
        <v>12</v>
      </c>
      <c r="AD432" s="85" t="s">
        <v>13</v>
      </c>
      <c r="AE432" s="85" t="s">
        <v>14</v>
      </c>
      <c r="AF432" s="85"/>
      <c r="AG432" s="85"/>
      <c r="AH432" s="100"/>
      <c r="AI432" s="101"/>
      <c r="AJ432" s="85" t="s">
        <v>15</v>
      </c>
      <c r="AK432" s="84" t="s">
        <v>7</v>
      </c>
      <c r="AL432" s="102"/>
      <c r="AM432" s="251"/>
      <c r="AN432" s="251"/>
      <c r="AO432" s="251"/>
      <c r="AP432" s="251"/>
      <c r="AQ432" s="251"/>
      <c r="AR432" s="251"/>
      <c r="AS432" s="251"/>
      <c r="AT432" s="251"/>
      <c r="AU432" s="251"/>
      <c r="AV432" s="251"/>
      <c r="AW432" s="251"/>
      <c r="AX432" s="251"/>
      <c r="AY432" s="251"/>
      <c r="AZ432" s="251"/>
      <c r="BA432" s="251"/>
      <c r="BB432" s="251"/>
      <c r="BC432" s="251"/>
      <c r="BD432" s="251"/>
      <c r="BE432" s="251"/>
      <c r="BF432" s="251"/>
      <c r="BG432" s="251"/>
      <c r="BH432" s="251"/>
      <c r="BI432" s="251"/>
      <c r="BJ432" s="251"/>
      <c r="BK432" s="251"/>
      <c r="BL432" s="251"/>
      <c r="BM432" s="251"/>
      <c r="BN432" s="251"/>
      <c r="BO432" s="251"/>
      <c r="BP432" s="251"/>
      <c r="BQ432" s="251"/>
      <c r="BR432" s="251"/>
      <c r="BS432" s="251"/>
      <c r="BT432" s="251"/>
      <c r="BU432" s="251"/>
      <c r="BV432" s="251"/>
      <c r="BW432" s="251"/>
      <c r="BX432" s="251"/>
      <c r="BY432" s="251"/>
      <c r="BZ432" s="251"/>
      <c r="CA432" s="251"/>
      <c r="CB432" s="251"/>
      <c r="CC432" s="251"/>
      <c r="CD432" s="251"/>
      <c r="CE432" s="251"/>
      <c r="CF432" s="251"/>
      <c r="CG432" s="251"/>
      <c r="CH432" s="251"/>
      <c r="CI432" s="251"/>
      <c r="CJ432" s="251"/>
      <c r="CK432" s="251"/>
      <c r="CL432" s="251"/>
      <c r="CM432" s="251"/>
      <c r="CN432" s="251"/>
      <c r="CO432" s="251"/>
      <c r="CP432" s="251"/>
      <c r="CQ432" s="251"/>
      <c r="CR432" s="251"/>
      <c r="CS432" s="251"/>
      <c r="CT432" s="251"/>
      <c r="CU432" s="251"/>
      <c r="CV432" s="251"/>
      <c r="CW432" s="251"/>
      <c r="CX432" s="251"/>
      <c r="CY432" s="251"/>
      <c r="CZ432" s="251"/>
      <c r="DA432" s="251"/>
      <c r="DB432" s="251"/>
      <c r="DC432" s="251"/>
      <c r="DD432" s="251"/>
      <c r="DE432" s="251"/>
      <c r="DF432" s="251"/>
      <c r="DG432" s="251"/>
      <c r="DH432" s="251"/>
      <c r="DI432" s="251"/>
      <c r="DJ432" s="251"/>
      <c r="DK432" s="251"/>
      <c r="DL432" s="251"/>
      <c r="DM432" s="251"/>
      <c r="DN432" s="251"/>
      <c r="DO432" s="251"/>
      <c r="DP432" s="251"/>
      <c r="DQ432" s="251"/>
      <c r="DR432" s="251"/>
      <c r="DS432" s="251"/>
      <c r="DT432" s="251"/>
      <c r="DU432" s="251"/>
      <c r="DV432" s="251"/>
      <c r="DW432" s="251"/>
      <c r="DX432" s="251"/>
      <c r="DY432" s="251"/>
      <c r="DZ432" s="251"/>
      <c r="EA432" s="251"/>
      <c r="EB432" s="251"/>
      <c r="EC432" s="251"/>
      <c r="ED432" s="251"/>
      <c r="EE432" s="251"/>
      <c r="EF432" s="251"/>
      <c r="EG432" s="251"/>
      <c r="EH432" s="251"/>
      <c r="EI432" s="251"/>
      <c r="EJ432" s="251"/>
      <c r="EK432" s="251"/>
      <c r="EL432" s="251"/>
      <c r="EM432" s="251"/>
      <c r="EN432" s="251"/>
      <c r="EO432" s="251"/>
      <c r="EP432" s="251"/>
      <c r="EQ432" s="251"/>
      <c r="ER432" s="251"/>
      <c r="ES432" s="251"/>
      <c r="ET432" s="251"/>
      <c r="EU432" s="251"/>
      <c r="EV432" s="251"/>
      <c r="EW432" s="251"/>
      <c r="EX432" s="251"/>
      <c r="EY432" s="251"/>
      <c r="EZ432" s="251"/>
      <c r="FA432" s="251"/>
      <c r="FB432" s="251"/>
      <c r="FC432" s="251"/>
      <c r="FD432" s="251"/>
      <c r="FE432" s="251"/>
      <c r="FF432" s="251"/>
      <c r="FG432" s="251"/>
      <c r="FH432" s="251"/>
      <c r="FI432" s="251"/>
      <c r="FJ432" s="251"/>
      <c r="FK432" s="251"/>
      <c r="FL432" s="251"/>
      <c r="FM432" s="251"/>
      <c r="FN432" s="251"/>
      <c r="FO432" s="251"/>
      <c r="FP432" s="251"/>
      <c r="FQ432" s="251"/>
      <c r="FR432" s="251"/>
      <c r="FS432" s="251"/>
      <c r="FT432" s="251"/>
      <c r="FU432" s="251"/>
      <c r="FV432" s="251"/>
      <c r="FW432" s="251"/>
      <c r="FX432" s="251"/>
      <c r="FY432" s="251"/>
      <c r="FZ432" s="251"/>
      <c r="GA432" s="251"/>
      <c r="GB432" s="251"/>
      <c r="GC432" s="251"/>
      <c r="GD432" s="251"/>
      <c r="GE432" s="251"/>
      <c r="GF432" s="251"/>
      <c r="GG432" s="251"/>
      <c r="GH432" s="251"/>
      <c r="GI432" s="251"/>
      <c r="GJ432" s="251"/>
      <c r="GK432" s="251"/>
      <c r="GL432" s="251"/>
      <c r="GM432" s="251"/>
      <c r="GN432" s="251"/>
      <c r="GO432" s="251"/>
      <c r="GP432" s="251"/>
      <c r="GQ432" s="251"/>
      <c r="GR432" s="251"/>
      <c r="GS432" s="251"/>
      <c r="GT432" s="251"/>
      <c r="GU432" s="251"/>
      <c r="GV432" s="251"/>
      <c r="GW432" s="251"/>
      <c r="GX432" s="251"/>
      <c r="GY432" s="251"/>
      <c r="GZ432" s="251"/>
      <c r="HA432" s="251"/>
      <c r="HB432" s="251"/>
      <c r="HC432" s="251"/>
      <c r="HD432" s="251"/>
      <c r="HE432" s="251"/>
      <c r="HF432" s="251"/>
      <c r="HG432" s="251"/>
      <c r="HH432" s="251"/>
      <c r="HI432" s="251"/>
      <c r="HJ432" s="251"/>
      <c r="HK432" s="251"/>
      <c r="HL432" s="251"/>
      <c r="HM432" s="251"/>
      <c r="HN432" s="251"/>
      <c r="HO432" s="251"/>
      <c r="HP432" s="251"/>
      <c r="HQ432" s="251"/>
      <c r="HR432" s="251"/>
      <c r="HS432" s="251"/>
      <c r="HT432" s="251"/>
      <c r="HU432" s="251"/>
      <c r="HV432" s="251"/>
      <c r="HW432" s="251"/>
      <c r="HX432" s="251"/>
      <c r="HY432" s="251"/>
      <c r="HZ432" s="251"/>
      <c r="IA432" s="251"/>
      <c r="IB432" s="251"/>
      <c r="IC432" s="251"/>
      <c r="ID432" s="251"/>
      <c r="IE432" s="251"/>
      <c r="IF432" s="251"/>
      <c r="IG432" s="251"/>
      <c r="IH432" s="251"/>
      <c r="II432" s="251"/>
      <c r="IJ432" s="251"/>
      <c r="IK432" s="251"/>
      <c r="IL432" s="251"/>
      <c r="IM432" s="251"/>
      <c r="IN432" s="251"/>
    </row>
    <row r="433" spans="1:248" s="4" customFormat="1" ht="12.75" customHeight="1" x14ac:dyDescent="0.2">
      <c r="A433" s="1"/>
      <c r="B433" s="85" t="s">
        <v>8</v>
      </c>
      <c r="C433" s="85" t="s">
        <v>16</v>
      </c>
      <c r="D433" s="85" t="s">
        <v>202</v>
      </c>
      <c r="E433" s="154" t="s">
        <v>8</v>
      </c>
      <c r="F433" s="84" t="s">
        <v>18</v>
      </c>
      <c r="G433" s="128" t="s">
        <v>19</v>
      </c>
      <c r="H433" s="84" t="s">
        <v>20</v>
      </c>
      <c r="I433" s="99" t="s">
        <v>475</v>
      </c>
      <c r="J433" s="85" t="s">
        <v>21</v>
      </c>
      <c r="K433" s="84" t="s">
        <v>22</v>
      </c>
      <c r="L433" s="85" t="s">
        <v>462</v>
      </c>
      <c r="M433" s="85" t="s">
        <v>463</v>
      </c>
      <c r="N433" s="85" t="s">
        <v>476</v>
      </c>
      <c r="O433" s="154" t="s">
        <v>464</v>
      </c>
      <c r="P433" s="154" t="s">
        <v>23</v>
      </c>
      <c r="Q433" s="85" t="s">
        <v>24</v>
      </c>
      <c r="R433" s="84" t="s">
        <v>24</v>
      </c>
      <c r="S433" s="100" t="s">
        <v>135</v>
      </c>
      <c r="T433" s="84" t="s">
        <v>135</v>
      </c>
      <c r="U433" s="85" t="s">
        <v>25</v>
      </c>
      <c r="V433" s="85" t="s">
        <v>26</v>
      </c>
      <c r="W433" s="85" t="s">
        <v>27</v>
      </c>
      <c r="X433" s="85" t="s">
        <v>28</v>
      </c>
      <c r="Y433" s="85" t="s">
        <v>136</v>
      </c>
      <c r="Z433" s="85" t="s">
        <v>251</v>
      </c>
      <c r="AA433" s="85" t="s">
        <v>137</v>
      </c>
      <c r="AB433" s="85" t="s">
        <v>203</v>
      </c>
      <c r="AC433" s="85" t="s">
        <v>30</v>
      </c>
      <c r="AD433" s="85" t="s">
        <v>140</v>
      </c>
      <c r="AE433" s="85" t="s">
        <v>31</v>
      </c>
      <c r="AF433" s="85" t="s">
        <v>32</v>
      </c>
      <c r="AG433" s="85" t="s">
        <v>205</v>
      </c>
      <c r="AH433" s="100" t="s">
        <v>16</v>
      </c>
      <c r="AI433" s="98" t="s">
        <v>34</v>
      </c>
      <c r="AJ433" s="85" t="s">
        <v>35</v>
      </c>
      <c r="AK433" s="84" t="s">
        <v>18</v>
      </c>
      <c r="AL433" s="102"/>
      <c r="AM433" s="251"/>
      <c r="AN433" s="251"/>
      <c r="AO433" s="251"/>
      <c r="AP433" s="251"/>
      <c r="AQ433" s="251"/>
      <c r="AR433" s="251"/>
      <c r="AS433" s="251"/>
      <c r="AT433" s="251"/>
      <c r="AU433" s="251"/>
      <c r="AV433" s="251"/>
      <c r="AW433" s="251"/>
      <c r="AX433" s="251"/>
      <c r="AY433" s="251"/>
      <c r="AZ433" s="251"/>
      <c r="BA433" s="251"/>
      <c r="BB433" s="251"/>
      <c r="BC433" s="251"/>
      <c r="BD433" s="251"/>
      <c r="BE433" s="251"/>
      <c r="BF433" s="251"/>
      <c r="BG433" s="251"/>
      <c r="BH433" s="251"/>
      <c r="BI433" s="251"/>
      <c r="BJ433" s="251"/>
      <c r="BK433" s="251"/>
      <c r="BL433" s="251"/>
      <c r="BM433" s="251"/>
      <c r="BN433" s="251"/>
      <c r="BO433" s="251"/>
      <c r="BP433" s="251"/>
      <c r="BQ433" s="251"/>
      <c r="BR433" s="251"/>
      <c r="BS433" s="251"/>
      <c r="BT433" s="251"/>
      <c r="BU433" s="251"/>
      <c r="BV433" s="251"/>
      <c r="BW433" s="251"/>
      <c r="BX433" s="251"/>
      <c r="BY433" s="251"/>
      <c r="BZ433" s="251"/>
      <c r="CA433" s="251"/>
      <c r="CB433" s="251"/>
      <c r="CC433" s="251"/>
      <c r="CD433" s="251"/>
      <c r="CE433" s="251"/>
      <c r="CF433" s="251"/>
      <c r="CG433" s="251"/>
      <c r="CH433" s="251"/>
      <c r="CI433" s="251"/>
      <c r="CJ433" s="251"/>
      <c r="CK433" s="251"/>
      <c r="CL433" s="251"/>
      <c r="CM433" s="251"/>
      <c r="CN433" s="251"/>
      <c r="CO433" s="251"/>
      <c r="CP433" s="251"/>
      <c r="CQ433" s="251"/>
      <c r="CR433" s="251"/>
      <c r="CS433" s="251"/>
      <c r="CT433" s="251"/>
      <c r="CU433" s="251"/>
      <c r="CV433" s="251"/>
      <c r="CW433" s="251"/>
      <c r="CX433" s="251"/>
      <c r="CY433" s="251"/>
      <c r="CZ433" s="251"/>
      <c r="DA433" s="251"/>
      <c r="DB433" s="251"/>
      <c r="DC433" s="251"/>
      <c r="DD433" s="251"/>
      <c r="DE433" s="251"/>
      <c r="DF433" s="251"/>
      <c r="DG433" s="251"/>
      <c r="DH433" s="251"/>
      <c r="DI433" s="251"/>
      <c r="DJ433" s="251"/>
      <c r="DK433" s="251"/>
      <c r="DL433" s="251"/>
      <c r="DM433" s="251"/>
      <c r="DN433" s="251"/>
      <c r="DO433" s="251"/>
      <c r="DP433" s="251"/>
      <c r="DQ433" s="251"/>
      <c r="DR433" s="251"/>
      <c r="DS433" s="251"/>
      <c r="DT433" s="251"/>
      <c r="DU433" s="251"/>
      <c r="DV433" s="251"/>
      <c r="DW433" s="251"/>
      <c r="DX433" s="251"/>
      <c r="DY433" s="251"/>
      <c r="DZ433" s="251"/>
      <c r="EA433" s="251"/>
      <c r="EB433" s="251"/>
      <c r="EC433" s="251"/>
      <c r="ED433" s="251"/>
      <c r="EE433" s="251"/>
      <c r="EF433" s="251"/>
      <c r="EG433" s="251"/>
      <c r="EH433" s="251"/>
      <c r="EI433" s="251"/>
      <c r="EJ433" s="251"/>
      <c r="EK433" s="251"/>
      <c r="EL433" s="251"/>
      <c r="EM433" s="251"/>
      <c r="EN433" s="251"/>
      <c r="EO433" s="251"/>
      <c r="EP433" s="251"/>
      <c r="EQ433" s="251"/>
      <c r="ER433" s="251"/>
      <c r="ES433" s="251"/>
      <c r="ET433" s="251"/>
      <c r="EU433" s="251"/>
      <c r="EV433" s="251"/>
      <c r="EW433" s="251"/>
      <c r="EX433" s="251"/>
      <c r="EY433" s="251"/>
      <c r="EZ433" s="251"/>
      <c r="FA433" s="251"/>
      <c r="FB433" s="251"/>
      <c r="FC433" s="251"/>
      <c r="FD433" s="251"/>
      <c r="FE433" s="251"/>
      <c r="FF433" s="251"/>
      <c r="FG433" s="251"/>
      <c r="FH433" s="251"/>
      <c r="FI433" s="251"/>
      <c r="FJ433" s="251"/>
      <c r="FK433" s="251"/>
      <c r="FL433" s="251"/>
      <c r="FM433" s="251"/>
      <c r="FN433" s="251"/>
      <c r="FO433" s="251"/>
      <c r="FP433" s="251"/>
      <c r="FQ433" s="251"/>
      <c r="FR433" s="251"/>
      <c r="FS433" s="251"/>
      <c r="FT433" s="251"/>
      <c r="FU433" s="251"/>
      <c r="FV433" s="251"/>
      <c r="FW433" s="251"/>
      <c r="FX433" s="251"/>
      <c r="FY433" s="251"/>
      <c r="FZ433" s="251"/>
      <c r="GA433" s="251"/>
      <c r="GB433" s="251"/>
      <c r="GC433" s="251"/>
      <c r="GD433" s="251"/>
      <c r="GE433" s="251"/>
      <c r="GF433" s="251"/>
      <c r="GG433" s="251"/>
      <c r="GH433" s="251"/>
      <c r="GI433" s="251"/>
      <c r="GJ433" s="251"/>
      <c r="GK433" s="251"/>
      <c r="GL433" s="251"/>
      <c r="GM433" s="251"/>
      <c r="GN433" s="251"/>
      <c r="GO433" s="251"/>
      <c r="GP433" s="251"/>
      <c r="GQ433" s="251"/>
      <c r="GR433" s="251"/>
      <c r="GS433" s="251"/>
      <c r="GT433" s="251"/>
      <c r="GU433" s="251"/>
      <c r="GV433" s="251"/>
      <c r="GW433" s="251"/>
      <c r="GX433" s="251"/>
      <c r="GY433" s="251"/>
      <c r="GZ433" s="251"/>
      <c r="HA433" s="251"/>
      <c r="HB433" s="251"/>
      <c r="HC433" s="251"/>
      <c r="HD433" s="251"/>
      <c r="HE433" s="251"/>
      <c r="HF433" s="251"/>
      <c r="HG433" s="251"/>
      <c r="HH433" s="251"/>
      <c r="HI433" s="251"/>
      <c r="HJ433" s="251"/>
      <c r="HK433" s="251"/>
      <c r="HL433" s="251"/>
      <c r="HM433" s="251"/>
      <c r="HN433" s="251"/>
      <c r="HO433" s="251"/>
      <c r="HP433" s="251"/>
      <c r="HQ433" s="251"/>
      <c r="HR433" s="251"/>
      <c r="HS433" s="251"/>
      <c r="HT433" s="251"/>
      <c r="HU433" s="251"/>
      <c r="HV433" s="251"/>
      <c r="HW433" s="251"/>
      <c r="HX433" s="251"/>
      <c r="HY433" s="251"/>
      <c r="HZ433" s="251"/>
      <c r="IA433" s="251"/>
      <c r="IB433" s="251"/>
      <c r="IC433" s="251"/>
      <c r="ID433" s="251"/>
      <c r="IE433" s="251"/>
      <c r="IF433" s="251"/>
      <c r="IG433" s="251"/>
      <c r="IH433" s="251"/>
      <c r="II433" s="251"/>
      <c r="IJ433" s="251"/>
      <c r="IK433" s="251"/>
      <c r="IL433" s="251"/>
      <c r="IM433" s="251"/>
      <c r="IN433" s="251"/>
    </row>
    <row r="434" spans="1:248" s="4" customFormat="1" ht="12.75" customHeight="1" thickBot="1" x14ac:dyDescent="0.25">
      <c r="A434" s="6"/>
      <c r="B434" s="86" t="s">
        <v>36</v>
      </c>
      <c r="C434" s="86" t="s">
        <v>37</v>
      </c>
      <c r="D434" s="86" t="s">
        <v>38</v>
      </c>
      <c r="E434" s="439" t="s">
        <v>39</v>
      </c>
      <c r="F434" s="103" t="s">
        <v>40</v>
      </c>
      <c r="G434" s="129"/>
      <c r="H434" s="103"/>
      <c r="I434" s="104" t="s">
        <v>41</v>
      </c>
      <c r="J434" s="86"/>
      <c r="K434" s="103"/>
      <c r="L434" s="86" t="s">
        <v>465</v>
      </c>
      <c r="M434" s="86"/>
      <c r="N434" s="86" t="s">
        <v>235</v>
      </c>
      <c r="O434" s="439" t="s">
        <v>235</v>
      </c>
      <c r="P434" s="155"/>
      <c r="Q434" s="440" t="s">
        <v>258</v>
      </c>
      <c r="R434" s="441" t="s">
        <v>259</v>
      </c>
      <c r="S434" s="105" t="s">
        <v>109</v>
      </c>
      <c r="T434" s="103" t="s">
        <v>187</v>
      </c>
      <c r="U434" s="86" t="s">
        <v>42</v>
      </c>
      <c r="V434" s="86" t="s">
        <v>43</v>
      </c>
      <c r="W434" s="86"/>
      <c r="X434" s="86" t="s">
        <v>44</v>
      </c>
      <c r="Y434" s="86" t="s">
        <v>30</v>
      </c>
      <c r="Z434" s="86" t="s">
        <v>30</v>
      </c>
      <c r="AA434" s="86" t="s">
        <v>138</v>
      </c>
      <c r="AB434" s="86" t="s">
        <v>15</v>
      </c>
      <c r="AC434" s="86" t="s">
        <v>139</v>
      </c>
      <c r="AD434" s="86" t="s">
        <v>141</v>
      </c>
      <c r="AE434" s="86" t="s">
        <v>47</v>
      </c>
      <c r="AF434" s="86" t="s">
        <v>48</v>
      </c>
      <c r="AG434" s="86" t="s">
        <v>15</v>
      </c>
      <c r="AH434" s="105" t="s">
        <v>30</v>
      </c>
      <c r="AI434" s="106"/>
      <c r="AJ434" s="86" t="s">
        <v>49</v>
      </c>
      <c r="AK434" s="103" t="s">
        <v>188</v>
      </c>
      <c r="AL434" s="107"/>
      <c r="AM434" s="251"/>
      <c r="AN434" s="251"/>
      <c r="AO434" s="251"/>
      <c r="AP434" s="251"/>
      <c r="AQ434" s="251"/>
      <c r="AR434" s="251"/>
      <c r="AS434" s="251"/>
      <c r="AT434" s="251"/>
      <c r="AU434" s="251"/>
      <c r="AV434" s="251"/>
      <c r="AW434" s="251"/>
      <c r="AX434" s="251"/>
      <c r="AY434" s="251"/>
      <c r="AZ434" s="251"/>
      <c r="BA434" s="251"/>
      <c r="BB434" s="251"/>
      <c r="BC434" s="251"/>
      <c r="BD434" s="251"/>
      <c r="BE434" s="251"/>
      <c r="BF434" s="251"/>
      <c r="BG434" s="251"/>
      <c r="BH434" s="251"/>
      <c r="BI434" s="251"/>
      <c r="BJ434" s="251"/>
      <c r="BK434" s="251"/>
      <c r="BL434" s="251"/>
      <c r="BM434" s="251"/>
      <c r="BN434" s="251"/>
      <c r="BO434" s="251"/>
      <c r="BP434" s="251"/>
      <c r="BQ434" s="251"/>
      <c r="BR434" s="251"/>
      <c r="BS434" s="251"/>
      <c r="BT434" s="251"/>
      <c r="BU434" s="251"/>
      <c r="BV434" s="251"/>
      <c r="BW434" s="251"/>
      <c r="BX434" s="251"/>
      <c r="BY434" s="251"/>
      <c r="BZ434" s="251"/>
      <c r="CA434" s="251"/>
      <c r="CB434" s="251"/>
      <c r="CC434" s="251"/>
      <c r="CD434" s="251"/>
      <c r="CE434" s="251"/>
      <c r="CF434" s="251"/>
      <c r="CG434" s="251"/>
      <c r="CH434" s="251"/>
      <c r="CI434" s="251"/>
      <c r="CJ434" s="251"/>
      <c r="CK434" s="251"/>
      <c r="CL434" s="251"/>
      <c r="CM434" s="251"/>
      <c r="CN434" s="251"/>
      <c r="CO434" s="251"/>
      <c r="CP434" s="251"/>
      <c r="CQ434" s="251"/>
      <c r="CR434" s="251"/>
      <c r="CS434" s="251"/>
      <c r="CT434" s="251"/>
      <c r="CU434" s="251"/>
      <c r="CV434" s="251"/>
      <c r="CW434" s="251"/>
      <c r="CX434" s="251"/>
      <c r="CY434" s="251"/>
      <c r="CZ434" s="251"/>
      <c r="DA434" s="251"/>
      <c r="DB434" s="251"/>
      <c r="DC434" s="251"/>
      <c r="DD434" s="251"/>
      <c r="DE434" s="251"/>
      <c r="DF434" s="251"/>
      <c r="DG434" s="251"/>
      <c r="DH434" s="251"/>
      <c r="DI434" s="251"/>
      <c r="DJ434" s="251"/>
      <c r="DK434" s="251"/>
      <c r="DL434" s="251"/>
      <c r="DM434" s="251"/>
      <c r="DN434" s="251"/>
      <c r="DO434" s="251"/>
      <c r="DP434" s="251"/>
      <c r="DQ434" s="251"/>
      <c r="DR434" s="251"/>
      <c r="DS434" s="251"/>
      <c r="DT434" s="251"/>
      <c r="DU434" s="251"/>
      <c r="DV434" s="251"/>
      <c r="DW434" s="251"/>
      <c r="DX434" s="251"/>
      <c r="DY434" s="251"/>
      <c r="DZ434" s="251"/>
      <c r="EA434" s="251"/>
      <c r="EB434" s="251"/>
      <c r="EC434" s="251"/>
      <c r="ED434" s="251"/>
      <c r="EE434" s="251"/>
      <c r="EF434" s="251"/>
      <c r="EG434" s="251"/>
      <c r="EH434" s="251"/>
      <c r="EI434" s="251"/>
      <c r="EJ434" s="251"/>
      <c r="EK434" s="251"/>
      <c r="EL434" s="251"/>
      <c r="EM434" s="251"/>
      <c r="EN434" s="251"/>
      <c r="EO434" s="251"/>
      <c r="EP434" s="251"/>
      <c r="EQ434" s="251"/>
      <c r="ER434" s="251"/>
      <c r="ES434" s="251"/>
      <c r="ET434" s="251"/>
      <c r="EU434" s="251"/>
      <c r="EV434" s="251"/>
      <c r="EW434" s="251"/>
      <c r="EX434" s="251"/>
      <c r="EY434" s="251"/>
      <c r="EZ434" s="251"/>
      <c r="FA434" s="251"/>
      <c r="FB434" s="251"/>
      <c r="FC434" s="251"/>
      <c r="FD434" s="251"/>
      <c r="FE434" s="251"/>
      <c r="FF434" s="251"/>
      <c r="FG434" s="251"/>
      <c r="FH434" s="251"/>
      <c r="FI434" s="251"/>
      <c r="FJ434" s="251"/>
      <c r="FK434" s="251"/>
      <c r="FL434" s="251"/>
      <c r="FM434" s="251"/>
      <c r="FN434" s="251"/>
      <c r="FO434" s="251"/>
      <c r="FP434" s="251"/>
      <c r="FQ434" s="251"/>
      <c r="FR434" s="251"/>
      <c r="FS434" s="251"/>
      <c r="FT434" s="251"/>
      <c r="FU434" s="251"/>
      <c r="FV434" s="251"/>
      <c r="FW434" s="251"/>
      <c r="FX434" s="251"/>
      <c r="FY434" s="251"/>
      <c r="FZ434" s="251"/>
      <c r="GA434" s="251"/>
      <c r="GB434" s="251"/>
      <c r="GC434" s="251"/>
      <c r="GD434" s="251"/>
      <c r="GE434" s="251"/>
      <c r="GF434" s="251"/>
      <c r="GG434" s="251"/>
      <c r="GH434" s="251"/>
      <c r="GI434" s="251"/>
      <c r="GJ434" s="251"/>
      <c r="GK434" s="251"/>
      <c r="GL434" s="251"/>
      <c r="GM434" s="251"/>
      <c r="GN434" s="251"/>
      <c r="GO434" s="251"/>
      <c r="GP434" s="251"/>
      <c r="GQ434" s="251"/>
      <c r="GR434" s="251"/>
      <c r="GS434" s="251"/>
      <c r="GT434" s="251"/>
      <c r="GU434" s="251"/>
      <c r="GV434" s="251"/>
      <c r="GW434" s="251"/>
      <c r="GX434" s="251"/>
      <c r="GY434" s="251"/>
      <c r="GZ434" s="251"/>
      <c r="HA434" s="251"/>
      <c r="HB434" s="251"/>
      <c r="HC434" s="251"/>
      <c r="HD434" s="251"/>
      <c r="HE434" s="251"/>
      <c r="HF434" s="251"/>
      <c r="HG434" s="251"/>
      <c r="HH434" s="251"/>
      <c r="HI434" s="251"/>
      <c r="HJ434" s="251"/>
      <c r="HK434" s="251"/>
      <c r="HL434" s="251"/>
      <c r="HM434" s="251"/>
      <c r="HN434" s="251"/>
      <c r="HO434" s="251"/>
      <c r="HP434" s="251"/>
      <c r="HQ434" s="251"/>
      <c r="HR434" s="251"/>
      <c r="HS434" s="251"/>
      <c r="HT434" s="251"/>
      <c r="HU434" s="251"/>
      <c r="HV434" s="251"/>
      <c r="HW434" s="251"/>
      <c r="HX434" s="251"/>
      <c r="HY434" s="251"/>
      <c r="HZ434" s="251"/>
      <c r="IA434" s="251"/>
      <c r="IB434" s="251"/>
      <c r="IC434" s="251"/>
      <c r="ID434" s="251"/>
      <c r="IE434" s="251"/>
      <c r="IF434" s="251"/>
      <c r="IG434" s="251"/>
      <c r="IH434" s="251"/>
      <c r="II434" s="251"/>
      <c r="IJ434" s="251"/>
      <c r="IK434" s="251"/>
      <c r="IL434" s="251"/>
      <c r="IM434" s="251"/>
      <c r="IN434" s="251"/>
    </row>
    <row r="435" spans="1:248" s="20" customFormat="1" ht="12.75" customHeight="1" thickTop="1" x14ac:dyDescent="0.2">
      <c r="A435" s="8"/>
      <c r="B435" s="296">
        <f>B421</f>
        <v>0</v>
      </c>
      <c r="C435" s="296">
        <f>C421</f>
        <v>0</v>
      </c>
      <c r="D435" s="296">
        <f>D421</f>
        <v>0</v>
      </c>
      <c r="E435" s="296">
        <f>E421</f>
        <v>0</v>
      </c>
      <c r="F435" s="298">
        <f>F421</f>
        <v>0</v>
      </c>
      <c r="G435" s="130" t="str">
        <f>G7</f>
        <v>DECEMBER</v>
      </c>
      <c r="H435" s="31" t="s">
        <v>58</v>
      </c>
      <c r="I435" s="32"/>
      <c r="J435" s="306">
        <f t="shared" ref="J435:R435" si="54">J421</f>
        <v>0</v>
      </c>
      <c r="K435" s="298">
        <f t="shared" si="54"/>
        <v>0</v>
      </c>
      <c r="L435" s="296">
        <f t="shared" si="54"/>
        <v>0</v>
      </c>
      <c r="M435" s="296">
        <f t="shared" si="54"/>
        <v>0</v>
      </c>
      <c r="N435" s="296">
        <f t="shared" si="54"/>
        <v>0</v>
      </c>
      <c r="O435" s="297">
        <f t="shared" si="54"/>
        <v>0</v>
      </c>
      <c r="P435" s="299">
        <f t="shared" si="54"/>
        <v>0</v>
      </c>
      <c r="Q435" s="296">
        <f t="shared" si="54"/>
        <v>0</v>
      </c>
      <c r="R435" s="298">
        <f t="shared" si="54"/>
        <v>0</v>
      </c>
      <c r="S435" s="9"/>
      <c r="T435" s="8"/>
      <c r="U435" s="296">
        <f t="shared" ref="U435:AH435" si="55">U421</f>
        <v>0</v>
      </c>
      <c r="V435" s="296">
        <f t="shared" si="55"/>
        <v>0</v>
      </c>
      <c r="W435" s="296">
        <f t="shared" si="55"/>
        <v>0</v>
      </c>
      <c r="X435" s="296">
        <f t="shared" si="55"/>
        <v>0</v>
      </c>
      <c r="Y435" s="296">
        <f t="shared" si="55"/>
        <v>0</v>
      </c>
      <c r="Z435" s="296">
        <f t="shared" si="55"/>
        <v>0</v>
      </c>
      <c r="AA435" s="296">
        <f t="shared" si="55"/>
        <v>0</v>
      </c>
      <c r="AB435" s="296">
        <f t="shared" si="55"/>
        <v>0</v>
      </c>
      <c r="AC435" s="296">
        <f t="shared" si="55"/>
        <v>0</v>
      </c>
      <c r="AD435" s="296">
        <f t="shared" si="55"/>
        <v>0</v>
      </c>
      <c r="AE435" s="296">
        <f t="shared" si="55"/>
        <v>0</v>
      </c>
      <c r="AF435" s="296">
        <f t="shared" si="55"/>
        <v>0</v>
      </c>
      <c r="AG435" s="296">
        <f t="shared" si="55"/>
        <v>0</v>
      </c>
      <c r="AH435" s="297">
        <f t="shared" si="55"/>
        <v>0</v>
      </c>
      <c r="AI435" s="305"/>
      <c r="AJ435" s="296">
        <f>AJ421</f>
        <v>0</v>
      </c>
      <c r="AK435" s="298">
        <f>AK421</f>
        <v>0</v>
      </c>
      <c r="AL435" s="9"/>
    </row>
    <row r="436" spans="1:248" s="20" customFormat="1" ht="12.75" customHeight="1" x14ac:dyDescent="0.2">
      <c r="A436" s="8">
        <v>1</v>
      </c>
      <c r="B436" s="280"/>
      <c r="C436" s="280"/>
      <c r="D436" s="280"/>
      <c r="E436" s="280"/>
      <c r="F436" s="281"/>
      <c r="G436" s="443"/>
      <c r="H436" s="444"/>
      <c r="I436" s="445"/>
      <c r="J436" s="296">
        <f t="shared" ref="J436:J466" si="56">SUM(B436:F436)</f>
        <v>0</v>
      </c>
      <c r="K436" s="298">
        <f t="shared" ref="K436:K466" si="57">SUM(U436:AK436)-SUM(L436:R436)</f>
        <v>0</v>
      </c>
      <c r="L436" s="280"/>
      <c r="M436" s="280"/>
      <c r="N436" s="280"/>
      <c r="O436" s="293"/>
      <c r="P436" s="300"/>
      <c r="Q436" s="280"/>
      <c r="R436" s="281"/>
      <c r="S436" s="15" t="s">
        <v>59</v>
      </c>
      <c r="T436" s="8">
        <v>1</v>
      </c>
      <c r="U436" s="280"/>
      <c r="V436" s="280"/>
      <c r="W436" s="280"/>
      <c r="X436" s="280"/>
      <c r="Y436" s="280"/>
      <c r="Z436" s="280"/>
      <c r="AA436" s="280"/>
      <c r="AB436" s="280"/>
      <c r="AC436" s="280"/>
      <c r="AD436" s="280"/>
      <c r="AE436" s="280"/>
      <c r="AF436" s="280"/>
      <c r="AG436" s="280"/>
      <c r="AH436" s="293"/>
      <c r="AI436" s="444"/>
      <c r="AJ436" s="280"/>
      <c r="AK436" s="281"/>
      <c r="AL436" s="15" t="s">
        <v>59</v>
      </c>
    </row>
    <row r="437" spans="1:248" s="20" customFormat="1" ht="12.75" customHeight="1" x14ac:dyDescent="0.2">
      <c r="A437" s="8">
        <v>2</v>
      </c>
      <c r="B437" s="280"/>
      <c r="C437" s="280"/>
      <c r="D437" s="280"/>
      <c r="E437" s="280"/>
      <c r="F437" s="281"/>
      <c r="G437" s="443"/>
      <c r="H437" s="444"/>
      <c r="I437" s="445"/>
      <c r="J437" s="296">
        <f t="shared" si="56"/>
        <v>0</v>
      </c>
      <c r="K437" s="298">
        <f t="shared" si="57"/>
        <v>0</v>
      </c>
      <c r="L437" s="280"/>
      <c r="M437" s="280"/>
      <c r="N437" s="280"/>
      <c r="O437" s="293"/>
      <c r="P437" s="300"/>
      <c r="Q437" s="280"/>
      <c r="R437" s="281"/>
      <c r="S437" s="15" t="s">
        <v>60</v>
      </c>
      <c r="T437" s="8">
        <v>2</v>
      </c>
      <c r="U437" s="280"/>
      <c r="V437" s="280"/>
      <c r="W437" s="280"/>
      <c r="X437" s="280"/>
      <c r="Y437" s="280"/>
      <c r="Z437" s="280"/>
      <c r="AA437" s="280"/>
      <c r="AB437" s="280"/>
      <c r="AC437" s="280"/>
      <c r="AD437" s="280"/>
      <c r="AE437" s="280"/>
      <c r="AF437" s="280"/>
      <c r="AG437" s="280"/>
      <c r="AH437" s="293"/>
      <c r="AI437" s="444"/>
      <c r="AJ437" s="280"/>
      <c r="AK437" s="281"/>
      <c r="AL437" s="15" t="s">
        <v>60</v>
      </c>
    </row>
    <row r="438" spans="1:248" s="20" customFormat="1" ht="12.75" customHeight="1" x14ac:dyDescent="0.2">
      <c r="A438" s="8">
        <v>3</v>
      </c>
      <c r="B438" s="280"/>
      <c r="C438" s="280"/>
      <c r="D438" s="280"/>
      <c r="E438" s="280"/>
      <c r="F438" s="281"/>
      <c r="G438" s="443"/>
      <c r="H438" s="444"/>
      <c r="I438" s="445"/>
      <c r="J438" s="296">
        <f t="shared" si="56"/>
        <v>0</v>
      </c>
      <c r="K438" s="298">
        <f t="shared" si="57"/>
        <v>0</v>
      </c>
      <c r="L438" s="280"/>
      <c r="M438" s="280"/>
      <c r="N438" s="280"/>
      <c r="O438" s="293"/>
      <c r="P438" s="300"/>
      <c r="Q438" s="280"/>
      <c r="R438" s="281"/>
      <c r="S438" s="15" t="s">
        <v>61</v>
      </c>
      <c r="T438" s="8">
        <v>3</v>
      </c>
      <c r="U438" s="280"/>
      <c r="V438" s="280"/>
      <c r="W438" s="280"/>
      <c r="X438" s="280"/>
      <c r="Y438" s="280"/>
      <c r="Z438" s="280"/>
      <c r="AA438" s="280"/>
      <c r="AB438" s="280"/>
      <c r="AC438" s="280"/>
      <c r="AD438" s="280"/>
      <c r="AE438" s="280"/>
      <c r="AF438" s="280"/>
      <c r="AG438" s="280"/>
      <c r="AH438" s="293"/>
      <c r="AI438" s="444"/>
      <c r="AJ438" s="280"/>
      <c r="AK438" s="281"/>
      <c r="AL438" s="15" t="s">
        <v>61</v>
      </c>
    </row>
    <row r="439" spans="1:248" s="20" customFormat="1" ht="12.75" customHeight="1" x14ac:dyDescent="0.2">
      <c r="A439" s="8">
        <v>4</v>
      </c>
      <c r="B439" s="280"/>
      <c r="C439" s="280"/>
      <c r="D439" s="280"/>
      <c r="E439" s="280"/>
      <c r="F439" s="281"/>
      <c r="G439" s="443"/>
      <c r="H439" s="444"/>
      <c r="I439" s="445"/>
      <c r="J439" s="296">
        <f t="shared" si="56"/>
        <v>0</v>
      </c>
      <c r="K439" s="298">
        <f t="shared" si="57"/>
        <v>0</v>
      </c>
      <c r="L439" s="280"/>
      <c r="M439" s="280"/>
      <c r="N439" s="280"/>
      <c r="O439" s="293"/>
      <c r="P439" s="300"/>
      <c r="Q439" s="280"/>
      <c r="R439" s="281"/>
      <c r="S439" s="15" t="s">
        <v>62</v>
      </c>
      <c r="T439" s="8">
        <v>4</v>
      </c>
      <c r="U439" s="280"/>
      <c r="V439" s="280"/>
      <c r="W439" s="280"/>
      <c r="X439" s="280"/>
      <c r="Y439" s="280"/>
      <c r="Z439" s="280"/>
      <c r="AA439" s="280"/>
      <c r="AB439" s="280"/>
      <c r="AC439" s="280"/>
      <c r="AD439" s="280"/>
      <c r="AE439" s="280"/>
      <c r="AF439" s="280"/>
      <c r="AG439" s="280"/>
      <c r="AH439" s="293"/>
      <c r="AI439" s="444"/>
      <c r="AJ439" s="280"/>
      <c r="AK439" s="281"/>
      <c r="AL439" s="15" t="s">
        <v>62</v>
      </c>
    </row>
    <row r="440" spans="1:248" s="20" customFormat="1" ht="12.75" customHeight="1" x14ac:dyDescent="0.2">
      <c r="A440" s="8">
        <v>5</v>
      </c>
      <c r="B440" s="280"/>
      <c r="C440" s="280"/>
      <c r="D440" s="280"/>
      <c r="E440" s="280"/>
      <c r="F440" s="281"/>
      <c r="G440" s="446"/>
      <c r="H440" s="444"/>
      <c r="I440" s="445"/>
      <c r="J440" s="296">
        <f t="shared" si="56"/>
        <v>0</v>
      </c>
      <c r="K440" s="298">
        <f t="shared" si="57"/>
        <v>0</v>
      </c>
      <c r="L440" s="280"/>
      <c r="M440" s="280"/>
      <c r="N440" s="280"/>
      <c r="O440" s="293"/>
      <c r="P440" s="300"/>
      <c r="Q440" s="280"/>
      <c r="R440" s="281"/>
      <c r="S440" s="15" t="s">
        <v>63</v>
      </c>
      <c r="T440" s="8">
        <v>5</v>
      </c>
      <c r="U440" s="280"/>
      <c r="V440" s="280"/>
      <c r="W440" s="280"/>
      <c r="X440" s="280"/>
      <c r="Y440" s="280"/>
      <c r="Z440" s="280"/>
      <c r="AA440" s="280"/>
      <c r="AB440" s="280"/>
      <c r="AC440" s="280"/>
      <c r="AD440" s="280"/>
      <c r="AE440" s="280"/>
      <c r="AF440" s="280"/>
      <c r="AG440" s="280"/>
      <c r="AH440" s="293"/>
      <c r="AI440" s="444"/>
      <c r="AJ440" s="280"/>
      <c r="AK440" s="281"/>
      <c r="AL440" s="15" t="s">
        <v>63</v>
      </c>
    </row>
    <row r="441" spans="1:248" s="20" customFormat="1" ht="12.75" customHeight="1" x14ac:dyDescent="0.2">
      <c r="A441" s="16">
        <v>6</v>
      </c>
      <c r="B441" s="282"/>
      <c r="C441" s="282"/>
      <c r="D441" s="282"/>
      <c r="E441" s="282"/>
      <c r="F441" s="283"/>
      <c r="G441" s="443"/>
      <c r="H441" s="447"/>
      <c r="I441" s="448"/>
      <c r="J441" s="296">
        <f t="shared" si="56"/>
        <v>0</v>
      </c>
      <c r="K441" s="298">
        <f t="shared" si="57"/>
        <v>0</v>
      </c>
      <c r="L441" s="282"/>
      <c r="M441" s="282"/>
      <c r="N441" s="282"/>
      <c r="O441" s="294"/>
      <c r="P441" s="301"/>
      <c r="Q441" s="282"/>
      <c r="R441" s="283"/>
      <c r="S441" s="17" t="s">
        <v>64</v>
      </c>
      <c r="T441" s="16">
        <v>6</v>
      </c>
      <c r="U441" s="282"/>
      <c r="V441" s="282"/>
      <c r="W441" s="282"/>
      <c r="X441" s="282"/>
      <c r="Y441" s="282"/>
      <c r="Z441" s="282"/>
      <c r="AA441" s="282"/>
      <c r="AB441" s="282"/>
      <c r="AC441" s="282"/>
      <c r="AD441" s="282"/>
      <c r="AE441" s="282"/>
      <c r="AF441" s="282"/>
      <c r="AG441" s="282"/>
      <c r="AH441" s="294"/>
      <c r="AI441" s="447"/>
      <c r="AJ441" s="282"/>
      <c r="AK441" s="283"/>
      <c r="AL441" s="17" t="s">
        <v>64</v>
      </c>
    </row>
    <row r="442" spans="1:248" s="20" customFormat="1" ht="12.75" customHeight="1" x14ac:dyDescent="0.2">
      <c r="A442" s="8">
        <v>7</v>
      </c>
      <c r="B442" s="280"/>
      <c r="C442" s="280"/>
      <c r="D442" s="280"/>
      <c r="E442" s="280"/>
      <c r="F442" s="281"/>
      <c r="G442" s="443"/>
      <c r="H442" s="444"/>
      <c r="I442" s="445"/>
      <c r="J442" s="296">
        <f t="shared" si="56"/>
        <v>0</v>
      </c>
      <c r="K442" s="298">
        <f t="shared" si="57"/>
        <v>0</v>
      </c>
      <c r="L442" s="280"/>
      <c r="M442" s="280"/>
      <c r="N442" s="280"/>
      <c r="O442" s="293"/>
      <c r="P442" s="300"/>
      <c r="Q442" s="280"/>
      <c r="R442" s="281"/>
      <c r="S442" s="15" t="s">
        <v>65</v>
      </c>
      <c r="T442" s="8">
        <v>7</v>
      </c>
      <c r="U442" s="280"/>
      <c r="V442" s="280"/>
      <c r="W442" s="280"/>
      <c r="X442" s="280"/>
      <c r="Y442" s="280"/>
      <c r="Z442" s="280"/>
      <c r="AA442" s="280"/>
      <c r="AB442" s="280"/>
      <c r="AC442" s="280"/>
      <c r="AD442" s="280"/>
      <c r="AE442" s="280"/>
      <c r="AF442" s="280"/>
      <c r="AG442" s="280"/>
      <c r="AH442" s="293"/>
      <c r="AI442" s="444"/>
      <c r="AJ442" s="280"/>
      <c r="AK442" s="281"/>
      <c r="AL442" s="15" t="s">
        <v>65</v>
      </c>
    </row>
    <row r="443" spans="1:248" s="20" customFormat="1" ht="12.75" customHeight="1" x14ac:dyDescent="0.2">
      <c r="A443" s="8">
        <v>8</v>
      </c>
      <c r="B443" s="280"/>
      <c r="C443" s="280"/>
      <c r="D443" s="280"/>
      <c r="E443" s="280"/>
      <c r="F443" s="281"/>
      <c r="G443" s="443"/>
      <c r="H443" s="444"/>
      <c r="I443" s="445"/>
      <c r="J443" s="296">
        <f t="shared" si="56"/>
        <v>0</v>
      </c>
      <c r="K443" s="298">
        <f t="shared" si="57"/>
        <v>0</v>
      </c>
      <c r="L443" s="280"/>
      <c r="M443" s="280"/>
      <c r="N443" s="280"/>
      <c r="O443" s="293"/>
      <c r="P443" s="300"/>
      <c r="Q443" s="280"/>
      <c r="R443" s="281"/>
      <c r="S443" s="15" t="s">
        <v>66</v>
      </c>
      <c r="T443" s="8">
        <v>8</v>
      </c>
      <c r="U443" s="280"/>
      <c r="V443" s="280"/>
      <c r="W443" s="280"/>
      <c r="X443" s="280"/>
      <c r="Y443" s="280"/>
      <c r="Z443" s="280"/>
      <c r="AA443" s="280"/>
      <c r="AB443" s="280"/>
      <c r="AC443" s="280"/>
      <c r="AD443" s="280"/>
      <c r="AE443" s="280"/>
      <c r="AF443" s="280"/>
      <c r="AG443" s="280"/>
      <c r="AH443" s="293"/>
      <c r="AI443" s="444"/>
      <c r="AJ443" s="280"/>
      <c r="AK443" s="281"/>
      <c r="AL443" s="15" t="s">
        <v>66</v>
      </c>
    </row>
    <row r="444" spans="1:248" s="20" customFormat="1" ht="12.75" customHeight="1" x14ac:dyDescent="0.2">
      <c r="A444" s="8">
        <v>9</v>
      </c>
      <c r="B444" s="280"/>
      <c r="C444" s="280"/>
      <c r="D444" s="280"/>
      <c r="E444" s="280"/>
      <c r="F444" s="281"/>
      <c r="G444" s="443"/>
      <c r="H444" s="444"/>
      <c r="I444" s="445"/>
      <c r="J444" s="296">
        <f t="shared" si="56"/>
        <v>0</v>
      </c>
      <c r="K444" s="298">
        <f t="shared" si="57"/>
        <v>0</v>
      </c>
      <c r="L444" s="280"/>
      <c r="M444" s="280"/>
      <c r="N444" s="280"/>
      <c r="O444" s="293"/>
      <c r="P444" s="300"/>
      <c r="Q444" s="280"/>
      <c r="R444" s="281"/>
      <c r="S444" s="15" t="s">
        <v>67</v>
      </c>
      <c r="T444" s="8">
        <v>9</v>
      </c>
      <c r="U444" s="280"/>
      <c r="V444" s="280"/>
      <c r="W444" s="280"/>
      <c r="X444" s="280"/>
      <c r="Y444" s="280"/>
      <c r="Z444" s="280"/>
      <c r="AA444" s="280"/>
      <c r="AB444" s="280"/>
      <c r="AC444" s="280"/>
      <c r="AD444" s="280"/>
      <c r="AE444" s="280"/>
      <c r="AF444" s="280"/>
      <c r="AG444" s="280"/>
      <c r="AH444" s="293"/>
      <c r="AI444" s="444"/>
      <c r="AJ444" s="280"/>
      <c r="AK444" s="281"/>
      <c r="AL444" s="15" t="s">
        <v>67</v>
      </c>
    </row>
    <row r="445" spans="1:248" s="20" customFormat="1" ht="12.75" customHeight="1" x14ac:dyDescent="0.2">
      <c r="A445" s="8">
        <v>10</v>
      </c>
      <c r="B445" s="280"/>
      <c r="C445" s="280"/>
      <c r="D445" s="280"/>
      <c r="E445" s="280"/>
      <c r="F445" s="281"/>
      <c r="G445" s="443"/>
      <c r="H445" s="444"/>
      <c r="I445" s="445"/>
      <c r="J445" s="296">
        <f t="shared" si="56"/>
        <v>0</v>
      </c>
      <c r="K445" s="298">
        <f t="shared" si="57"/>
        <v>0</v>
      </c>
      <c r="L445" s="280"/>
      <c r="M445" s="280"/>
      <c r="N445" s="280"/>
      <c r="O445" s="293"/>
      <c r="P445" s="300"/>
      <c r="Q445" s="280"/>
      <c r="R445" s="281"/>
      <c r="S445" s="15" t="s">
        <v>68</v>
      </c>
      <c r="T445" s="8">
        <v>10</v>
      </c>
      <c r="U445" s="280"/>
      <c r="V445" s="280"/>
      <c r="W445" s="280"/>
      <c r="X445" s="280"/>
      <c r="Y445" s="280"/>
      <c r="Z445" s="280"/>
      <c r="AA445" s="280"/>
      <c r="AB445" s="280"/>
      <c r="AC445" s="280"/>
      <c r="AD445" s="280"/>
      <c r="AE445" s="280"/>
      <c r="AF445" s="280"/>
      <c r="AG445" s="280"/>
      <c r="AH445" s="293"/>
      <c r="AI445" s="444"/>
      <c r="AJ445" s="280"/>
      <c r="AK445" s="281"/>
      <c r="AL445" s="15" t="s">
        <v>68</v>
      </c>
    </row>
    <row r="446" spans="1:248" s="20" customFormat="1" ht="12.75" customHeight="1" x14ac:dyDescent="0.2">
      <c r="A446" s="8">
        <v>11</v>
      </c>
      <c r="B446" s="280"/>
      <c r="C446" s="280"/>
      <c r="D446" s="280"/>
      <c r="E446" s="280"/>
      <c r="F446" s="281"/>
      <c r="G446" s="443"/>
      <c r="H446" s="444"/>
      <c r="I446" s="445"/>
      <c r="J446" s="296">
        <f t="shared" si="56"/>
        <v>0</v>
      </c>
      <c r="K446" s="298">
        <f t="shared" si="57"/>
        <v>0</v>
      </c>
      <c r="L446" s="280"/>
      <c r="M446" s="280"/>
      <c r="N446" s="280"/>
      <c r="O446" s="293"/>
      <c r="P446" s="300"/>
      <c r="Q446" s="280"/>
      <c r="R446" s="281"/>
      <c r="S446" s="15" t="s">
        <v>69</v>
      </c>
      <c r="T446" s="8">
        <v>11</v>
      </c>
      <c r="U446" s="280"/>
      <c r="V446" s="280"/>
      <c r="W446" s="280"/>
      <c r="X446" s="280"/>
      <c r="Y446" s="280"/>
      <c r="Z446" s="280"/>
      <c r="AA446" s="280"/>
      <c r="AB446" s="280"/>
      <c r="AC446" s="280"/>
      <c r="AD446" s="280"/>
      <c r="AE446" s="280"/>
      <c r="AF446" s="280"/>
      <c r="AG446" s="280"/>
      <c r="AH446" s="293"/>
      <c r="AI446" s="444"/>
      <c r="AJ446" s="280"/>
      <c r="AK446" s="281"/>
      <c r="AL446" s="15" t="s">
        <v>69</v>
      </c>
    </row>
    <row r="447" spans="1:248" s="20" customFormat="1" ht="12.75" customHeight="1" x14ac:dyDescent="0.2">
      <c r="A447" s="8">
        <v>12</v>
      </c>
      <c r="B447" s="280"/>
      <c r="C447" s="280"/>
      <c r="D447" s="280"/>
      <c r="E447" s="280"/>
      <c r="F447" s="281"/>
      <c r="G447" s="443"/>
      <c r="H447" s="444"/>
      <c r="I447" s="445"/>
      <c r="J447" s="296">
        <f t="shared" si="56"/>
        <v>0</v>
      </c>
      <c r="K447" s="298">
        <f t="shared" si="57"/>
        <v>0</v>
      </c>
      <c r="L447" s="280"/>
      <c r="M447" s="280"/>
      <c r="N447" s="280"/>
      <c r="O447" s="293"/>
      <c r="P447" s="300"/>
      <c r="Q447" s="280"/>
      <c r="R447" s="281"/>
      <c r="S447" s="15" t="s">
        <v>70</v>
      </c>
      <c r="T447" s="8">
        <v>12</v>
      </c>
      <c r="U447" s="280"/>
      <c r="V447" s="280"/>
      <c r="W447" s="280"/>
      <c r="X447" s="280"/>
      <c r="Y447" s="280"/>
      <c r="Z447" s="280"/>
      <c r="AA447" s="280"/>
      <c r="AB447" s="280"/>
      <c r="AC447" s="280"/>
      <c r="AD447" s="280"/>
      <c r="AE447" s="280"/>
      <c r="AF447" s="280"/>
      <c r="AG447" s="280"/>
      <c r="AH447" s="293"/>
      <c r="AI447" s="444"/>
      <c r="AJ447" s="280"/>
      <c r="AK447" s="281"/>
      <c r="AL447" s="15" t="s">
        <v>70</v>
      </c>
    </row>
    <row r="448" spans="1:248" s="20" customFormat="1" ht="12.75" customHeight="1" x14ac:dyDescent="0.2">
      <c r="A448" s="8">
        <v>13</v>
      </c>
      <c r="B448" s="280"/>
      <c r="C448" s="280"/>
      <c r="D448" s="280"/>
      <c r="E448" s="280"/>
      <c r="F448" s="281"/>
      <c r="G448" s="443"/>
      <c r="H448" s="444"/>
      <c r="I448" s="445"/>
      <c r="J448" s="296">
        <f t="shared" si="56"/>
        <v>0</v>
      </c>
      <c r="K448" s="298">
        <f t="shared" si="57"/>
        <v>0</v>
      </c>
      <c r="L448" s="280"/>
      <c r="M448" s="280"/>
      <c r="N448" s="280"/>
      <c r="O448" s="293"/>
      <c r="P448" s="300"/>
      <c r="Q448" s="280"/>
      <c r="R448" s="281"/>
      <c r="S448" s="15" t="s">
        <v>71</v>
      </c>
      <c r="T448" s="8">
        <v>13</v>
      </c>
      <c r="U448" s="280"/>
      <c r="V448" s="280"/>
      <c r="W448" s="280"/>
      <c r="X448" s="280"/>
      <c r="Y448" s="280"/>
      <c r="Z448" s="280"/>
      <c r="AA448" s="280"/>
      <c r="AB448" s="280"/>
      <c r="AC448" s="280"/>
      <c r="AD448" s="280"/>
      <c r="AE448" s="280"/>
      <c r="AF448" s="280"/>
      <c r="AG448" s="280"/>
      <c r="AH448" s="293"/>
      <c r="AI448" s="444"/>
      <c r="AJ448" s="280"/>
      <c r="AK448" s="281"/>
      <c r="AL448" s="15" t="s">
        <v>71</v>
      </c>
    </row>
    <row r="449" spans="1:38" s="20" customFormat="1" ht="12.75" customHeight="1" x14ac:dyDescent="0.2">
      <c r="A449" s="8">
        <v>14</v>
      </c>
      <c r="B449" s="280"/>
      <c r="C449" s="280"/>
      <c r="D449" s="280"/>
      <c r="E449" s="280"/>
      <c r="F449" s="281"/>
      <c r="G449" s="443"/>
      <c r="H449" s="444"/>
      <c r="I449" s="445"/>
      <c r="J449" s="296">
        <f t="shared" si="56"/>
        <v>0</v>
      </c>
      <c r="K449" s="298">
        <f t="shared" si="57"/>
        <v>0</v>
      </c>
      <c r="L449" s="280"/>
      <c r="M449" s="280"/>
      <c r="N449" s="280"/>
      <c r="O449" s="293"/>
      <c r="P449" s="300"/>
      <c r="Q449" s="280"/>
      <c r="R449" s="281"/>
      <c r="S449" s="15" t="s">
        <v>72</v>
      </c>
      <c r="T449" s="8">
        <v>14</v>
      </c>
      <c r="U449" s="280"/>
      <c r="V449" s="280"/>
      <c r="W449" s="280"/>
      <c r="X449" s="280"/>
      <c r="Y449" s="280"/>
      <c r="Z449" s="280"/>
      <c r="AA449" s="280"/>
      <c r="AB449" s="280"/>
      <c r="AC449" s="280"/>
      <c r="AD449" s="280"/>
      <c r="AE449" s="280"/>
      <c r="AF449" s="280"/>
      <c r="AG449" s="280"/>
      <c r="AH449" s="293"/>
      <c r="AI449" s="444"/>
      <c r="AJ449" s="280"/>
      <c r="AK449" s="281"/>
      <c r="AL449" s="15" t="s">
        <v>72</v>
      </c>
    </row>
    <row r="450" spans="1:38" s="20" customFormat="1" ht="12.75" customHeight="1" x14ac:dyDescent="0.2">
      <c r="A450" s="8">
        <v>15</v>
      </c>
      <c r="B450" s="280"/>
      <c r="C450" s="280"/>
      <c r="D450" s="280"/>
      <c r="E450" s="280"/>
      <c r="F450" s="281"/>
      <c r="G450" s="443"/>
      <c r="H450" s="444"/>
      <c r="I450" s="445"/>
      <c r="J450" s="296">
        <f t="shared" si="56"/>
        <v>0</v>
      </c>
      <c r="K450" s="298">
        <f t="shared" si="57"/>
        <v>0</v>
      </c>
      <c r="L450" s="280"/>
      <c r="M450" s="280"/>
      <c r="N450" s="280"/>
      <c r="O450" s="293"/>
      <c r="P450" s="300"/>
      <c r="Q450" s="280"/>
      <c r="R450" s="281"/>
      <c r="S450" s="15" t="s">
        <v>73</v>
      </c>
      <c r="T450" s="8">
        <v>15</v>
      </c>
      <c r="U450" s="280"/>
      <c r="V450" s="280"/>
      <c r="W450" s="280"/>
      <c r="X450" s="280"/>
      <c r="Y450" s="280"/>
      <c r="Z450" s="280"/>
      <c r="AA450" s="280"/>
      <c r="AB450" s="280"/>
      <c r="AC450" s="280"/>
      <c r="AD450" s="280"/>
      <c r="AE450" s="280"/>
      <c r="AF450" s="280"/>
      <c r="AG450" s="280"/>
      <c r="AH450" s="293"/>
      <c r="AI450" s="444"/>
      <c r="AJ450" s="280"/>
      <c r="AK450" s="281"/>
      <c r="AL450" s="15" t="s">
        <v>73</v>
      </c>
    </row>
    <row r="451" spans="1:38" s="20" customFormat="1" ht="12.75" customHeight="1" x14ac:dyDescent="0.2">
      <c r="A451" s="8">
        <v>16</v>
      </c>
      <c r="B451" s="280"/>
      <c r="C451" s="280"/>
      <c r="D451" s="280"/>
      <c r="E451" s="280"/>
      <c r="F451" s="281"/>
      <c r="G451" s="443"/>
      <c r="H451" s="444"/>
      <c r="I451" s="445"/>
      <c r="J451" s="296">
        <f t="shared" si="56"/>
        <v>0</v>
      </c>
      <c r="K451" s="298">
        <f t="shared" si="57"/>
        <v>0</v>
      </c>
      <c r="L451" s="280"/>
      <c r="M451" s="280"/>
      <c r="N451" s="280"/>
      <c r="O451" s="293"/>
      <c r="P451" s="300"/>
      <c r="Q451" s="280"/>
      <c r="R451" s="281"/>
      <c r="S451" s="15" t="s">
        <v>74</v>
      </c>
      <c r="T451" s="8">
        <v>16</v>
      </c>
      <c r="U451" s="280"/>
      <c r="V451" s="280"/>
      <c r="W451" s="280"/>
      <c r="X451" s="280"/>
      <c r="Y451" s="280"/>
      <c r="Z451" s="280"/>
      <c r="AA451" s="280"/>
      <c r="AB451" s="280"/>
      <c r="AC451" s="280"/>
      <c r="AD451" s="280"/>
      <c r="AE451" s="280"/>
      <c r="AF451" s="280"/>
      <c r="AG451" s="280"/>
      <c r="AH451" s="293"/>
      <c r="AI451" s="444"/>
      <c r="AJ451" s="280"/>
      <c r="AK451" s="281"/>
      <c r="AL451" s="15" t="s">
        <v>74</v>
      </c>
    </row>
    <row r="452" spans="1:38" s="20" customFormat="1" ht="12.75" customHeight="1" x14ac:dyDescent="0.2">
      <c r="A452" s="8">
        <v>17</v>
      </c>
      <c r="B452" s="280"/>
      <c r="C452" s="280"/>
      <c r="D452" s="280"/>
      <c r="E452" s="280"/>
      <c r="F452" s="281"/>
      <c r="G452" s="443"/>
      <c r="H452" s="444"/>
      <c r="I452" s="445"/>
      <c r="J452" s="296">
        <f t="shared" si="56"/>
        <v>0</v>
      </c>
      <c r="K452" s="298">
        <f t="shared" si="57"/>
        <v>0</v>
      </c>
      <c r="L452" s="280"/>
      <c r="M452" s="280"/>
      <c r="N452" s="280"/>
      <c r="O452" s="293"/>
      <c r="P452" s="300"/>
      <c r="Q452" s="280"/>
      <c r="R452" s="281"/>
      <c r="S452" s="15" t="s">
        <v>75</v>
      </c>
      <c r="T452" s="8">
        <v>17</v>
      </c>
      <c r="U452" s="280"/>
      <c r="V452" s="280"/>
      <c r="W452" s="280"/>
      <c r="X452" s="280"/>
      <c r="Y452" s="280"/>
      <c r="Z452" s="280"/>
      <c r="AA452" s="280"/>
      <c r="AB452" s="280"/>
      <c r="AC452" s="280"/>
      <c r="AD452" s="280"/>
      <c r="AE452" s="280"/>
      <c r="AF452" s="280"/>
      <c r="AG452" s="280"/>
      <c r="AH452" s="293"/>
      <c r="AI452" s="444"/>
      <c r="AJ452" s="280"/>
      <c r="AK452" s="281"/>
      <c r="AL452" s="15" t="s">
        <v>75</v>
      </c>
    </row>
    <row r="453" spans="1:38" s="20" customFormat="1" ht="12.75" customHeight="1" x14ac:dyDescent="0.2">
      <c r="A453" s="8">
        <v>18</v>
      </c>
      <c r="B453" s="280"/>
      <c r="C453" s="280"/>
      <c r="D453" s="280"/>
      <c r="E453" s="280"/>
      <c r="F453" s="281"/>
      <c r="G453" s="443"/>
      <c r="H453" s="444"/>
      <c r="I453" s="445"/>
      <c r="J453" s="296">
        <f t="shared" si="56"/>
        <v>0</v>
      </c>
      <c r="K453" s="298">
        <f t="shared" si="57"/>
        <v>0</v>
      </c>
      <c r="L453" s="280"/>
      <c r="M453" s="280"/>
      <c r="N453" s="280"/>
      <c r="O453" s="293"/>
      <c r="P453" s="300"/>
      <c r="Q453" s="280"/>
      <c r="R453" s="281"/>
      <c r="S453" s="15" t="s">
        <v>76</v>
      </c>
      <c r="T453" s="8">
        <v>18</v>
      </c>
      <c r="U453" s="280"/>
      <c r="V453" s="280"/>
      <c r="W453" s="280"/>
      <c r="X453" s="280"/>
      <c r="Y453" s="280"/>
      <c r="Z453" s="280"/>
      <c r="AA453" s="280"/>
      <c r="AB453" s="280"/>
      <c r="AC453" s="280"/>
      <c r="AD453" s="280"/>
      <c r="AE453" s="280"/>
      <c r="AF453" s="280"/>
      <c r="AG453" s="280"/>
      <c r="AH453" s="293"/>
      <c r="AI453" s="444"/>
      <c r="AJ453" s="280"/>
      <c r="AK453" s="281"/>
      <c r="AL453" s="15" t="s">
        <v>76</v>
      </c>
    </row>
    <row r="454" spans="1:38" s="20" customFormat="1" ht="12.75" customHeight="1" x14ac:dyDescent="0.2">
      <c r="A454" s="8">
        <v>19</v>
      </c>
      <c r="B454" s="280"/>
      <c r="C454" s="280"/>
      <c r="D454" s="280"/>
      <c r="E454" s="280"/>
      <c r="F454" s="281"/>
      <c r="G454" s="443"/>
      <c r="H454" s="444"/>
      <c r="I454" s="445"/>
      <c r="J454" s="296">
        <f t="shared" si="56"/>
        <v>0</v>
      </c>
      <c r="K454" s="298">
        <f t="shared" si="57"/>
        <v>0</v>
      </c>
      <c r="L454" s="280"/>
      <c r="M454" s="280"/>
      <c r="N454" s="280"/>
      <c r="O454" s="293"/>
      <c r="P454" s="300"/>
      <c r="Q454" s="280"/>
      <c r="R454" s="281"/>
      <c r="S454" s="15" t="s">
        <v>77</v>
      </c>
      <c r="T454" s="8">
        <v>19</v>
      </c>
      <c r="U454" s="280"/>
      <c r="V454" s="280"/>
      <c r="W454" s="280"/>
      <c r="X454" s="280"/>
      <c r="Y454" s="280"/>
      <c r="Z454" s="280"/>
      <c r="AA454" s="280"/>
      <c r="AB454" s="280"/>
      <c r="AC454" s="280"/>
      <c r="AD454" s="280"/>
      <c r="AE454" s="280"/>
      <c r="AF454" s="280"/>
      <c r="AG454" s="280"/>
      <c r="AH454" s="293"/>
      <c r="AI454" s="444"/>
      <c r="AJ454" s="280"/>
      <c r="AK454" s="281"/>
      <c r="AL454" s="15" t="s">
        <v>77</v>
      </c>
    </row>
    <row r="455" spans="1:38" s="20" customFormat="1" ht="12.75" customHeight="1" x14ac:dyDescent="0.2">
      <c r="A455" s="8">
        <v>20</v>
      </c>
      <c r="B455" s="280"/>
      <c r="C455" s="280"/>
      <c r="D455" s="280"/>
      <c r="E455" s="280"/>
      <c r="F455" s="281"/>
      <c r="G455" s="443"/>
      <c r="H455" s="444"/>
      <c r="I455" s="445"/>
      <c r="J455" s="296">
        <f t="shared" si="56"/>
        <v>0</v>
      </c>
      <c r="K455" s="298">
        <f t="shared" si="57"/>
        <v>0</v>
      </c>
      <c r="L455" s="280"/>
      <c r="M455" s="280"/>
      <c r="N455" s="280"/>
      <c r="O455" s="293"/>
      <c r="P455" s="300"/>
      <c r="Q455" s="280"/>
      <c r="R455" s="281"/>
      <c r="S455" s="15" t="s">
        <v>78</v>
      </c>
      <c r="T455" s="8">
        <v>20</v>
      </c>
      <c r="U455" s="280"/>
      <c r="V455" s="280"/>
      <c r="W455" s="280"/>
      <c r="X455" s="280"/>
      <c r="Y455" s="280"/>
      <c r="Z455" s="280"/>
      <c r="AA455" s="280"/>
      <c r="AB455" s="280"/>
      <c r="AC455" s="280"/>
      <c r="AD455" s="280"/>
      <c r="AE455" s="280"/>
      <c r="AF455" s="280"/>
      <c r="AG455" s="280"/>
      <c r="AH455" s="293"/>
      <c r="AI455" s="444"/>
      <c r="AJ455" s="280"/>
      <c r="AK455" s="281"/>
      <c r="AL455" s="15" t="s">
        <v>78</v>
      </c>
    </row>
    <row r="456" spans="1:38" s="20" customFormat="1" ht="12.75" customHeight="1" x14ac:dyDescent="0.2">
      <c r="A456" s="8">
        <v>21</v>
      </c>
      <c r="B456" s="280"/>
      <c r="C456" s="280"/>
      <c r="D456" s="280"/>
      <c r="E456" s="280"/>
      <c r="F456" s="281"/>
      <c r="G456" s="443"/>
      <c r="H456" s="444"/>
      <c r="I456" s="445"/>
      <c r="J456" s="296">
        <f t="shared" si="56"/>
        <v>0</v>
      </c>
      <c r="K456" s="298">
        <f t="shared" si="57"/>
        <v>0</v>
      </c>
      <c r="L456" s="280"/>
      <c r="M456" s="280"/>
      <c r="N456" s="280"/>
      <c r="O456" s="293"/>
      <c r="P456" s="300"/>
      <c r="Q456" s="280"/>
      <c r="R456" s="281"/>
      <c r="S456" s="15" t="s">
        <v>79</v>
      </c>
      <c r="T456" s="8">
        <v>21</v>
      </c>
      <c r="U456" s="280"/>
      <c r="V456" s="280"/>
      <c r="W456" s="280"/>
      <c r="X456" s="280"/>
      <c r="Y456" s="280"/>
      <c r="Z456" s="280"/>
      <c r="AA456" s="280"/>
      <c r="AB456" s="280"/>
      <c r="AC456" s="280"/>
      <c r="AD456" s="280"/>
      <c r="AE456" s="280"/>
      <c r="AF456" s="280"/>
      <c r="AG456" s="280"/>
      <c r="AH456" s="293"/>
      <c r="AI456" s="444"/>
      <c r="AJ456" s="280"/>
      <c r="AK456" s="281"/>
      <c r="AL456" s="15" t="s">
        <v>79</v>
      </c>
    </row>
    <row r="457" spans="1:38" s="20" customFormat="1" ht="12.75" customHeight="1" x14ac:dyDescent="0.2">
      <c r="A457" s="8">
        <v>22</v>
      </c>
      <c r="B457" s="280"/>
      <c r="C457" s="280"/>
      <c r="D457" s="280"/>
      <c r="E457" s="280"/>
      <c r="F457" s="281"/>
      <c r="G457" s="443"/>
      <c r="H457" s="444"/>
      <c r="I457" s="445"/>
      <c r="J457" s="296">
        <f t="shared" si="56"/>
        <v>0</v>
      </c>
      <c r="K457" s="298">
        <f t="shared" si="57"/>
        <v>0</v>
      </c>
      <c r="L457" s="280"/>
      <c r="M457" s="280"/>
      <c r="N457" s="280"/>
      <c r="O457" s="293"/>
      <c r="P457" s="300"/>
      <c r="Q457" s="280"/>
      <c r="R457" s="281"/>
      <c r="S457" s="15" t="s">
        <v>80</v>
      </c>
      <c r="T457" s="8">
        <v>22</v>
      </c>
      <c r="U457" s="280"/>
      <c r="V457" s="280"/>
      <c r="W457" s="280"/>
      <c r="X457" s="280"/>
      <c r="Y457" s="280"/>
      <c r="Z457" s="280"/>
      <c r="AA457" s="280"/>
      <c r="AB457" s="280"/>
      <c r="AC457" s="280"/>
      <c r="AD457" s="280"/>
      <c r="AE457" s="280"/>
      <c r="AF457" s="280"/>
      <c r="AG457" s="280"/>
      <c r="AH457" s="293"/>
      <c r="AI457" s="444"/>
      <c r="AJ457" s="280"/>
      <c r="AK457" s="281"/>
      <c r="AL457" s="15" t="s">
        <v>80</v>
      </c>
    </row>
    <row r="458" spans="1:38" s="20" customFormat="1" ht="12.75" customHeight="1" x14ac:dyDescent="0.2">
      <c r="A458" s="8">
        <v>23</v>
      </c>
      <c r="B458" s="280"/>
      <c r="C458" s="280"/>
      <c r="D458" s="280"/>
      <c r="E458" s="280"/>
      <c r="F458" s="281"/>
      <c r="G458" s="443"/>
      <c r="H458" s="444"/>
      <c r="I458" s="445"/>
      <c r="J458" s="296">
        <f t="shared" si="56"/>
        <v>0</v>
      </c>
      <c r="K458" s="298">
        <f t="shared" si="57"/>
        <v>0</v>
      </c>
      <c r="L458" s="280"/>
      <c r="M458" s="280"/>
      <c r="N458" s="280"/>
      <c r="O458" s="293"/>
      <c r="P458" s="300"/>
      <c r="Q458" s="280"/>
      <c r="R458" s="281"/>
      <c r="S458" s="15" t="s">
        <v>81</v>
      </c>
      <c r="T458" s="8">
        <v>23</v>
      </c>
      <c r="U458" s="280"/>
      <c r="V458" s="280"/>
      <c r="W458" s="280"/>
      <c r="X458" s="280"/>
      <c r="Y458" s="280"/>
      <c r="Z458" s="280"/>
      <c r="AA458" s="280"/>
      <c r="AB458" s="280"/>
      <c r="AC458" s="280"/>
      <c r="AD458" s="280"/>
      <c r="AE458" s="280"/>
      <c r="AF458" s="280"/>
      <c r="AG458" s="280"/>
      <c r="AH458" s="293"/>
      <c r="AI458" s="444"/>
      <c r="AJ458" s="280"/>
      <c r="AK458" s="281"/>
      <c r="AL458" s="15" t="s">
        <v>81</v>
      </c>
    </row>
    <row r="459" spans="1:38" s="20" customFormat="1" ht="12.75" customHeight="1" x14ac:dyDescent="0.2">
      <c r="A459" s="8">
        <v>24</v>
      </c>
      <c r="B459" s="280"/>
      <c r="C459" s="280"/>
      <c r="D459" s="280"/>
      <c r="E459" s="280"/>
      <c r="F459" s="281"/>
      <c r="G459" s="443"/>
      <c r="H459" s="444"/>
      <c r="I459" s="445"/>
      <c r="J459" s="296">
        <f t="shared" si="56"/>
        <v>0</v>
      </c>
      <c r="K459" s="298">
        <f t="shared" si="57"/>
        <v>0</v>
      </c>
      <c r="L459" s="280"/>
      <c r="M459" s="280"/>
      <c r="N459" s="280"/>
      <c r="O459" s="293"/>
      <c r="P459" s="300"/>
      <c r="Q459" s="280"/>
      <c r="R459" s="281"/>
      <c r="S459" s="15" t="s">
        <v>82</v>
      </c>
      <c r="T459" s="8">
        <v>24</v>
      </c>
      <c r="U459" s="280"/>
      <c r="V459" s="280"/>
      <c r="W459" s="280"/>
      <c r="X459" s="280"/>
      <c r="Y459" s="280"/>
      <c r="Z459" s="280"/>
      <c r="AA459" s="280"/>
      <c r="AB459" s="280"/>
      <c r="AC459" s="280"/>
      <c r="AD459" s="280"/>
      <c r="AE459" s="280"/>
      <c r="AF459" s="280"/>
      <c r="AG459" s="280"/>
      <c r="AH459" s="293"/>
      <c r="AI459" s="444"/>
      <c r="AJ459" s="280"/>
      <c r="AK459" s="281"/>
      <c r="AL459" s="15" t="s">
        <v>82</v>
      </c>
    </row>
    <row r="460" spans="1:38" s="20" customFormat="1" ht="12.75" customHeight="1" x14ac:dyDescent="0.2">
      <c r="A460" s="8">
        <v>25</v>
      </c>
      <c r="B460" s="280"/>
      <c r="C460" s="280"/>
      <c r="D460" s="280"/>
      <c r="E460" s="280"/>
      <c r="F460" s="281"/>
      <c r="G460" s="443"/>
      <c r="H460" s="444"/>
      <c r="I460" s="445"/>
      <c r="J460" s="296">
        <f t="shared" si="56"/>
        <v>0</v>
      </c>
      <c r="K460" s="298">
        <f t="shared" si="57"/>
        <v>0</v>
      </c>
      <c r="L460" s="280"/>
      <c r="M460" s="280"/>
      <c r="N460" s="280"/>
      <c r="O460" s="293"/>
      <c r="P460" s="300"/>
      <c r="Q460" s="280"/>
      <c r="R460" s="281"/>
      <c r="S460" s="15" t="s">
        <v>83</v>
      </c>
      <c r="T460" s="8">
        <v>25</v>
      </c>
      <c r="U460" s="280"/>
      <c r="V460" s="280"/>
      <c r="W460" s="280"/>
      <c r="X460" s="280"/>
      <c r="Y460" s="280"/>
      <c r="Z460" s="280"/>
      <c r="AA460" s="280"/>
      <c r="AB460" s="280"/>
      <c r="AC460" s="280"/>
      <c r="AD460" s="280"/>
      <c r="AE460" s="280"/>
      <c r="AF460" s="280"/>
      <c r="AG460" s="280"/>
      <c r="AH460" s="293"/>
      <c r="AI460" s="444"/>
      <c r="AJ460" s="280"/>
      <c r="AK460" s="281"/>
      <c r="AL460" s="15" t="s">
        <v>83</v>
      </c>
    </row>
    <row r="461" spans="1:38" s="20" customFormat="1" ht="12.75" customHeight="1" x14ac:dyDescent="0.2">
      <c r="A461" s="8">
        <v>26</v>
      </c>
      <c r="B461" s="280"/>
      <c r="C461" s="280"/>
      <c r="D461" s="280"/>
      <c r="E461" s="280"/>
      <c r="F461" s="281"/>
      <c r="G461" s="443"/>
      <c r="H461" s="444"/>
      <c r="I461" s="445"/>
      <c r="J461" s="296">
        <f t="shared" si="56"/>
        <v>0</v>
      </c>
      <c r="K461" s="298">
        <f t="shared" si="57"/>
        <v>0</v>
      </c>
      <c r="L461" s="280"/>
      <c r="M461" s="280"/>
      <c r="N461" s="280"/>
      <c r="O461" s="293"/>
      <c r="P461" s="300"/>
      <c r="Q461" s="280"/>
      <c r="R461" s="281"/>
      <c r="S461" s="15" t="s">
        <v>84</v>
      </c>
      <c r="T461" s="8">
        <v>26</v>
      </c>
      <c r="U461" s="280"/>
      <c r="V461" s="280"/>
      <c r="W461" s="280"/>
      <c r="X461" s="280"/>
      <c r="Y461" s="280"/>
      <c r="Z461" s="280"/>
      <c r="AA461" s="280"/>
      <c r="AB461" s="280"/>
      <c r="AC461" s="280"/>
      <c r="AD461" s="280"/>
      <c r="AE461" s="280"/>
      <c r="AF461" s="280"/>
      <c r="AG461" s="280"/>
      <c r="AH461" s="293"/>
      <c r="AI461" s="444"/>
      <c r="AJ461" s="280"/>
      <c r="AK461" s="281"/>
      <c r="AL461" s="15" t="s">
        <v>84</v>
      </c>
    </row>
    <row r="462" spans="1:38" s="20" customFormat="1" ht="12.75" customHeight="1" x14ac:dyDescent="0.2">
      <c r="A462" s="8">
        <v>27</v>
      </c>
      <c r="B462" s="280"/>
      <c r="C462" s="280"/>
      <c r="D462" s="280"/>
      <c r="E462" s="280"/>
      <c r="F462" s="281"/>
      <c r="G462" s="443"/>
      <c r="H462" s="444"/>
      <c r="I462" s="445"/>
      <c r="J462" s="296">
        <f t="shared" si="56"/>
        <v>0</v>
      </c>
      <c r="K462" s="298">
        <f t="shared" si="57"/>
        <v>0</v>
      </c>
      <c r="L462" s="280"/>
      <c r="M462" s="280"/>
      <c r="N462" s="280"/>
      <c r="O462" s="293"/>
      <c r="P462" s="300"/>
      <c r="Q462" s="280"/>
      <c r="R462" s="281"/>
      <c r="S462" s="15" t="s">
        <v>85</v>
      </c>
      <c r="T462" s="8">
        <v>27</v>
      </c>
      <c r="U462" s="280"/>
      <c r="V462" s="280"/>
      <c r="W462" s="280"/>
      <c r="X462" s="280"/>
      <c r="Y462" s="280"/>
      <c r="Z462" s="280"/>
      <c r="AA462" s="280"/>
      <c r="AB462" s="280"/>
      <c r="AC462" s="280"/>
      <c r="AD462" s="280"/>
      <c r="AE462" s="280"/>
      <c r="AF462" s="280"/>
      <c r="AG462" s="280"/>
      <c r="AH462" s="293"/>
      <c r="AI462" s="444"/>
      <c r="AJ462" s="280"/>
      <c r="AK462" s="281"/>
      <c r="AL462" s="15" t="s">
        <v>85</v>
      </c>
    </row>
    <row r="463" spans="1:38" s="20" customFormat="1" ht="12.75" customHeight="1" x14ac:dyDescent="0.2">
      <c r="A463" s="8">
        <v>28</v>
      </c>
      <c r="B463" s="280"/>
      <c r="C463" s="280"/>
      <c r="D463" s="280"/>
      <c r="E463" s="280"/>
      <c r="F463" s="281"/>
      <c r="G463" s="443"/>
      <c r="H463" s="444"/>
      <c r="I463" s="445"/>
      <c r="J463" s="296">
        <f t="shared" si="56"/>
        <v>0</v>
      </c>
      <c r="K463" s="298">
        <f t="shared" si="57"/>
        <v>0</v>
      </c>
      <c r="L463" s="280"/>
      <c r="M463" s="280"/>
      <c r="N463" s="280"/>
      <c r="O463" s="293"/>
      <c r="P463" s="300"/>
      <c r="Q463" s="280"/>
      <c r="R463" s="281"/>
      <c r="S463" s="15" t="s">
        <v>86</v>
      </c>
      <c r="T463" s="8">
        <v>28</v>
      </c>
      <c r="U463" s="280"/>
      <c r="V463" s="280"/>
      <c r="W463" s="280"/>
      <c r="X463" s="280"/>
      <c r="Y463" s="280"/>
      <c r="Z463" s="280"/>
      <c r="AA463" s="280"/>
      <c r="AB463" s="280"/>
      <c r="AC463" s="280"/>
      <c r="AD463" s="280"/>
      <c r="AE463" s="280"/>
      <c r="AF463" s="280"/>
      <c r="AG463" s="280"/>
      <c r="AH463" s="293"/>
      <c r="AI463" s="444"/>
      <c r="AJ463" s="280"/>
      <c r="AK463" s="281"/>
      <c r="AL463" s="15" t="s">
        <v>86</v>
      </c>
    </row>
    <row r="464" spans="1:38" s="20" customFormat="1" ht="12.75" customHeight="1" x14ac:dyDescent="0.2">
      <c r="A464" s="8">
        <v>29</v>
      </c>
      <c r="B464" s="280"/>
      <c r="C464" s="280"/>
      <c r="D464" s="280"/>
      <c r="E464" s="280"/>
      <c r="F464" s="281"/>
      <c r="G464" s="443"/>
      <c r="H464" s="444"/>
      <c r="I464" s="445"/>
      <c r="J464" s="296">
        <f t="shared" si="56"/>
        <v>0</v>
      </c>
      <c r="K464" s="298">
        <f t="shared" si="57"/>
        <v>0</v>
      </c>
      <c r="L464" s="280"/>
      <c r="M464" s="280"/>
      <c r="N464" s="280"/>
      <c r="O464" s="293"/>
      <c r="P464" s="300"/>
      <c r="Q464" s="280"/>
      <c r="R464" s="281"/>
      <c r="S464" s="15" t="s">
        <v>87</v>
      </c>
      <c r="T464" s="8">
        <v>29</v>
      </c>
      <c r="U464" s="280"/>
      <c r="V464" s="280"/>
      <c r="W464" s="280"/>
      <c r="X464" s="301"/>
      <c r="Y464" s="280"/>
      <c r="Z464" s="280"/>
      <c r="AA464" s="280"/>
      <c r="AB464" s="280"/>
      <c r="AC464" s="280"/>
      <c r="AD464" s="280"/>
      <c r="AE464" s="280"/>
      <c r="AF464" s="280"/>
      <c r="AG464" s="280"/>
      <c r="AH464" s="293"/>
      <c r="AI464" s="444"/>
      <c r="AJ464" s="280"/>
      <c r="AK464" s="281"/>
      <c r="AL464" s="15" t="s">
        <v>87</v>
      </c>
    </row>
    <row r="465" spans="1:38" s="20" customFormat="1" ht="12.75" customHeight="1" x14ac:dyDescent="0.2">
      <c r="A465" s="8">
        <v>30</v>
      </c>
      <c r="B465" s="280"/>
      <c r="C465" s="280"/>
      <c r="D465" s="280"/>
      <c r="E465" s="280"/>
      <c r="F465" s="281"/>
      <c r="G465" s="449"/>
      <c r="H465" s="444"/>
      <c r="I465" s="445"/>
      <c r="J465" s="296">
        <f t="shared" si="56"/>
        <v>0</v>
      </c>
      <c r="K465" s="298">
        <f t="shared" si="57"/>
        <v>0</v>
      </c>
      <c r="L465" s="280"/>
      <c r="M465" s="280"/>
      <c r="N465" s="280"/>
      <c r="O465" s="293"/>
      <c r="P465" s="300"/>
      <c r="Q465" s="280"/>
      <c r="R465" s="281"/>
      <c r="S465" s="15" t="s">
        <v>88</v>
      </c>
      <c r="T465" s="8">
        <v>30</v>
      </c>
      <c r="U465" s="280"/>
      <c r="V465" s="280"/>
      <c r="W465" s="280"/>
      <c r="X465" s="280"/>
      <c r="Y465" s="280"/>
      <c r="Z465" s="280"/>
      <c r="AA465" s="280"/>
      <c r="AB465" s="280"/>
      <c r="AC465" s="280"/>
      <c r="AD465" s="280"/>
      <c r="AE465" s="280"/>
      <c r="AF465" s="280"/>
      <c r="AG465" s="280"/>
      <c r="AH465" s="293"/>
      <c r="AI465" s="444"/>
      <c r="AJ465" s="280"/>
      <c r="AK465" s="281"/>
      <c r="AL465" s="15" t="s">
        <v>88</v>
      </c>
    </row>
    <row r="466" spans="1:38" s="20" customFormat="1" ht="12.75" customHeight="1" x14ac:dyDescent="0.2">
      <c r="A466" s="18">
        <v>31</v>
      </c>
      <c r="B466" s="284"/>
      <c r="C466" s="284"/>
      <c r="D466" s="284"/>
      <c r="E466" s="284"/>
      <c r="F466" s="285"/>
      <c r="G466" s="450"/>
      <c r="H466" s="451"/>
      <c r="I466" s="452"/>
      <c r="J466" s="302">
        <f t="shared" si="56"/>
        <v>0</v>
      </c>
      <c r="K466" s="303">
        <f t="shared" si="57"/>
        <v>0</v>
      </c>
      <c r="L466" s="284"/>
      <c r="M466" s="284"/>
      <c r="N466" s="284"/>
      <c r="O466" s="295"/>
      <c r="P466" s="304"/>
      <c r="Q466" s="284"/>
      <c r="R466" s="285"/>
      <c r="S466" s="19" t="s">
        <v>89</v>
      </c>
      <c r="T466" s="18">
        <v>31</v>
      </c>
      <c r="U466" s="284"/>
      <c r="V466" s="284"/>
      <c r="W466" s="284"/>
      <c r="X466" s="284"/>
      <c r="Y466" s="284"/>
      <c r="Z466" s="284"/>
      <c r="AA466" s="284"/>
      <c r="AB466" s="284"/>
      <c r="AC466" s="284"/>
      <c r="AD466" s="284"/>
      <c r="AE466" s="284"/>
      <c r="AF466" s="284"/>
      <c r="AG466" s="284"/>
      <c r="AH466" s="295"/>
      <c r="AI466" s="451"/>
      <c r="AJ466" s="284"/>
      <c r="AK466" s="285"/>
      <c r="AL466" s="19" t="s">
        <v>89</v>
      </c>
    </row>
    <row r="467" spans="1:38" s="20" customFormat="1" ht="12.75" customHeight="1" thickBot="1" x14ac:dyDescent="0.25">
      <c r="A467" s="342"/>
      <c r="B467" s="343">
        <f>SUM(B435:B466)</f>
        <v>0</v>
      </c>
      <c r="C467" s="343">
        <f>SUM(C435:C466)</f>
        <v>0</v>
      </c>
      <c r="D467" s="343">
        <f>SUM(D435:D466)</f>
        <v>0</v>
      </c>
      <c r="E467" s="344">
        <f>SUM(E435:E466)</f>
        <v>0</v>
      </c>
      <c r="F467" s="345">
        <f>SUM(F435:F466)</f>
        <v>0</v>
      </c>
      <c r="G467" s="346"/>
      <c r="H467" s="347" t="s">
        <v>90</v>
      </c>
      <c r="I467" s="348">
        <f>COUNTA(I436:I466)</f>
        <v>0</v>
      </c>
      <c r="J467" s="343">
        <f t="shared" ref="J467:R467" si="58">SUM(J435:J466)</f>
        <v>0</v>
      </c>
      <c r="K467" s="343">
        <f t="shared" si="58"/>
        <v>0</v>
      </c>
      <c r="L467" s="343">
        <f t="shared" si="58"/>
        <v>0</v>
      </c>
      <c r="M467" s="343">
        <f t="shared" si="58"/>
        <v>0</v>
      </c>
      <c r="N467" s="343">
        <f t="shared" si="58"/>
        <v>0</v>
      </c>
      <c r="O467" s="349">
        <f t="shared" si="58"/>
        <v>0</v>
      </c>
      <c r="P467" s="344">
        <f t="shared" si="58"/>
        <v>0</v>
      </c>
      <c r="Q467" s="343">
        <f t="shared" si="58"/>
        <v>0</v>
      </c>
      <c r="R467" s="350">
        <f t="shared" si="58"/>
        <v>0</v>
      </c>
      <c r="S467" s="351"/>
      <c r="T467" s="342"/>
      <c r="U467" s="343">
        <f t="shared" ref="U467:AH467" si="59">SUM(U435:U466)</f>
        <v>0</v>
      </c>
      <c r="V467" s="343">
        <f t="shared" si="59"/>
        <v>0</v>
      </c>
      <c r="W467" s="343">
        <f t="shared" si="59"/>
        <v>0</v>
      </c>
      <c r="X467" s="343">
        <f t="shared" si="59"/>
        <v>0</v>
      </c>
      <c r="Y467" s="343">
        <f t="shared" si="59"/>
        <v>0</v>
      </c>
      <c r="Z467" s="343">
        <f t="shared" si="59"/>
        <v>0</v>
      </c>
      <c r="AA467" s="343">
        <f t="shared" si="59"/>
        <v>0</v>
      </c>
      <c r="AB467" s="343">
        <f t="shared" si="59"/>
        <v>0</v>
      </c>
      <c r="AC467" s="343">
        <f t="shared" si="59"/>
        <v>0</v>
      </c>
      <c r="AD467" s="343">
        <f t="shared" si="59"/>
        <v>0</v>
      </c>
      <c r="AE467" s="343">
        <f t="shared" si="59"/>
        <v>0</v>
      </c>
      <c r="AF467" s="343">
        <f t="shared" si="59"/>
        <v>0</v>
      </c>
      <c r="AG467" s="343">
        <f t="shared" si="59"/>
        <v>0</v>
      </c>
      <c r="AH467" s="345">
        <f t="shared" si="59"/>
        <v>0</v>
      </c>
      <c r="AI467" s="352"/>
      <c r="AJ467" s="343">
        <f>SUM(AJ435:AJ466)</f>
        <v>0</v>
      </c>
      <c r="AK467" s="350">
        <f>SUM(AK435:AK466)</f>
        <v>0</v>
      </c>
      <c r="AL467" s="351"/>
    </row>
    <row r="468" spans="1:38" ht="12.75" customHeight="1" thickTop="1" x14ac:dyDescent="0.2">
      <c r="A468" s="43"/>
      <c r="B468" s="153"/>
      <c r="C468" s="153"/>
      <c r="D468" s="153"/>
      <c r="E468" s="153"/>
      <c r="F468" s="153"/>
      <c r="G468" s="340"/>
      <c r="H468" s="153"/>
      <c r="I468" s="341"/>
      <c r="J468" s="153"/>
      <c r="K468" s="153"/>
      <c r="L468" s="153"/>
      <c r="M468" s="153"/>
      <c r="N468" s="153"/>
      <c r="O468" s="153"/>
      <c r="P468" s="153"/>
      <c r="Q468" s="153"/>
      <c r="R468" s="153"/>
      <c r="S468" s="43"/>
      <c r="T468" s="43"/>
      <c r="U468" s="153"/>
      <c r="V468" s="153"/>
      <c r="W468" s="153"/>
      <c r="X468" s="153"/>
      <c r="Y468" s="153"/>
      <c r="Z468" s="153"/>
      <c r="AA468" s="153"/>
      <c r="AB468" s="153"/>
      <c r="AC468" s="153"/>
      <c r="AD468" s="153"/>
      <c r="AE468" s="153"/>
      <c r="AF468" s="153"/>
      <c r="AG468" s="153"/>
      <c r="AH468" s="153"/>
      <c r="AI468" s="153"/>
      <c r="AJ468" s="153"/>
      <c r="AK468" s="153"/>
      <c r="AL468" s="43"/>
    </row>
    <row r="469" spans="1:38" s="20" customFormat="1" ht="12.75" customHeight="1" x14ac:dyDescent="0.2">
      <c r="B469" s="33"/>
      <c r="C469" s="33"/>
      <c r="D469" s="33"/>
      <c r="E469" s="33"/>
      <c r="F469" s="33"/>
      <c r="G469" s="121"/>
      <c r="H469" s="33" t="s">
        <v>127</v>
      </c>
      <c r="I469" s="33"/>
      <c r="J469" s="134">
        <f>SUM(J467-K467)</f>
        <v>0</v>
      </c>
      <c r="K469" s="33"/>
      <c r="L469" s="66"/>
      <c r="M469" s="66"/>
      <c r="N469" s="66"/>
      <c r="O469" s="66"/>
      <c r="P469" s="66"/>
      <c r="Q469" s="66"/>
      <c r="R469" s="66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</row>
    <row r="470" spans="1:38" ht="12.75" customHeight="1" thickBot="1" x14ac:dyDescent="0.25">
      <c r="A470" s="20"/>
      <c r="B470" s="20"/>
      <c r="C470" s="20"/>
      <c r="D470" s="20"/>
      <c r="E470" s="20"/>
      <c r="F470" s="20"/>
      <c r="G470" s="131"/>
      <c r="H470" s="63"/>
      <c r="I470" s="64"/>
      <c r="J470" s="64"/>
      <c r="K470" s="6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</row>
    <row r="471" spans="1:38" ht="12.75" customHeight="1" x14ac:dyDescent="0.2">
      <c r="A471" s="20"/>
      <c r="B471" s="487" t="s">
        <v>478</v>
      </c>
      <c r="C471" s="488"/>
      <c r="D471" s="488"/>
      <c r="E471" s="488"/>
      <c r="F471" s="488"/>
      <c r="G471" s="489"/>
      <c r="H471" s="21"/>
      <c r="I471" s="113"/>
      <c r="J471" s="65"/>
      <c r="K471" s="484" t="s">
        <v>181</v>
      </c>
      <c r="L471" s="485"/>
      <c r="M471" s="485"/>
      <c r="N471" s="485"/>
      <c r="O471" s="486"/>
      <c r="P471" s="486"/>
      <c r="Q471" s="50"/>
      <c r="R471" s="41"/>
      <c r="S471" s="41"/>
      <c r="T471" s="521" t="s">
        <v>482</v>
      </c>
      <c r="U471" s="522"/>
      <c r="V471" s="522"/>
      <c r="W471" s="523"/>
      <c r="X471" s="357"/>
      <c r="Y471" s="521" t="s">
        <v>482</v>
      </c>
      <c r="Z471" s="522"/>
      <c r="AA471" s="522"/>
      <c r="AB471" s="523"/>
      <c r="AC471" s="358"/>
      <c r="AD471" s="521" t="s">
        <v>472</v>
      </c>
      <c r="AE471" s="522"/>
      <c r="AF471" s="522"/>
      <c r="AG471" s="523"/>
      <c r="AH471" s="20"/>
      <c r="AI471" s="20"/>
      <c r="AJ471" s="20"/>
      <c r="AK471" s="20"/>
      <c r="AL471" s="20"/>
    </row>
    <row r="472" spans="1:38" ht="12.75" customHeight="1" thickBot="1" x14ac:dyDescent="0.25">
      <c r="A472" s="20"/>
      <c r="B472" s="53" t="s">
        <v>479</v>
      </c>
      <c r="C472" s="54" t="s">
        <v>130</v>
      </c>
      <c r="D472" s="54" t="s">
        <v>479</v>
      </c>
      <c r="E472" s="54" t="s">
        <v>130</v>
      </c>
      <c r="F472" s="54" t="s">
        <v>479</v>
      </c>
      <c r="G472" s="132" t="s">
        <v>130</v>
      </c>
      <c r="H472" s="41"/>
      <c r="I472" s="113"/>
      <c r="J472" s="65"/>
      <c r="K472" s="503" t="s">
        <v>129</v>
      </c>
      <c r="L472" s="504"/>
      <c r="M472" s="504"/>
      <c r="N472" s="504"/>
      <c r="O472" s="477"/>
      <c r="P472" s="477"/>
      <c r="Q472" s="51"/>
      <c r="R472" s="41"/>
      <c r="S472" s="41"/>
      <c r="T472" s="359" t="s">
        <v>242</v>
      </c>
      <c r="U472" s="517">
        <f>NOVEMBER!U472</f>
        <v>0</v>
      </c>
      <c r="V472" s="517"/>
      <c r="W472" s="518"/>
      <c r="X472" s="357"/>
      <c r="Y472" s="359" t="s">
        <v>238</v>
      </c>
      <c r="Z472" s="517">
        <f>NOVEMBER!Z472</f>
        <v>0</v>
      </c>
      <c r="AA472" s="517"/>
      <c r="AB472" s="518"/>
      <c r="AC472" s="358"/>
      <c r="AD472" s="359" t="s">
        <v>369</v>
      </c>
      <c r="AE472" s="517">
        <f>NOVEMBER!AE472</f>
        <v>0</v>
      </c>
      <c r="AF472" s="517"/>
      <c r="AG472" s="518"/>
      <c r="AH472" s="20"/>
      <c r="AI472" s="20"/>
      <c r="AJ472" s="20"/>
      <c r="AK472" s="20"/>
      <c r="AL472" s="20"/>
    </row>
    <row r="473" spans="1:38" ht="12.75" customHeight="1" x14ac:dyDescent="0.2">
      <c r="A473" s="20"/>
      <c r="B473" s="453"/>
      <c r="C473" s="308">
        <v>0</v>
      </c>
      <c r="D473" s="455"/>
      <c r="E473" s="308">
        <v>0</v>
      </c>
      <c r="F473" s="455"/>
      <c r="G473" s="311">
        <v>0</v>
      </c>
      <c r="H473" s="64"/>
      <c r="I473" s="111"/>
      <c r="J473" s="112"/>
      <c r="K473" s="478" t="s">
        <v>182</v>
      </c>
      <c r="L473" s="479"/>
      <c r="M473" s="479"/>
      <c r="N473" s="479"/>
      <c r="O473" s="480">
        <f>J21</f>
        <v>0</v>
      </c>
      <c r="P473" s="480"/>
      <c r="Q473" s="51"/>
      <c r="R473" s="41"/>
      <c r="S473" s="41"/>
      <c r="T473" s="359" t="s">
        <v>206</v>
      </c>
      <c r="U473" s="517">
        <f>NOVEMBER!U473</f>
        <v>0</v>
      </c>
      <c r="V473" s="517"/>
      <c r="W473" s="518"/>
      <c r="X473" s="357"/>
      <c r="Y473" s="359" t="s">
        <v>206</v>
      </c>
      <c r="Z473" s="517">
        <f>NOVEMBER!Z473</f>
        <v>0</v>
      </c>
      <c r="AA473" s="517"/>
      <c r="AB473" s="518"/>
      <c r="AC473" s="358"/>
      <c r="AD473" s="359" t="s">
        <v>206</v>
      </c>
      <c r="AE473" s="517">
        <f>NOVEMBER!AE473</f>
        <v>0</v>
      </c>
      <c r="AF473" s="517"/>
      <c r="AG473" s="518"/>
      <c r="AH473" s="20"/>
      <c r="AI473" s="20"/>
      <c r="AJ473" s="20"/>
      <c r="AK473" s="20"/>
      <c r="AL473" s="20"/>
    </row>
    <row r="474" spans="1:38" ht="12.75" customHeight="1" x14ac:dyDescent="0.2">
      <c r="A474" s="20"/>
      <c r="B474" s="453"/>
      <c r="C474" s="308">
        <v>0</v>
      </c>
      <c r="D474" s="455"/>
      <c r="E474" s="308">
        <v>0</v>
      </c>
      <c r="F474" s="455"/>
      <c r="G474" s="312">
        <v>0</v>
      </c>
      <c r="H474" s="64"/>
      <c r="I474" s="112"/>
      <c r="J474" s="112"/>
      <c r="K474" s="496" t="s">
        <v>131</v>
      </c>
      <c r="L474" s="477"/>
      <c r="M474" s="477"/>
      <c r="N474" s="477"/>
      <c r="O474" s="480">
        <f>J7</f>
        <v>0</v>
      </c>
      <c r="P474" s="480"/>
      <c r="Q474" s="51"/>
      <c r="R474" s="41"/>
      <c r="S474" s="41"/>
      <c r="T474" s="359" t="s">
        <v>253</v>
      </c>
      <c r="U474" s="517">
        <f>NOVEMBER!U474</f>
        <v>0</v>
      </c>
      <c r="V474" s="517"/>
      <c r="W474" s="518"/>
      <c r="X474" s="357"/>
      <c r="Y474" s="359" t="s">
        <v>253</v>
      </c>
      <c r="Z474" s="517">
        <f>NOVEMBER!Z474</f>
        <v>0</v>
      </c>
      <c r="AA474" s="517"/>
      <c r="AB474" s="518"/>
      <c r="AC474" s="358"/>
      <c r="AD474" s="359" t="s">
        <v>253</v>
      </c>
      <c r="AE474" s="517">
        <f>NOVEMBER!AE474</f>
        <v>0</v>
      </c>
      <c r="AF474" s="517"/>
      <c r="AG474" s="518"/>
      <c r="AH474" s="20"/>
      <c r="AI474" s="20"/>
      <c r="AJ474" s="20"/>
      <c r="AK474" s="20"/>
      <c r="AL474" s="20"/>
    </row>
    <row r="475" spans="1:38" ht="12.75" customHeight="1" x14ac:dyDescent="0.2">
      <c r="A475" s="20"/>
      <c r="B475" s="453"/>
      <c r="C475" s="308">
        <v>0</v>
      </c>
      <c r="D475" s="455"/>
      <c r="E475" s="308">
        <v>0</v>
      </c>
      <c r="F475" s="455"/>
      <c r="G475" s="312">
        <v>0</v>
      </c>
      <c r="H475" s="64"/>
      <c r="I475" s="112"/>
      <c r="J475" s="112"/>
      <c r="K475" s="496" t="s">
        <v>132</v>
      </c>
      <c r="L475" s="477"/>
      <c r="M475" s="477"/>
      <c r="N475" s="477"/>
      <c r="O475" s="480">
        <f>SUM(O473:P474)</f>
        <v>0</v>
      </c>
      <c r="P475" s="480"/>
      <c r="Q475" s="51"/>
      <c r="R475" s="41"/>
      <c r="S475" s="41"/>
      <c r="T475" s="359" t="s">
        <v>207</v>
      </c>
      <c r="U475" s="519">
        <f>NOVEMBER!U479</f>
        <v>0</v>
      </c>
      <c r="V475" s="519"/>
      <c r="W475" s="360"/>
      <c r="X475" s="357"/>
      <c r="Y475" s="359" t="s">
        <v>207</v>
      </c>
      <c r="Z475" s="519">
        <f>NOVEMBER!Z479</f>
        <v>0</v>
      </c>
      <c r="AA475" s="519"/>
      <c r="AB475" s="360"/>
      <c r="AC475" s="358"/>
      <c r="AD475" s="359" t="s">
        <v>207</v>
      </c>
      <c r="AE475" s="519">
        <f>NOVEMBER!AE479</f>
        <v>0</v>
      </c>
      <c r="AF475" s="519"/>
      <c r="AG475" s="360"/>
      <c r="AH475" s="20"/>
      <c r="AI475" s="20"/>
      <c r="AJ475" s="20"/>
      <c r="AK475" s="20"/>
      <c r="AL475" s="20"/>
    </row>
    <row r="476" spans="1:38" ht="12.75" customHeight="1" x14ac:dyDescent="0.2">
      <c r="A476" s="20"/>
      <c r="B476" s="453"/>
      <c r="C476" s="308">
        <v>0</v>
      </c>
      <c r="D476" s="455"/>
      <c r="E476" s="308">
        <v>0</v>
      </c>
      <c r="F476" s="455"/>
      <c r="G476" s="312">
        <v>0</v>
      </c>
      <c r="H476" s="64"/>
      <c r="I476" s="112"/>
      <c r="J476" s="112"/>
      <c r="K476" s="496" t="s">
        <v>133</v>
      </c>
      <c r="L476" s="477"/>
      <c r="M476" s="477"/>
      <c r="N476" s="477"/>
      <c r="O476" s="480">
        <f>K467</f>
        <v>0</v>
      </c>
      <c r="P476" s="480"/>
      <c r="Q476" s="51"/>
      <c r="R476" s="41"/>
      <c r="S476" s="41"/>
      <c r="T476" s="359" t="s">
        <v>208</v>
      </c>
      <c r="U476" s="520">
        <v>0</v>
      </c>
      <c r="V476" s="520"/>
      <c r="W476" s="360"/>
      <c r="X476" s="357"/>
      <c r="Y476" s="359" t="s">
        <v>208</v>
      </c>
      <c r="Z476" s="520">
        <v>0</v>
      </c>
      <c r="AA476" s="520"/>
      <c r="AB476" s="360"/>
      <c r="AC476" s="358"/>
      <c r="AD476" s="359" t="s">
        <v>208</v>
      </c>
      <c r="AE476" s="520">
        <v>0</v>
      </c>
      <c r="AF476" s="520"/>
      <c r="AG476" s="360"/>
      <c r="AH476" s="20"/>
      <c r="AI476" s="20"/>
      <c r="AJ476" s="20"/>
      <c r="AK476" s="20"/>
      <c r="AL476" s="20"/>
    </row>
    <row r="477" spans="1:38" ht="12.75" customHeight="1" x14ac:dyDescent="0.2">
      <c r="A477" s="20"/>
      <c r="B477" s="453"/>
      <c r="C477" s="308">
        <v>0</v>
      </c>
      <c r="D477" s="455"/>
      <c r="E477" s="308">
        <v>0</v>
      </c>
      <c r="F477" s="455"/>
      <c r="G477" s="312">
        <v>0</v>
      </c>
      <c r="H477" s="64"/>
      <c r="I477" s="112"/>
      <c r="J477" s="112"/>
      <c r="K477" s="496" t="s">
        <v>134</v>
      </c>
      <c r="L477" s="477"/>
      <c r="M477" s="477"/>
      <c r="N477" s="477"/>
      <c r="O477" s="495"/>
      <c r="P477" s="495"/>
      <c r="Q477" s="120" t="s">
        <v>191</v>
      </c>
      <c r="R477" s="41"/>
      <c r="S477" s="41"/>
      <c r="T477" s="359" t="s">
        <v>209</v>
      </c>
      <c r="U477" s="520">
        <v>0</v>
      </c>
      <c r="V477" s="520"/>
      <c r="W477" s="360"/>
      <c r="X477" s="357"/>
      <c r="Y477" s="359" t="s">
        <v>209</v>
      </c>
      <c r="Z477" s="520">
        <v>0</v>
      </c>
      <c r="AA477" s="520"/>
      <c r="AB477" s="360"/>
      <c r="AC477" s="358"/>
      <c r="AD477" s="359" t="s">
        <v>209</v>
      </c>
      <c r="AE477" s="520">
        <v>0</v>
      </c>
      <c r="AF477" s="520"/>
      <c r="AG477" s="360"/>
      <c r="AH477" s="20"/>
      <c r="AI477" s="20"/>
      <c r="AJ477" s="20"/>
      <c r="AK477" s="20"/>
      <c r="AL477" s="20"/>
    </row>
    <row r="478" spans="1:38" ht="12.75" customHeight="1" x14ac:dyDescent="0.2">
      <c r="A478" s="20"/>
      <c r="B478" s="453"/>
      <c r="C478" s="308">
        <v>0</v>
      </c>
      <c r="D478" s="455"/>
      <c r="E478" s="308">
        <v>0</v>
      </c>
      <c r="F478" s="455"/>
      <c r="G478" s="312">
        <v>0</v>
      </c>
      <c r="H478" s="64"/>
      <c r="I478" s="112"/>
      <c r="J478" s="112"/>
      <c r="K478" s="497" t="s">
        <v>183</v>
      </c>
      <c r="L478" s="498"/>
      <c r="M478" s="498"/>
      <c r="N478" s="498"/>
      <c r="O478" s="480">
        <f>SUM(O475-O476+O477)</f>
        <v>0</v>
      </c>
      <c r="P478" s="480"/>
      <c r="Q478" s="120"/>
      <c r="R478" s="41"/>
      <c r="S478" s="41"/>
      <c r="T478" s="359" t="s">
        <v>210</v>
      </c>
      <c r="U478" s="520">
        <v>0</v>
      </c>
      <c r="V478" s="520"/>
      <c r="W478" s="360"/>
      <c r="X478" s="357"/>
      <c r="Y478" s="359" t="s">
        <v>210</v>
      </c>
      <c r="Z478" s="520">
        <v>0</v>
      </c>
      <c r="AA478" s="520"/>
      <c r="AB478" s="360"/>
      <c r="AC478" s="358"/>
      <c r="AD478" s="359" t="s">
        <v>210</v>
      </c>
      <c r="AE478" s="520">
        <v>0</v>
      </c>
      <c r="AF478" s="520"/>
      <c r="AG478" s="360"/>
      <c r="AH478" s="20"/>
      <c r="AI478" s="20"/>
      <c r="AJ478" s="20"/>
      <c r="AK478" s="20"/>
      <c r="AL478" s="20"/>
    </row>
    <row r="479" spans="1:38" ht="12.75" customHeight="1" x14ac:dyDescent="0.2">
      <c r="A479" s="20"/>
      <c r="B479" s="453"/>
      <c r="C479" s="308">
        <v>0</v>
      </c>
      <c r="D479" s="455"/>
      <c r="E479" s="308">
        <v>0</v>
      </c>
      <c r="F479" s="455"/>
      <c r="G479" s="312">
        <v>0</v>
      </c>
      <c r="H479" s="64"/>
      <c r="I479" s="112"/>
      <c r="J479" s="112"/>
      <c r="K479" s="496"/>
      <c r="L479" s="477"/>
      <c r="M479" s="477"/>
      <c r="N479" s="477"/>
      <c r="O479" s="499"/>
      <c r="P479" s="499"/>
      <c r="Q479" s="120"/>
      <c r="R479" s="41"/>
      <c r="S479" s="41"/>
      <c r="T479" s="359" t="s">
        <v>228</v>
      </c>
      <c r="U479" s="519">
        <f>U475+U476+U477-U478</f>
        <v>0</v>
      </c>
      <c r="V479" s="519"/>
      <c r="W479" s="360"/>
      <c r="X479" s="357"/>
      <c r="Y479" s="359" t="s">
        <v>228</v>
      </c>
      <c r="Z479" s="519">
        <f>Z475+Z476+Z477-Z478</f>
        <v>0</v>
      </c>
      <c r="AA479" s="519"/>
      <c r="AB479" s="360"/>
      <c r="AC479" s="358"/>
      <c r="AD479" s="359" t="s">
        <v>228</v>
      </c>
      <c r="AE479" s="519">
        <f>AE475+AE476+AE477-AE478</f>
        <v>0</v>
      </c>
      <c r="AF479" s="519"/>
      <c r="AG479" s="360"/>
      <c r="AH479" s="20"/>
      <c r="AI479" s="20"/>
      <c r="AJ479" s="20"/>
      <c r="AK479" s="20"/>
      <c r="AL479" s="20"/>
    </row>
    <row r="480" spans="1:38" ht="12.75" customHeight="1" x14ac:dyDescent="0.2">
      <c r="A480" s="20"/>
      <c r="B480" s="453"/>
      <c r="C480" s="308">
        <v>0</v>
      </c>
      <c r="D480" s="455"/>
      <c r="E480" s="308">
        <v>0</v>
      </c>
      <c r="F480" s="455"/>
      <c r="G480" s="312">
        <v>0</v>
      </c>
      <c r="H480" s="64"/>
      <c r="I480" s="113"/>
      <c r="J480" s="112"/>
      <c r="K480" s="496"/>
      <c r="L480" s="477"/>
      <c r="M480" s="477"/>
      <c r="N480" s="477"/>
      <c r="O480" s="499"/>
      <c r="P480" s="499"/>
      <c r="Q480" s="120"/>
      <c r="R480" s="41"/>
      <c r="S480" s="41"/>
      <c r="T480" s="361"/>
      <c r="U480" s="362"/>
      <c r="V480" s="362"/>
      <c r="W480" s="360"/>
      <c r="X480" s="357"/>
      <c r="Y480" s="361"/>
      <c r="Z480" s="362"/>
      <c r="AA480" s="362"/>
      <c r="AB480" s="360"/>
      <c r="AC480" s="358"/>
      <c r="AD480" s="361"/>
      <c r="AE480" s="362"/>
      <c r="AF480" s="362"/>
      <c r="AG480" s="360"/>
      <c r="AH480" s="20"/>
      <c r="AI480" s="20"/>
      <c r="AJ480" s="20"/>
      <c r="AK480" s="20"/>
      <c r="AL480" s="20"/>
    </row>
    <row r="481" spans="1:38" ht="12.75" customHeight="1" x14ac:dyDescent="0.2">
      <c r="A481" s="20"/>
      <c r="B481" s="453"/>
      <c r="C481" s="308">
        <v>0</v>
      </c>
      <c r="D481" s="455"/>
      <c r="E481" s="308">
        <v>0</v>
      </c>
      <c r="F481" s="455"/>
      <c r="G481" s="312">
        <v>0</v>
      </c>
      <c r="H481" s="64"/>
      <c r="I481" s="113"/>
      <c r="J481" s="112"/>
      <c r="K481" s="497" t="s">
        <v>184</v>
      </c>
      <c r="L481" s="498"/>
      <c r="M481" s="498"/>
      <c r="N481" s="498"/>
      <c r="O481" s="495"/>
      <c r="P481" s="495"/>
      <c r="Q481" s="120"/>
      <c r="R481" s="41"/>
      <c r="S481" s="41"/>
      <c r="T481" s="361"/>
      <c r="U481" s="362"/>
      <c r="V481" s="362"/>
      <c r="W481" s="360"/>
      <c r="X481" s="357"/>
      <c r="Y481" s="361"/>
      <c r="Z481" s="362"/>
      <c r="AA481" s="362"/>
      <c r="AB481" s="360"/>
      <c r="AC481" s="358"/>
      <c r="AD481" s="361"/>
      <c r="AE481" s="362"/>
      <c r="AF481" s="362"/>
      <c r="AG481" s="360"/>
      <c r="AH481" s="20"/>
      <c r="AI481" s="20"/>
      <c r="AJ481" s="20"/>
      <c r="AK481" s="20"/>
      <c r="AL481" s="20"/>
    </row>
    <row r="482" spans="1:38" ht="12.75" customHeight="1" x14ac:dyDescent="0.2">
      <c r="A482" s="20"/>
      <c r="B482" s="453"/>
      <c r="C482" s="308">
        <v>0</v>
      </c>
      <c r="D482" s="455"/>
      <c r="E482" s="308">
        <v>0</v>
      </c>
      <c r="F482" s="455"/>
      <c r="G482" s="312">
        <v>0</v>
      </c>
      <c r="H482" s="64"/>
      <c r="I482" s="113"/>
      <c r="J482" s="112"/>
      <c r="K482" s="496" t="s">
        <v>269</v>
      </c>
      <c r="L482" s="477"/>
      <c r="M482" s="477"/>
      <c r="N482" s="477"/>
      <c r="O482" s="495"/>
      <c r="P482" s="495"/>
      <c r="Q482" s="51"/>
      <c r="R482" s="41"/>
      <c r="S482" s="41"/>
      <c r="T482" s="359" t="s">
        <v>243</v>
      </c>
      <c r="U482" s="517">
        <f>NOVEMBER!U482</f>
        <v>0</v>
      </c>
      <c r="V482" s="517"/>
      <c r="W482" s="518"/>
      <c r="X482" s="357"/>
      <c r="Y482" s="359" t="s">
        <v>239</v>
      </c>
      <c r="Z482" s="517">
        <f>NOVEMBER!Z482</f>
        <v>0</v>
      </c>
      <c r="AA482" s="517"/>
      <c r="AB482" s="518"/>
      <c r="AC482" s="358"/>
      <c r="AD482" s="359" t="s">
        <v>370</v>
      </c>
      <c r="AE482" s="517">
        <f>NOVEMBER!AE482</f>
        <v>0</v>
      </c>
      <c r="AF482" s="517"/>
      <c r="AG482" s="518"/>
      <c r="AH482" s="20"/>
      <c r="AI482" s="20"/>
      <c r="AJ482" s="20"/>
      <c r="AK482" s="20"/>
      <c r="AL482" s="20"/>
    </row>
    <row r="483" spans="1:38" ht="12.75" customHeight="1" x14ac:dyDescent="0.2">
      <c r="A483" s="20"/>
      <c r="B483" s="453"/>
      <c r="C483" s="308">
        <v>0</v>
      </c>
      <c r="D483" s="455"/>
      <c r="E483" s="308">
        <v>0</v>
      </c>
      <c r="F483" s="455"/>
      <c r="G483" s="312">
        <v>0</v>
      </c>
      <c r="H483" s="64"/>
      <c r="I483" s="113"/>
      <c r="J483" s="112"/>
      <c r="K483" s="496" t="s">
        <v>480</v>
      </c>
      <c r="L483" s="477"/>
      <c r="M483" s="477"/>
      <c r="N483" s="477"/>
      <c r="O483" s="480">
        <f>H514</f>
        <v>0</v>
      </c>
      <c r="P483" s="480"/>
      <c r="Q483" s="120"/>
      <c r="R483" s="56" t="s">
        <v>233</v>
      </c>
      <c r="S483" s="56"/>
      <c r="T483" s="359" t="s">
        <v>206</v>
      </c>
      <c r="U483" s="517">
        <f>NOVEMBER!U483</f>
        <v>0</v>
      </c>
      <c r="V483" s="517"/>
      <c r="W483" s="518"/>
      <c r="X483" s="357"/>
      <c r="Y483" s="359" t="s">
        <v>206</v>
      </c>
      <c r="Z483" s="517">
        <f>NOVEMBER!Z483</f>
        <v>0</v>
      </c>
      <c r="AA483" s="517"/>
      <c r="AB483" s="518"/>
      <c r="AC483" s="363"/>
      <c r="AD483" s="359" t="s">
        <v>206</v>
      </c>
      <c r="AE483" s="517">
        <f>NOVEMBER!AE483</f>
        <v>0</v>
      </c>
      <c r="AF483" s="517"/>
      <c r="AG483" s="518"/>
      <c r="AH483" s="20"/>
      <c r="AI483" s="20"/>
      <c r="AJ483" s="20"/>
      <c r="AK483" s="20"/>
      <c r="AL483" s="20"/>
    </row>
    <row r="484" spans="1:38" ht="12.75" customHeight="1" x14ac:dyDescent="0.2">
      <c r="A484" s="20"/>
      <c r="B484" s="453"/>
      <c r="C484" s="308">
        <v>0</v>
      </c>
      <c r="D484" s="455"/>
      <c r="E484" s="308">
        <v>0</v>
      </c>
      <c r="F484" s="455"/>
      <c r="G484" s="312">
        <v>0</v>
      </c>
      <c r="H484" s="64"/>
      <c r="I484" s="113"/>
      <c r="J484" s="112"/>
      <c r="K484" s="496" t="s">
        <v>134</v>
      </c>
      <c r="L484" s="477"/>
      <c r="M484" s="477"/>
      <c r="N484" s="477"/>
      <c r="O484" s="495"/>
      <c r="P484" s="495"/>
      <c r="Q484" s="120" t="s">
        <v>191</v>
      </c>
      <c r="R484" s="397">
        <f>SUM(E2-O485)</f>
        <v>0</v>
      </c>
      <c r="S484" s="57"/>
      <c r="T484" s="359" t="s">
        <v>253</v>
      </c>
      <c r="U484" s="517">
        <f>NOVEMBER!U484</f>
        <v>0</v>
      </c>
      <c r="V484" s="517"/>
      <c r="W484" s="518"/>
      <c r="X484" s="357"/>
      <c r="Y484" s="359" t="s">
        <v>253</v>
      </c>
      <c r="Z484" s="517">
        <f>NOVEMBER!Z484</f>
        <v>0</v>
      </c>
      <c r="AA484" s="517"/>
      <c r="AB484" s="518"/>
      <c r="AC484" s="364"/>
      <c r="AD484" s="359" t="s">
        <v>253</v>
      </c>
      <c r="AE484" s="517">
        <f>NOVEMBER!AE484</f>
        <v>0</v>
      </c>
      <c r="AF484" s="517"/>
      <c r="AG484" s="518"/>
      <c r="AH484" s="20"/>
      <c r="AI484" s="20"/>
      <c r="AJ484" s="20"/>
      <c r="AK484" s="20"/>
      <c r="AL484" s="20"/>
    </row>
    <row r="485" spans="1:38" ht="12.75" customHeight="1" x14ac:dyDescent="0.2">
      <c r="A485" s="20"/>
      <c r="B485" s="453"/>
      <c r="C485" s="308">
        <v>0</v>
      </c>
      <c r="D485" s="455"/>
      <c r="E485" s="308">
        <v>0</v>
      </c>
      <c r="F485" s="455"/>
      <c r="G485" s="312">
        <v>0</v>
      </c>
      <c r="H485" s="64"/>
      <c r="I485" s="113"/>
      <c r="J485" s="112"/>
      <c r="K485" s="497" t="s">
        <v>398</v>
      </c>
      <c r="L485" s="498"/>
      <c r="M485" s="498"/>
      <c r="N485" s="498"/>
      <c r="O485" s="480">
        <f>SUM(O481-O483+O484+O482)</f>
        <v>0</v>
      </c>
      <c r="P485" s="480"/>
      <c r="Q485" s="51"/>
      <c r="R485" s="41"/>
      <c r="S485" s="41"/>
      <c r="T485" s="359" t="s">
        <v>207</v>
      </c>
      <c r="U485" s="519">
        <f>NOVEMBER!U489</f>
        <v>0</v>
      </c>
      <c r="V485" s="519"/>
      <c r="W485" s="360"/>
      <c r="X485" s="357"/>
      <c r="Y485" s="359" t="s">
        <v>207</v>
      </c>
      <c r="Z485" s="519">
        <f>NOVEMBER!Z489</f>
        <v>0</v>
      </c>
      <c r="AA485" s="519"/>
      <c r="AB485" s="360"/>
      <c r="AC485" s="358"/>
      <c r="AD485" s="359" t="s">
        <v>207</v>
      </c>
      <c r="AE485" s="519">
        <f>NOVEMBER!AE489</f>
        <v>0</v>
      </c>
      <c r="AF485" s="519"/>
      <c r="AG485" s="360"/>
      <c r="AH485" s="20"/>
      <c r="AI485" s="20"/>
      <c r="AJ485" s="20"/>
      <c r="AK485" s="20"/>
      <c r="AL485" s="20"/>
    </row>
    <row r="486" spans="1:38" ht="12.75" customHeight="1" thickBot="1" x14ac:dyDescent="0.25">
      <c r="A486" s="20"/>
      <c r="B486" s="453"/>
      <c r="C486" s="308">
        <v>0</v>
      </c>
      <c r="D486" s="455"/>
      <c r="E486" s="308">
        <v>0</v>
      </c>
      <c r="F486" s="455"/>
      <c r="G486" s="312">
        <v>0</v>
      </c>
      <c r="H486" s="64"/>
      <c r="I486" s="113"/>
      <c r="J486" s="112"/>
      <c r="K486" s="500"/>
      <c r="L486" s="501"/>
      <c r="M486" s="501"/>
      <c r="N486" s="501"/>
      <c r="O486" s="502"/>
      <c r="P486" s="502"/>
      <c r="Q486" s="58"/>
      <c r="R486" s="41"/>
      <c r="S486" s="41"/>
      <c r="T486" s="359" t="s">
        <v>208</v>
      </c>
      <c r="U486" s="520">
        <v>0</v>
      </c>
      <c r="V486" s="520"/>
      <c r="W486" s="360"/>
      <c r="X486" s="357"/>
      <c r="Y486" s="359" t="s">
        <v>208</v>
      </c>
      <c r="Z486" s="520">
        <v>0</v>
      </c>
      <c r="AA486" s="520"/>
      <c r="AB486" s="360"/>
      <c r="AC486" s="358"/>
      <c r="AD486" s="359" t="s">
        <v>208</v>
      </c>
      <c r="AE486" s="520">
        <v>0</v>
      </c>
      <c r="AF486" s="520"/>
      <c r="AG486" s="360"/>
      <c r="AH486" s="20"/>
      <c r="AI486" s="20"/>
      <c r="AJ486" s="20"/>
      <c r="AK486" s="20"/>
      <c r="AL486" s="20"/>
    </row>
    <row r="487" spans="1:38" ht="12.75" customHeight="1" x14ac:dyDescent="0.2">
      <c r="A487" s="20"/>
      <c r="B487" s="453"/>
      <c r="C487" s="308">
        <v>0</v>
      </c>
      <c r="D487" s="455"/>
      <c r="E487" s="308">
        <v>0</v>
      </c>
      <c r="F487" s="455"/>
      <c r="G487" s="312">
        <v>0</v>
      </c>
      <c r="H487" s="64"/>
      <c r="I487" s="118"/>
      <c r="J487" s="119"/>
      <c r="K487" s="20"/>
      <c r="L487" s="20"/>
      <c r="M487" s="20"/>
      <c r="N487" s="20"/>
      <c r="O487" s="20"/>
      <c r="P487" s="20"/>
      <c r="Q487" s="20"/>
      <c r="R487" s="20"/>
      <c r="S487" s="20"/>
      <c r="T487" s="359" t="s">
        <v>209</v>
      </c>
      <c r="U487" s="520">
        <v>0</v>
      </c>
      <c r="V487" s="520"/>
      <c r="W487" s="360"/>
      <c r="X487" s="357"/>
      <c r="Y487" s="359" t="s">
        <v>209</v>
      </c>
      <c r="Z487" s="520">
        <v>0</v>
      </c>
      <c r="AA487" s="520"/>
      <c r="AB487" s="360"/>
      <c r="AC487" s="357"/>
      <c r="AD487" s="359" t="s">
        <v>209</v>
      </c>
      <c r="AE487" s="520">
        <v>0</v>
      </c>
      <c r="AF487" s="520"/>
      <c r="AG487" s="360"/>
      <c r="AH487" s="20"/>
      <c r="AI487" s="20"/>
      <c r="AJ487" s="20"/>
      <c r="AK487" s="20"/>
      <c r="AL487" s="20"/>
    </row>
    <row r="488" spans="1:38" ht="12.75" customHeight="1" x14ac:dyDescent="0.2">
      <c r="A488" s="20"/>
      <c r="B488" s="453"/>
      <c r="C488" s="308">
        <v>0</v>
      </c>
      <c r="D488" s="455"/>
      <c r="E488" s="308">
        <v>0</v>
      </c>
      <c r="F488" s="455"/>
      <c r="G488" s="312">
        <v>0</v>
      </c>
      <c r="H488" s="64"/>
      <c r="I488" s="118"/>
      <c r="J488" s="119"/>
      <c r="K488" s="20"/>
      <c r="L488" s="20"/>
      <c r="M488" s="20"/>
      <c r="N488" s="20"/>
      <c r="O488" s="20"/>
      <c r="P488" s="20"/>
      <c r="Q488" s="20"/>
      <c r="R488" s="20"/>
      <c r="S488" s="20"/>
      <c r="T488" s="359" t="s">
        <v>210</v>
      </c>
      <c r="U488" s="520">
        <v>0</v>
      </c>
      <c r="V488" s="520"/>
      <c r="W488" s="360"/>
      <c r="X488" s="357"/>
      <c r="Y488" s="359" t="s">
        <v>210</v>
      </c>
      <c r="Z488" s="520">
        <v>0</v>
      </c>
      <c r="AA488" s="520"/>
      <c r="AB488" s="360"/>
      <c r="AC488" s="357"/>
      <c r="AD488" s="359" t="s">
        <v>210</v>
      </c>
      <c r="AE488" s="520">
        <v>0</v>
      </c>
      <c r="AF488" s="520"/>
      <c r="AG488" s="360"/>
      <c r="AH488" s="20"/>
      <c r="AI488" s="20"/>
      <c r="AJ488" s="20"/>
      <c r="AK488" s="20"/>
      <c r="AL488" s="20"/>
    </row>
    <row r="489" spans="1:38" ht="12.75" customHeight="1" x14ac:dyDescent="0.2">
      <c r="A489" s="20"/>
      <c r="B489" s="453"/>
      <c r="C489" s="308">
        <v>0</v>
      </c>
      <c r="D489" s="455"/>
      <c r="E489" s="308">
        <v>0</v>
      </c>
      <c r="F489" s="455"/>
      <c r="G489" s="312">
        <v>0</v>
      </c>
      <c r="H489" s="64"/>
      <c r="I489" s="118"/>
      <c r="J489" s="119"/>
      <c r="K489" s="20"/>
      <c r="L489" s="20"/>
      <c r="M489" s="20"/>
      <c r="N489" s="20"/>
      <c r="O489" s="20"/>
      <c r="P489" s="20"/>
      <c r="Q489" s="20"/>
      <c r="R489" s="20"/>
      <c r="S489" s="20"/>
      <c r="T489" s="359" t="str">
        <f>T479</f>
        <v>AS OF 12/31</v>
      </c>
      <c r="U489" s="519">
        <f>U485+U486+U487-U488</f>
        <v>0</v>
      </c>
      <c r="V489" s="519"/>
      <c r="W489" s="360"/>
      <c r="X489" s="357"/>
      <c r="Y489" s="359" t="str">
        <f>Y479</f>
        <v>AS OF 12/31</v>
      </c>
      <c r="Z489" s="519">
        <f>Z485+Z486+Z487-Z488</f>
        <v>0</v>
      </c>
      <c r="AA489" s="519"/>
      <c r="AB489" s="360"/>
      <c r="AC489" s="357"/>
      <c r="AD489" s="359" t="str">
        <f>AD479</f>
        <v>AS OF 12/31</v>
      </c>
      <c r="AE489" s="519">
        <f>AE485+AE486+AE487-AE488</f>
        <v>0</v>
      </c>
      <c r="AF489" s="519"/>
      <c r="AG489" s="360"/>
      <c r="AH489" s="20"/>
      <c r="AI489" s="20"/>
      <c r="AJ489" s="20"/>
      <c r="AK489" s="20"/>
      <c r="AL489" s="20"/>
    </row>
    <row r="490" spans="1:38" ht="12.75" customHeight="1" x14ac:dyDescent="0.2">
      <c r="A490" s="20"/>
      <c r="B490" s="453"/>
      <c r="C490" s="308">
        <v>0</v>
      </c>
      <c r="D490" s="455"/>
      <c r="E490" s="308">
        <v>0</v>
      </c>
      <c r="F490" s="455"/>
      <c r="G490" s="312">
        <v>0</v>
      </c>
      <c r="H490" s="64"/>
      <c r="I490" s="118"/>
      <c r="J490" s="119"/>
      <c r="K490" s="20"/>
      <c r="L490" s="20"/>
      <c r="M490" s="20"/>
      <c r="N490" s="20"/>
      <c r="O490" s="20"/>
      <c r="P490" s="20"/>
      <c r="Q490" s="20"/>
      <c r="R490" s="20"/>
      <c r="S490" s="20"/>
      <c r="T490" s="361"/>
      <c r="U490" s="362"/>
      <c r="V490" s="362"/>
      <c r="W490" s="360"/>
      <c r="X490" s="357"/>
      <c r="Y490" s="361"/>
      <c r="Z490" s="362"/>
      <c r="AA490" s="362"/>
      <c r="AB490" s="360"/>
      <c r="AC490" s="357"/>
      <c r="AD490" s="361"/>
      <c r="AE490" s="362"/>
      <c r="AF490" s="362"/>
      <c r="AG490" s="360"/>
      <c r="AH490" s="20"/>
      <c r="AI490" s="20"/>
      <c r="AJ490" s="20"/>
      <c r="AK490" s="20"/>
      <c r="AL490" s="20"/>
    </row>
    <row r="491" spans="1:38" ht="12.75" customHeight="1" x14ac:dyDescent="0.2">
      <c r="A491" s="20"/>
      <c r="B491" s="453"/>
      <c r="C491" s="308">
        <v>0</v>
      </c>
      <c r="D491" s="455"/>
      <c r="E491" s="308">
        <v>0</v>
      </c>
      <c r="F491" s="455"/>
      <c r="G491" s="312">
        <v>0</v>
      </c>
      <c r="H491" s="64"/>
      <c r="I491" s="118"/>
      <c r="J491" s="119"/>
      <c r="K491" s="20"/>
      <c r="L491" s="20"/>
      <c r="M491" s="20"/>
      <c r="N491" s="20"/>
      <c r="O491" s="20"/>
      <c r="P491" s="20"/>
      <c r="Q491" s="20"/>
      <c r="R491" s="20"/>
      <c r="S491" s="20"/>
      <c r="T491" s="361"/>
      <c r="U491" s="362"/>
      <c r="V491" s="362"/>
      <c r="W491" s="360"/>
      <c r="X491" s="357"/>
      <c r="Y491" s="361"/>
      <c r="Z491" s="362"/>
      <c r="AA491" s="362"/>
      <c r="AB491" s="360"/>
      <c r="AC491" s="357"/>
      <c r="AD491" s="361"/>
      <c r="AE491" s="362"/>
      <c r="AF491" s="362"/>
      <c r="AG491" s="360"/>
      <c r="AH491" s="20"/>
      <c r="AI491" s="20"/>
      <c r="AJ491" s="20"/>
      <c r="AK491" s="20"/>
      <c r="AL491" s="20"/>
    </row>
    <row r="492" spans="1:38" ht="12.75" customHeight="1" x14ac:dyDescent="0.2">
      <c r="A492" s="20"/>
      <c r="B492" s="453"/>
      <c r="C492" s="308">
        <v>0</v>
      </c>
      <c r="D492" s="455"/>
      <c r="E492" s="308">
        <v>0</v>
      </c>
      <c r="F492" s="455"/>
      <c r="G492" s="312">
        <v>0</v>
      </c>
      <c r="H492" s="64"/>
      <c r="I492" s="118"/>
      <c r="J492" s="119"/>
      <c r="K492" s="20"/>
      <c r="L492" s="20"/>
      <c r="M492" s="20"/>
      <c r="N492" s="20"/>
      <c r="O492" s="20"/>
      <c r="P492" s="20"/>
      <c r="Q492" s="20"/>
      <c r="R492" s="20"/>
      <c r="S492" s="20"/>
      <c r="T492" s="359" t="s">
        <v>244</v>
      </c>
      <c r="U492" s="517">
        <f>NOVEMBER!U492</f>
        <v>0</v>
      </c>
      <c r="V492" s="517"/>
      <c r="W492" s="518"/>
      <c r="X492" s="357"/>
      <c r="Y492" s="359" t="s">
        <v>240</v>
      </c>
      <c r="Z492" s="517">
        <f>NOVEMBER!Z492</f>
        <v>0</v>
      </c>
      <c r="AA492" s="517"/>
      <c r="AB492" s="518"/>
      <c r="AC492" s="358"/>
      <c r="AD492" s="359" t="s">
        <v>371</v>
      </c>
      <c r="AE492" s="517">
        <f>NOVEMBER!AE492</f>
        <v>0</v>
      </c>
      <c r="AF492" s="517"/>
      <c r="AG492" s="518"/>
      <c r="AH492" s="20"/>
      <c r="AI492" s="20"/>
      <c r="AJ492" s="20"/>
      <c r="AK492" s="20"/>
      <c r="AL492" s="20"/>
    </row>
    <row r="493" spans="1:38" ht="12.75" customHeight="1" x14ac:dyDescent="0.2">
      <c r="A493" s="20"/>
      <c r="B493" s="453"/>
      <c r="C493" s="308">
        <v>0</v>
      </c>
      <c r="D493" s="455"/>
      <c r="E493" s="308">
        <v>0</v>
      </c>
      <c r="F493" s="455"/>
      <c r="G493" s="312">
        <v>0</v>
      </c>
      <c r="H493" s="64"/>
      <c r="I493" s="118"/>
      <c r="J493" s="119"/>
      <c r="K493" s="20"/>
      <c r="L493" s="20"/>
      <c r="M493" s="20"/>
      <c r="N493" s="20"/>
      <c r="O493" s="20"/>
      <c r="P493" s="20"/>
      <c r="Q493" s="20"/>
      <c r="R493" s="20"/>
      <c r="S493" s="20"/>
      <c r="T493" s="359" t="s">
        <v>206</v>
      </c>
      <c r="U493" s="517">
        <f>NOVEMBER!U493</f>
        <v>0</v>
      </c>
      <c r="V493" s="517"/>
      <c r="W493" s="518"/>
      <c r="X493" s="357"/>
      <c r="Y493" s="359" t="s">
        <v>206</v>
      </c>
      <c r="Z493" s="517">
        <f>NOVEMBER!Z493</f>
        <v>0</v>
      </c>
      <c r="AA493" s="517"/>
      <c r="AB493" s="518"/>
      <c r="AC493" s="363"/>
      <c r="AD493" s="359" t="s">
        <v>206</v>
      </c>
      <c r="AE493" s="517">
        <f>NOVEMBER!AE493</f>
        <v>0</v>
      </c>
      <c r="AF493" s="517"/>
      <c r="AG493" s="518"/>
      <c r="AH493" s="20"/>
      <c r="AI493" s="20"/>
      <c r="AJ493" s="20"/>
      <c r="AK493" s="20"/>
      <c r="AL493" s="20"/>
    </row>
    <row r="494" spans="1:38" ht="12.75" customHeight="1" x14ac:dyDescent="0.2">
      <c r="A494" s="20"/>
      <c r="B494" s="453"/>
      <c r="C494" s="308">
        <v>0</v>
      </c>
      <c r="D494" s="455"/>
      <c r="E494" s="308">
        <v>0</v>
      </c>
      <c r="F494" s="455"/>
      <c r="G494" s="312">
        <v>0</v>
      </c>
      <c r="H494" s="64"/>
      <c r="I494" s="118"/>
      <c r="J494" s="119"/>
      <c r="K494" s="119"/>
      <c r="L494" s="119"/>
      <c r="M494" s="63"/>
      <c r="N494" s="20"/>
      <c r="O494" s="20"/>
      <c r="P494" s="20"/>
      <c r="Q494" s="20"/>
      <c r="R494" s="20"/>
      <c r="S494" s="20"/>
      <c r="T494" s="359" t="s">
        <v>253</v>
      </c>
      <c r="U494" s="517">
        <f>NOVEMBER!U494</f>
        <v>0</v>
      </c>
      <c r="V494" s="517"/>
      <c r="W494" s="518"/>
      <c r="X494" s="357"/>
      <c r="Y494" s="359" t="s">
        <v>253</v>
      </c>
      <c r="Z494" s="517">
        <f>NOVEMBER!Z494</f>
        <v>0</v>
      </c>
      <c r="AA494" s="517"/>
      <c r="AB494" s="518"/>
      <c r="AC494" s="364"/>
      <c r="AD494" s="359" t="s">
        <v>253</v>
      </c>
      <c r="AE494" s="517">
        <f>NOVEMBER!AE494</f>
        <v>0</v>
      </c>
      <c r="AF494" s="517"/>
      <c r="AG494" s="518"/>
      <c r="AH494" s="20"/>
      <c r="AI494" s="20"/>
      <c r="AJ494" s="20"/>
      <c r="AK494" s="20"/>
      <c r="AL494" s="20"/>
    </row>
    <row r="495" spans="1:38" ht="12.75" customHeight="1" x14ac:dyDescent="0.2">
      <c r="A495" s="20"/>
      <c r="B495" s="453"/>
      <c r="C495" s="308">
        <v>0</v>
      </c>
      <c r="D495" s="455"/>
      <c r="E495" s="308">
        <v>0</v>
      </c>
      <c r="F495" s="455"/>
      <c r="G495" s="312">
        <v>0</v>
      </c>
      <c r="H495" s="64"/>
      <c r="I495" s="118"/>
      <c r="J495" s="119"/>
      <c r="K495" s="119"/>
      <c r="L495" s="119"/>
      <c r="M495" s="63"/>
      <c r="N495" s="20"/>
      <c r="O495" s="20"/>
      <c r="P495" s="20"/>
      <c r="Q495" s="20"/>
      <c r="R495" s="20"/>
      <c r="S495" s="20"/>
      <c r="T495" s="359" t="s">
        <v>207</v>
      </c>
      <c r="U495" s="519">
        <f>NOVEMBER!U499</f>
        <v>0</v>
      </c>
      <c r="V495" s="519"/>
      <c r="W495" s="360"/>
      <c r="X495" s="357"/>
      <c r="Y495" s="359" t="s">
        <v>207</v>
      </c>
      <c r="Z495" s="519">
        <f>NOVEMBER!Z499</f>
        <v>0</v>
      </c>
      <c r="AA495" s="519"/>
      <c r="AB495" s="360"/>
      <c r="AC495" s="357"/>
      <c r="AD495" s="359" t="s">
        <v>207</v>
      </c>
      <c r="AE495" s="519">
        <f>NOVEMBER!AE499</f>
        <v>0</v>
      </c>
      <c r="AF495" s="519"/>
      <c r="AG495" s="360"/>
      <c r="AH495" s="20"/>
      <c r="AI495" s="20"/>
      <c r="AJ495" s="20"/>
      <c r="AK495" s="20"/>
      <c r="AL495" s="20"/>
    </row>
    <row r="496" spans="1:38" ht="12.75" customHeight="1" x14ac:dyDescent="0.2">
      <c r="A496" s="20"/>
      <c r="B496" s="453"/>
      <c r="C496" s="308">
        <v>0</v>
      </c>
      <c r="D496" s="455"/>
      <c r="E496" s="308">
        <v>0</v>
      </c>
      <c r="F496" s="455"/>
      <c r="G496" s="312">
        <v>0</v>
      </c>
      <c r="H496" s="64"/>
      <c r="I496" s="118"/>
      <c r="J496" s="119"/>
      <c r="K496" s="119"/>
      <c r="L496" s="119"/>
      <c r="M496" s="63"/>
      <c r="N496" s="20"/>
      <c r="O496" s="20"/>
      <c r="P496" s="20"/>
      <c r="Q496" s="20"/>
      <c r="R496" s="20"/>
      <c r="S496" s="20"/>
      <c r="T496" s="359" t="s">
        <v>208</v>
      </c>
      <c r="U496" s="520">
        <v>0</v>
      </c>
      <c r="V496" s="520"/>
      <c r="W496" s="360"/>
      <c r="X496" s="357"/>
      <c r="Y496" s="359" t="s">
        <v>208</v>
      </c>
      <c r="Z496" s="520">
        <v>0</v>
      </c>
      <c r="AA496" s="520"/>
      <c r="AB496" s="360"/>
      <c r="AC496" s="357"/>
      <c r="AD496" s="359" t="s">
        <v>208</v>
      </c>
      <c r="AE496" s="520">
        <v>0</v>
      </c>
      <c r="AF496" s="520"/>
      <c r="AG496" s="360"/>
      <c r="AH496" s="20"/>
      <c r="AI496" s="20"/>
      <c r="AJ496" s="20"/>
      <c r="AK496" s="20"/>
      <c r="AL496" s="20"/>
    </row>
    <row r="497" spans="1:38" ht="12.75" customHeight="1" x14ac:dyDescent="0.2">
      <c r="A497" s="20"/>
      <c r="B497" s="453"/>
      <c r="C497" s="308">
        <v>0</v>
      </c>
      <c r="D497" s="455"/>
      <c r="E497" s="308">
        <v>0</v>
      </c>
      <c r="F497" s="455"/>
      <c r="G497" s="312">
        <v>0</v>
      </c>
      <c r="H497" s="64"/>
      <c r="I497" s="118"/>
      <c r="J497" s="119"/>
      <c r="K497" s="119"/>
      <c r="L497" s="119"/>
      <c r="M497" s="63"/>
      <c r="N497" s="20"/>
      <c r="O497" s="20"/>
      <c r="P497" s="20"/>
      <c r="Q497" s="20"/>
      <c r="R497" s="20"/>
      <c r="S497" s="20"/>
      <c r="T497" s="359" t="s">
        <v>209</v>
      </c>
      <c r="U497" s="520">
        <v>0</v>
      </c>
      <c r="V497" s="520"/>
      <c r="W497" s="360"/>
      <c r="X497" s="357"/>
      <c r="Y497" s="359" t="s">
        <v>209</v>
      </c>
      <c r="Z497" s="520">
        <v>0</v>
      </c>
      <c r="AA497" s="520"/>
      <c r="AB497" s="360"/>
      <c r="AC497" s="357"/>
      <c r="AD497" s="359" t="s">
        <v>209</v>
      </c>
      <c r="AE497" s="520">
        <v>0</v>
      </c>
      <c r="AF497" s="520"/>
      <c r="AG497" s="360"/>
      <c r="AH497" s="20"/>
      <c r="AI497" s="20"/>
      <c r="AJ497" s="20"/>
      <c r="AK497" s="20"/>
      <c r="AL497" s="20"/>
    </row>
    <row r="498" spans="1:38" ht="12.75" customHeight="1" x14ac:dyDescent="0.2">
      <c r="A498" s="20"/>
      <c r="B498" s="453"/>
      <c r="C498" s="308">
        <v>0</v>
      </c>
      <c r="D498" s="455"/>
      <c r="E498" s="308">
        <v>0</v>
      </c>
      <c r="F498" s="455"/>
      <c r="G498" s="312">
        <v>0</v>
      </c>
      <c r="H498" s="64"/>
      <c r="I498" s="118"/>
      <c r="J498" s="119"/>
      <c r="K498" s="119"/>
      <c r="L498" s="119"/>
      <c r="M498" s="63"/>
      <c r="N498" s="20"/>
      <c r="O498" s="20"/>
      <c r="P498" s="20"/>
      <c r="Q498" s="20"/>
      <c r="R498" s="20"/>
      <c r="S498" s="20"/>
      <c r="T498" s="359" t="s">
        <v>210</v>
      </c>
      <c r="U498" s="520">
        <v>0</v>
      </c>
      <c r="V498" s="520"/>
      <c r="W498" s="360"/>
      <c r="X498" s="357"/>
      <c r="Y498" s="359" t="s">
        <v>210</v>
      </c>
      <c r="Z498" s="520">
        <v>0</v>
      </c>
      <c r="AA498" s="520"/>
      <c r="AB498" s="360"/>
      <c r="AC498" s="357"/>
      <c r="AD498" s="359" t="s">
        <v>210</v>
      </c>
      <c r="AE498" s="520">
        <v>0</v>
      </c>
      <c r="AF498" s="520"/>
      <c r="AG498" s="360"/>
      <c r="AH498" s="20"/>
      <c r="AI498" s="20"/>
      <c r="AJ498" s="20"/>
      <c r="AK498" s="20"/>
      <c r="AL498" s="20"/>
    </row>
    <row r="499" spans="1:38" ht="12.75" customHeight="1" x14ac:dyDescent="0.2">
      <c r="A499" s="20"/>
      <c r="B499" s="453"/>
      <c r="C499" s="308">
        <v>0</v>
      </c>
      <c r="D499" s="455"/>
      <c r="E499" s="308">
        <v>0</v>
      </c>
      <c r="F499" s="455"/>
      <c r="G499" s="312">
        <v>0</v>
      </c>
      <c r="H499" s="64"/>
      <c r="I499" s="118"/>
      <c r="J499" s="119"/>
      <c r="K499" s="119"/>
      <c r="L499" s="119"/>
      <c r="M499" s="63"/>
      <c r="N499" s="20"/>
      <c r="O499" s="20"/>
      <c r="P499" s="20"/>
      <c r="Q499" s="20"/>
      <c r="R499" s="20"/>
      <c r="S499" s="20"/>
      <c r="T499" s="359" t="str">
        <f>T489</f>
        <v>AS OF 12/31</v>
      </c>
      <c r="U499" s="519">
        <f>U495+U496+U497-U498</f>
        <v>0</v>
      </c>
      <c r="V499" s="519"/>
      <c r="W499" s="360"/>
      <c r="X499" s="357"/>
      <c r="Y499" s="359" t="str">
        <f>Y489</f>
        <v>AS OF 12/31</v>
      </c>
      <c r="Z499" s="519">
        <f>Z495+Z496+Z497-Z498</f>
        <v>0</v>
      </c>
      <c r="AA499" s="519"/>
      <c r="AB499" s="360"/>
      <c r="AC499" s="357"/>
      <c r="AD499" s="359" t="str">
        <f>AD489</f>
        <v>AS OF 12/31</v>
      </c>
      <c r="AE499" s="519">
        <f>AE495+AE496+AE497-AE498</f>
        <v>0</v>
      </c>
      <c r="AF499" s="519"/>
      <c r="AG499" s="360"/>
      <c r="AH499" s="20"/>
      <c r="AI499" s="20"/>
      <c r="AJ499" s="20"/>
      <c r="AK499" s="20"/>
      <c r="AL499" s="20"/>
    </row>
    <row r="500" spans="1:38" ht="12.75" customHeight="1" x14ac:dyDescent="0.2">
      <c r="A500" s="20"/>
      <c r="B500" s="453"/>
      <c r="C500" s="308">
        <v>0</v>
      </c>
      <c r="D500" s="455"/>
      <c r="E500" s="308">
        <v>0</v>
      </c>
      <c r="F500" s="455"/>
      <c r="G500" s="312">
        <v>0</v>
      </c>
      <c r="H500" s="64"/>
      <c r="I500" s="118"/>
      <c r="J500" s="119"/>
      <c r="K500" s="119"/>
      <c r="L500" s="119"/>
      <c r="M500" s="63"/>
      <c r="N500" s="20"/>
      <c r="O500" s="20"/>
      <c r="P500" s="20"/>
      <c r="Q500" s="20"/>
      <c r="R500" s="20"/>
      <c r="S500" s="20"/>
      <c r="T500" s="361"/>
      <c r="U500" s="362"/>
      <c r="V500" s="362"/>
      <c r="W500" s="360"/>
      <c r="X500" s="357"/>
      <c r="Y500" s="361"/>
      <c r="Z500" s="362"/>
      <c r="AA500" s="362"/>
      <c r="AB500" s="360"/>
      <c r="AC500" s="357"/>
      <c r="AD500" s="361"/>
      <c r="AE500" s="362"/>
      <c r="AF500" s="362"/>
      <c r="AG500" s="360"/>
      <c r="AH500" s="20"/>
      <c r="AI500" s="20"/>
      <c r="AJ500" s="20"/>
      <c r="AK500" s="20"/>
      <c r="AL500" s="20"/>
    </row>
    <row r="501" spans="1:38" ht="12.75" customHeight="1" x14ac:dyDescent="0.2">
      <c r="A501" s="20"/>
      <c r="B501" s="453"/>
      <c r="C501" s="308">
        <v>0</v>
      </c>
      <c r="D501" s="455"/>
      <c r="E501" s="308">
        <v>0</v>
      </c>
      <c r="F501" s="455"/>
      <c r="G501" s="312">
        <v>0</v>
      </c>
      <c r="H501" s="64"/>
      <c r="I501" s="118"/>
      <c r="J501" s="119"/>
      <c r="K501" s="119"/>
      <c r="L501" s="119"/>
      <c r="M501" s="63"/>
      <c r="N501" s="20"/>
      <c r="O501" s="20"/>
      <c r="P501" s="20"/>
      <c r="Q501" s="20"/>
      <c r="R501" s="20"/>
      <c r="S501" s="20"/>
      <c r="T501" s="361"/>
      <c r="U501" s="362"/>
      <c r="V501" s="362"/>
      <c r="W501" s="360"/>
      <c r="X501" s="357"/>
      <c r="Y501" s="361"/>
      <c r="Z501" s="362"/>
      <c r="AA501" s="362"/>
      <c r="AB501" s="360"/>
      <c r="AC501" s="357"/>
      <c r="AD501" s="361"/>
      <c r="AE501" s="362"/>
      <c r="AF501" s="362"/>
      <c r="AG501" s="360"/>
      <c r="AH501" s="20"/>
      <c r="AI501" s="20"/>
      <c r="AJ501" s="20"/>
      <c r="AK501" s="20"/>
      <c r="AL501" s="20"/>
    </row>
    <row r="502" spans="1:38" ht="12.75" customHeight="1" x14ac:dyDescent="0.2">
      <c r="A502" s="20"/>
      <c r="B502" s="453"/>
      <c r="C502" s="308">
        <v>0</v>
      </c>
      <c r="D502" s="455"/>
      <c r="E502" s="308">
        <v>0</v>
      </c>
      <c r="F502" s="455"/>
      <c r="G502" s="312">
        <v>0</v>
      </c>
      <c r="H502" s="64"/>
      <c r="I502" s="118"/>
      <c r="J502" s="119"/>
      <c r="K502" s="119"/>
      <c r="L502" s="119"/>
      <c r="M502" s="63"/>
      <c r="N502" s="20"/>
      <c r="O502" s="20"/>
      <c r="P502" s="20"/>
      <c r="Q502" s="20"/>
      <c r="R502" s="20"/>
      <c r="S502" s="20"/>
      <c r="T502" s="359" t="s">
        <v>245</v>
      </c>
      <c r="U502" s="517">
        <f>NOVEMBER!U502</f>
        <v>0</v>
      </c>
      <c r="V502" s="517"/>
      <c r="W502" s="518"/>
      <c r="X502" s="357"/>
      <c r="Y502" s="359" t="s">
        <v>241</v>
      </c>
      <c r="Z502" s="517">
        <f>NOVEMBER!Z502</f>
        <v>0</v>
      </c>
      <c r="AA502" s="517"/>
      <c r="AB502" s="518"/>
      <c r="AC502" s="358"/>
      <c r="AD502" s="359" t="s">
        <v>411</v>
      </c>
      <c r="AE502" s="517">
        <f>NOVEMBER!AE502</f>
        <v>0</v>
      </c>
      <c r="AF502" s="517"/>
      <c r="AG502" s="518"/>
      <c r="AH502" s="20"/>
      <c r="AI502" s="20"/>
      <c r="AJ502" s="20"/>
      <c r="AK502" s="20"/>
      <c r="AL502" s="20"/>
    </row>
    <row r="503" spans="1:38" ht="12.75" customHeight="1" x14ac:dyDescent="0.2">
      <c r="A503" s="20"/>
      <c r="B503" s="453"/>
      <c r="C503" s="308">
        <v>0</v>
      </c>
      <c r="D503" s="455"/>
      <c r="E503" s="308">
        <v>0</v>
      </c>
      <c r="F503" s="455"/>
      <c r="G503" s="312">
        <v>0</v>
      </c>
      <c r="H503" s="64"/>
      <c r="I503" s="118"/>
      <c r="J503" s="119"/>
      <c r="K503" s="119"/>
      <c r="L503" s="119"/>
      <c r="M503" s="63"/>
      <c r="N503" s="20"/>
      <c r="O503" s="20"/>
      <c r="P503" s="20"/>
      <c r="Q503" s="20"/>
      <c r="R503" s="20"/>
      <c r="S503" s="20"/>
      <c r="T503" s="359" t="s">
        <v>206</v>
      </c>
      <c r="U503" s="517">
        <f>NOVEMBER!U503</f>
        <v>0</v>
      </c>
      <c r="V503" s="517"/>
      <c r="W503" s="518"/>
      <c r="X503" s="357"/>
      <c r="Y503" s="359" t="s">
        <v>206</v>
      </c>
      <c r="Z503" s="517">
        <f>NOVEMBER!Z503</f>
        <v>0</v>
      </c>
      <c r="AA503" s="517"/>
      <c r="AB503" s="518"/>
      <c r="AC503" s="363"/>
      <c r="AD503" s="359" t="s">
        <v>206</v>
      </c>
      <c r="AE503" s="517">
        <f>NOVEMBER!AE503</f>
        <v>0</v>
      </c>
      <c r="AF503" s="517"/>
      <c r="AG503" s="518"/>
      <c r="AH503" s="20"/>
      <c r="AI503" s="20"/>
      <c r="AJ503" s="20"/>
      <c r="AK503" s="20"/>
      <c r="AL503" s="20"/>
    </row>
    <row r="504" spans="1:38" ht="12.75" customHeight="1" x14ac:dyDescent="0.2">
      <c r="A504" s="20"/>
      <c r="B504" s="453"/>
      <c r="C504" s="308">
        <v>0</v>
      </c>
      <c r="D504" s="455"/>
      <c r="E504" s="308">
        <v>0</v>
      </c>
      <c r="F504" s="455"/>
      <c r="G504" s="312">
        <v>0</v>
      </c>
      <c r="H504" s="64"/>
      <c r="I504" s="118"/>
      <c r="J504" s="119"/>
      <c r="K504" s="119"/>
      <c r="L504" s="119"/>
      <c r="M504" s="63"/>
      <c r="N504" s="20"/>
      <c r="O504" s="20"/>
      <c r="P504" s="20"/>
      <c r="Q504" s="20"/>
      <c r="R504" s="20"/>
      <c r="S504" s="20"/>
      <c r="T504" s="359" t="s">
        <v>253</v>
      </c>
      <c r="U504" s="517">
        <f>NOVEMBER!U504</f>
        <v>0</v>
      </c>
      <c r="V504" s="517"/>
      <c r="W504" s="518"/>
      <c r="X504" s="357"/>
      <c r="Y504" s="359" t="s">
        <v>253</v>
      </c>
      <c r="Z504" s="517">
        <f>NOVEMBER!Z504</f>
        <v>0</v>
      </c>
      <c r="AA504" s="517"/>
      <c r="AB504" s="518"/>
      <c r="AC504" s="364"/>
      <c r="AD504" s="359" t="s">
        <v>253</v>
      </c>
      <c r="AE504" s="517">
        <f>NOVEMBER!AE504</f>
        <v>0</v>
      </c>
      <c r="AF504" s="517"/>
      <c r="AG504" s="518"/>
      <c r="AH504" s="20"/>
      <c r="AI504" s="20"/>
      <c r="AJ504" s="20"/>
      <c r="AK504" s="20"/>
      <c r="AL504" s="20"/>
    </row>
    <row r="505" spans="1:38" ht="12.75" customHeight="1" x14ac:dyDescent="0.2">
      <c r="A505" s="20"/>
      <c r="B505" s="453"/>
      <c r="C505" s="308">
        <v>0</v>
      </c>
      <c r="D505" s="455"/>
      <c r="E505" s="308">
        <v>0</v>
      </c>
      <c r="F505" s="455"/>
      <c r="G505" s="312">
        <v>0</v>
      </c>
      <c r="H505" s="64"/>
      <c r="I505" s="118"/>
      <c r="J505" s="119"/>
      <c r="K505" s="119"/>
      <c r="L505" s="119"/>
      <c r="M505" s="63"/>
      <c r="N505" s="20"/>
      <c r="O505" s="20"/>
      <c r="P505" s="20"/>
      <c r="Q505" s="20"/>
      <c r="R505" s="20"/>
      <c r="S505" s="20"/>
      <c r="T505" s="359" t="s">
        <v>207</v>
      </c>
      <c r="U505" s="519">
        <f>NOVEMBER!U509</f>
        <v>0</v>
      </c>
      <c r="V505" s="519"/>
      <c r="W505" s="360"/>
      <c r="X505" s="357"/>
      <c r="Y505" s="359" t="s">
        <v>207</v>
      </c>
      <c r="Z505" s="519">
        <f>NOVEMBER!Z509</f>
        <v>0</v>
      </c>
      <c r="AA505" s="519"/>
      <c r="AB505" s="360"/>
      <c r="AC505" s="357"/>
      <c r="AD505" s="359" t="s">
        <v>207</v>
      </c>
      <c r="AE505" s="519">
        <f>NOVEMBER!AE509</f>
        <v>0</v>
      </c>
      <c r="AF505" s="519"/>
      <c r="AG505" s="360"/>
      <c r="AH505" s="20"/>
      <c r="AI505" s="20"/>
      <c r="AJ505" s="20"/>
      <c r="AK505" s="20"/>
      <c r="AL505" s="20"/>
    </row>
    <row r="506" spans="1:38" ht="12.75" customHeight="1" x14ac:dyDescent="0.2">
      <c r="A506" s="20"/>
      <c r="B506" s="453"/>
      <c r="C506" s="308">
        <v>0</v>
      </c>
      <c r="D506" s="455"/>
      <c r="E506" s="308">
        <v>0</v>
      </c>
      <c r="F506" s="455"/>
      <c r="G506" s="312">
        <v>0</v>
      </c>
      <c r="H506" s="64"/>
      <c r="I506" s="118"/>
      <c r="J506" s="119"/>
      <c r="K506" s="119"/>
      <c r="L506" s="119"/>
      <c r="M506" s="63"/>
      <c r="N506" s="20"/>
      <c r="O506" s="20"/>
      <c r="P506" s="20"/>
      <c r="Q506" s="20"/>
      <c r="R506" s="20"/>
      <c r="S506" s="20"/>
      <c r="T506" s="359" t="s">
        <v>208</v>
      </c>
      <c r="U506" s="520">
        <v>0</v>
      </c>
      <c r="V506" s="520"/>
      <c r="W506" s="360"/>
      <c r="X506" s="357"/>
      <c r="Y506" s="359" t="s">
        <v>208</v>
      </c>
      <c r="Z506" s="520">
        <v>0</v>
      </c>
      <c r="AA506" s="520"/>
      <c r="AB506" s="360"/>
      <c r="AC506" s="357"/>
      <c r="AD506" s="359" t="s">
        <v>208</v>
      </c>
      <c r="AE506" s="520">
        <v>0</v>
      </c>
      <c r="AF506" s="520"/>
      <c r="AG506" s="360"/>
      <c r="AH506" s="20"/>
      <c r="AI506" s="20"/>
      <c r="AJ506" s="20"/>
      <c r="AK506" s="20"/>
      <c r="AL506" s="20"/>
    </row>
    <row r="507" spans="1:38" ht="12.75" customHeight="1" x14ac:dyDescent="0.2">
      <c r="A507" s="20"/>
      <c r="B507" s="453"/>
      <c r="C507" s="308">
        <v>0</v>
      </c>
      <c r="D507" s="455"/>
      <c r="E507" s="308">
        <v>0</v>
      </c>
      <c r="F507" s="455"/>
      <c r="G507" s="312">
        <v>0</v>
      </c>
      <c r="H507" s="64"/>
      <c r="I507" s="118"/>
      <c r="J507" s="119"/>
      <c r="K507" s="119"/>
      <c r="L507" s="119"/>
      <c r="M507" s="63"/>
      <c r="N507" s="20"/>
      <c r="O507" s="20"/>
      <c r="P507" s="20"/>
      <c r="Q507" s="20"/>
      <c r="R507" s="20"/>
      <c r="S507" s="20"/>
      <c r="T507" s="359" t="s">
        <v>209</v>
      </c>
      <c r="U507" s="520">
        <v>0</v>
      </c>
      <c r="V507" s="520"/>
      <c r="W507" s="360"/>
      <c r="X507" s="357"/>
      <c r="Y507" s="359" t="s">
        <v>209</v>
      </c>
      <c r="Z507" s="520">
        <v>0</v>
      </c>
      <c r="AA507" s="520"/>
      <c r="AB507" s="360"/>
      <c r="AC507" s="357"/>
      <c r="AD507" s="359" t="s">
        <v>209</v>
      </c>
      <c r="AE507" s="520">
        <v>0</v>
      </c>
      <c r="AF507" s="520"/>
      <c r="AG507" s="360"/>
      <c r="AH507" s="20"/>
      <c r="AI507" s="20"/>
      <c r="AJ507" s="20"/>
      <c r="AK507" s="20"/>
      <c r="AL507" s="20"/>
    </row>
    <row r="508" spans="1:38" ht="12.75" customHeight="1" x14ac:dyDescent="0.2">
      <c r="A508" s="20"/>
      <c r="B508" s="453"/>
      <c r="C508" s="308">
        <v>0</v>
      </c>
      <c r="D508" s="455"/>
      <c r="E508" s="308">
        <v>0</v>
      </c>
      <c r="F508" s="455"/>
      <c r="G508" s="312">
        <v>0</v>
      </c>
      <c r="H508" s="64"/>
      <c r="I508" s="118"/>
      <c r="J508" s="119"/>
      <c r="K508" s="119"/>
      <c r="L508" s="119"/>
      <c r="M508" s="63"/>
      <c r="N508" s="20"/>
      <c r="O508" s="20"/>
      <c r="P508" s="20"/>
      <c r="Q508" s="20"/>
      <c r="R508" s="20"/>
      <c r="S508" s="20"/>
      <c r="T508" s="359" t="s">
        <v>210</v>
      </c>
      <c r="U508" s="520">
        <v>0</v>
      </c>
      <c r="V508" s="520"/>
      <c r="W508" s="360"/>
      <c r="X508" s="357"/>
      <c r="Y508" s="359" t="s">
        <v>210</v>
      </c>
      <c r="Z508" s="520">
        <v>0</v>
      </c>
      <c r="AA508" s="520"/>
      <c r="AB508" s="360"/>
      <c r="AC508" s="357"/>
      <c r="AD508" s="359" t="s">
        <v>210</v>
      </c>
      <c r="AE508" s="520">
        <v>0</v>
      </c>
      <c r="AF508" s="520"/>
      <c r="AG508" s="360"/>
      <c r="AH508" s="20"/>
      <c r="AI508" s="20"/>
      <c r="AJ508" s="20"/>
      <c r="AK508" s="20"/>
      <c r="AL508" s="20"/>
    </row>
    <row r="509" spans="1:38" ht="12.75" customHeight="1" x14ac:dyDescent="0.2">
      <c r="A509" s="20"/>
      <c r="B509" s="453"/>
      <c r="C509" s="308">
        <v>0</v>
      </c>
      <c r="D509" s="455"/>
      <c r="E509" s="308">
        <v>0</v>
      </c>
      <c r="F509" s="455"/>
      <c r="G509" s="312">
        <v>0</v>
      </c>
      <c r="H509" s="64"/>
      <c r="I509" s="118"/>
      <c r="J509" s="119"/>
      <c r="K509" s="119"/>
      <c r="L509" s="119"/>
      <c r="M509" s="63"/>
      <c r="N509" s="20"/>
      <c r="O509" s="20"/>
      <c r="P509" s="20"/>
      <c r="Q509" s="20"/>
      <c r="R509" s="20"/>
      <c r="S509" s="20"/>
      <c r="T509" s="359" t="str">
        <f>T499</f>
        <v>AS OF 12/31</v>
      </c>
      <c r="U509" s="519">
        <f>U505+U506+U507-U508</f>
        <v>0</v>
      </c>
      <c r="V509" s="519"/>
      <c r="W509" s="360"/>
      <c r="X509" s="357"/>
      <c r="Y509" s="359" t="str">
        <f>Y499</f>
        <v>AS OF 12/31</v>
      </c>
      <c r="Z509" s="519">
        <f>Z505+Z506+Z507-Z508</f>
        <v>0</v>
      </c>
      <c r="AA509" s="519"/>
      <c r="AB509" s="360"/>
      <c r="AC509" s="357"/>
      <c r="AD509" s="359" t="str">
        <f>AD499</f>
        <v>AS OF 12/31</v>
      </c>
      <c r="AE509" s="519">
        <f>AE505+AE506+AE507-AE508</f>
        <v>0</v>
      </c>
      <c r="AF509" s="519"/>
      <c r="AG509" s="360"/>
      <c r="AH509" s="20"/>
      <c r="AI509" s="20"/>
      <c r="AJ509" s="20"/>
      <c r="AK509" s="20"/>
      <c r="AL509" s="20"/>
    </row>
    <row r="510" spans="1:38" ht="12.75" customHeight="1" thickBot="1" x14ac:dyDescent="0.25">
      <c r="A510" s="20"/>
      <c r="B510" s="453"/>
      <c r="C510" s="308">
        <v>0</v>
      </c>
      <c r="D510" s="455"/>
      <c r="E510" s="308">
        <v>0</v>
      </c>
      <c r="F510" s="455"/>
      <c r="G510" s="312">
        <v>0</v>
      </c>
      <c r="I510" s="118"/>
      <c r="J510" s="119"/>
      <c r="K510" s="119"/>
      <c r="L510" s="119"/>
      <c r="M510" s="63"/>
      <c r="N510" s="20"/>
      <c r="O510" s="20"/>
      <c r="P510" s="20"/>
      <c r="Q510" s="20"/>
      <c r="R510" s="20"/>
      <c r="S510" s="20"/>
      <c r="T510" s="365"/>
      <c r="U510" s="366"/>
      <c r="V510" s="366"/>
      <c r="W510" s="367"/>
      <c r="X510" s="357"/>
      <c r="Y510" s="368"/>
      <c r="Z510" s="366"/>
      <c r="AA510" s="366"/>
      <c r="AB510" s="367"/>
      <c r="AC510" s="357"/>
      <c r="AD510" s="368"/>
      <c r="AE510" s="366"/>
      <c r="AF510" s="366"/>
      <c r="AG510" s="367"/>
      <c r="AH510" s="20"/>
      <c r="AI510" s="20"/>
      <c r="AJ510" s="20"/>
      <c r="AK510" s="20"/>
      <c r="AL510" s="20"/>
    </row>
    <row r="511" spans="1:38" ht="12.75" customHeight="1" x14ac:dyDescent="0.2">
      <c r="A511" s="20"/>
      <c r="B511" s="453"/>
      <c r="C511" s="308">
        <v>0</v>
      </c>
      <c r="D511" s="455"/>
      <c r="E511" s="308">
        <v>0</v>
      </c>
      <c r="F511" s="455"/>
      <c r="G511" s="312">
        <v>0</v>
      </c>
      <c r="I511" s="118"/>
      <c r="J511" s="119"/>
      <c r="K511" s="119"/>
      <c r="L511" s="119"/>
      <c r="M511" s="63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</row>
    <row r="512" spans="1:38" ht="12.75" customHeight="1" x14ac:dyDescent="0.2">
      <c r="A512" s="20"/>
      <c r="B512" s="453"/>
      <c r="C512" s="308">
        <v>0</v>
      </c>
      <c r="D512" s="455"/>
      <c r="E512" s="308">
        <v>0</v>
      </c>
      <c r="F512" s="455"/>
      <c r="G512" s="312">
        <v>0</v>
      </c>
      <c r="I512" s="118"/>
      <c r="J512" s="119"/>
      <c r="K512" s="119"/>
      <c r="L512" s="119"/>
      <c r="M512" s="63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</row>
    <row r="513" spans="2:8" ht="12.75" customHeight="1" x14ac:dyDescent="0.2">
      <c r="B513" s="453"/>
      <c r="C513" s="308">
        <v>0</v>
      </c>
      <c r="D513" s="455"/>
      <c r="E513" s="308">
        <v>0</v>
      </c>
      <c r="F513" s="455"/>
      <c r="G513" s="312">
        <v>0</v>
      </c>
      <c r="H513" s="65" t="s">
        <v>481</v>
      </c>
    </row>
    <row r="514" spans="2:8" ht="12.75" customHeight="1" x14ac:dyDescent="0.2">
      <c r="B514" s="453"/>
      <c r="C514" s="308">
        <v>0</v>
      </c>
      <c r="D514" s="455"/>
      <c r="E514" s="308">
        <v>0</v>
      </c>
      <c r="F514" s="455"/>
      <c r="G514" s="312">
        <v>0</v>
      </c>
      <c r="H514" s="314">
        <f>SUM(G516,E516,C516)</f>
        <v>0</v>
      </c>
    </row>
    <row r="515" spans="2:8" ht="12.75" customHeight="1" x14ac:dyDescent="0.2">
      <c r="B515" s="454"/>
      <c r="C515" s="309">
        <v>0</v>
      </c>
      <c r="D515" s="456"/>
      <c r="E515" s="309">
        <v>0</v>
      </c>
      <c r="F515" s="456"/>
      <c r="G515" s="313">
        <v>0</v>
      </c>
    </row>
    <row r="516" spans="2:8" ht="12.75" customHeight="1" x14ac:dyDescent="0.2">
      <c r="B516" s="28" t="s">
        <v>135</v>
      </c>
      <c r="C516" s="310">
        <f>SUM(C473:C515)</f>
        <v>0</v>
      </c>
      <c r="D516" s="62" t="s">
        <v>135</v>
      </c>
      <c r="E516" s="310">
        <f>SUM(E473:E515)</f>
        <v>0</v>
      </c>
      <c r="F516" s="62" t="s">
        <v>135</v>
      </c>
      <c r="G516" s="310">
        <f>SUM(G473:G515)</f>
        <v>0</v>
      </c>
    </row>
    <row r="517" spans="2:8" ht="12.75" customHeight="1" x14ac:dyDescent="0.2">
      <c r="G517" s="46"/>
    </row>
    <row r="518" spans="2:8" ht="12.75" customHeight="1" x14ac:dyDescent="0.2">
      <c r="G518" s="46"/>
    </row>
    <row r="519" spans="2:8" ht="12.75" customHeight="1" x14ac:dyDescent="0.2">
      <c r="G519" s="46"/>
    </row>
    <row r="520" spans="2:8" ht="12.75" customHeight="1" x14ac:dyDescent="0.2">
      <c r="G520" s="46"/>
    </row>
    <row r="521" spans="2:8" ht="12.75" customHeight="1" x14ac:dyDescent="0.2">
      <c r="G521" s="46"/>
    </row>
    <row r="522" spans="2:8" ht="12.75" customHeight="1" x14ac:dyDescent="0.2">
      <c r="G522" s="46"/>
    </row>
    <row r="523" spans="2:8" ht="12.75" customHeight="1" x14ac:dyDescent="0.2">
      <c r="G523" s="46"/>
    </row>
    <row r="524" spans="2:8" ht="12.75" customHeight="1" x14ac:dyDescent="0.2">
      <c r="G524" s="46"/>
    </row>
    <row r="525" spans="2:8" ht="12.75" customHeight="1" x14ac:dyDescent="0.2">
      <c r="G525" s="46"/>
    </row>
    <row r="526" spans="2:8" ht="12.75" customHeight="1" x14ac:dyDescent="0.2">
      <c r="G526" s="46"/>
    </row>
    <row r="527" spans="2:8" ht="12.75" customHeight="1" x14ac:dyDescent="0.2">
      <c r="G527" s="46"/>
    </row>
    <row r="528" spans="2:8" ht="12.75" customHeight="1" x14ac:dyDescent="0.2">
      <c r="G528" s="46"/>
    </row>
    <row r="529" spans="7:7" ht="12.75" customHeight="1" x14ac:dyDescent="0.2">
      <c r="G529" s="46"/>
    </row>
    <row r="530" spans="7:7" ht="12.75" customHeight="1" x14ac:dyDescent="0.2">
      <c r="G530" s="46"/>
    </row>
    <row r="531" spans="7:7" ht="12.75" customHeight="1" x14ac:dyDescent="0.2">
      <c r="G531" s="46"/>
    </row>
    <row r="532" spans="7:7" ht="12.75" customHeight="1" x14ac:dyDescent="0.2">
      <c r="G532" s="46"/>
    </row>
    <row r="533" spans="7:7" ht="12.75" customHeight="1" x14ac:dyDescent="0.2">
      <c r="G533" s="46"/>
    </row>
    <row r="534" spans="7:7" ht="12.75" customHeight="1" x14ac:dyDescent="0.2">
      <c r="G534" s="46"/>
    </row>
    <row r="535" spans="7:7" ht="12.75" customHeight="1" x14ac:dyDescent="0.2">
      <c r="G535" s="46"/>
    </row>
    <row r="536" spans="7:7" ht="12.75" customHeight="1" x14ac:dyDescent="0.2">
      <c r="G536" s="46"/>
    </row>
    <row r="537" spans="7:7" ht="12.75" customHeight="1" x14ac:dyDescent="0.2">
      <c r="G537" s="46"/>
    </row>
    <row r="538" spans="7:7" ht="12.75" customHeight="1" x14ac:dyDescent="0.2">
      <c r="G538" s="46"/>
    </row>
    <row r="539" spans="7:7" ht="12.75" customHeight="1" x14ac:dyDescent="0.2">
      <c r="G539" s="46"/>
    </row>
    <row r="540" spans="7:7" ht="12.75" customHeight="1" x14ac:dyDescent="0.2">
      <c r="G540" s="46"/>
    </row>
    <row r="541" spans="7:7" ht="12.75" customHeight="1" x14ac:dyDescent="0.2">
      <c r="G541" s="46"/>
    </row>
    <row r="542" spans="7:7" ht="12.75" customHeight="1" x14ac:dyDescent="0.2">
      <c r="G542" s="46"/>
    </row>
    <row r="543" spans="7:7" ht="12.75" customHeight="1" x14ac:dyDescent="0.2">
      <c r="G543" s="46"/>
    </row>
    <row r="544" spans="7:7" ht="12.75" customHeight="1" x14ac:dyDescent="0.2">
      <c r="G544" s="46"/>
    </row>
    <row r="545" spans="7:7" ht="12.75" customHeight="1" x14ac:dyDescent="0.2">
      <c r="G545" s="46"/>
    </row>
    <row r="546" spans="7:7" ht="12.75" customHeight="1" x14ac:dyDescent="0.2">
      <c r="G546" s="46"/>
    </row>
    <row r="547" spans="7:7" ht="12.75" customHeight="1" x14ac:dyDescent="0.2">
      <c r="G547" s="46"/>
    </row>
    <row r="548" spans="7:7" ht="12.75" customHeight="1" x14ac:dyDescent="0.2">
      <c r="G548" s="46"/>
    </row>
    <row r="549" spans="7:7" ht="12.75" customHeight="1" x14ac:dyDescent="0.2">
      <c r="G549" s="46"/>
    </row>
    <row r="550" spans="7:7" ht="12.75" customHeight="1" x14ac:dyDescent="0.2">
      <c r="G550" s="46"/>
    </row>
    <row r="551" spans="7:7" ht="12.75" customHeight="1" x14ac:dyDescent="0.2">
      <c r="G551" s="46"/>
    </row>
    <row r="552" spans="7:7" ht="12.75" customHeight="1" x14ac:dyDescent="0.2">
      <c r="G552" s="46"/>
    </row>
    <row r="553" spans="7:7" ht="12.75" customHeight="1" x14ac:dyDescent="0.2">
      <c r="G553" s="46"/>
    </row>
    <row r="554" spans="7:7" ht="12.75" customHeight="1" x14ac:dyDescent="0.2">
      <c r="G554" s="46"/>
    </row>
    <row r="555" spans="7:7" ht="12.75" customHeight="1" x14ac:dyDescent="0.2">
      <c r="G555" s="46"/>
    </row>
    <row r="556" spans="7:7" ht="12.75" customHeight="1" x14ac:dyDescent="0.2">
      <c r="G556" s="46"/>
    </row>
    <row r="557" spans="7:7" ht="12.75" customHeight="1" x14ac:dyDescent="0.2">
      <c r="G557" s="46"/>
    </row>
    <row r="558" spans="7:7" ht="12.75" customHeight="1" x14ac:dyDescent="0.2">
      <c r="G558" s="46"/>
    </row>
    <row r="559" spans="7:7" ht="12.75" customHeight="1" x14ac:dyDescent="0.2">
      <c r="G559" s="46"/>
    </row>
    <row r="560" spans="7:7" ht="12.75" customHeight="1" x14ac:dyDescent="0.2">
      <c r="G560" s="46"/>
    </row>
    <row r="561" spans="7:7" ht="12.75" customHeight="1" x14ac:dyDescent="0.2">
      <c r="G561" s="46"/>
    </row>
    <row r="562" spans="7:7" ht="12.75" customHeight="1" x14ac:dyDescent="0.2">
      <c r="G562" s="46"/>
    </row>
    <row r="563" spans="7:7" ht="12.75" customHeight="1" x14ac:dyDescent="0.2">
      <c r="G563" s="46"/>
    </row>
    <row r="564" spans="7:7" ht="12.75" customHeight="1" x14ac:dyDescent="0.2">
      <c r="G564" s="46"/>
    </row>
    <row r="565" spans="7:7" ht="12.75" customHeight="1" x14ac:dyDescent="0.2">
      <c r="G565" s="46"/>
    </row>
    <row r="566" spans="7:7" ht="12.75" customHeight="1" x14ac:dyDescent="0.2">
      <c r="G566" s="46"/>
    </row>
    <row r="567" spans="7:7" ht="12.75" customHeight="1" x14ac:dyDescent="0.2">
      <c r="G567" s="46"/>
    </row>
    <row r="568" spans="7:7" ht="12.75" customHeight="1" x14ac:dyDescent="0.2">
      <c r="G568" s="46"/>
    </row>
    <row r="569" spans="7:7" ht="12.75" customHeight="1" x14ac:dyDescent="0.2">
      <c r="G569" s="46"/>
    </row>
    <row r="570" spans="7:7" ht="12.75" customHeight="1" x14ac:dyDescent="0.2">
      <c r="G570" s="46"/>
    </row>
    <row r="571" spans="7:7" ht="12.75" customHeight="1" x14ac:dyDescent="0.2">
      <c r="G571" s="46"/>
    </row>
    <row r="572" spans="7:7" ht="12.75" customHeight="1" x14ac:dyDescent="0.2">
      <c r="G572" s="46"/>
    </row>
    <row r="573" spans="7:7" ht="12.75" customHeight="1" x14ac:dyDescent="0.2">
      <c r="G573" s="46"/>
    </row>
    <row r="574" spans="7:7" ht="12.75" customHeight="1" x14ac:dyDescent="0.2">
      <c r="G574" s="46"/>
    </row>
    <row r="575" spans="7:7" ht="12.75" customHeight="1" x14ac:dyDescent="0.2">
      <c r="G575" s="46"/>
    </row>
    <row r="576" spans="7:7" ht="12.75" customHeight="1" x14ac:dyDescent="0.2">
      <c r="G576" s="46"/>
    </row>
    <row r="577" spans="7:7" ht="12.75" customHeight="1" x14ac:dyDescent="0.2">
      <c r="G577" s="46"/>
    </row>
    <row r="578" spans="7:7" ht="12.75" customHeight="1" x14ac:dyDescent="0.2">
      <c r="G578" s="46"/>
    </row>
    <row r="579" spans="7:7" ht="12.75" customHeight="1" x14ac:dyDescent="0.2">
      <c r="G579" s="46"/>
    </row>
    <row r="580" spans="7:7" ht="12.75" customHeight="1" x14ac:dyDescent="0.2">
      <c r="G580" s="46"/>
    </row>
    <row r="581" spans="7:7" ht="12.75" customHeight="1" x14ac:dyDescent="0.2">
      <c r="G581" s="46"/>
    </row>
    <row r="582" spans="7:7" ht="12.75" customHeight="1" x14ac:dyDescent="0.2">
      <c r="G582" s="46"/>
    </row>
    <row r="583" spans="7:7" ht="12.75" customHeight="1" x14ac:dyDescent="0.2">
      <c r="G583" s="46"/>
    </row>
    <row r="584" spans="7:7" ht="12.75" customHeight="1" x14ac:dyDescent="0.2">
      <c r="G584" s="46"/>
    </row>
    <row r="585" spans="7:7" ht="12.75" customHeight="1" x14ac:dyDescent="0.2">
      <c r="G585" s="46"/>
    </row>
    <row r="586" spans="7:7" ht="12.75" customHeight="1" x14ac:dyDescent="0.2">
      <c r="G586" s="46"/>
    </row>
    <row r="587" spans="7:7" ht="12.75" customHeight="1" x14ac:dyDescent="0.2">
      <c r="G587" s="46"/>
    </row>
    <row r="588" spans="7:7" ht="12.75" customHeight="1" x14ac:dyDescent="0.2">
      <c r="G588" s="46"/>
    </row>
    <row r="589" spans="7:7" ht="12.75" customHeight="1" x14ac:dyDescent="0.2">
      <c r="G589" s="46"/>
    </row>
    <row r="590" spans="7:7" ht="12.75" customHeight="1" x14ac:dyDescent="0.2">
      <c r="G590" s="46"/>
    </row>
    <row r="591" spans="7:7" ht="12.75" customHeight="1" x14ac:dyDescent="0.2">
      <c r="G591" s="46"/>
    </row>
    <row r="592" spans="7:7" ht="12.75" customHeight="1" x14ac:dyDescent="0.2">
      <c r="G592" s="46"/>
    </row>
    <row r="593" spans="7:7" ht="12.75" customHeight="1" x14ac:dyDescent="0.2">
      <c r="G593" s="46"/>
    </row>
    <row r="594" spans="7:7" ht="12.75" customHeight="1" x14ac:dyDescent="0.2">
      <c r="G594" s="46"/>
    </row>
    <row r="595" spans="7:7" ht="12.75" customHeight="1" x14ac:dyDescent="0.2">
      <c r="G595" s="46"/>
    </row>
    <row r="596" spans="7:7" ht="12.75" customHeight="1" x14ac:dyDescent="0.2">
      <c r="G596" s="46"/>
    </row>
    <row r="597" spans="7:7" ht="12.75" customHeight="1" x14ac:dyDescent="0.2">
      <c r="G597" s="46"/>
    </row>
    <row r="598" spans="7:7" ht="12.75" customHeight="1" x14ac:dyDescent="0.2">
      <c r="G598" s="46"/>
    </row>
    <row r="599" spans="7:7" ht="12.75" customHeight="1" x14ac:dyDescent="0.2">
      <c r="G599" s="46"/>
    </row>
    <row r="600" spans="7:7" ht="12.75" customHeight="1" x14ac:dyDescent="0.2">
      <c r="G600" s="46"/>
    </row>
    <row r="601" spans="7:7" ht="12.75" customHeight="1" x14ac:dyDescent="0.2">
      <c r="G601" s="46"/>
    </row>
    <row r="602" spans="7:7" ht="12.75" customHeight="1" x14ac:dyDescent="0.2">
      <c r="G602" s="46"/>
    </row>
    <row r="603" spans="7:7" ht="12.75" customHeight="1" x14ac:dyDescent="0.2">
      <c r="G603" s="46"/>
    </row>
    <row r="604" spans="7:7" ht="12.75" customHeight="1" x14ac:dyDescent="0.2">
      <c r="G604" s="46"/>
    </row>
    <row r="605" spans="7:7" ht="12.75" customHeight="1" x14ac:dyDescent="0.2">
      <c r="G605" s="46"/>
    </row>
    <row r="606" spans="7:7" ht="12.75" customHeight="1" x14ac:dyDescent="0.2">
      <c r="G606" s="46"/>
    </row>
    <row r="607" spans="7:7" ht="12.75" customHeight="1" x14ac:dyDescent="0.2">
      <c r="G607" s="46"/>
    </row>
    <row r="608" spans="7:7" ht="12.75" customHeight="1" x14ac:dyDescent="0.2">
      <c r="G608" s="46"/>
    </row>
    <row r="609" spans="7:7" ht="12.75" customHeight="1" x14ac:dyDescent="0.2">
      <c r="G609" s="46"/>
    </row>
    <row r="610" spans="7:7" ht="12.75" customHeight="1" x14ac:dyDescent="0.2">
      <c r="G610" s="46"/>
    </row>
    <row r="611" spans="7:7" ht="12.75" customHeight="1" x14ac:dyDescent="0.2">
      <c r="G611" s="46"/>
    </row>
    <row r="612" spans="7:7" ht="12.75" customHeight="1" x14ac:dyDescent="0.2">
      <c r="G612" s="46"/>
    </row>
    <row r="613" spans="7:7" ht="12.75" customHeight="1" x14ac:dyDescent="0.2">
      <c r="G613" s="46"/>
    </row>
    <row r="614" spans="7:7" ht="12.75" customHeight="1" x14ac:dyDescent="0.2">
      <c r="G614" s="46"/>
    </row>
    <row r="615" spans="7:7" ht="12.75" customHeight="1" x14ac:dyDescent="0.2">
      <c r="G615" s="46"/>
    </row>
    <row r="616" spans="7:7" ht="12.75" customHeight="1" x14ac:dyDescent="0.2">
      <c r="G616" s="46"/>
    </row>
    <row r="617" spans="7:7" ht="12.75" customHeight="1" x14ac:dyDescent="0.2">
      <c r="G617" s="46"/>
    </row>
    <row r="618" spans="7:7" ht="12.75" customHeight="1" x14ac:dyDescent="0.2">
      <c r="G618" s="46"/>
    </row>
    <row r="619" spans="7:7" ht="12.75" customHeight="1" x14ac:dyDescent="0.2">
      <c r="G619" s="46"/>
    </row>
    <row r="620" spans="7:7" ht="12.75" customHeight="1" x14ac:dyDescent="0.2">
      <c r="G620" s="46"/>
    </row>
    <row r="621" spans="7:7" ht="12.75" customHeight="1" x14ac:dyDescent="0.2">
      <c r="G621" s="46"/>
    </row>
    <row r="622" spans="7:7" ht="12.75" customHeight="1" x14ac:dyDescent="0.2">
      <c r="G622" s="46"/>
    </row>
    <row r="623" spans="7:7" ht="12.75" customHeight="1" x14ac:dyDescent="0.2">
      <c r="G623" s="46"/>
    </row>
    <row r="624" spans="7:7" ht="12.75" customHeight="1" x14ac:dyDescent="0.2">
      <c r="G624" s="46"/>
    </row>
    <row r="625" spans="7:7" ht="12.75" customHeight="1" x14ac:dyDescent="0.2">
      <c r="G625" s="46"/>
    </row>
    <row r="626" spans="7:7" ht="12.75" customHeight="1" x14ac:dyDescent="0.2">
      <c r="G626" s="46"/>
    </row>
    <row r="627" spans="7:7" ht="12.75" customHeight="1" x14ac:dyDescent="0.2">
      <c r="G627" s="46"/>
    </row>
    <row r="628" spans="7:7" ht="12.75" customHeight="1" x14ac:dyDescent="0.2">
      <c r="G628" s="46"/>
    </row>
    <row r="629" spans="7:7" ht="12.75" customHeight="1" x14ac:dyDescent="0.2">
      <c r="G629" s="46"/>
    </row>
    <row r="630" spans="7:7" ht="12.75" customHeight="1" x14ac:dyDescent="0.2">
      <c r="G630" s="46"/>
    </row>
    <row r="631" spans="7:7" ht="12.75" customHeight="1" x14ac:dyDescent="0.2">
      <c r="G631" s="46"/>
    </row>
    <row r="632" spans="7:7" ht="12.75" customHeight="1" x14ac:dyDescent="0.2">
      <c r="G632" s="46"/>
    </row>
    <row r="633" spans="7:7" ht="12.75" customHeight="1" x14ac:dyDescent="0.2">
      <c r="G633" s="46"/>
    </row>
    <row r="634" spans="7:7" ht="12.75" customHeight="1" x14ac:dyDescent="0.2">
      <c r="G634" s="46"/>
    </row>
    <row r="635" spans="7:7" ht="12.75" customHeight="1" x14ac:dyDescent="0.2">
      <c r="G635" s="46"/>
    </row>
    <row r="636" spans="7:7" ht="12.75" customHeight="1" x14ac:dyDescent="0.2">
      <c r="G636" s="46"/>
    </row>
    <row r="637" spans="7:7" ht="12.75" customHeight="1" x14ac:dyDescent="0.2">
      <c r="G637" s="46"/>
    </row>
    <row r="638" spans="7:7" ht="12.75" customHeight="1" x14ac:dyDescent="0.2">
      <c r="G638" s="46"/>
    </row>
    <row r="639" spans="7:7" ht="12.75" customHeight="1" x14ac:dyDescent="0.2">
      <c r="G639" s="46"/>
    </row>
    <row r="640" spans="7:7" ht="12.75" customHeight="1" x14ac:dyDescent="0.2">
      <c r="G640" s="46"/>
    </row>
    <row r="641" spans="7:7" ht="12.75" customHeight="1" x14ac:dyDescent="0.2">
      <c r="G641" s="46"/>
    </row>
    <row r="642" spans="7:7" ht="12.75" customHeight="1" x14ac:dyDescent="0.2">
      <c r="G642" s="46"/>
    </row>
    <row r="643" spans="7:7" ht="12.75" customHeight="1" x14ac:dyDescent="0.2">
      <c r="G643" s="46"/>
    </row>
    <row r="644" spans="7:7" ht="12.75" customHeight="1" x14ac:dyDescent="0.2">
      <c r="G644" s="46"/>
    </row>
    <row r="645" spans="7:7" ht="12.75" customHeight="1" x14ac:dyDescent="0.2">
      <c r="G645" s="46"/>
    </row>
    <row r="646" spans="7:7" ht="12.75" customHeight="1" x14ac:dyDescent="0.2">
      <c r="G646" s="46"/>
    </row>
    <row r="647" spans="7:7" ht="12.75" customHeight="1" x14ac:dyDescent="0.2">
      <c r="G647" s="46"/>
    </row>
    <row r="648" spans="7:7" ht="12.75" customHeight="1" x14ac:dyDescent="0.2">
      <c r="G648" s="46"/>
    </row>
    <row r="649" spans="7:7" ht="12.75" customHeight="1" x14ac:dyDescent="0.2">
      <c r="G649" s="46"/>
    </row>
    <row r="650" spans="7:7" ht="12.75" customHeight="1" x14ac:dyDescent="0.2">
      <c r="G650" s="46"/>
    </row>
    <row r="651" spans="7:7" ht="12.75" customHeight="1" x14ac:dyDescent="0.2">
      <c r="G651" s="46"/>
    </row>
    <row r="652" spans="7:7" ht="12.75" customHeight="1" x14ac:dyDescent="0.2">
      <c r="G652" s="46"/>
    </row>
    <row r="653" spans="7:7" ht="12.75" customHeight="1" x14ac:dyDescent="0.2">
      <c r="G653" s="46"/>
    </row>
    <row r="654" spans="7:7" ht="12.75" customHeight="1" x14ac:dyDescent="0.2">
      <c r="G654" s="46"/>
    </row>
    <row r="655" spans="7:7" ht="12.75" customHeight="1" x14ac:dyDescent="0.2">
      <c r="G655" s="46"/>
    </row>
    <row r="656" spans="7:7" ht="12.75" customHeight="1" x14ac:dyDescent="0.2">
      <c r="G656" s="46"/>
    </row>
    <row r="657" spans="7:7" ht="12.75" customHeight="1" x14ac:dyDescent="0.2">
      <c r="G657" s="46"/>
    </row>
    <row r="658" spans="7:7" ht="12.75" customHeight="1" x14ac:dyDescent="0.2">
      <c r="G658" s="46"/>
    </row>
    <row r="659" spans="7:7" ht="12.75" customHeight="1" x14ac:dyDescent="0.2">
      <c r="G659" s="46"/>
    </row>
    <row r="660" spans="7:7" ht="12.75" customHeight="1" x14ac:dyDescent="0.2">
      <c r="G660" s="46"/>
    </row>
    <row r="661" spans="7:7" ht="12.75" customHeight="1" x14ac:dyDescent="0.2">
      <c r="G661" s="46"/>
    </row>
    <row r="662" spans="7:7" ht="12.75" customHeight="1" x14ac:dyDescent="0.2">
      <c r="G662" s="46"/>
    </row>
    <row r="663" spans="7:7" ht="12.75" customHeight="1" x14ac:dyDescent="0.2">
      <c r="G663" s="46"/>
    </row>
    <row r="664" spans="7:7" ht="12.75" customHeight="1" x14ac:dyDescent="0.2">
      <c r="G664" s="46"/>
    </row>
    <row r="665" spans="7:7" ht="12.75" customHeight="1" x14ac:dyDescent="0.2">
      <c r="G665" s="46"/>
    </row>
    <row r="666" spans="7:7" ht="12.75" customHeight="1" x14ac:dyDescent="0.2">
      <c r="G666" s="46"/>
    </row>
    <row r="667" spans="7:7" ht="12.75" customHeight="1" x14ac:dyDescent="0.2">
      <c r="G667" s="46"/>
    </row>
    <row r="668" spans="7:7" ht="12.75" customHeight="1" x14ac:dyDescent="0.2">
      <c r="G668" s="46"/>
    </row>
    <row r="669" spans="7:7" ht="12.75" customHeight="1" x14ac:dyDescent="0.2">
      <c r="G669" s="46"/>
    </row>
    <row r="670" spans="7:7" ht="12.75" customHeight="1" x14ac:dyDescent="0.2">
      <c r="G670" s="46"/>
    </row>
    <row r="671" spans="7:7" ht="12.75" customHeight="1" x14ac:dyDescent="0.2">
      <c r="G671" s="46"/>
    </row>
    <row r="672" spans="7:7" ht="12.75" customHeight="1" x14ac:dyDescent="0.2">
      <c r="G672" s="46"/>
    </row>
    <row r="673" spans="7:7" ht="12.75" customHeight="1" x14ac:dyDescent="0.2">
      <c r="G673" s="46"/>
    </row>
    <row r="674" spans="7:7" ht="12.75" customHeight="1" x14ac:dyDescent="0.2">
      <c r="G674" s="46"/>
    </row>
    <row r="675" spans="7:7" ht="12.75" customHeight="1" x14ac:dyDescent="0.2">
      <c r="G675" s="46"/>
    </row>
    <row r="676" spans="7:7" ht="12.75" customHeight="1" x14ac:dyDescent="0.2">
      <c r="G676" s="46"/>
    </row>
    <row r="677" spans="7:7" ht="12.75" customHeight="1" x14ac:dyDescent="0.2">
      <c r="G677" s="46"/>
    </row>
    <row r="678" spans="7:7" ht="12.75" customHeight="1" x14ac:dyDescent="0.2">
      <c r="G678" s="46"/>
    </row>
    <row r="679" spans="7:7" ht="12.75" customHeight="1" x14ac:dyDescent="0.2">
      <c r="G679" s="46"/>
    </row>
    <row r="680" spans="7:7" ht="12.75" customHeight="1" x14ac:dyDescent="0.2">
      <c r="G680" s="46"/>
    </row>
    <row r="681" spans="7:7" ht="12.75" customHeight="1" x14ac:dyDescent="0.2">
      <c r="G681" s="46"/>
    </row>
    <row r="682" spans="7:7" ht="12.75" customHeight="1" x14ac:dyDescent="0.2">
      <c r="G682" s="46"/>
    </row>
    <row r="683" spans="7:7" ht="12.75" customHeight="1" x14ac:dyDescent="0.2">
      <c r="G683" s="46"/>
    </row>
    <row r="684" spans="7:7" ht="12.75" customHeight="1" x14ac:dyDescent="0.2">
      <c r="G684" s="46"/>
    </row>
    <row r="685" spans="7:7" ht="12.75" customHeight="1" x14ac:dyDescent="0.2">
      <c r="G685" s="46"/>
    </row>
    <row r="686" spans="7:7" ht="12.75" customHeight="1" x14ac:dyDescent="0.2">
      <c r="G686" s="46"/>
    </row>
    <row r="687" spans="7:7" ht="12.75" customHeight="1" x14ac:dyDescent="0.2">
      <c r="G687" s="46"/>
    </row>
    <row r="688" spans="7:7" ht="12.75" customHeight="1" x14ac:dyDescent="0.2">
      <c r="G688" s="46"/>
    </row>
    <row r="689" spans="7:7" ht="12.75" customHeight="1" x14ac:dyDescent="0.2">
      <c r="G689" s="46"/>
    </row>
    <row r="690" spans="7:7" ht="12.75" customHeight="1" x14ac:dyDescent="0.2">
      <c r="G690" s="46"/>
    </row>
    <row r="691" spans="7:7" ht="12.75" customHeight="1" x14ac:dyDescent="0.2">
      <c r="G691" s="46"/>
    </row>
    <row r="692" spans="7:7" ht="12.75" customHeight="1" x14ac:dyDescent="0.2">
      <c r="G692" s="46"/>
    </row>
    <row r="693" spans="7:7" ht="12.75" customHeight="1" x14ac:dyDescent="0.2">
      <c r="G693" s="46"/>
    </row>
    <row r="694" spans="7:7" ht="12.75" customHeight="1" x14ac:dyDescent="0.2">
      <c r="G694" s="46"/>
    </row>
    <row r="695" spans="7:7" ht="12.75" customHeight="1" x14ac:dyDescent="0.2">
      <c r="G695" s="46"/>
    </row>
    <row r="696" spans="7:7" ht="12.75" customHeight="1" x14ac:dyDescent="0.2">
      <c r="G696" s="46"/>
    </row>
    <row r="697" spans="7:7" ht="12.75" customHeight="1" x14ac:dyDescent="0.2">
      <c r="G697" s="46"/>
    </row>
    <row r="698" spans="7:7" ht="12.75" customHeight="1" x14ac:dyDescent="0.2">
      <c r="G698" s="46"/>
    </row>
    <row r="699" spans="7:7" ht="12.75" customHeight="1" x14ac:dyDescent="0.2">
      <c r="G699" s="46"/>
    </row>
    <row r="700" spans="7:7" ht="12.75" customHeight="1" x14ac:dyDescent="0.2">
      <c r="G700" s="46"/>
    </row>
    <row r="701" spans="7:7" ht="12.75" customHeight="1" x14ac:dyDescent="0.2">
      <c r="G701" s="46"/>
    </row>
    <row r="702" spans="7:7" ht="12.75" customHeight="1" x14ac:dyDescent="0.2">
      <c r="G702" s="46"/>
    </row>
    <row r="703" spans="7:7" ht="12.75" customHeight="1" x14ac:dyDescent="0.2">
      <c r="G703" s="46"/>
    </row>
    <row r="704" spans="7:7" ht="12.75" customHeight="1" x14ac:dyDescent="0.2">
      <c r="G704" s="46"/>
    </row>
    <row r="705" spans="7:7" ht="12.75" customHeight="1" x14ac:dyDescent="0.2">
      <c r="G705" s="46"/>
    </row>
    <row r="706" spans="7:7" ht="12.75" customHeight="1" x14ac:dyDescent="0.2">
      <c r="G706" s="46"/>
    </row>
    <row r="707" spans="7:7" ht="12.75" customHeight="1" x14ac:dyDescent="0.2">
      <c r="G707" s="46"/>
    </row>
    <row r="708" spans="7:7" ht="12.75" customHeight="1" x14ac:dyDescent="0.2">
      <c r="G708" s="46"/>
    </row>
    <row r="709" spans="7:7" ht="12.75" customHeight="1" x14ac:dyDescent="0.2">
      <c r="G709" s="46"/>
    </row>
    <row r="710" spans="7:7" ht="12.75" customHeight="1" x14ac:dyDescent="0.2">
      <c r="G710" s="46"/>
    </row>
    <row r="711" spans="7:7" ht="12.75" customHeight="1" x14ac:dyDescent="0.2">
      <c r="G711" s="46"/>
    </row>
    <row r="712" spans="7:7" ht="12.75" customHeight="1" x14ac:dyDescent="0.2">
      <c r="G712" s="46"/>
    </row>
    <row r="713" spans="7:7" ht="12.75" customHeight="1" x14ac:dyDescent="0.2">
      <c r="G713" s="46"/>
    </row>
    <row r="714" spans="7:7" ht="12.75" customHeight="1" x14ac:dyDescent="0.2">
      <c r="G714" s="46"/>
    </row>
    <row r="715" spans="7:7" ht="12.75" customHeight="1" x14ac:dyDescent="0.2">
      <c r="G715" s="46"/>
    </row>
    <row r="716" spans="7:7" ht="12.75" customHeight="1" x14ac:dyDescent="0.2">
      <c r="G716" s="46"/>
    </row>
    <row r="717" spans="7:7" ht="12.75" customHeight="1" x14ac:dyDescent="0.2">
      <c r="G717" s="46"/>
    </row>
    <row r="718" spans="7:7" ht="12.75" customHeight="1" x14ac:dyDescent="0.2">
      <c r="G718" s="46"/>
    </row>
    <row r="719" spans="7:7" ht="12.75" customHeight="1" x14ac:dyDescent="0.2">
      <c r="G719" s="46"/>
    </row>
    <row r="720" spans="7:7" ht="12.75" customHeight="1" x14ac:dyDescent="0.2">
      <c r="G720" s="46"/>
    </row>
    <row r="721" spans="7:7" ht="12.75" customHeight="1" x14ac:dyDescent="0.2">
      <c r="G721" s="46"/>
    </row>
    <row r="722" spans="7:7" ht="12.75" customHeight="1" x14ac:dyDescent="0.2">
      <c r="G722" s="46"/>
    </row>
    <row r="723" spans="7:7" ht="12.75" customHeight="1" x14ac:dyDescent="0.2">
      <c r="G723" s="46"/>
    </row>
    <row r="724" spans="7:7" ht="12.75" customHeight="1" x14ac:dyDescent="0.2">
      <c r="G724" s="46"/>
    </row>
    <row r="725" spans="7:7" ht="12.75" customHeight="1" x14ac:dyDescent="0.2">
      <c r="G725" s="46"/>
    </row>
    <row r="726" spans="7:7" ht="12.75" customHeight="1" x14ac:dyDescent="0.2">
      <c r="G726" s="46"/>
    </row>
    <row r="727" spans="7:7" ht="12.75" customHeight="1" x14ac:dyDescent="0.2">
      <c r="G727" s="46"/>
    </row>
    <row r="728" spans="7:7" ht="12.75" customHeight="1" x14ac:dyDescent="0.2">
      <c r="G728" s="46"/>
    </row>
    <row r="729" spans="7:7" ht="12.75" customHeight="1" x14ac:dyDescent="0.2">
      <c r="G729" s="46"/>
    </row>
    <row r="730" spans="7:7" ht="12.75" customHeight="1" x14ac:dyDescent="0.2">
      <c r="G730" s="46"/>
    </row>
    <row r="731" spans="7:7" ht="12.75" customHeight="1" x14ac:dyDescent="0.2">
      <c r="G731" s="46"/>
    </row>
    <row r="732" spans="7:7" ht="12.75" customHeight="1" x14ac:dyDescent="0.2">
      <c r="G732" s="46"/>
    </row>
    <row r="733" spans="7:7" ht="12.75" customHeight="1" x14ac:dyDescent="0.2">
      <c r="G733" s="46"/>
    </row>
    <row r="734" spans="7:7" ht="12.75" customHeight="1" x14ac:dyDescent="0.2">
      <c r="G734" s="46"/>
    </row>
    <row r="735" spans="7:7" ht="12.75" customHeight="1" x14ac:dyDescent="0.2">
      <c r="G735" s="46"/>
    </row>
    <row r="736" spans="7:7" ht="12.75" customHeight="1" x14ac:dyDescent="0.2">
      <c r="G736" s="46"/>
    </row>
    <row r="737" spans="7:7" ht="12.75" customHeight="1" x14ac:dyDescent="0.2">
      <c r="G737" s="46"/>
    </row>
    <row r="738" spans="7:7" ht="12.75" customHeight="1" x14ac:dyDescent="0.2">
      <c r="G738" s="46"/>
    </row>
    <row r="739" spans="7:7" ht="12.75" customHeight="1" x14ac:dyDescent="0.2">
      <c r="G739" s="46"/>
    </row>
    <row r="740" spans="7:7" ht="12.75" customHeight="1" x14ac:dyDescent="0.2">
      <c r="G740" s="46"/>
    </row>
    <row r="741" spans="7:7" ht="12.75" customHeight="1" x14ac:dyDescent="0.2">
      <c r="G741" s="46"/>
    </row>
    <row r="742" spans="7:7" ht="12.75" customHeight="1" x14ac:dyDescent="0.2">
      <c r="G742" s="46"/>
    </row>
    <row r="743" spans="7:7" ht="12.75" customHeight="1" x14ac:dyDescent="0.2">
      <c r="G743" s="46"/>
    </row>
    <row r="744" spans="7:7" ht="12.75" customHeight="1" x14ac:dyDescent="0.2">
      <c r="G744" s="46"/>
    </row>
    <row r="745" spans="7:7" ht="12.75" customHeight="1" x14ac:dyDescent="0.2">
      <c r="G745" s="46"/>
    </row>
    <row r="746" spans="7:7" ht="12.75" customHeight="1" x14ac:dyDescent="0.2">
      <c r="G746" s="46"/>
    </row>
    <row r="747" spans="7:7" ht="12.75" customHeight="1" x14ac:dyDescent="0.2">
      <c r="G747" s="46"/>
    </row>
    <row r="748" spans="7:7" ht="12.75" customHeight="1" x14ac:dyDescent="0.2">
      <c r="G748" s="46"/>
    </row>
    <row r="749" spans="7:7" ht="12.75" customHeight="1" x14ac:dyDescent="0.2">
      <c r="G749" s="46"/>
    </row>
    <row r="750" spans="7:7" ht="12.75" customHeight="1" x14ac:dyDescent="0.2">
      <c r="G750" s="46"/>
    </row>
    <row r="751" spans="7:7" ht="12.75" customHeight="1" x14ac:dyDescent="0.2">
      <c r="G751" s="46"/>
    </row>
    <row r="752" spans="7:7" ht="12.75" customHeight="1" x14ac:dyDescent="0.2">
      <c r="G752" s="46"/>
    </row>
    <row r="753" spans="7:7" ht="12.75" customHeight="1" x14ac:dyDescent="0.2">
      <c r="G753" s="46"/>
    </row>
    <row r="754" spans="7:7" ht="12.75" customHeight="1" x14ac:dyDescent="0.2">
      <c r="G754" s="46"/>
    </row>
    <row r="755" spans="7:7" ht="12.75" customHeight="1" x14ac:dyDescent="0.2">
      <c r="G755" s="46"/>
    </row>
    <row r="756" spans="7:7" ht="12.75" customHeight="1" x14ac:dyDescent="0.2">
      <c r="G756" s="46"/>
    </row>
    <row r="757" spans="7:7" ht="12.75" customHeight="1" x14ac:dyDescent="0.2">
      <c r="G757" s="46"/>
    </row>
    <row r="758" spans="7:7" ht="12.75" customHeight="1" x14ac:dyDescent="0.2">
      <c r="G758" s="46"/>
    </row>
    <row r="759" spans="7:7" ht="12.75" customHeight="1" x14ac:dyDescent="0.2">
      <c r="G759" s="46"/>
    </row>
    <row r="760" spans="7:7" ht="12.75" customHeight="1" x14ac:dyDescent="0.2">
      <c r="G760" s="46"/>
    </row>
    <row r="761" spans="7:7" ht="12.75" customHeight="1" x14ac:dyDescent="0.2">
      <c r="G761" s="46"/>
    </row>
    <row r="762" spans="7:7" ht="12.75" customHeight="1" x14ac:dyDescent="0.2">
      <c r="G762" s="46"/>
    </row>
    <row r="763" spans="7:7" ht="12.75" customHeight="1" x14ac:dyDescent="0.2">
      <c r="G763" s="46"/>
    </row>
    <row r="764" spans="7:7" ht="12.75" customHeight="1" x14ac:dyDescent="0.2">
      <c r="G764" s="46"/>
    </row>
    <row r="765" spans="7:7" ht="12.75" customHeight="1" x14ac:dyDescent="0.2">
      <c r="G765" s="46"/>
    </row>
    <row r="766" spans="7:7" ht="12.75" customHeight="1" x14ac:dyDescent="0.2">
      <c r="G766" s="46"/>
    </row>
    <row r="767" spans="7:7" ht="12.75" customHeight="1" x14ac:dyDescent="0.2">
      <c r="G767" s="46"/>
    </row>
    <row r="768" spans="7:7" ht="12.75" customHeight="1" x14ac:dyDescent="0.2">
      <c r="G768" s="46"/>
    </row>
    <row r="769" spans="7:7" ht="12.75" customHeight="1" x14ac:dyDescent="0.2">
      <c r="G769" s="46"/>
    </row>
    <row r="770" spans="7:7" ht="12.75" customHeight="1" x14ac:dyDescent="0.2">
      <c r="G770" s="46"/>
    </row>
    <row r="771" spans="7:7" ht="12.75" customHeight="1" x14ac:dyDescent="0.2">
      <c r="G771" s="46"/>
    </row>
    <row r="772" spans="7:7" ht="12.75" customHeight="1" x14ac:dyDescent="0.2">
      <c r="G772" s="46"/>
    </row>
    <row r="773" spans="7:7" ht="12.75" customHeight="1" x14ac:dyDescent="0.2">
      <c r="G773" s="46"/>
    </row>
    <row r="774" spans="7:7" ht="12.75" customHeight="1" x14ac:dyDescent="0.2">
      <c r="G774" s="46"/>
    </row>
    <row r="775" spans="7:7" ht="12.75" customHeight="1" x14ac:dyDescent="0.2">
      <c r="G775" s="46"/>
    </row>
    <row r="776" spans="7:7" ht="12.75" customHeight="1" x14ac:dyDescent="0.2">
      <c r="G776" s="46"/>
    </row>
    <row r="777" spans="7:7" ht="12.75" customHeight="1" x14ac:dyDescent="0.2">
      <c r="G777" s="46"/>
    </row>
    <row r="778" spans="7:7" ht="12.75" customHeight="1" x14ac:dyDescent="0.2">
      <c r="G778" s="46"/>
    </row>
    <row r="779" spans="7:7" ht="12.75" customHeight="1" x14ac:dyDescent="0.2">
      <c r="G779" s="46"/>
    </row>
    <row r="780" spans="7:7" ht="12.75" customHeight="1" x14ac:dyDescent="0.2">
      <c r="G780" s="46"/>
    </row>
    <row r="781" spans="7:7" ht="12.75" customHeight="1" x14ac:dyDescent="0.2">
      <c r="G781" s="46"/>
    </row>
    <row r="782" spans="7:7" ht="12.75" customHeight="1" x14ac:dyDescent="0.2">
      <c r="G782" s="46"/>
    </row>
    <row r="783" spans="7:7" ht="12.75" customHeight="1" x14ac:dyDescent="0.2">
      <c r="G783" s="46"/>
    </row>
    <row r="784" spans="7:7" ht="12.75" customHeight="1" x14ac:dyDescent="0.2">
      <c r="G784" s="46"/>
    </row>
    <row r="785" spans="7:7" ht="12.75" customHeight="1" x14ac:dyDescent="0.2">
      <c r="G785" s="46"/>
    </row>
    <row r="786" spans="7:7" ht="12.75" customHeight="1" x14ac:dyDescent="0.2">
      <c r="G786" s="46"/>
    </row>
    <row r="787" spans="7:7" ht="12.75" customHeight="1" x14ac:dyDescent="0.2">
      <c r="G787" s="46"/>
    </row>
    <row r="788" spans="7:7" ht="12.75" customHeight="1" x14ac:dyDescent="0.2">
      <c r="G788" s="46"/>
    </row>
    <row r="789" spans="7:7" ht="12.75" customHeight="1" x14ac:dyDescent="0.2">
      <c r="G789" s="46"/>
    </row>
    <row r="790" spans="7:7" ht="12.75" customHeight="1" x14ac:dyDescent="0.2">
      <c r="G790" s="46"/>
    </row>
    <row r="791" spans="7:7" ht="12.75" customHeight="1" x14ac:dyDescent="0.2">
      <c r="G791" s="46"/>
    </row>
    <row r="792" spans="7:7" ht="12.75" customHeight="1" x14ac:dyDescent="0.2">
      <c r="G792" s="46"/>
    </row>
    <row r="793" spans="7:7" ht="12.75" customHeight="1" x14ac:dyDescent="0.2">
      <c r="G793" s="46"/>
    </row>
    <row r="794" spans="7:7" ht="12.75" customHeight="1" x14ac:dyDescent="0.2">
      <c r="G794" s="46"/>
    </row>
    <row r="795" spans="7:7" ht="12.75" customHeight="1" x14ac:dyDescent="0.2">
      <c r="G795" s="46"/>
    </row>
    <row r="796" spans="7:7" ht="12.75" customHeight="1" x14ac:dyDescent="0.2">
      <c r="G796" s="46"/>
    </row>
    <row r="797" spans="7:7" ht="12.75" customHeight="1" x14ac:dyDescent="0.2">
      <c r="G797" s="46"/>
    </row>
    <row r="798" spans="7:7" ht="12.75" customHeight="1" x14ac:dyDescent="0.2">
      <c r="G798" s="46"/>
    </row>
    <row r="799" spans="7:7" ht="12.75" customHeight="1" x14ac:dyDescent="0.2">
      <c r="G799" s="46"/>
    </row>
    <row r="800" spans="7:7" ht="12.75" customHeight="1" x14ac:dyDescent="0.2">
      <c r="G800" s="46"/>
    </row>
    <row r="801" spans="7:7" ht="12.75" customHeight="1" x14ac:dyDescent="0.2">
      <c r="G801" s="46"/>
    </row>
    <row r="802" spans="7:7" ht="12.75" customHeight="1" x14ac:dyDescent="0.2">
      <c r="G802" s="46"/>
    </row>
    <row r="803" spans="7:7" ht="12.75" customHeight="1" x14ac:dyDescent="0.2">
      <c r="G803" s="46"/>
    </row>
    <row r="804" spans="7:7" ht="12.75" customHeight="1" x14ac:dyDescent="0.2">
      <c r="G804" s="46"/>
    </row>
    <row r="805" spans="7:7" ht="12.75" customHeight="1" x14ac:dyDescent="0.2">
      <c r="G805" s="46"/>
    </row>
    <row r="806" spans="7:7" ht="12.75" customHeight="1" x14ac:dyDescent="0.2">
      <c r="G806" s="46"/>
    </row>
    <row r="807" spans="7:7" ht="12.75" customHeight="1" x14ac:dyDescent="0.2">
      <c r="G807" s="46"/>
    </row>
    <row r="808" spans="7:7" ht="12.75" customHeight="1" x14ac:dyDescent="0.2">
      <c r="G808" s="46"/>
    </row>
    <row r="809" spans="7:7" ht="12.75" customHeight="1" x14ac:dyDescent="0.2">
      <c r="G809" s="46"/>
    </row>
    <row r="810" spans="7:7" ht="12.75" customHeight="1" x14ac:dyDescent="0.2">
      <c r="G810" s="46"/>
    </row>
    <row r="811" spans="7:7" ht="12.75" customHeight="1" x14ac:dyDescent="0.2">
      <c r="G811" s="46"/>
    </row>
    <row r="812" spans="7:7" ht="12.75" customHeight="1" x14ac:dyDescent="0.2">
      <c r="G812" s="46"/>
    </row>
    <row r="813" spans="7:7" ht="12.75" customHeight="1" x14ac:dyDescent="0.2">
      <c r="G813" s="46"/>
    </row>
    <row r="814" spans="7:7" ht="12.75" customHeight="1" x14ac:dyDescent="0.2">
      <c r="G814" s="46"/>
    </row>
    <row r="815" spans="7:7" ht="12.75" customHeight="1" x14ac:dyDescent="0.2">
      <c r="G815" s="46"/>
    </row>
    <row r="816" spans="7:7" ht="12.75" customHeight="1" x14ac:dyDescent="0.2">
      <c r="G816" s="46"/>
    </row>
    <row r="817" spans="7:7" ht="12.75" customHeight="1" x14ac:dyDescent="0.2">
      <c r="G817" s="46"/>
    </row>
    <row r="818" spans="7:7" ht="12.75" customHeight="1" x14ac:dyDescent="0.2">
      <c r="G818" s="46"/>
    </row>
    <row r="819" spans="7:7" ht="12.75" customHeight="1" x14ac:dyDescent="0.2">
      <c r="G819" s="46"/>
    </row>
    <row r="820" spans="7:7" ht="12.75" customHeight="1" x14ac:dyDescent="0.2">
      <c r="G820" s="46"/>
    </row>
    <row r="821" spans="7:7" ht="12.75" customHeight="1" x14ac:dyDescent="0.2">
      <c r="G821" s="46"/>
    </row>
    <row r="822" spans="7:7" ht="12.75" customHeight="1" x14ac:dyDescent="0.2">
      <c r="G822" s="46"/>
    </row>
    <row r="823" spans="7:7" ht="12.75" customHeight="1" x14ac:dyDescent="0.2">
      <c r="G823" s="46"/>
    </row>
    <row r="824" spans="7:7" ht="12.75" customHeight="1" x14ac:dyDescent="0.2">
      <c r="G824" s="46"/>
    </row>
    <row r="825" spans="7:7" ht="12.75" customHeight="1" x14ac:dyDescent="0.2">
      <c r="G825" s="46"/>
    </row>
    <row r="826" spans="7:7" ht="12.75" customHeight="1" x14ac:dyDescent="0.2">
      <c r="G826" s="46"/>
    </row>
    <row r="827" spans="7:7" ht="12.75" customHeight="1" x14ac:dyDescent="0.2">
      <c r="G827" s="46"/>
    </row>
    <row r="828" spans="7:7" ht="12.75" customHeight="1" x14ac:dyDescent="0.2">
      <c r="G828" s="46"/>
    </row>
    <row r="829" spans="7:7" ht="12.75" customHeight="1" x14ac:dyDescent="0.2">
      <c r="G829" s="46"/>
    </row>
    <row r="830" spans="7:7" ht="12.75" customHeight="1" x14ac:dyDescent="0.2">
      <c r="G830" s="46"/>
    </row>
    <row r="831" spans="7:7" ht="12.75" customHeight="1" x14ac:dyDescent="0.2">
      <c r="G831" s="46"/>
    </row>
    <row r="832" spans="7:7" ht="12.75" customHeight="1" x14ac:dyDescent="0.2">
      <c r="G832" s="46"/>
    </row>
    <row r="833" spans="7:7" ht="12.75" customHeight="1" x14ac:dyDescent="0.2">
      <c r="G833" s="46"/>
    </row>
    <row r="834" spans="7:7" ht="12.75" customHeight="1" x14ac:dyDescent="0.2">
      <c r="G834" s="46"/>
    </row>
    <row r="835" spans="7:7" ht="12.75" customHeight="1" x14ac:dyDescent="0.2">
      <c r="G835" s="46"/>
    </row>
    <row r="836" spans="7:7" ht="12.75" customHeight="1" x14ac:dyDescent="0.2">
      <c r="G836" s="46"/>
    </row>
    <row r="837" spans="7:7" ht="12.75" customHeight="1" x14ac:dyDescent="0.2">
      <c r="G837" s="46"/>
    </row>
    <row r="838" spans="7:7" ht="12.75" customHeight="1" x14ac:dyDescent="0.2">
      <c r="G838" s="46"/>
    </row>
    <row r="839" spans="7:7" ht="12.75" customHeight="1" x14ac:dyDescent="0.2">
      <c r="G839" s="46"/>
    </row>
    <row r="840" spans="7:7" ht="12.75" customHeight="1" x14ac:dyDescent="0.2">
      <c r="G840" s="46"/>
    </row>
    <row r="841" spans="7:7" ht="12.75" customHeight="1" x14ac:dyDescent="0.2">
      <c r="G841" s="46"/>
    </row>
    <row r="842" spans="7:7" ht="12.75" customHeight="1" x14ac:dyDescent="0.2">
      <c r="G842" s="46"/>
    </row>
    <row r="843" spans="7:7" ht="12.75" customHeight="1" x14ac:dyDescent="0.2">
      <c r="G843" s="46"/>
    </row>
    <row r="844" spans="7:7" ht="12.75" customHeight="1" x14ac:dyDescent="0.2">
      <c r="G844" s="46"/>
    </row>
    <row r="845" spans="7:7" ht="12.75" customHeight="1" x14ac:dyDescent="0.2">
      <c r="G845" s="46"/>
    </row>
    <row r="846" spans="7:7" ht="12.75" customHeight="1" x14ac:dyDescent="0.2">
      <c r="G846" s="46"/>
    </row>
    <row r="847" spans="7:7" ht="12.75" customHeight="1" x14ac:dyDescent="0.2">
      <c r="G847" s="46"/>
    </row>
    <row r="848" spans="7:7" ht="12.75" customHeight="1" x14ac:dyDescent="0.2">
      <c r="G848" s="46"/>
    </row>
    <row r="849" spans="7:7" ht="12.75" customHeight="1" x14ac:dyDescent="0.2">
      <c r="G849" s="46"/>
    </row>
    <row r="850" spans="7:7" ht="12.75" customHeight="1" x14ac:dyDescent="0.2">
      <c r="G850" s="46"/>
    </row>
    <row r="851" spans="7:7" ht="12.75" customHeight="1" x14ac:dyDescent="0.2">
      <c r="G851" s="46"/>
    </row>
    <row r="852" spans="7:7" ht="12.75" customHeight="1" x14ac:dyDescent="0.2">
      <c r="G852" s="46"/>
    </row>
    <row r="853" spans="7:7" ht="12.75" customHeight="1" x14ac:dyDescent="0.2">
      <c r="G853" s="46"/>
    </row>
    <row r="854" spans="7:7" ht="12.75" customHeight="1" x14ac:dyDescent="0.2">
      <c r="G854" s="46"/>
    </row>
    <row r="855" spans="7:7" ht="12.75" customHeight="1" x14ac:dyDescent="0.2">
      <c r="G855" s="46"/>
    </row>
    <row r="856" spans="7:7" ht="12.75" customHeight="1" x14ac:dyDescent="0.2">
      <c r="G856" s="46"/>
    </row>
    <row r="857" spans="7:7" ht="12.75" customHeight="1" x14ac:dyDescent="0.2">
      <c r="G857" s="46"/>
    </row>
    <row r="858" spans="7:7" ht="12.75" customHeight="1" x14ac:dyDescent="0.2">
      <c r="G858" s="46"/>
    </row>
    <row r="859" spans="7:7" ht="12.75" customHeight="1" x14ac:dyDescent="0.2">
      <c r="G859" s="46"/>
    </row>
    <row r="860" spans="7:7" ht="12.75" customHeight="1" x14ac:dyDescent="0.2">
      <c r="G860" s="46"/>
    </row>
    <row r="861" spans="7:7" ht="12.75" customHeight="1" x14ac:dyDescent="0.2">
      <c r="G861" s="46"/>
    </row>
    <row r="862" spans="7:7" ht="12.75" customHeight="1" x14ac:dyDescent="0.2">
      <c r="G862" s="46"/>
    </row>
    <row r="863" spans="7:7" ht="12.75" customHeight="1" x14ac:dyDescent="0.2">
      <c r="G863" s="46"/>
    </row>
    <row r="864" spans="7:7" ht="12.75" customHeight="1" x14ac:dyDescent="0.2">
      <c r="G864" s="46"/>
    </row>
    <row r="865" spans="7:7" ht="12.75" customHeight="1" x14ac:dyDescent="0.2">
      <c r="G865" s="46"/>
    </row>
    <row r="866" spans="7:7" ht="12.75" customHeight="1" x14ac:dyDescent="0.2">
      <c r="G866" s="46"/>
    </row>
    <row r="867" spans="7:7" ht="12.75" customHeight="1" x14ac:dyDescent="0.2">
      <c r="G867" s="46"/>
    </row>
    <row r="868" spans="7:7" ht="12.75" customHeight="1" x14ac:dyDescent="0.2">
      <c r="G868" s="46"/>
    </row>
    <row r="869" spans="7:7" ht="12.75" customHeight="1" x14ac:dyDescent="0.2">
      <c r="G869" s="46"/>
    </row>
    <row r="870" spans="7:7" ht="12.75" customHeight="1" x14ac:dyDescent="0.2">
      <c r="G870" s="46"/>
    </row>
    <row r="871" spans="7:7" ht="12.75" customHeight="1" x14ac:dyDescent="0.2">
      <c r="G871" s="46"/>
    </row>
    <row r="872" spans="7:7" ht="12.75" customHeight="1" x14ac:dyDescent="0.2">
      <c r="G872" s="46"/>
    </row>
    <row r="873" spans="7:7" ht="12.75" customHeight="1" x14ac:dyDescent="0.2">
      <c r="G873" s="46"/>
    </row>
    <row r="874" spans="7:7" ht="12.75" customHeight="1" x14ac:dyDescent="0.2">
      <c r="G874" s="46"/>
    </row>
    <row r="875" spans="7:7" ht="12.75" customHeight="1" x14ac:dyDescent="0.2">
      <c r="G875" s="46"/>
    </row>
    <row r="876" spans="7:7" ht="12.75" customHeight="1" x14ac:dyDescent="0.2">
      <c r="G876" s="46"/>
    </row>
    <row r="877" spans="7:7" ht="12.75" customHeight="1" x14ac:dyDescent="0.2">
      <c r="G877" s="46"/>
    </row>
    <row r="878" spans="7:7" ht="12.75" customHeight="1" x14ac:dyDescent="0.2">
      <c r="G878" s="46"/>
    </row>
    <row r="879" spans="7:7" ht="12.75" customHeight="1" x14ac:dyDescent="0.2">
      <c r="G879" s="46"/>
    </row>
    <row r="880" spans="7:7" ht="12.75" customHeight="1" x14ac:dyDescent="0.2">
      <c r="G880" s="46"/>
    </row>
    <row r="881" spans="7:7" ht="12.75" customHeight="1" x14ac:dyDescent="0.2">
      <c r="G881" s="46"/>
    </row>
    <row r="882" spans="7:7" ht="12.75" customHeight="1" x14ac:dyDescent="0.2">
      <c r="G882" s="46"/>
    </row>
    <row r="883" spans="7:7" ht="12.75" customHeight="1" x14ac:dyDescent="0.2">
      <c r="G883" s="46"/>
    </row>
    <row r="884" spans="7:7" ht="12.75" customHeight="1" x14ac:dyDescent="0.2">
      <c r="G884" s="46"/>
    </row>
    <row r="885" spans="7:7" ht="12.75" customHeight="1" x14ac:dyDescent="0.2">
      <c r="G885" s="46"/>
    </row>
    <row r="886" spans="7:7" ht="12.75" customHeight="1" x14ac:dyDescent="0.2">
      <c r="G886" s="46"/>
    </row>
    <row r="887" spans="7:7" ht="12.75" customHeight="1" x14ac:dyDescent="0.2">
      <c r="G887" s="46"/>
    </row>
    <row r="888" spans="7:7" ht="12.75" customHeight="1" x14ac:dyDescent="0.2">
      <c r="G888" s="46"/>
    </row>
    <row r="889" spans="7:7" ht="12.75" customHeight="1" x14ac:dyDescent="0.2">
      <c r="G889" s="46"/>
    </row>
    <row r="890" spans="7:7" ht="12.75" customHeight="1" x14ac:dyDescent="0.2">
      <c r="G890" s="46"/>
    </row>
    <row r="891" spans="7:7" ht="12.75" customHeight="1" x14ac:dyDescent="0.2">
      <c r="G891" s="46"/>
    </row>
    <row r="892" spans="7:7" ht="12.75" customHeight="1" x14ac:dyDescent="0.2">
      <c r="G892" s="46"/>
    </row>
    <row r="893" spans="7:7" ht="12.75" customHeight="1" x14ac:dyDescent="0.2">
      <c r="G893" s="46"/>
    </row>
    <row r="894" spans="7:7" ht="12.75" customHeight="1" x14ac:dyDescent="0.2">
      <c r="G894" s="46"/>
    </row>
    <row r="895" spans="7:7" ht="12.75" customHeight="1" x14ac:dyDescent="0.2">
      <c r="G895" s="46"/>
    </row>
    <row r="896" spans="7:7" ht="12.75" customHeight="1" x14ac:dyDescent="0.2">
      <c r="G896" s="46"/>
    </row>
    <row r="897" spans="7:7" ht="12.75" customHeight="1" x14ac:dyDescent="0.2">
      <c r="G897" s="46"/>
    </row>
    <row r="898" spans="7:7" ht="12.75" customHeight="1" x14ac:dyDescent="0.2">
      <c r="G898" s="46"/>
    </row>
    <row r="899" spans="7:7" ht="12.75" customHeight="1" x14ac:dyDescent="0.2">
      <c r="G899" s="46"/>
    </row>
    <row r="900" spans="7:7" ht="12.75" customHeight="1" x14ac:dyDescent="0.2">
      <c r="G900" s="46"/>
    </row>
    <row r="901" spans="7:7" ht="12.75" customHeight="1" x14ac:dyDescent="0.2">
      <c r="G901" s="46"/>
    </row>
    <row r="902" spans="7:7" ht="12.75" customHeight="1" x14ac:dyDescent="0.2">
      <c r="G902" s="46"/>
    </row>
    <row r="903" spans="7:7" ht="12.75" customHeight="1" x14ac:dyDescent="0.2">
      <c r="G903" s="46"/>
    </row>
    <row r="904" spans="7:7" ht="12.75" customHeight="1" x14ac:dyDescent="0.2">
      <c r="G904" s="46"/>
    </row>
    <row r="905" spans="7:7" ht="12.75" customHeight="1" x14ac:dyDescent="0.2">
      <c r="G905" s="46"/>
    </row>
    <row r="906" spans="7:7" ht="12.75" customHeight="1" x14ac:dyDescent="0.2">
      <c r="G906" s="46"/>
    </row>
    <row r="907" spans="7:7" ht="12.75" customHeight="1" x14ac:dyDescent="0.2">
      <c r="G907" s="46"/>
    </row>
    <row r="908" spans="7:7" ht="12.75" customHeight="1" x14ac:dyDescent="0.2">
      <c r="G908" s="46"/>
    </row>
    <row r="909" spans="7:7" ht="12.75" customHeight="1" x14ac:dyDescent="0.2">
      <c r="G909" s="46"/>
    </row>
    <row r="910" spans="7:7" ht="12.75" customHeight="1" x14ac:dyDescent="0.2">
      <c r="G910" s="46"/>
    </row>
    <row r="911" spans="7:7" ht="12.75" customHeight="1" x14ac:dyDescent="0.2">
      <c r="G911" s="46"/>
    </row>
    <row r="912" spans="7:7" ht="12.75" customHeight="1" x14ac:dyDescent="0.2">
      <c r="G912" s="46"/>
    </row>
    <row r="913" spans="7:7" ht="12.75" customHeight="1" x14ac:dyDescent="0.2">
      <c r="G913" s="46"/>
    </row>
    <row r="914" spans="7:7" ht="12.75" customHeight="1" x14ac:dyDescent="0.2">
      <c r="G914" s="46"/>
    </row>
    <row r="915" spans="7:7" ht="12.75" customHeight="1" x14ac:dyDescent="0.2">
      <c r="G915" s="46"/>
    </row>
    <row r="916" spans="7:7" ht="12.75" customHeight="1" x14ac:dyDescent="0.2">
      <c r="G916" s="46"/>
    </row>
    <row r="917" spans="7:7" ht="12.75" customHeight="1" x14ac:dyDescent="0.2">
      <c r="G917" s="46"/>
    </row>
    <row r="918" spans="7:7" ht="12.75" customHeight="1" x14ac:dyDescent="0.2">
      <c r="G918" s="46"/>
    </row>
    <row r="919" spans="7:7" ht="12.75" customHeight="1" x14ac:dyDescent="0.2">
      <c r="G919" s="46"/>
    </row>
    <row r="920" spans="7:7" ht="12.75" customHeight="1" x14ac:dyDescent="0.2">
      <c r="G920" s="46"/>
    </row>
    <row r="921" spans="7:7" ht="12.75" customHeight="1" x14ac:dyDescent="0.2">
      <c r="G921" s="46"/>
    </row>
    <row r="922" spans="7:7" ht="12.75" customHeight="1" x14ac:dyDescent="0.2">
      <c r="G922" s="46"/>
    </row>
    <row r="923" spans="7:7" ht="12.75" customHeight="1" x14ac:dyDescent="0.2">
      <c r="G923" s="46"/>
    </row>
    <row r="924" spans="7:7" ht="12.75" customHeight="1" x14ac:dyDescent="0.2">
      <c r="G924" s="46"/>
    </row>
    <row r="925" spans="7:7" ht="12.75" customHeight="1" x14ac:dyDescent="0.2">
      <c r="G925" s="46"/>
    </row>
    <row r="926" spans="7:7" ht="12.75" customHeight="1" x14ac:dyDescent="0.2">
      <c r="G926" s="46"/>
    </row>
    <row r="927" spans="7:7" ht="12.75" customHeight="1" x14ac:dyDescent="0.2">
      <c r="G927" s="46"/>
    </row>
    <row r="928" spans="7:7" ht="12.75" customHeight="1" x14ac:dyDescent="0.2">
      <c r="G928" s="46"/>
    </row>
    <row r="929" spans="7:7" ht="12.75" customHeight="1" x14ac:dyDescent="0.2">
      <c r="G929" s="46"/>
    </row>
    <row r="930" spans="7:7" ht="12.75" customHeight="1" x14ac:dyDescent="0.2">
      <c r="G930" s="46"/>
    </row>
    <row r="931" spans="7:7" ht="12.75" customHeight="1" x14ac:dyDescent="0.2">
      <c r="G931" s="46"/>
    </row>
    <row r="932" spans="7:7" ht="12.75" customHeight="1" x14ac:dyDescent="0.2">
      <c r="G932" s="46"/>
    </row>
    <row r="933" spans="7:7" ht="12.75" customHeight="1" x14ac:dyDescent="0.2">
      <c r="G933" s="46"/>
    </row>
    <row r="934" spans="7:7" ht="12.75" customHeight="1" x14ac:dyDescent="0.2">
      <c r="G934" s="46"/>
    </row>
    <row r="935" spans="7:7" ht="12.75" customHeight="1" x14ac:dyDescent="0.2">
      <c r="G935" s="46"/>
    </row>
    <row r="936" spans="7:7" ht="12.75" customHeight="1" x14ac:dyDescent="0.2">
      <c r="G936" s="46"/>
    </row>
    <row r="937" spans="7:7" ht="12.75" customHeight="1" x14ac:dyDescent="0.2">
      <c r="G937" s="46"/>
    </row>
    <row r="938" spans="7:7" ht="12.75" customHeight="1" x14ac:dyDescent="0.2">
      <c r="G938" s="46"/>
    </row>
    <row r="939" spans="7:7" ht="12.75" customHeight="1" x14ac:dyDescent="0.2">
      <c r="G939" s="46"/>
    </row>
    <row r="940" spans="7:7" ht="12.75" customHeight="1" x14ac:dyDescent="0.2">
      <c r="G940" s="46"/>
    </row>
    <row r="941" spans="7:7" ht="12.75" customHeight="1" x14ac:dyDescent="0.2">
      <c r="G941" s="46"/>
    </row>
    <row r="942" spans="7:7" ht="12.75" customHeight="1" x14ac:dyDescent="0.2">
      <c r="G942" s="46"/>
    </row>
    <row r="943" spans="7:7" ht="12.75" customHeight="1" x14ac:dyDescent="0.2">
      <c r="G943" s="46"/>
    </row>
    <row r="944" spans="7:7" ht="12.75" customHeight="1" x14ac:dyDescent="0.2">
      <c r="G944" s="46"/>
    </row>
    <row r="945" spans="7:7" ht="12.75" customHeight="1" x14ac:dyDescent="0.2">
      <c r="G945" s="46"/>
    </row>
    <row r="946" spans="7:7" ht="12.75" customHeight="1" x14ac:dyDescent="0.2">
      <c r="G946" s="46"/>
    </row>
    <row r="947" spans="7:7" ht="12.75" customHeight="1" x14ac:dyDescent="0.2">
      <c r="G947" s="46"/>
    </row>
    <row r="948" spans="7:7" ht="12.75" customHeight="1" x14ac:dyDescent="0.2">
      <c r="G948" s="46"/>
    </row>
    <row r="949" spans="7:7" ht="12.75" customHeight="1" x14ac:dyDescent="0.2">
      <c r="G949" s="46"/>
    </row>
    <row r="950" spans="7:7" ht="12.75" customHeight="1" x14ac:dyDescent="0.2">
      <c r="G950" s="46"/>
    </row>
    <row r="951" spans="7:7" ht="12.75" customHeight="1" x14ac:dyDescent="0.2">
      <c r="G951" s="46"/>
    </row>
    <row r="952" spans="7:7" ht="12.75" customHeight="1" x14ac:dyDescent="0.2">
      <c r="G952" s="46"/>
    </row>
    <row r="953" spans="7:7" ht="12.75" customHeight="1" x14ac:dyDescent="0.2">
      <c r="G953" s="46"/>
    </row>
    <row r="954" spans="7:7" ht="12.75" customHeight="1" x14ac:dyDescent="0.2">
      <c r="G954" s="46"/>
    </row>
    <row r="955" spans="7:7" ht="12.75" customHeight="1" x14ac:dyDescent="0.2">
      <c r="G955" s="46"/>
    </row>
    <row r="956" spans="7:7" ht="12.75" customHeight="1" x14ac:dyDescent="0.2">
      <c r="G956" s="46"/>
    </row>
    <row r="957" spans="7:7" ht="12.75" customHeight="1" x14ac:dyDescent="0.2">
      <c r="G957" s="46"/>
    </row>
    <row r="958" spans="7:7" ht="12.75" customHeight="1" x14ac:dyDescent="0.2">
      <c r="G958" s="46"/>
    </row>
    <row r="959" spans="7:7" ht="12.75" customHeight="1" x14ac:dyDescent="0.2">
      <c r="G959" s="46"/>
    </row>
    <row r="960" spans="7:7" ht="12.75" customHeight="1" x14ac:dyDescent="0.2">
      <c r="G960" s="46"/>
    </row>
    <row r="961" spans="7:7" ht="12.75" customHeight="1" x14ac:dyDescent="0.2">
      <c r="G961" s="46"/>
    </row>
    <row r="962" spans="7:7" ht="12.75" customHeight="1" x14ac:dyDescent="0.2">
      <c r="G962" s="46"/>
    </row>
    <row r="963" spans="7:7" ht="12.75" customHeight="1" x14ac:dyDescent="0.2">
      <c r="G963" s="46"/>
    </row>
    <row r="964" spans="7:7" ht="12.75" customHeight="1" x14ac:dyDescent="0.2">
      <c r="G964" s="46"/>
    </row>
    <row r="965" spans="7:7" ht="12.75" customHeight="1" x14ac:dyDescent="0.2">
      <c r="G965" s="46"/>
    </row>
    <row r="966" spans="7:7" ht="12.75" customHeight="1" x14ac:dyDescent="0.2">
      <c r="G966" s="46"/>
    </row>
    <row r="967" spans="7:7" ht="12.75" customHeight="1" x14ac:dyDescent="0.2">
      <c r="G967" s="46"/>
    </row>
    <row r="968" spans="7:7" ht="12.75" customHeight="1" x14ac:dyDescent="0.2">
      <c r="G968" s="46"/>
    </row>
    <row r="969" spans="7:7" ht="12.75" customHeight="1" x14ac:dyDescent="0.2">
      <c r="G969" s="46"/>
    </row>
    <row r="970" spans="7:7" ht="12.75" customHeight="1" x14ac:dyDescent="0.2">
      <c r="G970" s="46"/>
    </row>
    <row r="971" spans="7:7" ht="12.75" customHeight="1" x14ac:dyDescent="0.2">
      <c r="G971" s="46"/>
    </row>
    <row r="972" spans="7:7" ht="12.75" customHeight="1" x14ac:dyDescent="0.2">
      <c r="G972" s="46"/>
    </row>
    <row r="973" spans="7:7" ht="12.75" customHeight="1" x14ac:dyDescent="0.2">
      <c r="G973" s="46"/>
    </row>
    <row r="974" spans="7:7" ht="12.75" customHeight="1" x14ac:dyDescent="0.2">
      <c r="G974" s="46"/>
    </row>
    <row r="975" spans="7:7" ht="12.75" customHeight="1" x14ac:dyDescent="0.2">
      <c r="G975" s="46"/>
    </row>
    <row r="976" spans="7:7" ht="12.75" customHeight="1" x14ac:dyDescent="0.2">
      <c r="G976" s="46"/>
    </row>
    <row r="977" spans="7:7" ht="12.75" customHeight="1" x14ac:dyDescent="0.2">
      <c r="G977" s="46"/>
    </row>
    <row r="978" spans="7:7" ht="12.75" customHeight="1" x14ac:dyDescent="0.2">
      <c r="G978" s="46"/>
    </row>
    <row r="979" spans="7:7" ht="12.75" customHeight="1" x14ac:dyDescent="0.2">
      <c r="G979" s="46"/>
    </row>
    <row r="980" spans="7:7" ht="12.75" customHeight="1" x14ac:dyDescent="0.2">
      <c r="G980" s="46"/>
    </row>
    <row r="981" spans="7:7" ht="12.75" customHeight="1" x14ac:dyDescent="0.2">
      <c r="G981" s="46"/>
    </row>
    <row r="982" spans="7:7" ht="12.75" customHeight="1" x14ac:dyDescent="0.2">
      <c r="G982" s="46"/>
    </row>
    <row r="983" spans="7:7" ht="12.75" customHeight="1" x14ac:dyDescent="0.2">
      <c r="G983" s="46"/>
    </row>
    <row r="984" spans="7:7" ht="12.75" customHeight="1" x14ac:dyDescent="0.2">
      <c r="G984" s="46"/>
    </row>
    <row r="985" spans="7:7" ht="12.75" customHeight="1" x14ac:dyDescent="0.2">
      <c r="G985" s="46"/>
    </row>
    <row r="986" spans="7:7" ht="12.75" customHeight="1" x14ac:dyDescent="0.2">
      <c r="G986" s="46"/>
    </row>
    <row r="987" spans="7:7" ht="12.75" customHeight="1" x14ac:dyDescent="0.2">
      <c r="G987" s="46"/>
    </row>
    <row r="988" spans="7:7" ht="12.75" customHeight="1" x14ac:dyDescent="0.2">
      <c r="G988" s="46"/>
    </row>
    <row r="989" spans="7:7" ht="12.75" customHeight="1" x14ac:dyDescent="0.2">
      <c r="G989" s="46"/>
    </row>
    <row r="990" spans="7:7" ht="12.75" customHeight="1" x14ac:dyDescent="0.2">
      <c r="G990" s="46"/>
    </row>
    <row r="991" spans="7:7" ht="12.75" customHeight="1" x14ac:dyDescent="0.2">
      <c r="G991" s="46"/>
    </row>
    <row r="992" spans="7:7" ht="12.75" customHeight="1" x14ac:dyDescent="0.2">
      <c r="G992" s="46"/>
    </row>
    <row r="993" spans="7:7" ht="12.75" customHeight="1" x14ac:dyDescent="0.2">
      <c r="G993" s="46"/>
    </row>
    <row r="994" spans="7:7" ht="12.75" customHeight="1" x14ac:dyDescent="0.2">
      <c r="G994" s="46"/>
    </row>
    <row r="995" spans="7:7" ht="12.75" customHeight="1" x14ac:dyDescent="0.2">
      <c r="G995" s="46"/>
    </row>
    <row r="996" spans="7:7" ht="12.75" customHeight="1" x14ac:dyDescent="0.2">
      <c r="G996" s="46"/>
    </row>
    <row r="997" spans="7:7" ht="12.75" customHeight="1" x14ac:dyDescent="0.2">
      <c r="G997" s="46"/>
    </row>
    <row r="998" spans="7:7" ht="12.75" customHeight="1" x14ac:dyDescent="0.2">
      <c r="G998" s="46"/>
    </row>
    <row r="999" spans="7:7" ht="12.75" customHeight="1" x14ac:dyDescent="0.2">
      <c r="G999" s="46"/>
    </row>
    <row r="1000" spans="7:7" ht="12.75" customHeight="1" x14ac:dyDescent="0.2">
      <c r="G1000" s="46"/>
    </row>
    <row r="1001" spans="7:7" ht="12.75" customHeight="1" x14ac:dyDescent="0.2">
      <c r="G1001" s="46"/>
    </row>
    <row r="1002" spans="7:7" ht="12.75" customHeight="1" x14ac:dyDescent="0.2">
      <c r="G1002" s="46"/>
    </row>
    <row r="1003" spans="7:7" ht="12.75" customHeight="1" x14ac:dyDescent="0.2">
      <c r="G1003" s="46"/>
    </row>
    <row r="1004" spans="7:7" ht="12.75" customHeight="1" x14ac:dyDescent="0.2">
      <c r="G1004" s="46"/>
    </row>
    <row r="1005" spans="7:7" ht="12.75" customHeight="1" x14ac:dyDescent="0.2">
      <c r="G1005" s="46"/>
    </row>
    <row r="1006" spans="7:7" ht="12.75" customHeight="1" x14ac:dyDescent="0.2">
      <c r="G1006" s="46"/>
    </row>
    <row r="1007" spans="7:7" ht="12.75" customHeight="1" x14ac:dyDescent="0.2">
      <c r="G1007" s="46"/>
    </row>
    <row r="1008" spans="7:7" ht="12.75" customHeight="1" x14ac:dyDescent="0.2">
      <c r="G1008" s="46"/>
    </row>
    <row r="1009" spans="7:7" ht="12.75" customHeight="1" x14ac:dyDescent="0.2">
      <c r="G1009" s="46"/>
    </row>
    <row r="1010" spans="7:7" ht="12.75" customHeight="1" x14ac:dyDescent="0.2">
      <c r="G1010" s="46"/>
    </row>
    <row r="1011" spans="7:7" ht="12.75" customHeight="1" x14ac:dyDescent="0.2">
      <c r="G1011" s="46"/>
    </row>
    <row r="1012" spans="7:7" ht="12.75" customHeight="1" x14ac:dyDescent="0.2">
      <c r="G1012" s="46"/>
    </row>
    <row r="1013" spans="7:7" ht="12.75" customHeight="1" x14ac:dyDescent="0.2">
      <c r="G1013" s="46"/>
    </row>
    <row r="1014" spans="7:7" ht="12.75" customHeight="1" x14ac:dyDescent="0.2">
      <c r="G1014" s="46"/>
    </row>
    <row r="1015" spans="7:7" ht="12.75" customHeight="1" x14ac:dyDescent="0.2">
      <c r="G1015" s="46"/>
    </row>
    <row r="1016" spans="7:7" ht="12.75" customHeight="1" x14ac:dyDescent="0.2">
      <c r="G1016" s="46"/>
    </row>
    <row r="1017" spans="7:7" ht="12.75" customHeight="1" x14ac:dyDescent="0.2">
      <c r="G1017" s="46"/>
    </row>
    <row r="1018" spans="7:7" ht="12.75" customHeight="1" x14ac:dyDescent="0.2">
      <c r="G1018" s="46"/>
    </row>
    <row r="1019" spans="7:7" ht="12.75" customHeight="1" x14ac:dyDescent="0.2">
      <c r="G1019" s="46"/>
    </row>
    <row r="1020" spans="7:7" ht="12.75" customHeight="1" x14ac:dyDescent="0.2">
      <c r="G1020" s="46"/>
    </row>
    <row r="1021" spans="7:7" ht="12.75" customHeight="1" x14ac:dyDescent="0.2">
      <c r="G1021" s="46"/>
    </row>
    <row r="1022" spans="7:7" ht="12.75" customHeight="1" x14ac:dyDescent="0.2">
      <c r="G1022" s="46"/>
    </row>
    <row r="1023" spans="7:7" ht="12.75" customHeight="1" x14ac:dyDescent="0.2">
      <c r="G1023" s="46"/>
    </row>
    <row r="1024" spans="7:7" ht="12.75" customHeight="1" x14ac:dyDescent="0.2">
      <c r="G1024" s="46"/>
    </row>
    <row r="1025" spans="7:7" ht="12.75" customHeight="1" x14ac:dyDescent="0.2">
      <c r="G1025" s="46"/>
    </row>
    <row r="1026" spans="7:7" ht="12.75" customHeight="1" x14ac:dyDescent="0.2">
      <c r="G1026" s="46"/>
    </row>
    <row r="1027" spans="7:7" ht="12.75" customHeight="1" x14ac:dyDescent="0.2">
      <c r="G1027" s="46"/>
    </row>
    <row r="1028" spans="7:7" ht="12.75" customHeight="1" x14ac:dyDescent="0.2">
      <c r="G1028" s="46"/>
    </row>
    <row r="1029" spans="7:7" ht="12.75" customHeight="1" x14ac:dyDescent="0.2">
      <c r="G1029" s="46"/>
    </row>
    <row r="1030" spans="7:7" ht="12.75" customHeight="1" x14ac:dyDescent="0.2">
      <c r="G1030" s="46"/>
    </row>
    <row r="1031" spans="7:7" ht="12.75" customHeight="1" x14ac:dyDescent="0.2">
      <c r="G1031" s="46"/>
    </row>
    <row r="1032" spans="7:7" ht="12.75" customHeight="1" x14ac:dyDescent="0.2">
      <c r="G1032" s="46"/>
    </row>
    <row r="1033" spans="7:7" ht="12.75" customHeight="1" x14ac:dyDescent="0.2">
      <c r="G1033" s="46"/>
    </row>
    <row r="1034" spans="7:7" ht="12.75" customHeight="1" x14ac:dyDescent="0.2">
      <c r="G1034" s="46"/>
    </row>
    <row r="1035" spans="7:7" ht="12.75" customHeight="1" x14ac:dyDescent="0.2">
      <c r="G1035" s="46"/>
    </row>
    <row r="1036" spans="7:7" ht="12.75" customHeight="1" x14ac:dyDescent="0.2">
      <c r="G1036" s="46"/>
    </row>
    <row r="1037" spans="7:7" ht="12.75" customHeight="1" x14ac:dyDescent="0.2">
      <c r="G1037" s="46"/>
    </row>
    <row r="1038" spans="7:7" ht="12.75" customHeight="1" x14ac:dyDescent="0.2">
      <c r="G1038" s="46"/>
    </row>
    <row r="1039" spans="7:7" ht="12.75" customHeight="1" x14ac:dyDescent="0.2">
      <c r="G1039" s="46"/>
    </row>
    <row r="1040" spans="7:7" ht="12.75" customHeight="1" x14ac:dyDescent="0.2">
      <c r="G1040" s="46"/>
    </row>
    <row r="1041" spans="7:7" ht="12.75" customHeight="1" x14ac:dyDescent="0.2">
      <c r="G1041" s="46"/>
    </row>
    <row r="1042" spans="7:7" ht="12.75" customHeight="1" x14ac:dyDescent="0.2">
      <c r="G1042" s="46"/>
    </row>
    <row r="1043" spans="7:7" ht="12.75" customHeight="1" x14ac:dyDescent="0.2">
      <c r="G1043" s="46"/>
    </row>
    <row r="1044" spans="7:7" ht="12.75" customHeight="1" x14ac:dyDescent="0.2">
      <c r="G1044" s="46"/>
    </row>
    <row r="1045" spans="7:7" ht="12.75" customHeight="1" x14ac:dyDescent="0.2">
      <c r="G1045" s="46"/>
    </row>
    <row r="1046" spans="7:7" ht="12.75" customHeight="1" x14ac:dyDescent="0.2">
      <c r="G1046" s="46"/>
    </row>
    <row r="1047" spans="7:7" ht="12.75" customHeight="1" x14ac:dyDescent="0.2">
      <c r="G1047" s="46"/>
    </row>
    <row r="1048" spans="7:7" ht="12.75" customHeight="1" x14ac:dyDescent="0.2">
      <c r="G1048" s="46"/>
    </row>
    <row r="1049" spans="7:7" ht="12.75" customHeight="1" x14ac:dyDescent="0.2">
      <c r="G1049" s="46"/>
    </row>
    <row r="1050" spans="7:7" ht="12.75" customHeight="1" x14ac:dyDescent="0.2">
      <c r="G1050" s="46"/>
    </row>
    <row r="1051" spans="7:7" ht="12.75" customHeight="1" x14ac:dyDescent="0.2">
      <c r="G1051" s="46"/>
    </row>
    <row r="1052" spans="7:7" ht="12.75" customHeight="1" x14ac:dyDescent="0.2">
      <c r="G1052" s="46"/>
    </row>
    <row r="1053" spans="7:7" ht="12.75" customHeight="1" x14ac:dyDescent="0.2">
      <c r="G1053" s="46"/>
    </row>
    <row r="1054" spans="7:7" ht="12.75" customHeight="1" x14ac:dyDescent="0.2">
      <c r="G1054" s="46"/>
    </row>
    <row r="1055" spans="7:7" ht="12.75" customHeight="1" x14ac:dyDescent="0.2">
      <c r="G1055" s="46"/>
    </row>
    <row r="1056" spans="7:7" ht="12.75" customHeight="1" x14ac:dyDescent="0.2">
      <c r="G1056" s="46"/>
    </row>
    <row r="1057" spans="7:7" ht="12.75" customHeight="1" x14ac:dyDescent="0.2">
      <c r="G1057" s="46"/>
    </row>
    <row r="1058" spans="7:7" ht="12.75" customHeight="1" x14ac:dyDescent="0.2">
      <c r="G1058" s="46"/>
    </row>
    <row r="1059" spans="7:7" ht="12.75" customHeight="1" x14ac:dyDescent="0.2">
      <c r="G1059" s="46"/>
    </row>
    <row r="1060" spans="7:7" ht="12.75" customHeight="1" x14ac:dyDescent="0.2">
      <c r="G1060" s="46"/>
    </row>
    <row r="1061" spans="7:7" ht="12.75" customHeight="1" x14ac:dyDescent="0.2">
      <c r="G1061" s="46"/>
    </row>
    <row r="1062" spans="7:7" ht="12.75" customHeight="1" x14ac:dyDescent="0.2">
      <c r="G1062" s="46"/>
    </row>
    <row r="1063" spans="7:7" ht="12.75" customHeight="1" x14ac:dyDescent="0.2">
      <c r="G1063" s="46"/>
    </row>
    <row r="1064" spans="7:7" ht="12.75" customHeight="1" x14ac:dyDescent="0.2">
      <c r="G1064" s="46"/>
    </row>
    <row r="1065" spans="7:7" ht="12.75" customHeight="1" x14ac:dyDescent="0.2">
      <c r="G1065" s="46"/>
    </row>
    <row r="1066" spans="7:7" ht="12.75" customHeight="1" x14ac:dyDescent="0.2">
      <c r="G1066" s="46"/>
    </row>
    <row r="1067" spans="7:7" ht="12.75" customHeight="1" x14ac:dyDescent="0.2">
      <c r="G1067" s="46"/>
    </row>
    <row r="1068" spans="7:7" ht="12.75" customHeight="1" x14ac:dyDescent="0.2">
      <c r="G1068" s="46"/>
    </row>
    <row r="1069" spans="7:7" ht="12.75" customHeight="1" x14ac:dyDescent="0.2">
      <c r="G1069" s="46"/>
    </row>
    <row r="1070" spans="7:7" ht="12.75" customHeight="1" x14ac:dyDescent="0.2">
      <c r="G1070" s="46"/>
    </row>
    <row r="1071" spans="7:7" ht="12.75" customHeight="1" x14ac:dyDescent="0.2">
      <c r="G1071" s="46"/>
    </row>
    <row r="1072" spans="7:7" ht="12.75" customHeight="1" x14ac:dyDescent="0.2">
      <c r="G1072" s="46"/>
    </row>
    <row r="1073" spans="7:7" ht="12.75" customHeight="1" x14ac:dyDescent="0.2">
      <c r="G1073" s="46"/>
    </row>
    <row r="1074" spans="7:7" ht="12.75" customHeight="1" x14ac:dyDescent="0.2">
      <c r="G1074" s="46"/>
    </row>
    <row r="1075" spans="7:7" ht="12.75" customHeight="1" x14ac:dyDescent="0.2">
      <c r="G1075" s="46"/>
    </row>
    <row r="1076" spans="7:7" ht="12.75" customHeight="1" x14ac:dyDescent="0.2">
      <c r="G1076" s="46"/>
    </row>
    <row r="1077" spans="7:7" ht="12.75" customHeight="1" x14ac:dyDescent="0.2">
      <c r="G1077" s="46"/>
    </row>
    <row r="1078" spans="7:7" ht="12.75" customHeight="1" x14ac:dyDescent="0.2">
      <c r="G1078" s="46"/>
    </row>
    <row r="1079" spans="7:7" ht="12.75" customHeight="1" x14ac:dyDescent="0.2">
      <c r="G1079" s="46"/>
    </row>
    <row r="1080" spans="7:7" ht="12.75" customHeight="1" x14ac:dyDescent="0.2">
      <c r="G1080" s="46"/>
    </row>
    <row r="1081" spans="7:7" ht="12.75" customHeight="1" x14ac:dyDescent="0.2">
      <c r="G1081" s="46"/>
    </row>
    <row r="1082" spans="7:7" ht="12.75" customHeight="1" x14ac:dyDescent="0.2">
      <c r="G1082" s="46"/>
    </row>
    <row r="1083" spans="7:7" ht="12.75" customHeight="1" x14ac:dyDescent="0.2">
      <c r="G1083" s="46"/>
    </row>
    <row r="1084" spans="7:7" ht="12.75" customHeight="1" x14ac:dyDescent="0.2">
      <c r="G1084" s="46"/>
    </row>
    <row r="1085" spans="7:7" ht="12.75" customHeight="1" x14ac:dyDescent="0.2">
      <c r="G1085" s="46"/>
    </row>
    <row r="1086" spans="7:7" ht="12.75" customHeight="1" x14ac:dyDescent="0.2">
      <c r="G1086" s="46"/>
    </row>
    <row r="1087" spans="7:7" ht="12.75" customHeight="1" x14ac:dyDescent="0.2">
      <c r="G1087" s="46"/>
    </row>
    <row r="1088" spans="7:7" ht="12.75" customHeight="1" x14ac:dyDescent="0.2">
      <c r="G1088" s="46"/>
    </row>
    <row r="1089" spans="7:7" ht="12.75" customHeight="1" x14ac:dyDescent="0.2">
      <c r="G1089" s="46"/>
    </row>
    <row r="1090" spans="7:7" ht="12.75" customHeight="1" x14ac:dyDescent="0.2">
      <c r="G1090" s="46"/>
    </row>
    <row r="1091" spans="7:7" ht="12.75" customHeight="1" x14ac:dyDescent="0.2">
      <c r="G1091" s="46"/>
    </row>
    <row r="1092" spans="7:7" ht="12.75" customHeight="1" x14ac:dyDescent="0.2">
      <c r="G1092" s="46"/>
    </row>
    <row r="1093" spans="7:7" ht="12.75" customHeight="1" x14ac:dyDescent="0.2">
      <c r="G1093" s="46"/>
    </row>
    <row r="1094" spans="7:7" ht="12.75" customHeight="1" x14ac:dyDescent="0.2">
      <c r="G1094" s="46"/>
    </row>
    <row r="1095" spans="7:7" ht="12.75" customHeight="1" x14ac:dyDescent="0.2">
      <c r="G1095" s="46"/>
    </row>
    <row r="1096" spans="7:7" ht="12.75" customHeight="1" x14ac:dyDescent="0.2">
      <c r="G1096" s="46"/>
    </row>
    <row r="1097" spans="7:7" ht="12.75" customHeight="1" x14ac:dyDescent="0.2">
      <c r="G1097" s="46"/>
    </row>
    <row r="1098" spans="7:7" ht="12.75" customHeight="1" x14ac:dyDescent="0.2">
      <c r="G1098" s="46"/>
    </row>
    <row r="1099" spans="7:7" ht="12.75" customHeight="1" x14ac:dyDescent="0.2">
      <c r="G1099" s="46"/>
    </row>
    <row r="1100" spans="7:7" ht="12.75" customHeight="1" x14ac:dyDescent="0.2">
      <c r="G1100" s="46"/>
    </row>
    <row r="1101" spans="7:7" ht="12.75" customHeight="1" x14ac:dyDescent="0.2">
      <c r="G1101" s="46"/>
    </row>
    <row r="1102" spans="7:7" ht="12.75" customHeight="1" x14ac:dyDescent="0.2">
      <c r="G1102" s="46"/>
    </row>
    <row r="1103" spans="7:7" ht="12.75" customHeight="1" x14ac:dyDescent="0.2">
      <c r="G1103" s="46"/>
    </row>
    <row r="1104" spans="7:7" ht="12.75" customHeight="1" x14ac:dyDescent="0.2">
      <c r="G1104" s="46"/>
    </row>
    <row r="1105" spans="7:7" ht="12.75" customHeight="1" x14ac:dyDescent="0.2">
      <c r="G1105" s="46"/>
    </row>
    <row r="1106" spans="7:7" ht="12.75" customHeight="1" x14ac:dyDescent="0.2">
      <c r="G1106" s="46"/>
    </row>
    <row r="1107" spans="7:7" ht="12.75" customHeight="1" x14ac:dyDescent="0.2">
      <c r="G1107" s="46"/>
    </row>
    <row r="1108" spans="7:7" ht="12.75" customHeight="1" x14ac:dyDescent="0.2">
      <c r="G1108" s="46"/>
    </row>
    <row r="1109" spans="7:7" ht="12.75" customHeight="1" x14ac:dyDescent="0.2">
      <c r="G1109" s="46"/>
    </row>
    <row r="1110" spans="7:7" ht="12.75" customHeight="1" x14ac:dyDescent="0.2">
      <c r="G1110" s="46"/>
    </row>
    <row r="1111" spans="7:7" ht="12.75" customHeight="1" x14ac:dyDescent="0.2">
      <c r="G1111" s="46"/>
    </row>
    <row r="1112" spans="7:7" ht="12.75" customHeight="1" x14ac:dyDescent="0.2">
      <c r="G1112" s="46"/>
    </row>
    <row r="1113" spans="7:7" ht="12.75" customHeight="1" x14ac:dyDescent="0.2">
      <c r="G1113" s="46"/>
    </row>
    <row r="1114" spans="7:7" ht="12.75" customHeight="1" x14ac:dyDescent="0.2">
      <c r="G1114" s="46"/>
    </row>
    <row r="1115" spans="7:7" ht="12.75" customHeight="1" x14ac:dyDescent="0.2">
      <c r="G1115" s="46"/>
    </row>
    <row r="1116" spans="7:7" ht="12.75" customHeight="1" x14ac:dyDescent="0.2">
      <c r="G1116" s="46"/>
    </row>
    <row r="1117" spans="7:7" ht="12.75" customHeight="1" x14ac:dyDescent="0.2">
      <c r="G1117" s="46"/>
    </row>
    <row r="1118" spans="7:7" ht="12.75" customHeight="1" x14ac:dyDescent="0.2">
      <c r="G1118" s="46"/>
    </row>
    <row r="1119" spans="7:7" ht="12.75" customHeight="1" x14ac:dyDescent="0.2">
      <c r="G1119" s="46"/>
    </row>
    <row r="1120" spans="7:7" ht="12.75" customHeight="1" x14ac:dyDescent="0.2">
      <c r="G1120" s="46"/>
    </row>
    <row r="1121" spans="7:7" ht="12.75" customHeight="1" x14ac:dyDescent="0.2">
      <c r="G1121" s="46"/>
    </row>
    <row r="1122" spans="7:7" ht="12.75" customHeight="1" x14ac:dyDescent="0.2">
      <c r="G1122" s="46"/>
    </row>
    <row r="1123" spans="7:7" ht="12.75" customHeight="1" x14ac:dyDescent="0.2">
      <c r="G1123" s="46"/>
    </row>
    <row r="1124" spans="7:7" ht="12.75" customHeight="1" x14ac:dyDescent="0.2">
      <c r="G1124" s="46"/>
    </row>
    <row r="1125" spans="7:7" ht="12.75" customHeight="1" x14ac:dyDescent="0.2">
      <c r="G1125" s="46"/>
    </row>
    <row r="1126" spans="7:7" ht="12.75" customHeight="1" x14ac:dyDescent="0.2">
      <c r="G1126" s="46"/>
    </row>
    <row r="1127" spans="7:7" ht="12.75" customHeight="1" x14ac:dyDescent="0.2">
      <c r="G1127" s="46"/>
    </row>
    <row r="1128" spans="7:7" ht="12.75" customHeight="1" x14ac:dyDescent="0.2">
      <c r="G1128" s="46"/>
    </row>
    <row r="1129" spans="7:7" ht="12.75" customHeight="1" x14ac:dyDescent="0.2">
      <c r="G1129" s="46"/>
    </row>
    <row r="1130" spans="7:7" ht="12.75" customHeight="1" x14ac:dyDescent="0.2">
      <c r="G1130" s="46"/>
    </row>
    <row r="1131" spans="7:7" ht="12.75" customHeight="1" x14ac:dyDescent="0.2">
      <c r="G1131" s="46"/>
    </row>
    <row r="1132" spans="7:7" ht="12.75" customHeight="1" x14ac:dyDescent="0.2">
      <c r="G1132" s="46"/>
    </row>
    <row r="1133" spans="7:7" ht="12.75" customHeight="1" x14ac:dyDescent="0.2">
      <c r="G1133" s="46"/>
    </row>
    <row r="1134" spans="7:7" ht="12.75" customHeight="1" x14ac:dyDescent="0.2">
      <c r="G1134" s="46"/>
    </row>
    <row r="1135" spans="7:7" ht="12.75" customHeight="1" x14ac:dyDescent="0.2">
      <c r="G1135" s="46"/>
    </row>
    <row r="1136" spans="7:7" ht="12.75" customHeight="1" x14ac:dyDescent="0.2">
      <c r="G1136" s="46"/>
    </row>
    <row r="1137" spans="7:7" ht="12.75" customHeight="1" x14ac:dyDescent="0.2">
      <c r="G1137" s="46"/>
    </row>
    <row r="1138" spans="7:7" ht="12.75" customHeight="1" x14ac:dyDescent="0.2">
      <c r="G1138" s="46"/>
    </row>
    <row r="1139" spans="7:7" ht="12.75" customHeight="1" x14ac:dyDescent="0.2">
      <c r="G1139" s="46"/>
    </row>
    <row r="1140" spans="7:7" ht="12.75" customHeight="1" x14ac:dyDescent="0.2">
      <c r="G1140" s="46"/>
    </row>
    <row r="1141" spans="7:7" ht="12.75" customHeight="1" x14ac:dyDescent="0.2">
      <c r="G1141" s="46"/>
    </row>
    <row r="1142" spans="7:7" ht="12.75" customHeight="1" x14ac:dyDescent="0.2">
      <c r="G1142" s="46"/>
    </row>
    <row r="1143" spans="7:7" ht="12.75" customHeight="1" x14ac:dyDescent="0.2">
      <c r="G1143" s="46"/>
    </row>
    <row r="1144" spans="7:7" ht="12.75" customHeight="1" x14ac:dyDescent="0.2">
      <c r="G1144" s="46"/>
    </row>
    <row r="1145" spans="7:7" ht="12.75" customHeight="1" x14ac:dyDescent="0.2">
      <c r="G1145" s="46"/>
    </row>
    <row r="1146" spans="7:7" ht="12.75" customHeight="1" x14ac:dyDescent="0.2">
      <c r="G1146" s="46"/>
    </row>
    <row r="1147" spans="7:7" ht="12.75" customHeight="1" x14ac:dyDescent="0.2">
      <c r="G1147" s="46"/>
    </row>
    <row r="1148" spans="7:7" ht="12.75" customHeight="1" x14ac:dyDescent="0.2">
      <c r="G1148" s="46"/>
    </row>
    <row r="1149" spans="7:7" ht="12.75" customHeight="1" x14ac:dyDescent="0.2">
      <c r="G1149" s="46"/>
    </row>
    <row r="1150" spans="7:7" ht="12.75" customHeight="1" x14ac:dyDescent="0.2">
      <c r="G1150" s="46"/>
    </row>
    <row r="1151" spans="7:7" ht="12.75" customHeight="1" x14ac:dyDescent="0.2">
      <c r="G1151" s="46"/>
    </row>
    <row r="1152" spans="7:7" ht="12.75" customHeight="1" x14ac:dyDescent="0.2">
      <c r="G1152" s="46"/>
    </row>
    <row r="1153" spans="7:7" ht="12.75" customHeight="1" x14ac:dyDescent="0.2">
      <c r="G1153" s="46"/>
    </row>
    <row r="1154" spans="7:7" ht="12.75" customHeight="1" x14ac:dyDescent="0.2">
      <c r="G1154" s="46"/>
    </row>
    <row r="1155" spans="7:7" ht="12.75" customHeight="1" x14ac:dyDescent="0.2">
      <c r="G1155" s="46"/>
    </row>
    <row r="1156" spans="7:7" ht="12.75" customHeight="1" x14ac:dyDescent="0.2">
      <c r="G1156" s="46"/>
    </row>
    <row r="1157" spans="7:7" ht="12.75" customHeight="1" x14ac:dyDescent="0.2">
      <c r="G1157" s="46"/>
    </row>
    <row r="1158" spans="7:7" ht="12.75" customHeight="1" x14ac:dyDescent="0.2">
      <c r="G1158" s="46"/>
    </row>
    <row r="1159" spans="7:7" ht="12.75" customHeight="1" x14ac:dyDescent="0.2">
      <c r="G1159" s="46"/>
    </row>
    <row r="1160" spans="7:7" ht="12.75" customHeight="1" x14ac:dyDescent="0.2">
      <c r="G1160" s="46"/>
    </row>
    <row r="1161" spans="7:7" ht="12.75" customHeight="1" x14ac:dyDescent="0.2">
      <c r="G1161" s="46"/>
    </row>
    <row r="1162" spans="7:7" ht="12.75" customHeight="1" x14ac:dyDescent="0.2">
      <c r="G1162" s="46"/>
    </row>
    <row r="1163" spans="7:7" ht="12.75" customHeight="1" x14ac:dyDescent="0.2">
      <c r="G1163" s="46"/>
    </row>
    <row r="1164" spans="7:7" ht="12.75" customHeight="1" x14ac:dyDescent="0.2">
      <c r="G1164" s="46"/>
    </row>
    <row r="1165" spans="7:7" ht="12.75" customHeight="1" x14ac:dyDescent="0.2">
      <c r="G1165" s="46"/>
    </row>
    <row r="1166" spans="7:7" ht="12.75" customHeight="1" x14ac:dyDescent="0.2">
      <c r="G1166" s="46"/>
    </row>
    <row r="1167" spans="7:7" ht="12.75" customHeight="1" x14ac:dyDescent="0.2">
      <c r="G1167" s="46"/>
    </row>
    <row r="1168" spans="7:7" ht="12.75" customHeight="1" x14ac:dyDescent="0.2">
      <c r="G1168" s="46"/>
    </row>
    <row r="1169" spans="7:7" ht="12.75" customHeight="1" x14ac:dyDescent="0.2">
      <c r="G1169" s="46"/>
    </row>
    <row r="1170" spans="7:7" ht="12.75" customHeight="1" x14ac:dyDescent="0.2">
      <c r="G1170" s="46"/>
    </row>
    <row r="1171" spans="7:7" ht="12.75" customHeight="1" x14ac:dyDescent="0.2">
      <c r="G1171" s="46"/>
    </row>
    <row r="1172" spans="7:7" ht="12.75" customHeight="1" x14ac:dyDescent="0.2">
      <c r="G1172" s="46"/>
    </row>
    <row r="1173" spans="7:7" ht="12.75" customHeight="1" x14ac:dyDescent="0.2">
      <c r="G1173" s="46"/>
    </row>
    <row r="1174" spans="7:7" ht="12.75" customHeight="1" x14ac:dyDescent="0.2">
      <c r="G1174" s="46"/>
    </row>
    <row r="1175" spans="7:7" ht="12.75" customHeight="1" x14ac:dyDescent="0.2">
      <c r="G1175" s="46"/>
    </row>
    <row r="1176" spans="7:7" ht="12.75" customHeight="1" x14ac:dyDescent="0.2">
      <c r="G1176" s="46"/>
    </row>
    <row r="1177" spans="7:7" ht="12.75" customHeight="1" x14ac:dyDescent="0.2">
      <c r="G1177" s="46"/>
    </row>
    <row r="1178" spans="7:7" ht="12.75" customHeight="1" x14ac:dyDescent="0.2">
      <c r="G1178" s="46"/>
    </row>
    <row r="1179" spans="7:7" ht="12.75" customHeight="1" x14ac:dyDescent="0.2">
      <c r="G1179" s="46"/>
    </row>
    <row r="1180" spans="7:7" ht="12.75" customHeight="1" x14ac:dyDescent="0.2">
      <c r="G1180" s="46"/>
    </row>
    <row r="1181" spans="7:7" ht="12.75" customHeight="1" x14ac:dyDescent="0.2">
      <c r="G1181" s="46"/>
    </row>
    <row r="1182" spans="7:7" ht="12.75" customHeight="1" x14ac:dyDescent="0.2">
      <c r="G1182" s="46"/>
    </row>
    <row r="1183" spans="7:7" ht="12.75" customHeight="1" x14ac:dyDescent="0.2">
      <c r="G1183" s="46"/>
    </row>
    <row r="1184" spans="7:7" ht="12.75" customHeight="1" x14ac:dyDescent="0.2">
      <c r="G1184" s="46"/>
    </row>
    <row r="1185" spans="7:7" ht="12.75" customHeight="1" x14ac:dyDescent="0.2">
      <c r="G1185" s="46"/>
    </row>
    <row r="1186" spans="7:7" ht="12.75" customHeight="1" x14ac:dyDescent="0.2">
      <c r="G1186" s="46"/>
    </row>
    <row r="1187" spans="7:7" ht="12.75" customHeight="1" x14ac:dyDescent="0.2">
      <c r="G1187" s="46"/>
    </row>
    <row r="1188" spans="7:7" ht="12.75" customHeight="1" x14ac:dyDescent="0.2">
      <c r="G1188" s="46"/>
    </row>
    <row r="1189" spans="7:7" ht="12.75" customHeight="1" x14ac:dyDescent="0.2">
      <c r="G1189" s="46"/>
    </row>
    <row r="1190" spans="7:7" ht="12.75" customHeight="1" x14ac:dyDescent="0.2">
      <c r="G1190" s="46"/>
    </row>
    <row r="1191" spans="7:7" ht="12.75" customHeight="1" x14ac:dyDescent="0.2">
      <c r="G1191" s="46"/>
    </row>
    <row r="1192" spans="7:7" ht="12.75" customHeight="1" x14ac:dyDescent="0.2">
      <c r="G1192" s="46"/>
    </row>
    <row r="1193" spans="7:7" ht="12.75" customHeight="1" x14ac:dyDescent="0.2">
      <c r="G1193" s="46"/>
    </row>
    <row r="1194" spans="7:7" ht="12.75" customHeight="1" x14ac:dyDescent="0.2">
      <c r="G1194" s="46"/>
    </row>
    <row r="1195" spans="7:7" ht="12.75" customHeight="1" x14ac:dyDescent="0.2">
      <c r="G1195" s="46"/>
    </row>
    <row r="1196" spans="7:7" ht="12.75" customHeight="1" x14ac:dyDescent="0.2">
      <c r="G1196" s="46"/>
    </row>
    <row r="1197" spans="7:7" ht="12.75" customHeight="1" x14ac:dyDescent="0.2">
      <c r="G1197" s="46"/>
    </row>
    <row r="1198" spans="7:7" ht="12.75" customHeight="1" x14ac:dyDescent="0.2">
      <c r="G1198" s="46"/>
    </row>
    <row r="1199" spans="7:7" ht="12.75" customHeight="1" x14ac:dyDescent="0.2">
      <c r="G1199" s="46"/>
    </row>
    <row r="1200" spans="7:7" ht="12.75" customHeight="1" x14ac:dyDescent="0.2">
      <c r="G1200" s="46"/>
    </row>
    <row r="1201" spans="7:7" ht="12.75" customHeight="1" x14ac:dyDescent="0.2">
      <c r="G1201" s="46"/>
    </row>
    <row r="1202" spans="7:7" ht="12.75" customHeight="1" x14ac:dyDescent="0.2">
      <c r="G1202" s="46"/>
    </row>
    <row r="1203" spans="7:7" ht="12.75" customHeight="1" x14ac:dyDescent="0.2">
      <c r="G1203" s="46"/>
    </row>
    <row r="1204" spans="7:7" ht="12.75" customHeight="1" x14ac:dyDescent="0.2">
      <c r="G1204" s="46"/>
    </row>
    <row r="1205" spans="7:7" ht="12.75" customHeight="1" x14ac:dyDescent="0.2">
      <c r="G1205" s="46"/>
    </row>
    <row r="1206" spans="7:7" ht="12.75" customHeight="1" x14ac:dyDescent="0.2">
      <c r="G1206" s="46"/>
    </row>
    <row r="1207" spans="7:7" ht="12.75" customHeight="1" x14ac:dyDescent="0.2">
      <c r="G1207" s="46"/>
    </row>
    <row r="1208" spans="7:7" ht="12.75" customHeight="1" x14ac:dyDescent="0.2">
      <c r="G1208" s="46"/>
    </row>
    <row r="1209" spans="7:7" ht="12.75" customHeight="1" x14ac:dyDescent="0.2">
      <c r="G1209" s="46"/>
    </row>
    <row r="1210" spans="7:7" ht="12.75" customHeight="1" x14ac:dyDescent="0.2">
      <c r="G1210" s="46"/>
    </row>
    <row r="1211" spans="7:7" ht="12.75" customHeight="1" x14ac:dyDescent="0.2">
      <c r="G1211" s="46"/>
    </row>
    <row r="1212" spans="7:7" ht="12.75" customHeight="1" x14ac:dyDescent="0.2">
      <c r="G1212" s="46"/>
    </row>
    <row r="1213" spans="7:7" ht="12.75" customHeight="1" x14ac:dyDescent="0.2">
      <c r="G1213" s="46"/>
    </row>
    <row r="1214" spans="7:7" ht="12.75" customHeight="1" x14ac:dyDescent="0.2">
      <c r="G1214" s="46"/>
    </row>
    <row r="1215" spans="7:7" ht="12.75" customHeight="1" x14ac:dyDescent="0.2">
      <c r="G1215" s="46"/>
    </row>
    <row r="1216" spans="7:7" ht="12.75" customHeight="1" x14ac:dyDescent="0.2">
      <c r="G1216" s="46"/>
    </row>
    <row r="1217" spans="7:7" ht="12.75" customHeight="1" x14ac:dyDescent="0.2">
      <c r="G1217" s="46"/>
    </row>
    <row r="1218" spans="7:7" ht="12.75" customHeight="1" x14ac:dyDescent="0.2">
      <c r="G1218" s="46"/>
    </row>
    <row r="1219" spans="7:7" ht="12.75" customHeight="1" x14ac:dyDescent="0.2">
      <c r="G1219" s="46"/>
    </row>
    <row r="1220" spans="7:7" ht="12.75" customHeight="1" x14ac:dyDescent="0.2">
      <c r="G1220" s="46"/>
    </row>
    <row r="1221" spans="7:7" ht="12.75" customHeight="1" x14ac:dyDescent="0.2">
      <c r="G1221" s="46"/>
    </row>
    <row r="1222" spans="7:7" ht="12.75" customHeight="1" x14ac:dyDescent="0.2">
      <c r="G1222" s="46"/>
    </row>
    <row r="1223" spans="7:7" ht="12.75" customHeight="1" x14ac:dyDescent="0.2">
      <c r="G1223" s="46"/>
    </row>
    <row r="1224" spans="7:7" ht="12.75" customHeight="1" x14ac:dyDescent="0.2">
      <c r="G1224" s="46"/>
    </row>
    <row r="1225" spans="7:7" ht="12.75" customHeight="1" x14ac:dyDescent="0.2">
      <c r="G1225" s="46"/>
    </row>
    <row r="1226" spans="7:7" ht="12.75" customHeight="1" x14ac:dyDescent="0.2">
      <c r="G1226" s="46"/>
    </row>
    <row r="1227" spans="7:7" ht="12.75" customHeight="1" x14ac:dyDescent="0.2">
      <c r="G1227" s="46"/>
    </row>
    <row r="1228" spans="7:7" ht="12.75" customHeight="1" x14ac:dyDescent="0.2">
      <c r="G1228" s="46"/>
    </row>
    <row r="1229" spans="7:7" ht="12.75" customHeight="1" x14ac:dyDescent="0.2">
      <c r="G1229" s="46"/>
    </row>
    <row r="1230" spans="7:7" ht="12.75" customHeight="1" x14ac:dyDescent="0.2">
      <c r="G1230" s="46"/>
    </row>
    <row r="1231" spans="7:7" ht="12.75" customHeight="1" x14ac:dyDescent="0.2">
      <c r="G1231" s="46"/>
    </row>
    <row r="1232" spans="7:7" ht="12.75" customHeight="1" x14ac:dyDescent="0.2">
      <c r="G1232" s="46"/>
    </row>
    <row r="1233" spans="7:7" ht="12.75" customHeight="1" x14ac:dyDescent="0.2">
      <c r="G1233" s="46"/>
    </row>
    <row r="1234" spans="7:7" ht="12.75" customHeight="1" x14ac:dyDescent="0.2">
      <c r="G1234" s="46"/>
    </row>
    <row r="1235" spans="7:7" ht="12.75" customHeight="1" x14ac:dyDescent="0.2">
      <c r="G1235" s="46"/>
    </row>
    <row r="1236" spans="7:7" ht="12.75" customHeight="1" x14ac:dyDescent="0.2">
      <c r="G1236" s="46"/>
    </row>
    <row r="1237" spans="7:7" ht="12.75" customHeight="1" x14ac:dyDescent="0.2">
      <c r="G1237" s="46"/>
    </row>
    <row r="1238" spans="7:7" ht="12.75" customHeight="1" x14ac:dyDescent="0.2">
      <c r="G1238" s="46"/>
    </row>
    <row r="1239" spans="7:7" ht="12.75" customHeight="1" x14ac:dyDescent="0.2">
      <c r="G1239" s="46"/>
    </row>
    <row r="1240" spans="7:7" ht="12.75" customHeight="1" x14ac:dyDescent="0.2">
      <c r="G1240" s="46"/>
    </row>
    <row r="1241" spans="7:7" ht="12.75" customHeight="1" x14ac:dyDescent="0.2">
      <c r="G1241" s="46"/>
    </row>
    <row r="1242" spans="7:7" ht="12.75" customHeight="1" x14ac:dyDescent="0.2">
      <c r="G1242" s="46"/>
    </row>
    <row r="1243" spans="7:7" ht="12.75" customHeight="1" x14ac:dyDescent="0.2">
      <c r="G1243" s="46"/>
    </row>
    <row r="1244" spans="7:7" ht="12.75" customHeight="1" x14ac:dyDescent="0.2">
      <c r="G1244" s="46"/>
    </row>
    <row r="1245" spans="7:7" ht="12.75" customHeight="1" x14ac:dyDescent="0.2">
      <c r="G1245" s="46"/>
    </row>
    <row r="1246" spans="7:7" ht="12.75" customHeight="1" x14ac:dyDescent="0.2">
      <c r="G1246" s="46"/>
    </row>
    <row r="1247" spans="7:7" ht="12.75" customHeight="1" x14ac:dyDescent="0.2">
      <c r="G1247" s="46"/>
    </row>
    <row r="1248" spans="7:7" ht="12.75" customHeight="1" x14ac:dyDescent="0.2">
      <c r="G1248" s="46"/>
    </row>
    <row r="1249" spans="7:7" ht="12.75" customHeight="1" x14ac:dyDescent="0.2">
      <c r="G1249" s="46"/>
    </row>
    <row r="1250" spans="7:7" ht="12.75" customHeight="1" x14ac:dyDescent="0.2">
      <c r="G1250" s="46"/>
    </row>
    <row r="1251" spans="7:7" ht="12.75" customHeight="1" x14ac:dyDescent="0.2">
      <c r="G1251" s="46"/>
    </row>
    <row r="1252" spans="7:7" ht="12.75" customHeight="1" x14ac:dyDescent="0.2">
      <c r="G1252" s="46"/>
    </row>
    <row r="1253" spans="7:7" ht="12.75" customHeight="1" x14ac:dyDescent="0.2">
      <c r="G1253" s="46"/>
    </row>
    <row r="1254" spans="7:7" ht="12.75" customHeight="1" x14ac:dyDescent="0.2">
      <c r="G1254" s="46"/>
    </row>
    <row r="1255" spans="7:7" ht="12.75" customHeight="1" x14ac:dyDescent="0.2">
      <c r="G1255" s="46"/>
    </row>
    <row r="1256" spans="7:7" ht="12.75" customHeight="1" x14ac:dyDescent="0.2">
      <c r="G1256" s="46"/>
    </row>
    <row r="1257" spans="7:7" ht="12.75" customHeight="1" x14ac:dyDescent="0.2">
      <c r="G1257" s="46"/>
    </row>
    <row r="1258" spans="7:7" ht="12.75" customHeight="1" x14ac:dyDescent="0.2">
      <c r="G1258" s="46"/>
    </row>
    <row r="1259" spans="7:7" ht="12.75" customHeight="1" x14ac:dyDescent="0.2">
      <c r="G1259" s="46"/>
    </row>
    <row r="1260" spans="7:7" ht="12.75" customHeight="1" x14ac:dyDescent="0.2">
      <c r="G1260" s="46"/>
    </row>
    <row r="1261" spans="7:7" ht="12.75" customHeight="1" x14ac:dyDescent="0.2">
      <c r="G1261" s="46"/>
    </row>
    <row r="1262" spans="7:7" ht="12.75" customHeight="1" x14ac:dyDescent="0.2">
      <c r="G1262" s="46"/>
    </row>
    <row r="1263" spans="7:7" ht="12.75" customHeight="1" x14ac:dyDescent="0.2">
      <c r="G1263" s="46"/>
    </row>
    <row r="1264" spans="7:7" ht="12.75" customHeight="1" x14ac:dyDescent="0.2">
      <c r="G1264" s="46"/>
    </row>
    <row r="1265" spans="7:7" ht="12.75" customHeight="1" x14ac:dyDescent="0.2">
      <c r="G1265" s="46"/>
    </row>
    <row r="1266" spans="7:7" ht="12.75" customHeight="1" x14ac:dyDescent="0.2">
      <c r="G1266" s="46"/>
    </row>
    <row r="1267" spans="7:7" ht="12.75" customHeight="1" x14ac:dyDescent="0.2">
      <c r="G1267" s="46"/>
    </row>
    <row r="1268" spans="7:7" ht="12.75" customHeight="1" x14ac:dyDescent="0.2">
      <c r="G1268" s="46"/>
    </row>
    <row r="1269" spans="7:7" ht="12.75" customHeight="1" x14ac:dyDescent="0.2">
      <c r="G1269" s="46"/>
    </row>
    <row r="1270" spans="7:7" ht="12.75" customHeight="1" x14ac:dyDescent="0.2">
      <c r="G1270" s="46"/>
    </row>
    <row r="1271" spans="7:7" ht="12.75" customHeight="1" x14ac:dyDescent="0.2">
      <c r="G1271" s="46"/>
    </row>
    <row r="1272" spans="7:7" ht="12.75" customHeight="1" x14ac:dyDescent="0.2">
      <c r="G1272" s="46"/>
    </row>
    <row r="1273" spans="7:7" ht="12.75" customHeight="1" x14ac:dyDescent="0.2">
      <c r="G1273" s="46"/>
    </row>
    <row r="1274" spans="7:7" ht="12.75" customHeight="1" x14ac:dyDescent="0.2">
      <c r="G1274" s="46"/>
    </row>
    <row r="1275" spans="7:7" ht="12.75" customHeight="1" x14ac:dyDescent="0.2">
      <c r="G1275" s="46"/>
    </row>
    <row r="1276" spans="7:7" ht="12.75" customHeight="1" x14ac:dyDescent="0.2">
      <c r="G1276" s="46"/>
    </row>
    <row r="1277" spans="7:7" ht="12.75" customHeight="1" x14ac:dyDescent="0.2">
      <c r="G1277" s="46"/>
    </row>
    <row r="1278" spans="7:7" ht="12.75" customHeight="1" x14ac:dyDescent="0.2">
      <c r="G1278" s="46"/>
    </row>
    <row r="1279" spans="7:7" ht="12.75" customHeight="1" x14ac:dyDescent="0.2">
      <c r="G1279" s="46"/>
    </row>
    <row r="1280" spans="7:7" ht="12.75" customHeight="1" x14ac:dyDescent="0.2">
      <c r="G1280" s="46"/>
    </row>
    <row r="1281" spans="7:7" ht="12.75" customHeight="1" x14ac:dyDescent="0.2">
      <c r="G1281" s="46"/>
    </row>
    <row r="1282" spans="7:7" ht="12.75" customHeight="1" x14ac:dyDescent="0.2">
      <c r="G1282" s="46"/>
    </row>
    <row r="1283" spans="7:7" ht="12.75" customHeight="1" x14ac:dyDescent="0.2">
      <c r="G1283" s="46"/>
    </row>
    <row r="1284" spans="7:7" ht="12.75" customHeight="1" x14ac:dyDescent="0.2">
      <c r="G1284" s="46"/>
    </row>
    <row r="1285" spans="7:7" ht="12.75" customHeight="1" x14ac:dyDescent="0.2">
      <c r="G1285" s="46"/>
    </row>
    <row r="1286" spans="7:7" ht="12.75" customHeight="1" x14ac:dyDescent="0.2">
      <c r="G1286" s="46"/>
    </row>
    <row r="1287" spans="7:7" ht="12.75" customHeight="1" x14ac:dyDescent="0.2">
      <c r="G1287" s="46"/>
    </row>
    <row r="1288" spans="7:7" ht="12.75" customHeight="1" x14ac:dyDescent="0.2">
      <c r="G1288" s="46"/>
    </row>
    <row r="1289" spans="7:7" ht="12.75" customHeight="1" x14ac:dyDescent="0.2">
      <c r="G1289" s="46"/>
    </row>
    <row r="1290" spans="7:7" ht="12.75" customHeight="1" x14ac:dyDescent="0.2">
      <c r="G1290" s="46"/>
    </row>
    <row r="1291" spans="7:7" ht="12.75" customHeight="1" x14ac:dyDescent="0.2">
      <c r="G1291" s="46"/>
    </row>
    <row r="1292" spans="7:7" ht="12.75" customHeight="1" x14ac:dyDescent="0.2">
      <c r="G1292" s="46"/>
    </row>
    <row r="1293" spans="7:7" ht="12.75" customHeight="1" x14ac:dyDescent="0.2">
      <c r="G1293" s="46"/>
    </row>
    <row r="1294" spans="7:7" ht="12.75" customHeight="1" x14ac:dyDescent="0.2">
      <c r="G1294" s="46"/>
    </row>
    <row r="1295" spans="7:7" ht="12.75" customHeight="1" x14ac:dyDescent="0.2">
      <c r="G1295" s="46"/>
    </row>
    <row r="1296" spans="7:7" ht="12.75" customHeight="1" x14ac:dyDescent="0.2">
      <c r="G1296" s="46"/>
    </row>
    <row r="1297" spans="7:7" ht="12.75" customHeight="1" x14ac:dyDescent="0.2">
      <c r="G1297" s="46"/>
    </row>
    <row r="1298" spans="7:7" ht="12.75" customHeight="1" x14ac:dyDescent="0.2">
      <c r="G1298" s="46"/>
    </row>
    <row r="1299" spans="7:7" ht="12.75" customHeight="1" x14ac:dyDescent="0.2">
      <c r="G1299" s="46"/>
    </row>
    <row r="1300" spans="7:7" ht="12.75" customHeight="1" x14ac:dyDescent="0.2">
      <c r="G1300" s="46"/>
    </row>
    <row r="1301" spans="7:7" ht="12.75" customHeight="1" x14ac:dyDescent="0.2">
      <c r="G1301" s="46"/>
    </row>
    <row r="1302" spans="7:7" ht="12.75" customHeight="1" x14ac:dyDescent="0.2">
      <c r="G1302" s="46"/>
    </row>
    <row r="1303" spans="7:7" ht="12.75" customHeight="1" x14ac:dyDescent="0.2">
      <c r="G1303" s="46"/>
    </row>
    <row r="1304" spans="7:7" ht="12.75" customHeight="1" x14ac:dyDescent="0.2">
      <c r="G1304" s="46"/>
    </row>
    <row r="1305" spans="7:7" ht="12.75" customHeight="1" x14ac:dyDescent="0.2">
      <c r="G1305" s="46"/>
    </row>
    <row r="1306" spans="7:7" ht="12.75" customHeight="1" x14ac:dyDescent="0.2">
      <c r="G1306" s="46"/>
    </row>
    <row r="1307" spans="7:7" ht="12.75" customHeight="1" x14ac:dyDescent="0.2">
      <c r="G1307" s="46"/>
    </row>
    <row r="1308" spans="7:7" ht="12.75" customHeight="1" x14ac:dyDescent="0.2">
      <c r="G1308" s="46"/>
    </row>
    <row r="1309" spans="7:7" ht="12.75" customHeight="1" x14ac:dyDescent="0.2">
      <c r="G1309" s="46"/>
    </row>
    <row r="1310" spans="7:7" ht="12.75" customHeight="1" x14ac:dyDescent="0.2">
      <c r="G1310" s="46"/>
    </row>
    <row r="1311" spans="7:7" ht="12.75" customHeight="1" x14ac:dyDescent="0.2">
      <c r="G1311" s="46"/>
    </row>
    <row r="1312" spans="7:7" ht="12.75" customHeight="1" x14ac:dyDescent="0.2">
      <c r="G1312" s="46"/>
    </row>
    <row r="1313" spans="7:7" ht="12.75" customHeight="1" x14ac:dyDescent="0.2">
      <c r="G1313" s="46"/>
    </row>
    <row r="1314" spans="7:7" ht="12.75" customHeight="1" x14ac:dyDescent="0.2">
      <c r="G1314" s="46"/>
    </row>
    <row r="1315" spans="7:7" ht="12.75" customHeight="1" x14ac:dyDescent="0.2">
      <c r="G1315" s="46"/>
    </row>
    <row r="1316" spans="7:7" ht="12.75" customHeight="1" x14ac:dyDescent="0.2">
      <c r="G1316" s="46"/>
    </row>
    <row r="1317" spans="7:7" ht="12.75" customHeight="1" x14ac:dyDescent="0.2">
      <c r="G1317" s="46"/>
    </row>
    <row r="1318" spans="7:7" ht="12.75" customHeight="1" x14ac:dyDescent="0.2">
      <c r="G1318" s="46"/>
    </row>
    <row r="1319" spans="7:7" ht="12.75" customHeight="1" x14ac:dyDescent="0.2">
      <c r="G1319" s="46"/>
    </row>
    <row r="1320" spans="7:7" ht="12.75" customHeight="1" x14ac:dyDescent="0.2">
      <c r="G1320" s="46"/>
    </row>
    <row r="1321" spans="7:7" ht="12.75" customHeight="1" x14ac:dyDescent="0.2">
      <c r="G1321" s="46"/>
    </row>
    <row r="1322" spans="7:7" ht="12.75" customHeight="1" x14ac:dyDescent="0.2">
      <c r="G1322" s="46"/>
    </row>
    <row r="1323" spans="7:7" ht="12.75" customHeight="1" x14ac:dyDescent="0.2">
      <c r="G1323" s="46"/>
    </row>
    <row r="1324" spans="7:7" ht="12.75" customHeight="1" x14ac:dyDescent="0.2">
      <c r="G1324" s="46"/>
    </row>
    <row r="1325" spans="7:7" ht="12.75" customHeight="1" x14ac:dyDescent="0.2">
      <c r="G1325" s="46"/>
    </row>
    <row r="1326" spans="7:7" ht="12.75" customHeight="1" x14ac:dyDescent="0.2">
      <c r="G1326" s="46"/>
    </row>
    <row r="1327" spans="7:7" ht="12.75" customHeight="1" x14ac:dyDescent="0.2">
      <c r="G1327" s="46"/>
    </row>
    <row r="1328" spans="7:7" ht="12.75" customHeight="1" x14ac:dyDescent="0.2">
      <c r="G1328" s="46"/>
    </row>
    <row r="1329" spans="7:7" ht="12.75" customHeight="1" x14ac:dyDescent="0.2">
      <c r="G1329" s="46"/>
    </row>
    <row r="1330" spans="7:7" ht="12.75" customHeight="1" x14ac:dyDescent="0.2">
      <c r="G1330" s="46"/>
    </row>
    <row r="1331" spans="7:7" ht="12.75" customHeight="1" x14ac:dyDescent="0.2">
      <c r="G1331" s="46"/>
    </row>
    <row r="1332" spans="7:7" ht="12.75" customHeight="1" x14ac:dyDescent="0.2">
      <c r="G1332" s="46"/>
    </row>
    <row r="1333" spans="7:7" ht="12.75" customHeight="1" x14ac:dyDescent="0.2">
      <c r="G1333" s="46"/>
    </row>
    <row r="1334" spans="7:7" ht="12.75" customHeight="1" x14ac:dyDescent="0.2">
      <c r="G1334" s="46"/>
    </row>
    <row r="1335" spans="7:7" ht="12.75" customHeight="1" x14ac:dyDescent="0.2">
      <c r="G1335" s="46"/>
    </row>
    <row r="1336" spans="7:7" ht="12.75" customHeight="1" x14ac:dyDescent="0.2">
      <c r="G1336" s="46"/>
    </row>
    <row r="1337" spans="7:7" ht="12.75" customHeight="1" x14ac:dyDescent="0.2">
      <c r="G1337" s="46"/>
    </row>
    <row r="1338" spans="7:7" ht="12.75" customHeight="1" x14ac:dyDescent="0.2">
      <c r="G1338" s="46"/>
    </row>
    <row r="1339" spans="7:7" ht="12.75" customHeight="1" x14ac:dyDescent="0.2">
      <c r="G1339" s="46"/>
    </row>
    <row r="1340" spans="7:7" ht="12.75" customHeight="1" x14ac:dyDescent="0.2">
      <c r="G1340" s="46"/>
    </row>
    <row r="1341" spans="7:7" ht="12.75" customHeight="1" x14ac:dyDescent="0.2">
      <c r="G1341" s="46"/>
    </row>
    <row r="1342" spans="7:7" ht="12.75" customHeight="1" x14ac:dyDescent="0.2">
      <c r="G1342" s="46"/>
    </row>
    <row r="1343" spans="7:7" ht="12.75" customHeight="1" x14ac:dyDescent="0.2">
      <c r="G1343" s="46"/>
    </row>
    <row r="1344" spans="7:7" ht="12.75" customHeight="1" x14ac:dyDescent="0.2">
      <c r="G1344" s="46"/>
    </row>
    <row r="1345" spans="7:7" ht="12.75" customHeight="1" x14ac:dyDescent="0.2">
      <c r="G1345" s="46"/>
    </row>
    <row r="1346" spans="7:7" ht="12.75" customHeight="1" x14ac:dyDescent="0.2">
      <c r="G1346" s="46"/>
    </row>
    <row r="1347" spans="7:7" ht="12.75" customHeight="1" x14ac:dyDescent="0.2">
      <c r="G1347" s="46"/>
    </row>
    <row r="1348" spans="7:7" ht="12.75" customHeight="1" x14ac:dyDescent="0.2">
      <c r="G1348" s="46"/>
    </row>
    <row r="1349" spans="7:7" ht="12.75" customHeight="1" x14ac:dyDescent="0.2">
      <c r="G1349" s="46"/>
    </row>
    <row r="1350" spans="7:7" ht="12.75" customHeight="1" x14ac:dyDescent="0.2">
      <c r="G1350" s="46"/>
    </row>
    <row r="1351" spans="7:7" ht="12.75" customHeight="1" x14ac:dyDescent="0.2">
      <c r="G1351" s="46"/>
    </row>
    <row r="1352" spans="7:7" ht="12.75" customHeight="1" x14ac:dyDescent="0.2">
      <c r="G1352" s="46"/>
    </row>
    <row r="1353" spans="7:7" ht="12.75" customHeight="1" x14ac:dyDescent="0.2">
      <c r="G1353" s="46"/>
    </row>
    <row r="1354" spans="7:7" ht="12.75" customHeight="1" x14ac:dyDescent="0.2">
      <c r="G1354" s="46"/>
    </row>
    <row r="1355" spans="7:7" ht="12.75" customHeight="1" x14ac:dyDescent="0.2">
      <c r="G1355" s="46"/>
    </row>
    <row r="1356" spans="7:7" ht="12.75" customHeight="1" x14ac:dyDescent="0.2">
      <c r="G1356" s="46"/>
    </row>
    <row r="1357" spans="7:7" ht="12.75" customHeight="1" x14ac:dyDescent="0.2">
      <c r="G1357" s="46"/>
    </row>
    <row r="1358" spans="7:7" ht="12.75" customHeight="1" x14ac:dyDescent="0.2">
      <c r="G1358" s="46"/>
    </row>
    <row r="1359" spans="7:7" ht="12.75" customHeight="1" x14ac:dyDescent="0.2">
      <c r="G1359" s="46"/>
    </row>
    <row r="1360" spans="7:7" ht="12.75" customHeight="1" x14ac:dyDescent="0.2">
      <c r="G1360" s="46"/>
    </row>
    <row r="1361" spans="7:7" ht="12.75" customHeight="1" x14ac:dyDescent="0.2">
      <c r="G1361" s="46"/>
    </row>
    <row r="1362" spans="7:7" ht="12.75" customHeight="1" x14ac:dyDescent="0.2">
      <c r="G1362" s="46"/>
    </row>
    <row r="1363" spans="7:7" ht="12.75" customHeight="1" x14ac:dyDescent="0.2">
      <c r="G1363" s="46"/>
    </row>
    <row r="1364" spans="7:7" ht="12.75" customHeight="1" x14ac:dyDescent="0.2">
      <c r="G1364" s="46"/>
    </row>
    <row r="1365" spans="7:7" ht="12.75" customHeight="1" x14ac:dyDescent="0.2">
      <c r="G1365" s="46"/>
    </row>
    <row r="1366" spans="7:7" ht="12.75" customHeight="1" x14ac:dyDescent="0.2">
      <c r="G1366" s="46"/>
    </row>
    <row r="1367" spans="7:7" ht="12.75" customHeight="1" x14ac:dyDescent="0.2">
      <c r="G1367" s="46"/>
    </row>
    <row r="1368" spans="7:7" ht="12.75" customHeight="1" x14ac:dyDescent="0.2">
      <c r="G1368" s="46"/>
    </row>
    <row r="1369" spans="7:7" ht="12.75" customHeight="1" x14ac:dyDescent="0.2">
      <c r="G1369" s="46"/>
    </row>
    <row r="1370" spans="7:7" ht="12.75" customHeight="1" x14ac:dyDescent="0.2">
      <c r="G1370" s="46"/>
    </row>
    <row r="1371" spans="7:7" ht="12.75" customHeight="1" x14ac:dyDescent="0.2">
      <c r="G1371" s="46"/>
    </row>
    <row r="1372" spans="7:7" ht="12.75" customHeight="1" x14ac:dyDescent="0.2">
      <c r="G1372" s="46"/>
    </row>
    <row r="1373" spans="7:7" ht="12.75" customHeight="1" x14ac:dyDescent="0.2">
      <c r="G1373" s="46"/>
    </row>
    <row r="1374" spans="7:7" ht="12.75" customHeight="1" x14ac:dyDescent="0.2">
      <c r="G1374" s="46"/>
    </row>
    <row r="1375" spans="7:7" ht="12.75" customHeight="1" x14ac:dyDescent="0.2">
      <c r="G1375" s="46"/>
    </row>
    <row r="1376" spans="7:7" ht="12.75" customHeight="1" x14ac:dyDescent="0.2">
      <c r="G1376" s="46"/>
    </row>
    <row r="1377" spans="7:7" ht="12.75" customHeight="1" x14ac:dyDescent="0.2">
      <c r="G1377" s="46"/>
    </row>
    <row r="1378" spans="7:7" ht="12.75" customHeight="1" x14ac:dyDescent="0.2">
      <c r="G1378" s="46"/>
    </row>
    <row r="1379" spans="7:7" ht="12.75" customHeight="1" x14ac:dyDescent="0.2">
      <c r="G1379" s="46"/>
    </row>
    <row r="1380" spans="7:7" ht="12.75" customHeight="1" x14ac:dyDescent="0.2">
      <c r="G1380" s="46"/>
    </row>
    <row r="1381" spans="7:7" ht="12.75" customHeight="1" x14ac:dyDescent="0.2">
      <c r="G1381" s="46"/>
    </row>
    <row r="1382" spans="7:7" ht="12.75" customHeight="1" x14ac:dyDescent="0.2">
      <c r="G1382" s="46"/>
    </row>
    <row r="1383" spans="7:7" ht="12.75" customHeight="1" x14ac:dyDescent="0.2">
      <c r="G1383" s="46"/>
    </row>
    <row r="1384" spans="7:7" ht="12.75" customHeight="1" x14ac:dyDescent="0.2">
      <c r="G1384" s="46"/>
    </row>
    <row r="1385" spans="7:7" ht="12.75" customHeight="1" x14ac:dyDescent="0.2">
      <c r="G1385" s="46"/>
    </row>
    <row r="1386" spans="7:7" ht="12.75" customHeight="1" x14ac:dyDescent="0.2">
      <c r="G1386" s="46"/>
    </row>
    <row r="1387" spans="7:7" ht="12.75" customHeight="1" x14ac:dyDescent="0.2">
      <c r="G1387" s="46"/>
    </row>
    <row r="1388" spans="7:7" ht="12.75" customHeight="1" x14ac:dyDescent="0.2">
      <c r="G1388" s="46"/>
    </row>
    <row r="1389" spans="7:7" ht="12.75" customHeight="1" x14ac:dyDescent="0.2">
      <c r="G1389" s="46"/>
    </row>
    <row r="1390" spans="7:7" ht="12.75" customHeight="1" x14ac:dyDescent="0.2">
      <c r="G1390" s="46"/>
    </row>
    <row r="1391" spans="7:7" ht="12.75" customHeight="1" x14ac:dyDescent="0.2">
      <c r="G1391" s="46"/>
    </row>
    <row r="1392" spans="7:7" ht="12.75" customHeight="1" x14ac:dyDescent="0.2">
      <c r="G1392" s="46"/>
    </row>
    <row r="1393" spans="7:7" ht="12.75" customHeight="1" x14ac:dyDescent="0.2">
      <c r="G1393" s="46"/>
    </row>
    <row r="1394" spans="7:7" ht="12.75" customHeight="1" x14ac:dyDescent="0.2">
      <c r="G1394" s="46"/>
    </row>
    <row r="1395" spans="7:7" ht="12.75" customHeight="1" x14ac:dyDescent="0.2">
      <c r="G1395" s="46"/>
    </row>
    <row r="1396" spans="7:7" ht="12.75" customHeight="1" x14ac:dyDescent="0.2">
      <c r="G1396" s="46"/>
    </row>
    <row r="1397" spans="7:7" ht="12.75" customHeight="1" x14ac:dyDescent="0.2">
      <c r="G1397" s="46"/>
    </row>
    <row r="1398" spans="7:7" ht="12.75" customHeight="1" x14ac:dyDescent="0.2">
      <c r="G1398" s="46"/>
    </row>
    <row r="1399" spans="7:7" ht="12.75" customHeight="1" x14ac:dyDescent="0.2">
      <c r="G1399" s="46"/>
    </row>
    <row r="1400" spans="7:7" ht="12.75" customHeight="1" x14ac:dyDescent="0.2">
      <c r="G1400" s="46"/>
    </row>
    <row r="1401" spans="7:7" ht="12.75" customHeight="1" x14ac:dyDescent="0.2">
      <c r="G1401" s="46"/>
    </row>
    <row r="1402" spans="7:7" ht="12.75" customHeight="1" x14ac:dyDescent="0.2">
      <c r="G1402" s="46"/>
    </row>
    <row r="1403" spans="7:7" ht="12.75" customHeight="1" x14ac:dyDescent="0.2">
      <c r="G1403" s="46"/>
    </row>
    <row r="1404" spans="7:7" ht="12.75" customHeight="1" x14ac:dyDescent="0.2">
      <c r="G1404" s="46"/>
    </row>
    <row r="1405" spans="7:7" ht="12.75" customHeight="1" x14ac:dyDescent="0.2">
      <c r="G1405" s="46"/>
    </row>
    <row r="1406" spans="7:7" ht="12.75" customHeight="1" x14ac:dyDescent="0.2">
      <c r="G1406" s="46"/>
    </row>
    <row r="1407" spans="7:7" ht="12.75" customHeight="1" x14ac:dyDescent="0.2">
      <c r="G1407" s="46"/>
    </row>
    <row r="1408" spans="7:7" ht="12.75" customHeight="1" x14ac:dyDescent="0.2">
      <c r="G1408" s="46"/>
    </row>
    <row r="1409" spans="7:7" ht="12.75" customHeight="1" x14ac:dyDescent="0.2">
      <c r="G1409" s="46"/>
    </row>
    <row r="1410" spans="7:7" ht="12.75" customHeight="1" x14ac:dyDescent="0.2">
      <c r="G1410" s="46"/>
    </row>
    <row r="1411" spans="7:7" ht="12.75" customHeight="1" x14ac:dyDescent="0.2">
      <c r="G1411" s="46"/>
    </row>
    <row r="1412" spans="7:7" ht="12.75" customHeight="1" x14ac:dyDescent="0.2">
      <c r="G1412" s="46"/>
    </row>
    <row r="1413" spans="7:7" ht="12.75" customHeight="1" x14ac:dyDescent="0.2">
      <c r="G1413" s="46"/>
    </row>
    <row r="1414" spans="7:7" ht="12.75" customHeight="1" x14ac:dyDescent="0.2">
      <c r="G1414" s="46"/>
    </row>
    <row r="1415" spans="7:7" ht="12.75" customHeight="1" x14ac:dyDescent="0.2">
      <c r="G1415" s="46"/>
    </row>
    <row r="1416" spans="7:7" ht="12.75" customHeight="1" x14ac:dyDescent="0.2">
      <c r="G1416" s="46"/>
    </row>
    <row r="1417" spans="7:7" ht="12.75" customHeight="1" x14ac:dyDescent="0.2">
      <c r="G1417" s="46"/>
    </row>
    <row r="1418" spans="7:7" ht="12.75" customHeight="1" x14ac:dyDescent="0.2">
      <c r="G1418" s="46"/>
    </row>
    <row r="1419" spans="7:7" ht="12.75" customHeight="1" x14ac:dyDescent="0.2">
      <c r="G1419" s="46"/>
    </row>
    <row r="1420" spans="7:7" ht="12.75" customHeight="1" x14ac:dyDescent="0.2">
      <c r="G1420" s="46"/>
    </row>
    <row r="1421" spans="7:7" ht="12.75" customHeight="1" x14ac:dyDescent="0.2">
      <c r="G1421" s="46"/>
    </row>
    <row r="1422" spans="7:7" ht="12.75" customHeight="1" x14ac:dyDescent="0.2">
      <c r="G1422" s="46"/>
    </row>
    <row r="1423" spans="7:7" ht="12.75" customHeight="1" x14ac:dyDescent="0.2">
      <c r="G1423" s="46"/>
    </row>
    <row r="1424" spans="7:7" ht="12.75" customHeight="1" x14ac:dyDescent="0.2">
      <c r="G1424" s="46"/>
    </row>
    <row r="1425" spans="7:7" ht="12.75" customHeight="1" x14ac:dyDescent="0.2">
      <c r="G1425" s="46"/>
    </row>
    <row r="1426" spans="7:7" ht="12.75" customHeight="1" x14ac:dyDescent="0.2">
      <c r="G1426" s="46"/>
    </row>
    <row r="1427" spans="7:7" ht="12.75" customHeight="1" x14ac:dyDescent="0.2">
      <c r="G1427" s="46"/>
    </row>
    <row r="1428" spans="7:7" ht="12.75" customHeight="1" x14ac:dyDescent="0.2">
      <c r="G1428" s="46"/>
    </row>
    <row r="1429" spans="7:7" ht="12.75" customHeight="1" x14ac:dyDescent="0.2">
      <c r="G1429" s="46"/>
    </row>
    <row r="1430" spans="7:7" ht="12.75" customHeight="1" x14ac:dyDescent="0.2">
      <c r="G1430" s="46"/>
    </row>
    <row r="1431" spans="7:7" ht="12.75" customHeight="1" x14ac:dyDescent="0.2">
      <c r="G1431" s="46"/>
    </row>
    <row r="1432" spans="7:7" ht="12.75" customHeight="1" x14ac:dyDescent="0.2">
      <c r="G1432" s="46"/>
    </row>
    <row r="1433" spans="7:7" ht="12.75" customHeight="1" x14ac:dyDescent="0.2">
      <c r="G1433" s="46"/>
    </row>
    <row r="1434" spans="7:7" ht="12.75" customHeight="1" x14ac:dyDescent="0.2">
      <c r="G1434" s="46"/>
    </row>
    <row r="1435" spans="7:7" ht="12.75" customHeight="1" x14ac:dyDescent="0.2">
      <c r="G1435" s="46"/>
    </row>
    <row r="1436" spans="7:7" ht="12.75" customHeight="1" x14ac:dyDescent="0.2">
      <c r="G1436" s="46"/>
    </row>
    <row r="1437" spans="7:7" ht="12.75" customHeight="1" x14ac:dyDescent="0.2">
      <c r="G1437" s="46"/>
    </row>
    <row r="1438" spans="7:7" ht="12.75" customHeight="1" x14ac:dyDescent="0.2">
      <c r="G1438" s="46"/>
    </row>
    <row r="1439" spans="7:7" ht="12.75" customHeight="1" x14ac:dyDescent="0.2">
      <c r="G1439" s="46"/>
    </row>
    <row r="1440" spans="7:7" ht="12.75" customHeight="1" x14ac:dyDescent="0.2">
      <c r="G1440" s="46"/>
    </row>
    <row r="1441" spans="7:7" ht="12.75" customHeight="1" x14ac:dyDescent="0.2">
      <c r="G1441" s="46"/>
    </row>
    <row r="1442" spans="7:7" ht="12.75" customHeight="1" x14ac:dyDescent="0.2">
      <c r="G1442" s="46"/>
    </row>
    <row r="1443" spans="7:7" ht="12.75" customHeight="1" x14ac:dyDescent="0.2">
      <c r="G1443" s="46"/>
    </row>
    <row r="1444" spans="7:7" ht="12.75" customHeight="1" x14ac:dyDescent="0.2">
      <c r="G1444" s="46"/>
    </row>
    <row r="1445" spans="7:7" ht="12.75" customHeight="1" x14ac:dyDescent="0.2">
      <c r="G1445" s="46"/>
    </row>
    <row r="1446" spans="7:7" ht="12.75" customHeight="1" x14ac:dyDescent="0.2">
      <c r="G1446" s="46"/>
    </row>
    <row r="1447" spans="7:7" ht="12.75" customHeight="1" x14ac:dyDescent="0.2">
      <c r="G1447" s="46"/>
    </row>
    <row r="1448" spans="7:7" ht="12.75" customHeight="1" x14ac:dyDescent="0.2">
      <c r="G1448" s="46"/>
    </row>
    <row r="1449" spans="7:7" ht="12.75" customHeight="1" x14ac:dyDescent="0.2">
      <c r="G1449" s="46"/>
    </row>
    <row r="1450" spans="7:7" ht="12.75" customHeight="1" x14ac:dyDescent="0.2">
      <c r="G1450" s="46"/>
    </row>
    <row r="1451" spans="7:7" ht="12.75" customHeight="1" x14ac:dyDescent="0.2">
      <c r="G1451" s="46"/>
    </row>
    <row r="1452" spans="7:7" ht="12.75" customHeight="1" x14ac:dyDescent="0.2">
      <c r="G1452" s="46"/>
    </row>
    <row r="1453" spans="7:7" ht="12.75" customHeight="1" x14ac:dyDescent="0.2">
      <c r="G1453" s="46"/>
    </row>
    <row r="1454" spans="7:7" ht="12.75" customHeight="1" x14ac:dyDescent="0.2">
      <c r="G1454" s="46"/>
    </row>
    <row r="1455" spans="7:7" ht="12.75" customHeight="1" x14ac:dyDescent="0.2">
      <c r="G1455" s="46"/>
    </row>
    <row r="1456" spans="7:7" ht="12.75" customHeight="1" x14ac:dyDescent="0.2">
      <c r="G1456" s="46"/>
    </row>
    <row r="1457" spans="7:7" ht="12.75" customHeight="1" x14ac:dyDescent="0.2">
      <c r="G1457" s="46"/>
    </row>
    <row r="1458" spans="7:7" ht="12.75" customHeight="1" x14ac:dyDescent="0.2">
      <c r="G1458" s="46"/>
    </row>
    <row r="1459" spans="7:7" ht="12.75" customHeight="1" x14ac:dyDescent="0.2">
      <c r="G1459" s="46"/>
    </row>
  </sheetData>
  <sheetProtection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</row>
    <row r="2" spans="1:11" s="208" customFormat="1" ht="15.6" customHeight="1" x14ac:dyDescent="0.25">
      <c r="A2" s="524" t="str">
        <f>JANUARY!G10</f>
        <v>UNITED STEELWORKERS - LOCAL UNION</v>
      </c>
      <c r="B2" s="524"/>
      <c r="C2" s="524"/>
      <c r="D2" s="524"/>
      <c r="E2" s="524"/>
      <c r="F2" s="524" t="str">
        <f>JANUARY!G10</f>
        <v>UNITED STEELWORKERS - LOCAL UNION</v>
      </c>
      <c r="G2" s="524"/>
      <c r="H2" s="524"/>
      <c r="I2" s="524"/>
      <c r="J2" s="524"/>
      <c r="K2" s="207"/>
    </row>
    <row r="3" spans="1:11" s="208" customFormat="1" ht="15.6" customHeight="1" x14ac:dyDescent="0.25">
      <c r="A3" s="524" t="s">
        <v>355</v>
      </c>
      <c r="B3" s="524"/>
      <c r="C3" s="524"/>
      <c r="D3" s="524"/>
      <c r="E3" s="524"/>
      <c r="F3" s="524"/>
      <c r="G3" s="524"/>
      <c r="H3" s="524"/>
      <c r="I3" s="524"/>
      <c r="J3" s="524"/>
      <c r="K3" s="207"/>
    </row>
    <row r="4" spans="1:11" s="208" customFormat="1" ht="15.6" customHeight="1" x14ac:dyDescent="0.25">
      <c r="B4" s="212"/>
      <c r="C4" s="212"/>
      <c r="D4" s="212"/>
      <c r="E4" s="212"/>
      <c r="F4" s="210" t="s">
        <v>353</v>
      </c>
      <c r="G4" s="213">
        <f>JANUARY!E11</f>
        <v>0</v>
      </c>
      <c r="H4" s="212"/>
      <c r="I4" s="212"/>
      <c r="J4" s="212"/>
      <c r="K4" s="207"/>
    </row>
    <row r="5" spans="1:11" ht="15.6" customHeight="1" x14ac:dyDescent="0.2">
      <c r="A5" s="46" t="s">
        <v>236</v>
      </c>
      <c r="B5" s="46"/>
      <c r="C5" s="46"/>
      <c r="D5" s="46"/>
      <c r="E5" s="46"/>
      <c r="F5" s="46"/>
      <c r="G5" s="356" t="s">
        <v>410</v>
      </c>
      <c r="H5" s="179" t="s">
        <v>278</v>
      </c>
      <c r="I5" s="179"/>
      <c r="J5" s="46"/>
      <c r="K5" s="46"/>
    </row>
    <row r="6" spans="1:11" ht="15.6" customHeight="1" thickBot="1" x14ac:dyDescent="0.2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</row>
    <row r="7" spans="1:11" ht="15.6" customHeight="1" x14ac:dyDescent="0.2">
      <c r="A7" s="46" t="s">
        <v>303</v>
      </c>
      <c r="B7" s="46"/>
      <c r="C7" s="46"/>
      <c r="D7" s="46"/>
      <c r="E7" s="46"/>
      <c r="F7" s="46"/>
      <c r="G7" s="46"/>
      <c r="H7" s="46"/>
      <c r="I7" s="46" t="s">
        <v>304</v>
      </c>
      <c r="J7" s="180">
        <f>NovRpt!J39</f>
        <v>0</v>
      </c>
      <c r="K7" s="46"/>
    </row>
    <row r="8" spans="1:11" ht="15.6" customHeight="1" x14ac:dyDescent="0.2">
      <c r="A8" s="168" t="s">
        <v>305</v>
      </c>
      <c r="B8" s="168"/>
      <c r="C8" s="168"/>
      <c r="D8" s="168"/>
      <c r="E8" s="168"/>
      <c r="F8" s="46"/>
      <c r="G8" s="46"/>
      <c r="H8" s="46"/>
      <c r="I8" s="46"/>
      <c r="J8" s="181"/>
      <c r="K8" s="46"/>
    </row>
    <row r="9" spans="1:11" ht="15.6" customHeight="1" x14ac:dyDescent="0.2">
      <c r="A9" s="46" t="s">
        <v>306</v>
      </c>
      <c r="B9" s="46"/>
      <c r="C9" s="46"/>
      <c r="D9" s="46"/>
      <c r="E9" s="46"/>
      <c r="F9" s="46"/>
      <c r="G9" s="46"/>
      <c r="H9" s="46"/>
      <c r="I9" s="182">
        <f>SUM(DECEMBER!$B$7)</f>
        <v>0</v>
      </c>
      <c r="J9" s="183"/>
      <c r="K9" s="46"/>
    </row>
    <row r="10" spans="1:11" ht="15.6" customHeight="1" x14ac:dyDescent="0.2">
      <c r="A10" s="46" t="s">
        <v>368</v>
      </c>
      <c r="B10" s="46"/>
      <c r="C10" s="46"/>
      <c r="D10" s="46"/>
      <c r="E10" s="46"/>
      <c r="F10" s="46"/>
      <c r="G10" s="46"/>
      <c r="H10" s="46"/>
      <c r="I10" s="184">
        <f>SUM(DECEMBER!$C$7)</f>
        <v>0</v>
      </c>
      <c r="J10" s="183"/>
      <c r="K10" s="46"/>
    </row>
    <row r="11" spans="1:11" ht="15.6" customHeight="1" x14ac:dyDescent="0.2">
      <c r="A11" s="46" t="s">
        <v>307</v>
      </c>
      <c r="B11" s="46"/>
      <c r="C11" s="46"/>
      <c r="D11" s="46"/>
      <c r="E11" s="46"/>
      <c r="F11" s="46"/>
      <c r="G11" s="46"/>
      <c r="H11" s="46"/>
      <c r="I11" s="184">
        <f>SUM(DECEMBER!$D$7)</f>
        <v>0</v>
      </c>
      <c r="J11" s="183"/>
      <c r="K11" s="46"/>
    </row>
    <row r="12" spans="1:11" ht="15.6" customHeight="1" x14ac:dyDescent="0.2">
      <c r="A12" s="46" t="s">
        <v>308</v>
      </c>
      <c r="B12" s="46"/>
      <c r="C12" s="46"/>
      <c r="D12" s="46"/>
      <c r="E12" s="46"/>
      <c r="F12" s="46"/>
      <c r="G12" s="46"/>
      <c r="H12" s="46"/>
      <c r="I12" s="184">
        <f>SUM(DECEMBER!$E$7)</f>
        <v>0</v>
      </c>
      <c r="J12" s="183"/>
      <c r="K12" s="46"/>
    </row>
    <row r="13" spans="1:11" ht="15.6" customHeight="1" x14ac:dyDescent="0.2">
      <c r="A13" s="46" t="s">
        <v>279</v>
      </c>
      <c r="B13" s="46"/>
      <c r="C13" s="46"/>
      <c r="D13" s="46"/>
      <c r="E13" s="46"/>
      <c r="F13" s="46"/>
      <c r="G13" s="46"/>
      <c r="H13" s="46"/>
      <c r="I13" s="184">
        <f>SUM(DECEMBER!$F$7)</f>
        <v>0</v>
      </c>
      <c r="J13" s="183"/>
      <c r="K13" s="46"/>
    </row>
    <row r="14" spans="1:11" ht="15.6" customHeight="1" x14ac:dyDescent="0.2">
      <c r="A14" s="46" t="s">
        <v>309</v>
      </c>
      <c r="B14" s="46"/>
      <c r="C14" s="46"/>
      <c r="D14" s="46"/>
      <c r="E14" s="46"/>
      <c r="F14" s="46"/>
      <c r="G14" s="46"/>
      <c r="H14" s="46"/>
      <c r="I14" s="184">
        <f>SUM(DECEMBER!$L$7:$O$7)</f>
        <v>0</v>
      </c>
      <c r="J14" s="183"/>
      <c r="K14" s="46"/>
    </row>
    <row r="15" spans="1:11" ht="15.6" customHeight="1" x14ac:dyDescent="0.2">
      <c r="A15" s="46"/>
      <c r="B15" s="46" t="s">
        <v>310</v>
      </c>
      <c r="C15" s="46" t="s">
        <v>280</v>
      </c>
      <c r="D15" s="46"/>
      <c r="E15" s="46"/>
      <c r="F15" s="46"/>
      <c r="G15" s="46"/>
      <c r="H15" s="46"/>
      <c r="I15" s="184">
        <f>SUM(DECEMBER!$Q$7:$R$7)</f>
        <v>0</v>
      </c>
      <c r="J15" s="183"/>
      <c r="K15" s="46"/>
    </row>
    <row r="16" spans="1:11" ht="15.6" customHeight="1" thickBot="1" x14ac:dyDescent="0.25">
      <c r="A16" s="46"/>
      <c r="B16" s="46"/>
      <c r="C16" s="46" t="s">
        <v>281</v>
      </c>
      <c r="D16" s="46"/>
      <c r="E16" s="46"/>
      <c r="F16" s="46"/>
      <c r="G16" s="46"/>
      <c r="H16" s="46"/>
      <c r="I16" s="185">
        <f>SUM(DECEMBER!$P$7)</f>
        <v>0</v>
      </c>
      <c r="J16" s="183"/>
      <c r="K16" s="46"/>
    </row>
    <row r="17" spans="1:11" ht="15.6" customHeight="1" thickBot="1" x14ac:dyDescent="0.25">
      <c r="A17" s="46"/>
      <c r="B17" s="168" t="s">
        <v>311</v>
      </c>
      <c r="C17" s="46"/>
      <c r="D17" s="46"/>
      <c r="E17" s="46"/>
      <c r="F17" s="46"/>
      <c r="G17" s="46"/>
      <c r="H17" s="46"/>
      <c r="I17" s="168"/>
      <c r="J17" s="169">
        <f>SUM(I9:I16)</f>
        <v>0</v>
      </c>
      <c r="K17" s="46"/>
    </row>
    <row r="18" spans="1:11" ht="15.6" customHeight="1" thickTop="1" thickBot="1" x14ac:dyDescent="0.25">
      <c r="A18" s="46"/>
      <c r="B18" s="168" t="s">
        <v>312</v>
      </c>
      <c r="C18" s="46"/>
      <c r="D18" s="46"/>
      <c r="E18" s="46"/>
      <c r="F18" s="46"/>
      <c r="G18" s="46"/>
      <c r="H18" s="46"/>
      <c r="I18" s="46"/>
      <c r="J18" s="186">
        <f>SUM(J7:J17)</f>
        <v>0</v>
      </c>
      <c r="K18" s="46"/>
    </row>
    <row r="19" spans="1:11" ht="15.6" customHeight="1" x14ac:dyDescent="0.2">
      <c r="A19" s="46"/>
      <c r="B19" s="46"/>
      <c r="C19" s="46"/>
      <c r="D19" s="46"/>
      <c r="E19" s="46"/>
      <c r="F19" s="46"/>
      <c r="G19" s="46"/>
      <c r="H19" s="46"/>
      <c r="I19" s="46"/>
      <c r="J19" s="187" t="s">
        <v>236</v>
      </c>
      <c r="K19" s="46"/>
    </row>
    <row r="20" spans="1:11" ht="15.6" customHeight="1" x14ac:dyDescent="0.2">
      <c r="A20" s="46" t="s">
        <v>313</v>
      </c>
      <c r="B20" s="46"/>
      <c r="C20" s="46"/>
      <c r="D20" s="46"/>
      <c r="E20" s="46"/>
      <c r="F20" s="46"/>
      <c r="G20" s="46"/>
      <c r="H20" s="46"/>
      <c r="I20" s="46"/>
      <c r="J20" s="183"/>
      <c r="K20" s="46"/>
    </row>
    <row r="21" spans="1:11" ht="15.6" customHeight="1" thickBot="1" x14ac:dyDescent="0.25">
      <c r="A21" s="46" t="s">
        <v>283</v>
      </c>
      <c r="B21" s="46"/>
      <c r="C21" s="46"/>
      <c r="D21" s="46"/>
      <c r="E21" s="46"/>
      <c r="F21" s="46"/>
      <c r="G21" s="46"/>
      <c r="H21" s="46"/>
      <c r="I21" s="46"/>
      <c r="J21" s="183"/>
      <c r="K21" s="46"/>
    </row>
    <row r="22" spans="1:11" ht="15.6" customHeight="1" x14ac:dyDescent="0.2">
      <c r="A22" s="46" t="s">
        <v>314</v>
      </c>
      <c r="B22" s="46"/>
      <c r="C22" s="46"/>
      <c r="D22" s="46"/>
      <c r="E22" s="46"/>
      <c r="F22" s="46"/>
      <c r="G22" s="46"/>
      <c r="H22" s="180">
        <f>SUM(DECEMBER!$U$7)</f>
        <v>0</v>
      </c>
      <c r="I22" s="46"/>
      <c r="J22" s="183"/>
      <c r="K22" s="46"/>
    </row>
    <row r="23" spans="1:11" ht="15.6" customHeight="1" x14ac:dyDescent="0.2">
      <c r="A23" s="46" t="s">
        <v>315</v>
      </c>
      <c r="B23" s="46"/>
      <c r="C23" s="46"/>
      <c r="D23" s="46"/>
      <c r="E23" s="46"/>
      <c r="F23" s="46"/>
      <c r="G23" s="46"/>
      <c r="H23" s="188">
        <f>SUM(DECEMBER!$V$7)</f>
        <v>0</v>
      </c>
      <c r="I23" s="46"/>
      <c r="J23" s="183"/>
      <c r="K23" s="46"/>
    </row>
    <row r="24" spans="1:11" ht="15.6" customHeight="1" thickBot="1" x14ac:dyDescent="0.25">
      <c r="A24" s="46" t="s">
        <v>316</v>
      </c>
      <c r="B24" s="46"/>
      <c r="C24" s="46"/>
      <c r="D24" s="46"/>
      <c r="E24" s="46"/>
      <c r="F24" s="46"/>
      <c r="G24" s="46"/>
      <c r="H24" s="188">
        <f>SUM(DECEMBER!$W$7:'DECEMBER'!$X$7)</f>
        <v>0</v>
      </c>
      <c r="I24" s="46"/>
      <c r="J24" s="183"/>
      <c r="K24" s="46"/>
    </row>
    <row r="25" spans="1:11" ht="15.6" customHeight="1" thickBot="1" x14ac:dyDescent="0.25">
      <c r="A25" s="46" t="s">
        <v>317</v>
      </c>
      <c r="B25" s="46"/>
      <c r="C25" s="46"/>
      <c r="D25" s="46"/>
      <c r="E25" s="46"/>
      <c r="F25" s="46"/>
      <c r="G25" s="46"/>
      <c r="H25" s="185">
        <f>SUM(DECEMBER!$Y$7)</f>
        <v>0</v>
      </c>
      <c r="I25" s="189">
        <f>SUM(H22:H25)</f>
        <v>0</v>
      </c>
      <c r="J25" s="183"/>
      <c r="K25" s="46"/>
    </row>
    <row r="26" spans="1:11" ht="15.6" customHeight="1" x14ac:dyDescent="0.2">
      <c r="A26" s="46" t="s">
        <v>284</v>
      </c>
      <c r="B26" s="46"/>
      <c r="C26" s="46"/>
      <c r="D26" s="46"/>
      <c r="E26" s="46"/>
      <c r="F26" s="46"/>
      <c r="G26" s="46"/>
      <c r="H26" s="46"/>
      <c r="I26" s="184">
        <f>SUM(DECEMBER!$Z$7)</f>
        <v>0</v>
      </c>
      <c r="J26" s="183"/>
      <c r="K26" s="46"/>
    </row>
    <row r="27" spans="1:11" ht="15.6" customHeight="1" x14ac:dyDescent="0.2">
      <c r="A27" s="46" t="s">
        <v>285</v>
      </c>
      <c r="B27" s="46"/>
      <c r="C27" s="46"/>
      <c r="D27" s="46"/>
      <c r="E27" s="46"/>
      <c r="F27" s="46"/>
      <c r="G27" s="46"/>
      <c r="H27" s="46"/>
      <c r="I27" s="184">
        <f>SUM(DECEMBER!$AA$7)</f>
        <v>0</v>
      </c>
      <c r="J27" s="183"/>
      <c r="K27" s="46"/>
    </row>
    <row r="28" spans="1:11" ht="15.6" customHeight="1" x14ac:dyDescent="0.2">
      <c r="A28" s="46" t="s">
        <v>318</v>
      </c>
      <c r="B28" s="46"/>
      <c r="C28" s="46"/>
      <c r="D28" s="46"/>
      <c r="E28" s="46"/>
      <c r="F28" s="46"/>
      <c r="G28" s="46"/>
      <c r="H28" s="46"/>
      <c r="I28" s="184">
        <f>SUM(DECEMBER!$AB$7)</f>
        <v>0</v>
      </c>
      <c r="J28" s="183"/>
      <c r="K28" s="46"/>
    </row>
    <row r="29" spans="1:11" ht="15.6" customHeight="1" x14ac:dyDescent="0.2">
      <c r="A29" s="46" t="s">
        <v>319</v>
      </c>
      <c r="B29" s="46"/>
      <c r="C29" s="46"/>
      <c r="D29" s="46"/>
      <c r="E29" s="46"/>
      <c r="F29" s="46"/>
      <c r="G29" s="46"/>
      <c r="H29" s="46"/>
      <c r="I29" s="184">
        <f>SUM(DECEMBER!$AC$7)</f>
        <v>0</v>
      </c>
      <c r="J29" s="183"/>
      <c r="K29" s="46"/>
    </row>
    <row r="30" spans="1:11" ht="15.6" customHeight="1" x14ac:dyDescent="0.2">
      <c r="A30" s="46" t="s">
        <v>320</v>
      </c>
      <c r="B30" s="46"/>
      <c r="C30" s="46"/>
      <c r="D30" s="46"/>
      <c r="E30" s="46"/>
      <c r="F30" s="46"/>
      <c r="G30" s="46"/>
      <c r="H30" s="46"/>
      <c r="I30" s="184">
        <f>SUM(DECEMBER!$AD$7)</f>
        <v>0</v>
      </c>
      <c r="J30" s="183"/>
      <c r="K30" s="46"/>
    </row>
    <row r="31" spans="1:11" ht="15.6" customHeight="1" x14ac:dyDescent="0.2">
      <c r="A31" s="46" t="s">
        <v>321</v>
      </c>
      <c r="B31" s="46"/>
      <c r="C31" s="46"/>
      <c r="D31" s="46"/>
      <c r="E31" s="46"/>
      <c r="F31" s="46"/>
      <c r="G31" s="46"/>
      <c r="H31" s="46"/>
      <c r="I31" s="184">
        <f>SUM(DECEMBER!$AE$7)</f>
        <v>0</v>
      </c>
      <c r="J31" s="183"/>
      <c r="K31" s="46"/>
    </row>
    <row r="32" spans="1:11" ht="15.6" customHeight="1" x14ac:dyDescent="0.2">
      <c r="A32" s="46" t="s">
        <v>322</v>
      </c>
      <c r="B32" s="46"/>
      <c r="C32" s="46"/>
      <c r="D32" s="46"/>
      <c r="E32" s="46"/>
      <c r="F32" s="46"/>
      <c r="G32" s="46"/>
      <c r="H32" s="46"/>
      <c r="I32" s="184">
        <f>SUM(DECEMBER!$AF$7)</f>
        <v>0</v>
      </c>
      <c r="J32" s="183"/>
      <c r="K32" s="46"/>
    </row>
    <row r="33" spans="1:11" ht="15.6" customHeight="1" x14ac:dyDescent="0.2">
      <c r="A33" s="46" t="s">
        <v>323</v>
      </c>
      <c r="B33" s="46"/>
      <c r="C33" s="46"/>
      <c r="D33" s="46"/>
      <c r="E33" s="46"/>
      <c r="F33" s="46"/>
      <c r="G33" s="46"/>
      <c r="H33" s="46"/>
      <c r="I33" s="184">
        <f>SUM(DECEMBER!$AG$7)</f>
        <v>0</v>
      </c>
      <c r="J33" s="183"/>
      <c r="K33" s="46"/>
    </row>
    <row r="34" spans="1:11" ht="15.6" customHeight="1" x14ac:dyDescent="0.2">
      <c r="A34" s="46" t="s">
        <v>324</v>
      </c>
      <c r="B34" s="46"/>
      <c r="C34" s="46"/>
      <c r="D34" s="46"/>
      <c r="E34" s="46"/>
      <c r="F34" s="46"/>
      <c r="G34" s="46"/>
      <c r="H34" s="46"/>
      <c r="I34" s="184">
        <f>SUM(DECEMBER!$AH$7)</f>
        <v>0</v>
      </c>
      <c r="J34" s="183"/>
      <c r="K34" s="46"/>
    </row>
    <row r="35" spans="1:11" ht="15.6" customHeight="1" x14ac:dyDescent="0.2">
      <c r="A35" s="46" t="s">
        <v>324</v>
      </c>
      <c r="B35" s="46"/>
      <c r="C35" s="46"/>
      <c r="D35" s="46"/>
      <c r="E35" s="46"/>
      <c r="F35" s="46"/>
      <c r="G35" s="46"/>
      <c r="H35" s="46"/>
      <c r="I35" s="190">
        <v>0</v>
      </c>
      <c r="J35" s="183"/>
      <c r="K35" s="46"/>
    </row>
    <row r="36" spans="1:11" ht="15.6" customHeight="1" x14ac:dyDescent="0.2">
      <c r="A36" s="46" t="s">
        <v>325</v>
      </c>
      <c r="B36" s="46"/>
      <c r="C36" s="46"/>
      <c r="D36" s="46"/>
      <c r="E36" s="46"/>
      <c r="F36" s="46"/>
      <c r="G36" s="46"/>
      <c r="H36" s="46"/>
      <c r="I36" s="184">
        <f>SUM(DECEMBER!$AJ$7)</f>
        <v>0</v>
      </c>
      <c r="J36" s="183"/>
      <c r="K36" s="46"/>
    </row>
    <row r="37" spans="1:11" ht="15.6" customHeight="1" thickBot="1" x14ac:dyDescent="0.25">
      <c r="A37" s="46" t="s">
        <v>326</v>
      </c>
      <c r="B37" s="46"/>
      <c r="C37" s="46"/>
      <c r="D37" s="46"/>
      <c r="E37" s="46"/>
      <c r="F37" s="46"/>
      <c r="G37" s="46"/>
      <c r="H37" s="46"/>
      <c r="I37" s="185">
        <f>SUM(DECEMBER!$AK$7)</f>
        <v>0</v>
      </c>
      <c r="J37" s="183"/>
      <c r="K37" s="46"/>
    </row>
    <row r="38" spans="1:11" ht="15.6" customHeight="1" thickBot="1" x14ac:dyDescent="0.25">
      <c r="A38" s="191" t="s">
        <v>327</v>
      </c>
      <c r="B38" s="46"/>
      <c r="C38" s="46"/>
      <c r="D38" s="46"/>
      <c r="E38" s="46"/>
      <c r="F38" s="46"/>
      <c r="G38" s="46"/>
      <c r="H38" s="46"/>
      <c r="I38" s="166"/>
      <c r="J38" s="192">
        <f>SUM(I25:I37)</f>
        <v>0</v>
      </c>
      <c r="K38" s="46"/>
    </row>
    <row r="39" spans="1:11" ht="15.6" customHeight="1" thickTop="1" thickBot="1" x14ac:dyDescent="0.25">
      <c r="A39" s="168" t="s">
        <v>286</v>
      </c>
      <c r="B39" s="46"/>
      <c r="C39" s="46"/>
      <c r="D39" s="46"/>
      <c r="E39" s="46"/>
      <c r="F39" s="46"/>
      <c r="G39" s="46"/>
      <c r="H39" s="46"/>
      <c r="I39" s="46"/>
      <c r="J39" s="193">
        <f>SUM(J18-J38)</f>
        <v>0</v>
      </c>
      <c r="K39" s="46"/>
    </row>
    <row r="40" spans="1:11" ht="15.6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</row>
    <row r="41" spans="1:11" ht="15.6" customHeight="1" x14ac:dyDescent="0.2">
      <c r="A41" s="46" t="s">
        <v>328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</row>
    <row r="42" spans="1:11" ht="15.6" customHeight="1" x14ac:dyDescent="0.2">
      <c r="A42" s="46" t="s">
        <v>329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</row>
    <row r="43" spans="1:11" ht="15.6" customHeight="1" x14ac:dyDescent="0.2">
      <c r="A43" s="46" t="s">
        <v>330</v>
      </c>
      <c r="B43" s="46"/>
      <c r="C43" s="46"/>
      <c r="D43" s="46"/>
      <c r="E43" s="46"/>
      <c r="F43" s="46"/>
      <c r="G43" s="46"/>
      <c r="H43" s="46"/>
      <c r="I43" s="515"/>
      <c r="J43" s="516"/>
      <c r="K43" s="46"/>
    </row>
    <row r="44" spans="1:11" ht="15.6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1:11" ht="15.6" customHeight="1" x14ac:dyDescent="0.2">
      <c r="A45" s="171"/>
      <c r="B45" s="171"/>
      <c r="C45" s="171" t="s">
        <v>236</v>
      </c>
      <c r="D45" s="171"/>
      <c r="E45" s="46"/>
      <c r="F45" s="46"/>
      <c r="G45" s="46"/>
      <c r="H45" s="171"/>
      <c r="I45" s="171"/>
      <c r="J45" s="171"/>
      <c r="K45" s="46"/>
    </row>
    <row r="46" spans="1:11" ht="15.6" customHeight="1" x14ac:dyDescent="0.2">
      <c r="A46" s="46"/>
      <c r="B46" s="46"/>
      <c r="C46" s="46"/>
      <c r="D46" s="177" t="s">
        <v>331</v>
      </c>
      <c r="E46" s="46"/>
      <c r="F46" s="46"/>
      <c r="G46" s="46"/>
      <c r="H46" s="166"/>
      <c r="I46" s="166"/>
      <c r="J46" s="194" t="s">
        <v>332</v>
      </c>
      <c r="K46" s="46"/>
    </row>
    <row r="47" spans="1:11" ht="15.6" customHeight="1" x14ac:dyDescent="0.2">
      <c r="A47" s="46"/>
      <c r="B47" s="46"/>
      <c r="C47" s="46"/>
      <c r="D47" s="46"/>
      <c r="E47" s="46"/>
      <c r="F47" s="46"/>
      <c r="G47" s="46"/>
      <c r="H47" s="46" t="s">
        <v>236</v>
      </c>
      <c r="I47" s="46"/>
      <c r="J47" s="46"/>
      <c r="K47" s="46"/>
    </row>
    <row r="48" spans="1:11" ht="15.6" customHeight="1" x14ac:dyDescent="0.2">
      <c r="A48" s="178"/>
      <c r="B48" s="46"/>
      <c r="C48" s="46"/>
      <c r="D48" s="46"/>
      <c r="E48" s="46"/>
      <c r="F48" s="46"/>
      <c r="G48" s="46"/>
      <c r="H48" s="46"/>
      <c r="I48" s="46"/>
      <c r="J48" s="46"/>
      <c r="K48" s="46"/>
    </row>
    <row r="49" spans="1:11" ht="15.6" customHeight="1" x14ac:dyDescent="0.2">
      <c r="A49" s="20" t="s">
        <v>333</v>
      </c>
      <c r="B49" s="20"/>
      <c r="C49" s="20" t="s">
        <v>334</v>
      </c>
      <c r="D49" s="46"/>
      <c r="E49" s="46"/>
      <c r="F49" s="46"/>
      <c r="G49" s="46"/>
      <c r="H49" s="46"/>
      <c r="I49" s="46"/>
      <c r="J49" s="46"/>
      <c r="K49" s="46"/>
    </row>
    <row r="50" spans="1:11" ht="15.6" customHeight="1" x14ac:dyDescent="0.2">
      <c r="A50" s="178" t="s">
        <v>335</v>
      </c>
      <c r="B50" s="178"/>
      <c r="C50" s="178"/>
      <c r="D50" s="178"/>
      <c r="E50" s="178"/>
      <c r="F50" s="178"/>
      <c r="G50" s="178"/>
      <c r="H50" s="178"/>
      <c r="I50" s="178"/>
      <c r="J50" s="46"/>
      <c r="K50" s="46"/>
    </row>
    <row r="51" spans="1:11" ht="15.6" customHeight="1" x14ac:dyDescent="0.2">
      <c r="A51" s="178" t="s">
        <v>336</v>
      </c>
      <c r="B51" s="178"/>
      <c r="C51" s="178"/>
      <c r="D51" s="178"/>
      <c r="E51" s="178"/>
      <c r="F51" s="178"/>
      <c r="G51" s="178"/>
      <c r="H51" s="178"/>
      <c r="I51" s="178"/>
      <c r="J51" s="46"/>
      <c r="K51" s="46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M69"/>
  <sheetViews>
    <sheetView showGridLines="0" workbookViewId="0">
      <selection activeCell="J8" sqref="J8"/>
    </sheetView>
  </sheetViews>
  <sheetFormatPr defaultColWidth="8.7109375" defaultRowHeight="14.45" customHeight="1" x14ac:dyDescent="0.2"/>
  <cols>
    <col min="8" max="10" width="11.7109375" style="225" customWidth="1"/>
    <col min="11" max="13" width="9.140625" style="401"/>
  </cols>
  <sheetData>
    <row r="1" spans="1:13" s="195" customFormat="1" ht="14.45" customHeight="1" x14ac:dyDescent="0.2">
      <c r="A1" s="552" t="str">
        <f>JANUARY!G10</f>
        <v>UNITED STEELWORKERS - LOCAL UNION</v>
      </c>
      <c r="B1" s="552"/>
      <c r="C1" s="552"/>
      <c r="D1" s="552"/>
      <c r="E1" s="552"/>
      <c r="F1" s="552"/>
      <c r="G1" s="552"/>
      <c r="H1" s="552"/>
      <c r="I1" s="552"/>
      <c r="J1" s="552"/>
      <c r="K1" s="276"/>
      <c r="L1" s="276"/>
      <c r="M1" s="276"/>
    </row>
    <row r="2" spans="1:13" s="195" customFormat="1" ht="14.45" customHeight="1" x14ac:dyDescent="0.2">
      <c r="A2" s="552" t="s">
        <v>270</v>
      </c>
      <c r="B2" s="552"/>
      <c r="C2" s="552"/>
      <c r="D2" s="552"/>
      <c r="E2" s="552"/>
      <c r="F2" s="552"/>
      <c r="G2" s="552"/>
      <c r="H2" s="552"/>
      <c r="I2" s="552"/>
      <c r="J2" s="552"/>
      <c r="K2" s="276"/>
      <c r="L2" s="276"/>
      <c r="M2" s="276"/>
    </row>
    <row r="3" spans="1:13" s="195" customFormat="1" ht="14.45" customHeight="1" x14ac:dyDescent="0.2">
      <c r="B3" s="214"/>
      <c r="C3" s="214"/>
      <c r="D3" s="214"/>
      <c r="E3" s="214"/>
      <c r="F3" s="215" t="s">
        <v>354</v>
      </c>
      <c r="G3" s="216">
        <f>JANUARY!E11</f>
        <v>0</v>
      </c>
      <c r="H3" s="223"/>
      <c r="I3" s="223"/>
      <c r="J3" s="223"/>
      <c r="K3" s="276"/>
      <c r="L3" s="276"/>
      <c r="M3" s="276"/>
    </row>
    <row r="4" spans="1:13" s="195" customFormat="1" ht="14.45" customHeight="1" x14ac:dyDescent="0.2">
      <c r="A4" s="217"/>
      <c r="B4" s="217"/>
      <c r="C4" s="217"/>
      <c r="E4" s="218"/>
      <c r="F4" s="218" t="s">
        <v>271</v>
      </c>
      <c r="G4" s="528" t="s">
        <v>272</v>
      </c>
      <c r="H4" s="528"/>
      <c r="I4" s="528"/>
      <c r="J4" s="528"/>
      <c r="K4" s="276"/>
      <c r="L4" s="276"/>
      <c r="M4" s="276"/>
    </row>
    <row r="5" spans="1:13" ht="14.45" customHeight="1" x14ac:dyDescent="0.2">
      <c r="A5" s="46"/>
      <c r="B5" s="46"/>
      <c r="C5" s="46"/>
      <c r="D5" s="46"/>
      <c r="E5" s="553" t="s">
        <v>273</v>
      </c>
      <c r="F5" s="553"/>
      <c r="G5" s="46"/>
      <c r="H5" s="224"/>
      <c r="I5" s="224"/>
      <c r="J5" s="224"/>
    </row>
    <row r="6" spans="1:13" ht="14.45" customHeight="1" x14ac:dyDescent="0.2">
      <c r="A6" s="554" t="s">
        <v>274</v>
      </c>
      <c r="B6" s="554"/>
      <c r="C6" s="554"/>
      <c r="D6" s="554"/>
      <c r="E6" s="554"/>
      <c r="F6" s="554"/>
      <c r="G6" s="554"/>
      <c r="H6" s="554"/>
      <c r="I6" s="554"/>
      <c r="J6" s="554"/>
    </row>
    <row r="7" spans="1:13" ht="14.45" customHeight="1" thickBot="1" x14ac:dyDescent="0.25">
      <c r="A7" s="46"/>
      <c r="B7" s="46"/>
      <c r="C7" s="46"/>
      <c r="D7" s="46"/>
      <c r="E7" s="46"/>
      <c r="F7" s="46"/>
      <c r="G7" s="46"/>
      <c r="H7" s="224"/>
      <c r="I7" s="224"/>
      <c r="J7" s="224"/>
    </row>
    <row r="8" spans="1:13" ht="14.45" customHeight="1" x14ac:dyDescent="0.2">
      <c r="A8" s="195" t="s">
        <v>423</v>
      </c>
      <c r="B8" s="195"/>
      <c r="C8" s="195"/>
      <c r="D8" s="46"/>
      <c r="E8" s="46"/>
      <c r="F8" s="46"/>
      <c r="G8" s="46"/>
      <c r="H8" s="224"/>
      <c r="I8" s="224"/>
      <c r="J8" s="226">
        <f>OctRpt!J7</f>
        <v>0</v>
      </c>
    </row>
    <row r="9" spans="1:13" ht="14.45" customHeight="1" x14ac:dyDescent="0.2">
      <c r="A9" s="195" t="s">
        <v>275</v>
      </c>
      <c r="B9" s="195"/>
      <c r="C9" s="195"/>
      <c r="D9" s="46"/>
      <c r="E9" s="46"/>
      <c r="F9" s="46"/>
      <c r="G9" s="46"/>
      <c r="H9" s="224"/>
      <c r="I9" s="227"/>
      <c r="J9" s="228" t="s">
        <v>236</v>
      </c>
      <c r="K9" s="399" t="s">
        <v>276</v>
      </c>
      <c r="L9" s="399" t="s">
        <v>277</v>
      </c>
      <c r="M9" s="399" t="s">
        <v>278</v>
      </c>
    </row>
    <row r="10" spans="1:13" ht="14.45" customHeight="1" x14ac:dyDescent="0.2">
      <c r="A10" s="195" t="s">
        <v>424</v>
      </c>
      <c r="B10" s="195"/>
      <c r="C10" s="195"/>
      <c r="D10" s="46"/>
      <c r="E10" s="46"/>
      <c r="F10" s="46"/>
      <c r="G10" s="46"/>
      <c r="H10" s="224"/>
      <c r="I10" s="229">
        <f t="shared" ref="I10:I17" si="0">SUM(K10:M10)</f>
        <v>0</v>
      </c>
      <c r="J10" s="230"/>
      <c r="K10" s="400">
        <f>OctRpt!I9</f>
        <v>0</v>
      </c>
      <c r="L10" s="400">
        <f>NovRpt!I9</f>
        <v>0</v>
      </c>
      <c r="M10" s="400">
        <f>DecRpt!I9</f>
        <v>0</v>
      </c>
    </row>
    <row r="11" spans="1:13" ht="14.45" customHeight="1" x14ac:dyDescent="0.2">
      <c r="A11" s="195" t="s">
        <v>425</v>
      </c>
      <c r="B11" s="195"/>
      <c r="C11" s="195"/>
      <c r="D11" s="46"/>
      <c r="E11" s="46"/>
      <c r="F11" s="46"/>
      <c r="G11" s="46"/>
      <c r="H11" s="224"/>
      <c r="I11" s="231">
        <f t="shared" si="0"/>
        <v>0</v>
      </c>
      <c r="J11" s="230"/>
      <c r="K11" s="400">
        <f>OctRpt!I10</f>
        <v>0</v>
      </c>
      <c r="L11" s="400">
        <f>NovRpt!I10</f>
        <v>0</v>
      </c>
      <c r="M11" s="400">
        <f>DecRpt!I10</f>
        <v>0</v>
      </c>
    </row>
    <row r="12" spans="1:13" ht="14.45" customHeight="1" x14ac:dyDescent="0.2">
      <c r="A12" s="195" t="s">
        <v>426</v>
      </c>
      <c r="B12" s="195"/>
      <c r="C12" s="195"/>
      <c r="D12" s="46"/>
      <c r="E12" s="46"/>
      <c r="F12" s="46"/>
      <c r="G12" s="46"/>
      <c r="H12" s="224"/>
      <c r="I12" s="232">
        <f t="shared" si="0"/>
        <v>0</v>
      </c>
      <c r="J12" s="230"/>
      <c r="K12" s="400">
        <f>OctRpt!I11</f>
        <v>0</v>
      </c>
      <c r="L12" s="400">
        <f>NovRpt!I11</f>
        <v>0</v>
      </c>
      <c r="M12" s="400">
        <f>DecRpt!I11</f>
        <v>0</v>
      </c>
    </row>
    <row r="13" spans="1:13" ht="14.45" customHeight="1" x14ac:dyDescent="0.2">
      <c r="A13" s="195" t="s">
        <v>427</v>
      </c>
      <c r="B13" s="195"/>
      <c r="C13" s="195"/>
      <c r="D13" s="46"/>
      <c r="E13" s="46"/>
      <c r="F13" s="46"/>
      <c r="G13" s="46"/>
      <c r="H13" s="224"/>
      <c r="I13" s="232">
        <f t="shared" si="0"/>
        <v>0</v>
      </c>
      <c r="J13" s="230"/>
      <c r="K13" s="400">
        <f>OctRpt!I12</f>
        <v>0</v>
      </c>
      <c r="L13" s="400">
        <f>NovRpt!I12</f>
        <v>0</v>
      </c>
      <c r="M13" s="400">
        <f>DecRpt!I12</f>
        <v>0</v>
      </c>
    </row>
    <row r="14" spans="1:13" ht="14.45" customHeight="1" x14ac:dyDescent="0.2">
      <c r="A14" s="195" t="s">
        <v>428</v>
      </c>
      <c r="B14" s="195"/>
      <c r="C14" s="195"/>
      <c r="D14" s="46"/>
      <c r="E14" s="46"/>
      <c r="F14" s="46"/>
      <c r="G14" s="46"/>
      <c r="H14" s="224"/>
      <c r="I14" s="232">
        <f t="shared" si="0"/>
        <v>0</v>
      </c>
      <c r="J14" s="230"/>
      <c r="K14" s="400">
        <f>OctRpt!I13</f>
        <v>0</v>
      </c>
      <c r="L14" s="400">
        <f>NovRpt!I13</f>
        <v>0</v>
      </c>
      <c r="M14" s="400">
        <f>DecRpt!I13</f>
        <v>0</v>
      </c>
    </row>
    <row r="15" spans="1:13" ht="14.45" customHeight="1" x14ac:dyDescent="0.2">
      <c r="A15" s="195" t="s">
        <v>429</v>
      </c>
      <c r="B15" s="195"/>
      <c r="C15" s="195"/>
      <c r="D15" s="46"/>
      <c r="E15" s="46"/>
      <c r="F15" s="46"/>
      <c r="G15" s="46"/>
      <c r="H15" s="224"/>
      <c r="I15" s="232">
        <f t="shared" si="0"/>
        <v>0</v>
      </c>
      <c r="J15" s="230"/>
      <c r="K15" s="400">
        <f>OctRpt!I14</f>
        <v>0</v>
      </c>
      <c r="L15" s="400">
        <f>NovRpt!I14</f>
        <v>0</v>
      </c>
      <c r="M15" s="400">
        <f>DecRpt!I14</f>
        <v>0</v>
      </c>
    </row>
    <row r="16" spans="1:13" ht="14.45" customHeight="1" x14ac:dyDescent="0.2">
      <c r="A16" s="195"/>
      <c r="B16" s="195"/>
      <c r="C16" s="195" t="s">
        <v>430</v>
      </c>
      <c r="D16" s="46"/>
      <c r="E16" s="46"/>
      <c r="F16" s="46"/>
      <c r="G16" s="46"/>
      <c r="H16" s="224"/>
      <c r="I16" s="232">
        <f t="shared" si="0"/>
        <v>0</v>
      </c>
      <c r="J16" s="230"/>
      <c r="K16" s="400">
        <f>OctRpt!I15</f>
        <v>0</v>
      </c>
      <c r="L16" s="400">
        <f>NovRpt!I15</f>
        <v>0</v>
      </c>
      <c r="M16" s="400">
        <f>DecRpt!I15</f>
        <v>0</v>
      </c>
    </row>
    <row r="17" spans="1:13" ht="14.45" customHeight="1" thickBot="1" x14ac:dyDescent="0.25">
      <c r="A17" s="195"/>
      <c r="B17" s="195"/>
      <c r="C17" s="195" t="s">
        <v>431</v>
      </c>
      <c r="D17" s="46"/>
      <c r="E17" s="46"/>
      <c r="F17" s="46"/>
      <c r="G17" s="46"/>
      <c r="H17" s="224"/>
      <c r="I17" s="233">
        <f t="shared" si="0"/>
        <v>0</v>
      </c>
      <c r="J17" s="230"/>
      <c r="K17" s="400">
        <f>OctRpt!I16</f>
        <v>0</v>
      </c>
      <c r="L17" s="400">
        <f>NovRpt!I16</f>
        <v>0</v>
      </c>
      <c r="M17" s="400">
        <f>DecRpt!I16</f>
        <v>0</v>
      </c>
    </row>
    <row r="18" spans="1:13" ht="14.45" customHeight="1" x14ac:dyDescent="0.2">
      <c r="A18" s="195"/>
      <c r="B18" s="197" t="s">
        <v>432</v>
      </c>
      <c r="C18" s="195"/>
      <c r="D18" s="46"/>
      <c r="E18" s="46"/>
      <c r="F18" s="46"/>
      <c r="G18" s="46"/>
      <c r="H18" s="224"/>
      <c r="I18" s="224"/>
      <c r="J18" s="234">
        <f>SUM(I10:I17)</f>
        <v>0</v>
      </c>
      <c r="K18" s="401" t="s">
        <v>236</v>
      </c>
    </row>
    <row r="19" spans="1:13" ht="14.45" customHeight="1" thickBot="1" x14ac:dyDescent="0.25">
      <c r="A19" s="195"/>
      <c r="B19" s="197" t="s">
        <v>433</v>
      </c>
      <c r="C19" s="195"/>
      <c r="D19" s="46"/>
      <c r="E19" s="46"/>
      <c r="F19" s="46"/>
      <c r="G19" s="46"/>
      <c r="H19" s="224"/>
      <c r="I19" s="224"/>
      <c r="J19" s="235">
        <f>SUM(J8:J18)</f>
        <v>0</v>
      </c>
    </row>
    <row r="20" spans="1:13" ht="14.45" customHeight="1" x14ac:dyDescent="0.2">
      <c r="A20" s="195"/>
      <c r="B20" s="195"/>
      <c r="C20" s="195"/>
      <c r="D20" s="46"/>
      <c r="E20" s="46"/>
      <c r="F20" s="46"/>
      <c r="G20" s="46"/>
      <c r="H20" s="224"/>
      <c r="I20" s="224"/>
      <c r="J20" s="236"/>
    </row>
    <row r="21" spans="1:13" ht="14.45" customHeight="1" x14ac:dyDescent="0.2">
      <c r="A21" s="195"/>
      <c r="B21" s="195" t="s">
        <v>282</v>
      </c>
      <c r="C21" s="195"/>
      <c r="D21" s="46"/>
      <c r="E21" s="46"/>
      <c r="F21" s="46"/>
      <c r="G21" s="46"/>
      <c r="H21" s="224"/>
      <c r="I21" s="224"/>
      <c r="J21" s="230"/>
    </row>
    <row r="22" spans="1:13" ht="14.45" customHeight="1" x14ac:dyDescent="0.2">
      <c r="A22" s="195" t="s">
        <v>283</v>
      </c>
      <c r="B22" s="195"/>
      <c r="C22" s="195"/>
      <c r="D22" s="46"/>
      <c r="E22" s="46"/>
      <c r="F22" s="46"/>
      <c r="G22" s="46"/>
      <c r="H22" s="224"/>
      <c r="I22" s="224"/>
      <c r="J22" s="230"/>
      <c r="K22" s="399" t="s">
        <v>276</v>
      </c>
      <c r="L22" s="399" t="s">
        <v>277</v>
      </c>
      <c r="M22" s="399" t="s">
        <v>278</v>
      </c>
    </row>
    <row r="23" spans="1:13" ht="14.45" customHeight="1" x14ac:dyDescent="0.2">
      <c r="A23" s="195"/>
      <c r="B23" s="195" t="s">
        <v>434</v>
      </c>
      <c r="C23" s="195"/>
      <c r="D23" s="46"/>
      <c r="E23" s="46"/>
      <c r="F23" s="46"/>
      <c r="G23" s="46"/>
      <c r="H23" s="237">
        <f>SUM(K23:M23)</f>
        <v>0</v>
      </c>
      <c r="I23" s="224"/>
      <c r="J23" s="230"/>
      <c r="K23" s="400">
        <f>OctRpt!H22</f>
        <v>0</v>
      </c>
      <c r="L23" s="400">
        <f>NovRpt!H22</f>
        <v>0</v>
      </c>
      <c r="M23" s="400">
        <f>DecRpt!H22</f>
        <v>0</v>
      </c>
    </row>
    <row r="24" spans="1:13" ht="14.45" customHeight="1" x14ac:dyDescent="0.2">
      <c r="A24" s="195"/>
      <c r="B24" s="195" t="s">
        <v>435</v>
      </c>
      <c r="C24" s="195"/>
      <c r="D24" s="46"/>
      <c r="E24" s="46"/>
      <c r="F24" s="46"/>
      <c r="G24" s="46"/>
      <c r="H24" s="238">
        <f>SUM(K24:M24)</f>
        <v>0</v>
      </c>
      <c r="I24" s="224"/>
      <c r="J24" s="230"/>
      <c r="K24" s="400">
        <f>OctRpt!H23</f>
        <v>0</v>
      </c>
      <c r="L24" s="400">
        <f>NovRpt!H23</f>
        <v>0</v>
      </c>
      <c r="M24" s="400">
        <f>DecRpt!H23</f>
        <v>0</v>
      </c>
    </row>
    <row r="25" spans="1:13" ht="14.45" customHeight="1" x14ac:dyDescent="0.2">
      <c r="A25" s="195"/>
      <c r="B25" s="195" t="s">
        <v>436</v>
      </c>
      <c r="C25" s="195"/>
      <c r="D25" s="46"/>
      <c r="E25" s="46"/>
      <c r="F25" s="46"/>
      <c r="G25" s="46"/>
      <c r="H25" s="238">
        <f>SUM(K25:M25)</f>
        <v>0</v>
      </c>
      <c r="I25" s="224"/>
      <c r="J25" s="230"/>
      <c r="K25" s="400">
        <f>OctRpt!H24</f>
        <v>0</v>
      </c>
      <c r="L25" s="400">
        <f>NovRpt!H24</f>
        <v>0</v>
      </c>
      <c r="M25" s="400">
        <f>DecRpt!H24</f>
        <v>0</v>
      </c>
    </row>
    <row r="26" spans="1:13" ht="14.45" customHeight="1" thickBot="1" x14ac:dyDescent="0.25">
      <c r="A26" s="195"/>
      <c r="B26" s="195" t="s">
        <v>437</v>
      </c>
      <c r="C26" s="195"/>
      <c r="D26" s="46"/>
      <c r="E26" s="46"/>
      <c r="F26" s="46"/>
      <c r="G26" s="46"/>
      <c r="H26" s="239">
        <f>SUM(K26:M26)</f>
        <v>0</v>
      </c>
      <c r="I26" s="224"/>
      <c r="J26" s="230"/>
      <c r="K26" s="400">
        <f>OctRpt!H25</f>
        <v>0</v>
      </c>
      <c r="L26" s="400">
        <f>NovRpt!H25</f>
        <v>0</v>
      </c>
      <c r="M26" s="400">
        <f>DecRpt!H25</f>
        <v>0</v>
      </c>
    </row>
    <row r="27" spans="1:13" ht="14.45" customHeight="1" x14ac:dyDescent="0.2">
      <c r="A27" s="195"/>
      <c r="B27" s="197" t="s">
        <v>438</v>
      </c>
      <c r="C27" s="195"/>
      <c r="D27" s="46"/>
      <c r="E27" s="46"/>
      <c r="F27" s="46"/>
      <c r="G27" s="46"/>
      <c r="H27" s="224"/>
      <c r="I27" s="240">
        <f>SUM(H23:H26)</f>
        <v>0</v>
      </c>
      <c r="J27" s="230"/>
      <c r="K27" s="399" t="s">
        <v>276</v>
      </c>
      <c r="L27" s="399" t="s">
        <v>277</v>
      </c>
      <c r="M27" s="399" t="s">
        <v>278</v>
      </c>
    </row>
    <row r="28" spans="1:13" ht="14.45" customHeight="1" x14ac:dyDescent="0.2">
      <c r="A28" s="195" t="s">
        <v>439</v>
      </c>
      <c r="B28" s="195"/>
      <c r="C28" s="195"/>
      <c r="D28" s="46"/>
      <c r="E28" s="46"/>
      <c r="F28" s="46"/>
      <c r="G28" s="46"/>
      <c r="H28" s="224"/>
      <c r="I28" s="241">
        <f t="shared" ref="I28:I39" si="1">SUM(K28:M28)</f>
        <v>0</v>
      </c>
      <c r="J28" s="230"/>
      <c r="K28" s="400">
        <f>OctRpt!I26</f>
        <v>0</v>
      </c>
      <c r="L28" s="400">
        <f>NovRpt!I26</f>
        <v>0</v>
      </c>
      <c r="M28" s="400">
        <f>DecRpt!I26</f>
        <v>0</v>
      </c>
    </row>
    <row r="29" spans="1:13" ht="14.45" customHeight="1" x14ac:dyDescent="0.2">
      <c r="A29" s="195" t="s">
        <v>440</v>
      </c>
      <c r="B29" s="195"/>
      <c r="C29" s="195"/>
      <c r="D29" s="46"/>
      <c r="E29" s="46"/>
      <c r="F29" s="46"/>
      <c r="G29" s="46"/>
      <c r="H29" s="224"/>
      <c r="I29" s="241">
        <f t="shared" si="1"/>
        <v>0</v>
      </c>
      <c r="J29" s="230"/>
      <c r="K29" s="400">
        <f>OctRpt!I27</f>
        <v>0</v>
      </c>
      <c r="L29" s="400">
        <f>NovRpt!I27</f>
        <v>0</v>
      </c>
      <c r="M29" s="400">
        <f>DecRpt!I27</f>
        <v>0</v>
      </c>
    </row>
    <row r="30" spans="1:13" ht="14.45" customHeight="1" x14ac:dyDescent="0.2">
      <c r="A30" s="195" t="s">
        <v>441</v>
      </c>
      <c r="B30" s="195"/>
      <c r="C30" s="195"/>
      <c r="D30" s="46"/>
      <c r="E30" s="46"/>
      <c r="F30" s="46"/>
      <c r="G30" s="46"/>
      <c r="H30" s="224"/>
      <c r="I30" s="241">
        <f t="shared" si="1"/>
        <v>0</v>
      </c>
      <c r="J30" s="230"/>
      <c r="K30" s="400">
        <f>OctRpt!I28</f>
        <v>0</v>
      </c>
      <c r="L30" s="400">
        <f>NovRpt!I28</f>
        <v>0</v>
      </c>
      <c r="M30" s="400">
        <f>DecRpt!I28</f>
        <v>0</v>
      </c>
    </row>
    <row r="31" spans="1:13" ht="14.45" customHeight="1" x14ac:dyDescent="0.2">
      <c r="A31" s="195" t="s">
        <v>442</v>
      </c>
      <c r="B31" s="195"/>
      <c r="C31" s="195"/>
      <c r="D31" s="46"/>
      <c r="E31" s="46"/>
      <c r="F31" s="46"/>
      <c r="G31" s="46"/>
      <c r="H31" s="224"/>
      <c r="I31" s="241">
        <f t="shared" si="1"/>
        <v>0</v>
      </c>
      <c r="J31" s="230"/>
      <c r="K31" s="400">
        <f>OctRpt!I29</f>
        <v>0</v>
      </c>
      <c r="L31" s="400">
        <f>NovRpt!I29</f>
        <v>0</v>
      </c>
      <c r="M31" s="400">
        <f>DecRpt!I29</f>
        <v>0</v>
      </c>
    </row>
    <row r="32" spans="1:13" ht="14.45" customHeight="1" x14ac:dyDescent="0.2">
      <c r="A32" s="195" t="s">
        <v>443</v>
      </c>
      <c r="B32" s="195"/>
      <c r="C32" s="195"/>
      <c r="D32" s="46"/>
      <c r="E32" s="46"/>
      <c r="F32" s="46"/>
      <c r="G32" s="46"/>
      <c r="H32" s="224"/>
      <c r="I32" s="241">
        <f t="shared" si="1"/>
        <v>0</v>
      </c>
      <c r="J32" s="230"/>
      <c r="K32" s="400">
        <f>OctRpt!I30</f>
        <v>0</v>
      </c>
      <c r="L32" s="400">
        <f>NovRpt!I30</f>
        <v>0</v>
      </c>
      <c r="M32" s="400">
        <f>DecRpt!I30</f>
        <v>0</v>
      </c>
    </row>
    <row r="33" spans="1:13" ht="14.45" customHeight="1" x14ac:dyDescent="0.2">
      <c r="A33" s="195" t="s">
        <v>444</v>
      </c>
      <c r="B33" s="195"/>
      <c r="C33" s="195"/>
      <c r="D33" s="46"/>
      <c r="E33" s="46"/>
      <c r="F33" s="46"/>
      <c r="G33" s="46"/>
      <c r="H33" s="224"/>
      <c r="I33" s="241">
        <f t="shared" si="1"/>
        <v>0</v>
      </c>
      <c r="J33" s="230"/>
      <c r="K33" s="400">
        <f>OctRpt!I31</f>
        <v>0</v>
      </c>
      <c r="L33" s="400">
        <f>NovRpt!I31</f>
        <v>0</v>
      </c>
      <c r="M33" s="400">
        <f>DecRpt!I31</f>
        <v>0</v>
      </c>
    </row>
    <row r="34" spans="1:13" ht="14.45" customHeight="1" x14ac:dyDescent="0.2">
      <c r="A34" s="195" t="s">
        <v>445</v>
      </c>
      <c r="B34" s="195"/>
      <c r="C34" s="195"/>
      <c r="D34" s="46"/>
      <c r="E34" s="46"/>
      <c r="F34" s="46"/>
      <c r="G34" s="46"/>
      <c r="H34" s="224"/>
      <c r="I34" s="241">
        <f t="shared" si="1"/>
        <v>0</v>
      </c>
      <c r="J34" s="230"/>
      <c r="K34" s="400">
        <f>OctRpt!I32</f>
        <v>0</v>
      </c>
      <c r="L34" s="400">
        <f>NovRpt!I32</f>
        <v>0</v>
      </c>
      <c r="M34" s="400">
        <f>DecRpt!I32</f>
        <v>0</v>
      </c>
    </row>
    <row r="35" spans="1:13" ht="14.45" customHeight="1" x14ac:dyDescent="0.2">
      <c r="A35" s="195" t="s">
        <v>446</v>
      </c>
      <c r="B35" s="195"/>
      <c r="C35" s="195"/>
      <c r="D35" s="46"/>
      <c r="E35" s="46"/>
      <c r="F35" s="46"/>
      <c r="G35" s="46"/>
      <c r="H35" s="224"/>
      <c r="I35" s="241">
        <f t="shared" si="1"/>
        <v>0</v>
      </c>
      <c r="J35" s="230"/>
      <c r="K35" s="400">
        <f>OctRpt!I33</f>
        <v>0</v>
      </c>
      <c r="L35" s="400">
        <f>NovRpt!I33</f>
        <v>0</v>
      </c>
      <c r="M35" s="400">
        <f>DecRpt!I33</f>
        <v>0</v>
      </c>
    </row>
    <row r="36" spans="1:13" ht="14.45" customHeight="1" x14ac:dyDescent="0.2">
      <c r="A36" s="195" t="s">
        <v>447</v>
      </c>
      <c r="B36" s="195"/>
      <c r="C36" s="195"/>
      <c r="D36" s="46"/>
      <c r="E36" s="46"/>
      <c r="F36" s="46"/>
      <c r="G36" s="46"/>
      <c r="H36" s="224"/>
      <c r="I36" s="241">
        <f t="shared" si="1"/>
        <v>0</v>
      </c>
      <c r="J36" s="230"/>
      <c r="K36" s="400">
        <f>OctRpt!I34</f>
        <v>0</v>
      </c>
      <c r="L36" s="400">
        <f>NovRpt!I34</f>
        <v>0</v>
      </c>
      <c r="M36" s="400">
        <f>DecRpt!I34</f>
        <v>0</v>
      </c>
    </row>
    <row r="37" spans="1:13" ht="14.45" customHeight="1" x14ac:dyDescent="0.2">
      <c r="A37" s="195" t="s">
        <v>447</v>
      </c>
      <c r="B37" s="195"/>
      <c r="C37" s="195"/>
      <c r="D37" s="46"/>
      <c r="E37" s="46"/>
      <c r="F37" s="46"/>
      <c r="G37" s="46"/>
      <c r="H37" s="224"/>
      <c r="I37" s="241">
        <f t="shared" si="1"/>
        <v>0</v>
      </c>
      <c r="J37" s="230"/>
      <c r="K37" s="400">
        <f>OctRpt!I35</f>
        <v>0</v>
      </c>
      <c r="L37" s="400">
        <f>NovRpt!I35</f>
        <v>0</v>
      </c>
      <c r="M37" s="400">
        <f>DecRpt!I35</f>
        <v>0</v>
      </c>
    </row>
    <row r="38" spans="1:13" ht="14.45" customHeight="1" x14ac:dyDescent="0.2">
      <c r="A38" s="195" t="s">
        <v>448</v>
      </c>
      <c r="B38" s="195"/>
      <c r="C38" s="195"/>
      <c r="D38" s="46"/>
      <c r="E38" s="46"/>
      <c r="F38" s="46"/>
      <c r="G38" s="46"/>
      <c r="H38" s="224"/>
      <c r="I38" s="241">
        <f t="shared" si="1"/>
        <v>0</v>
      </c>
      <c r="J38" s="230"/>
      <c r="K38" s="400">
        <f>OctRpt!I36</f>
        <v>0</v>
      </c>
      <c r="L38" s="400">
        <f>NovRpt!I36</f>
        <v>0</v>
      </c>
      <c r="M38" s="400">
        <f>DecRpt!I36</f>
        <v>0</v>
      </c>
    </row>
    <row r="39" spans="1:13" ht="14.45" customHeight="1" thickBot="1" x14ac:dyDescent="0.25">
      <c r="A39" s="195" t="s">
        <v>449</v>
      </c>
      <c r="B39" s="195"/>
      <c r="C39" s="195"/>
      <c r="D39" s="46"/>
      <c r="E39" s="46"/>
      <c r="F39" s="46"/>
      <c r="G39" s="46"/>
      <c r="H39" s="224"/>
      <c r="I39" s="233">
        <f t="shared" si="1"/>
        <v>0</v>
      </c>
      <c r="J39" s="230"/>
      <c r="K39" s="400">
        <f>OctRpt!I37</f>
        <v>0</v>
      </c>
      <c r="L39" s="400">
        <f>NovRpt!I37</f>
        <v>0</v>
      </c>
      <c r="M39" s="400">
        <f>DecRpt!I37</f>
        <v>0</v>
      </c>
    </row>
    <row r="40" spans="1:13" ht="14.45" customHeight="1" thickBot="1" x14ac:dyDescent="0.25">
      <c r="A40" s="195"/>
      <c r="B40" s="195"/>
      <c r="C40" s="195"/>
      <c r="D40" s="46"/>
      <c r="E40" s="46"/>
      <c r="F40" s="46"/>
      <c r="G40" s="46"/>
      <c r="H40" s="224"/>
      <c r="I40" s="224"/>
      <c r="J40" s="242"/>
    </row>
    <row r="41" spans="1:13" ht="14.45" customHeight="1" thickTop="1" x14ac:dyDescent="0.2">
      <c r="A41" s="195"/>
      <c r="B41" s="197" t="s">
        <v>450</v>
      </c>
      <c r="C41" s="195"/>
      <c r="D41" s="46"/>
      <c r="E41" s="46"/>
      <c r="F41" s="46"/>
      <c r="G41" s="46"/>
      <c r="H41" s="224"/>
      <c r="I41" s="224"/>
      <c r="J41" s="243">
        <f>SUM(I27:I39)</f>
        <v>0</v>
      </c>
    </row>
    <row r="42" spans="1:13" ht="14.45" customHeight="1" thickBot="1" x14ac:dyDescent="0.25">
      <c r="A42" s="197" t="s">
        <v>451</v>
      </c>
      <c r="B42" s="195"/>
      <c r="C42" s="195"/>
      <c r="D42" s="46"/>
      <c r="E42" s="46"/>
      <c r="F42" s="46"/>
      <c r="G42" s="46"/>
      <c r="H42" s="224"/>
      <c r="I42" s="224"/>
      <c r="J42" s="244">
        <f>SUM(J19-J41)</f>
        <v>0</v>
      </c>
      <c r="K42" s="401" t="s">
        <v>236</v>
      </c>
    </row>
    <row r="43" spans="1:13" ht="14.45" customHeight="1" thickTop="1" x14ac:dyDescent="0.2">
      <c r="A43" s="46"/>
      <c r="B43" s="46"/>
      <c r="C43" s="46"/>
      <c r="D43" s="46"/>
      <c r="E43" s="46"/>
      <c r="F43" s="46"/>
      <c r="G43" s="46"/>
      <c r="H43" s="224"/>
      <c r="I43" s="224"/>
      <c r="J43" s="245"/>
    </row>
    <row r="44" spans="1:13" ht="14.45" customHeight="1" x14ac:dyDescent="0.2">
      <c r="A44" s="556" t="s">
        <v>287</v>
      </c>
      <c r="B44" s="556"/>
      <c r="C44" s="556"/>
      <c r="D44" s="556"/>
      <c r="E44" s="556"/>
      <c r="F44" s="556"/>
      <c r="G44" s="556"/>
      <c r="H44" s="556"/>
      <c r="I44" s="556"/>
      <c r="J44" s="556"/>
    </row>
    <row r="45" spans="1:13" ht="14.45" customHeight="1" x14ac:dyDescent="0.2">
      <c r="A45" s="46"/>
      <c r="B45" s="46"/>
      <c r="C45" s="46"/>
      <c r="D45" s="46"/>
      <c r="E45" s="46"/>
      <c r="F45" s="46"/>
      <c r="G45" s="46"/>
      <c r="H45" s="224"/>
      <c r="I45" s="224"/>
      <c r="J45" s="224"/>
    </row>
    <row r="46" spans="1:13" ht="14.45" customHeight="1" x14ac:dyDescent="0.2">
      <c r="A46" s="46" t="s">
        <v>288</v>
      </c>
      <c r="B46" s="46"/>
      <c r="C46" s="338" t="s">
        <v>406</v>
      </c>
      <c r="D46" s="46" t="s">
        <v>289</v>
      </c>
      <c r="E46" s="46"/>
      <c r="F46" s="533">
        <f>DECEMBER!$O$481</f>
        <v>0</v>
      </c>
      <c r="G46" s="534"/>
      <c r="H46" s="224"/>
      <c r="I46" s="224"/>
      <c r="J46" s="224"/>
    </row>
    <row r="47" spans="1:13" ht="14.45" customHeight="1" x14ac:dyDescent="0.2">
      <c r="A47" s="46" t="s">
        <v>290</v>
      </c>
      <c r="B47" s="46"/>
      <c r="C47" s="46"/>
      <c r="D47" s="46"/>
      <c r="E47" s="46"/>
      <c r="F47" s="535">
        <f>DECEMBER!O482</f>
        <v>0</v>
      </c>
      <c r="G47" s="536"/>
      <c r="H47" s="224"/>
      <c r="I47" s="224"/>
      <c r="J47" s="224"/>
    </row>
    <row r="48" spans="1:13" ht="14.45" customHeight="1" x14ac:dyDescent="0.2">
      <c r="A48" s="46" t="s">
        <v>291</v>
      </c>
      <c r="B48" s="46"/>
      <c r="C48" s="46"/>
      <c r="D48" s="46"/>
      <c r="E48" s="46"/>
      <c r="F48" s="537">
        <f>SUM(F46:F47)</f>
        <v>0</v>
      </c>
      <c r="G48" s="538"/>
      <c r="H48" s="224"/>
      <c r="I48" s="224"/>
      <c r="J48" s="224"/>
    </row>
    <row r="49" spans="1:10" ht="14.45" customHeight="1" x14ac:dyDescent="0.2">
      <c r="A49" s="46" t="s">
        <v>470</v>
      </c>
      <c r="B49" s="46"/>
      <c r="C49" s="46"/>
      <c r="D49" s="46"/>
      <c r="E49" s="46"/>
      <c r="F49" s="539">
        <f>DECEMBER!$O$483</f>
        <v>0</v>
      </c>
      <c r="G49" s="540"/>
      <c r="H49" s="224"/>
      <c r="I49" s="224"/>
      <c r="J49" s="224"/>
    </row>
    <row r="50" spans="1:10" ht="14.45" customHeight="1" x14ac:dyDescent="0.2">
      <c r="A50" s="46"/>
      <c r="B50" s="46"/>
      <c r="C50" s="46"/>
      <c r="D50" s="46" t="s">
        <v>292</v>
      </c>
      <c r="E50" s="46"/>
      <c r="F50" s="170"/>
      <c r="G50" s="170"/>
      <c r="H50" s="541">
        <f>SUM(F48)-SUM(F49)</f>
        <v>0</v>
      </c>
      <c r="I50" s="542"/>
      <c r="J50" s="543"/>
    </row>
    <row r="51" spans="1:10" ht="14.45" customHeight="1" x14ac:dyDescent="0.2">
      <c r="A51" s="46"/>
      <c r="B51" s="46"/>
      <c r="C51" s="46"/>
      <c r="D51" s="46" t="s">
        <v>293</v>
      </c>
      <c r="E51" s="46"/>
      <c r="F51" s="46"/>
      <c r="G51" s="46"/>
      <c r="H51" s="544">
        <f>DECEMBER!$U$479</f>
        <v>0</v>
      </c>
      <c r="I51" s="545"/>
      <c r="J51" s="546"/>
    </row>
    <row r="52" spans="1:10" ht="14.45" customHeight="1" x14ac:dyDescent="0.2">
      <c r="A52" s="46"/>
      <c r="B52" s="46"/>
      <c r="C52" s="46"/>
      <c r="D52" s="46" t="s">
        <v>294</v>
      </c>
      <c r="E52" s="46"/>
      <c r="F52" s="46"/>
      <c r="G52" s="46"/>
      <c r="H52" s="544">
        <f>DECEMBER!$U$489+DECEMBER!$U$499+DECEMBER!$U$509+DECEMBER!$Z$479+DECEMBER!$Z$489+DECEMBER!$Z$499+DECEMBER!$Z$509+DECEMBER!AE479+DECEMBER!AE489+DECEMBER!AE499+DECEMBER!AE509</f>
        <v>0</v>
      </c>
      <c r="I52" s="545"/>
      <c r="J52" s="546"/>
    </row>
    <row r="53" spans="1:10" ht="14.45" customHeight="1" x14ac:dyDescent="0.2">
      <c r="A53" s="46"/>
      <c r="B53" s="46"/>
      <c r="C53" s="46"/>
      <c r="D53" s="168" t="s">
        <v>295</v>
      </c>
      <c r="E53" s="46"/>
      <c r="F53" s="46"/>
      <c r="G53" s="46"/>
      <c r="H53" s="547">
        <f>SUM(H50:J52)</f>
        <v>0</v>
      </c>
      <c r="I53" s="548"/>
      <c r="J53" s="549"/>
    </row>
    <row r="54" spans="1:10" ht="14.45" customHeight="1" x14ac:dyDescent="0.2">
      <c r="A54" s="171"/>
      <c r="B54" s="172" t="s">
        <v>296</v>
      </c>
      <c r="C54" s="171"/>
      <c r="D54" s="171"/>
      <c r="E54" s="171"/>
      <c r="F54" s="171"/>
      <c r="G54" s="171"/>
      <c r="H54" s="558" t="s">
        <v>297</v>
      </c>
      <c r="I54" s="558"/>
      <c r="J54" s="558"/>
    </row>
    <row r="55" spans="1:10" ht="14.45" customHeight="1" x14ac:dyDescent="0.2">
      <c r="A55" s="556" t="s">
        <v>298</v>
      </c>
      <c r="B55" s="556"/>
      <c r="C55" s="556"/>
      <c r="D55" s="556"/>
      <c r="E55" s="556"/>
      <c r="F55" s="556"/>
      <c r="G55" s="556"/>
      <c r="H55" s="556"/>
      <c r="I55" s="556"/>
      <c r="J55" s="556"/>
    </row>
    <row r="56" spans="1:10" ht="14.45" customHeight="1" x14ac:dyDescent="0.2">
      <c r="A56" s="557"/>
      <c r="B56" s="557"/>
      <c r="C56" s="557"/>
      <c r="D56" s="557"/>
      <c r="E56" s="557"/>
      <c r="F56" s="557"/>
      <c r="G56" s="557"/>
      <c r="H56" s="557"/>
      <c r="I56" s="557"/>
      <c r="J56" s="557"/>
    </row>
    <row r="57" spans="1:10" ht="14.45" customHeight="1" x14ac:dyDescent="0.2">
      <c r="A57" s="557"/>
      <c r="B57" s="557"/>
      <c r="C57" s="557"/>
      <c r="D57" s="557"/>
      <c r="E57" s="557"/>
      <c r="F57" s="557"/>
      <c r="G57" s="557"/>
      <c r="H57" s="557"/>
      <c r="I57" s="557"/>
      <c r="J57" s="557"/>
    </row>
    <row r="58" spans="1:10" ht="14.45" customHeight="1" x14ac:dyDescent="0.2">
      <c r="A58" s="557"/>
      <c r="B58" s="557"/>
      <c r="C58" s="557"/>
      <c r="D58" s="557"/>
      <c r="E58" s="557"/>
      <c r="F58" s="557"/>
      <c r="G58" s="557"/>
      <c r="H58" s="557"/>
      <c r="I58" s="557"/>
      <c r="J58" s="557"/>
    </row>
    <row r="59" spans="1:10" ht="14.45" customHeight="1" x14ac:dyDescent="0.2">
      <c r="A59" s="557"/>
      <c r="B59" s="557"/>
      <c r="C59" s="557"/>
      <c r="D59" s="557"/>
      <c r="E59" s="557"/>
      <c r="F59" s="557"/>
      <c r="G59" s="557"/>
      <c r="H59" s="557"/>
      <c r="I59" s="557"/>
      <c r="J59" s="557"/>
    </row>
    <row r="60" spans="1:10" ht="14.45" customHeight="1" thickBot="1" x14ac:dyDescent="0.25">
      <c r="A60" s="173"/>
      <c r="B60" s="173"/>
      <c r="C60" s="173"/>
      <c r="D60" s="173"/>
      <c r="E60" s="173"/>
      <c r="F60" s="173"/>
      <c r="G60" s="173"/>
      <c r="H60" s="246"/>
      <c r="I60" s="246"/>
      <c r="J60" s="246"/>
    </row>
    <row r="61" spans="1:10" ht="14.45" customHeight="1" x14ac:dyDescent="0.2">
      <c r="A61" s="555" t="s">
        <v>299</v>
      </c>
      <c r="B61" s="555"/>
      <c r="C61" s="555"/>
      <c r="D61" s="555"/>
      <c r="E61" s="555"/>
      <c r="F61" s="555"/>
      <c r="G61" s="555"/>
      <c r="H61" s="555"/>
      <c r="I61" s="555"/>
      <c r="J61" s="555"/>
    </row>
    <row r="62" spans="1:10" ht="14.45" customHeight="1" x14ac:dyDescent="0.2">
      <c r="A62" s="46"/>
      <c r="B62" s="46"/>
      <c r="C62" s="46"/>
      <c r="D62" s="46"/>
      <c r="E62" s="46"/>
      <c r="F62" s="46"/>
      <c r="G62" s="46"/>
      <c r="H62" s="224"/>
      <c r="I62" s="224"/>
      <c r="J62" s="224"/>
    </row>
    <row r="63" spans="1:10" ht="14.45" customHeight="1" x14ac:dyDescent="0.2">
      <c r="A63" s="551"/>
      <c r="B63" s="551"/>
      <c r="C63" s="551"/>
      <c r="D63" s="174" t="s">
        <v>300</v>
      </c>
      <c r="E63" s="46"/>
      <c r="F63" s="46"/>
      <c r="G63" s="551"/>
      <c r="H63" s="551"/>
      <c r="I63" s="551"/>
      <c r="J63" s="247" t="s">
        <v>300</v>
      </c>
    </row>
    <row r="64" spans="1:10" ht="14.45" customHeight="1" x14ac:dyDescent="0.2">
      <c r="A64" s="46"/>
      <c r="B64" s="46"/>
      <c r="C64" s="46"/>
      <c r="D64" s="46"/>
      <c r="E64" s="46"/>
      <c r="F64" s="46"/>
      <c r="G64" s="46"/>
      <c r="H64" s="224"/>
      <c r="I64" s="224"/>
      <c r="J64" s="224"/>
    </row>
    <row r="65" spans="1:10" ht="14.45" customHeight="1" x14ac:dyDescent="0.2">
      <c r="A65" s="551"/>
      <c r="B65" s="551"/>
      <c r="C65" s="551"/>
      <c r="D65" s="175" t="s">
        <v>19</v>
      </c>
      <c r="E65" s="46"/>
      <c r="F65" s="46"/>
      <c r="G65" s="551"/>
      <c r="H65" s="551"/>
      <c r="I65" s="551"/>
      <c r="J65" s="247" t="s">
        <v>300</v>
      </c>
    </row>
    <row r="66" spans="1:10" ht="14.45" customHeight="1" thickBot="1" x14ac:dyDescent="0.25">
      <c r="A66" s="176"/>
      <c r="B66" s="176"/>
      <c r="C66" s="176"/>
      <c r="D66" s="176"/>
      <c r="E66" s="176"/>
      <c r="F66" s="176"/>
      <c r="G66" s="176"/>
      <c r="H66" s="248"/>
      <c r="I66" s="248"/>
      <c r="J66" s="248"/>
    </row>
    <row r="67" spans="1:10" ht="14.45" customHeight="1" x14ac:dyDescent="0.2">
      <c r="A67" s="46"/>
      <c r="B67" s="46"/>
      <c r="C67" s="46"/>
      <c r="D67" s="46"/>
      <c r="E67" s="46"/>
      <c r="F67" s="46"/>
      <c r="G67" s="46"/>
      <c r="H67" s="224"/>
      <c r="I67" s="224"/>
      <c r="J67" s="402" t="s">
        <v>471</v>
      </c>
    </row>
    <row r="68" spans="1:10" ht="14.45" customHeight="1" x14ac:dyDescent="0.2">
      <c r="A68" s="178" t="s">
        <v>301</v>
      </c>
      <c r="B68" s="46"/>
      <c r="C68" s="46"/>
      <c r="D68" s="46"/>
      <c r="E68" s="46"/>
      <c r="F68" s="46"/>
      <c r="G68" s="46"/>
      <c r="H68" s="224"/>
      <c r="I68" s="224"/>
      <c r="J68" s="224"/>
    </row>
    <row r="69" spans="1:10" ht="14.45" customHeight="1" x14ac:dyDescent="0.2">
      <c r="A69" s="178" t="s">
        <v>302</v>
      </c>
      <c r="B69" s="178"/>
      <c r="C69" s="178"/>
      <c r="D69" s="178"/>
      <c r="E69" s="178"/>
      <c r="F69" s="178"/>
      <c r="G69" s="46"/>
      <c r="H69" s="224"/>
      <c r="I69" s="224"/>
      <c r="J69" s="224"/>
    </row>
  </sheetData>
  <sheetProtection sheet="1" objects="1" scenarios="1" formatColumns="0" formatRows="0"/>
  <mergeCells count="25">
    <mergeCell ref="A56:J56"/>
    <mergeCell ref="A57:J57"/>
    <mergeCell ref="A58:J58"/>
    <mergeCell ref="A59:J59"/>
    <mergeCell ref="H51:J51"/>
    <mergeCell ref="H52:J52"/>
    <mergeCell ref="H53:J53"/>
    <mergeCell ref="H54:J54"/>
    <mergeCell ref="A55:J55"/>
    <mergeCell ref="A63:C63"/>
    <mergeCell ref="A65:C65"/>
    <mergeCell ref="G63:I63"/>
    <mergeCell ref="G65:I65"/>
    <mergeCell ref="A1:J1"/>
    <mergeCell ref="A2:J2"/>
    <mergeCell ref="G4:J4"/>
    <mergeCell ref="E5:F5"/>
    <mergeCell ref="A6:J6"/>
    <mergeCell ref="A61:J61"/>
    <mergeCell ref="A44:J44"/>
    <mergeCell ref="F46:G46"/>
    <mergeCell ref="F47:G47"/>
    <mergeCell ref="F48:G48"/>
    <mergeCell ref="F49:G49"/>
    <mergeCell ref="H50:J50"/>
  </mergeCells>
  <printOptions horizontalCentered="1" verticalCentered="1"/>
  <pageMargins left="0" right="0" top="0" bottom="0" header="0.3" footer="0.3"/>
  <pageSetup paperSize="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</row>
    <row r="2" spans="1:11" s="208" customFormat="1" ht="15.6" customHeight="1" x14ac:dyDescent="0.25">
      <c r="A2" s="514" t="str">
        <f>JANUARY!G10</f>
        <v>UNITED STEELWORKERS - LOCAL UNION</v>
      </c>
      <c r="B2" s="514"/>
      <c r="C2" s="514"/>
      <c r="D2" s="514"/>
      <c r="E2" s="514"/>
      <c r="F2" s="514" t="str">
        <f>JANUARY!G10</f>
        <v>UNITED STEELWORKERS - LOCAL UNION</v>
      </c>
      <c r="G2" s="514"/>
      <c r="H2" s="514"/>
      <c r="I2" s="514"/>
      <c r="J2" s="514"/>
      <c r="K2" s="207"/>
    </row>
    <row r="3" spans="1:11" s="208" customFormat="1" ht="15.6" customHeight="1" x14ac:dyDescent="0.25">
      <c r="A3" s="514" t="s">
        <v>355</v>
      </c>
      <c r="B3" s="514"/>
      <c r="C3" s="514"/>
      <c r="D3" s="514"/>
      <c r="E3" s="514"/>
      <c r="F3" s="514"/>
      <c r="G3" s="514"/>
      <c r="H3" s="514"/>
      <c r="I3" s="514"/>
      <c r="J3" s="514"/>
      <c r="K3" s="207"/>
    </row>
    <row r="4" spans="1:11" s="208" customFormat="1" ht="15.6" customHeight="1" x14ac:dyDescent="0.25">
      <c r="B4" s="209"/>
      <c r="C4" s="209"/>
      <c r="D4" s="209"/>
      <c r="E4" s="209"/>
      <c r="F4" s="210" t="s">
        <v>353</v>
      </c>
      <c r="G4" s="211">
        <f>JANUARY!E11</f>
        <v>0</v>
      </c>
      <c r="H4" s="209"/>
      <c r="I4" s="209"/>
      <c r="J4" s="209"/>
      <c r="K4" s="207"/>
    </row>
    <row r="5" spans="1:11" ht="15.6" customHeight="1" x14ac:dyDescent="0.2">
      <c r="A5" s="46" t="s">
        <v>236</v>
      </c>
      <c r="B5" s="46"/>
      <c r="C5" s="46"/>
      <c r="D5" s="46"/>
      <c r="E5" s="46"/>
      <c r="F5" s="46"/>
      <c r="G5" s="356" t="s">
        <v>410</v>
      </c>
      <c r="H5" s="179" t="s">
        <v>349</v>
      </c>
      <c r="I5" s="179"/>
      <c r="J5" s="46"/>
      <c r="K5" s="46"/>
    </row>
    <row r="6" spans="1:11" ht="15.6" customHeight="1" thickBot="1" x14ac:dyDescent="0.2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</row>
    <row r="7" spans="1:11" ht="15.6" customHeight="1" x14ac:dyDescent="0.2">
      <c r="A7" s="46" t="s">
        <v>303</v>
      </c>
      <c r="B7" s="46"/>
      <c r="C7" s="46"/>
      <c r="D7" s="46"/>
      <c r="E7" s="46"/>
      <c r="F7" s="46"/>
      <c r="G7" s="46"/>
      <c r="H7" s="46"/>
      <c r="I7" s="46" t="s">
        <v>304</v>
      </c>
      <c r="J7" s="180">
        <f>JANUARY!$J$21</f>
        <v>0</v>
      </c>
      <c r="K7" s="46"/>
    </row>
    <row r="8" spans="1:11" ht="15.6" customHeight="1" thickBot="1" x14ac:dyDescent="0.25">
      <c r="A8" s="168" t="s">
        <v>305</v>
      </c>
      <c r="B8" s="168"/>
      <c r="C8" s="168"/>
      <c r="D8" s="168"/>
      <c r="E8" s="168"/>
      <c r="F8" s="46"/>
      <c r="G8" s="46"/>
      <c r="H8" s="46"/>
      <c r="I8" s="46"/>
      <c r="J8" s="181"/>
      <c r="K8" s="46"/>
    </row>
    <row r="9" spans="1:11" ht="15.6" customHeight="1" x14ac:dyDescent="0.2">
      <c r="A9" s="46" t="s">
        <v>306</v>
      </c>
      <c r="B9" s="46"/>
      <c r="C9" s="46"/>
      <c r="D9" s="46"/>
      <c r="E9" s="46"/>
      <c r="F9" s="46"/>
      <c r="G9" s="46"/>
      <c r="H9" s="46"/>
      <c r="I9" s="189">
        <f>JANUARY!$B$7</f>
        <v>0</v>
      </c>
      <c r="J9" s="183"/>
      <c r="K9" s="46"/>
    </row>
    <row r="10" spans="1:11" ht="15.6" customHeight="1" x14ac:dyDescent="0.2">
      <c r="A10" s="191" t="s">
        <v>368</v>
      </c>
      <c r="B10" s="46"/>
      <c r="C10" s="46"/>
      <c r="D10" s="46"/>
      <c r="E10" s="46"/>
      <c r="F10" s="46"/>
      <c r="G10" s="46"/>
      <c r="H10" s="46"/>
      <c r="I10" s="184">
        <f>JANUARY!$C$7</f>
        <v>0</v>
      </c>
      <c r="J10" s="183"/>
      <c r="K10" s="46"/>
    </row>
    <row r="11" spans="1:11" ht="15.6" customHeight="1" x14ac:dyDescent="0.2">
      <c r="A11" s="46" t="s">
        <v>307</v>
      </c>
      <c r="B11" s="46"/>
      <c r="C11" s="46"/>
      <c r="D11" s="46"/>
      <c r="E11" s="46"/>
      <c r="F11" s="46"/>
      <c r="G11" s="46"/>
      <c r="H11" s="46"/>
      <c r="I11" s="184">
        <f>JANUARY!$D$7</f>
        <v>0</v>
      </c>
      <c r="J11" s="183"/>
      <c r="K11" s="46"/>
    </row>
    <row r="12" spans="1:11" ht="15.6" customHeight="1" x14ac:dyDescent="0.2">
      <c r="A12" s="46" t="s">
        <v>308</v>
      </c>
      <c r="B12" s="46"/>
      <c r="C12" s="46"/>
      <c r="D12" s="46"/>
      <c r="E12" s="46"/>
      <c r="F12" s="46"/>
      <c r="G12" s="46"/>
      <c r="H12" s="46"/>
      <c r="I12" s="184">
        <f>JANUARY!$E$7</f>
        <v>0</v>
      </c>
      <c r="J12" s="183"/>
      <c r="K12" s="46"/>
    </row>
    <row r="13" spans="1:11" ht="15.6" customHeight="1" x14ac:dyDescent="0.2">
      <c r="A13" s="46" t="s">
        <v>279</v>
      </c>
      <c r="B13" s="46"/>
      <c r="C13" s="46"/>
      <c r="D13" s="46"/>
      <c r="E13" s="46"/>
      <c r="F13" s="46"/>
      <c r="G13" s="46"/>
      <c r="H13" s="46"/>
      <c r="I13" s="184">
        <f>JANUARY!$F$7</f>
        <v>0</v>
      </c>
      <c r="J13" s="183"/>
      <c r="K13" s="46"/>
    </row>
    <row r="14" spans="1:11" ht="15.6" customHeight="1" x14ac:dyDescent="0.2">
      <c r="A14" s="46" t="s">
        <v>309</v>
      </c>
      <c r="B14" s="46"/>
      <c r="C14" s="46"/>
      <c r="D14" s="46"/>
      <c r="E14" s="46"/>
      <c r="F14" s="46"/>
      <c r="G14" s="46"/>
      <c r="H14" s="46"/>
      <c r="I14" s="184">
        <f>SUM(JANUARY!$L$7:$O$7)</f>
        <v>0</v>
      </c>
      <c r="J14" s="183"/>
      <c r="K14" s="46"/>
    </row>
    <row r="15" spans="1:11" ht="15.6" customHeight="1" x14ac:dyDescent="0.2">
      <c r="A15" s="46"/>
      <c r="B15" s="46" t="s">
        <v>310</v>
      </c>
      <c r="C15" s="46" t="s">
        <v>280</v>
      </c>
      <c r="D15" s="46"/>
      <c r="E15" s="46"/>
      <c r="F15" s="46"/>
      <c r="G15" s="46"/>
      <c r="H15" s="46"/>
      <c r="I15" s="184">
        <f>SUM(JANUARY!$Q$7:$R$7)</f>
        <v>0</v>
      </c>
      <c r="J15" s="183"/>
      <c r="K15" s="46"/>
    </row>
    <row r="16" spans="1:11" ht="15.6" customHeight="1" thickBot="1" x14ac:dyDescent="0.25">
      <c r="A16" s="46"/>
      <c r="B16" s="46"/>
      <c r="C16" s="46" t="s">
        <v>281</v>
      </c>
      <c r="D16" s="46"/>
      <c r="E16" s="46"/>
      <c r="F16" s="46"/>
      <c r="G16" s="46"/>
      <c r="H16" s="46"/>
      <c r="I16" s="185">
        <f>JANUARY!$P$7</f>
        <v>0</v>
      </c>
      <c r="J16" s="183"/>
      <c r="K16" s="46"/>
    </row>
    <row r="17" spans="1:11" ht="15.6" customHeight="1" thickBot="1" x14ac:dyDescent="0.25">
      <c r="A17" s="46"/>
      <c r="B17" s="168" t="s">
        <v>311</v>
      </c>
      <c r="C17" s="46"/>
      <c r="D17" s="46"/>
      <c r="E17" s="46"/>
      <c r="F17" s="46"/>
      <c r="G17" s="46"/>
      <c r="H17" s="46"/>
      <c r="I17" s="168"/>
      <c r="J17" s="169">
        <f>SUM(I9:I16)</f>
        <v>0</v>
      </c>
      <c r="K17" s="46"/>
    </row>
    <row r="18" spans="1:11" ht="15.6" customHeight="1" thickTop="1" thickBot="1" x14ac:dyDescent="0.25">
      <c r="A18" s="46"/>
      <c r="B18" s="168" t="s">
        <v>312</v>
      </c>
      <c r="C18" s="46"/>
      <c r="D18" s="46"/>
      <c r="E18" s="46"/>
      <c r="F18" s="46"/>
      <c r="G18" s="46"/>
      <c r="H18" s="46"/>
      <c r="I18" s="46"/>
      <c r="J18" s="186">
        <f>SUM(J7+J17)</f>
        <v>0</v>
      </c>
      <c r="K18" s="46"/>
    </row>
    <row r="19" spans="1:11" ht="15.6" customHeight="1" x14ac:dyDescent="0.2">
      <c r="A19" s="46"/>
      <c r="B19" s="46"/>
      <c r="C19" s="46"/>
      <c r="D19" s="46"/>
      <c r="E19" s="46"/>
      <c r="F19" s="46"/>
      <c r="G19" s="46"/>
      <c r="H19" s="46"/>
      <c r="I19" s="46"/>
      <c r="J19" s="187" t="s">
        <v>236</v>
      </c>
      <c r="K19" s="46"/>
    </row>
    <row r="20" spans="1:11" ht="15.6" customHeight="1" x14ac:dyDescent="0.2">
      <c r="A20" s="46" t="s">
        <v>313</v>
      </c>
      <c r="B20" s="46"/>
      <c r="C20" s="46"/>
      <c r="D20" s="46"/>
      <c r="E20" s="46"/>
      <c r="F20" s="46"/>
      <c r="G20" s="46"/>
      <c r="H20" s="46"/>
      <c r="I20" s="46"/>
      <c r="J20" s="183"/>
      <c r="K20" s="46"/>
    </row>
    <row r="21" spans="1:11" ht="15.6" customHeight="1" thickBot="1" x14ac:dyDescent="0.25">
      <c r="A21" s="46" t="s">
        <v>283</v>
      </c>
      <c r="B21" s="46"/>
      <c r="C21" s="46"/>
      <c r="D21" s="46"/>
      <c r="E21" s="46"/>
      <c r="F21" s="46"/>
      <c r="G21" s="46"/>
      <c r="H21" s="46"/>
      <c r="I21" s="46"/>
      <c r="J21" s="183"/>
      <c r="K21" s="46"/>
    </row>
    <row r="22" spans="1:11" ht="15.6" customHeight="1" x14ac:dyDescent="0.2">
      <c r="A22" s="46" t="s">
        <v>314</v>
      </c>
      <c r="B22" s="46"/>
      <c r="C22" s="46"/>
      <c r="D22" s="46"/>
      <c r="E22" s="46"/>
      <c r="F22" s="46"/>
      <c r="G22" s="46"/>
      <c r="H22" s="180">
        <f>SUM(JANUARY!$U$7)</f>
        <v>0</v>
      </c>
      <c r="I22" s="46"/>
      <c r="J22" s="183"/>
      <c r="K22" s="46"/>
    </row>
    <row r="23" spans="1:11" ht="15.6" customHeight="1" x14ac:dyDescent="0.2">
      <c r="A23" s="46" t="s">
        <v>315</v>
      </c>
      <c r="B23" s="46"/>
      <c r="C23" s="46"/>
      <c r="D23" s="46"/>
      <c r="E23" s="46"/>
      <c r="F23" s="46"/>
      <c r="G23" s="46"/>
      <c r="H23" s="188">
        <f>SUM(JANUARY!$V$7)</f>
        <v>0</v>
      </c>
      <c r="I23" s="46"/>
      <c r="J23" s="183"/>
      <c r="K23" s="46"/>
    </row>
    <row r="24" spans="1:11" ht="15.6" customHeight="1" thickBot="1" x14ac:dyDescent="0.25">
      <c r="A24" s="46" t="s">
        <v>316</v>
      </c>
      <c r="B24" s="46"/>
      <c r="C24" s="46"/>
      <c r="D24" s="46"/>
      <c r="E24" s="46"/>
      <c r="F24" s="46"/>
      <c r="G24" s="46"/>
      <c r="H24" s="188">
        <f>SUM(JANUARY!$W$7:'JANUARY'!$X$7)</f>
        <v>0</v>
      </c>
      <c r="I24" s="46"/>
      <c r="J24" s="183"/>
      <c r="K24" s="46"/>
    </row>
    <row r="25" spans="1:11" ht="15.6" customHeight="1" thickBot="1" x14ac:dyDescent="0.25">
      <c r="A25" s="46" t="s">
        <v>317</v>
      </c>
      <c r="B25" s="46"/>
      <c r="C25" s="46"/>
      <c r="D25" s="46"/>
      <c r="E25" s="46"/>
      <c r="F25" s="46"/>
      <c r="G25" s="46"/>
      <c r="H25" s="185">
        <f>SUM(JANUARY!$Y$7)</f>
        <v>0</v>
      </c>
      <c r="I25" s="189">
        <f>SUM(H22:H25)</f>
        <v>0</v>
      </c>
      <c r="J25" s="183"/>
      <c r="K25" s="46"/>
    </row>
    <row r="26" spans="1:11" ht="15.6" customHeight="1" x14ac:dyDescent="0.2">
      <c r="A26" s="46" t="s">
        <v>284</v>
      </c>
      <c r="B26" s="46"/>
      <c r="C26" s="46"/>
      <c r="D26" s="46"/>
      <c r="E26" s="46"/>
      <c r="F26" s="46"/>
      <c r="G26" s="46"/>
      <c r="H26" s="206"/>
      <c r="I26" s="184">
        <f>SUM(JANUARY!$Z$7)</f>
        <v>0</v>
      </c>
      <c r="J26" s="183"/>
      <c r="K26" s="46"/>
    </row>
    <row r="27" spans="1:11" ht="15.6" customHeight="1" x14ac:dyDescent="0.2">
      <c r="A27" s="46" t="s">
        <v>285</v>
      </c>
      <c r="B27" s="46"/>
      <c r="C27" s="46"/>
      <c r="D27" s="46"/>
      <c r="E27" s="46"/>
      <c r="F27" s="46"/>
      <c r="G27" s="46"/>
      <c r="H27" s="46"/>
      <c r="I27" s="184">
        <f>SUM(JANUARY!$AA$7)</f>
        <v>0</v>
      </c>
      <c r="J27" s="183"/>
      <c r="K27" s="46"/>
    </row>
    <row r="28" spans="1:11" ht="15.6" customHeight="1" x14ac:dyDescent="0.2">
      <c r="A28" s="46" t="s">
        <v>318</v>
      </c>
      <c r="B28" s="46"/>
      <c r="C28" s="46"/>
      <c r="D28" s="46"/>
      <c r="E28" s="46"/>
      <c r="F28" s="46"/>
      <c r="G28" s="46"/>
      <c r="H28" s="46"/>
      <c r="I28" s="184">
        <f>SUM(JANUARY!$AB$7)</f>
        <v>0</v>
      </c>
      <c r="J28" s="183"/>
      <c r="K28" s="46"/>
    </row>
    <row r="29" spans="1:11" ht="15.6" customHeight="1" x14ac:dyDescent="0.2">
      <c r="A29" s="46" t="s">
        <v>319</v>
      </c>
      <c r="B29" s="46"/>
      <c r="C29" s="46"/>
      <c r="D29" s="46"/>
      <c r="E29" s="46"/>
      <c r="F29" s="46"/>
      <c r="G29" s="46"/>
      <c r="H29" s="46"/>
      <c r="I29" s="184">
        <f>SUM(JANUARY!$AC$7)</f>
        <v>0</v>
      </c>
      <c r="J29" s="183"/>
      <c r="K29" s="46"/>
    </row>
    <row r="30" spans="1:11" ht="15.6" customHeight="1" x14ac:dyDescent="0.2">
      <c r="A30" s="46" t="s">
        <v>320</v>
      </c>
      <c r="B30" s="46"/>
      <c r="C30" s="46"/>
      <c r="D30" s="46"/>
      <c r="E30" s="46"/>
      <c r="F30" s="46"/>
      <c r="G30" s="46"/>
      <c r="H30" s="46"/>
      <c r="I30" s="184">
        <f>SUM(JANUARY!$AD$7)</f>
        <v>0</v>
      </c>
      <c r="J30" s="183"/>
      <c r="K30" s="46"/>
    </row>
    <row r="31" spans="1:11" ht="15.6" customHeight="1" x14ac:dyDescent="0.2">
      <c r="A31" s="46" t="s">
        <v>321</v>
      </c>
      <c r="B31" s="46"/>
      <c r="C31" s="46"/>
      <c r="D31" s="46"/>
      <c r="E31" s="46"/>
      <c r="F31" s="46"/>
      <c r="G31" s="46"/>
      <c r="H31" s="46"/>
      <c r="I31" s="184">
        <f>SUM(JANUARY!$AE$7)</f>
        <v>0</v>
      </c>
      <c r="J31" s="183"/>
      <c r="K31" s="46"/>
    </row>
    <row r="32" spans="1:11" ht="15.6" customHeight="1" x14ac:dyDescent="0.2">
      <c r="A32" s="46" t="s">
        <v>322</v>
      </c>
      <c r="B32" s="46"/>
      <c r="C32" s="46"/>
      <c r="D32" s="46"/>
      <c r="E32" s="46"/>
      <c r="F32" s="46"/>
      <c r="G32" s="46"/>
      <c r="H32" s="46"/>
      <c r="I32" s="184">
        <f>SUM(JANUARY!$AF$7)</f>
        <v>0</v>
      </c>
      <c r="J32" s="183"/>
      <c r="K32" s="46"/>
    </row>
    <row r="33" spans="1:11" ht="15.6" customHeight="1" x14ac:dyDescent="0.2">
      <c r="A33" s="46" t="s">
        <v>323</v>
      </c>
      <c r="B33" s="46"/>
      <c r="C33" s="46"/>
      <c r="D33" s="46"/>
      <c r="E33" s="46"/>
      <c r="F33" s="46"/>
      <c r="G33" s="46"/>
      <c r="H33" s="46"/>
      <c r="I33" s="184">
        <f>SUM(JANUARY!$AG$7)</f>
        <v>0</v>
      </c>
      <c r="J33" s="183"/>
      <c r="K33" s="46"/>
    </row>
    <row r="34" spans="1:11" ht="15.6" customHeight="1" x14ac:dyDescent="0.2">
      <c r="A34" s="46" t="s">
        <v>324</v>
      </c>
      <c r="B34" s="46"/>
      <c r="C34" s="46"/>
      <c r="D34" s="46"/>
      <c r="E34" s="46"/>
      <c r="F34" s="46"/>
      <c r="G34" s="46"/>
      <c r="H34" s="46"/>
      <c r="I34" s="184">
        <f>SUM(JANUARY!$AH$7)</f>
        <v>0</v>
      </c>
      <c r="J34" s="183"/>
      <c r="K34" s="46"/>
    </row>
    <row r="35" spans="1:11" ht="15.6" customHeight="1" x14ac:dyDescent="0.2">
      <c r="A35" s="46" t="s">
        <v>324</v>
      </c>
      <c r="B35" s="46"/>
      <c r="C35" s="46"/>
      <c r="D35" s="46"/>
      <c r="E35" s="46"/>
      <c r="F35" s="46"/>
      <c r="G35" s="46"/>
      <c r="H35" s="46"/>
      <c r="I35" s="190">
        <v>0</v>
      </c>
      <c r="J35" s="183"/>
      <c r="K35" s="46"/>
    </row>
    <row r="36" spans="1:11" ht="15.6" customHeight="1" x14ac:dyDescent="0.2">
      <c r="A36" s="46" t="s">
        <v>325</v>
      </c>
      <c r="B36" s="46"/>
      <c r="C36" s="46"/>
      <c r="D36" s="46"/>
      <c r="E36" s="46"/>
      <c r="F36" s="46"/>
      <c r="G36" s="46"/>
      <c r="H36" s="46"/>
      <c r="I36" s="184">
        <f>SUM(JANUARY!$AJ$7)</f>
        <v>0</v>
      </c>
      <c r="J36" s="183"/>
      <c r="K36" s="46"/>
    </row>
    <row r="37" spans="1:11" ht="15.6" customHeight="1" thickBot="1" x14ac:dyDescent="0.25">
      <c r="A37" s="46" t="s">
        <v>326</v>
      </c>
      <c r="B37" s="46"/>
      <c r="C37" s="46"/>
      <c r="D37" s="46"/>
      <c r="E37" s="46"/>
      <c r="F37" s="46"/>
      <c r="G37" s="46"/>
      <c r="H37" s="46"/>
      <c r="I37" s="185">
        <f>SUM(JANUARY!$AK$7)</f>
        <v>0</v>
      </c>
      <c r="J37" s="183"/>
      <c r="K37" s="46"/>
    </row>
    <row r="38" spans="1:11" ht="15.6" customHeight="1" thickBot="1" x14ac:dyDescent="0.25">
      <c r="A38" s="46" t="s">
        <v>327</v>
      </c>
      <c r="B38" s="46"/>
      <c r="C38" s="46"/>
      <c r="D38" s="46"/>
      <c r="E38" s="46"/>
      <c r="F38" s="46"/>
      <c r="G38" s="46"/>
      <c r="H38" s="46"/>
      <c r="I38" s="166"/>
      <c r="J38" s="192">
        <f>SUM(I25:I37)</f>
        <v>0</v>
      </c>
      <c r="K38" s="46"/>
    </row>
    <row r="39" spans="1:11" ht="15.6" customHeight="1" thickTop="1" thickBot="1" x14ac:dyDescent="0.25">
      <c r="A39" s="168" t="s">
        <v>286</v>
      </c>
      <c r="B39" s="46"/>
      <c r="C39" s="46"/>
      <c r="D39" s="46"/>
      <c r="E39" s="46"/>
      <c r="F39" s="46"/>
      <c r="G39" s="46"/>
      <c r="H39" s="46"/>
      <c r="I39" s="46"/>
      <c r="J39" s="193">
        <f>SUM(J18-J38)</f>
        <v>0</v>
      </c>
      <c r="K39" s="46"/>
    </row>
    <row r="40" spans="1:11" ht="15.6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</row>
    <row r="41" spans="1:11" ht="15.6" customHeight="1" x14ac:dyDescent="0.2">
      <c r="A41" s="46" t="s">
        <v>328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</row>
    <row r="42" spans="1:11" ht="15.6" customHeight="1" x14ac:dyDescent="0.2">
      <c r="A42" s="46" t="s">
        <v>329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</row>
    <row r="43" spans="1:11" ht="15.6" customHeight="1" x14ac:dyDescent="0.2">
      <c r="A43" s="46" t="s">
        <v>330</v>
      </c>
      <c r="B43" s="46"/>
      <c r="C43" s="46"/>
      <c r="D43" s="46"/>
      <c r="E43" s="46"/>
      <c r="F43" s="46"/>
      <c r="G43" s="46"/>
      <c r="H43" s="46"/>
      <c r="I43" s="515"/>
      <c r="J43" s="516"/>
      <c r="K43" s="46"/>
    </row>
    <row r="44" spans="1:11" ht="15.6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1:11" ht="15.6" customHeight="1" x14ac:dyDescent="0.2">
      <c r="A45" s="171"/>
      <c r="B45" s="171"/>
      <c r="C45" s="171" t="s">
        <v>236</v>
      </c>
      <c r="D45" s="171"/>
      <c r="E45" s="46"/>
      <c r="F45" s="46"/>
      <c r="G45" s="46"/>
      <c r="H45" s="171"/>
      <c r="I45" s="171"/>
      <c r="J45" s="171"/>
      <c r="K45" s="46"/>
    </row>
    <row r="46" spans="1:11" ht="15.6" customHeight="1" x14ac:dyDescent="0.2">
      <c r="A46" s="46"/>
      <c r="B46" s="46"/>
      <c r="C46" s="46"/>
      <c r="D46" s="177" t="s">
        <v>331</v>
      </c>
      <c r="E46" s="46"/>
      <c r="F46" s="46"/>
      <c r="G46" s="46"/>
      <c r="H46" s="166"/>
      <c r="I46" s="166"/>
      <c r="J46" s="194" t="s">
        <v>332</v>
      </c>
      <c r="K46" s="46"/>
    </row>
    <row r="47" spans="1:11" ht="15.6" customHeight="1" x14ac:dyDescent="0.2">
      <c r="A47" s="46"/>
      <c r="B47" s="46"/>
      <c r="C47" s="46"/>
      <c r="D47" s="46"/>
      <c r="E47" s="46"/>
      <c r="F47" s="46"/>
      <c r="G47" s="46"/>
      <c r="H47" s="46" t="s">
        <v>236</v>
      </c>
      <c r="I47" s="46"/>
      <c r="J47" s="46"/>
      <c r="K47" s="46"/>
    </row>
    <row r="48" spans="1:11" ht="15.6" customHeight="1" x14ac:dyDescent="0.2">
      <c r="A48" s="178"/>
      <c r="B48" s="46"/>
      <c r="C48" s="46"/>
      <c r="D48" s="46"/>
      <c r="E48" s="46"/>
      <c r="F48" s="46"/>
      <c r="G48" s="46"/>
      <c r="H48" s="46"/>
      <c r="I48" s="46"/>
      <c r="J48" s="46"/>
      <c r="K48" s="46"/>
    </row>
    <row r="49" spans="1:11" ht="15.6" customHeight="1" x14ac:dyDescent="0.2">
      <c r="A49" s="20" t="s">
        <v>333</v>
      </c>
      <c r="B49" s="20"/>
      <c r="C49" s="20" t="s">
        <v>334</v>
      </c>
      <c r="D49" s="46"/>
      <c r="E49" s="46"/>
      <c r="F49" s="46"/>
      <c r="G49" s="46"/>
      <c r="H49" s="46"/>
      <c r="I49" s="46"/>
      <c r="J49" s="46"/>
      <c r="K49" s="46"/>
    </row>
    <row r="50" spans="1:11" ht="15.6" customHeight="1" x14ac:dyDescent="0.2">
      <c r="A50" s="178" t="s">
        <v>335</v>
      </c>
      <c r="B50" s="178"/>
      <c r="C50" s="178"/>
      <c r="D50" s="178"/>
      <c r="E50" s="178"/>
      <c r="F50" s="178"/>
      <c r="G50" s="178"/>
      <c r="H50" s="178"/>
      <c r="I50" s="178"/>
      <c r="J50" s="46"/>
      <c r="K50" s="46"/>
    </row>
    <row r="51" spans="1:11" ht="15.6" customHeight="1" x14ac:dyDescent="0.2">
      <c r="A51" s="178" t="s">
        <v>336</v>
      </c>
      <c r="B51" s="178"/>
      <c r="C51" s="178"/>
      <c r="D51" s="178"/>
      <c r="E51" s="178"/>
      <c r="F51" s="178"/>
      <c r="G51" s="178"/>
      <c r="H51" s="178"/>
      <c r="I51" s="178"/>
      <c r="J51" s="46"/>
      <c r="K51" s="46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J70"/>
  <sheetViews>
    <sheetView showGridLines="0" zoomScaleNormal="100" workbookViewId="0">
      <pane ySplit="7" topLeftCell="A8" activePane="bottomLeft" state="frozen"/>
      <selection sqref="A1:J1"/>
      <selection pane="bottomLeft" activeCell="D8" sqref="D8"/>
    </sheetView>
  </sheetViews>
  <sheetFormatPr defaultColWidth="8.85546875" defaultRowHeight="14.45" customHeight="1" x14ac:dyDescent="0.2"/>
  <cols>
    <col min="1" max="36" width="10.7109375" customWidth="1"/>
  </cols>
  <sheetData>
    <row r="1" spans="1:36" s="46" customFormat="1" ht="14.45" customHeight="1" x14ac:dyDescent="0.2">
      <c r="A1" s="20"/>
      <c r="B1" s="22" t="s">
        <v>0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</row>
    <row r="2" spans="1:36" s="46" customFormat="1" ht="14.4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</row>
    <row r="3" spans="1:36" s="46" customFormat="1" ht="14.45" customHeight="1" thickBot="1" x14ac:dyDescent="0.25">
      <c r="A3" s="162"/>
      <c r="B3" s="157">
        <v>1</v>
      </c>
      <c r="C3" s="157">
        <v>2</v>
      </c>
      <c r="D3" s="157">
        <v>3</v>
      </c>
      <c r="E3" s="157">
        <v>4</v>
      </c>
      <c r="F3" s="157">
        <v>5</v>
      </c>
      <c r="G3" s="157">
        <v>9</v>
      </c>
      <c r="H3" s="157"/>
      <c r="I3" s="157"/>
      <c r="J3" s="157">
        <v>10</v>
      </c>
      <c r="K3" s="157">
        <v>11</v>
      </c>
      <c r="L3" s="157" t="s">
        <v>1</v>
      </c>
      <c r="M3" s="157">
        <v>12</v>
      </c>
      <c r="N3" s="157">
        <v>13</v>
      </c>
      <c r="O3" s="157">
        <v>14</v>
      </c>
      <c r="P3" s="157">
        <v>15</v>
      </c>
      <c r="Q3" s="157" t="s">
        <v>2</v>
      </c>
      <c r="R3" s="162"/>
      <c r="S3" s="162"/>
      <c r="T3" s="157">
        <v>16</v>
      </c>
      <c r="U3" s="157">
        <v>17</v>
      </c>
      <c r="V3" s="157">
        <v>18</v>
      </c>
      <c r="W3" s="157">
        <v>19</v>
      </c>
      <c r="X3" s="157">
        <v>20</v>
      </c>
      <c r="Y3" s="157" t="s">
        <v>3</v>
      </c>
      <c r="Z3" s="157">
        <v>21</v>
      </c>
      <c r="AA3" s="157">
        <v>22</v>
      </c>
      <c r="AB3" s="157">
        <v>23</v>
      </c>
      <c r="AC3" s="157">
        <v>24</v>
      </c>
      <c r="AD3" s="157">
        <v>25</v>
      </c>
      <c r="AE3" s="157">
        <v>26</v>
      </c>
      <c r="AF3" s="157">
        <v>27</v>
      </c>
      <c r="AG3" s="157">
        <v>28</v>
      </c>
      <c r="AH3" s="157">
        <v>30</v>
      </c>
      <c r="AI3" s="157">
        <v>31</v>
      </c>
      <c r="AJ3" s="162"/>
    </row>
    <row r="4" spans="1:36" s="46" customFormat="1" ht="14.45" customHeight="1" thickTop="1" x14ac:dyDescent="0.2">
      <c r="A4" s="67"/>
      <c r="B4" s="68" t="s">
        <v>4</v>
      </c>
      <c r="C4" s="69"/>
      <c r="D4" s="68" t="s">
        <v>5</v>
      </c>
      <c r="E4" s="419" t="s">
        <v>6</v>
      </c>
      <c r="F4" s="70" t="s">
        <v>7</v>
      </c>
      <c r="G4" s="420"/>
      <c r="H4" s="72" t="s">
        <v>113</v>
      </c>
      <c r="I4" s="72" t="s">
        <v>113</v>
      </c>
      <c r="J4" s="70"/>
      <c r="K4" s="68" t="s">
        <v>460</v>
      </c>
      <c r="L4" s="68"/>
      <c r="M4" s="68" t="s">
        <v>234</v>
      </c>
      <c r="N4" s="419" t="s">
        <v>461</v>
      </c>
      <c r="O4" s="421"/>
      <c r="P4" s="68" t="s">
        <v>8</v>
      </c>
      <c r="Q4" s="70" t="s">
        <v>8</v>
      </c>
      <c r="R4" s="75" t="s">
        <v>108</v>
      </c>
      <c r="S4" s="70" t="s">
        <v>110</v>
      </c>
      <c r="T4" s="582" t="s">
        <v>9</v>
      </c>
      <c r="U4" s="583"/>
      <c r="V4" s="583"/>
      <c r="W4" s="583"/>
      <c r="X4" s="584"/>
      <c r="Y4" s="68" t="s">
        <v>10</v>
      </c>
      <c r="Z4" s="68" t="s">
        <v>11</v>
      </c>
      <c r="AA4" s="69"/>
      <c r="AB4" s="68" t="s">
        <v>12</v>
      </c>
      <c r="AC4" s="68" t="s">
        <v>13</v>
      </c>
      <c r="AD4" s="68" t="s">
        <v>14</v>
      </c>
      <c r="AE4" s="68"/>
      <c r="AF4" s="68"/>
      <c r="AG4" s="419"/>
      <c r="AH4" s="68" t="s">
        <v>15</v>
      </c>
      <c r="AI4" s="70" t="s">
        <v>7</v>
      </c>
      <c r="AJ4" s="3"/>
    </row>
    <row r="5" spans="1:36" s="46" customFormat="1" ht="14.45" customHeight="1" x14ac:dyDescent="0.2">
      <c r="A5" s="67"/>
      <c r="B5" s="68" t="s">
        <v>8</v>
      </c>
      <c r="C5" s="68" t="s">
        <v>16</v>
      </c>
      <c r="D5" s="68" t="s">
        <v>17</v>
      </c>
      <c r="E5" s="76" t="s">
        <v>8</v>
      </c>
      <c r="F5" s="70" t="s">
        <v>18</v>
      </c>
      <c r="G5" s="75" t="s">
        <v>21</v>
      </c>
      <c r="H5" s="75" t="s">
        <v>53</v>
      </c>
      <c r="I5" s="75" t="s">
        <v>114</v>
      </c>
      <c r="J5" s="70" t="s">
        <v>22</v>
      </c>
      <c r="K5" s="68" t="s">
        <v>462</v>
      </c>
      <c r="L5" s="68" t="s">
        <v>463</v>
      </c>
      <c r="M5" s="68" t="s">
        <v>464</v>
      </c>
      <c r="N5" s="76" t="s">
        <v>464</v>
      </c>
      <c r="O5" s="76" t="s">
        <v>23</v>
      </c>
      <c r="P5" s="68" t="s">
        <v>24</v>
      </c>
      <c r="Q5" s="70" t="s">
        <v>24</v>
      </c>
      <c r="R5" s="75" t="s">
        <v>24</v>
      </c>
      <c r="S5" s="70" t="s">
        <v>111</v>
      </c>
      <c r="T5" s="68" t="s">
        <v>255</v>
      </c>
      <c r="U5" s="68" t="s">
        <v>26</v>
      </c>
      <c r="V5" s="68" t="s">
        <v>27</v>
      </c>
      <c r="W5" s="68" t="s">
        <v>28</v>
      </c>
      <c r="X5" s="68" t="s">
        <v>136</v>
      </c>
      <c r="Y5" s="68" t="s">
        <v>251</v>
      </c>
      <c r="Z5" s="68" t="s">
        <v>252</v>
      </c>
      <c r="AA5" s="68" t="s">
        <v>29</v>
      </c>
      <c r="AB5" s="68" t="s">
        <v>30</v>
      </c>
      <c r="AC5" s="68" t="s">
        <v>186</v>
      </c>
      <c r="AD5" s="68" t="s">
        <v>31</v>
      </c>
      <c r="AE5" s="68" t="s">
        <v>32</v>
      </c>
      <c r="AF5" s="68" t="s">
        <v>33</v>
      </c>
      <c r="AG5" s="76" t="s">
        <v>16</v>
      </c>
      <c r="AH5" s="68" t="s">
        <v>35</v>
      </c>
      <c r="AI5" s="70" t="s">
        <v>18</v>
      </c>
      <c r="AJ5" s="3"/>
    </row>
    <row r="6" spans="1:36" s="46" customFormat="1" ht="14.45" customHeight="1" thickBot="1" x14ac:dyDescent="0.25">
      <c r="A6" s="77"/>
      <c r="B6" s="78" t="s">
        <v>36</v>
      </c>
      <c r="C6" s="78" t="s">
        <v>37</v>
      </c>
      <c r="D6" s="78" t="s">
        <v>38</v>
      </c>
      <c r="E6" s="81" t="s">
        <v>39</v>
      </c>
      <c r="F6" s="79" t="s">
        <v>40</v>
      </c>
      <c r="G6" s="80"/>
      <c r="H6" s="80"/>
      <c r="I6" s="80"/>
      <c r="J6" s="79"/>
      <c r="K6" s="78" t="s">
        <v>465</v>
      </c>
      <c r="L6" s="78"/>
      <c r="M6" s="78" t="s">
        <v>235</v>
      </c>
      <c r="N6" s="81" t="s">
        <v>235</v>
      </c>
      <c r="O6" s="82"/>
      <c r="P6" s="78" t="s">
        <v>258</v>
      </c>
      <c r="Q6" s="83" t="s">
        <v>259</v>
      </c>
      <c r="R6" s="80" t="s">
        <v>109</v>
      </c>
      <c r="S6" s="79" t="s">
        <v>112</v>
      </c>
      <c r="T6" s="78" t="s">
        <v>256</v>
      </c>
      <c r="U6" s="78" t="s">
        <v>43</v>
      </c>
      <c r="V6" s="78"/>
      <c r="W6" s="78" t="s">
        <v>44</v>
      </c>
      <c r="X6" s="78" t="s">
        <v>30</v>
      </c>
      <c r="Y6" s="78" t="s">
        <v>30</v>
      </c>
      <c r="Z6" s="78" t="s">
        <v>185</v>
      </c>
      <c r="AA6" s="78" t="s">
        <v>15</v>
      </c>
      <c r="AB6" s="78" t="s">
        <v>45</v>
      </c>
      <c r="AC6" s="78" t="s">
        <v>46</v>
      </c>
      <c r="AD6" s="78" t="s">
        <v>47</v>
      </c>
      <c r="AE6" s="78" t="s">
        <v>48</v>
      </c>
      <c r="AF6" s="78" t="s">
        <v>15</v>
      </c>
      <c r="AG6" s="81" t="s">
        <v>30</v>
      </c>
      <c r="AH6" s="78" t="s">
        <v>49</v>
      </c>
      <c r="AI6" s="79" t="s">
        <v>50</v>
      </c>
      <c r="AJ6" s="7"/>
    </row>
    <row r="7" spans="1:36" s="47" customFormat="1" ht="14.45" customHeight="1" thickTop="1" x14ac:dyDescent="0.2">
      <c r="A7" s="376"/>
      <c r="B7" s="377">
        <f t="shared" ref="B7:G7" si="0">B42</f>
        <v>0</v>
      </c>
      <c r="C7" s="377">
        <f t="shared" si="0"/>
        <v>0</v>
      </c>
      <c r="D7" s="377">
        <f t="shared" si="0"/>
        <v>0</v>
      </c>
      <c r="E7" s="377">
        <f t="shared" si="0"/>
        <v>0</v>
      </c>
      <c r="F7" s="378">
        <f t="shared" si="0"/>
        <v>0</v>
      </c>
      <c r="G7" s="379">
        <f t="shared" si="0"/>
        <v>0</v>
      </c>
      <c r="H7" s="380">
        <f>SUM(B7:F7)-G7</f>
        <v>0</v>
      </c>
      <c r="I7" s="380">
        <f>SUM(S7-AJ7)</f>
        <v>0</v>
      </c>
      <c r="J7" s="381">
        <f>J42</f>
        <v>0</v>
      </c>
      <c r="K7" s="377">
        <f t="shared" ref="K7:Q7" si="1">K42</f>
        <v>0</v>
      </c>
      <c r="L7" s="377">
        <f t="shared" si="1"/>
        <v>0</v>
      </c>
      <c r="M7" s="377">
        <f t="shared" si="1"/>
        <v>0</v>
      </c>
      <c r="N7" s="377">
        <f t="shared" si="1"/>
        <v>0</v>
      </c>
      <c r="O7" s="377">
        <f t="shared" si="1"/>
        <v>0</v>
      </c>
      <c r="P7" s="377">
        <f t="shared" si="1"/>
        <v>0</v>
      </c>
      <c r="Q7" s="378">
        <f t="shared" si="1"/>
        <v>0</v>
      </c>
      <c r="R7" s="382">
        <f>SUM(K7:Q7)</f>
        <v>0</v>
      </c>
      <c r="S7" s="383">
        <f>SUM(J7:Q7)</f>
        <v>0</v>
      </c>
      <c r="T7" s="377">
        <f>T42</f>
        <v>0</v>
      </c>
      <c r="U7" s="377">
        <f t="shared" ref="U7:AI7" si="2">U42</f>
        <v>0</v>
      </c>
      <c r="V7" s="377">
        <f t="shared" si="2"/>
        <v>0</v>
      </c>
      <c r="W7" s="377">
        <f t="shared" si="2"/>
        <v>0</v>
      </c>
      <c r="X7" s="377">
        <f t="shared" si="2"/>
        <v>0</v>
      </c>
      <c r="Y7" s="377">
        <f t="shared" si="2"/>
        <v>0</v>
      </c>
      <c r="Z7" s="377">
        <f t="shared" si="2"/>
        <v>0</v>
      </c>
      <c r="AA7" s="377">
        <f t="shared" si="2"/>
        <v>0</v>
      </c>
      <c r="AB7" s="377">
        <f t="shared" si="2"/>
        <v>0</v>
      </c>
      <c r="AC7" s="377">
        <f t="shared" si="2"/>
        <v>0</v>
      </c>
      <c r="AD7" s="377">
        <f t="shared" si="2"/>
        <v>0</v>
      </c>
      <c r="AE7" s="377">
        <f t="shared" si="2"/>
        <v>0</v>
      </c>
      <c r="AF7" s="377">
        <f t="shared" si="2"/>
        <v>0</v>
      </c>
      <c r="AG7" s="377">
        <f t="shared" si="2"/>
        <v>0</v>
      </c>
      <c r="AH7" s="377">
        <f t="shared" si="2"/>
        <v>0</v>
      </c>
      <c r="AI7" s="378">
        <f t="shared" si="2"/>
        <v>0</v>
      </c>
      <c r="AJ7" s="384">
        <f>SUM(T7:AI7)</f>
        <v>0</v>
      </c>
    </row>
    <row r="8" spans="1:36" s="166" customFormat="1" ht="14.45" customHeight="1" x14ac:dyDescent="0.2">
      <c r="A8" s="369" t="s">
        <v>116</v>
      </c>
      <c r="B8" s="369" t="s">
        <v>421</v>
      </c>
      <c r="C8" s="370">
        <f>JANUARY!E11</f>
        <v>0</v>
      </c>
      <c r="D8" s="371">
        <f>JANUARY!J21</f>
        <v>0</v>
      </c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</row>
    <row r="9" spans="1:36" s="46" customFormat="1" ht="14.45" customHeight="1" x14ac:dyDescent="0.2">
      <c r="A9" s="372" t="s">
        <v>117</v>
      </c>
      <c r="B9" s="373" t="s">
        <v>422</v>
      </c>
      <c r="C9" s="374">
        <f>C8</f>
        <v>0</v>
      </c>
      <c r="D9" s="375">
        <f>DECEMBER!J469</f>
        <v>0</v>
      </c>
      <c r="E9" s="20"/>
      <c r="F9" s="20"/>
      <c r="G9" s="41"/>
      <c r="H9" s="20"/>
      <c r="I9" s="20"/>
      <c r="J9" s="41"/>
      <c r="K9" s="41"/>
      <c r="L9" s="20"/>
      <c r="M9" s="20"/>
      <c r="N9" s="20"/>
      <c r="O9" s="20"/>
      <c r="P9" s="20"/>
      <c r="Q9" s="20"/>
      <c r="R9" s="41"/>
      <c r="S9" s="41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</row>
    <row r="10" spans="1:36" s="46" customFormat="1" ht="14.45" customHeight="1" x14ac:dyDescent="0.2">
      <c r="A10" s="20"/>
      <c r="B10" s="20"/>
      <c r="C10" s="20"/>
      <c r="D10" s="20"/>
      <c r="E10" s="20"/>
      <c r="F10" s="20"/>
      <c r="G10" s="42"/>
      <c r="H10" s="11"/>
      <c r="I10" s="11"/>
      <c r="J10" s="41"/>
      <c r="K10" s="41"/>
      <c r="L10" s="20"/>
      <c r="M10" s="20"/>
      <c r="N10" s="20"/>
      <c r="O10" s="20"/>
      <c r="P10" s="20"/>
      <c r="Q10" s="20"/>
      <c r="R10" s="41"/>
      <c r="S10" s="41"/>
      <c r="T10" s="20"/>
      <c r="U10" s="20"/>
      <c r="V10" s="20"/>
      <c r="W10" s="20"/>
      <c r="X10" s="20"/>
      <c r="Y10" s="20"/>
      <c r="AA10" s="20"/>
      <c r="AB10" s="20"/>
      <c r="AC10" s="20"/>
      <c r="AD10" s="20"/>
      <c r="AE10" s="20"/>
      <c r="AF10" s="20"/>
      <c r="AG10" s="20"/>
      <c r="AJ10" s="20"/>
    </row>
    <row r="11" spans="1:36" s="46" customFormat="1" ht="14.45" customHeight="1" x14ac:dyDescent="0.2">
      <c r="A11" s="20"/>
      <c r="B11" s="28" t="s">
        <v>193</v>
      </c>
      <c r="C11" s="87">
        <f>JANUARY!$E$11</f>
        <v>0</v>
      </c>
      <c r="D11" s="20"/>
      <c r="E11" s="20"/>
      <c r="F11" s="585" t="str">
        <f>JANUARY!G10</f>
        <v>UNITED STEELWORKERS - LOCAL UNION</v>
      </c>
      <c r="G11" s="585"/>
      <c r="H11" s="585"/>
      <c r="I11" s="585"/>
      <c r="J11" s="585"/>
      <c r="K11" s="41"/>
      <c r="L11" s="20"/>
      <c r="M11" s="20"/>
      <c r="N11" s="20"/>
      <c r="O11" s="20"/>
      <c r="P11" s="20"/>
      <c r="Q11" s="20"/>
      <c r="R11" s="41"/>
      <c r="S11" s="41"/>
      <c r="T11" s="20"/>
      <c r="U11" s="20"/>
      <c r="V11" s="20"/>
      <c r="W11" s="20"/>
      <c r="X11" s="20"/>
      <c r="Y11" s="20"/>
      <c r="Z11" s="11" t="s">
        <v>420</v>
      </c>
      <c r="AA11" s="20"/>
      <c r="AB11" s="20"/>
      <c r="AC11" s="20"/>
      <c r="AD11" s="20"/>
      <c r="AE11" s="20"/>
      <c r="AF11" s="20"/>
      <c r="AG11" s="20"/>
      <c r="AH11" s="28" t="s">
        <v>193</v>
      </c>
      <c r="AI11" s="87">
        <f>JANUARY!$E$11</f>
        <v>0</v>
      </c>
      <c r="AJ11" s="20"/>
    </row>
    <row r="12" spans="1:36" s="46" customFormat="1" ht="14.45" customHeight="1" x14ac:dyDescent="0.2">
      <c r="A12" s="20"/>
      <c r="B12" s="335"/>
      <c r="C12" s="337"/>
      <c r="D12" s="20"/>
      <c r="E12" s="20"/>
      <c r="F12" s="20"/>
      <c r="G12" s="41"/>
      <c r="H12" s="20"/>
      <c r="I12" s="20"/>
      <c r="J12" s="458" t="s">
        <v>53</v>
      </c>
      <c r="K12" s="44"/>
      <c r="L12" s="20"/>
      <c r="M12" s="20"/>
      <c r="N12" s="20"/>
      <c r="O12" s="24"/>
      <c r="P12" s="20"/>
      <c r="Q12" s="24"/>
      <c r="R12" s="41"/>
      <c r="S12" s="41"/>
      <c r="T12" s="20"/>
      <c r="U12" s="20"/>
      <c r="V12" s="20"/>
      <c r="W12" s="20"/>
      <c r="X12" s="20"/>
      <c r="Y12" s="20"/>
      <c r="Z12" s="20"/>
      <c r="AA12" s="465" t="s">
        <v>54</v>
      </c>
      <c r="AB12" s="20"/>
      <c r="AC12" s="20"/>
      <c r="AD12" s="20"/>
      <c r="AE12" s="20"/>
      <c r="AF12" s="20"/>
      <c r="AG12" s="20"/>
      <c r="AH12" s="335"/>
      <c r="AI12" s="336"/>
    </row>
    <row r="13" spans="1:36" s="46" customFormat="1" ht="14.45" customHeight="1" x14ac:dyDescent="0.2">
      <c r="A13" s="3"/>
      <c r="B13" s="3"/>
      <c r="C13" s="3"/>
      <c r="D13" s="3"/>
      <c r="E13" s="3"/>
      <c r="F13" s="3"/>
      <c r="G13" s="43"/>
      <c r="H13" s="3"/>
      <c r="I13" s="3"/>
      <c r="J13" s="9"/>
      <c r="K13" s="45"/>
      <c r="L13" s="3"/>
      <c r="M13" s="3"/>
      <c r="N13" s="3"/>
      <c r="O13" s="3"/>
      <c r="P13" s="3"/>
      <c r="Q13" s="3"/>
      <c r="R13" s="43"/>
      <c r="S13" s="43"/>
      <c r="T13" s="3"/>
      <c r="U13" s="3"/>
      <c r="V13" s="3"/>
      <c r="W13" s="3"/>
      <c r="X13" s="3"/>
      <c r="Y13" s="3"/>
      <c r="Z13" s="3"/>
      <c r="AA13" s="3"/>
      <c r="AB13" s="3"/>
      <c r="AC13" s="3"/>
      <c r="AD13" s="20"/>
      <c r="AE13" s="3"/>
      <c r="AF13" s="3"/>
      <c r="AG13" s="3"/>
      <c r="AH13" s="3"/>
      <c r="AI13" s="3"/>
      <c r="AJ13" s="3"/>
    </row>
    <row r="14" spans="1:36" s="46" customFormat="1" ht="14.45" customHeight="1" x14ac:dyDescent="0.2">
      <c r="A14" s="25"/>
      <c r="B14" s="25"/>
      <c r="C14" s="25"/>
      <c r="D14" s="25"/>
      <c r="E14" s="25"/>
      <c r="F14" s="25"/>
      <c r="G14" s="25"/>
      <c r="H14" s="25"/>
      <c r="I14" s="25"/>
      <c r="J14" s="25"/>
      <c r="K14" s="26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6"/>
      <c r="AE14" s="25"/>
      <c r="AF14" s="25"/>
      <c r="AG14" s="25"/>
      <c r="AH14" s="25"/>
      <c r="AI14" s="25"/>
      <c r="AJ14" s="25"/>
    </row>
    <row r="15" spans="1:36" s="148" customFormat="1" ht="15.6" customHeight="1" x14ac:dyDescent="0.2">
      <c r="A15" s="1"/>
      <c r="B15" s="11"/>
      <c r="C15" s="11" t="s">
        <v>55</v>
      </c>
      <c r="D15" s="11"/>
      <c r="E15" s="11"/>
      <c r="F15" s="459"/>
      <c r="G15" s="586" t="s">
        <v>466</v>
      </c>
      <c r="H15" s="587"/>
      <c r="I15" s="587"/>
      <c r="J15" s="588"/>
      <c r="K15" s="11"/>
      <c r="L15" s="11"/>
      <c r="M15" s="11"/>
      <c r="N15" s="457" t="s">
        <v>57</v>
      </c>
      <c r="O15" s="11"/>
      <c r="P15" s="11"/>
      <c r="Q15" s="10"/>
      <c r="R15" s="42"/>
      <c r="S15" s="10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0"/>
      <c r="AJ15" s="3"/>
    </row>
    <row r="16" spans="1:36" s="148" customFormat="1" ht="15.6" customHeight="1" x14ac:dyDescent="0.2">
      <c r="A16" s="1"/>
      <c r="B16" s="11"/>
      <c r="C16" s="11"/>
      <c r="D16" s="11"/>
      <c r="E16" s="11"/>
      <c r="F16" s="459"/>
      <c r="G16" s="42"/>
      <c r="H16" s="11"/>
      <c r="I16" s="11"/>
      <c r="J16" s="10"/>
      <c r="K16" s="11"/>
      <c r="L16" s="11"/>
      <c r="M16" s="11"/>
      <c r="N16" s="11"/>
      <c r="O16" s="11"/>
      <c r="P16" s="11"/>
      <c r="Q16" s="10"/>
      <c r="R16" s="42"/>
      <c r="S16" s="10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0"/>
      <c r="AJ16" s="3"/>
    </row>
    <row r="17" spans="1:36" s="148" customFormat="1" ht="15.6" customHeight="1" thickBot="1" x14ac:dyDescent="0.25">
      <c r="A17" s="422"/>
      <c r="B17" s="460">
        <v>1</v>
      </c>
      <c r="C17" s="460">
        <v>2</v>
      </c>
      <c r="D17" s="460">
        <v>3</v>
      </c>
      <c r="E17" s="460">
        <v>4</v>
      </c>
      <c r="F17" s="461">
        <v>5</v>
      </c>
      <c r="G17" s="460">
        <v>9</v>
      </c>
      <c r="H17" s="460"/>
      <c r="I17" s="460"/>
      <c r="J17" s="462">
        <v>10</v>
      </c>
      <c r="K17" s="460">
        <v>11</v>
      </c>
      <c r="L17" s="460" t="s">
        <v>1</v>
      </c>
      <c r="M17" s="460">
        <v>12</v>
      </c>
      <c r="N17" s="460">
        <v>13</v>
      </c>
      <c r="O17" s="460">
        <v>14</v>
      </c>
      <c r="P17" s="460">
        <v>15</v>
      </c>
      <c r="Q17" s="462" t="s">
        <v>2</v>
      </c>
      <c r="R17" s="463"/>
      <c r="S17" s="464"/>
      <c r="T17" s="460">
        <v>16</v>
      </c>
      <c r="U17" s="460">
        <v>17</v>
      </c>
      <c r="V17" s="460">
        <v>18</v>
      </c>
      <c r="W17" s="460">
        <v>19</v>
      </c>
      <c r="X17" s="460">
        <v>20</v>
      </c>
      <c r="Y17" s="460" t="s">
        <v>3</v>
      </c>
      <c r="Z17" s="460">
        <v>21</v>
      </c>
      <c r="AA17" s="460">
        <v>22</v>
      </c>
      <c r="AB17" s="460">
        <v>23</v>
      </c>
      <c r="AC17" s="460">
        <v>24</v>
      </c>
      <c r="AD17" s="460">
        <v>25</v>
      </c>
      <c r="AE17" s="460">
        <v>26</v>
      </c>
      <c r="AF17" s="460">
        <v>27</v>
      </c>
      <c r="AG17" s="460">
        <v>28</v>
      </c>
      <c r="AH17" s="460">
        <v>30</v>
      </c>
      <c r="AI17" s="462">
        <v>31</v>
      </c>
      <c r="AJ17" s="426"/>
    </row>
    <row r="18" spans="1:36" s="168" customFormat="1" ht="15.6" customHeight="1" thickTop="1" x14ac:dyDescent="0.2">
      <c r="A18" s="427"/>
      <c r="B18" s="68" t="s">
        <v>4</v>
      </c>
      <c r="C18" s="69"/>
      <c r="D18" s="68" t="s">
        <v>5</v>
      </c>
      <c r="E18" s="419" t="s">
        <v>6</v>
      </c>
      <c r="F18" s="70" t="s">
        <v>7</v>
      </c>
      <c r="G18" s="420"/>
      <c r="H18" s="72" t="s">
        <v>113</v>
      </c>
      <c r="I18" s="72" t="s">
        <v>113</v>
      </c>
      <c r="J18" s="70"/>
      <c r="K18" s="68" t="s">
        <v>460</v>
      </c>
      <c r="L18" s="68"/>
      <c r="M18" s="68" t="s">
        <v>234</v>
      </c>
      <c r="N18" s="419" t="s">
        <v>461</v>
      </c>
      <c r="O18" s="421"/>
      <c r="P18" s="68" t="s">
        <v>8</v>
      </c>
      <c r="Q18" s="70" t="s">
        <v>8</v>
      </c>
      <c r="R18" s="75" t="s">
        <v>108</v>
      </c>
      <c r="S18" s="70" t="s">
        <v>110</v>
      </c>
      <c r="T18" s="582" t="s">
        <v>9</v>
      </c>
      <c r="U18" s="583"/>
      <c r="V18" s="583"/>
      <c r="W18" s="583"/>
      <c r="X18" s="584"/>
      <c r="Y18" s="68" t="s">
        <v>10</v>
      </c>
      <c r="Z18" s="68" t="s">
        <v>11</v>
      </c>
      <c r="AA18" s="69"/>
      <c r="AB18" s="68" t="s">
        <v>12</v>
      </c>
      <c r="AC18" s="68" t="s">
        <v>13</v>
      </c>
      <c r="AD18" s="68" t="s">
        <v>14</v>
      </c>
      <c r="AE18" s="68"/>
      <c r="AF18" s="68"/>
      <c r="AG18" s="419"/>
      <c r="AH18" s="68" t="s">
        <v>15</v>
      </c>
      <c r="AI18" s="70" t="s">
        <v>7</v>
      </c>
      <c r="AJ18" s="11"/>
    </row>
    <row r="19" spans="1:36" s="168" customFormat="1" ht="15.6" customHeight="1" x14ac:dyDescent="0.2">
      <c r="A19" s="427"/>
      <c r="B19" s="68" t="s">
        <v>8</v>
      </c>
      <c r="C19" s="68" t="s">
        <v>16</v>
      </c>
      <c r="D19" s="68" t="s">
        <v>17</v>
      </c>
      <c r="E19" s="76" t="s">
        <v>8</v>
      </c>
      <c r="F19" s="70" t="s">
        <v>18</v>
      </c>
      <c r="G19" s="75" t="s">
        <v>21</v>
      </c>
      <c r="H19" s="75" t="s">
        <v>53</v>
      </c>
      <c r="I19" s="75" t="s">
        <v>114</v>
      </c>
      <c r="J19" s="70" t="s">
        <v>22</v>
      </c>
      <c r="K19" s="68" t="s">
        <v>462</v>
      </c>
      <c r="L19" s="68" t="s">
        <v>463</v>
      </c>
      <c r="M19" s="68" t="s">
        <v>464</v>
      </c>
      <c r="N19" s="76" t="s">
        <v>464</v>
      </c>
      <c r="O19" s="76" t="s">
        <v>23</v>
      </c>
      <c r="P19" s="68" t="s">
        <v>24</v>
      </c>
      <c r="Q19" s="70" t="s">
        <v>24</v>
      </c>
      <c r="R19" s="75" t="s">
        <v>24</v>
      </c>
      <c r="S19" s="70" t="s">
        <v>111</v>
      </c>
      <c r="T19" s="68" t="s">
        <v>255</v>
      </c>
      <c r="U19" s="68" t="s">
        <v>26</v>
      </c>
      <c r="V19" s="68" t="s">
        <v>27</v>
      </c>
      <c r="W19" s="68" t="s">
        <v>28</v>
      </c>
      <c r="X19" s="68" t="s">
        <v>136</v>
      </c>
      <c r="Y19" s="68" t="s">
        <v>251</v>
      </c>
      <c r="Z19" s="68" t="s">
        <v>252</v>
      </c>
      <c r="AA19" s="68" t="s">
        <v>29</v>
      </c>
      <c r="AB19" s="68" t="s">
        <v>30</v>
      </c>
      <c r="AC19" s="68" t="s">
        <v>186</v>
      </c>
      <c r="AD19" s="68" t="s">
        <v>31</v>
      </c>
      <c r="AE19" s="68" t="s">
        <v>32</v>
      </c>
      <c r="AF19" s="68" t="s">
        <v>33</v>
      </c>
      <c r="AG19" s="76" t="s">
        <v>16</v>
      </c>
      <c r="AH19" s="68" t="s">
        <v>35</v>
      </c>
      <c r="AI19" s="70" t="s">
        <v>18</v>
      </c>
      <c r="AJ19" s="11"/>
    </row>
    <row r="20" spans="1:36" s="168" customFormat="1" ht="15.6" customHeight="1" thickBot="1" x14ac:dyDescent="0.25">
      <c r="A20" s="428"/>
      <c r="B20" s="78" t="s">
        <v>36</v>
      </c>
      <c r="C20" s="78" t="s">
        <v>37</v>
      </c>
      <c r="D20" s="78" t="s">
        <v>38</v>
      </c>
      <c r="E20" s="81" t="s">
        <v>39</v>
      </c>
      <c r="F20" s="79" t="s">
        <v>40</v>
      </c>
      <c r="G20" s="80"/>
      <c r="H20" s="80"/>
      <c r="I20" s="80"/>
      <c r="J20" s="79"/>
      <c r="K20" s="78" t="s">
        <v>465</v>
      </c>
      <c r="L20" s="78"/>
      <c r="M20" s="78" t="s">
        <v>235</v>
      </c>
      <c r="N20" s="81" t="s">
        <v>235</v>
      </c>
      <c r="O20" s="82"/>
      <c r="P20" s="78" t="s">
        <v>258</v>
      </c>
      <c r="Q20" s="83" t="s">
        <v>259</v>
      </c>
      <c r="R20" s="80" t="s">
        <v>109</v>
      </c>
      <c r="S20" s="79" t="s">
        <v>112</v>
      </c>
      <c r="T20" s="78" t="s">
        <v>256</v>
      </c>
      <c r="U20" s="78" t="s">
        <v>43</v>
      </c>
      <c r="V20" s="78"/>
      <c r="W20" s="78" t="s">
        <v>44</v>
      </c>
      <c r="X20" s="78" t="s">
        <v>30</v>
      </c>
      <c r="Y20" s="78" t="s">
        <v>30</v>
      </c>
      <c r="Z20" s="78" t="s">
        <v>185</v>
      </c>
      <c r="AA20" s="78" t="s">
        <v>15</v>
      </c>
      <c r="AB20" s="78" t="s">
        <v>45</v>
      </c>
      <c r="AC20" s="78" t="s">
        <v>46</v>
      </c>
      <c r="AD20" s="78" t="s">
        <v>47</v>
      </c>
      <c r="AE20" s="78" t="s">
        <v>48</v>
      </c>
      <c r="AF20" s="78" t="s">
        <v>15</v>
      </c>
      <c r="AG20" s="81" t="s">
        <v>30</v>
      </c>
      <c r="AH20" s="78" t="s">
        <v>49</v>
      </c>
      <c r="AI20" s="79" t="s">
        <v>50</v>
      </c>
      <c r="AJ20" s="429"/>
    </row>
    <row r="21" spans="1:36" s="166" customFormat="1" ht="14.45" customHeight="1" thickTop="1" x14ac:dyDescent="0.2">
      <c r="A21" s="9"/>
      <c r="B21" s="9"/>
      <c r="C21" s="9"/>
      <c r="D21" s="9"/>
      <c r="E21" s="164"/>
      <c r="F21" s="164"/>
      <c r="G21" s="14"/>
      <c r="H21" s="14"/>
      <c r="I21" s="14"/>
      <c r="J21" s="14"/>
      <c r="K21" s="14"/>
      <c r="L21" s="165"/>
      <c r="M21" s="165"/>
      <c r="N21" s="165"/>
      <c r="O21" s="165"/>
      <c r="P21" s="165"/>
      <c r="Q21" s="165"/>
      <c r="R21" s="164"/>
      <c r="S21" s="164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</row>
    <row r="22" spans="1:36" s="47" customFormat="1" ht="14.45" customHeight="1" x14ac:dyDescent="0.2">
      <c r="A22" s="30" t="s">
        <v>91</v>
      </c>
      <c r="B22" s="315">
        <f>JANUARY!B467</f>
        <v>0</v>
      </c>
      <c r="C22" s="315">
        <f>JANUARY!C467</f>
        <v>0</v>
      </c>
      <c r="D22" s="315">
        <f>JANUARY!D467</f>
        <v>0</v>
      </c>
      <c r="E22" s="315">
        <f>JANUARY!E467</f>
        <v>0</v>
      </c>
      <c r="F22" s="316">
        <f>JANUARY!F467</f>
        <v>0</v>
      </c>
      <c r="G22" s="297">
        <f>JANUARY!J467-JANUARY!J21</f>
        <v>0</v>
      </c>
      <c r="H22" s="297">
        <f>SUM(B22:F22)-G22</f>
        <v>0</v>
      </c>
      <c r="I22" s="297">
        <f>SUM(S22-AJ22)</f>
        <v>0</v>
      </c>
      <c r="J22" s="298">
        <f>JANUARY!K467</f>
        <v>0</v>
      </c>
      <c r="K22" s="296">
        <f>JANUARY!L467</f>
        <v>0</v>
      </c>
      <c r="L22" s="296">
        <f>JANUARY!M467</f>
        <v>0</v>
      </c>
      <c r="M22" s="296">
        <f>JANUARY!N467</f>
        <v>0</v>
      </c>
      <c r="N22" s="296">
        <f>JANUARY!O467</f>
        <v>0</v>
      </c>
      <c r="O22" s="296">
        <f>JANUARY!P467</f>
        <v>0</v>
      </c>
      <c r="P22" s="296">
        <f>JANUARY!Q467</f>
        <v>0</v>
      </c>
      <c r="Q22" s="317">
        <f>JANUARY!R467</f>
        <v>0</v>
      </c>
      <c r="R22" s="318">
        <f>SUM(K22:Q22)</f>
        <v>0</v>
      </c>
      <c r="S22" s="319">
        <f>SUM(J22:Q22)</f>
        <v>0</v>
      </c>
      <c r="T22" s="296">
        <f>JANUARY!U467</f>
        <v>0</v>
      </c>
      <c r="U22" s="296">
        <f>JANUARY!V467</f>
        <v>0</v>
      </c>
      <c r="V22" s="296">
        <f>JANUARY!W467</f>
        <v>0</v>
      </c>
      <c r="W22" s="296">
        <f>JANUARY!X467</f>
        <v>0</v>
      </c>
      <c r="X22" s="296">
        <f>JANUARY!Y467</f>
        <v>0</v>
      </c>
      <c r="Y22" s="296">
        <f>JANUARY!Z467</f>
        <v>0</v>
      </c>
      <c r="Z22" s="296">
        <f>JANUARY!AA467</f>
        <v>0</v>
      </c>
      <c r="AA22" s="296">
        <f>JANUARY!AB467</f>
        <v>0</v>
      </c>
      <c r="AB22" s="296">
        <f>JANUARY!AC467</f>
        <v>0</v>
      </c>
      <c r="AC22" s="296">
        <f>JANUARY!AD467</f>
        <v>0</v>
      </c>
      <c r="AD22" s="296">
        <f>JANUARY!AE467</f>
        <v>0</v>
      </c>
      <c r="AE22" s="296">
        <f>JANUARY!AF467</f>
        <v>0</v>
      </c>
      <c r="AF22" s="296">
        <f>JANUARY!AG467</f>
        <v>0</v>
      </c>
      <c r="AG22" s="296">
        <f>JANUARY!AH467</f>
        <v>0</v>
      </c>
      <c r="AH22" s="296">
        <f>JANUARY!AJ467</f>
        <v>0</v>
      </c>
      <c r="AI22" s="320">
        <f>JANUARY!AK467</f>
        <v>0</v>
      </c>
      <c r="AJ22" s="318">
        <f>SUM(T22:AI22)</f>
        <v>0</v>
      </c>
    </row>
    <row r="23" spans="1:36" s="47" customFormat="1" ht="14.45" customHeight="1" x14ac:dyDescent="0.2">
      <c r="A23" s="30" t="s">
        <v>92</v>
      </c>
      <c r="B23" s="296">
        <f>FEBRUARY!B467</f>
        <v>0</v>
      </c>
      <c r="C23" s="296">
        <f>FEBRUARY!C467</f>
        <v>0</v>
      </c>
      <c r="D23" s="296">
        <f>FEBRUARY!D467</f>
        <v>0</v>
      </c>
      <c r="E23" s="296">
        <f>FEBRUARY!E467</f>
        <v>0</v>
      </c>
      <c r="F23" s="321">
        <f>FEBRUARY!F467</f>
        <v>0</v>
      </c>
      <c r="G23" s="297">
        <f>FEBRUARY!J467-FEBRUARY!J21</f>
        <v>0</v>
      </c>
      <c r="H23" s="297">
        <f t="shared" ref="H23:H40" si="3">SUM(B23:F23)-G23</f>
        <v>0</v>
      </c>
      <c r="I23" s="297">
        <f t="shared" ref="I23:I42" si="4">SUM(S23-AJ23)</f>
        <v>0</v>
      </c>
      <c r="J23" s="298">
        <f>FEBRUARY!K467</f>
        <v>0</v>
      </c>
      <c r="K23" s="296">
        <f>FEBRUARY!L467</f>
        <v>0</v>
      </c>
      <c r="L23" s="296">
        <f>FEBRUARY!M467</f>
        <v>0</v>
      </c>
      <c r="M23" s="296">
        <f>FEBRUARY!N467</f>
        <v>0</v>
      </c>
      <c r="N23" s="296">
        <f>FEBRUARY!O467</f>
        <v>0</v>
      </c>
      <c r="O23" s="296">
        <f>FEBRUARY!P467</f>
        <v>0</v>
      </c>
      <c r="P23" s="296">
        <f>FEBRUARY!Q467</f>
        <v>0</v>
      </c>
      <c r="Q23" s="317">
        <f>FEBRUARY!R467</f>
        <v>0</v>
      </c>
      <c r="R23" s="318">
        <f t="shared" ref="R23:R39" si="5">SUM(K23:Q23)</f>
        <v>0</v>
      </c>
      <c r="S23" s="319">
        <f t="shared" ref="S23:S39" si="6">SUM(J23:Q23)</f>
        <v>0</v>
      </c>
      <c r="T23" s="296">
        <f>FEBRUARY!U467</f>
        <v>0</v>
      </c>
      <c r="U23" s="296">
        <f>FEBRUARY!V467</f>
        <v>0</v>
      </c>
      <c r="V23" s="296">
        <f>FEBRUARY!W467</f>
        <v>0</v>
      </c>
      <c r="W23" s="296">
        <f>FEBRUARY!X467</f>
        <v>0</v>
      </c>
      <c r="X23" s="296">
        <f>FEBRUARY!Y467</f>
        <v>0</v>
      </c>
      <c r="Y23" s="296">
        <f>FEBRUARY!Z467</f>
        <v>0</v>
      </c>
      <c r="Z23" s="296">
        <f>FEBRUARY!AA467</f>
        <v>0</v>
      </c>
      <c r="AA23" s="296">
        <f>FEBRUARY!AB467</f>
        <v>0</v>
      </c>
      <c r="AB23" s="296">
        <f>FEBRUARY!AC467</f>
        <v>0</v>
      </c>
      <c r="AC23" s="296">
        <f>FEBRUARY!AD467</f>
        <v>0</v>
      </c>
      <c r="AD23" s="296">
        <f>FEBRUARY!AE467</f>
        <v>0</v>
      </c>
      <c r="AE23" s="296">
        <f>FEBRUARY!AF467</f>
        <v>0</v>
      </c>
      <c r="AF23" s="296">
        <f>FEBRUARY!AG467</f>
        <v>0</v>
      </c>
      <c r="AG23" s="296">
        <f>FEBRUARY!AH467</f>
        <v>0</v>
      </c>
      <c r="AH23" s="296">
        <f>FEBRUARY!AJ467</f>
        <v>0</v>
      </c>
      <c r="AI23" s="321">
        <f>FEBRUARY!AK467</f>
        <v>0</v>
      </c>
      <c r="AJ23" s="318">
        <f t="shared" ref="AJ23:AJ42" si="7">SUM(T23:AI23)</f>
        <v>0</v>
      </c>
    </row>
    <row r="24" spans="1:36" s="47" customFormat="1" ht="14.45" customHeight="1" x14ac:dyDescent="0.2">
      <c r="A24" s="30" t="s">
        <v>93</v>
      </c>
      <c r="B24" s="296">
        <f>MARCH!B467</f>
        <v>0</v>
      </c>
      <c r="C24" s="296">
        <f>MARCH!C467</f>
        <v>0</v>
      </c>
      <c r="D24" s="296">
        <f>MARCH!D467</f>
        <v>0</v>
      </c>
      <c r="E24" s="296">
        <f>MARCH!E467</f>
        <v>0</v>
      </c>
      <c r="F24" s="321">
        <f>MARCH!F467</f>
        <v>0</v>
      </c>
      <c r="G24" s="297">
        <f>MARCH!J467-MARCH!J21</f>
        <v>0</v>
      </c>
      <c r="H24" s="297">
        <f t="shared" si="3"/>
        <v>0</v>
      </c>
      <c r="I24" s="297">
        <f>SUM(S24-AJ24)</f>
        <v>0</v>
      </c>
      <c r="J24" s="298">
        <f>MARCH!K467</f>
        <v>0</v>
      </c>
      <c r="K24" s="296">
        <f>MARCH!L467</f>
        <v>0</v>
      </c>
      <c r="L24" s="296">
        <f>MARCH!M467</f>
        <v>0</v>
      </c>
      <c r="M24" s="296">
        <f>MARCH!N467</f>
        <v>0</v>
      </c>
      <c r="N24" s="296">
        <f>MARCH!O467</f>
        <v>0</v>
      </c>
      <c r="O24" s="296">
        <f>MARCH!P467</f>
        <v>0</v>
      </c>
      <c r="P24" s="296">
        <f>MARCH!Q467</f>
        <v>0</v>
      </c>
      <c r="Q24" s="317">
        <f>MARCH!R467</f>
        <v>0</v>
      </c>
      <c r="R24" s="318">
        <f t="shared" si="5"/>
        <v>0</v>
      </c>
      <c r="S24" s="319">
        <f t="shared" si="6"/>
        <v>0</v>
      </c>
      <c r="T24" s="296">
        <f>MARCH!U467</f>
        <v>0</v>
      </c>
      <c r="U24" s="296">
        <f>MARCH!V467</f>
        <v>0</v>
      </c>
      <c r="V24" s="296">
        <f>MARCH!W467</f>
        <v>0</v>
      </c>
      <c r="W24" s="296">
        <f>MARCH!X467</f>
        <v>0</v>
      </c>
      <c r="X24" s="296">
        <f>MARCH!Y467</f>
        <v>0</v>
      </c>
      <c r="Y24" s="296">
        <f>MARCH!Z467</f>
        <v>0</v>
      </c>
      <c r="Z24" s="296">
        <f>MARCH!AA467</f>
        <v>0</v>
      </c>
      <c r="AA24" s="296">
        <f>MARCH!AB467</f>
        <v>0</v>
      </c>
      <c r="AB24" s="296">
        <f>MARCH!AC467</f>
        <v>0</v>
      </c>
      <c r="AC24" s="296">
        <f>MARCH!AD467</f>
        <v>0</v>
      </c>
      <c r="AD24" s="296">
        <f>MARCH!AE467</f>
        <v>0</v>
      </c>
      <c r="AE24" s="296">
        <f>MARCH!AF467</f>
        <v>0</v>
      </c>
      <c r="AF24" s="296">
        <f>MARCH!AG467</f>
        <v>0</v>
      </c>
      <c r="AG24" s="296">
        <f>MARCH!AH467</f>
        <v>0</v>
      </c>
      <c r="AH24" s="296">
        <f>MARCH!AJ467</f>
        <v>0</v>
      </c>
      <c r="AI24" s="321">
        <f>MARCH!AK467</f>
        <v>0</v>
      </c>
      <c r="AJ24" s="318">
        <f t="shared" si="7"/>
        <v>0</v>
      </c>
    </row>
    <row r="25" spans="1:36" s="48" customFormat="1" ht="14.45" customHeight="1" x14ac:dyDescent="0.2">
      <c r="A25" s="30" t="s">
        <v>94</v>
      </c>
      <c r="B25" s="322">
        <f t="shared" ref="B25:G25" si="8">SUM(B22:B24)</f>
        <v>0</v>
      </c>
      <c r="C25" s="322">
        <f t="shared" si="8"/>
        <v>0</v>
      </c>
      <c r="D25" s="322">
        <f t="shared" si="8"/>
        <v>0</v>
      </c>
      <c r="E25" s="323">
        <f t="shared" si="8"/>
        <v>0</v>
      </c>
      <c r="F25" s="324">
        <f t="shared" si="8"/>
        <v>0</v>
      </c>
      <c r="G25" s="323">
        <f t="shared" si="8"/>
        <v>0</v>
      </c>
      <c r="H25" s="325">
        <f t="shared" si="3"/>
        <v>0</v>
      </c>
      <c r="I25" s="325">
        <f t="shared" si="4"/>
        <v>0</v>
      </c>
      <c r="J25" s="326">
        <f>SUM(J22:J24)</f>
        <v>0</v>
      </c>
      <c r="K25" s="322">
        <f t="shared" ref="K25:AI25" si="9">SUM(K22:K24)</f>
        <v>0</v>
      </c>
      <c r="L25" s="327">
        <f t="shared" si="9"/>
        <v>0</v>
      </c>
      <c r="M25" s="327">
        <f t="shared" si="9"/>
        <v>0</v>
      </c>
      <c r="N25" s="327">
        <f t="shared" si="9"/>
        <v>0</v>
      </c>
      <c r="O25" s="327">
        <f t="shared" si="9"/>
        <v>0</v>
      </c>
      <c r="P25" s="327">
        <f t="shared" si="9"/>
        <v>0</v>
      </c>
      <c r="Q25" s="328">
        <f t="shared" si="9"/>
        <v>0</v>
      </c>
      <c r="R25" s="323">
        <f t="shared" si="9"/>
        <v>0</v>
      </c>
      <c r="S25" s="326">
        <f t="shared" si="9"/>
        <v>0</v>
      </c>
      <c r="T25" s="322">
        <f t="shared" si="9"/>
        <v>0</v>
      </c>
      <c r="U25" s="322">
        <f t="shared" si="9"/>
        <v>0</v>
      </c>
      <c r="V25" s="322">
        <f t="shared" si="9"/>
        <v>0</v>
      </c>
      <c r="W25" s="322">
        <f t="shared" si="9"/>
        <v>0</v>
      </c>
      <c r="X25" s="322">
        <f t="shared" si="9"/>
        <v>0</v>
      </c>
      <c r="Y25" s="322">
        <f t="shared" si="9"/>
        <v>0</v>
      </c>
      <c r="Z25" s="322">
        <f t="shared" si="9"/>
        <v>0</v>
      </c>
      <c r="AA25" s="322">
        <f t="shared" si="9"/>
        <v>0</v>
      </c>
      <c r="AB25" s="322">
        <f t="shared" si="9"/>
        <v>0</v>
      </c>
      <c r="AC25" s="322">
        <f t="shared" si="9"/>
        <v>0</v>
      </c>
      <c r="AD25" s="322">
        <f t="shared" si="9"/>
        <v>0</v>
      </c>
      <c r="AE25" s="322">
        <f t="shared" si="9"/>
        <v>0</v>
      </c>
      <c r="AF25" s="322">
        <f t="shared" si="9"/>
        <v>0</v>
      </c>
      <c r="AG25" s="322">
        <f t="shared" si="9"/>
        <v>0</v>
      </c>
      <c r="AH25" s="322">
        <f t="shared" si="9"/>
        <v>0</v>
      </c>
      <c r="AI25" s="326">
        <f t="shared" si="9"/>
        <v>0</v>
      </c>
      <c r="AJ25" s="329">
        <f t="shared" si="7"/>
        <v>0</v>
      </c>
    </row>
    <row r="26" spans="1:36" s="49" customFormat="1" ht="14.45" customHeight="1" x14ac:dyDescent="0.2">
      <c r="A26" s="29"/>
      <c r="B26" s="297"/>
      <c r="C26" s="297"/>
      <c r="D26" s="297"/>
      <c r="E26" s="297"/>
      <c r="F26" s="297"/>
      <c r="G26" s="297"/>
      <c r="H26" s="297"/>
      <c r="I26" s="297"/>
      <c r="J26" s="297"/>
      <c r="K26" s="297"/>
      <c r="L26" s="297"/>
      <c r="M26" s="297"/>
      <c r="N26" s="297"/>
      <c r="O26" s="297"/>
      <c r="P26" s="297"/>
      <c r="Q26" s="297"/>
      <c r="R26" s="318"/>
      <c r="S26" s="318"/>
      <c r="T26" s="297"/>
      <c r="U26" s="297"/>
      <c r="V26" s="297"/>
      <c r="W26" s="297"/>
      <c r="X26" s="297"/>
      <c r="Y26" s="297"/>
      <c r="Z26" s="297"/>
      <c r="AA26" s="297"/>
      <c r="AB26" s="297"/>
      <c r="AC26" s="297"/>
      <c r="AD26" s="297"/>
      <c r="AE26" s="297"/>
      <c r="AF26" s="297"/>
      <c r="AG26" s="297"/>
      <c r="AH26" s="297"/>
      <c r="AI26" s="297"/>
      <c r="AJ26" s="318"/>
    </row>
    <row r="27" spans="1:36" s="47" customFormat="1" ht="14.45" customHeight="1" x14ac:dyDescent="0.2">
      <c r="A27" s="466" t="s">
        <v>95</v>
      </c>
      <c r="B27" s="330">
        <f>APRIL!B467</f>
        <v>0</v>
      </c>
      <c r="C27" s="330">
        <f>APRIL!C467</f>
        <v>0</v>
      </c>
      <c r="D27" s="330">
        <f>APRIL!D467</f>
        <v>0</v>
      </c>
      <c r="E27" s="330">
        <f>APRIL!E467</f>
        <v>0</v>
      </c>
      <c r="F27" s="320">
        <f>APRIL!F467</f>
        <v>0</v>
      </c>
      <c r="G27" s="297">
        <f>APRIL!J467-APRIL!J21</f>
        <v>0</v>
      </c>
      <c r="H27" s="297">
        <f t="shared" si="3"/>
        <v>0</v>
      </c>
      <c r="I27" s="297">
        <f t="shared" si="4"/>
        <v>0</v>
      </c>
      <c r="J27" s="298">
        <f>APRIL!K467</f>
        <v>0</v>
      </c>
      <c r="K27" s="296">
        <f>APRIL!L467</f>
        <v>0</v>
      </c>
      <c r="L27" s="296">
        <f>APRIL!M467</f>
        <v>0</v>
      </c>
      <c r="M27" s="296">
        <f>APRIL!N467</f>
        <v>0</v>
      </c>
      <c r="N27" s="296">
        <f>APRIL!O467</f>
        <v>0</v>
      </c>
      <c r="O27" s="296">
        <f>APRIL!P467</f>
        <v>0</v>
      </c>
      <c r="P27" s="296">
        <f>APRIL!Q467</f>
        <v>0</v>
      </c>
      <c r="Q27" s="317">
        <f>APRIL!R467</f>
        <v>0</v>
      </c>
      <c r="R27" s="318">
        <f t="shared" si="5"/>
        <v>0</v>
      </c>
      <c r="S27" s="319">
        <f t="shared" si="6"/>
        <v>0</v>
      </c>
      <c r="T27" s="330">
        <f>APRIL!U467</f>
        <v>0</v>
      </c>
      <c r="U27" s="330">
        <f>APRIL!V467</f>
        <v>0</v>
      </c>
      <c r="V27" s="330">
        <f>APRIL!W467</f>
        <v>0</v>
      </c>
      <c r="W27" s="330">
        <f>APRIL!X467</f>
        <v>0</v>
      </c>
      <c r="X27" s="330">
        <f>APRIL!Y467</f>
        <v>0</v>
      </c>
      <c r="Y27" s="330">
        <f>APRIL!Z467</f>
        <v>0</v>
      </c>
      <c r="Z27" s="330">
        <f>APRIL!AA467</f>
        <v>0</v>
      </c>
      <c r="AA27" s="330">
        <f>APRIL!AB467</f>
        <v>0</v>
      </c>
      <c r="AB27" s="330">
        <f>APRIL!AC467</f>
        <v>0</v>
      </c>
      <c r="AC27" s="330">
        <f>APRIL!AD467</f>
        <v>0</v>
      </c>
      <c r="AD27" s="330">
        <f>APRIL!AE467</f>
        <v>0</v>
      </c>
      <c r="AE27" s="330">
        <f>APRIL!AF467</f>
        <v>0</v>
      </c>
      <c r="AF27" s="330">
        <f>APRIL!AG467</f>
        <v>0</v>
      </c>
      <c r="AG27" s="330">
        <f>APRIL!AH467</f>
        <v>0</v>
      </c>
      <c r="AH27" s="330">
        <f>APRIL!AJ467</f>
        <v>0</v>
      </c>
      <c r="AI27" s="320">
        <f>APRIL!AK467</f>
        <v>0</v>
      </c>
      <c r="AJ27" s="318">
        <f t="shared" si="7"/>
        <v>0</v>
      </c>
    </row>
    <row r="28" spans="1:36" s="47" customFormat="1" ht="14.45" customHeight="1" x14ac:dyDescent="0.2">
      <c r="A28" s="30" t="s">
        <v>96</v>
      </c>
      <c r="B28" s="296">
        <f>MAY!B467</f>
        <v>0</v>
      </c>
      <c r="C28" s="296">
        <f>MAY!C467</f>
        <v>0</v>
      </c>
      <c r="D28" s="296">
        <f>MAY!D467</f>
        <v>0</v>
      </c>
      <c r="E28" s="296">
        <f>MAY!E467</f>
        <v>0</v>
      </c>
      <c r="F28" s="321">
        <f>MAY!F467</f>
        <v>0</v>
      </c>
      <c r="G28" s="297">
        <f>MAY!J467-MAY!J21</f>
        <v>0</v>
      </c>
      <c r="H28" s="297">
        <f t="shared" si="3"/>
        <v>0</v>
      </c>
      <c r="I28" s="297">
        <f t="shared" si="4"/>
        <v>0</v>
      </c>
      <c r="J28" s="298">
        <f>MAY!K467</f>
        <v>0</v>
      </c>
      <c r="K28" s="296">
        <f>MAY!L467</f>
        <v>0</v>
      </c>
      <c r="L28" s="296">
        <f>MAY!M467</f>
        <v>0</v>
      </c>
      <c r="M28" s="296">
        <f>MAY!N467</f>
        <v>0</v>
      </c>
      <c r="N28" s="296">
        <f>MAY!O467</f>
        <v>0</v>
      </c>
      <c r="O28" s="296">
        <f>MAY!P467</f>
        <v>0</v>
      </c>
      <c r="P28" s="296">
        <f>MAY!Q467</f>
        <v>0</v>
      </c>
      <c r="Q28" s="317">
        <f>MAY!R467</f>
        <v>0</v>
      </c>
      <c r="R28" s="318">
        <f t="shared" si="5"/>
        <v>0</v>
      </c>
      <c r="S28" s="319">
        <f t="shared" si="6"/>
        <v>0</v>
      </c>
      <c r="T28" s="296">
        <f>MAY!U467</f>
        <v>0</v>
      </c>
      <c r="U28" s="296">
        <f>MAY!V467</f>
        <v>0</v>
      </c>
      <c r="V28" s="296">
        <f>MAY!W467</f>
        <v>0</v>
      </c>
      <c r="W28" s="296">
        <f>MAY!X467</f>
        <v>0</v>
      </c>
      <c r="X28" s="296">
        <f>MAY!Y467</f>
        <v>0</v>
      </c>
      <c r="Y28" s="296">
        <f>MAY!Z467</f>
        <v>0</v>
      </c>
      <c r="Z28" s="296">
        <f>MAY!AA467</f>
        <v>0</v>
      </c>
      <c r="AA28" s="296">
        <f>MAY!AB467</f>
        <v>0</v>
      </c>
      <c r="AB28" s="296">
        <f>MAY!AC467</f>
        <v>0</v>
      </c>
      <c r="AC28" s="296">
        <f>MAY!AD467</f>
        <v>0</v>
      </c>
      <c r="AD28" s="296">
        <f>MAY!AE467</f>
        <v>0</v>
      </c>
      <c r="AE28" s="296">
        <f>MAY!AF467</f>
        <v>0</v>
      </c>
      <c r="AF28" s="296">
        <f>MAY!AG467</f>
        <v>0</v>
      </c>
      <c r="AG28" s="296">
        <f>MAY!AH467</f>
        <v>0</v>
      </c>
      <c r="AH28" s="296">
        <f>MAY!AJ467</f>
        <v>0</v>
      </c>
      <c r="AI28" s="321">
        <f>MAY!AK467</f>
        <v>0</v>
      </c>
      <c r="AJ28" s="318">
        <f t="shared" si="7"/>
        <v>0</v>
      </c>
    </row>
    <row r="29" spans="1:36" s="47" customFormat="1" ht="14.45" customHeight="1" x14ac:dyDescent="0.2">
      <c r="A29" s="30" t="s">
        <v>97</v>
      </c>
      <c r="B29" s="296">
        <f>JUNE!B467</f>
        <v>0</v>
      </c>
      <c r="C29" s="296">
        <f>JUNE!C467</f>
        <v>0</v>
      </c>
      <c r="D29" s="296">
        <f>JUNE!D467</f>
        <v>0</v>
      </c>
      <c r="E29" s="296">
        <f>JUNE!E467</f>
        <v>0</v>
      </c>
      <c r="F29" s="321">
        <f>JUNE!F467</f>
        <v>0</v>
      </c>
      <c r="G29" s="297">
        <f>JUNE!J467-JUNE!J21</f>
        <v>0</v>
      </c>
      <c r="H29" s="297">
        <f t="shared" si="3"/>
        <v>0</v>
      </c>
      <c r="I29" s="297">
        <f t="shared" si="4"/>
        <v>0</v>
      </c>
      <c r="J29" s="298">
        <f>JUNE!K467</f>
        <v>0</v>
      </c>
      <c r="K29" s="296">
        <f>JUNE!L467</f>
        <v>0</v>
      </c>
      <c r="L29" s="296">
        <f>JUNE!M467</f>
        <v>0</v>
      </c>
      <c r="M29" s="296">
        <f>JUNE!N467</f>
        <v>0</v>
      </c>
      <c r="N29" s="296">
        <f>JUNE!O467</f>
        <v>0</v>
      </c>
      <c r="O29" s="296">
        <f>JUNE!P467</f>
        <v>0</v>
      </c>
      <c r="P29" s="296">
        <f>JUNE!Q467</f>
        <v>0</v>
      </c>
      <c r="Q29" s="317">
        <f>JUNE!R467</f>
        <v>0</v>
      </c>
      <c r="R29" s="318">
        <f t="shared" si="5"/>
        <v>0</v>
      </c>
      <c r="S29" s="319">
        <f t="shared" si="6"/>
        <v>0</v>
      </c>
      <c r="T29" s="296">
        <f>JUNE!U467</f>
        <v>0</v>
      </c>
      <c r="U29" s="296">
        <f>JUNE!V467</f>
        <v>0</v>
      </c>
      <c r="V29" s="296">
        <f>JUNE!W467</f>
        <v>0</v>
      </c>
      <c r="W29" s="296">
        <f>JUNE!X467</f>
        <v>0</v>
      </c>
      <c r="X29" s="296">
        <f>JUNE!Y467</f>
        <v>0</v>
      </c>
      <c r="Y29" s="296">
        <f>JUNE!Z467</f>
        <v>0</v>
      </c>
      <c r="Z29" s="296">
        <f>JUNE!AA467</f>
        <v>0</v>
      </c>
      <c r="AA29" s="296">
        <f>JUNE!AB467</f>
        <v>0</v>
      </c>
      <c r="AB29" s="296">
        <f>JUNE!AC467</f>
        <v>0</v>
      </c>
      <c r="AC29" s="296">
        <f>JUNE!AD467</f>
        <v>0</v>
      </c>
      <c r="AD29" s="296">
        <f>JUNE!AE467</f>
        <v>0</v>
      </c>
      <c r="AE29" s="296">
        <f>JUNE!AF467</f>
        <v>0</v>
      </c>
      <c r="AF29" s="296">
        <f>JUNE!AG467</f>
        <v>0</v>
      </c>
      <c r="AG29" s="296">
        <f>JUNE!AH467</f>
        <v>0</v>
      </c>
      <c r="AH29" s="296">
        <f>JUNE!AJ467</f>
        <v>0</v>
      </c>
      <c r="AI29" s="321">
        <f>JUNE!AK467</f>
        <v>0</v>
      </c>
      <c r="AJ29" s="318">
        <f t="shared" si="7"/>
        <v>0</v>
      </c>
    </row>
    <row r="30" spans="1:36" s="48" customFormat="1" ht="14.45" customHeight="1" x14ac:dyDescent="0.2">
      <c r="A30" s="30" t="s">
        <v>98</v>
      </c>
      <c r="B30" s="322">
        <f>SUM(B27:B29)</f>
        <v>0</v>
      </c>
      <c r="C30" s="322">
        <f>SUM(C27:C29)</f>
        <v>0</v>
      </c>
      <c r="D30" s="322">
        <f>SUM(D27:D29)</f>
        <v>0</v>
      </c>
      <c r="E30" s="323">
        <f>SUM(E27:E29)</f>
        <v>0</v>
      </c>
      <c r="F30" s="324">
        <f>SUM(F27:F29)</f>
        <v>0</v>
      </c>
      <c r="G30" s="323">
        <f>SUM(B30:F30)</f>
        <v>0</v>
      </c>
      <c r="H30" s="325">
        <f t="shared" si="3"/>
        <v>0</v>
      </c>
      <c r="I30" s="325">
        <f t="shared" si="4"/>
        <v>0</v>
      </c>
      <c r="J30" s="326">
        <f>SUM(J27:J29)</f>
        <v>0</v>
      </c>
      <c r="K30" s="322">
        <f t="shared" ref="K30:AI30" si="10">SUM(K27:K29)</f>
        <v>0</v>
      </c>
      <c r="L30" s="327">
        <f t="shared" si="10"/>
        <v>0</v>
      </c>
      <c r="M30" s="327">
        <f t="shared" si="10"/>
        <v>0</v>
      </c>
      <c r="N30" s="327">
        <f t="shared" si="10"/>
        <v>0</v>
      </c>
      <c r="O30" s="327">
        <f t="shared" si="10"/>
        <v>0</v>
      </c>
      <c r="P30" s="327">
        <f t="shared" si="10"/>
        <v>0</v>
      </c>
      <c r="Q30" s="328">
        <f t="shared" si="10"/>
        <v>0</v>
      </c>
      <c r="R30" s="323">
        <f t="shared" si="10"/>
        <v>0</v>
      </c>
      <c r="S30" s="326">
        <f t="shared" si="10"/>
        <v>0</v>
      </c>
      <c r="T30" s="322">
        <f t="shared" si="10"/>
        <v>0</v>
      </c>
      <c r="U30" s="322">
        <f t="shared" si="10"/>
        <v>0</v>
      </c>
      <c r="V30" s="322">
        <f t="shared" si="10"/>
        <v>0</v>
      </c>
      <c r="W30" s="322">
        <f t="shared" si="10"/>
        <v>0</v>
      </c>
      <c r="X30" s="322">
        <f t="shared" si="10"/>
        <v>0</v>
      </c>
      <c r="Y30" s="322">
        <f t="shared" si="10"/>
        <v>0</v>
      </c>
      <c r="Z30" s="322">
        <f t="shared" si="10"/>
        <v>0</v>
      </c>
      <c r="AA30" s="322">
        <f t="shared" si="10"/>
        <v>0</v>
      </c>
      <c r="AB30" s="322">
        <f t="shared" si="10"/>
        <v>0</v>
      </c>
      <c r="AC30" s="322">
        <f t="shared" si="10"/>
        <v>0</v>
      </c>
      <c r="AD30" s="322">
        <f t="shared" si="10"/>
        <v>0</v>
      </c>
      <c r="AE30" s="322">
        <f t="shared" si="10"/>
        <v>0</v>
      </c>
      <c r="AF30" s="322">
        <f t="shared" si="10"/>
        <v>0</v>
      </c>
      <c r="AG30" s="322">
        <f t="shared" si="10"/>
        <v>0</v>
      </c>
      <c r="AH30" s="322">
        <f t="shared" si="10"/>
        <v>0</v>
      </c>
      <c r="AI30" s="326">
        <f t="shared" si="10"/>
        <v>0</v>
      </c>
      <c r="AJ30" s="329">
        <f t="shared" si="7"/>
        <v>0</v>
      </c>
    </row>
    <row r="31" spans="1:36" s="49" customFormat="1" ht="14.45" customHeight="1" x14ac:dyDescent="0.2">
      <c r="A31" s="29"/>
      <c r="B31" s="297"/>
      <c r="C31" s="297"/>
      <c r="D31" s="297"/>
      <c r="E31" s="297"/>
      <c r="F31" s="297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97"/>
      <c r="R31" s="318"/>
      <c r="S31" s="318"/>
      <c r="T31" s="297"/>
      <c r="U31" s="297"/>
      <c r="V31" s="297"/>
      <c r="W31" s="297"/>
      <c r="X31" s="297"/>
      <c r="Y31" s="297"/>
      <c r="Z31" s="297"/>
      <c r="AA31" s="297"/>
      <c r="AB31" s="297"/>
      <c r="AC31" s="297"/>
      <c r="AD31" s="297"/>
      <c r="AE31" s="297"/>
      <c r="AF31" s="297"/>
      <c r="AG31" s="297"/>
      <c r="AH31" s="297"/>
      <c r="AI31" s="297"/>
      <c r="AJ31" s="318"/>
    </row>
    <row r="32" spans="1:36" s="47" customFormat="1" ht="14.45" customHeight="1" x14ac:dyDescent="0.2">
      <c r="A32" s="30" t="s">
        <v>99</v>
      </c>
      <c r="B32" s="296">
        <f>JULY!B467</f>
        <v>0</v>
      </c>
      <c r="C32" s="296">
        <f>JULY!C467</f>
        <v>0</v>
      </c>
      <c r="D32" s="296">
        <f>JULY!D467</f>
        <v>0</v>
      </c>
      <c r="E32" s="296">
        <f>JULY!E467</f>
        <v>0</v>
      </c>
      <c r="F32" s="320">
        <f>JULY!F467</f>
        <v>0</v>
      </c>
      <c r="G32" s="297">
        <f>JULY!J467-JULY!J21</f>
        <v>0</v>
      </c>
      <c r="H32" s="297">
        <f t="shared" si="3"/>
        <v>0</v>
      </c>
      <c r="I32" s="297">
        <f t="shared" si="4"/>
        <v>0</v>
      </c>
      <c r="J32" s="298">
        <f>JULY!K467</f>
        <v>0</v>
      </c>
      <c r="K32" s="296">
        <f>JULY!L467</f>
        <v>0</v>
      </c>
      <c r="L32" s="296">
        <f>JULY!M467</f>
        <v>0</v>
      </c>
      <c r="M32" s="296">
        <f>JULY!N467</f>
        <v>0</v>
      </c>
      <c r="N32" s="296">
        <f>JULY!O467</f>
        <v>0</v>
      </c>
      <c r="O32" s="296">
        <f>JULY!P467</f>
        <v>0</v>
      </c>
      <c r="P32" s="296">
        <f>JULY!Q467</f>
        <v>0</v>
      </c>
      <c r="Q32" s="317">
        <f>JULY!R467</f>
        <v>0</v>
      </c>
      <c r="R32" s="318">
        <f t="shared" si="5"/>
        <v>0</v>
      </c>
      <c r="S32" s="319">
        <f t="shared" si="6"/>
        <v>0</v>
      </c>
      <c r="T32" s="296">
        <f>JULY!U467</f>
        <v>0</v>
      </c>
      <c r="U32" s="296">
        <f>JULY!V467</f>
        <v>0</v>
      </c>
      <c r="V32" s="296">
        <f>JULY!W467</f>
        <v>0</v>
      </c>
      <c r="W32" s="296">
        <f>JULY!X467</f>
        <v>0</v>
      </c>
      <c r="X32" s="296">
        <f>JULY!Y467</f>
        <v>0</v>
      </c>
      <c r="Y32" s="296">
        <f>JULY!Z467</f>
        <v>0</v>
      </c>
      <c r="Z32" s="296">
        <f>JULY!AA467</f>
        <v>0</v>
      </c>
      <c r="AA32" s="296">
        <f>JULY!AB467</f>
        <v>0</v>
      </c>
      <c r="AB32" s="296">
        <f>JULY!AC467</f>
        <v>0</v>
      </c>
      <c r="AC32" s="296">
        <f>JULY!AD467</f>
        <v>0</v>
      </c>
      <c r="AD32" s="296">
        <f>JULY!AE467</f>
        <v>0</v>
      </c>
      <c r="AE32" s="296">
        <f>JULY!AF467</f>
        <v>0</v>
      </c>
      <c r="AF32" s="296">
        <f>JULY!AG467</f>
        <v>0</v>
      </c>
      <c r="AG32" s="296">
        <f>JULY!AH467</f>
        <v>0</v>
      </c>
      <c r="AH32" s="296">
        <f>JULY!AJ467</f>
        <v>0</v>
      </c>
      <c r="AI32" s="320">
        <f>JULY!AK467</f>
        <v>0</v>
      </c>
      <c r="AJ32" s="318">
        <f t="shared" si="7"/>
        <v>0</v>
      </c>
    </row>
    <row r="33" spans="1:36" s="47" customFormat="1" ht="14.45" customHeight="1" x14ac:dyDescent="0.2">
      <c r="A33" s="30" t="s">
        <v>100</v>
      </c>
      <c r="B33" s="296">
        <f>AUGUST!B467</f>
        <v>0</v>
      </c>
      <c r="C33" s="296">
        <f>AUGUST!C467</f>
        <v>0</v>
      </c>
      <c r="D33" s="296">
        <f>AUGUST!D467</f>
        <v>0</v>
      </c>
      <c r="E33" s="296">
        <f>AUGUST!E467</f>
        <v>0</v>
      </c>
      <c r="F33" s="321">
        <f>AUGUST!F467</f>
        <v>0</v>
      </c>
      <c r="G33" s="297">
        <f>AUGUST!J467-AUGUST!J21</f>
        <v>0</v>
      </c>
      <c r="H33" s="297">
        <f t="shared" si="3"/>
        <v>0</v>
      </c>
      <c r="I33" s="297">
        <f t="shared" si="4"/>
        <v>0</v>
      </c>
      <c r="J33" s="298">
        <f>AUGUST!K467</f>
        <v>0</v>
      </c>
      <c r="K33" s="296">
        <f>AUGUST!L467</f>
        <v>0</v>
      </c>
      <c r="L33" s="296">
        <f>AUGUST!M467</f>
        <v>0</v>
      </c>
      <c r="M33" s="296">
        <f>AUGUST!N467</f>
        <v>0</v>
      </c>
      <c r="N33" s="296">
        <f>AUGUST!O467</f>
        <v>0</v>
      </c>
      <c r="O33" s="296">
        <f>AUGUST!P467</f>
        <v>0</v>
      </c>
      <c r="P33" s="296">
        <f>AUGUST!Q467</f>
        <v>0</v>
      </c>
      <c r="Q33" s="317">
        <f>AUGUST!R467</f>
        <v>0</v>
      </c>
      <c r="R33" s="318">
        <f t="shared" si="5"/>
        <v>0</v>
      </c>
      <c r="S33" s="319">
        <f t="shared" si="6"/>
        <v>0</v>
      </c>
      <c r="T33" s="296">
        <f>AUGUST!U467</f>
        <v>0</v>
      </c>
      <c r="U33" s="296">
        <f>AUGUST!V467</f>
        <v>0</v>
      </c>
      <c r="V33" s="296">
        <f>AUGUST!W467</f>
        <v>0</v>
      </c>
      <c r="W33" s="296">
        <f>AUGUST!X467</f>
        <v>0</v>
      </c>
      <c r="X33" s="296">
        <f>AUGUST!Y467</f>
        <v>0</v>
      </c>
      <c r="Y33" s="296">
        <f>AUGUST!Z467</f>
        <v>0</v>
      </c>
      <c r="Z33" s="296">
        <f>AUGUST!AA467</f>
        <v>0</v>
      </c>
      <c r="AA33" s="296">
        <f>AUGUST!AB467</f>
        <v>0</v>
      </c>
      <c r="AB33" s="296">
        <f>AUGUST!AC467</f>
        <v>0</v>
      </c>
      <c r="AC33" s="296">
        <f>AUGUST!AD467</f>
        <v>0</v>
      </c>
      <c r="AD33" s="296">
        <f>AUGUST!AE467</f>
        <v>0</v>
      </c>
      <c r="AE33" s="296">
        <f>AUGUST!AF467</f>
        <v>0</v>
      </c>
      <c r="AF33" s="296">
        <f>AUGUST!AG467</f>
        <v>0</v>
      </c>
      <c r="AG33" s="296">
        <f>AUGUST!AH467</f>
        <v>0</v>
      </c>
      <c r="AH33" s="296">
        <f>AUGUST!AJ467</f>
        <v>0</v>
      </c>
      <c r="AI33" s="321">
        <f>AUGUST!AK467</f>
        <v>0</v>
      </c>
      <c r="AJ33" s="318">
        <f t="shared" si="7"/>
        <v>0</v>
      </c>
    </row>
    <row r="34" spans="1:36" s="47" customFormat="1" ht="14.45" customHeight="1" x14ac:dyDescent="0.2">
      <c r="A34" s="30" t="s">
        <v>101</v>
      </c>
      <c r="B34" s="296">
        <f>SEPTEMBER!B467</f>
        <v>0</v>
      </c>
      <c r="C34" s="296">
        <f>SEPTEMBER!C467</f>
        <v>0</v>
      </c>
      <c r="D34" s="296">
        <f>SEPTEMBER!D467</f>
        <v>0</v>
      </c>
      <c r="E34" s="296">
        <f>SEPTEMBER!E467</f>
        <v>0</v>
      </c>
      <c r="F34" s="321">
        <f>SEPTEMBER!F467</f>
        <v>0</v>
      </c>
      <c r="G34" s="297">
        <f>SEPTEMBER!J467-SEPTEMBER!J21</f>
        <v>0</v>
      </c>
      <c r="H34" s="297">
        <f t="shared" si="3"/>
        <v>0</v>
      </c>
      <c r="I34" s="297">
        <f t="shared" si="4"/>
        <v>0</v>
      </c>
      <c r="J34" s="298">
        <f>SEPTEMBER!K467</f>
        <v>0</v>
      </c>
      <c r="K34" s="296">
        <f>SEPTEMBER!L467</f>
        <v>0</v>
      </c>
      <c r="L34" s="296">
        <f>SEPTEMBER!M467</f>
        <v>0</v>
      </c>
      <c r="M34" s="296">
        <f>SEPTEMBER!N467</f>
        <v>0</v>
      </c>
      <c r="N34" s="296">
        <f>SEPTEMBER!O467</f>
        <v>0</v>
      </c>
      <c r="O34" s="296">
        <f>SEPTEMBER!P467</f>
        <v>0</v>
      </c>
      <c r="P34" s="296">
        <f>SEPTEMBER!Q467</f>
        <v>0</v>
      </c>
      <c r="Q34" s="317">
        <f>SEPTEMBER!R467</f>
        <v>0</v>
      </c>
      <c r="R34" s="318">
        <f t="shared" si="5"/>
        <v>0</v>
      </c>
      <c r="S34" s="319">
        <f t="shared" si="6"/>
        <v>0</v>
      </c>
      <c r="T34" s="296">
        <f>SEPTEMBER!U467</f>
        <v>0</v>
      </c>
      <c r="U34" s="296">
        <f>SEPTEMBER!V467</f>
        <v>0</v>
      </c>
      <c r="V34" s="296">
        <f>SEPTEMBER!W467</f>
        <v>0</v>
      </c>
      <c r="W34" s="296">
        <f>SEPTEMBER!X467</f>
        <v>0</v>
      </c>
      <c r="X34" s="296">
        <f>SEPTEMBER!Y467</f>
        <v>0</v>
      </c>
      <c r="Y34" s="296">
        <f>SEPTEMBER!Z467</f>
        <v>0</v>
      </c>
      <c r="Z34" s="296">
        <f>SEPTEMBER!AA467</f>
        <v>0</v>
      </c>
      <c r="AA34" s="296">
        <f>SEPTEMBER!AB467</f>
        <v>0</v>
      </c>
      <c r="AB34" s="296">
        <f>SEPTEMBER!AC467</f>
        <v>0</v>
      </c>
      <c r="AC34" s="296">
        <f>SEPTEMBER!AD467</f>
        <v>0</v>
      </c>
      <c r="AD34" s="296">
        <f>SEPTEMBER!AE467</f>
        <v>0</v>
      </c>
      <c r="AE34" s="296">
        <f>SEPTEMBER!AF467</f>
        <v>0</v>
      </c>
      <c r="AF34" s="296">
        <f>SEPTEMBER!AG467</f>
        <v>0</v>
      </c>
      <c r="AG34" s="296">
        <f>SEPTEMBER!AH467</f>
        <v>0</v>
      </c>
      <c r="AH34" s="296">
        <f>SEPTEMBER!AJ467</f>
        <v>0</v>
      </c>
      <c r="AI34" s="321">
        <f>SEPTEMBER!AK467</f>
        <v>0</v>
      </c>
      <c r="AJ34" s="318">
        <f t="shared" si="7"/>
        <v>0</v>
      </c>
    </row>
    <row r="35" spans="1:36" s="48" customFormat="1" ht="14.45" customHeight="1" x14ac:dyDescent="0.2">
      <c r="A35" s="30" t="s">
        <v>102</v>
      </c>
      <c r="B35" s="322">
        <f>SUM(B32:B34)</f>
        <v>0</v>
      </c>
      <c r="C35" s="322">
        <f>SUM(C32:C34)</f>
        <v>0</v>
      </c>
      <c r="D35" s="322">
        <f>SUM(D32:D34)</f>
        <v>0</v>
      </c>
      <c r="E35" s="323">
        <f>SUM(E32:E34)</f>
        <v>0</v>
      </c>
      <c r="F35" s="324">
        <f>SUM(F32:F34)</f>
        <v>0</v>
      </c>
      <c r="G35" s="323">
        <f>SUM(B35:F35)</f>
        <v>0</v>
      </c>
      <c r="H35" s="325">
        <f t="shared" si="3"/>
        <v>0</v>
      </c>
      <c r="I35" s="325">
        <f t="shared" si="4"/>
        <v>0</v>
      </c>
      <c r="J35" s="326">
        <f>SUM(J32:J34)</f>
        <v>0</v>
      </c>
      <c r="K35" s="322">
        <f t="shared" ref="K35:AI35" si="11">SUM(K32:K34)</f>
        <v>0</v>
      </c>
      <c r="L35" s="327">
        <f t="shared" si="11"/>
        <v>0</v>
      </c>
      <c r="M35" s="327">
        <f t="shared" si="11"/>
        <v>0</v>
      </c>
      <c r="N35" s="327">
        <f t="shared" si="11"/>
        <v>0</v>
      </c>
      <c r="O35" s="327">
        <f t="shared" si="11"/>
        <v>0</v>
      </c>
      <c r="P35" s="327">
        <f t="shared" si="11"/>
        <v>0</v>
      </c>
      <c r="Q35" s="328">
        <f t="shared" si="11"/>
        <v>0</v>
      </c>
      <c r="R35" s="323">
        <f t="shared" si="11"/>
        <v>0</v>
      </c>
      <c r="S35" s="326">
        <f t="shared" si="11"/>
        <v>0</v>
      </c>
      <c r="T35" s="322">
        <f t="shared" si="11"/>
        <v>0</v>
      </c>
      <c r="U35" s="322">
        <f t="shared" si="11"/>
        <v>0</v>
      </c>
      <c r="V35" s="322">
        <f t="shared" si="11"/>
        <v>0</v>
      </c>
      <c r="W35" s="322">
        <f t="shared" si="11"/>
        <v>0</v>
      </c>
      <c r="X35" s="322">
        <f t="shared" si="11"/>
        <v>0</v>
      </c>
      <c r="Y35" s="322">
        <f t="shared" si="11"/>
        <v>0</v>
      </c>
      <c r="Z35" s="322">
        <f t="shared" si="11"/>
        <v>0</v>
      </c>
      <c r="AA35" s="322">
        <f t="shared" si="11"/>
        <v>0</v>
      </c>
      <c r="AB35" s="322">
        <f t="shared" si="11"/>
        <v>0</v>
      </c>
      <c r="AC35" s="322">
        <f t="shared" si="11"/>
        <v>0</v>
      </c>
      <c r="AD35" s="322">
        <f t="shared" si="11"/>
        <v>0</v>
      </c>
      <c r="AE35" s="322">
        <f t="shared" si="11"/>
        <v>0</v>
      </c>
      <c r="AF35" s="322">
        <f t="shared" si="11"/>
        <v>0</v>
      </c>
      <c r="AG35" s="322">
        <f t="shared" si="11"/>
        <v>0</v>
      </c>
      <c r="AH35" s="322">
        <f t="shared" si="11"/>
        <v>0</v>
      </c>
      <c r="AI35" s="326">
        <f t="shared" si="11"/>
        <v>0</v>
      </c>
      <c r="AJ35" s="329">
        <f t="shared" si="7"/>
        <v>0</v>
      </c>
    </row>
    <row r="36" spans="1:36" s="49" customFormat="1" ht="14.45" customHeight="1" x14ac:dyDescent="0.2">
      <c r="A36" s="467"/>
      <c r="B36" s="297"/>
      <c r="C36" s="297"/>
      <c r="D36" s="297"/>
      <c r="E36" s="297"/>
      <c r="F36" s="297"/>
      <c r="G36" s="297"/>
      <c r="H36" s="297"/>
      <c r="I36" s="297"/>
      <c r="J36" s="297"/>
      <c r="K36" s="297"/>
      <c r="L36" s="297"/>
      <c r="M36" s="297"/>
      <c r="N36" s="297"/>
      <c r="O36" s="297"/>
      <c r="P36" s="297"/>
      <c r="Q36" s="297"/>
      <c r="R36" s="318"/>
      <c r="S36" s="318"/>
      <c r="T36" s="297"/>
      <c r="U36" s="297"/>
      <c r="V36" s="297"/>
      <c r="W36" s="297"/>
      <c r="X36" s="297"/>
      <c r="Y36" s="297"/>
      <c r="Z36" s="297"/>
      <c r="AA36" s="297"/>
      <c r="AB36" s="297"/>
      <c r="AC36" s="297"/>
      <c r="AD36" s="297"/>
      <c r="AE36" s="297"/>
      <c r="AF36" s="297"/>
      <c r="AG36" s="297"/>
      <c r="AH36" s="297"/>
      <c r="AI36" s="297"/>
      <c r="AJ36" s="318"/>
    </row>
    <row r="37" spans="1:36" s="47" customFormat="1" ht="14.45" customHeight="1" x14ac:dyDescent="0.2">
      <c r="A37" s="30" t="s">
        <v>103</v>
      </c>
      <c r="B37" s="296">
        <f>OCTOBER!B467</f>
        <v>0</v>
      </c>
      <c r="C37" s="296">
        <f>OCTOBER!C467</f>
        <v>0</v>
      </c>
      <c r="D37" s="296">
        <f>OCTOBER!D467</f>
        <v>0</v>
      </c>
      <c r="E37" s="296">
        <f>OCTOBER!E467</f>
        <v>0</v>
      </c>
      <c r="F37" s="320">
        <f>OCTOBER!F467</f>
        <v>0</v>
      </c>
      <c r="G37" s="297">
        <f>OCTOBER!J467-OCTOBER!J21</f>
        <v>0</v>
      </c>
      <c r="H37" s="297">
        <f t="shared" si="3"/>
        <v>0</v>
      </c>
      <c r="I37" s="297">
        <f t="shared" si="4"/>
        <v>0</v>
      </c>
      <c r="J37" s="298">
        <f>OCTOBER!K467</f>
        <v>0</v>
      </c>
      <c r="K37" s="296">
        <f>OCTOBER!L467</f>
        <v>0</v>
      </c>
      <c r="L37" s="296">
        <f>OCTOBER!M467</f>
        <v>0</v>
      </c>
      <c r="M37" s="296">
        <f>OCTOBER!N467</f>
        <v>0</v>
      </c>
      <c r="N37" s="296">
        <f>OCTOBER!O467</f>
        <v>0</v>
      </c>
      <c r="O37" s="296">
        <f>OCTOBER!P467</f>
        <v>0</v>
      </c>
      <c r="P37" s="296">
        <f>OCTOBER!Q467</f>
        <v>0</v>
      </c>
      <c r="Q37" s="317">
        <f>OCTOBER!R467</f>
        <v>0</v>
      </c>
      <c r="R37" s="318">
        <f t="shared" si="5"/>
        <v>0</v>
      </c>
      <c r="S37" s="319">
        <f t="shared" si="6"/>
        <v>0</v>
      </c>
      <c r="T37" s="296">
        <f>OCTOBER!U467</f>
        <v>0</v>
      </c>
      <c r="U37" s="296">
        <f>OCTOBER!V467</f>
        <v>0</v>
      </c>
      <c r="V37" s="296">
        <f>OCTOBER!W467</f>
        <v>0</v>
      </c>
      <c r="W37" s="296">
        <f>OCTOBER!X467</f>
        <v>0</v>
      </c>
      <c r="X37" s="296">
        <f>OCTOBER!Y467</f>
        <v>0</v>
      </c>
      <c r="Y37" s="296">
        <f>OCTOBER!Z467</f>
        <v>0</v>
      </c>
      <c r="Z37" s="296">
        <f>OCTOBER!AA467</f>
        <v>0</v>
      </c>
      <c r="AA37" s="296">
        <f>OCTOBER!AB467</f>
        <v>0</v>
      </c>
      <c r="AB37" s="296">
        <f>OCTOBER!AC467</f>
        <v>0</v>
      </c>
      <c r="AC37" s="296">
        <f>OCTOBER!AD467</f>
        <v>0</v>
      </c>
      <c r="AD37" s="296">
        <f>OCTOBER!AE467</f>
        <v>0</v>
      </c>
      <c r="AE37" s="296">
        <f>OCTOBER!AF467</f>
        <v>0</v>
      </c>
      <c r="AF37" s="296">
        <f>OCTOBER!AG467</f>
        <v>0</v>
      </c>
      <c r="AG37" s="296">
        <f>OCTOBER!AH467</f>
        <v>0</v>
      </c>
      <c r="AH37" s="296">
        <f>OCTOBER!AJ467</f>
        <v>0</v>
      </c>
      <c r="AI37" s="320">
        <f>OCTOBER!AK467</f>
        <v>0</v>
      </c>
      <c r="AJ37" s="318">
        <f t="shared" si="7"/>
        <v>0</v>
      </c>
    </row>
    <row r="38" spans="1:36" s="47" customFormat="1" ht="14.45" customHeight="1" x14ac:dyDescent="0.2">
      <c r="A38" s="30" t="s">
        <v>104</v>
      </c>
      <c r="B38" s="296">
        <f>NOVEMBER!B467</f>
        <v>0</v>
      </c>
      <c r="C38" s="296">
        <f>NOVEMBER!C467</f>
        <v>0</v>
      </c>
      <c r="D38" s="296">
        <f>NOVEMBER!D467</f>
        <v>0</v>
      </c>
      <c r="E38" s="296">
        <f>NOVEMBER!E467</f>
        <v>0</v>
      </c>
      <c r="F38" s="321">
        <f>NOVEMBER!F467</f>
        <v>0</v>
      </c>
      <c r="G38" s="297">
        <f>NOVEMBER!J467-NOVEMBER!J21</f>
        <v>0</v>
      </c>
      <c r="H38" s="297">
        <f t="shared" si="3"/>
        <v>0</v>
      </c>
      <c r="I38" s="297">
        <f t="shared" si="4"/>
        <v>0</v>
      </c>
      <c r="J38" s="298">
        <f>NOVEMBER!K467</f>
        <v>0</v>
      </c>
      <c r="K38" s="296">
        <f>NOVEMBER!L467</f>
        <v>0</v>
      </c>
      <c r="L38" s="296">
        <f>NOVEMBER!M467</f>
        <v>0</v>
      </c>
      <c r="M38" s="296">
        <f>NOVEMBER!N467</f>
        <v>0</v>
      </c>
      <c r="N38" s="296">
        <f>NOVEMBER!O467</f>
        <v>0</v>
      </c>
      <c r="O38" s="296">
        <f>NOVEMBER!P467</f>
        <v>0</v>
      </c>
      <c r="P38" s="296">
        <f>NOVEMBER!Q467</f>
        <v>0</v>
      </c>
      <c r="Q38" s="317">
        <f>NOVEMBER!R467</f>
        <v>0</v>
      </c>
      <c r="R38" s="318">
        <f t="shared" si="5"/>
        <v>0</v>
      </c>
      <c r="S38" s="319">
        <f t="shared" si="6"/>
        <v>0</v>
      </c>
      <c r="T38" s="296">
        <f>NOVEMBER!U467</f>
        <v>0</v>
      </c>
      <c r="U38" s="296">
        <f>NOVEMBER!V467</f>
        <v>0</v>
      </c>
      <c r="V38" s="296">
        <f>NOVEMBER!W467</f>
        <v>0</v>
      </c>
      <c r="W38" s="296">
        <f>NOVEMBER!X467</f>
        <v>0</v>
      </c>
      <c r="X38" s="296">
        <f>NOVEMBER!Y467</f>
        <v>0</v>
      </c>
      <c r="Y38" s="296">
        <f>NOVEMBER!Z467</f>
        <v>0</v>
      </c>
      <c r="Z38" s="296">
        <f>NOVEMBER!AA467</f>
        <v>0</v>
      </c>
      <c r="AA38" s="296">
        <f>NOVEMBER!AB467</f>
        <v>0</v>
      </c>
      <c r="AB38" s="296">
        <f>NOVEMBER!AC467</f>
        <v>0</v>
      </c>
      <c r="AC38" s="296">
        <f>NOVEMBER!AD467</f>
        <v>0</v>
      </c>
      <c r="AD38" s="296">
        <f>NOVEMBER!AE467</f>
        <v>0</v>
      </c>
      <c r="AE38" s="296">
        <f>NOVEMBER!AF467</f>
        <v>0</v>
      </c>
      <c r="AF38" s="296">
        <f>NOVEMBER!AG467</f>
        <v>0</v>
      </c>
      <c r="AG38" s="296">
        <f>NOVEMBER!AH467</f>
        <v>0</v>
      </c>
      <c r="AH38" s="296">
        <f>NOVEMBER!AJ467</f>
        <v>0</v>
      </c>
      <c r="AI38" s="321">
        <f>NOVEMBER!AK467</f>
        <v>0</v>
      </c>
      <c r="AJ38" s="318">
        <f t="shared" si="7"/>
        <v>0</v>
      </c>
    </row>
    <row r="39" spans="1:36" s="47" customFormat="1" ht="14.45" customHeight="1" x14ac:dyDescent="0.2">
      <c r="A39" s="30" t="s">
        <v>105</v>
      </c>
      <c r="B39" s="296">
        <f>DECEMBER!B467</f>
        <v>0</v>
      </c>
      <c r="C39" s="296">
        <f>DECEMBER!C467</f>
        <v>0</v>
      </c>
      <c r="D39" s="296">
        <f>DECEMBER!D467</f>
        <v>0</v>
      </c>
      <c r="E39" s="296">
        <f>DECEMBER!E467</f>
        <v>0</v>
      </c>
      <c r="F39" s="321">
        <f>DECEMBER!F467</f>
        <v>0</v>
      </c>
      <c r="G39" s="297">
        <f>DECEMBER!J467-DECEMBER!J21</f>
        <v>0</v>
      </c>
      <c r="H39" s="297">
        <f t="shared" si="3"/>
        <v>0</v>
      </c>
      <c r="I39" s="297">
        <f t="shared" si="4"/>
        <v>0</v>
      </c>
      <c r="J39" s="331">
        <f>DECEMBER!K467</f>
        <v>0</v>
      </c>
      <c r="K39" s="332">
        <f>DECEMBER!L467</f>
        <v>0</v>
      </c>
      <c r="L39" s="332">
        <f>DECEMBER!M467</f>
        <v>0</v>
      </c>
      <c r="M39" s="332">
        <f>DECEMBER!N467</f>
        <v>0</v>
      </c>
      <c r="N39" s="332">
        <f>DECEMBER!O467</f>
        <v>0</v>
      </c>
      <c r="O39" s="332">
        <f>DECEMBER!P467</f>
        <v>0</v>
      </c>
      <c r="P39" s="332">
        <f>DECEMBER!Q467</f>
        <v>0</v>
      </c>
      <c r="Q39" s="317">
        <f>DECEMBER!R467</f>
        <v>0</v>
      </c>
      <c r="R39" s="318">
        <f t="shared" si="5"/>
        <v>0</v>
      </c>
      <c r="S39" s="319">
        <f t="shared" si="6"/>
        <v>0</v>
      </c>
      <c r="T39" s="296">
        <f>DECEMBER!U467</f>
        <v>0</v>
      </c>
      <c r="U39" s="296">
        <f>DECEMBER!V467</f>
        <v>0</v>
      </c>
      <c r="V39" s="296">
        <f>DECEMBER!W467</f>
        <v>0</v>
      </c>
      <c r="W39" s="296">
        <f>DECEMBER!X467</f>
        <v>0</v>
      </c>
      <c r="X39" s="296">
        <f>DECEMBER!Y467</f>
        <v>0</v>
      </c>
      <c r="Y39" s="296">
        <f>DECEMBER!Z467</f>
        <v>0</v>
      </c>
      <c r="Z39" s="296">
        <f>DECEMBER!AA467</f>
        <v>0</v>
      </c>
      <c r="AA39" s="296">
        <f>DECEMBER!AB467</f>
        <v>0</v>
      </c>
      <c r="AB39" s="296">
        <f>DECEMBER!AC467</f>
        <v>0</v>
      </c>
      <c r="AC39" s="296">
        <f>DECEMBER!AD467</f>
        <v>0</v>
      </c>
      <c r="AD39" s="296">
        <f>DECEMBER!AE467</f>
        <v>0</v>
      </c>
      <c r="AE39" s="296">
        <f>DECEMBER!AF467</f>
        <v>0</v>
      </c>
      <c r="AF39" s="296">
        <f>DECEMBER!AG467</f>
        <v>0</v>
      </c>
      <c r="AG39" s="296">
        <f>DECEMBER!AH467</f>
        <v>0</v>
      </c>
      <c r="AH39" s="296">
        <f>DECEMBER!AJ467</f>
        <v>0</v>
      </c>
      <c r="AI39" s="321">
        <f>DECEMBER!AK467</f>
        <v>0</v>
      </c>
      <c r="AJ39" s="318">
        <f t="shared" si="7"/>
        <v>0</v>
      </c>
    </row>
    <row r="40" spans="1:36" s="48" customFormat="1" ht="14.45" customHeight="1" x14ac:dyDescent="0.2">
      <c r="A40" s="30" t="s">
        <v>106</v>
      </c>
      <c r="B40" s="322">
        <f>SUM(B37:B39)</f>
        <v>0</v>
      </c>
      <c r="C40" s="322">
        <f>SUM(C37:C39)</f>
        <v>0</v>
      </c>
      <c r="D40" s="322">
        <f>SUM(D37:D39)</f>
        <v>0</v>
      </c>
      <c r="E40" s="323">
        <f>SUM(E37:E39)</f>
        <v>0</v>
      </c>
      <c r="F40" s="324">
        <f>SUM(F37:F39)</f>
        <v>0</v>
      </c>
      <c r="G40" s="323">
        <f>SUM(B40:F40)</f>
        <v>0</v>
      </c>
      <c r="H40" s="325">
        <f t="shared" si="3"/>
        <v>0</v>
      </c>
      <c r="I40" s="325">
        <f t="shared" si="4"/>
        <v>0</v>
      </c>
      <c r="J40" s="326">
        <f t="shared" ref="J40:AI40" si="12">SUM(J37:J39)</f>
        <v>0</v>
      </c>
      <c r="K40" s="322">
        <f t="shared" si="12"/>
        <v>0</v>
      </c>
      <c r="L40" s="327">
        <f t="shared" si="12"/>
        <v>0</v>
      </c>
      <c r="M40" s="327">
        <f t="shared" si="12"/>
        <v>0</v>
      </c>
      <c r="N40" s="327">
        <f t="shared" si="12"/>
        <v>0</v>
      </c>
      <c r="O40" s="327">
        <f t="shared" si="12"/>
        <v>0</v>
      </c>
      <c r="P40" s="327">
        <f t="shared" si="12"/>
        <v>0</v>
      </c>
      <c r="Q40" s="328">
        <f t="shared" si="12"/>
        <v>0</v>
      </c>
      <c r="R40" s="323">
        <f t="shared" si="12"/>
        <v>0</v>
      </c>
      <c r="S40" s="326">
        <f t="shared" si="12"/>
        <v>0</v>
      </c>
      <c r="T40" s="322">
        <f t="shared" si="12"/>
        <v>0</v>
      </c>
      <c r="U40" s="322">
        <f t="shared" si="12"/>
        <v>0</v>
      </c>
      <c r="V40" s="322">
        <f t="shared" si="12"/>
        <v>0</v>
      </c>
      <c r="W40" s="322">
        <f t="shared" si="12"/>
        <v>0</v>
      </c>
      <c r="X40" s="322">
        <f t="shared" si="12"/>
        <v>0</v>
      </c>
      <c r="Y40" s="322">
        <f t="shared" si="12"/>
        <v>0</v>
      </c>
      <c r="Z40" s="322">
        <f t="shared" si="12"/>
        <v>0</v>
      </c>
      <c r="AA40" s="322">
        <f t="shared" si="12"/>
        <v>0</v>
      </c>
      <c r="AB40" s="322">
        <f t="shared" si="12"/>
        <v>0</v>
      </c>
      <c r="AC40" s="322">
        <f t="shared" si="12"/>
        <v>0</v>
      </c>
      <c r="AD40" s="322">
        <f t="shared" si="12"/>
        <v>0</v>
      </c>
      <c r="AE40" s="322">
        <f t="shared" si="12"/>
        <v>0</v>
      </c>
      <c r="AF40" s="322">
        <f t="shared" si="12"/>
        <v>0</v>
      </c>
      <c r="AG40" s="322">
        <f t="shared" si="12"/>
        <v>0</v>
      </c>
      <c r="AH40" s="322">
        <f t="shared" si="12"/>
        <v>0</v>
      </c>
      <c r="AI40" s="326">
        <f t="shared" si="12"/>
        <v>0</v>
      </c>
      <c r="AJ40" s="329">
        <f t="shared" si="7"/>
        <v>0</v>
      </c>
    </row>
    <row r="41" spans="1:36" s="49" customFormat="1" ht="14.45" customHeight="1" thickBot="1" x14ac:dyDescent="0.25">
      <c r="A41" s="385"/>
      <c r="B41" s="384"/>
      <c r="C41" s="384"/>
      <c r="D41" s="384"/>
      <c r="E41" s="384"/>
      <c r="F41" s="386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7"/>
      <c r="S41" s="387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  <c r="AE41" s="384"/>
      <c r="AF41" s="384"/>
      <c r="AG41" s="384"/>
      <c r="AH41" s="384"/>
      <c r="AI41" s="384"/>
      <c r="AJ41" s="387"/>
    </row>
    <row r="42" spans="1:36" s="48" customFormat="1" ht="14.45" customHeight="1" thickTop="1" thickBot="1" x14ac:dyDescent="0.25">
      <c r="A42" s="388" t="s">
        <v>107</v>
      </c>
      <c r="B42" s="389">
        <f>SUM(B25+B30+B35+B40)</f>
        <v>0</v>
      </c>
      <c r="C42" s="389">
        <f t="shared" ref="C42:AI42" si="13">SUM(C25+C30+C35+C40)</f>
        <v>0</v>
      </c>
      <c r="D42" s="389">
        <f t="shared" si="13"/>
        <v>0</v>
      </c>
      <c r="E42" s="390">
        <f t="shared" si="13"/>
        <v>0</v>
      </c>
      <c r="F42" s="391">
        <f t="shared" si="13"/>
        <v>0</v>
      </c>
      <c r="G42" s="390">
        <f t="shared" si="13"/>
        <v>0</v>
      </c>
      <c r="H42" s="390">
        <f t="shared" si="13"/>
        <v>0</v>
      </c>
      <c r="I42" s="392">
        <f t="shared" si="4"/>
        <v>0</v>
      </c>
      <c r="J42" s="393">
        <f t="shared" si="13"/>
        <v>0</v>
      </c>
      <c r="K42" s="389">
        <f t="shared" si="13"/>
        <v>0</v>
      </c>
      <c r="L42" s="394">
        <f t="shared" si="13"/>
        <v>0</v>
      </c>
      <c r="M42" s="394">
        <f t="shared" si="13"/>
        <v>0</v>
      </c>
      <c r="N42" s="394">
        <f t="shared" si="13"/>
        <v>0</v>
      </c>
      <c r="O42" s="394">
        <f t="shared" si="13"/>
        <v>0</v>
      </c>
      <c r="P42" s="394">
        <f t="shared" si="13"/>
        <v>0</v>
      </c>
      <c r="Q42" s="395">
        <f t="shared" si="13"/>
        <v>0</v>
      </c>
      <c r="R42" s="390">
        <f t="shared" si="13"/>
        <v>0</v>
      </c>
      <c r="S42" s="393">
        <f t="shared" si="13"/>
        <v>0</v>
      </c>
      <c r="T42" s="389">
        <f t="shared" si="13"/>
        <v>0</v>
      </c>
      <c r="U42" s="389">
        <f t="shared" si="13"/>
        <v>0</v>
      </c>
      <c r="V42" s="389">
        <f t="shared" si="13"/>
        <v>0</v>
      </c>
      <c r="W42" s="389">
        <f t="shared" si="13"/>
        <v>0</v>
      </c>
      <c r="X42" s="389">
        <f t="shared" si="13"/>
        <v>0</v>
      </c>
      <c r="Y42" s="389">
        <f t="shared" si="13"/>
        <v>0</v>
      </c>
      <c r="Z42" s="389">
        <f t="shared" si="13"/>
        <v>0</v>
      </c>
      <c r="AA42" s="389">
        <f t="shared" si="13"/>
        <v>0</v>
      </c>
      <c r="AB42" s="389">
        <f t="shared" si="13"/>
        <v>0</v>
      </c>
      <c r="AC42" s="389">
        <f t="shared" si="13"/>
        <v>0</v>
      </c>
      <c r="AD42" s="389">
        <f t="shared" si="13"/>
        <v>0</v>
      </c>
      <c r="AE42" s="389">
        <f t="shared" si="13"/>
        <v>0</v>
      </c>
      <c r="AF42" s="389">
        <f t="shared" si="13"/>
        <v>0</v>
      </c>
      <c r="AG42" s="389">
        <f t="shared" si="13"/>
        <v>0</v>
      </c>
      <c r="AH42" s="389">
        <f t="shared" si="13"/>
        <v>0</v>
      </c>
      <c r="AI42" s="393">
        <f t="shared" si="13"/>
        <v>0</v>
      </c>
      <c r="AJ42" s="396">
        <f t="shared" si="7"/>
        <v>0</v>
      </c>
    </row>
    <row r="43" spans="1:36" s="46" customFormat="1" ht="14.45" customHeight="1" thickTop="1" x14ac:dyDescent="0.2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</row>
    <row r="44" spans="1:36" s="46" customFormat="1" ht="14.45" customHeight="1" x14ac:dyDescent="0.2">
      <c r="A44" s="20"/>
      <c r="B44" s="21"/>
      <c r="C44" s="21"/>
      <c r="D44" s="21"/>
      <c r="E44" s="21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</row>
    <row r="45" spans="1:36" ht="14.45" customHeight="1" x14ac:dyDescent="0.2">
      <c r="A45" s="46"/>
      <c r="B45" s="46"/>
      <c r="C45" s="589" t="s">
        <v>399</v>
      </c>
      <c r="D45" s="589"/>
      <c r="E45" s="589"/>
      <c r="F45" s="589"/>
      <c r="G45" s="589"/>
      <c r="H45" s="20"/>
      <c r="I45" s="46"/>
      <c r="J45" s="46"/>
      <c r="K45" s="589" t="s">
        <v>400</v>
      </c>
      <c r="L45" s="589"/>
      <c r="M45" s="589"/>
      <c r="N45" s="589"/>
      <c r="O45" s="589"/>
      <c r="P45" s="20"/>
    </row>
    <row r="46" spans="1:36" ht="14.45" customHeight="1" thickBot="1" x14ac:dyDescent="0.25">
      <c r="A46" s="46"/>
      <c r="B46" s="46"/>
      <c r="C46" s="46"/>
      <c r="D46" s="46"/>
      <c r="E46" s="46"/>
      <c r="F46" s="46"/>
      <c r="G46" s="46"/>
      <c r="H46" s="20"/>
      <c r="I46" s="46"/>
      <c r="J46" s="46"/>
      <c r="K46" s="46"/>
      <c r="L46" s="46"/>
      <c r="M46" s="46"/>
      <c r="N46" s="46"/>
      <c r="O46" s="46"/>
      <c r="P46" s="20"/>
    </row>
    <row r="47" spans="1:36" ht="14.45" customHeight="1" x14ac:dyDescent="0.2">
      <c r="A47" s="278"/>
      <c r="B47" s="278"/>
      <c r="C47" s="590" t="s">
        <v>401</v>
      </c>
      <c r="D47" s="591"/>
      <c r="E47" s="592"/>
      <c r="F47" s="593" t="s">
        <v>402</v>
      </c>
      <c r="G47" s="594"/>
      <c r="H47" s="20"/>
      <c r="I47" s="278"/>
      <c r="J47" s="278"/>
      <c r="K47" s="590" t="s">
        <v>401</v>
      </c>
      <c r="L47" s="591"/>
      <c r="M47" s="592"/>
      <c r="N47" s="593" t="s">
        <v>402</v>
      </c>
      <c r="O47" s="594"/>
      <c r="P47" s="20"/>
    </row>
    <row r="48" spans="1:36" ht="14.45" customHeight="1" x14ac:dyDescent="0.2">
      <c r="A48" s="418" t="s">
        <v>467</v>
      </c>
      <c r="B48" s="279"/>
      <c r="C48" s="595"/>
      <c r="D48" s="596"/>
      <c r="E48" s="597"/>
      <c r="F48" s="598">
        <f>D8</f>
        <v>0</v>
      </c>
      <c r="G48" s="599"/>
      <c r="H48" s="20"/>
      <c r="I48" s="418" t="s">
        <v>467</v>
      </c>
      <c r="J48" s="279"/>
      <c r="K48" s="600">
        <f>C48</f>
        <v>0</v>
      </c>
      <c r="L48" s="601"/>
      <c r="M48" s="602"/>
      <c r="N48" s="598">
        <f>D9</f>
        <v>0</v>
      </c>
      <c r="O48" s="599"/>
      <c r="P48" s="20"/>
    </row>
    <row r="49" spans="1:16" ht="14.45" customHeight="1" x14ac:dyDescent="0.2">
      <c r="A49" s="498" t="s">
        <v>212</v>
      </c>
      <c r="B49" s="562"/>
      <c r="C49" s="563">
        <f>JANUARY!U474</f>
        <v>0</v>
      </c>
      <c r="D49" s="564"/>
      <c r="E49" s="565"/>
      <c r="F49" s="566">
        <f>JANUARY!U475</f>
        <v>0</v>
      </c>
      <c r="G49" s="567"/>
      <c r="H49" s="20"/>
      <c r="I49" s="498" t="s">
        <v>212</v>
      </c>
      <c r="J49" s="562"/>
      <c r="K49" s="563">
        <f>DECEMBER!AC474</f>
        <v>0</v>
      </c>
      <c r="L49" s="564"/>
      <c r="M49" s="565"/>
      <c r="N49" s="566">
        <f>DECEMBER!U479</f>
        <v>0</v>
      </c>
      <c r="O49" s="567"/>
      <c r="P49" s="20"/>
    </row>
    <row r="50" spans="1:16" ht="14.45" customHeight="1" x14ac:dyDescent="0.2">
      <c r="A50" s="498" t="s">
        <v>213</v>
      </c>
      <c r="B50" s="562"/>
      <c r="C50" s="563">
        <f>JANUARY!$U$484</f>
        <v>0</v>
      </c>
      <c r="D50" s="564"/>
      <c r="E50" s="565"/>
      <c r="F50" s="566">
        <f>JANUARY!U485</f>
        <v>0</v>
      </c>
      <c r="G50" s="567"/>
      <c r="H50" s="20"/>
      <c r="I50" s="498" t="s">
        <v>213</v>
      </c>
      <c r="J50" s="562"/>
      <c r="K50" s="563">
        <f>DECEMBER!$U$484</f>
        <v>0</v>
      </c>
      <c r="L50" s="564"/>
      <c r="M50" s="565"/>
      <c r="N50" s="566">
        <f>DECEMBER!U489</f>
        <v>0</v>
      </c>
      <c r="O50" s="567"/>
      <c r="P50" s="20"/>
    </row>
    <row r="51" spans="1:16" ht="14.45" customHeight="1" x14ac:dyDescent="0.2">
      <c r="A51" s="498" t="s">
        <v>214</v>
      </c>
      <c r="B51" s="562"/>
      <c r="C51" s="563">
        <f>JANUARY!$U$494</f>
        <v>0</v>
      </c>
      <c r="D51" s="564"/>
      <c r="E51" s="565"/>
      <c r="F51" s="566">
        <f>JANUARY!U495</f>
        <v>0</v>
      </c>
      <c r="G51" s="567"/>
      <c r="H51" s="20"/>
      <c r="I51" s="498" t="s">
        <v>214</v>
      </c>
      <c r="J51" s="562"/>
      <c r="K51" s="563">
        <f>DECEMBER!$U$494</f>
        <v>0</v>
      </c>
      <c r="L51" s="564"/>
      <c r="M51" s="565"/>
      <c r="N51" s="566">
        <f>DECEMBER!U499</f>
        <v>0</v>
      </c>
      <c r="O51" s="567"/>
      <c r="P51" s="20"/>
    </row>
    <row r="52" spans="1:16" ht="14.45" customHeight="1" x14ac:dyDescent="0.2">
      <c r="A52" s="498" t="s">
        <v>215</v>
      </c>
      <c r="B52" s="562"/>
      <c r="C52" s="563">
        <f>JANUARY!$U$504</f>
        <v>0</v>
      </c>
      <c r="D52" s="564"/>
      <c r="E52" s="565"/>
      <c r="F52" s="566">
        <f>JANUARY!U505</f>
        <v>0</v>
      </c>
      <c r="G52" s="567"/>
      <c r="H52" s="20"/>
      <c r="I52" s="498" t="s">
        <v>215</v>
      </c>
      <c r="J52" s="562"/>
      <c r="K52" s="563">
        <f>DECEMBER!$U$504</f>
        <v>0</v>
      </c>
      <c r="L52" s="564"/>
      <c r="M52" s="565"/>
      <c r="N52" s="566">
        <f>DECEMBER!U509</f>
        <v>0</v>
      </c>
      <c r="O52" s="567"/>
      <c r="P52" s="20"/>
    </row>
    <row r="53" spans="1:16" ht="14.45" customHeight="1" x14ac:dyDescent="0.2">
      <c r="A53" s="498" t="s">
        <v>246</v>
      </c>
      <c r="B53" s="562"/>
      <c r="C53" s="563">
        <f>JANUARY!$Z$474</f>
        <v>0</v>
      </c>
      <c r="D53" s="564"/>
      <c r="E53" s="565"/>
      <c r="F53" s="566">
        <f>JANUARY!Z475</f>
        <v>0</v>
      </c>
      <c r="G53" s="567"/>
      <c r="H53" s="20"/>
      <c r="I53" s="498" t="s">
        <v>246</v>
      </c>
      <c r="J53" s="562"/>
      <c r="K53" s="563">
        <f>DECEMBER!$Z$474</f>
        <v>0</v>
      </c>
      <c r="L53" s="564"/>
      <c r="M53" s="565"/>
      <c r="N53" s="566">
        <f>DECEMBER!Z479</f>
        <v>0</v>
      </c>
      <c r="O53" s="567"/>
      <c r="P53" s="20"/>
    </row>
    <row r="54" spans="1:16" ht="14.45" customHeight="1" x14ac:dyDescent="0.2">
      <c r="A54" s="498" t="s">
        <v>247</v>
      </c>
      <c r="B54" s="562"/>
      <c r="C54" s="563">
        <f>JANUARY!$Z$484</f>
        <v>0</v>
      </c>
      <c r="D54" s="564"/>
      <c r="E54" s="565"/>
      <c r="F54" s="566">
        <f>JANUARY!Z485</f>
        <v>0</v>
      </c>
      <c r="G54" s="567"/>
      <c r="H54" s="20"/>
      <c r="I54" s="498" t="s">
        <v>247</v>
      </c>
      <c r="J54" s="562"/>
      <c r="K54" s="563">
        <f>DECEMBER!$Z$484</f>
        <v>0</v>
      </c>
      <c r="L54" s="564"/>
      <c r="M54" s="565"/>
      <c r="N54" s="566">
        <f>DECEMBER!Z489</f>
        <v>0</v>
      </c>
      <c r="O54" s="567"/>
      <c r="P54" s="20"/>
    </row>
    <row r="55" spans="1:16" ht="14.45" customHeight="1" x14ac:dyDescent="0.2">
      <c r="A55" s="498" t="s">
        <v>248</v>
      </c>
      <c r="B55" s="562"/>
      <c r="C55" s="563">
        <f>JANUARY!$Z$494</f>
        <v>0</v>
      </c>
      <c r="D55" s="564"/>
      <c r="E55" s="565"/>
      <c r="F55" s="566">
        <f>JANUARY!Z495</f>
        <v>0</v>
      </c>
      <c r="G55" s="567"/>
      <c r="H55" s="20"/>
      <c r="I55" s="498" t="s">
        <v>248</v>
      </c>
      <c r="J55" s="562"/>
      <c r="K55" s="563">
        <f>DECEMBER!$Z$494</f>
        <v>0</v>
      </c>
      <c r="L55" s="564"/>
      <c r="M55" s="565"/>
      <c r="N55" s="566">
        <f>DECEMBER!Z499</f>
        <v>0</v>
      </c>
      <c r="O55" s="567"/>
      <c r="P55" s="20"/>
    </row>
    <row r="56" spans="1:16" ht="14.45" customHeight="1" x14ac:dyDescent="0.2">
      <c r="A56" s="498" t="s">
        <v>249</v>
      </c>
      <c r="B56" s="562"/>
      <c r="C56" s="563">
        <f>JANUARY!$Z$504</f>
        <v>0</v>
      </c>
      <c r="D56" s="564"/>
      <c r="E56" s="565"/>
      <c r="F56" s="566">
        <f>JANUARY!Z505</f>
        <v>0</v>
      </c>
      <c r="G56" s="567"/>
      <c r="H56" s="4"/>
      <c r="I56" s="498" t="s">
        <v>249</v>
      </c>
      <c r="J56" s="562"/>
      <c r="K56" s="563">
        <f>DECEMBER!$Z$504</f>
        <v>0</v>
      </c>
      <c r="L56" s="564"/>
      <c r="M56" s="565"/>
      <c r="N56" s="566">
        <f>DECEMBER!Z509</f>
        <v>0</v>
      </c>
      <c r="O56" s="567"/>
      <c r="P56" s="4"/>
    </row>
    <row r="57" spans="1:16" ht="14.45" customHeight="1" x14ac:dyDescent="0.2">
      <c r="A57" s="498" t="s">
        <v>372</v>
      </c>
      <c r="B57" s="562"/>
      <c r="C57" s="563">
        <f>JANUARY!$AE$474</f>
        <v>0</v>
      </c>
      <c r="D57" s="564"/>
      <c r="E57" s="565"/>
      <c r="F57" s="566">
        <f>JANUARY!AE475</f>
        <v>0</v>
      </c>
      <c r="G57" s="567"/>
      <c r="H57" s="20"/>
      <c r="I57" s="498" t="s">
        <v>372</v>
      </c>
      <c r="J57" s="562"/>
      <c r="K57" s="563">
        <f>DECEMBER!$AE$474</f>
        <v>0</v>
      </c>
      <c r="L57" s="564"/>
      <c r="M57" s="565"/>
      <c r="N57" s="566">
        <f>DECEMBER!AE479</f>
        <v>0</v>
      </c>
      <c r="O57" s="567"/>
      <c r="P57" s="20"/>
    </row>
    <row r="58" spans="1:16" ht="14.45" customHeight="1" x14ac:dyDescent="0.2">
      <c r="A58" s="498" t="s">
        <v>373</v>
      </c>
      <c r="B58" s="562"/>
      <c r="C58" s="563">
        <f>JANUARY!$AE$484</f>
        <v>0</v>
      </c>
      <c r="D58" s="564"/>
      <c r="E58" s="565"/>
      <c r="F58" s="566">
        <f>JANUARY!AE485</f>
        <v>0</v>
      </c>
      <c r="G58" s="567"/>
      <c r="H58" s="20"/>
      <c r="I58" s="498" t="s">
        <v>373</v>
      </c>
      <c r="J58" s="562"/>
      <c r="K58" s="563">
        <f>DECEMBER!$AE$484</f>
        <v>0</v>
      </c>
      <c r="L58" s="564"/>
      <c r="M58" s="565"/>
      <c r="N58" s="566">
        <f>DECEMBER!AE489</f>
        <v>0</v>
      </c>
      <c r="O58" s="567"/>
      <c r="P58" s="20"/>
    </row>
    <row r="59" spans="1:16" ht="14.45" customHeight="1" x14ac:dyDescent="0.2">
      <c r="A59" s="498" t="s">
        <v>374</v>
      </c>
      <c r="B59" s="562"/>
      <c r="C59" s="563">
        <f>JANUARY!$AE$494</f>
        <v>0</v>
      </c>
      <c r="D59" s="564"/>
      <c r="E59" s="565"/>
      <c r="F59" s="566">
        <f>JANUARY!AE495</f>
        <v>0</v>
      </c>
      <c r="G59" s="567"/>
      <c r="H59" s="20"/>
      <c r="I59" s="498" t="s">
        <v>374</v>
      </c>
      <c r="J59" s="562"/>
      <c r="K59" s="563">
        <f>DECEMBER!$AE$494</f>
        <v>0</v>
      </c>
      <c r="L59" s="564"/>
      <c r="M59" s="565"/>
      <c r="N59" s="566">
        <f>DECEMBER!AE499</f>
        <v>0</v>
      </c>
      <c r="O59" s="567"/>
      <c r="P59" s="20"/>
    </row>
    <row r="60" spans="1:16" ht="14.45" customHeight="1" x14ac:dyDescent="0.2">
      <c r="A60" s="498" t="s">
        <v>375</v>
      </c>
      <c r="B60" s="562"/>
      <c r="C60" s="563">
        <f>JANUARY!$AE$504</f>
        <v>0</v>
      </c>
      <c r="D60" s="564"/>
      <c r="E60" s="565"/>
      <c r="F60" s="566">
        <f>JANUARY!AE505</f>
        <v>0</v>
      </c>
      <c r="G60" s="567"/>
      <c r="H60" s="4"/>
      <c r="I60" s="498" t="s">
        <v>375</v>
      </c>
      <c r="J60" s="562"/>
      <c r="K60" s="563">
        <f>DECEMBER!$AE$504</f>
        <v>0</v>
      </c>
      <c r="L60" s="564"/>
      <c r="M60" s="565"/>
      <c r="N60" s="566">
        <f>DECEMBER!AE509</f>
        <v>0</v>
      </c>
      <c r="O60" s="567"/>
      <c r="P60" s="4"/>
    </row>
    <row r="61" spans="1:16" ht="14.45" customHeight="1" x14ac:dyDescent="0.2">
      <c r="A61" s="498" t="s">
        <v>216</v>
      </c>
      <c r="B61" s="562"/>
      <c r="C61" s="577"/>
      <c r="D61" s="578"/>
      <c r="E61" s="579"/>
      <c r="F61" s="566">
        <f>JANUARY!K2</f>
        <v>0</v>
      </c>
      <c r="G61" s="567"/>
      <c r="H61" s="4"/>
      <c r="I61" s="498" t="s">
        <v>216</v>
      </c>
      <c r="J61" s="562"/>
      <c r="K61" s="577" t="s">
        <v>403</v>
      </c>
      <c r="L61" s="578"/>
      <c r="M61" s="579"/>
      <c r="N61" s="580"/>
      <c r="O61" s="581"/>
      <c r="P61" s="4"/>
    </row>
    <row r="62" spans="1:16" ht="14.45" customHeight="1" thickBot="1" x14ac:dyDescent="0.25">
      <c r="A62" s="278"/>
      <c r="B62" s="278"/>
      <c r="C62" s="568" t="s">
        <v>135</v>
      </c>
      <c r="D62" s="569"/>
      <c r="E62" s="570"/>
      <c r="F62" s="571">
        <f>SUM(F48:G61)</f>
        <v>0</v>
      </c>
      <c r="G62" s="572"/>
      <c r="I62" s="278"/>
      <c r="J62" s="278"/>
      <c r="K62" s="573" t="s">
        <v>135</v>
      </c>
      <c r="L62" s="574"/>
      <c r="M62" s="575"/>
      <c r="N62" s="571">
        <f>SUM(N48:O61)</f>
        <v>0</v>
      </c>
      <c r="O62" s="572"/>
    </row>
    <row r="65" spans="10:14" ht="14.45" customHeight="1" x14ac:dyDescent="0.2">
      <c r="J65" s="197" t="s">
        <v>468</v>
      </c>
    </row>
    <row r="66" spans="10:14" ht="14.45" customHeight="1" x14ac:dyDescent="0.2">
      <c r="J66" s="197" t="s">
        <v>404</v>
      </c>
      <c r="M66" s="576">
        <f>DECEMBER!O481</f>
        <v>0</v>
      </c>
      <c r="N66" s="576"/>
    </row>
    <row r="67" spans="10:14" s="404" customFormat="1" ht="14.45" customHeight="1" x14ac:dyDescent="0.2">
      <c r="J67" s="197" t="s">
        <v>484</v>
      </c>
      <c r="M67" s="559">
        <f>DECEMBER!O482</f>
        <v>0</v>
      </c>
      <c r="N67" s="559"/>
    </row>
    <row r="68" spans="10:14" ht="14.45" customHeight="1" x14ac:dyDescent="0.2">
      <c r="J68" s="197" t="s">
        <v>469</v>
      </c>
      <c r="M68" s="560">
        <f>DECEMBER!O483</f>
        <v>0</v>
      </c>
      <c r="N68" s="560"/>
    </row>
    <row r="69" spans="10:14" ht="14.45" customHeight="1" thickBot="1" x14ac:dyDescent="0.25">
      <c r="J69" s="197" t="s">
        <v>405</v>
      </c>
      <c r="M69" s="561">
        <f>M66-M68+M67</f>
        <v>0</v>
      </c>
      <c r="N69" s="561"/>
    </row>
    <row r="70" spans="10:14" ht="14.45" customHeight="1" thickTop="1" x14ac:dyDescent="0.2"/>
  </sheetData>
  <sheetProtection sheet="1" objects="1" scenarios="1" formatColumns="0" formatRows="0"/>
  <mergeCells count="100">
    <mergeCell ref="I49:J49"/>
    <mergeCell ref="K49:M49"/>
    <mergeCell ref="T4:X4"/>
    <mergeCell ref="T18:X18"/>
    <mergeCell ref="F11:J11"/>
    <mergeCell ref="G15:J15"/>
    <mergeCell ref="C45:G45"/>
    <mergeCell ref="K45:O45"/>
    <mergeCell ref="C47:E47"/>
    <mergeCell ref="F47:G47"/>
    <mergeCell ref="K47:M47"/>
    <mergeCell ref="N47:O47"/>
    <mergeCell ref="C48:E48"/>
    <mergeCell ref="F48:G48"/>
    <mergeCell ref="K48:M48"/>
    <mergeCell ref="N48:O48"/>
    <mergeCell ref="N49:O49"/>
    <mergeCell ref="N50:O50"/>
    <mergeCell ref="A51:B51"/>
    <mergeCell ref="C51:E51"/>
    <mergeCell ref="F51:G51"/>
    <mergeCell ref="I51:J51"/>
    <mergeCell ref="K51:M51"/>
    <mergeCell ref="N51:O51"/>
    <mergeCell ref="A50:B50"/>
    <mergeCell ref="C50:E50"/>
    <mergeCell ref="F50:G50"/>
    <mergeCell ref="I50:J50"/>
    <mergeCell ref="K50:M50"/>
    <mergeCell ref="A49:B49"/>
    <mergeCell ref="C49:E49"/>
    <mergeCell ref="F49:G49"/>
    <mergeCell ref="A52:B52"/>
    <mergeCell ref="C52:E52"/>
    <mergeCell ref="F52:G52"/>
    <mergeCell ref="I52:J52"/>
    <mergeCell ref="K52:M52"/>
    <mergeCell ref="N52:O52"/>
    <mergeCell ref="A57:B57"/>
    <mergeCell ref="C57:E57"/>
    <mergeCell ref="F57:G57"/>
    <mergeCell ref="I57:J57"/>
    <mergeCell ref="K57:M57"/>
    <mergeCell ref="N57:O57"/>
    <mergeCell ref="F55:G55"/>
    <mergeCell ref="I55:J55"/>
    <mergeCell ref="K55:M55"/>
    <mergeCell ref="N55:O55"/>
    <mergeCell ref="A56:B56"/>
    <mergeCell ref="C56:E56"/>
    <mergeCell ref="F56:G56"/>
    <mergeCell ref="I56:J56"/>
    <mergeCell ref="K56:M56"/>
    <mergeCell ref="A59:B59"/>
    <mergeCell ref="C59:E59"/>
    <mergeCell ref="A58:B58"/>
    <mergeCell ref="C58:E58"/>
    <mergeCell ref="F58:G58"/>
    <mergeCell ref="M66:N66"/>
    <mergeCell ref="N60:O60"/>
    <mergeCell ref="A61:B61"/>
    <mergeCell ref="C61:E61"/>
    <mergeCell ref="F61:G61"/>
    <mergeCell ref="I61:J61"/>
    <mergeCell ref="K61:M61"/>
    <mergeCell ref="N61:O61"/>
    <mergeCell ref="A60:B60"/>
    <mergeCell ref="C60:E60"/>
    <mergeCell ref="F60:G60"/>
    <mergeCell ref="I60:J60"/>
    <mergeCell ref="K60:M60"/>
    <mergeCell ref="C55:E55"/>
    <mergeCell ref="C62:E62"/>
    <mergeCell ref="F62:G62"/>
    <mergeCell ref="K62:M62"/>
    <mergeCell ref="N62:O62"/>
    <mergeCell ref="N58:O58"/>
    <mergeCell ref="N59:O59"/>
    <mergeCell ref="F59:G59"/>
    <mergeCell ref="I59:J59"/>
    <mergeCell ref="K59:M59"/>
    <mergeCell ref="N56:O56"/>
    <mergeCell ref="I58:J58"/>
    <mergeCell ref="K58:M58"/>
    <mergeCell ref="M67:N67"/>
    <mergeCell ref="M68:N68"/>
    <mergeCell ref="M69:N69"/>
    <mergeCell ref="A53:B53"/>
    <mergeCell ref="C53:E53"/>
    <mergeCell ref="F53:G53"/>
    <mergeCell ref="I53:J53"/>
    <mergeCell ref="K53:M53"/>
    <mergeCell ref="N53:O53"/>
    <mergeCell ref="A54:B54"/>
    <mergeCell ref="C54:E54"/>
    <mergeCell ref="F54:G54"/>
    <mergeCell ref="I54:J54"/>
    <mergeCell ref="K54:M54"/>
    <mergeCell ref="N54:O54"/>
    <mergeCell ref="A55:B55"/>
  </mergeCells>
  <phoneticPr fontId="2" type="noConversion"/>
  <printOptions horizontalCentered="1" verticalCentered="1"/>
  <pageMargins left="0" right="0" top="0.75" bottom="0.5" header="0.5" footer="0.2"/>
  <pageSetup paperSize="5" scale="91" pageOrder="overThenDown" orientation="landscape" horizontalDpi="360" verticalDpi="300" r:id="rId1"/>
  <headerFooter alignWithMargins="0">
    <oddHeader>&amp;C&amp;"Arial,Bold"&amp;12ANNUAL REPORT</oddHeader>
  </headerFooter>
  <rowBreaks count="1" manualBreakCount="1">
    <brk id="43" max="16383" man="1"/>
  </rowBreaks>
  <colBreaks count="1" manualBreakCount="1">
    <brk id="1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N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6" customWidth="1"/>
    <col min="2" max="6" width="9.140625" style="46" customWidth="1"/>
    <col min="7" max="7" width="9.140625" style="133" customWidth="1"/>
    <col min="8" max="8" width="32.85546875" style="46" customWidth="1"/>
    <col min="9" max="34" width="9.140625" style="46" customWidth="1"/>
    <col min="35" max="35" width="37" style="46" customWidth="1"/>
    <col min="36" max="37" width="9.140625" style="46" customWidth="1"/>
    <col min="38" max="38" width="2.5703125" style="46" customWidth="1"/>
    <col min="39" max="16384" width="9.140625" style="46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21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08" t="s">
        <v>128</v>
      </c>
      <c r="C2" s="509"/>
      <c r="D2" s="509"/>
      <c r="E2" s="510">
        <f>J469</f>
        <v>0</v>
      </c>
      <c r="F2" s="511"/>
      <c r="G2" s="121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6"/>
      <c r="B3" s="157">
        <v>1</v>
      </c>
      <c r="C3" s="157">
        <v>2</v>
      </c>
      <c r="D3" s="157">
        <v>3</v>
      </c>
      <c r="E3" s="158">
        <v>4</v>
      </c>
      <c r="F3" s="159">
        <v>5</v>
      </c>
      <c r="G3" s="160"/>
      <c r="H3" s="159">
        <v>7</v>
      </c>
      <c r="I3" s="161">
        <v>8</v>
      </c>
      <c r="J3" s="157">
        <v>9</v>
      </c>
      <c r="K3" s="159">
        <v>10</v>
      </c>
      <c r="L3" s="157">
        <v>11</v>
      </c>
      <c r="M3" s="157" t="s">
        <v>1</v>
      </c>
      <c r="N3" s="157">
        <v>12</v>
      </c>
      <c r="O3" s="157">
        <v>13</v>
      </c>
      <c r="P3" s="157">
        <v>14</v>
      </c>
      <c r="Q3" s="157">
        <v>15</v>
      </c>
      <c r="R3" s="159" t="s">
        <v>2</v>
      </c>
      <c r="S3" s="162"/>
      <c r="T3" s="156"/>
      <c r="U3" s="157">
        <v>16</v>
      </c>
      <c r="V3" s="157">
        <v>17</v>
      </c>
      <c r="W3" s="157">
        <v>18</v>
      </c>
      <c r="X3" s="157">
        <v>19</v>
      </c>
      <c r="Y3" s="157">
        <v>20</v>
      </c>
      <c r="Z3" s="157" t="s">
        <v>3</v>
      </c>
      <c r="AA3" s="157">
        <v>21</v>
      </c>
      <c r="AB3" s="157">
        <v>22</v>
      </c>
      <c r="AC3" s="157">
        <v>23</v>
      </c>
      <c r="AD3" s="157">
        <v>24</v>
      </c>
      <c r="AE3" s="157">
        <v>25</v>
      </c>
      <c r="AF3" s="157">
        <v>26</v>
      </c>
      <c r="AG3" s="157">
        <v>27</v>
      </c>
      <c r="AH3" s="157">
        <v>28</v>
      </c>
      <c r="AI3" s="163">
        <v>29</v>
      </c>
      <c r="AJ3" s="157">
        <v>30</v>
      </c>
      <c r="AK3" s="159">
        <v>31</v>
      </c>
      <c r="AL3" s="162"/>
    </row>
    <row r="4" spans="1:248" s="91" customFormat="1" ht="12.75" customHeight="1" thickTop="1" x14ac:dyDescent="0.2">
      <c r="A4" s="10"/>
      <c r="B4" s="68" t="s">
        <v>4</v>
      </c>
      <c r="C4" s="69"/>
      <c r="D4" s="68" t="s">
        <v>473</v>
      </c>
      <c r="E4" s="419" t="s">
        <v>6</v>
      </c>
      <c r="F4" s="70" t="s">
        <v>7</v>
      </c>
      <c r="G4" s="122"/>
      <c r="H4" s="70"/>
      <c r="I4" s="88"/>
      <c r="J4" s="68"/>
      <c r="K4" s="70"/>
      <c r="L4" s="68" t="s">
        <v>460</v>
      </c>
      <c r="M4" s="68"/>
      <c r="N4" s="68" t="s">
        <v>474</v>
      </c>
      <c r="O4" s="419" t="s">
        <v>461</v>
      </c>
      <c r="P4" s="421"/>
      <c r="Q4" s="430" t="s">
        <v>8</v>
      </c>
      <c r="R4" s="70" t="s">
        <v>8</v>
      </c>
      <c r="S4" s="89"/>
      <c r="T4" s="427"/>
      <c r="U4" s="505" t="s">
        <v>9</v>
      </c>
      <c r="V4" s="506"/>
      <c r="W4" s="506"/>
      <c r="X4" s="506"/>
      <c r="Y4" s="507"/>
      <c r="Z4" s="68" t="s">
        <v>10</v>
      </c>
      <c r="AA4" s="68" t="s">
        <v>11</v>
      </c>
      <c r="AB4" s="68" t="s">
        <v>204</v>
      </c>
      <c r="AC4" s="68" t="s">
        <v>12</v>
      </c>
      <c r="AD4" s="68" t="s">
        <v>13</v>
      </c>
      <c r="AE4" s="68" t="s">
        <v>14</v>
      </c>
      <c r="AF4" s="68"/>
      <c r="AG4" s="68"/>
      <c r="AH4" s="74"/>
      <c r="AI4" s="431"/>
      <c r="AJ4" s="68" t="s">
        <v>15</v>
      </c>
      <c r="AK4" s="70" t="s">
        <v>7</v>
      </c>
      <c r="AL4" s="89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0"/>
      <c r="ET4" s="90"/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0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0"/>
      <c r="GH4" s="90"/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0"/>
      <c r="GU4" s="90"/>
      <c r="GV4" s="90"/>
      <c r="GW4" s="90"/>
      <c r="GX4" s="90"/>
      <c r="GY4" s="90"/>
      <c r="GZ4" s="90"/>
      <c r="HA4" s="90"/>
      <c r="HB4" s="90"/>
      <c r="HC4" s="90"/>
      <c r="HD4" s="90"/>
      <c r="HE4" s="90"/>
      <c r="HF4" s="90"/>
      <c r="HG4" s="90"/>
      <c r="HH4" s="90"/>
      <c r="HI4" s="90"/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0"/>
      <c r="HV4" s="90"/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0"/>
      <c r="II4" s="90"/>
      <c r="IJ4" s="90"/>
      <c r="IK4" s="90"/>
      <c r="IL4" s="90"/>
      <c r="IM4" s="90"/>
      <c r="IN4" s="90"/>
    </row>
    <row r="5" spans="1:248" s="91" customFormat="1" ht="12.75" customHeight="1" x14ac:dyDescent="0.2">
      <c r="A5" s="10"/>
      <c r="B5" s="68" t="s">
        <v>8</v>
      </c>
      <c r="C5" s="68" t="s">
        <v>16</v>
      </c>
      <c r="D5" s="68" t="s">
        <v>202</v>
      </c>
      <c r="E5" s="76" t="s">
        <v>8</v>
      </c>
      <c r="F5" s="70" t="s">
        <v>18</v>
      </c>
      <c r="G5" s="122" t="s">
        <v>19</v>
      </c>
      <c r="H5" s="70" t="s">
        <v>20</v>
      </c>
      <c r="I5" s="88" t="s">
        <v>475</v>
      </c>
      <c r="J5" s="68" t="s">
        <v>21</v>
      </c>
      <c r="K5" s="70" t="s">
        <v>22</v>
      </c>
      <c r="L5" s="68" t="s">
        <v>462</v>
      </c>
      <c r="M5" s="68" t="s">
        <v>463</v>
      </c>
      <c r="N5" s="68" t="s">
        <v>476</v>
      </c>
      <c r="O5" s="76" t="s">
        <v>464</v>
      </c>
      <c r="P5" s="76" t="s">
        <v>23</v>
      </c>
      <c r="Q5" s="68" t="s">
        <v>24</v>
      </c>
      <c r="R5" s="70" t="s">
        <v>24</v>
      </c>
      <c r="S5" s="74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251</v>
      </c>
      <c r="AA5" s="68" t="s">
        <v>137</v>
      </c>
      <c r="AB5" s="68" t="s">
        <v>203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205</v>
      </c>
      <c r="AH5" s="74" t="s">
        <v>16</v>
      </c>
      <c r="AI5" s="71" t="s">
        <v>34</v>
      </c>
      <c r="AJ5" s="68" t="s">
        <v>35</v>
      </c>
      <c r="AK5" s="70" t="s">
        <v>18</v>
      </c>
      <c r="AL5" s="89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</row>
    <row r="6" spans="1:248" s="91" customFormat="1" ht="12.75" customHeight="1" thickBot="1" x14ac:dyDescent="0.25">
      <c r="A6" s="12"/>
      <c r="B6" s="78" t="s">
        <v>36</v>
      </c>
      <c r="C6" s="78" t="s">
        <v>37</v>
      </c>
      <c r="D6" s="78" t="s">
        <v>38</v>
      </c>
      <c r="E6" s="81" t="s">
        <v>39</v>
      </c>
      <c r="F6" s="79" t="s">
        <v>40</v>
      </c>
      <c r="G6" s="123"/>
      <c r="H6" s="79"/>
      <c r="I6" s="92" t="s">
        <v>41</v>
      </c>
      <c r="J6" s="78"/>
      <c r="K6" s="79"/>
      <c r="L6" s="78" t="s">
        <v>465</v>
      </c>
      <c r="M6" s="78"/>
      <c r="N6" s="78" t="s">
        <v>235</v>
      </c>
      <c r="O6" s="81" t="s">
        <v>235</v>
      </c>
      <c r="P6" s="82"/>
      <c r="Q6" s="432" t="s">
        <v>258</v>
      </c>
      <c r="R6" s="83" t="s">
        <v>259</v>
      </c>
      <c r="S6" s="80" t="s">
        <v>109</v>
      </c>
      <c r="T6" s="79" t="s">
        <v>187</v>
      </c>
      <c r="U6" s="78" t="s">
        <v>42</v>
      </c>
      <c r="V6" s="78" t="s">
        <v>43</v>
      </c>
      <c r="W6" s="78"/>
      <c r="X6" s="78" t="s">
        <v>44</v>
      </c>
      <c r="Y6" s="78" t="s">
        <v>30</v>
      </c>
      <c r="Z6" s="78" t="s">
        <v>30</v>
      </c>
      <c r="AA6" s="78" t="s">
        <v>138</v>
      </c>
      <c r="AB6" s="78" t="s">
        <v>15</v>
      </c>
      <c r="AC6" s="78" t="s">
        <v>139</v>
      </c>
      <c r="AD6" s="78" t="s">
        <v>141</v>
      </c>
      <c r="AE6" s="78" t="s">
        <v>47</v>
      </c>
      <c r="AF6" s="78" t="s">
        <v>48</v>
      </c>
      <c r="AG6" s="78" t="s">
        <v>15</v>
      </c>
      <c r="AH6" s="80" t="s">
        <v>30</v>
      </c>
      <c r="AI6" s="93"/>
      <c r="AJ6" s="78" t="s">
        <v>49</v>
      </c>
      <c r="AK6" s="79" t="s">
        <v>188</v>
      </c>
      <c r="AL6" s="94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90"/>
      <c r="FC6" s="90"/>
      <c r="FD6" s="90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0"/>
      <c r="GC6" s="90"/>
      <c r="GD6" s="90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90"/>
      <c r="HX6" s="90"/>
      <c r="HY6" s="90"/>
      <c r="HZ6" s="90"/>
      <c r="IA6" s="90"/>
      <c r="IB6" s="90"/>
      <c r="IC6" s="90"/>
      <c r="ID6" s="90"/>
      <c r="IE6" s="90"/>
      <c r="IF6" s="90"/>
      <c r="IG6" s="90"/>
      <c r="IH6" s="90"/>
      <c r="II6" s="90"/>
      <c r="IJ6" s="90"/>
      <c r="IK6" s="90"/>
      <c r="IL6" s="90"/>
      <c r="IM6" s="90"/>
      <c r="IN6" s="90"/>
    </row>
    <row r="7" spans="1:248" s="115" customFormat="1" ht="12.75" customHeight="1" thickTop="1" x14ac:dyDescent="0.2">
      <c r="A7" s="35"/>
      <c r="B7" s="286">
        <f>B467</f>
        <v>0</v>
      </c>
      <c r="C7" s="286">
        <f>C467</f>
        <v>0</v>
      </c>
      <c r="D7" s="286">
        <f>D467</f>
        <v>0</v>
      </c>
      <c r="E7" s="287">
        <f>E467</f>
        <v>0</v>
      </c>
      <c r="F7" s="288">
        <f>F467</f>
        <v>0</v>
      </c>
      <c r="G7" s="124" t="str">
        <f>C11</f>
        <v>FEBRUARY</v>
      </c>
      <c r="H7" s="39"/>
      <c r="I7" s="114"/>
      <c r="J7" s="286">
        <f>J467-J21</f>
        <v>0</v>
      </c>
      <c r="K7" s="289">
        <f t="shared" ref="K7:R7" si="0">K467</f>
        <v>0</v>
      </c>
      <c r="L7" s="286">
        <f t="shared" si="0"/>
        <v>0</v>
      </c>
      <c r="M7" s="286">
        <f t="shared" si="0"/>
        <v>0</v>
      </c>
      <c r="N7" s="286">
        <f t="shared" si="0"/>
        <v>0</v>
      </c>
      <c r="O7" s="290">
        <f t="shared" si="0"/>
        <v>0</v>
      </c>
      <c r="P7" s="287">
        <f t="shared" si="0"/>
        <v>0</v>
      </c>
      <c r="Q7" s="286">
        <f t="shared" si="0"/>
        <v>0</v>
      </c>
      <c r="R7" s="289">
        <f t="shared" si="0"/>
        <v>0</v>
      </c>
      <c r="S7" s="291">
        <f>SUM(L7:R7)</f>
        <v>0</v>
      </c>
      <c r="T7" s="288">
        <f>SUM(U7:AK7)</f>
        <v>0</v>
      </c>
      <c r="U7" s="286">
        <f t="shared" ref="U7:AH7" si="1">U467</f>
        <v>0</v>
      </c>
      <c r="V7" s="286">
        <f t="shared" si="1"/>
        <v>0</v>
      </c>
      <c r="W7" s="286">
        <f t="shared" si="1"/>
        <v>0</v>
      </c>
      <c r="X7" s="286">
        <f t="shared" si="1"/>
        <v>0</v>
      </c>
      <c r="Y7" s="286">
        <f t="shared" si="1"/>
        <v>0</v>
      </c>
      <c r="Z7" s="286">
        <f t="shared" si="1"/>
        <v>0</v>
      </c>
      <c r="AA7" s="286">
        <f t="shared" si="1"/>
        <v>0</v>
      </c>
      <c r="AB7" s="286">
        <f t="shared" si="1"/>
        <v>0</v>
      </c>
      <c r="AC7" s="286">
        <f t="shared" si="1"/>
        <v>0</v>
      </c>
      <c r="AD7" s="286">
        <f t="shared" si="1"/>
        <v>0</v>
      </c>
      <c r="AE7" s="286">
        <f t="shared" si="1"/>
        <v>0</v>
      </c>
      <c r="AF7" s="286">
        <f t="shared" si="1"/>
        <v>0</v>
      </c>
      <c r="AG7" s="286">
        <f t="shared" si="1"/>
        <v>0</v>
      </c>
      <c r="AH7" s="289">
        <f t="shared" si="1"/>
        <v>0</v>
      </c>
      <c r="AI7" s="38"/>
      <c r="AJ7" s="286">
        <f>AJ467</f>
        <v>0</v>
      </c>
      <c r="AK7" s="289">
        <f>AK467</f>
        <v>0</v>
      </c>
      <c r="AL7" s="36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292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0"/>
      <c r="B9" s="20"/>
      <c r="C9" s="20"/>
      <c r="D9" s="20"/>
      <c r="E9" s="20"/>
      <c r="F9" s="20"/>
      <c r="G9" s="125"/>
      <c r="H9" s="20"/>
      <c r="I9" s="23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474" t="str">
        <f>JANUARY!G10</f>
        <v>UNITED STEELWORKERS - LOCAL UNION</v>
      </c>
      <c r="H10" s="474"/>
      <c r="I10" s="474"/>
      <c r="J10" s="11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">
        <v>420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8" customFormat="1" ht="12.75" customHeight="1" x14ac:dyDescent="0.2">
      <c r="A11" s="140"/>
      <c r="B11" s="138" t="s">
        <v>51</v>
      </c>
      <c r="C11" s="73" t="s">
        <v>144</v>
      </c>
      <c r="D11" s="138" t="s">
        <v>237</v>
      </c>
      <c r="E11" s="27">
        <f>JANUARY!E11</f>
        <v>0</v>
      </c>
      <c r="F11" s="140"/>
      <c r="G11" s="145"/>
      <c r="H11" s="140"/>
      <c r="I11" s="146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38"/>
      <c r="AJ11" s="147" t="str">
        <f>$C$11</f>
        <v>FEBRUARY</v>
      </c>
      <c r="AK11" s="27">
        <f>$E$11</f>
        <v>0</v>
      </c>
      <c r="AL11" s="140"/>
    </row>
    <row r="12" spans="1:248" s="148" customFormat="1" ht="12.75" customHeight="1" x14ac:dyDescent="0.2">
      <c r="A12" s="140"/>
      <c r="B12" s="138" t="s">
        <v>52</v>
      </c>
      <c r="C12" s="355" t="s">
        <v>143</v>
      </c>
      <c r="D12" s="140"/>
      <c r="E12" s="140"/>
      <c r="F12" s="140"/>
      <c r="G12" s="145"/>
      <c r="H12" s="140"/>
      <c r="I12" s="146" t="s">
        <v>53</v>
      </c>
      <c r="J12" s="140"/>
      <c r="K12" s="140"/>
      <c r="L12" s="146"/>
      <c r="M12" s="140"/>
      <c r="N12" s="140"/>
      <c r="O12" s="140"/>
      <c r="P12" s="138"/>
      <c r="Q12" s="140"/>
      <c r="R12" s="138"/>
      <c r="S12" s="140"/>
      <c r="T12" s="140"/>
      <c r="U12" s="140"/>
      <c r="V12" s="140"/>
      <c r="W12" s="140"/>
      <c r="X12" s="140"/>
      <c r="Y12" s="140"/>
      <c r="Z12" s="140"/>
      <c r="AA12" s="140"/>
      <c r="AB12" s="149" t="s">
        <v>54</v>
      </c>
      <c r="AC12" s="140"/>
      <c r="AD12" s="140"/>
      <c r="AE12" s="140"/>
      <c r="AF12" s="140"/>
      <c r="AG12" s="140"/>
      <c r="AH12" s="140"/>
      <c r="AI12" s="138" t="str">
        <f>$B$12</f>
        <v>Page No.</v>
      </c>
      <c r="AJ12" s="355" t="str">
        <f>C12</f>
        <v>1</v>
      </c>
      <c r="AK12" s="150"/>
      <c r="AL12" s="152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3"/>
      <c r="K13" s="3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17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7"/>
      <c r="H14" s="25"/>
      <c r="I14" s="26"/>
      <c r="J14" s="25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40"/>
      <c r="AK14" s="25"/>
      <c r="AL14" s="25"/>
    </row>
    <row r="15" spans="1:248" s="407" customFormat="1" ht="12.75" customHeight="1" x14ac:dyDescent="0.2">
      <c r="A15" s="1"/>
      <c r="B15" s="3"/>
      <c r="C15" s="3" t="s">
        <v>55</v>
      </c>
      <c r="D15" s="3"/>
      <c r="E15" s="3"/>
      <c r="F15" s="13"/>
      <c r="G15" s="433"/>
      <c r="H15" s="2" t="s">
        <v>56</v>
      </c>
      <c r="I15" s="95"/>
      <c r="J15" s="475" t="s">
        <v>477</v>
      </c>
      <c r="K15" s="47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07" customFormat="1" ht="12.75" customHeight="1" x14ac:dyDescent="0.2">
      <c r="A16" s="1"/>
      <c r="B16" s="3"/>
      <c r="C16" s="3"/>
      <c r="D16" s="3"/>
      <c r="E16" s="3"/>
      <c r="F16" s="13"/>
      <c r="G16" s="433"/>
      <c r="H16" s="13"/>
      <c r="I16" s="9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07" customFormat="1" ht="12.75" customHeight="1" thickBot="1" x14ac:dyDescent="0.25">
      <c r="A17" s="422"/>
      <c r="B17" s="423">
        <v>1</v>
      </c>
      <c r="C17" s="423">
        <v>2</v>
      </c>
      <c r="D17" s="423">
        <v>3</v>
      </c>
      <c r="E17" s="423">
        <v>4</v>
      </c>
      <c r="F17" s="424">
        <v>5</v>
      </c>
      <c r="G17" s="434">
        <v>6</v>
      </c>
      <c r="H17" s="425">
        <v>7</v>
      </c>
      <c r="I17" s="435">
        <v>8</v>
      </c>
      <c r="J17" s="423">
        <v>9</v>
      </c>
      <c r="K17" s="425">
        <v>10</v>
      </c>
      <c r="L17" s="423">
        <v>11</v>
      </c>
      <c r="M17" s="423" t="s">
        <v>1</v>
      </c>
      <c r="N17" s="423">
        <v>12</v>
      </c>
      <c r="O17" s="423">
        <v>13</v>
      </c>
      <c r="P17" s="423">
        <v>14</v>
      </c>
      <c r="Q17" s="423">
        <v>15</v>
      </c>
      <c r="R17" s="425" t="s">
        <v>2</v>
      </c>
      <c r="S17" s="426"/>
      <c r="T17" s="422"/>
      <c r="U17" s="423">
        <v>16</v>
      </c>
      <c r="V17" s="423">
        <v>17</v>
      </c>
      <c r="W17" s="423">
        <v>18</v>
      </c>
      <c r="X17" s="423">
        <v>19</v>
      </c>
      <c r="Y17" s="423">
        <v>20</v>
      </c>
      <c r="Z17" s="423" t="s">
        <v>3</v>
      </c>
      <c r="AA17" s="423">
        <v>21</v>
      </c>
      <c r="AB17" s="423">
        <v>22</v>
      </c>
      <c r="AC17" s="423">
        <v>23</v>
      </c>
      <c r="AD17" s="423">
        <v>24</v>
      </c>
      <c r="AE17" s="423">
        <v>25</v>
      </c>
      <c r="AF17" s="423">
        <v>26</v>
      </c>
      <c r="AG17" s="423">
        <v>27</v>
      </c>
      <c r="AH17" s="423">
        <v>28</v>
      </c>
      <c r="AI17" s="424">
        <v>29</v>
      </c>
      <c r="AJ17" s="423">
        <v>30</v>
      </c>
      <c r="AK17" s="425">
        <v>31</v>
      </c>
      <c r="AL17" s="426"/>
    </row>
    <row r="18" spans="1:248" s="4" customFormat="1" ht="12.75" customHeight="1" thickTop="1" x14ac:dyDescent="0.2">
      <c r="A18" s="1"/>
      <c r="B18" s="85" t="s">
        <v>4</v>
      </c>
      <c r="C18" s="97"/>
      <c r="D18" s="85" t="s">
        <v>473</v>
      </c>
      <c r="E18" s="436" t="s">
        <v>6</v>
      </c>
      <c r="F18" s="84" t="s">
        <v>7</v>
      </c>
      <c r="G18" s="128"/>
      <c r="H18" s="84"/>
      <c r="I18" s="99"/>
      <c r="J18" s="85"/>
      <c r="K18" s="84"/>
      <c r="L18" s="85" t="s">
        <v>460</v>
      </c>
      <c r="M18" s="85"/>
      <c r="N18" s="85" t="s">
        <v>474</v>
      </c>
      <c r="O18" s="436" t="s">
        <v>461</v>
      </c>
      <c r="P18" s="437"/>
      <c r="Q18" s="438" t="s">
        <v>8</v>
      </c>
      <c r="R18" s="84" t="s">
        <v>8</v>
      </c>
      <c r="S18" s="102"/>
      <c r="T18" s="67"/>
      <c r="U18" s="471" t="s">
        <v>9</v>
      </c>
      <c r="V18" s="472"/>
      <c r="W18" s="472"/>
      <c r="X18" s="472"/>
      <c r="Y18" s="473"/>
      <c r="Z18" s="85" t="s">
        <v>10</v>
      </c>
      <c r="AA18" s="85" t="s">
        <v>11</v>
      </c>
      <c r="AB18" s="85" t="s">
        <v>204</v>
      </c>
      <c r="AC18" s="85" t="s">
        <v>12</v>
      </c>
      <c r="AD18" s="85" t="s">
        <v>13</v>
      </c>
      <c r="AE18" s="85" t="s">
        <v>14</v>
      </c>
      <c r="AF18" s="85"/>
      <c r="AG18" s="85"/>
      <c r="AH18" s="100"/>
      <c r="AI18" s="101"/>
      <c r="AJ18" s="85" t="s">
        <v>15</v>
      </c>
      <c r="AK18" s="84" t="s">
        <v>7</v>
      </c>
      <c r="AL18" s="102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1"/>
      <c r="BZ18" s="251"/>
      <c r="CA18" s="251"/>
      <c r="CB18" s="251"/>
      <c r="CC18" s="251"/>
      <c r="CD18" s="251"/>
      <c r="CE18" s="251"/>
      <c r="CF18" s="251"/>
      <c r="CG18" s="251"/>
      <c r="CH18" s="251"/>
      <c r="CI18" s="251"/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1"/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51"/>
      <c r="EU18" s="251"/>
      <c r="EV18" s="251"/>
      <c r="EW18" s="251"/>
      <c r="EX18" s="251"/>
      <c r="EY18" s="251"/>
      <c r="EZ18" s="251"/>
      <c r="FA18" s="251"/>
      <c r="FB18" s="251"/>
      <c r="FC18" s="251"/>
      <c r="FD18" s="251"/>
      <c r="FE18" s="251"/>
      <c r="FF18" s="251"/>
      <c r="FG18" s="251"/>
      <c r="FH18" s="251"/>
      <c r="FI18" s="251"/>
      <c r="FJ18" s="251"/>
      <c r="FK18" s="251"/>
      <c r="FL18" s="251"/>
      <c r="FM18" s="251"/>
      <c r="FN18" s="251"/>
      <c r="FO18" s="251"/>
      <c r="FP18" s="251"/>
      <c r="FQ18" s="251"/>
      <c r="FR18" s="251"/>
      <c r="FS18" s="251"/>
      <c r="FT18" s="251"/>
      <c r="FU18" s="251"/>
      <c r="FV18" s="251"/>
      <c r="FW18" s="251"/>
      <c r="FX18" s="251"/>
      <c r="FY18" s="251"/>
      <c r="FZ18" s="251"/>
      <c r="GA18" s="251"/>
      <c r="GB18" s="251"/>
      <c r="GC18" s="251"/>
      <c r="GD18" s="251"/>
      <c r="GE18" s="251"/>
      <c r="GF18" s="251"/>
      <c r="GG18" s="251"/>
      <c r="GH18" s="251"/>
      <c r="GI18" s="251"/>
      <c r="GJ18" s="251"/>
      <c r="GK18" s="251"/>
      <c r="GL18" s="251"/>
      <c r="GM18" s="251"/>
      <c r="GN18" s="251"/>
      <c r="GO18" s="251"/>
      <c r="GP18" s="251"/>
      <c r="GQ18" s="251"/>
      <c r="GR18" s="251"/>
      <c r="GS18" s="251"/>
      <c r="GT18" s="251"/>
      <c r="GU18" s="251"/>
      <c r="GV18" s="251"/>
      <c r="GW18" s="251"/>
      <c r="GX18" s="251"/>
      <c r="GY18" s="251"/>
      <c r="GZ18" s="251"/>
      <c r="HA18" s="251"/>
      <c r="HB18" s="251"/>
      <c r="HC18" s="251"/>
      <c r="HD18" s="251"/>
      <c r="HE18" s="251"/>
      <c r="HF18" s="251"/>
      <c r="HG18" s="251"/>
      <c r="HH18" s="251"/>
      <c r="HI18" s="251"/>
      <c r="HJ18" s="251"/>
      <c r="HK18" s="251"/>
      <c r="HL18" s="251"/>
      <c r="HM18" s="251"/>
      <c r="HN18" s="251"/>
      <c r="HO18" s="251"/>
      <c r="HP18" s="251"/>
      <c r="HQ18" s="251"/>
      <c r="HR18" s="251"/>
      <c r="HS18" s="251"/>
      <c r="HT18" s="251"/>
      <c r="HU18" s="251"/>
      <c r="HV18" s="251"/>
      <c r="HW18" s="251"/>
      <c r="HX18" s="251"/>
      <c r="HY18" s="251"/>
      <c r="HZ18" s="251"/>
      <c r="IA18" s="251"/>
      <c r="IB18" s="251"/>
      <c r="IC18" s="251"/>
      <c r="ID18" s="251"/>
      <c r="IE18" s="251"/>
      <c r="IF18" s="251"/>
      <c r="IG18" s="251"/>
      <c r="IH18" s="251"/>
      <c r="II18" s="251"/>
      <c r="IJ18" s="251"/>
      <c r="IK18" s="251"/>
      <c r="IL18" s="251"/>
      <c r="IM18" s="251"/>
      <c r="IN18" s="251"/>
    </row>
    <row r="19" spans="1:248" s="4" customFormat="1" ht="12.75" customHeight="1" x14ac:dyDescent="0.2">
      <c r="A19" s="1"/>
      <c r="B19" s="85" t="s">
        <v>8</v>
      </c>
      <c r="C19" s="85" t="s">
        <v>16</v>
      </c>
      <c r="D19" s="85" t="s">
        <v>202</v>
      </c>
      <c r="E19" s="154" t="s">
        <v>8</v>
      </c>
      <c r="F19" s="84" t="s">
        <v>18</v>
      </c>
      <c r="G19" s="128" t="s">
        <v>19</v>
      </c>
      <c r="H19" s="84" t="s">
        <v>20</v>
      </c>
      <c r="I19" s="99" t="s">
        <v>475</v>
      </c>
      <c r="J19" s="85" t="s">
        <v>21</v>
      </c>
      <c r="K19" s="84" t="s">
        <v>22</v>
      </c>
      <c r="L19" s="85" t="s">
        <v>462</v>
      </c>
      <c r="M19" s="85" t="s">
        <v>463</v>
      </c>
      <c r="N19" s="85" t="s">
        <v>476</v>
      </c>
      <c r="O19" s="154" t="s">
        <v>464</v>
      </c>
      <c r="P19" s="154" t="s">
        <v>23</v>
      </c>
      <c r="Q19" s="85" t="s">
        <v>24</v>
      </c>
      <c r="R19" s="84" t="s">
        <v>24</v>
      </c>
      <c r="S19" s="100" t="s">
        <v>135</v>
      </c>
      <c r="T19" s="84" t="s">
        <v>135</v>
      </c>
      <c r="U19" s="85" t="s">
        <v>25</v>
      </c>
      <c r="V19" s="85" t="s">
        <v>26</v>
      </c>
      <c r="W19" s="85" t="s">
        <v>27</v>
      </c>
      <c r="X19" s="85" t="s">
        <v>28</v>
      </c>
      <c r="Y19" s="85" t="s">
        <v>136</v>
      </c>
      <c r="Z19" s="85" t="s">
        <v>251</v>
      </c>
      <c r="AA19" s="85" t="s">
        <v>137</v>
      </c>
      <c r="AB19" s="85" t="s">
        <v>203</v>
      </c>
      <c r="AC19" s="85" t="s">
        <v>30</v>
      </c>
      <c r="AD19" s="85" t="s">
        <v>140</v>
      </c>
      <c r="AE19" s="85" t="s">
        <v>31</v>
      </c>
      <c r="AF19" s="85" t="s">
        <v>32</v>
      </c>
      <c r="AG19" s="85" t="s">
        <v>205</v>
      </c>
      <c r="AH19" s="100" t="s">
        <v>16</v>
      </c>
      <c r="AI19" s="98" t="s">
        <v>34</v>
      </c>
      <c r="AJ19" s="85" t="s">
        <v>35</v>
      </c>
      <c r="AK19" s="84" t="s">
        <v>18</v>
      </c>
      <c r="AL19" s="102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51"/>
      <c r="CF19" s="251"/>
      <c r="CG19" s="251"/>
      <c r="CH19" s="251"/>
      <c r="CI19" s="251"/>
      <c r="CJ19" s="251"/>
      <c r="CK19" s="251"/>
      <c r="CL19" s="251"/>
      <c r="CM19" s="251"/>
      <c r="CN19" s="251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51"/>
      <c r="EU19" s="251"/>
      <c r="EV19" s="251"/>
      <c r="EW19" s="251"/>
      <c r="EX19" s="251"/>
      <c r="EY19" s="251"/>
      <c r="EZ19" s="251"/>
      <c r="FA19" s="251"/>
      <c r="FB19" s="251"/>
      <c r="FC19" s="251"/>
      <c r="FD19" s="251"/>
      <c r="FE19" s="251"/>
      <c r="FF19" s="251"/>
      <c r="FG19" s="251"/>
      <c r="FH19" s="251"/>
      <c r="FI19" s="251"/>
      <c r="FJ19" s="251"/>
      <c r="FK19" s="251"/>
      <c r="FL19" s="251"/>
      <c r="FM19" s="251"/>
      <c r="FN19" s="251"/>
      <c r="FO19" s="251"/>
      <c r="FP19" s="251"/>
      <c r="FQ19" s="251"/>
      <c r="FR19" s="251"/>
      <c r="FS19" s="251"/>
      <c r="FT19" s="251"/>
      <c r="FU19" s="251"/>
      <c r="FV19" s="251"/>
      <c r="FW19" s="251"/>
      <c r="FX19" s="251"/>
      <c r="FY19" s="251"/>
      <c r="FZ19" s="251"/>
      <c r="GA19" s="251"/>
      <c r="GB19" s="251"/>
      <c r="GC19" s="251"/>
      <c r="GD19" s="251"/>
      <c r="GE19" s="251"/>
      <c r="GF19" s="251"/>
      <c r="GG19" s="251"/>
      <c r="GH19" s="251"/>
      <c r="GI19" s="251"/>
      <c r="GJ19" s="251"/>
      <c r="GK19" s="251"/>
      <c r="GL19" s="251"/>
      <c r="GM19" s="251"/>
      <c r="GN19" s="251"/>
      <c r="GO19" s="251"/>
      <c r="GP19" s="251"/>
      <c r="GQ19" s="251"/>
      <c r="GR19" s="251"/>
      <c r="GS19" s="251"/>
      <c r="GT19" s="251"/>
      <c r="GU19" s="251"/>
      <c r="GV19" s="251"/>
      <c r="GW19" s="251"/>
      <c r="GX19" s="251"/>
      <c r="GY19" s="251"/>
      <c r="GZ19" s="251"/>
      <c r="HA19" s="251"/>
      <c r="HB19" s="251"/>
      <c r="HC19" s="251"/>
      <c r="HD19" s="251"/>
      <c r="HE19" s="251"/>
      <c r="HF19" s="251"/>
      <c r="HG19" s="251"/>
      <c r="HH19" s="251"/>
      <c r="HI19" s="251"/>
      <c r="HJ19" s="251"/>
      <c r="HK19" s="251"/>
      <c r="HL19" s="251"/>
      <c r="HM19" s="251"/>
      <c r="HN19" s="251"/>
      <c r="HO19" s="251"/>
      <c r="HP19" s="251"/>
      <c r="HQ19" s="251"/>
      <c r="HR19" s="251"/>
      <c r="HS19" s="251"/>
      <c r="HT19" s="251"/>
      <c r="HU19" s="251"/>
      <c r="HV19" s="251"/>
      <c r="HW19" s="251"/>
      <c r="HX19" s="251"/>
      <c r="HY19" s="251"/>
      <c r="HZ19" s="251"/>
      <c r="IA19" s="251"/>
      <c r="IB19" s="251"/>
      <c r="IC19" s="251"/>
      <c r="ID19" s="251"/>
      <c r="IE19" s="251"/>
      <c r="IF19" s="251"/>
      <c r="IG19" s="251"/>
      <c r="IH19" s="251"/>
      <c r="II19" s="251"/>
      <c r="IJ19" s="251"/>
      <c r="IK19" s="251"/>
      <c r="IL19" s="251"/>
      <c r="IM19" s="251"/>
      <c r="IN19" s="251"/>
    </row>
    <row r="20" spans="1:248" s="4" customFormat="1" ht="12.75" customHeight="1" thickBot="1" x14ac:dyDescent="0.25">
      <c r="A20" s="6"/>
      <c r="B20" s="86" t="s">
        <v>36</v>
      </c>
      <c r="C20" s="86" t="s">
        <v>37</v>
      </c>
      <c r="D20" s="86" t="s">
        <v>38</v>
      </c>
      <c r="E20" s="439" t="s">
        <v>39</v>
      </c>
      <c r="F20" s="103" t="s">
        <v>40</v>
      </c>
      <c r="G20" s="129"/>
      <c r="H20" s="103"/>
      <c r="I20" s="104" t="s">
        <v>41</v>
      </c>
      <c r="J20" s="86"/>
      <c r="K20" s="103"/>
      <c r="L20" s="86" t="s">
        <v>465</v>
      </c>
      <c r="M20" s="86"/>
      <c r="N20" s="86" t="s">
        <v>235</v>
      </c>
      <c r="O20" s="439" t="s">
        <v>235</v>
      </c>
      <c r="P20" s="155"/>
      <c r="Q20" s="440" t="s">
        <v>258</v>
      </c>
      <c r="R20" s="441" t="s">
        <v>259</v>
      </c>
      <c r="S20" s="105" t="s">
        <v>109</v>
      </c>
      <c r="T20" s="103" t="s">
        <v>187</v>
      </c>
      <c r="U20" s="86" t="s">
        <v>42</v>
      </c>
      <c r="V20" s="86" t="s">
        <v>43</v>
      </c>
      <c r="W20" s="86"/>
      <c r="X20" s="86" t="s">
        <v>44</v>
      </c>
      <c r="Y20" s="86" t="s">
        <v>30</v>
      </c>
      <c r="Z20" s="86" t="s">
        <v>30</v>
      </c>
      <c r="AA20" s="86" t="s">
        <v>138</v>
      </c>
      <c r="AB20" s="86" t="s">
        <v>15</v>
      </c>
      <c r="AC20" s="86" t="s">
        <v>139</v>
      </c>
      <c r="AD20" s="86" t="s">
        <v>141</v>
      </c>
      <c r="AE20" s="86" t="s">
        <v>47</v>
      </c>
      <c r="AF20" s="86" t="s">
        <v>48</v>
      </c>
      <c r="AG20" s="86" t="s">
        <v>15</v>
      </c>
      <c r="AH20" s="105" t="s">
        <v>30</v>
      </c>
      <c r="AI20" s="106"/>
      <c r="AJ20" s="86" t="s">
        <v>49</v>
      </c>
      <c r="AK20" s="103" t="s">
        <v>188</v>
      </c>
      <c r="AL20" s="107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1"/>
      <c r="BZ20" s="251"/>
      <c r="CA20" s="251"/>
      <c r="CB20" s="251"/>
      <c r="CC20" s="251"/>
      <c r="CD20" s="251"/>
      <c r="CE20" s="251"/>
      <c r="CF20" s="251"/>
      <c r="CG20" s="251"/>
      <c r="CH20" s="251"/>
      <c r="CI20" s="251"/>
      <c r="CJ20" s="251"/>
      <c r="CK20" s="251"/>
      <c r="CL20" s="251"/>
      <c r="CM20" s="251"/>
      <c r="CN20" s="251"/>
      <c r="CO20" s="251"/>
      <c r="CP20" s="251"/>
      <c r="CQ20" s="251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51"/>
      <c r="DK20" s="251"/>
      <c r="DL20" s="251"/>
      <c r="DM20" s="251"/>
      <c r="DN20" s="251"/>
      <c r="DO20" s="251"/>
      <c r="DP20" s="251"/>
      <c r="DQ20" s="251"/>
      <c r="DR20" s="251"/>
      <c r="DS20" s="251"/>
      <c r="DT20" s="251"/>
      <c r="DU20" s="251"/>
      <c r="DV20" s="251"/>
      <c r="DW20" s="251"/>
      <c r="DX20" s="251"/>
      <c r="DY20" s="251"/>
      <c r="DZ20" s="251"/>
      <c r="EA20" s="251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51"/>
      <c r="EU20" s="251"/>
      <c r="EV20" s="251"/>
      <c r="EW20" s="251"/>
      <c r="EX20" s="251"/>
      <c r="EY20" s="251"/>
      <c r="EZ20" s="251"/>
      <c r="FA20" s="251"/>
      <c r="FB20" s="251"/>
      <c r="FC20" s="251"/>
      <c r="FD20" s="251"/>
      <c r="FE20" s="251"/>
      <c r="FF20" s="251"/>
      <c r="FG20" s="251"/>
      <c r="FH20" s="251"/>
      <c r="FI20" s="251"/>
      <c r="FJ20" s="251"/>
      <c r="FK20" s="251"/>
      <c r="FL20" s="251"/>
      <c r="FM20" s="251"/>
      <c r="FN20" s="251"/>
      <c r="FO20" s="251"/>
      <c r="FP20" s="251"/>
      <c r="FQ20" s="251"/>
      <c r="FR20" s="251"/>
      <c r="FS20" s="251"/>
      <c r="FT20" s="251"/>
      <c r="FU20" s="251"/>
      <c r="FV20" s="251"/>
      <c r="FW20" s="251"/>
      <c r="FX20" s="251"/>
      <c r="FY20" s="251"/>
      <c r="FZ20" s="251"/>
      <c r="GA20" s="251"/>
      <c r="GB20" s="251"/>
      <c r="GC20" s="251"/>
      <c r="GD20" s="251"/>
      <c r="GE20" s="251"/>
      <c r="GF20" s="251"/>
      <c r="GG20" s="251"/>
      <c r="GH20" s="251"/>
      <c r="GI20" s="251"/>
      <c r="GJ20" s="251"/>
      <c r="GK20" s="251"/>
      <c r="GL20" s="251"/>
      <c r="GM20" s="251"/>
      <c r="GN20" s="251"/>
      <c r="GO20" s="251"/>
      <c r="GP20" s="251"/>
      <c r="GQ20" s="251"/>
      <c r="GR20" s="251"/>
      <c r="GS20" s="251"/>
      <c r="GT20" s="251"/>
      <c r="GU20" s="251"/>
      <c r="GV20" s="251"/>
      <c r="GW20" s="251"/>
      <c r="GX20" s="251"/>
      <c r="GY20" s="251"/>
      <c r="GZ20" s="251"/>
      <c r="HA20" s="251"/>
      <c r="HB20" s="251"/>
      <c r="HC20" s="251"/>
      <c r="HD20" s="251"/>
      <c r="HE20" s="251"/>
      <c r="HF20" s="251"/>
      <c r="HG20" s="251"/>
      <c r="HH20" s="251"/>
      <c r="HI20" s="251"/>
      <c r="HJ20" s="251"/>
      <c r="HK20" s="251"/>
      <c r="HL20" s="251"/>
      <c r="HM20" s="251"/>
      <c r="HN20" s="251"/>
      <c r="HO20" s="251"/>
      <c r="HP20" s="251"/>
      <c r="HQ20" s="251"/>
      <c r="HR20" s="251"/>
      <c r="HS20" s="251"/>
      <c r="HT20" s="251"/>
      <c r="HU20" s="251"/>
      <c r="HV20" s="251"/>
      <c r="HW20" s="251"/>
      <c r="HX20" s="251"/>
      <c r="HY20" s="251"/>
      <c r="HZ20" s="251"/>
      <c r="IA20" s="251"/>
      <c r="IB20" s="251"/>
      <c r="IC20" s="251"/>
      <c r="ID20" s="251"/>
      <c r="IE20" s="251"/>
      <c r="IF20" s="251"/>
      <c r="IG20" s="251"/>
      <c r="IH20" s="251"/>
      <c r="II20" s="251"/>
      <c r="IJ20" s="251"/>
      <c r="IK20" s="251"/>
      <c r="IL20" s="251"/>
      <c r="IM20" s="251"/>
      <c r="IN20" s="251"/>
    </row>
    <row r="21" spans="1:248" s="20" customFormat="1" ht="12.75" customHeight="1" thickTop="1" x14ac:dyDescent="0.2">
      <c r="A21" s="8"/>
      <c r="B21" s="296"/>
      <c r="C21" s="296"/>
      <c r="D21" s="296"/>
      <c r="E21" s="296"/>
      <c r="F21" s="298"/>
      <c r="G21" s="130" t="str">
        <f>G7</f>
        <v>FEBRUARY</v>
      </c>
      <c r="H21" s="31" t="s">
        <v>58</v>
      </c>
      <c r="I21" s="32"/>
      <c r="J21" s="469">
        <f>JANUARY!E2</f>
        <v>0</v>
      </c>
      <c r="K21" s="298"/>
      <c r="L21" s="296"/>
      <c r="M21" s="296"/>
      <c r="N21" s="296"/>
      <c r="O21" s="297"/>
      <c r="P21" s="299"/>
      <c r="Q21" s="296"/>
      <c r="R21" s="298"/>
      <c r="S21" s="9"/>
      <c r="T21" s="8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7"/>
      <c r="AI21" s="305"/>
      <c r="AJ21" s="296"/>
      <c r="AK21" s="298"/>
      <c r="AL21" s="9"/>
    </row>
    <row r="22" spans="1:248" s="20" customFormat="1" ht="12.75" customHeight="1" x14ac:dyDescent="0.2">
      <c r="A22" s="8">
        <v>1</v>
      </c>
      <c r="B22" s="280"/>
      <c r="C22" s="280"/>
      <c r="D22" s="280"/>
      <c r="E22" s="280"/>
      <c r="F22" s="281"/>
      <c r="G22" s="443"/>
      <c r="H22" s="444"/>
      <c r="I22" s="445"/>
      <c r="J22" s="296">
        <f t="shared" ref="J22:J52" si="2">SUM(B22:F22)</f>
        <v>0</v>
      </c>
      <c r="K22" s="298">
        <f>SUM(U22:AK22)-SUM(L22:R22)</f>
        <v>0</v>
      </c>
      <c r="L22" s="280"/>
      <c r="M22" s="280"/>
      <c r="N22" s="280"/>
      <c r="O22" s="293"/>
      <c r="P22" s="300"/>
      <c r="Q22" s="280"/>
      <c r="R22" s="281"/>
      <c r="S22" s="15" t="s">
        <v>59</v>
      </c>
      <c r="T22" s="8">
        <v>1</v>
      </c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93"/>
      <c r="AI22" s="444"/>
      <c r="AJ22" s="280"/>
      <c r="AK22" s="281"/>
      <c r="AL22" s="15" t="s">
        <v>59</v>
      </c>
    </row>
    <row r="23" spans="1:248" s="20" customFormat="1" ht="12.75" customHeight="1" x14ac:dyDescent="0.2">
      <c r="A23" s="8">
        <v>2</v>
      </c>
      <c r="B23" s="280"/>
      <c r="C23" s="280"/>
      <c r="D23" s="280"/>
      <c r="E23" s="280"/>
      <c r="F23" s="281"/>
      <c r="G23" s="443"/>
      <c r="H23" s="444"/>
      <c r="I23" s="445"/>
      <c r="J23" s="296">
        <f t="shared" si="2"/>
        <v>0</v>
      </c>
      <c r="K23" s="298">
        <f t="shared" ref="K23:K52" si="3">SUM(U23:AK23)-SUM(L23:R23)</f>
        <v>0</v>
      </c>
      <c r="L23" s="280"/>
      <c r="M23" s="280"/>
      <c r="N23" s="280"/>
      <c r="O23" s="293"/>
      <c r="P23" s="300"/>
      <c r="Q23" s="280"/>
      <c r="R23" s="281"/>
      <c r="S23" s="15" t="s">
        <v>60</v>
      </c>
      <c r="T23" s="8">
        <v>2</v>
      </c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93"/>
      <c r="AI23" s="444"/>
      <c r="AJ23" s="280"/>
      <c r="AK23" s="281"/>
      <c r="AL23" s="15" t="s">
        <v>60</v>
      </c>
    </row>
    <row r="24" spans="1:248" s="20" customFormat="1" ht="12.75" customHeight="1" x14ac:dyDescent="0.2">
      <c r="A24" s="8">
        <v>3</v>
      </c>
      <c r="B24" s="280"/>
      <c r="C24" s="280"/>
      <c r="D24" s="280"/>
      <c r="E24" s="280"/>
      <c r="F24" s="281"/>
      <c r="G24" s="443"/>
      <c r="H24" s="444"/>
      <c r="I24" s="445"/>
      <c r="J24" s="296">
        <f t="shared" si="2"/>
        <v>0</v>
      </c>
      <c r="K24" s="298">
        <f t="shared" si="3"/>
        <v>0</v>
      </c>
      <c r="L24" s="280"/>
      <c r="M24" s="280"/>
      <c r="N24" s="280"/>
      <c r="O24" s="293"/>
      <c r="P24" s="300"/>
      <c r="Q24" s="280"/>
      <c r="R24" s="281"/>
      <c r="S24" s="15" t="s">
        <v>61</v>
      </c>
      <c r="T24" s="8">
        <v>3</v>
      </c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93"/>
      <c r="AI24" s="444"/>
      <c r="AJ24" s="280"/>
      <c r="AK24" s="281"/>
      <c r="AL24" s="15" t="s">
        <v>61</v>
      </c>
    </row>
    <row r="25" spans="1:248" s="20" customFormat="1" ht="12.75" customHeight="1" x14ac:dyDescent="0.2">
      <c r="A25" s="8">
        <v>4</v>
      </c>
      <c r="B25" s="280"/>
      <c r="C25" s="280"/>
      <c r="D25" s="280"/>
      <c r="E25" s="280"/>
      <c r="F25" s="281"/>
      <c r="G25" s="443"/>
      <c r="H25" s="444"/>
      <c r="I25" s="445"/>
      <c r="J25" s="296">
        <f t="shared" si="2"/>
        <v>0</v>
      </c>
      <c r="K25" s="298">
        <f t="shared" si="3"/>
        <v>0</v>
      </c>
      <c r="L25" s="280"/>
      <c r="M25" s="280"/>
      <c r="N25" s="280"/>
      <c r="O25" s="293"/>
      <c r="P25" s="300"/>
      <c r="Q25" s="280"/>
      <c r="R25" s="281"/>
      <c r="S25" s="15" t="s">
        <v>62</v>
      </c>
      <c r="T25" s="8">
        <v>4</v>
      </c>
      <c r="U25" s="280"/>
      <c r="V25" s="280"/>
      <c r="W25" s="280"/>
      <c r="X25" s="280"/>
      <c r="Y25" s="280"/>
      <c r="Z25" s="280"/>
      <c r="AA25" s="280"/>
      <c r="AB25" s="280"/>
      <c r="AC25" s="280"/>
      <c r="AD25" s="280"/>
      <c r="AE25" s="280"/>
      <c r="AF25" s="280"/>
      <c r="AG25" s="280"/>
      <c r="AH25" s="293"/>
      <c r="AI25" s="444"/>
      <c r="AJ25" s="280"/>
      <c r="AK25" s="281"/>
      <c r="AL25" s="15" t="s">
        <v>62</v>
      </c>
    </row>
    <row r="26" spans="1:248" s="20" customFormat="1" ht="12.75" customHeight="1" x14ac:dyDescent="0.2">
      <c r="A26" s="8">
        <v>5</v>
      </c>
      <c r="B26" s="280"/>
      <c r="C26" s="280"/>
      <c r="D26" s="280"/>
      <c r="E26" s="280"/>
      <c r="F26" s="281"/>
      <c r="G26" s="446"/>
      <c r="H26" s="444"/>
      <c r="I26" s="445"/>
      <c r="J26" s="296">
        <f t="shared" si="2"/>
        <v>0</v>
      </c>
      <c r="K26" s="298">
        <f t="shared" si="3"/>
        <v>0</v>
      </c>
      <c r="L26" s="280"/>
      <c r="M26" s="280"/>
      <c r="N26" s="280"/>
      <c r="O26" s="293"/>
      <c r="P26" s="300"/>
      <c r="Q26" s="280"/>
      <c r="R26" s="281"/>
      <c r="S26" s="15" t="s">
        <v>63</v>
      </c>
      <c r="T26" s="8">
        <v>5</v>
      </c>
      <c r="U26" s="280"/>
      <c r="V26" s="280"/>
      <c r="W26" s="280"/>
      <c r="X26" s="280"/>
      <c r="Y26" s="280"/>
      <c r="Z26" s="280"/>
      <c r="AA26" s="280"/>
      <c r="AB26" s="280"/>
      <c r="AC26" s="280"/>
      <c r="AD26" s="280"/>
      <c r="AE26" s="280"/>
      <c r="AF26" s="280"/>
      <c r="AG26" s="280"/>
      <c r="AH26" s="293"/>
      <c r="AI26" s="444"/>
      <c r="AJ26" s="280"/>
      <c r="AK26" s="281"/>
      <c r="AL26" s="15" t="s">
        <v>63</v>
      </c>
    </row>
    <row r="27" spans="1:248" s="20" customFormat="1" ht="12.75" customHeight="1" x14ac:dyDescent="0.2">
      <c r="A27" s="16">
        <v>6</v>
      </c>
      <c r="B27" s="282"/>
      <c r="C27" s="282"/>
      <c r="D27" s="282"/>
      <c r="E27" s="282"/>
      <c r="F27" s="283"/>
      <c r="G27" s="443"/>
      <c r="H27" s="447"/>
      <c r="I27" s="448"/>
      <c r="J27" s="296">
        <f t="shared" si="2"/>
        <v>0</v>
      </c>
      <c r="K27" s="298">
        <f t="shared" si="3"/>
        <v>0</v>
      </c>
      <c r="L27" s="282"/>
      <c r="M27" s="282"/>
      <c r="N27" s="282"/>
      <c r="O27" s="294"/>
      <c r="P27" s="301"/>
      <c r="Q27" s="282"/>
      <c r="R27" s="283"/>
      <c r="S27" s="17" t="s">
        <v>64</v>
      </c>
      <c r="T27" s="16">
        <v>6</v>
      </c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94"/>
      <c r="AI27" s="447"/>
      <c r="AJ27" s="282"/>
      <c r="AK27" s="283"/>
      <c r="AL27" s="17" t="s">
        <v>64</v>
      </c>
    </row>
    <row r="28" spans="1:248" s="20" customFormat="1" ht="12.75" customHeight="1" x14ac:dyDescent="0.2">
      <c r="A28" s="8">
        <v>7</v>
      </c>
      <c r="B28" s="280"/>
      <c r="C28" s="280"/>
      <c r="D28" s="280"/>
      <c r="E28" s="280"/>
      <c r="F28" s="281"/>
      <c r="G28" s="443"/>
      <c r="H28" s="444"/>
      <c r="I28" s="445"/>
      <c r="J28" s="296">
        <f t="shared" si="2"/>
        <v>0</v>
      </c>
      <c r="K28" s="298">
        <f t="shared" si="3"/>
        <v>0</v>
      </c>
      <c r="L28" s="280"/>
      <c r="M28" s="280"/>
      <c r="N28" s="280"/>
      <c r="O28" s="293"/>
      <c r="P28" s="300"/>
      <c r="Q28" s="280"/>
      <c r="R28" s="281"/>
      <c r="S28" s="15" t="s">
        <v>65</v>
      </c>
      <c r="T28" s="8">
        <v>7</v>
      </c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93"/>
      <c r="AI28" s="444"/>
      <c r="AJ28" s="280"/>
      <c r="AK28" s="281"/>
      <c r="AL28" s="15" t="s">
        <v>65</v>
      </c>
    </row>
    <row r="29" spans="1:248" s="20" customFormat="1" ht="12.75" customHeight="1" x14ac:dyDescent="0.2">
      <c r="A29" s="8">
        <v>8</v>
      </c>
      <c r="B29" s="280"/>
      <c r="C29" s="280"/>
      <c r="D29" s="280"/>
      <c r="E29" s="280"/>
      <c r="F29" s="281"/>
      <c r="G29" s="443"/>
      <c r="H29" s="444"/>
      <c r="I29" s="445"/>
      <c r="J29" s="296">
        <f t="shared" si="2"/>
        <v>0</v>
      </c>
      <c r="K29" s="298">
        <f t="shared" si="3"/>
        <v>0</v>
      </c>
      <c r="L29" s="280"/>
      <c r="M29" s="280"/>
      <c r="N29" s="280"/>
      <c r="O29" s="293"/>
      <c r="P29" s="300"/>
      <c r="Q29" s="280"/>
      <c r="R29" s="281"/>
      <c r="S29" s="15" t="s">
        <v>66</v>
      </c>
      <c r="T29" s="8">
        <v>8</v>
      </c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93"/>
      <c r="AI29" s="444"/>
      <c r="AJ29" s="280"/>
      <c r="AK29" s="281"/>
      <c r="AL29" s="15" t="s">
        <v>66</v>
      </c>
    </row>
    <row r="30" spans="1:248" s="20" customFormat="1" ht="12.75" customHeight="1" x14ac:dyDescent="0.2">
      <c r="A30" s="8">
        <v>9</v>
      </c>
      <c r="B30" s="280"/>
      <c r="C30" s="280"/>
      <c r="D30" s="280"/>
      <c r="E30" s="280"/>
      <c r="F30" s="281"/>
      <c r="G30" s="443"/>
      <c r="H30" s="444"/>
      <c r="I30" s="445"/>
      <c r="J30" s="296">
        <f t="shared" si="2"/>
        <v>0</v>
      </c>
      <c r="K30" s="298">
        <f t="shared" si="3"/>
        <v>0</v>
      </c>
      <c r="L30" s="280"/>
      <c r="M30" s="280"/>
      <c r="N30" s="280"/>
      <c r="O30" s="293"/>
      <c r="P30" s="300"/>
      <c r="Q30" s="280"/>
      <c r="R30" s="281"/>
      <c r="S30" s="15" t="s">
        <v>67</v>
      </c>
      <c r="T30" s="8">
        <v>9</v>
      </c>
      <c r="U30" s="280"/>
      <c r="V30" s="280"/>
      <c r="W30" s="280"/>
      <c r="X30" s="280"/>
      <c r="Y30" s="280"/>
      <c r="Z30" s="280"/>
      <c r="AA30" s="280"/>
      <c r="AB30" s="280"/>
      <c r="AC30" s="280"/>
      <c r="AD30" s="280"/>
      <c r="AE30" s="280"/>
      <c r="AF30" s="280"/>
      <c r="AG30" s="280"/>
      <c r="AH30" s="293"/>
      <c r="AI30" s="444"/>
      <c r="AJ30" s="280"/>
      <c r="AK30" s="281"/>
      <c r="AL30" s="15" t="s">
        <v>67</v>
      </c>
    </row>
    <row r="31" spans="1:248" s="20" customFormat="1" ht="12.75" customHeight="1" x14ac:dyDescent="0.2">
      <c r="A31" s="8">
        <v>10</v>
      </c>
      <c r="B31" s="280"/>
      <c r="C31" s="280"/>
      <c r="D31" s="280"/>
      <c r="E31" s="280"/>
      <c r="F31" s="281"/>
      <c r="G31" s="443"/>
      <c r="H31" s="444"/>
      <c r="I31" s="445"/>
      <c r="J31" s="296">
        <f t="shared" si="2"/>
        <v>0</v>
      </c>
      <c r="K31" s="298">
        <f t="shared" si="3"/>
        <v>0</v>
      </c>
      <c r="L31" s="280"/>
      <c r="M31" s="280"/>
      <c r="N31" s="280"/>
      <c r="O31" s="293"/>
      <c r="P31" s="300"/>
      <c r="Q31" s="280"/>
      <c r="R31" s="281"/>
      <c r="S31" s="15" t="s">
        <v>68</v>
      </c>
      <c r="T31" s="8">
        <v>10</v>
      </c>
      <c r="U31" s="280"/>
      <c r="V31" s="280"/>
      <c r="W31" s="280"/>
      <c r="X31" s="280"/>
      <c r="Y31" s="280"/>
      <c r="Z31" s="280"/>
      <c r="AA31" s="280"/>
      <c r="AB31" s="280"/>
      <c r="AC31" s="280"/>
      <c r="AD31" s="280"/>
      <c r="AE31" s="280"/>
      <c r="AF31" s="280"/>
      <c r="AG31" s="280"/>
      <c r="AH31" s="293"/>
      <c r="AI31" s="444"/>
      <c r="AJ31" s="280"/>
      <c r="AK31" s="281"/>
      <c r="AL31" s="15" t="s">
        <v>68</v>
      </c>
    </row>
    <row r="32" spans="1:248" s="20" customFormat="1" ht="12.75" customHeight="1" x14ac:dyDescent="0.2">
      <c r="A32" s="8">
        <v>11</v>
      </c>
      <c r="B32" s="280"/>
      <c r="C32" s="280"/>
      <c r="D32" s="280"/>
      <c r="E32" s="280"/>
      <c r="F32" s="281"/>
      <c r="G32" s="443"/>
      <c r="H32" s="444"/>
      <c r="I32" s="445"/>
      <c r="J32" s="296">
        <f t="shared" si="2"/>
        <v>0</v>
      </c>
      <c r="K32" s="298">
        <f t="shared" si="3"/>
        <v>0</v>
      </c>
      <c r="L32" s="280"/>
      <c r="M32" s="280"/>
      <c r="N32" s="280"/>
      <c r="O32" s="293"/>
      <c r="P32" s="300"/>
      <c r="Q32" s="280"/>
      <c r="R32" s="281"/>
      <c r="S32" s="15" t="s">
        <v>69</v>
      </c>
      <c r="T32" s="8">
        <v>11</v>
      </c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93"/>
      <c r="AI32" s="444"/>
      <c r="AJ32" s="280"/>
      <c r="AK32" s="281"/>
      <c r="AL32" s="15" t="s">
        <v>69</v>
      </c>
    </row>
    <row r="33" spans="1:38" s="20" customFormat="1" ht="12.75" customHeight="1" x14ac:dyDescent="0.2">
      <c r="A33" s="8">
        <v>12</v>
      </c>
      <c r="B33" s="280"/>
      <c r="C33" s="280"/>
      <c r="D33" s="280"/>
      <c r="E33" s="280"/>
      <c r="F33" s="281"/>
      <c r="G33" s="443"/>
      <c r="H33" s="444"/>
      <c r="I33" s="445"/>
      <c r="J33" s="296">
        <f t="shared" si="2"/>
        <v>0</v>
      </c>
      <c r="K33" s="298">
        <f t="shared" si="3"/>
        <v>0</v>
      </c>
      <c r="L33" s="280"/>
      <c r="M33" s="280"/>
      <c r="N33" s="280"/>
      <c r="O33" s="293"/>
      <c r="P33" s="300"/>
      <c r="Q33" s="280"/>
      <c r="R33" s="281"/>
      <c r="S33" s="15" t="s">
        <v>70</v>
      </c>
      <c r="T33" s="8">
        <v>12</v>
      </c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93"/>
      <c r="AI33" s="444"/>
      <c r="AJ33" s="280"/>
      <c r="AK33" s="281"/>
      <c r="AL33" s="15" t="s">
        <v>70</v>
      </c>
    </row>
    <row r="34" spans="1:38" s="20" customFormat="1" ht="12.75" customHeight="1" x14ac:dyDescent="0.2">
      <c r="A34" s="8">
        <v>13</v>
      </c>
      <c r="B34" s="280"/>
      <c r="C34" s="280"/>
      <c r="D34" s="280"/>
      <c r="E34" s="280"/>
      <c r="F34" s="281"/>
      <c r="G34" s="443"/>
      <c r="H34" s="444"/>
      <c r="I34" s="445"/>
      <c r="J34" s="296">
        <f t="shared" si="2"/>
        <v>0</v>
      </c>
      <c r="K34" s="298">
        <f t="shared" si="3"/>
        <v>0</v>
      </c>
      <c r="L34" s="280"/>
      <c r="M34" s="280"/>
      <c r="N34" s="280"/>
      <c r="O34" s="293"/>
      <c r="P34" s="300"/>
      <c r="Q34" s="280"/>
      <c r="R34" s="281"/>
      <c r="S34" s="15" t="s">
        <v>71</v>
      </c>
      <c r="T34" s="8">
        <v>13</v>
      </c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93"/>
      <c r="AI34" s="444"/>
      <c r="AJ34" s="280"/>
      <c r="AK34" s="281"/>
      <c r="AL34" s="15" t="s">
        <v>71</v>
      </c>
    </row>
    <row r="35" spans="1:38" s="20" customFormat="1" ht="12.75" customHeight="1" x14ac:dyDescent="0.2">
      <c r="A35" s="8">
        <v>14</v>
      </c>
      <c r="B35" s="280"/>
      <c r="C35" s="280"/>
      <c r="D35" s="280"/>
      <c r="E35" s="280"/>
      <c r="F35" s="281"/>
      <c r="G35" s="443"/>
      <c r="H35" s="444"/>
      <c r="I35" s="445"/>
      <c r="J35" s="296">
        <f t="shared" si="2"/>
        <v>0</v>
      </c>
      <c r="K35" s="298">
        <f t="shared" si="3"/>
        <v>0</v>
      </c>
      <c r="L35" s="280"/>
      <c r="M35" s="280"/>
      <c r="N35" s="280"/>
      <c r="O35" s="293"/>
      <c r="P35" s="300"/>
      <c r="Q35" s="280"/>
      <c r="R35" s="281"/>
      <c r="S35" s="15" t="s">
        <v>72</v>
      </c>
      <c r="T35" s="8">
        <v>14</v>
      </c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93"/>
      <c r="AI35" s="444"/>
      <c r="AJ35" s="280"/>
      <c r="AK35" s="281"/>
      <c r="AL35" s="15" t="s">
        <v>72</v>
      </c>
    </row>
    <row r="36" spans="1:38" s="20" customFormat="1" ht="12.75" customHeight="1" x14ac:dyDescent="0.2">
      <c r="A36" s="8">
        <v>15</v>
      </c>
      <c r="B36" s="280"/>
      <c r="C36" s="280"/>
      <c r="D36" s="280"/>
      <c r="E36" s="280"/>
      <c r="F36" s="281"/>
      <c r="G36" s="443"/>
      <c r="H36" s="444"/>
      <c r="I36" s="445"/>
      <c r="J36" s="296">
        <f t="shared" si="2"/>
        <v>0</v>
      </c>
      <c r="K36" s="298">
        <f t="shared" si="3"/>
        <v>0</v>
      </c>
      <c r="L36" s="280"/>
      <c r="M36" s="280"/>
      <c r="N36" s="280"/>
      <c r="O36" s="293"/>
      <c r="P36" s="300"/>
      <c r="Q36" s="280"/>
      <c r="R36" s="281"/>
      <c r="S36" s="15" t="s">
        <v>73</v>
      </c>
      <c r="T36" s="8">
        <v>15</v>
      </c>
      <c r="U36" s="280"/>
      <c r="V36" s="280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  <c r="AG36" s="280"/>
      <c r="AH36" s="293"/>
      <c r="AI36" s="444"/>
      <c r="AJ36" s="280"/>
      <c r="AK36" s="281"/>
      <c r="AL36" s="15" t="s">
        <v>73</v>
      </c>
    </row>
    <row r="37" spans="1:38" s="20" customFormat="1" ht="12.75" customHeight="1" x14ac:dyDescent="0.2">
      <c r="A37" s="8">
        <v>16</v>
      </c>
      <c r="B37" s="280"/>
      <c r="C37" s="280"/>
      <c r="D37" s="280"/>
      <c r="E37" s="280"/>
      <c r="F37" s="281"/>
      <c r="G37" s="443"/>
      <c r="H37" s="444"/>
      <c r="I37" s="445"/>
      <c r="J37" s="296">
        <f t="shared" si="2"/>
        <v>0</v>
      </c>
      <c r="K37" s="298">
        <f t="shared" si="3"/>
        <v>0</v>
      </c>
      <c r="L37" s="280"/>
      <c r="M37" s="280"/>
      <c r="N37" s="280"/>
      <c r="O37" s="293"/>
      <c r="P37" s="300"/>
      <c r="Q37" s="280"/>
      <c r="R37" s="281"/>
      <c r="S37" s="15" t="s">
        <v>74</v>
      </c>
      <c r="T37" s="8">
        <v>16</v>
      </c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93"/>
      <c r="AI37" s="444"/>
      <c r="AJ37" s="280"/>
      <c r="AK37" s="281"/>
      <c r="AL37" s="15" t="s">
        <v>74</v>
      </c>
    </row>
    <row r="38" spans="1:38" s="20" customFormat="1" ht="12.75" customHeight="1" x14ac:dyDescent="0.2">
      <c r="A38" s="8">
        <v>17</v>
      </c>
      <c r="B38" s="280"/>
      <c r="C38" s="280"/>
      <c r="D38" s="280"/>
      <c r="E38" s="280"/>
      <c r="F38" s="281"/>
      <c r="G38" s="443"/>
      <c r="H38" s="444"/>
      <c r="I38" s="445"/>
      <c r="J38" s="296">
        <f t="shared" si="2"/>
        <v>0</v>
      </c>
      <c r="K38" s="298">
        <f t="shared" si="3"/>
        <v>0</v>
      </c>
      <c r="L38" s="280"/>
      <c r="M38" s="280"/>
      <c r="N38" s="280"/>
      <c r="O38" s="293"/>
      <c r="P38" s="300"/>
      <c r="Q38" s="280"/>
      <c r="R38" s="281"/>
      <c r="S38" s="15" t="s">
        <v>75</v>
      </c>
      <c r="T38" s="8">
        <v>17</v>
      </c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93"/>
      <c r="AI38" s="444"/>
      <c r="AJ38" s="280"/>
      <c r="AK38" s="281"/>
      <c r="AL38" s="15" t="s">
        <v>75</v>
      </c>
    </row>
    <row r="39" spans="1:38" s="20" customFormat="1" ht="12.75" customHeight="1" x14ac:dyDescent="0.2">
      <c r="A39" s="8">
        <v>18</v>
      </c>
      <c r="B39" s="280"/>
      <c r="C39" s="280"/>
      <c r="D39" s="280"/>
      <c r="E39" s="280"/>
      <c r="F39" s="281"/>
      <c r="G39" s="443"/>
      <c r="H39" s="444"/>
      <c r="I39" s="445"/>
      <c r="J39" s="296">
        <f t="shared" si="2"/>
        <v>0</v>
      </c>
      <c r="K39" s="298">
        <f t="shared" si="3"/>
        <v>0</v>
      </c>
      <c r="L39" s="280"/>
      <c r="M39" s="280"/>
      <c r="N39" s="280"/>
      <c r="O39" s="293"/>
      <c r="P39" s="300"/>
      <c r="Q39" s="280"/>
      <c r="R39" s="281"/>
      <c r="S39" s="15" t="s">
        <v>76</v>
      </c>
      <c r="T39" s="8">
        <v>18</v>
      </c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93"/>
      <c r="AI39" s="444"/>
      <c r="AJ39" s="280"/>
      <c r="AK39" s="281"/>
      <c r="AL39" s="15" t="s">
        <v>76</v>
      </c>
    </row>
    <row r="40" spans="1:38" s="20" customFormat="1" ht="12.75" customHeight="1" x14ac:dyDescent="0.2">
      <c r="A40" s="8">
        <v>19</v>
      </c>
      <c r="B40" s="280"/>
      <c r="C40" s="280"/>
      <c r="D40" s="280"/>
      <c r="E40" s="280"/>
      <c r="F40" s="281"/>
      <c r="G40" s="443"/>
      <c r="H40" s="444"/>
      <c r="I40" s="445"/>
      <c r="J40" s="296">
        <f t="shared" si="2"/>
        <v>0</v>
      </c>
      <c r="K40" s="298">
        <f t="shared" si="3"/>
        <v>0</v>
      </c>
      <c r="L40" s="280"/>
      <c r="M40" s="280"/>
      <c r="N40" s="280"/>
      <c r="O40" s="293"/>
      <c r="P40" s="300"/>
      <c r="Q40" s="280"/>
      <c r="R40" s="281"/>
      <c r="S40" s="15" t="s">
        <v>77</v>
      </c>
      <c r="T40" s="8">
        <v>19</v>
      </c>
      <c r="U40" s="280"/>
      <c r="V40" s="280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  <c r="AG40" s="280"/>
      <c r="AH40" s="293"/>
      <c r="AI40" s="444"/>
      <c r="AJ40" s="280"/>
      <c r="AK40" s="281"/>
      <c r="AL40" s="15" t="s">
        <v>77</v>
      </c>
    </row>
    <row r="41" spans="1:38" s="20" customFormat="1" ht="12.75" customHeight="1" x14ac:dyDescent="0.2">
      <c r="A41" s="8">
        <v>20</v>
      </c>
      <c r="B41" s="280"/>
      <c r="C41" s="280"/>
      <c r="D41" s="280"/>
      <c r="E41" s="280"/>
      <c r="F41" s="281"/>
      <c r="G41" s="443"/>
      <c r="H41" s="444"/>
      <c r="I41" s="445"/>
      <c r="J41" s="296">
        <f t="shared" si="2"/>
        <v>0</v>
      </c>
      <c r="K41" s="298">
        <f t="shared" si="3"/>
        <v>0</v>
      </c>
      <c r="L41" s="280"/>
      <c r="M41" s="280"/>
      <c r="N41" s="280"/>
      <c r="O41" s="293"/>
      <c r="P41" s="300"/>
      <c r="Q41" s="280"/>
      <c r="R41" s="281"/>
      <c r="S41" s="15" t="s">
        <v>78</v>
      </c>
      <c r="T41" s="8">
        <v>20</v>
      </c>
      <c r="U41" s="280"/>
      <c r="V41" s="280"/>
      <c r="W41" s="280"/>
      <c r="X41" s="280"/>
      <c r="Y41" s="280"/>
      <c r="Z41" s="280"/>
      <c r="AA41" s="280"/>
      <c r="AB41" s="280"/>
      <c r="AC41" s="280"/>
      <c r="AD41" s="280"/>
      <c r="AE41" s="280"/>
      <c r="AF41" s="280"/>
      <c r="AG41" s="280"/>
      <c r="AH41" s="293"/>
      <c r="AI41" s="444"/>
      <c r="AJ41" s="280"/>
      <c r="AK41" s="281"/>
      <c r="AL41" s="15" t="s">
        <v>78</v>
      </c>
    </row>
    <row r="42" spans="1:38" s="20" customFormat="1" ht="12.75" customHeight="1" x14ac:dyDescent="0.2">
      <c r="A42" s="8">
        <v>21</v>
      </c>
      <c r="B42" s="280"/>
      <c r="C42" s="280"/>
      <c r="D42" s="280"/>
      <c r="E42" s="280"/>
      <c r="F42" s="281"/>
      <c r="G42" s="443"/>
      <c r="H42" s="444"/>
      <c r="I42" s="445"/>
      <c r="J42" s="296">
        <f t="shared" si="2"/>
        <v>0</v>
      </c>
      <c r="K42" s="298">
        <f t="shared" si="3"/>
        <v>0</v>
      </c>
      <c r="L42" s="280"/>
      <c r="M42" s="280"/>
      <c r="N42" s="280"/>
      <c r="O42" s="293"/>
      <c r="P42" s="300"/>
      <c r="Q42" s="280"/>
      <c r="R42" s="281"/>
      <c r="S42" s="15" t="s">
        <v>79</v>
      </c>
      <c r="T42" s="8">
        <v>21</v>
      </c>
      <c r="U42" s="280"/>
      <c r="V42" s="280"/>
      <c r="W42" s="280"/>
      <c r="X42" s="280"/>
      <c r="Y42" s="280"/>
      <c r="Z42" s="280"/>
      <c r="AA42" s="280"/>
      <c r="AB42" s="280"/>
      <c r="AC42" s="280"/>
      <c r="AD42" s="280"/>
      <c r="AE42" s="280"/>
      <c r="AF42" s="280"/>
      <c r="AG42" s="280"/>
      <c r="AH42" s="293"/>
      <c r="AI42" s="444"/>
      <c r="AJ42" s="280"/>
      <c r="AK42" s="281"/>
      <c r="AL42" s="15" t="s">
        <v>79</v>
      </c>
    </row>
    <row r="43" spans="1:38" s="20" customFormat="1" ht="12.75" customHeight="1" x14ac:dyDescent="0.2">
      <c r="A43" s="8">
        <v>22</v>
      </c>
      <c r="B43" s="280"/>
      <c r="C43" s="280"/>
      <c r="D43" s="280"/>
      <c r="E43" s="280"/>
      <c r="F43" s="281"/>
      <c r="G43" s="443"/>
      <c r="H43" s="444"/>
      <c r="I43" s="445"/>
      <c r="J43" s="296">
        <f t="shared" si="2"/>
        <v>0</v>
      </c>
      <c r="K43" s="298">
        <f t="shared" si="3"/>
        <v>0</v>
      </c>
      <c r="L43" s="280"/>
      <c r="M43" s="280"/>
      <c r="N43" s="280"/>
      <c r="O43" s="293"/>
      <c r="P43" s="300"/>
      <c r="Q43" s="280"/>
      <c r="R43" s="281"/>
      <c r="S43" s="15" t="s">
        <v>80</v>
      </c>
      <c r="T43" s="8">
        <v>22</v>
      </c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0"/>
      <c r="AH43" s="293"/>
      <c r="AI43" s="444"/>
      <c r="AJ43" s="280"/>
      <c r="AK43" s="281"/>
      <c r="AL43" s="15" t="s">
        <v>80</v>
      </c>
    </row>
    <row r="44" spans="1:38" s="20" customFormat="1" ht="12.75" customHeight="1" x14ac:dyDescent="0.2">
      <c r="A44" s="8">
        <v>23</v>
      </c>
      <c r="B44" s="280"/>
      <c r="C44" s="280"/>
      <c r="D44" s="280"/>
      <c r="E44" s="280"/>
      <c r="F44" s="281"/>
      <c r="G44" s="443"/>
      <c r="H44" s="444"/>
      <c r="I44" s="445"/>
      <c r="J44" s="296">
        <f t="shared" si="2"/>
        <v>0</v>
      </c>
      <c r="K44" s="298">
        <f t="shared" si="3"/>
        <v>0</v>
      </c>
      <c r="L44" s="280"/>
      <c r="M44" s="280"/>
      <c r="N44" s="280"/>
      <c r="O44" s="293"/>
      <c r="P44" s="300"/>
      <c r="Q44" s="280"/>
      <c r="R44" s="281"/>
      <c r="S44" s="15" t="s">
        <v>81</v>
      </c>
      <c r="T44" s="8">
        <v>23</v>
      </c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  <c r="AG44" s="280"/>
      <c r="AH44" s="293"/>
      <c r="AI44" s="444"/>
      <c r="AJ44" s="280"/>
      <c r="AK44" s="281"/>
      <c r="AL44" s="15" t="s">
        <v>81</v>
      </c>
    </row>
    <row r="45" spans="1:38" s="20" customFormat="1" ht="12.75" customHeight="1" x14ac:dyDescent="0.2">
      <c r="A45" s="8">
        <v>24</v>
      </c>
      <c r="B45" s="280"/>
      <c r="C45" s="280"/>
      <c r="D45" s="280"/>
      <c r="E45" s="280"/>
      <c r="F45" s="281"/>
      <c r="G45" s="443"/>
      <c r="H45" s="444"/>
      <c r="I45" s="445"/>
      <c r="J45" s="296">
        <f t="shared" si="2"/>
        <v>0</v>
      </c>
      <c r="K45" s="298">
        <f t="shared" si="3"/>
        <v>0</v>
      </c>
      <c r="L45" s="280"/>
      <c r="M45" s="280"/>
      <c r="N45" s="280"/>
      <c r="O45" s="293"/>
      <c r="P45" s="300"/>
      <c r="Q45" s="280"/>
      <c r="R45" s="281"/>
      <c r="S45" s="15" t="s">
        <v>82</v>
      </c>
      <c r="T45" s="8">
        <v>24</v>
      </c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93"/>
      <c r="AI45" s="444"/>
      <c r="AJ45" s="280"/>
      <c r="AK45" s="281"/>
      <c r="AL45" s="15" t="s">
        <v>82</v>
      </c>
    </row>
    <row r="46" spans="1:38" s="20" customFormat="1" ht="12.75" customHeight="1" x14ac:dyDescent="0.2">
      <c r="A46" s="8">
        <v>25</v>
      </c>
      <c r="B46" s="280"/>
      <c r="C46" s="280"/>
      <c r="D46" s="280"/>
      <c r="E46" s="280"/>
      <c r="F46" s="281"/>
      <c r="G46" s="443"/>
      <c r="H46" s="444"/>
      <c r="I46" s="445"/>
      <c r="J46" s="296">
        <f t="shared" si="2"/>
        <v>0</v>
      </c>
      <c r="K46" s="298">
        <f t="shared" si="3"/>
        <v>0</v>
      </c>
      <c r="L46" s="280"/>
      <c r="M46" s="280"/>
      <c r="N46" s="280"/>
      <c r="O46" s="293"/>
      <c r="P46" s="300"/>
      <c r="Q46" s="280"/>
      <c r="R46" s="281"/>
      <c r="S46" s="15" t="s">
        <v>83</v>
      </c>
      <c r="T46" s="8">
        <v>25</v>
      </c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  <c r="AG46" s="280"/>
      <c r="AH46" s="293"/>
      <c r="AI46" s="444"/>
      <c r="AJ46" s="280"/>
      <c r="AK46" s="281"/>
      <c r="AL46" s="15" t="s">
        <v>83</v>
      </c>
    </row>
    <row r="47" spans="1:38" s="20" customFormat="1" ht="12.75" customHeight="1" x14ac:dyDescent="0.2">
      <c r="A47" s="8">
        <v>26</v>
      </c>
      <c r="B47" s="280"/>
      <c r="C47" s="280"/>
      <c r="D47" s="280"/>
      <c r="E47" s="280"/>
      <c r="F47" s="281"/>
      <c r="G47" s="443"/>
      <c r="H47" s="444"/>
      <c r="I47" s="445"/>
      <c r="J47" s="296">
        <f t="shared" si="2"/>
        <v>0</v>
      </c>
      <c r="K47" s="298">
        <f t="shared" si="3"/>
        <v>0</v>
      </c>
      <c r="L47" s="280"/>
      <c r="M47" s="280"/>
      <c r="N47" s="280"/>
      <c r="O47" s="293"/>
      <c r="P47" s="300"/>
      <c r="Q47" s="280"/>
      <c r="R47" s="281"/>
      <c r="S47" s="15" t="s">
        <v>84</v>
      </c>
      <c r="T47" s="8">
        <v>26</v>
      </c>
      <c r="U47" s="280"/>
      <c r="V47" s="280"/>
      <c r="W47" s="280"/>
      <c r="X47" s="280"/>
      <c r="Y47" s="280"/>
      <c r="Z47" s="280"/>
      <c r="AA47" s="280"/>
      <c r="AB47" s="280"/>
      <c r="AC47" s="280"/>
      <c r="AD47" s="280"/>
      <c r="AE47" s="280"/>
      <c r="AF47" s="280"/>
      <c r="AG47" s="280"/>
      <c r="AH47" s="293"/>
      <c r="AI47" s="444"/>
      <c r="AJ47" s="280"/>
      <c r="AK47" s="281"/>
      <c r="AL47" s="15" t="s">
        <v>84</v>
      </c>
    </row>
    <row r="48" spans="1:38" s="20" customFormat="1" ht="12.75" customHeight="1" x14ac:dyDescent="0.2">
      <c r="A48" s="8">
        <v>27</v>
      </c>
      <c r="B48" s="280"/>
      <c r="C48" s="280"/>
      <c r="D48" s="280"/>
      <c r="E48" s="280"/>
      <c r="F48" s="281"/>
      <c r="G48" s="443"/>
      <c r="H48" s="444"/>
      <c r="I48" s="445"/>
      <c r="J48" s="296">
        <f t="shared" si="2"/>
        <v>0</v>
      </c>
      <c r="K48" s="298">
        <f t="shared" si="3"/>
        <v>0</v>
      </c>
      <c r="L48" s="280"/>
      <c r="M48" s="280"/>
      <c r="N48" s="280"/>
      <c r="O48" s="293"/>
      <c r="P48" s="300"/>
      <c r="Q48" s="280"/>
      <c r="R48" s="281"/>
      <c r="S48" s="15" t="s">
        <v>85</v>
      </c>
      <c r="T48" s="8">
        <v>27</v>
      </c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280"/>
      <c r="AF48" s="280"/>
      <c r="AG48" s="280"/>
      <c r="AH48" s="293"/>
      <c r="AI48" s="444"/>
      <c r="AJ48" s="280"/>
      <c r="AK48" s="281"/>
      <c r="AL48" s="15" t="s">
        <v>85</v>
      </c>
    </row>
    <row r="49" spans="1:248" s="20" customFormat="1" ht="12.75" customHeight="1" x14ac:dyDescent="0.2">
      <c r="A49" s="8">
        <v>28</v>
      </c>
      <c r="B49" s="280"/>
      <c r="C49" s="280"/>
      <c r="D49" s="280"/>
      <c r="E49" s="280"/>
      <c r="F49" s="281"/>
      <c r="G49" s="443"/>
      <c r="H49" s="444"/>
      <c r="I49" s="445"/>
      <c r="J49" s="296">
        <f t="shared" si="2"/>
        <v>0</v>
      </c>
      <c r="K49" s="298">
        <f t="shared" si="3"/>
        <v>0</v>
      </c>
      <c r="L49" s="280"/>
      <c r="M49" s="280"/>
      <c r="N49" s="280"/>
      <c r="O49" s="293"/>
      <c r="P49" s="300"/>
      <c r="Q49" s="280"/>
      <c r="R49" s="281"/>
      <c r="S49" s="15" t="s">
        <v>86</v>
      </c>
      <c r="T49" s="8">
        <v>28</v>
      </c>
      <c r="U49" s="280"/>
      <c r="V49" s="280"/>
      <c r="W49" s="280"/>
      <c r="X49" s="280"/>
      <c r="Y49" s="280"/>
      <c r="Z49" s="280"/>
      <c r="AA49" s="280"/>
      <c r="AB49" s="280"/>
      <c r="AC49" s="280"/>
      <c r="AD49" s="280"/>
      <c r="AE49" s="280"/>
      <c r="AF49" s="280"/>
      <c r="AG49" s="280"/>
      <c r="AH49" s="293"/>
      <c r="AI49" s="444"/>
      <c r="AJ49" s="280"/>
      <c r="AK49" s="281"/>
      <c r="AL49" s="15" t="s">
        <v>86</v>
      </c>
    </row>
    <row r="50" spans="1:248" s="20" customFormat="1" ht="12.75" customHeight="1" x14ac:dyDescent="0.2">
      <c r="A50" s="8">
        <v>29</v>
      </c>
      <c r="B50" s="280"/>
      <c r="C50" s="280"/>
      <c r="D50" s="280"/>
      <c r="E50" s="280"/>
      <c r="F50" s="281"/>
      <c r="G50" s="443"/>
      <c r="H50" s="444"/>
      <c r="I50" s="445"/>
      <c r="J50" s="296">
        <f t="shared" si="2"/>
        <v>0</v>
      </c>
      <c r="K50" s="298">
        <f t="shared" si="3"/>
        <v>0</v>
      </c>
      <c r="L50" s="280"/>
      <c r="M50" s="280"/>
      <c r="N50" s="280"/>
      <c r="O50" s="293"/>
      <c r="P50" s="300"/>
      <c r="Q50" s="280"/>
      <c r="R50" s="281"/>
      <c r="S50" s="15" t="s">
        <v>87</v>
      </c>
      <c r="T50" s="8">
        <v>29</v>
      </c>
      <c r="U50" s="280"/>
      <c r="V50" s="280"/>
      <c r="W50" s="280"/>
      <c r="X50" s="301"/>
      <c r="Y50" s="280"/>
      <c r="Z50" s="280"/>
      <c r="AA50" s="280"/>
      <c r="AB50" s="280"/>
      <c r="AC50" s="280"/>
      <c r="AD50" s="280"/>
      <c r="AE50" s="280"/>
      <c r="AF50" s="280"/>
      <c r="AG50" s="280"/>
      <c r="AH50" s="293"/>
      <c r="AI50" s="444"/>
      <c r="AJ50" s="280"/>
      <c r="AK50" s="281"/>
      <c r="AL50" s="15" t="s">
        <v>87</v>
      </c>
    </row>
    <row r="51" spans="1:248" s="20" customFormat="1" ht="12.75" customHeight="1" x14ac:dyDescent="0.2">
      <c r="A51" s="8">
        <v>30</v>
      </c>
      <c r="B51" s="280"/>
      <c r="C51" s="280"/>
      <c r="D51" s="280"/>
      <c r="E51" s="280"/>
      <c r="F51" s="281"/>
      <c r="G51" s="449"/>
      <c r="H51" s="444"/>
      <c r="I51" s="445"/>
      <c r="J51" s="296">
        <f t="shared" si="2"/>
        <v>0</v>
      </c>
      <c r="K51" s="298">
        <f t="shared" si="3"/>
        <v>0</v>
      </c>
      <c r="L51" s="280"/>
      <c r="M51" s="280"/>
      <c r="N51" s="280"/>
      <c r="O51" s="293"/>
      <c r="P51" s="300"/>
      <c r="Q51" s="280"/>
      <c r="R51" s="281"/>
      <c r="S51" s="15" t="s">
        <v>88</v>
      </c>
      <c r="T51" s="8">
        <v>30</v>
      </c>
      <c r="U51" s="280"/>
      <c r="V51" s="280"/>
      <c r="W51" s="280"/>
      <c r="X51" s="280"/>
      <c r="Y51" s="280"/>
      <c r="Z51" s="280"/>
      <c r="AA51" s="280"/>
      <c r="AB51" s="280"/>
      <c r="AC51" s="280"/>
      <c r="AD51" s="280"/>
      <c r="AE51" s="280"/>
      <c r="AF51" s="280"/>
      <c r="AG51" s="280"/>
      <c r="AH51" s="293"/>
      <c r="AI51" s="444"/>
      <c r="AJ51" s="280"/>
      <c r="AK51" s="281"/>
      <c r="AL51" s="15" t="s">
        <v>88</v>
      </c>
    </row>
    <row r="52" spans="1:248" s="20" customFormat="1" ht="12.75" customHeight="1" x14ac:dyDescent="0.2">
      <c r="A52" s="18">
        <v>31</v>
      </c>
      <c r="B52" s="284"/>
      <c r="C52" s="284"/>
      <c r="D52" s="284"/>
      <c r="E52" s="284"/>
      <c r="F52" s="285"/>
      <c r="G52" s="450"/>
      <c r="H52" s="451"/>
      <c r="I52" s="452"/>
      <c r="J52" s="302">
        <f t="shared" si="2"/>
        <v>0</v>
      </c>
      <c r="K52" s="303">
        <f t="shared" si="3"/>
        <v>0</v>
      </c>
      <c r="L52" s="284"/>
      <c r="M52" s="284"/>
      <c r="N52" s="284"/>
      <c r="O52" s="295"/>
      <c r="P52" s="304"/>
      <c r="Q52" s="284"/>
      <c r="R52" s="285"/>
      <c r="S52" s="19" t="s">
        <v>89</v>
      </c>
      <c r="T52" s="18">
        <v>31</v>
      </c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  <c r="AH52" s="295"/>
      <c r="AI52" s="451"/>
      <c r="AJ52" s="284"/>
      <c r="AK52" s="285"/>
      <c r="AL52" s="19" t="s">
        <v>89</v>
      </c>
    </row>
    <row r="53" spans="1:248" s="20" customFormat="1" ht="12.75" customHeight="1" thickBot="1" x14ac:dyDescent="0.25">
      <c r="A53" s="342"/>
      <c r="B53" s="343">
        <f>SUM(B22:B52)</f>
        <v>0</v>
      </c>
      <c r="C53" s="343">
        <f>SUM(C22:C52)</f>
        <v>0</v>
      </c>
      <c r="D53" s="343">
        <f>SUM(D22:D52)</f>
        <v>0</v>
      </c>
      <c r="E53" s="344">
        <f>SUM(E22:E52)</f>
        <v>0</v>
      </c>
      <c r="F53" s="345">
        <f>SUM(F22:F52)</f>
        <v>0</v>
      </c>
      <c r="G53" s="346"/>
      <c r="H53" s="347" t="s">
        <v>90</v>
      </c>
      <c r="I53" s="348">
        <f>COUNTA(I22:I52)</f>
        <v>0</v>
      </c>
      <c r="J53" s="343">
        <f>SUM(J21:J52)</f>
        <v>0</v>
      </c>
      <c r="K53" s="343">
        <f t="shared" ref="K53:R53" si="4">SUM(K22:K52)</f>
        <v>0</v>
      </c>
      <c r="L53" s="343">
        <f t="shared" si="4"/>
        <v>0</v>
      </c>
      <c r="M53" s="343">
        <f t="shared" si="4"/>
        <v>0</v>
      </c>
      <c r="N53" s="343">
        <f t="shared" si="4"/>
        <v>0</v>
      </c>
      <c r="O53" s="349">
        <f t="shared" si="4"/>
        <v>0</v>
      </c>
      <c r="P53" s="344">
        <f t="shared" si="4"/>
        <v>0</v>
      </c>
      <c r="Q53" s="343">
        <f t="shared" si="4"/>
        <v>0</v>
      </c>
      <c r="R53" s="350">
        <f t="shared" si="4"/>
        <v>0</v>
      </c>
      <c r="S53" s="351"/>
      <c r="T53" s="342"/>
      <c r="U53" s="343">
        <f t="shared" ref="U53:AH53" si="5">SUM(U22:U52)</f>
        <v>0</v>
      </c>
      <c r="V53" s="343">
        <f t="shared" si="5"/>
        <v>0</v>
      </c>
      <c r="W53" s="343">
        <f t="shared" si="5"/>
        <v>0</v>
      </c>
      <c r="X53" s="343">
        <f t="shared" si="5"/>
        <v>0</v>
      </c>
      <c r="Y53" s="343">
        <f t="shared" si="5"/>
        <v>0</v>
      </c>
      <c r="Z53" s="343">
        <f t="shared" si="5"/>
        <v>0</v>
      </c>
      <c r="AA53" s="343">
        <f t="shared" si="5"/>
        <v>0</v>
      </c>
      <c r="AB53" s="343">
        <f t="shared" si="5"/>
        <v>0</v>
      </c>
      <c r="AC53" s="343">
        <f t="shared" si="5"/>
        <v>0</v>
      </c>
      <c r="AD53" s="343">
        <f t="shared" si="5"/>
        <v>0</v>
      </c>
      <c r="AE53" s="343">
        <f t="shared" si="5"/>
        <v>0</v>
      </c>
      <c r="AF53" s="343">
        <f t="shared" si="5"/>
        <v>0</v>
      </c>
      <c r="AG53" s="343">
        <f t="shared" si="5"/>
        <v>0</v>
      </c>
      <c r="AH53" s="345">
        <f t="shared" si="5"/>
        <v>0</v>
      </c>
      <c r="AI53" s="352"/>
      <c r="AJ53" s="343">
        <f>SUM(AJ22:AJ52)</f>
        <v>0</v>
      </c>
      <c r="AK53" s="350">
        <f>SUM(AK22:AK52)</f>
        <v>0</v>
      </c>
      <c r="AL53" s="351"/>
    </row>
    <row r="54" spans="1:248" ht="12.75" customHeight="1" thickTop="1" x14ac:dyDescent="0.2">
      <c r="A54" s="43"/>
      <c r="B54" s="153"/>
      <c r="C54" s="153"/>
      <c r="D54" s="153"/>
      <c r="E54" s="153"/>
      <c r="F54" s="153"/>
      <c r="G54" s="340"/>
      <c r="H54" s="153"/>
      <c r="I54" s="341"/>
      <c r="J54" s="153"/>
      <c r="K54" s="153"/>
      <c r="L54" s="153"/>
      <c r="M54" s="153"/>
      <c r="N54" s="153"/>
      <c r="O54" s="153"/>
      <c r="P54" s="153"/>
      <c r="Q54" s="153"/>
      <c r="R54" s="153"/>
      <c r="S54" s="43"/>
      <c r="T54" s="4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43"/>
    </row>
    <row r="55" spans="1:248" ht="12.75" customHeight="1" x14ac:dyDescent="0.2">
      <c r="A55" s="43"/>
      <c r="B55" s="153"/>
      <c r="C55" s="153"/>
      <c r="D55" s="153"/>
      <c r="E55" s="153"/>
      <c r="F55" s="153"/>
      <c r="G55" s="340"/>
      <c r="H55" s="153"/>
      <c r="I55" s="341"/>
      <c r="J55" s="153"/>
      <c r="K55" s="153"/>
      <c r="L55" s="153"/>
      <c r="M55" s="153"/>
      <c r="N55" s="153"/>
      <c r="O55" s="153"/>
      <c r="P55" s="153"/>
      <c r="Q55" s="153"/>
      <c r="R55" s="153"/>
      <c r="S55" s="43"/>
      <c r="T55" s="4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43"/>
    </row>
    <row r="56" spans="1:248" ht="12.75" customHeight="1" x14ac:dyDescent="0.2">
      <c r="A56" s="20"/>
      <c r="B56" s="20"/>
      <c r="C56" s="20"/>
      <c r="D56" s="20"/>
      <c r="E56" s="20"/>
      <c r="F56" s="20"/>
      <c r="G56" s="474" t="str">
        <f>JANUARY!G10</f>
        <v>UNITED STEELWORKERS - LOCAL UNION</v>
      </c>
      <c r="H56" s="474"/>
      <c r="I56" s="474"/>
      <c r="J56" s="11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33"/>
      <c r="V56" s="33"/>
      <c r="W56" s="33"/>
      <c r="X56" s="33"/>
      <c r="Y56" s="33"/>
      <c r="Z56" s="33"/>
      <c r="AA56" s="34" t="str">
        <f>$AA$10</f>
        <v>FINANCIAL SECRETARY'S CASH BOOK</v>
      </c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20"/>
    </row>
    <row r="57" spans="1:248" s="148" customFormat="1" ht="12.75" customHeight="1" x14ac:dyDescent="0.2">
      <c r="A57" s="140"/>
      <c r="B57" s="138" t="str">
        <f>$B$11</f>
        <v>Month</v>
      </c>
      <c r="C57" s="73" t="str">
        <f>$C$11</f>
        <v>FEBRUARY</v>
      </c>
      <c r="D57" s="138" t="str">
        <f>$D$11</f>
        <v>Year</v>
      </c>
      <c r="E57" s="27">
        <f>$E$11</f>
        <v>0</v>
      </c>
      <c r="F57" s="140"/>
      <c r="G57" s="145"/>
      <c r="H57" s="140"/>
      <c r="I57" s="146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38"/>
      <c r="AJ57" s="147" t="str">
        <f>$C$11</f>
        <v>FEBRUARY</v>
      </c>
      <c r="AK57" s="27">
        <f>$E$11</f>
        <v>0</v>
      </c>
      <c r="AL57" s="140"/>
    </row>
    <row r="58" spans="1:248" s="148" customFormat="1" ht="12.75" customHeight="1" x14ac:dyDescent="0.2">
      <c r="A58" s="140"/>
      <c r="B58" s="138" t="str">
        <f>$B$12</f>
        <v>Page No.</v>
      </c>
      <c r="C58" s="355">
        <f>C12+1</f>
        <v>2</v>
      </c>
      <c r="D58" s="140"/>
      <c r="E58" s="140"/>
      <c r="F58" s="140"/>
      <c r="G58" s="145"/>
      <c r="H58" s="140"/>
      <c r="I58" s="146" t="s">
        <v>53</v>
      </c>
      <c r="J58" s="140"/>
      <c r="K58" s="140"/>
      <c r="L58" s="146"/>
      <c r="M58" s="140"/>
      <c r="N58" s="140"/>
      <c r="O58" s="140"/>
      <c r="P58" s="138"/>
      <c r="Q58" s="140"/>
      <c r="R58" s="138"/>
      <c r="S58" s="140"/>
      <c r="T58" s="140"/>
      <c r="U58" s="140"/>
      <c r="V58" s="140"/>
      <c r="W58" s="140"/>
      <c r="X58" s="140"/>
      <c r="Y58" s="140"/>
      <c r="Z58" s="140"/>
      <c r="AA58" s="140"/>
      <c r="AB58" s="149" t="s">
        <v>54</v>
      </c>
      <c r="AC58" s="140"/>
      <c r="AD58" s="140"/>
      <c r="AE58" s="140"/>
      <c r="AF58" s="140"/>
      <c r="AG58" s="140"/>
      <c r="AH58" s="140"/>
      <c r="AI58" s="138" t="str">
        <f>$B$12</f>
        <v>Page No.</v>
      </c>
      <c r="AJ58" s="355">
        <f>C58</f>
        <v>2</v>
      </c>
      <c r="AK58" s="150"/>
      <c r="AL58" s="151"/>
    </row>
    <row r="59" spans="1:248" ht="12.75" customHeight="1" x14ac:dyDescent="0.2">
      <c r="A59" s="3"/>
      <c r="B59" s="3"/>
      <c r="C59" s="3"/>
      <c r="D59" s="3"/>
      <c r="E59" s="3"/>
      <c r="F59" s="3"/>
      <c r="G59" s="126"/>
      <c r="H59" s="3"/>
      <c r="I59" s="5"/>
      <c r="J59" s="3"/>
      <c r="K59" s="3"/>
      <c r="L59" s="20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0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25"/>
      <c r="B60" s="25"/>
      <c r="C60" s="25"/>
      <c r="D60" s="25"/>
      <c r="E60" s="25"/>
      <c r="F60" s="25"/>
      <c r="G60" s="127"/>
      <c r="H60" s="25"/>
      <c r="I60" s="26"/>
      <c r="J60" s="25"/>
      <c r="K60" s="25"/>
      <c r="L60" s="26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6"/>
      <c r="AF60" s="25"/>
      <c r="AG60" s="25"/>
      <c r="AH60" s="25"/>
      <c r="AI60" s="25"/>
      <c r="AJ60" s="25"/>
      <c r="AK60" s="25"/>
      <c r="AL60" s="25"/>
    </row>
    <row r="61" spans="1:248" s="407" customFormat="1" ht="12.75" customHeight="1" x14ac:dyDescent="0.2">
      <c r="A61" s="1"/>
      <c r="B61" s="3"/>
      <c r="C61" s="3" t="s">
        <v>55</v>
      </c>
      <c r="D61" s="3"/>
      <c r="E61" s="3"/>
      <c r="F61" s="13"/>
      <c r="G61" s="433"/>
      <c r="H61" s="2" t="s">
        <v>56</v>
      </c>
      <c r="I61" s="95"/>
      <c r="J61" s="475" t="s">
        <v>477</v>
      </c>
      <c r="K61" s="476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07" customFormat="1" ht="12.75" customHeight="1" x14ac:dyDescent="0.2">
      <c r="A62" s="1"/>
      <c r="B62" s="3"/>
      <c r="C62" s="3"/>
      <c r="D62" s="3"/>
      <c r="E62" s="3"/>
      <c r="F62" s="13"/>
      <c r="G62" s="433"/>
      <c r="H62" s="13"/>
      <c r="I62" s="96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07" customFormat="1" ht="12.75" customHeight="1" thickBot="1" x14ac:dyDescent="0.25">
      <c r="A63" s="422"/>
      <c r="B63" s="423">
        <v>1</v>
      </c>
      <c r="C63" s="423">
        <v>2</v>
      </c>
      <c r="D63" s="423">
        <v>3</v>
      </c>
      <c r="E63" s="423">
        <v>4</v>
      </c>
      <c r="F63" s="424">
        <v>5</v>
      </c>
      <c r="G63" s="434">
        <v>6</v>
      </c>
      <c r="H63" s="425">
        <v>7</v>
      </c>
      <c r="I63" s="435">
        <v>8</v>
      </c>
      <c r="J63" s="423">
        <v>9</v>
      </c>
      <c r="K63" s="425">
        <v>10</v>
      </c>
      <c r="L63" s="423">
        <v>11</v>
      </c>
      <c r="M63" s="423" t="s">
        <v>1</v>
      </c>
      <c r="N63" s="423">
        <v>12</v>
      </c>
      <c r="O63" s="423">
        <v>13</v>
      </c>
      <c r="P63" s="423">
        <v>14</v>
      </c>
      <c r="Q63" s="423">
        <v>15</v>
      </c>
      <c r="R63" s="425" t="s">
        <v>2</v>
      </c>
      <c r="S63" s="426"/>
      <c r="T63" s="422"/>
      <c r="U63" s="423">
        <v>16</v>
      </c>
      <c r="V63" s="423">
        <v>17</v>
      </c>
      <c r="W63" s="423">
        <v>18</v>
      </c>
      <c r="X63" s="423">
        <v>19</v>
      </c>
      <c r="Y63" s="423">
        <v>20</v>
      </c>
      <c r="Z63" s="423" t="s">
        <v>3</v>
      </c>
      <c r="AA63" s="423">
        <v>21</v>
      </c>
      <c r="AB63" s="423">
        <v>22</v>
      </c>
      <c r="AC63" s="423">
        <v>23</v>
      </c>
      <c r="AD63" s="423">
        <v>24</v>
      </c>
      <c r="AE63" s="423">
        <v>25</v>
      </c>
      <c r="AF63" s="423">
        <v>26</v>
      </c>
      <c r="AG63" s="423">
        <v>27</v>
      </c>
      <c r="AH63" s="423">
        <v>28</v>
      </c>
      <c r="AI63" s="424">
        <v>29</v>
      </c>
      <c r="AJ63" s="423">
        <v>30</v>
      </c>
      <c r="AK63" s="425">
        <v>31</v>
      </c>
      <c r="AL63" s="426"/>
    </row>
    <row r="64" spans="1:248" s="4" customFormat="1" ht="12.75" customHeight="1" thickTop="1" x14ac:dyDescent="0.2">
      <c r="A64" s="1"/>
      <c r="B64" s="85" t="s">
        <v>4</v>
      </c>
      <c r="C64" s="97"/>
      <c r="D64" s="85" t="s">
        <v>473</v>
      </c>
      <c r="E64" s="436" t="s">
        <v>6</v>
      </c>
      <c r="F64" s="84" t="s">
        <v>7</v>
      </c>
      <c r="G64" s="128"/>
      <c r="H64" s="84"/>
      <c r="I64" s="99"/>
      <c r="J64" s="85"/>
      <c r="K64" s="84"/>
      <c r="L64" s="85" t="s">
        <v>460</v>
      </c>
      <c r="M64" s="85"/>
      <c r="N64" s="85" t="s">
        <v>474</v>
      </c>
      <c r="O64" s="436" t="s">
        <v>461</v>
      </c>
      <c r="P64" s="437"/>
      <c r="Q64" s="438" t="s">
        <v>8</v>
      </c>
      <c r="R64" s="84" t="s">
        <v>8</v>
      </c>
      <c r="S64" s="102"/>
      <c r="T64" s="67"/>
      <c r="U64" s="471" t="s">
        <v>9</v>
      </c>
      <c r="V64" s="472"/>
      <c r="W64" s="472"/>
      <c r="X64" s="472"/>
      <c r="Y64" s="473"/>
      <c r="Z64" s="85" t="s">
        <v>10</v>
      </c>
      <c r="AA64" s="85" t="s">
        <v>11</v>
      </c>
      <c r="AB64" s="85" t="s">
        <v>204</v>
      </c>
      <c r="AC64" s="85" t="s">
        <v>12</v>
      </c>
      <c r="AD64" s="85" t="s">
        <v>13</v>
      </c>
      <c r="AE64" s="85" t="s">
        <v>14</v>
      </c>
      <c r="AF64" s="85"/>
      <c r="AG64" s="85"/>
      <c r="AH64" s="100"/>
      <c r="AI64" s="101"/>
      <c r="AJ64" s="85" t="s">
        <v>15</v>
      </c>
      <c r="AK64" s="84" t="s">
        <v>7</v>
      </c>
      <c r="AL64" s="102"/>
      <c r="AM64" s="251"/>
      <c r="AN64" s="251"/>
      <c r="AO64" s="251"/>
      <c r="AP64" s="251"/>
      <c r="AQ64" s="251"/>
      <c r="AR64" s="251"/>
      <c r="AS64" s="251"/>
      <c r="AT64" s="251"/>
      <c r="AU64" s="251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/>
      <c r="BJ64" s="251"/>
      <c r="BK64" s="251"/>
      <c r="BL64" s="251"/>
      <c r="BM64" s="251"/>
      <c r="BN64" s="251"/>
      <c r="BO64" s="251"/>
      <c r="BP64" s="251"/>
      <c r="BQ64" s="251"/>
      <c r="BR64" s="251"/>
      <c r="BS64" s="251"/>
      <c r="BT64" s="251"/>
      <c r="BU64" s="251"/>
      <c r="BV64" s="251"/>
      <c r="BW64" s="251"/>
      <c r="BX64" s="251"/>
      <c r="BY64" s="251"/>
      <c r="BZ64" s="251"/>
      <c r="CA64" s="251"/>
      <c r="CB64" s="251"/>
      <c r="CC64" s="251"/>
      <c r="CD64" s="251"/>
      <c r="CE64" s="251"/>
      <c r="CF64" s="251"/>
      <c r="CG64" s="251"/>
      <c r="CH64" s="251"/>
      <c r="CI64" s="251"/>
      <c r="CJ64" s="251"/>
      <c r="CK64" s="251"/>
      <c r="CL64" s="251"/>
      <c r="CM64" s="251"/>
      <c r="CN64" s="251"/>
      <c r="CO64" s="251"/>
      <c r="CP64" s="251"/>
      <c r="CQ64" s="251"/>
      <c r="CR64" s="251"/>
      <c r="CS64" s="251"/>
      <c r="CT64" s="251"/>
      <c r="CU64" s="251"/>
      <c r="CV64" s="251"/>
      <c r="CW64" s="251"/>
      <c r="CX64" s="251"/>
      <c r="CY64" s="251"/>
      <c r="CZ64" s="251"/>
      <c r="DA64" s="251"/>
      <c r="DB64" s="251"/>
      <c r="DC64" s="251"/>
      <c r="DD64" s="251"/>
      <c r="DE64" s="251"/>
      <c r="DF64" s="251"/>
      <c r="DG64" s="251"/>
      <c r="DH64" s="251"/>
      <c r="DI64" s="251"/>
      <c r="DJ64" s="251"/>
      <c r="DK64" s="251"/>
      <c r="DL64" s="251"/>
      <c r="DM64" s="251"/>
      <c r="DN64" s="251"/>
      <c r="DO64" s="251"/>
      <c r="DP64" s="251"/>
      <c r="DQ64" s="251"/>
      <c r="DR64" s="251"/>
      <c r="DS64" s="251"/>
      <c r="DT64" s="251"/>
      <c r="DU64" s="251"/>
      <c r="DV64" s="251"/>
      <c r="DW64" s="251"/>
      <c r="DX64" s="251"/>
      <c r="DY64" s="251"/>
      <c r="DZ64" s="251"/>
      <c r="EA64" s="251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51"/>
      <c r="EU64" s="251"/>
      <c r="EV64" s="251"/>
      <c r="EW64" s="251"/>
      <c r="EX64" s="251"/>
      <c r="EY64" s="251"/>
      <c r="EZ64" s="251"/>
      <c r="FA64" s="251"/>
      <c r="FB64" s="251"/>
      <c r="FC64" s="251"/>
      <c r="FD64" s="251"/>
      <c r="FE64" s="251"/>
      <c r="FF64" s="251"/>
      <c r="FG64" s="251"/>
      <c r="FH64" s="251"/>
      <c r="FI64" s="251"/>
      <c r="FJ64" s="251"/>
      <c r="FK64" s="251"/>
      <c r="FL64" s="251"/>
      <c r="FM64" s="251"/>
      <c r="FN64" s="251"/>
      <c r="FO64" s="251"/>
      <c r="FP64" s="251"/>
      <c r="FQ64" s="251"/>
      <c r="FR64" s="251"/>
      <c r="FS64" s="251"/>
      <c r="FT64" s="251"/>
      <c r="FU64" s="251"/>
      <c r="FV64" s="251"/>
      <c r="FW64" s="251"/>
      <c r="FX64" s="251"/>
      <c r="FY64" s="251"/>
      <c r="FZ64" s="251"/>
      <c r="GA64" s="251"/>
      <c r="GB64" s="251"/>
      <c r="GC64" s="251"/>
      <c r="GD64" s="251"/>
      <c r="GE64" s="251"/>
      <c r="GF64" s="251"/>
      <c r="GG64" s="251"/>
      <c r="GH64" s="251"/>
      <c r="GI64" s="251"/>
      <c r="GJ64" s="251"/>
      <c r="GK64" s="251"/>
      <c r="GL64" s="251"/>
      <c r="GM64" s="251"/>
      <c r="GN64" s="251"/>
      <c r="GO64" s="251"/>
      <c r="GP64" s="251"/>
      <c r="GQ64" s="251"/>
      <c r="GR64" s="251"/>
      <c r="GS64" s="251"/>
      <c r="GT64" s="251"/>
      <c r="GU64" s="251"/>
      <c r="GV64" s="251"/>
      <c r="GW64" s="251"/>
      <c r="GX64" s="251"/>
      <c r="GY64" s="251"/>
      <c r="GZ64" s="251"/>
      <c r="HA64" s="251"/>
      <c r="HB64" s="251"/>
      <c r="HC64" s="251"/>
      <c r="HD64" s="251"/>
      <c r="HE64" s="251"/>
      <c r="HF64" s="251"/>
      <c r="HG64" s="251"/>
      <c r="HH64" s="251"/>
      <c r="HI64" s="251"/>
      <c r="HJ64" s="251"/>
      <c r="HK64" s="251"/>
      <c r="HL64" s="251"/>
      <c r="HM64" s="251"/>
      <c r="HN64" s="251"/>
      <c r="HO64" s="251"/>
      <c r="HP64" s="251"/>
      <c r="HQ64" s="251"/>
      <c r="HR64" s="251"/>
      <c r="HS64" s="251"/>
      <c r="HT64" s="251"/>
      <c r="HU64" s="251"/>
      <c r="HV64" s="251"/>
      <c r="HW64" s="251"/>
      <c r="HX64" s="251"/>
      <c r="HY64" s="251"/>
      <c r="HZ64" s="251"/>
      <c r="IA64" s="251"/>
      <c r="IB64" s="251"/>
      <c r="IC64" s="251"/>
      <c r="ID64" s="251"/>
      <c r="IE64" s="251"/>
      <c r="IF64" s="251"/>
      <c r="IG64" s="251"/>
      <c r="IH64" s="251"/>
      <c r="II64" s="251"/>
      <c r="IJ64" s="251"/>
      <c r="IK64" s="251"/>
      <c r="IL64" s="251"/>
      <c r="IM64" s="251"/>
      <c r="IN64" s="251"/>
    </row>
    <row r="65" spans="1:248" s="4" customFormat="1" ht="12.75" customHeight="1" x14ac:dyDescent="0.2">
      <c r="A65" s="1"/>
      <c r="B65" s="85" t="s">
        <v>8</v>
      </c>
      <c r="C65" s="85" t="s">
        <v>16</v>
      </c>
      <c r="D65" s="85" t="s">
        <v>202</v>
      </c>
      <c r="E65" s="154" t="s">
        <v>8</v>
      </c>
      <c r="F65" s="84" t="s">
        <v>18</v>
      </c>
      <c r="G65" s="128" t="s">
        <v>19</v>
      </c>
      <c r="H65" s="84" t="s">
        <v>20</v>
      </c>
      <c r="I65" s="99" t="s">
        <v>475</v>
      </c>
      <c r="J65" s="85" t="s">
        <v>21</v>
      </c>
      <c r="K65" s="84" t="s">
        <v>22</v>
      </c>
      <c r="L65" s="85" t="s">
        <v>462</v>
      </c>
      <c r="M65" s="85" t="s">
        <v>463</v>
      </c>
      <c r="N65" s="85" t="s">
        <v>476</v>
      </c>
      <c r="O65" s="154" t="s">
        <v>464</v>
      </c>
      <c r="P65" s="154" t="s">
        <v>23</v>
      </c>
      <c r="Q65" s="85" t="s">
        <v>24</v>
      </c>
      <c r="R65" s="84" t="s">
        <v>24</v>
      </c>
      <c r="S65" s="100" t="s">
        <v>135</v>
      </c>
      <c r="T65" s="84" t="s">
        <v>135</v>
      </c>
      <c r="U65" s="85" t="s">
        <v>25</v>
      </c>
      <c r="V65" s="85" t="s">
        <v>26</v>
      </c>
      <c r="W65" s="85" t="s">
        <v>27</v>
      </c>
      <c r="X65" s="85" t="s">
        <v>28</v>
      </c>
      <c r="Y65" s="85" t="s">
        <v>136</v>
      </c>
      <c r="Z65" s="85" t="s">
        <v>251</v>
      </c>
      <c r="AA65" s="85" t="s">
        <v>137</v>
      </c>
      <c r="AB65" s="85" t="s">
        <v>203</v>
      </c>
      <c r="AC65" s="85" t="s">
        <v>30</v>
      </c>
      <c r="AD65" s="85" t="s">
        <v>140</v>
      </c>
      <c r="AE65" s="85" t="s">
        <v>31</v>
      </c>
      <c r="AF65" s="85" t="s">
        <v>32</v>
      </c>
      <c r="AG65" s="85" t="s">
        <v>205</v>
      </c>
      <c r="AH65" s="100" t="s">
        <v>16</v>
      </c>
      <c r="AI65" s="98" t="s">
        <v>34</v>
      </c>
      <c r="AJ65" s="85" t="s">
        <v>35</v>
      </c>
      <c r="AK65" s="84" t="s">
        <v>18</v>
      </c>
      <c r="AL65" s="102"/>
      <c r="AM65" s="251"/>
      <c r="AN65" s="251"/>
      <c r="AO65" s="251"/>
      <c r="AP65" s="251"/>
      <c r="AQ65" s="251"/>
      <c r="AR65" s="251"/>
      <c r="AS65" s="251"/>
      <c r="AT65" s="251"/>
      <c r="AU65" s="251"/>
      <c r="AV65" s="251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G65" s="251"/>
      <c r="BH65" s="251"/>
      <c r="BI65" s="251"/>
      <c r="BJ65" s="251"/>
      <c r="BK65" s="251"/>
      <c r="BL65" s="251"/>
      <c r="BM65" s="251"/>
      <c r="BN65" s="251"/>
      <c r="BO65" s="251"/>
      <c r="BP65" s="251"/>
      <c r="BQ65" s="251"/>
      <c r="BR65" s="251"/>
      <c r="BS65" s="251"/>
      <c r="BT65" s="251"/>
      <c r="BU65" s="251"/>
      <c r="BV65" s="251"/>
      <c r="BW65" s="251"/>
      <c r="BX65" s="251"/>
      <c r="BY65" s="251"/>
      <c r="BZ65" s="251"/>
      <c r="CA65" s="251"/>
      <c r="CB65" s="251"/>
      <c r="CC65" s="251"/>
      <c r="CD65" s="251"/>
      <c r="CE65" s="251"/>
      <c r="CF65" s="251"/>
      <c r="CG65" s="251"/>
      <c r="CH65" s="251"/>
      <c r="CI65" s="251"/>
      <c r="CJ65" s="251"/>
      <c r="CK65" s="251"/>
      <c r="CL65" s="251"/>
      <c r="CM65" s="251"/>
      <c r="CN65" s="251"/>
      <c r="CO65" s="251"/>
      <c r="CP65" s="251"/>
      <c r="CQ65" s="251"/>
      <c r="CR65" s="251"/>
      <c r="CS65" s="251"/>
      <c r="CT65" s="251"/>
      <c r="CU65" s="251"/>
      <c r="CV65" s="251"/>
      <c r="CW65" s="251"/>
      <c r="CX65" s="251"/>
      <c r="CY65" s="251"/>
      <c r="CZ65" s="251"/>
      <c r="DA65" s="251"/>
      <c r="DB65" s="251"/>
      <c r="DC65" s="251"/>
      <c r="DD65" s="251"/>
      <c r="DE65" s="251"/>
      <c r="DF65" s="251"/>
      <c r="DG65" s="251"/>
      <c r="DH65" s="251"/>
      <c r="DI65" s="251"/>
      <c r="DJ65" s="251"/>
      <c r="DK65" s="251"/>
      <c r="DL65" s="251"/>
      <c r="DM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  <c r="DY65" s="251"/>
      <c r="DZ65" s="251"/>
      <c r="EA65" s="251"/>
      <c r="EB65" s="251"/>
      <c r="EC65" s="251"/>
      <c r="ED65" s="251"/>
      <c r="EE65" s="251"/>
      <c r="EF65" s="251"/>
      <c r="EG65" s="251"/>
      <c r="EH65" s="251"/>
      <c r="EI65" s="251"/>
      <c r="EJ65" s="251"/>
      <c r="EK65" s="251"/>
      <c r="EL65" s="251"/>
      <c r="EM65" s="251"/>
      <c r="EN65" s="251"/>
      <c r="EO65" s="251"/>
      <c r="EP65" s="251"/>
      <c r="EQ65" s="251"/>
      <c r="ER65" s="251"/>
      <c r="ES65" s="251"/>
      <c r="ET65" s="251"/>
      <c r="EU65" s="251"/>
      <c r="EV65" s="251"/>
      <c r="EW65" s="251"/>
      <c r="EX65" s="251"/>
      <c r="EY65" s="251"/>
      <c r="EZ65" s="251"/>
      <c r="FA65" s="251"/>
      <c r="FB65" s="251"/>
      <c r="FC65" s="251"/>
      <c r="FD65" s="251"/>
      <c r="FE65" s="251"/>
      <c r="FF65" s="251"/>
      <c r="FG65" s="251"/>
      <c r="FH65" s="251"/>
      <c r="FI65" s="251"/>
      <c r="FJ65" s="251"/>
      <c r="FK65" s="251"/>
      <c r="FL65" s="251"/>
      <c r="FM65" s="251"/>
      <c r="FN65" s="251"/>
      <c r="FO65" s="251"/>
      <c r="FP65" s="251"/>
      <c r="FQ65" s="251"/>
      <c r="FR65" s="251"/>
      <c r="FS65" s="251"/>
      <c r="FT65" s="251"/>
      <c r="FU65" s="251"/>
      <c r="FV65" s="251"/>
      <c r="FW65" s="251"/>
      <c r="FX65" s="251"/>
      <c r="FY65" s="251"/>
      <c r="FZ65" s="251"/>
      <c r="GA65" s="251"/>
      <c r="GB65" s="251"/>
      <c r="GC65" s="251"/>
      <c r="GD65" s="251"/>
      <c r="GE65" s="251"/>
      <c r="GF65" s="251"/>
      <c r="GG65" s="251"/>
      <c r="GH65" s="251"/>
      <c r="GI65" s="251"/>
      <c r="GJ65" s="251"/>
      <c r="GK65" s="251"/>
      <c r="GL65" s="251"/>
      <c r="GM65" s="251"/>
      <c r="GN65" s="251"/>
      <c r="GO65" s="251"/>
      <c r="GP65" s="251"/>
      <c r="GQ65" s="251"/>
      <c r="GR65" s="251"/>
      <c r="GS65" s="251"/>
      <c r="GT65" s="251"/>
      <c r="GU65" s="251"/>
      <c r="GV65" s="251"/>
      <c r="GW65" s="251"/>
      <c r="GX65" s="251"/>
      <c r="GY65" s="251"/>
      <c r="GZ65" s="251"/>
      <c r="HA65" s="251"/>
      <c r="HB65" s="251"/>
      <c r="HC65" s="251"/>
      <c r="HD65" s="251"/>
      <c r="HE65" s="251"/>
      <c r="HF65" s="251"/>
      <c r="HG65" s="251"/>
      <c r="HH65" s="251"/>
      <c r="HI65" s="251"/>
      <c r="HJ65" s="251"/>
      <c r="HK65" s="251"/>
      <c r="HL65" s="251"/>
      <c r="HM65" s="251"/>
      <c r="HN65" s="251"/>
      <c r="HO65" s="251"/>
      <c r="HP65" s="251"/>
      <c r="HQ65" s="251"/>
      <c r="HR65" s="251"/>
      <c r="HS65" s="251"/>
      <c r="HT65" s="251"/>
      <c r="HU65" s="251"/>
      <c r="HV65" s="251"/>
      <c r="HW65" s="251"/>
      <c r="HX65" s="251"/>
      <c r="HY65" s="251"/>
      <c r="HZ65" s="251"/>
      <c r="IA65" s="251"/>
      <c r="IB65" s="251"/>
      <c r="IC65" s="251"/>
      <c r="ID65" s="251"/>
      <c r="IE65" s="251"/>
      <c r="IF65" s="251"/>
      <c r="IG65" s="251"/>
      <c r="IH65" s="251"/>
      <c r="II65" s="251"/>
      <c r="IJ65" s="251"/>
      <c r="IK65" s="251"/>
      <c r="IL65" s="251"/>
      <c r="IM65" s="251"/>
      <c r="IN65" s="251"/>
    </row>
    <row r="66" spans="1:248" s="4" customFormat="1" ht="12.75" customHeight="1" thickBot="1" x14ac:dyDescent="0.25">
      <c r="A66" s="6"/>
      <c r="B66" s="86" t="s">
        <v>36</v>
      </c>
      <c r="C66" s="86" t="s">
        <v>37</v>
      </c>
      <c r="D66" s="86" t="s">
        <v>38</v>
      </c>
      <c r="E66" s="439" t="s">
        <v>39</v>
      </c>
      <c r="F66" s="103" t="s">
        <v>40</v>
      </c>
      <c r="G66" s="129"/>
      <c r="H66" s="103"/>
      <c r="I66" s="104" t="s">
        <v>41</v>
      </c>
      <c r="J66" s="86"/>
      <c r="K66" s="103"/>
      <c r="L66" s="86" t="s">
        <v>465</v>
      </c>
      <c r="M66" s="86"/>
      <c r="N66" s="86" t="s">
        <v>235</v>
      </c>
      <c r="O66" s="439" t="s">
        <v>235</v>
      </c>
      <c r="P66" s="155"/>
      <c r="Q66" s="440" t="s">
        <v>258</v>
      </c>
      <c r="R66" s="441" t="s">
        <v>259</v>
      </c>
      <c r="S66" s="105" t="s">
        <v>109</v>
      </c>
      <c r="T66" s="103" t="s">
        <v>187</v>
      </c>
      <c r="U66" s="86" t="s">
        <v>42</v>
      </c>
      <c r="V66" s="86" t="s">
        <v>43</v>
      </c>
      <c r="W66" s="86"/>
      <c r="X66" s="86" t="s">
        <v>44</v>
      </c>
      <c r="Y66" s="86" t="s">
        <v>30</v>
      </c>
      <c r="Z66" s="86" t="s">
        <v>30</v>
      </c>
      <c r="AA66" s="86" t="s">
        <v>138</v>
      </c>
      <c r="AB66" s="86" t="s">
        <v>15</v>
      </c>
      <c r="AC66" s="86" t="s">
        <v>139</v>
      </c>
      <c r="AD66" s="86" t="s">
        <v>141</v>
      </c>
      <c r="AE66" s="86" t="s">
        <v>47</v>
      </c>
      <c r="AF66" s="86" t="s">
        <v>48</v>
      </c>
      <c r="AG66" s="86" t="s">
        <v>15</v>
      </c>
      <c r="AH66" s="105" t="s">
        <v>30</v>
      </c>
      <c r="AI66" s="106"/>
      <c r="AJ66" s="86" t="s">
        <v>49</v>
      </c>
      <c r="AK66" s="103" t="s">
        <v>188</v>
      </c>
      <c r="AL66" s="107"/>
      <c r="AM66" s="251"/>
      <c r="AN66" s="251"/>
      <c r="AO66" s="251"/>
      <c r="AP66" s="251"/>
      <c r="AQ66" s="251"/>
      <c r="AR66" s="251"/>
      <c r="AS66" s="251"/>
      <c r="AT66" s="251"/>
      <c r="AU66" s="251"/>
      <c r="AV66" s="251"/>
      <c r="AW66" s="251"/>
      <c r="AX66" s="251"/>
      <c r="AY66" s="251"/>
      <c r="AZ66" s="251"/>
      <c r="BA66" s="251"/>
      <c r="BB66" s="251"/>
      <c r="BC66" s="251"/>
      <c r="BD66" s="251"/>
      <c r="BE66" s="251"/>
      <c r="BF66" s="251"/>
      <c r="BG66" s="251"/>
      <c r="BH66" s="251"/>
      <c r="BI66" s="251"/>
      <c r="BJ66" s="251"/>
      <c r="BK66" s="251"/>
      <c r="BL66" s="251"/>
      <c r="BM66" s="251"/>
      <c r="BN66" s="251"/>
      <c r="BO66" s="251"/>
      <c r="BP66" s="251"/>
      <c r="BQ66" s="251"/>
      <c r="BR66" s="251"/>
      <c r="BS66" s="251"/>
      <c r="BT66" s="251"/>
      <c r="BU66" s="251"/>
      <c r="BV66" s="251"/>
      <c r="BW66" s="251"/>
      <c r="BX66" s="251"/>
      <c r="BY66" s="251"/>
      <c r="BZ66" s="251"/>
      <c r="CA66" s="251"/>
      <c r="CB66" s="251"/>
      <c r="CC66" s="251"/>
      <c r="CD66" s="251"/>
      <c r="CE66" s="251"/>
      <c r="CF66" s="251"/>
      <c r="CG66" s="251"/>
      <c r="CH66" s="251"/>
      <c r="CI66" s="251"/>
      <c r="CJ66" s="251"/>
      <c r="CK66" s="251"/>
      <c r="CL66" s="251"/>
      <c r="CM66" s="251"/>
      <c r="CN66" s="251"/>
      <c r="CO66" s="251"/>
      <c r="CP66" s="251"/>
      <c r="CQ66" s="251"/>
      <c r="CR66" s="251"/>
      <c r="CS66" s="251"/>
      <c r="CT66" s="251"/>
      <c r="CU66" s="251"/>
      <c r="CV66" s="251"/>
      <c r="CW66" s="251"/>
      <c r="CX66" s="251"/>
      <c r="CY66" s="251"/>
      <c r="CZ66" s="251"/>
      <c r="DA66" s="251"/>
      <c r="DB66" s="251"/>
      <c r="DC66" s="251"/>
      <c r="DD66" s="251"/>
      <c r="DE66" s="251"/>
      <c r="DF66" s="251"/>
      <c r="DG66" s="251"/>
      <c r="DH66" s="251"/>
      <c r="DI66" s="251"/>
      <c r="DJ66" s="251"/>
      <c r="DK66" s="251"/>
      <c r="DL66" s="251"/>
      <c r="DM66" s="251"/>
      <c r="DN66" s="251"/>
      <c r="DO66" s="251"/>
      <c r="DP66" s="251"/>
      <c r="DQ66" s="251"/>
      <c r="DR66" s="251"/>
      <c r="DS66" s="251"/>
      <c r="DT66" s="251"/>
      <c r="DU66" s="251"/>
      <c r="DV66" s="251"/>
      <c r="DW66" s="251"/>
      <c r="DX66" s="251"/>
      <c r="DY66" s="251"/>
      <c r="DZ66" s="251"/>
      <c r="EA66" s="251"/>
      <c r="EB66" s="251"/>
      <c r="EC66" s="251"/>
      <c r="ED66" s="251"/>
      <c r="EE66" s="251"/>
      <c r="EF66" s="251"/>
      <c r="EG66" s="251"/>
      <c r="EH66" s="251"/>
      <c r="EI66" s="251"/>
      <c r="EJ66" s="251"/>
      <c r="EK66" s="251"/>
      <c r="EL66" s="251"/>
      <c r="EM66" s="251"/>
      <c r="EN66" s="251"/>
      <c r="EO66" s="251"/>
      <c r="EP66" s="251"/>
      <c r="EQ66" s="251"/>
      <c r="ER66" s="251"/>
      <c r="ES66" s="251"/>
      <c r="ET66" s="251"/>
      <c r="EU66" s="251"/>
      <c r="EV66" s="251"/>
      <c r="EW66" s="251"/>
      <c r="EX66" s="251"/>
      <c r="EY66" s="251"/>
      <c r="EZ66" s="251"/>
      <c r="FA66" s="251"/>
      <c r="FB66" s="251"/>
      <c r="FC66" s="251"/>
      <c r="FD66" s="251"/>
      <c r="FE66" s="251"/>
      <c r="FF66" s="251"/>
      <c r="FG66" s="251"/>
      <c r="FH66" s="251"/>
      <c r="FI66" s="251"/>
      <c r="FJ66" s="251"/>
      <c r="FK66" s="251"/>
      <c r="FL66" s="251"/>
      <c r="FM66" s="251"/>
      <c r="FN66" s="251"/>
      <c r="FO66" s="251"/>
      <c r="FP66" s="251"/>
      <c r="FQ66" s="251"/>
      <c r="FR66" s="251"/>
      <c r="FS66" s="251"/>
      <c r="FT66" s="251"/>
      <c r="FU66" s="251"/>
      <c r="FV66" s="251"/>
      <c r="FW66" s="251"/>
      <c r="FX66" s="251"/>
      <c r="FY66" s="251"/>
      <c r="FZ66" s="251"/>
      <c r="GA66" s="251"/>
      <c r="GB66" s="251"/>
      <c r="GC66" s="251"/>
      <c r="GD66" s="251"/>
      <c r="GE66" s="251"/>
      <c r="GF66" s="251"/>
      <c r="GG66" s="251"/>
      <c r="GH66" s="251"/>
      <c r="GI66" s="251"/>
      <c r="GJ66" s="251"/>
      <c r="GK66" s="251"/>
      <c r="GL66" s="251"/>
      <c r="GM66" s="251"/>
      <c r="GN66" s="251"/>
      <c r="GO66" s="251"/>
      <c r="GP66" s="251"/>
      <c r="GQ66" s="251"/>
      <c r="GR66" s="251"/>
      <c r="GS66" s="251"/>
      <c r="GT66" s="251"/>
      <c r="GU66" s="251"/>
      <c r="GV66" s="251"/>
      <c r="GW66" s="251"/>
      <c r="GX66" s="251"/>
      <c r="GY66" s="251"/>
      <c r="GZ66" s="251"/>
      <c r="HA66" s="251"/>
      <c r="HB66" s="251"/>
      <c r="HC66" s="251"/>
      <c r="HD66" s="251"/>
      <c r="HE66" s="251"/>
      <c r="HF66" s="251"/>
      <c r="HG66" s="251"/>
      <c r="HH66" s="251"/>
      <c r="HI66" s="251"/>
      <c r="HJ66" s="251"/>
      <c r="HK66" s="251"/>
      <c r="HL66" s="251"/>
      <c r="HM66" s="251"/>
      <c r="HN66" s="251"/>
      <c r="HO66" s="251"/>
      <c r="HP66" s="251"/>
      <c r="HQ66" s="251"/>
      <c r="HR66" s="251"/>
      <c r="HS66" s="251"/>
      <c r="HT66" s="251"/>
      <c r="HU66" s="251"/>
      <c r="HV66" s="251"/>
      <c r="HW66" s="251"/>
      <c r="HX66" s="251"/>
      <c r="HY66" s="251"/>
      <c r="HZ66" s="251"/>
      <c r="IA66" s="251"/>
      <c r="IB66" s="251"/>
      <c r="IC66" s="251"/>
      <c r="ID66" s="251"/>
      <c r="IE66" s="251"/>
      <c r="IF66" s="251"/>
      <c r="IG66" s="251"/>
      <c r="IH66" s="251"/>
      <c r="II66" s="251"/>
      <c r="IJ66" s="251"/>
      <c r="IK66" s="251"/>
      <c r="IL66" s="251"/>
      <c r="IM66" s="251"/>
      <c r="IN66" s="251"/>
    </row>
    <row r="67" spans="1:248" s="20" customFormat="1" ht="12.75" customHeight="1" thickTop="1" x14ac:dyDescent="0.2">
      <c r="A67" s="8"/>
      <c r="B67" s="296">
        <f>B53</f>
        <v>0</v>
      </c>
      <c r="C67" s="296">
        <f>C53</f>
        <v>0</v>
      </c>
      <c r="D67" s="296">
        <f>D53</f>
        <v>0</v>
      </c>
      <c r="E67" s="296">
        <f>E53</f>
        <v>0</v>
      </c>
      <c r="F67" s="298">
        <f>F53</f>
        <v>0</v>
      </c>
      <c r="G67" s="130" t="str">
        <f>G7</f>
        <v>FEBRUARY</v>
      </c>
      <c r="H67" s="31" t="s">
        <v>58</v>
      </c>
      <c r="I67" s="32"/>
      <c r="J67" s="306">
        <f t="shared" ref="J67:R67" si="6">J53</f>
        <v>0</v>
      </c>
      <c r="K67" s="298">
        <f t="shared" si="6"/>
        <v>0</v>
      </c>
      <c r="L67" s="296">
        <f t="shared" si="6"/>
        <v>0</v>
      </c>
      <c r="M67" s="296">
        <f t="shared" si="6"/>
        <v>0</v>
      </c>
      <c r="N67" s="296">
        <f t="shared" si="6"/>
        <v>0</v>
      </c>
      <c r="O67" s="297">
        <f t="shared" si="6"/>
        <v>0</v>
      </c>
      <c r="P67" s="299">
        <f t="shared" si="6"/>
        <v>0</v>
      </c>
      <c r="Q67" s="296">
        <f t="shared" si="6"/>
        <v>0</v>
      </c>
      <c r="R67" s="298">
        <f t="shared" si="6"/>
        <v>0</v>
      </c>
      <c r="S67" s="9"/>
      <c r="T67" s="8"/>
      <c r="U67" s="296">
        <f t="shared" ref="U67:AH67" si="7">U53</f>
        <v>0</v>
      </c>
      <c r="V67" s="296">
        <f t="shared" si="7"/>
        <v>0</v>
      </c>
      <c r="W67" s="296">
        <f t="shared" si="7"/>
        <v>0</v>
      </c>
      <c r="X67" s="296">
        <f t="shared" si="7"/>
        <v>0</v>
      </c>
      <c r="Y67" s="296">
        <f t="shared" si="7"/>
        <v>0</v>
      </c>
      <c r="Z67" s="296">
        <f t="shared" si="7"/>
        <v>0</v>
      </c>
      <c r="AA67" s="296">
        <f t="shared" si="7"/>
        <v>0</v>
      </c>
      <c r="AB67" s="296">
        <f t="shared" si="7"/>
        <v>0</v>
      </c>
      <c r="AC67" s="296">
        <f t="shared" si="7"/>
        <v>0</v>
      </c>
      <c r="AD67" s="296">
        <f t="shared" si="7"/>
        <v>0</v>
      </c>
      <c r="AE67" s="296">
        <f t="shared" si="7"/>
        <v>0</v>
      </c>
      <c r="AF67" s="296">
        <f t="shared" si="7"/>
        <v>0</v>
      </c>
      <c r="AG67" s="296">
        <f t="shared" si="7"/>
        <v>0</v>
      </c>
      <c r="AH67" s="297">
        <f t="shared" si="7"/>
        <v>0</v>
      </c>
      <c r="AI67" s="305"/>
      <c r="AJ67" s="296">
        <f>AJ53</f>
        <v>0</v>
      </c>
      <c r="AK67" s="298">
        <f>AK53</f>
        <v>0</v>
      </c>
      <c r="AL67" s="9"/>
    </row>
    <row r="68" spans="1:248" s="20" customFormat="1" ht="12.75" customHeight="1" x14ac:dyDescent="0.2">
      <c r="A68" s="8">
        <v>1</v>
      </c>
      <c r="B68" s="280"/>
      <c r="C68" s="280"/>
      <c r="D68" s="280"/>
      <c r="E68" s="280"/>
      <c r="F68" s="281"/>
      <c r="G68" s="443"/>
      <c r="H68" s="444"/>
      <c r="I68" s="445"/>
      <c r="J68" s="296">
        <f t="shared" ref="J68:J98" si="8">SUM(B68:F68)</f>
        <v>0</v>
      </c>
      <c r="K68" s="298">
        <f t="shared" ref="K68:K98" si="9">SUM(U68:AK68)-SUM(L68:R68)</f>
        <v>0</v>
      </c>
      <c r="L68" s="280"/>
      <c r="M68" s="280"/>
      <c r="N68" s="280"/>
      <c r="O68" s="293"/>
      <c r="P68" s="300"/>
      <c r="Q68" s="280"/>
      <c r="R68" s="281"/>
      <c r="S68" s="15" t="s">
        <v>59</v>
      </c>
      <c r="T68" s="8">
        <v>1</v>
      </c>
      <c r="U68" s="280"/>
      <c r="V68" s="280"/>
      <c r="W68" s="280"/>
      <c r="X68" s="280"/>
      <c r="Y68" s="280"/>
      <c r="Z68" s="280"/>
      <c r="AA68" s="280"/>
      <c r="AB68" s="280"/>
      <c r="AC68" s="280"/>
      <c r="AD68" s="280"/>
      <c r="AE68" s="280"/>
      <c r="AF68" s="280"/>
      <c r="AG68" s="280"/>
      <c r="AH68" s="293"/>
      <c r="AI68" s="444"/>
      <c r="AJ68" s="280"/>
      <c r="AK68" s="281"/>
      <c r="AL68" s="15" t="s">
        <v>59</v>
      </c>
    </row>
    <row r="69" spans="1:248" s="20" customFormat="1" ht="12.75" customHeight="1" x14ac:dyDescent="0.2">
      <c r="A69" s="8">
        <v>2</v>
      </c>
      <c r="B69" s="280"/>
      <c r="C69" s="280"/>
      <c r="D69" s="280"/>
      <c r="E69" s="280"/>
      <c r="F69" s="281"/>
      <c r="G69" s="443"/>
      <c r="H69" s="444"/>
      <c r="I69" s="445"/>
      <c r="J69" s="296">
        <f t="shared" si="8"/>
        <v>0</v>
      </c>
      <c r="K69" s="298">
        <f t="shared" si="9"/>
        <v>0</v>
      </c>
      <c r="L69" s="280"/>
      <c r="M69" s="280"/>
      <c r="N69" s="280"/>
      <c r="O69" s="293"/>
      <c r="P69" s="300"/>
      <c r="Q69" s="280"/>
      <c r="R69" s="281"/>
      <c r="S69" s="15" t="s">
        <v>60</v>
      </c>
      <c r="T69" s="8">
        <v>2</v>
      </c>
      <c r="U69" s="280"/>
      <c r="V69" s="280"/>
      <c r="W69" s="280"/>
      <c r="X69" s="280"/>
      <c r="Y69" s="280"/>
      <c r="Z69" s="280"/>
      <c r="AA69" s="280"/>
      <c r="AB69" s="280"/>
      <c r="AC69" s="280"/>
      <c r="AD69" s="280"/>
      <c r="AE69" s="280"/>
      <c r="AF69" s="280"/>
      <c r="AG69" s="280"/>
      <c r="AH69" s="293"/>
      <c r="AI69" s="444"/>
      <c r="AJ69" s="280"/>
      <c r="AK69" s="281"/>
      <c r="AL69" s="15" t="s">
        <v>60</v>
      </c>
    </row>
    <row r="70" spans="1:248" s="20" customFormat="1" ht="12.75" customHeight="1" x14ac:dyDescent="0.2">
      <c r="A70" s="8">
        <v>3</v>
      </c>
      <c r="B70" s="280"/>
      <c r="C70" s="280"/>
      <c r="D70" s="280"/>
      <c r="E70" s="280"/>
      <c r="F70" s="281"/>
      <c r="G70" s="443"/>
      <c r="H70" s="444"/>
      <c r="I70" s="445"/>
      <c r="J70" s="296">
        <f t="shared" si="8"/>
        <v>0</v>
      </c>
      <c r="K70" s="298">
        <f t="shared" si="9"/>
        <v>0</v>
      </c>
      <c r="L70" s="280"/>
      <c r="M70" s="280"/>
      <c r="N70" s="280"/>
      <c r="O70" s="293"/>
      <c r="P70" s="300"/>
      <c r="Q70" s="280"/>
      <c r="R70" s="281"/>
      <c r="S70" s="15" t="s">
        <v>61</v>
      </c>
      <c r="T70" s="8">
        <v>3</v>
      </c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93"/>
      <c r="AI70" s="444"/>
      <c r="AJ70" s="280"/>
      <c r="AK70" s="281"/>
      <c r="AL70" s="15" t="s">
        <v>61</v>
      </c>
    </row>
    <row r="71" spans="1:248" s="20" customFormat="1" ht="12.75" customHeight="1" x14ac:dyDescent="0.2">
      <c r="A71" s="8">
        <v>4</v>
      </c>
      <c r="B71" s="280"/>
      <c r="C71" s="280"/>
      <c r="D71" s="280"/>
      <c r="E71" s="280"/>
      <c r="F71" s="281"/>
      <c r="G71" s="443"/>
      <c r="H71" s="444"/>
      <c r="I71" s="445"/>
      <c r="J71" s="296">
        <f t="shared" si="8"/>
        <v>0</v>
      </c>
      <c r="K71" s="298">
        <f t="shared" si="9"/>
        <v>0</v>
      </c>
      <c r="L71" s="280"/>
      <c r="M71" s="280"/>
      <c r="N71" s="280"/>
      <c r="O71" s="293"/>
      <c r="P71" s="300"/>
      <c r="Q71" s="280"/>
      <c r="R71" s="281"/>
      <c r="S71" s="15" t="s">
        <v>62</v>
      </c>
      <c r="T71" s="8">
        <v>4</v>
      </c>
      <c r="U71" s="280"/>
      <c r="V71" s="280"/>
      <c r="W71" s="280"/>
      <c r="X71" s="280"/>
      <c r="Y71" s="280"/>
      <c r="Z71" s="280"/>
      <c r="AA71" s="280"/>
      <c r="AB71" s="280"/>
      <c r="AC71" s="280"/>
      <c r="AD71" s="280"/>
      <c r="AE71" s="280"/>
      <c r="AF71" s="280"/>
      <c r="AG71" s="280"/>
      <c r="AH71" s="293"/>
      <c r="AI71" s="444"/>
      <c r="AJ71" s="280"/>
      <c r="AK71" s="281"/>
      <c r="AL71" s="15" t="s">
        <v>62</v>
      </c>
    </row>
    <row r="72" spans="1:248" s="20" customFormat="1" ht="12.75" customHeight="1" x14ac:dyDescent="0.2">
      <c r="A72" s="8">
        <v>5</v>
      </c>
      <c r="B72" s="280"/>
      <c r="C72" s="280"/>
      <c r="D72" s="280"/>
      <c r="E72" s="280"/>
      <c r="F72" s="281"/>
      <c r="G72" s="446"/>
      <c r="H72" s="444"/>
      <c r="I72" s="445"/>
      <c r="J72" s="296">
        <f t="shared" si="8"/>
        <v>0</v>
      </c>
      <c r="K72" s="298">
        <f t="shared" si="9"/>
        <v>0</v>
      </c>
      <c r="L72" s="280"/>
      <c r="M72" s="280"/>
      <c r="N72" s="280"/>
      <c r="O72" s="293"/>
      <c r="P72" s="300"/>
      <c r="Q72" s="280"/>
      <c r="R72" s="281"/>
      <c r="S72" s="15" t="s">
        <v>63</v>
      </c>
      <c r="T72" s="8">
        <v>5</v>
      </c>
      <c r="U72" s="280"/>
      <c r="V72" s="280"/>
      <c r="W72" s="280"/>
      <c r="X72" s="280"/>
      <c r="Y72" s="280"/>
      <c r="Z72" s="280"/>
      <c r="AA72" s="280"/>
      <c r="AB72" s="280"/>
      <c r="AC72" s="280"/>
      <c r="AD72" s="280"/>
      <c r="AE72" s="280"/>
      <c r="AF72" s="280"/>
      <c r="AG72" s="280"/>
      <c r="AH72" s="293"/>
      <c r="AI72" s="444"/>
      <c r="AJ72" s="280"/>
      <c r="AK72" s="281"/>
      <c r="AL72" s="15" t="s">
        <v>63</v>
      </c>
    </row>
    <row r="73" spans="1:248" s="20" customFormat="1" ht="12.75" customHeight="1" x14ac:dyDescent="0.2">
      <c r="A73" s="16">
        <v>6</v>
      </c>
      <c r="B73" s="282"/>
      <c r="C73" s="282"/>
      <c r="D73" s="282"/>
      <c r="E73" s="282"/>
      <c r="F73" s="283"/>
      <c r="G73" s="443"/>
      <c r="H73" s="447"/>
      <c r="I73" s="448"/>
      <c r="J73" s="296">
        <f t="shared" si="8"/>
        <v>0</v>
      </c>
      <c r="K73" s="298">
        <f t="shared" si="9"/>
        <v>0</v>
      </c>
      <c r="L73" s="282"/>
      <c r="M73" s="282"/>
      <c r="N73" s="282"/>
      <c r="O73" s="294"/>
      <c r="P73" s="301"/>
      <c r="Q73" s="282"/>
      <c r="R73" s="283"/>
      <c r="S73" s="17" t="s">
        <v>64</v>
      </c>
      <c r="T73" s="16">
        <v>6</v>
      </c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94"/>
      <c r="AI73" s="447"/>
      <c r="AJ73" s="282"/>
      <c r="AK73" s="283"/>
      <c r="AL73" s="17" t="s">
        <v>64</v>
      </c>
    </row>
    <row r="74" spans="1:248" s="20" customFormat="1" ht="12.75" customHeight="1" x14ac:dyDescent="0.2">
      <c r="A74" s="8">
        <v>7</v>
      </c>
      <c r="B74" s="280"/>
      <c r="C74" s="280"/>
      <c r="D74" s="280"/>
      <c r="E74" s="280"/>
      <c r="F74" s="281"/>
      <c r="G74" s="443"/>
      <c r="H74" s="444"/>
      <c r="I74" s="445"/>
      <c r="J74" s="296">
        <f t="shared" si="8"/>
        <v>0</v>
      </c>
      <c r="K74" s="298">
        <f t="shared" si="9"/>
        <v>0</v>
      </c>
      <c r="L74" s="280"/>
      <c r="M74" s="280"/>
      <c r="N74" s="280"/>
      <c r="O74" s="293"/>
      <c r="P74" s="300"/>
      <c r="Q74" s="280"/>
      <c r="R74" s="281"/>
      <c r="S74" s="15" t="s">
        <v>65</v>
      </c>
      <c r="T74" s="8">
        <v>7</v>
      </c>
      <c r="U74" s="280"/>
      <c r="V74" s="280"/>
      <c r="W74" s="280"/>
      <c r="X74" s="280"/>
      <c r="Y74" s="280"/>
      <c r="Z74" s="280"/>
      <c r="AA74" s="280"/>
      <c r="AB74" s="280"/>
      <c r="AC74" s="280"/>
      <c r="AD74" s="280"/>
      <c r="AE74" s="280"/>
      <c r="AF74" s="280"/>
      <c r="AG74" s="280"/>
      <c r="AH74" s="293"/>
      <c r="AI74" s="444"/>
      <c r="AJ74" s="280"/>
      <c r="AK74" s="281"/>
      <c r="AL74" s="15" t="s">
        <v>65</v>
      </c>
    </row>
    <row r="75" spans="1:248" s="20" customFormat="1" ht="12.75" customHeight="1" x14ac:dyDescent="0.2">
      <c r="A75" s="8">
        <v>8</v>
      </c>
      <c r="B75" s="280"/>
      <c r="C75" s="280"/>
      <c r="D75" s="280"/>
      <c r="E75" s="280"/>
      <c r="F75" s="281"/>
      <c r="G75" s="443"/>
      <c r="H75" s="444"/>
      <c r="I75" s="445"/>
      <c r="J75" s="296">
        <f t="shared" si="8"/>
        <v>0</v>
      </c>
      <c r="K75" s="298">
        <f t="shared" si="9"/>
        <v>0</v>
      </c>
      <c r="L75" s="280"/>
      <c r="M75" s="280"/>
      <c r="N75" s="280"/>
      <c r="O75" s="293"/>
      <c r="P75" s="300"/>
      <c r="Q75" s="280"/>
      <c r="R75" s="281"/>
      <c r="S75" s="15" t="s">
        <v>66</v>
      </c>
      <c r="T75" s="8">
        <v>8</v>
      </c>
      <c r="U75" s="280"/>
      <c r="V75" s="280"/>
      <c r="W75" s="280"/>
      <c r="X75" s="280"/>
      <c r="Y75" s="280"/>
      <c r="Z75" s="280"/>
      <c r="AA75" s="280"/>
      <c r="AB75" s="280"/>
      <c r="AC75" s="280"/>
      <c r="AD75" s="280"/>
      <c r="AE75" s="280"/>
      <c r="AF75" s="280"/>
      <c r="AG75" s="280"/>
      <c r="AH75" s="293"/>
      <c r="AI75" s="444"/>
      <c r="AJ75" s="280"/>
      <c r="AK75" s="281"/>
      <c r="AL75" s="15" t="s">
        <v>66</v>
      </c>
    </row>
    <row r="76" spans="1:248" s="20" customFormat="1" ht="12.75" customHeight="1" x14ac:dyDescent="0.2">
      <c r="A76" s="8">
        <v>9</v>
      </c>
      <c r="B76" s="280"/>
      <c r="C76" s="280"/>
      <c r="D76" s="280"/>
      <c r="E76" s="280"/>
      <c r="F76" s="281"/>
      <c r="G76" s="443"/>
      <c r="H76" s="444"/>
      <c r="I76" s="445"/>
      <c r="J76" s="296">
        <f t="shared" si="8"/>
        <v>0</v>
      </c>
      <c r="K76" s="298">
        <f t="shared" si="9"/>
        <v>0</v>
      </c>
      <c r="L76" s="280"/>
      <c r="M76" s="280"/>
      <c r="N76" s="280"/>
      <c r="O76" s="293"/>
      <c r="P76" s="300"/>
      <c r="Q76" s="280"/>
      <c r="R76" s="281"/>
      <c r="S76" s="15" t="s">
        <v>67</v>
      </c>
      <c r="T76" s="8">
        <v>9</v>
      </c>
      <c r="U76" s="280"/>
      <c r="V76" s="280"/>
      <c r="W76" s="280"/>
      <c r="X76" s="280"/>
      <c r="Y76" s="280"/>
      <c r="Z76" s="280"/>
      <c r="AA76" s="280"/>
      <c r="AB76" s="280"/>
      <c r="AC76" s="280"/>
      <c r="AD76" s="280"/>
      <c r="AE76" s="280"/>
      <c r="AF76" s="280"/>
      <c r="AG76" s="280"/>
      <c r="AH76" s="293"/>
      <c r="AI76" s="444"/>
      <c r="AJ76" s="280"/>
      <c r="AK76" s="281"/>
      <c r="AL76" s="15" t="s">
        <v>67</v>
      </c>
    </row>
    <row r="77" spans="1:248" s="20" customFormat="1" ht="12.75" customHeight="1" x14ac:dyDescent="0.2">
      <c r="A77" s="8">
        <v>10</v>
      </c>
      <c r="B77" s="280"/>
      <c r="C77" s="280"/>
      <c r="D77" s="280"/>
      <c r="E77" s="280"/>
      <c r="F77" s="281"/>
      <c r="G77" s="443"/>
      <c r="H77" s="444"/>
      <c r="I77" s="445"/>
      <c r="J77" s="296">
        <f t="shared" si="8"/>
        <v>0</v>
      </c>
      <c r="K77" s="298">
        <f t="shared" si="9"/>
        <v>0</v>
      </c>
      <c r="L77" s="280"/>
      <c r="M77" s="280"/>
      <c r="N77" s="280"/>
      <c r="O77" s="293"/>
      <c r="P77" s="300"/>
      <c r="Q77" s="280"/>
      <c r="R77" s="281"/>
      <c r="S77" s="15" t="s">
        <v>68</v>
      </c>
      <c r="T77" s="8">
        <v>10</v>
      </c>
      <c r="U77" s="280"/>
      <c r="V77" s="280"/>
      <c r="W77" s="280"/>
      <c r="X77" s="280"/>
      <c r="Y77" s="280"/>
      <c r="Z77" s="280"/>
      <c r="AA77" s="280"/>
      <c r="AB77" s="280"/>
      <c r="AC77" s="280"/>
      <c r="AD77" s="280"/>
      <c r="AE77" s="280"/>
      <c r="AF77" s="280"/>
      <c r="AG77" s="280"/>
      <c r="AH77" s="293"/>
      <c r="AI77" s="444"/>
      <c r="AJ77" s="280"/>
      <c r="AK77" s="281"/>
      <c r="AL77" s="15" t="s">
        <v>68</v>
      </c>
    </row>
    <row r="78" spans="1:248" s="20" customFormat="1" ht="12.75" customHeight="1" x14ac:dyDescent="0.2">
      <c r="A78" s="8">
        <v>11</v>
      </c>
      <c r="B78" s="280"/>
      <c r="C78" s="280"/>
      <c r="D78" s="280"/>
      <c r="E78" s="280"/>
      <c r="F78" s="281"/>
      <c r="G78" s="443"/>
      <c r="H78" s="444"/>
      <c r="I78" s="445"/>
      <c r="J78" s="296">
        <f t="shared" si="8"/>
        <v>0</v>
      </c>
      <c r="K78" s="298">
        <f t="shared" si="9"/>
        <v>0</v>
      </c>
      <c r="L78" s="280"/>
      <c r="M78" s="280"/>
      <c r="N78" s="280"/>
      <c r="O78" s="293"/>
      <c r="P78" s="300"/>
      <c r="Q78" s="280"/>
      <c r="R78" s="281"/>
      <c r="S78" s="15" t="s">
        <v>69</v>
      </c>
      <c r="T78" s="8">
        <v>11</v>
      </c>
      <c r="U78" s="280"/>
      <c r="V78" s="280"/>
      <c r="W78" s="280"/>
      <c r="X78" s="280"/>
      <c r="Y78" s="280"/>
      <c r="Z78" s="280"/>
      <c r="AA78" s="280"/>
      <c r="AB78" s="280"/>
      <c r="AC78" s="280"/>
      <c r="AD78" s="280"/>
      <c r="AE78" s="280"/>
      <c r="AF78" s="280"/>
      <c r="AG78" s="280"/>
      <c r="AH78" s="293"/>
      <c r="AI78" s="444"/>
      <c r="AJ78" s="280"/>
      <c r="AK78" s="281"/>
      <c r="AL78" s="15" t="s">
        <v>69</v>
      </c>
    </row>
    <row r="79" spans="1:248" s="20" customFormat="1" ht="12.75" customHeight="1" x14ac:dyDescent="0.2">
      <c r="A79" s="8">
        <v>12</v>
      </c>
      <c r="B79" s="280"/>
      <c r="C79" s="280"/>
      <c r="D79" s="280"/>
      <c r="E79" s="280"/>
      <c r="F79" s="281"/>
      <c r="G79" s="443"/>
      <c r="H79" s="444"/>
      <c r="I79" s="445"/>
      <c r="J79" s="296">
        <f t="shared" si="8"/>
        <v>0</v>
      </c>
      <c r="K79" s="298">
        <f t="shared" si="9"/>
        <v>0</v>
      </c>
      <c r="L79" s="280"/>
      <c r="M79" s="280"/>
      <c r="N79" s="280"/>
      <c r="O79" s="293"/>
      <c r="P79" s="300"/>
      <c r="Q79" s="280"/>
      <c r="R79" s="281"/>
      <c r="S79" s="15" t="s">
        <v>70</v>
      </c>
      <c r="T79" s="8">
        <v>12</v>
      </c>
      <c r="U79" s="280"/>
      <c r="V79" s="280"/>
      <c r="W79" s="280"/>
      <c r="X79" s="280"/>
      <c r="Y79" s="280"/>
      <c r="Z79" s="280"/>
      <c r="AA79" s="280"/>
      <c r="AB79" s="280"/>
      <c r="AC79" s="280"/>
      <c r="AD79" s="280"/>
      <c r="AE79" s="280"/>
      <c r="AF79" s="280"/>
      <c r="AG79" s="280"/>
      <c r="AH79" s="293"/>
      <c r="AI79" s="444"/>
      <c r="AJ79" s="280"/>
      <c r="AK79" s="281"/>
      <c r="AL79" s="15" t="s">
        <v>70</v>
      </c>
    </row>
    <row r="80" spans="1:248" s="20" customFormat="1" ht="12.75" customHeight="1" x14ac:dyDescent="0.2">
      <c r="A80" s="8">
        <v>13</v>
      </c>
      <c r="B80" s="280"/>
      <c r="C80" s="280"/>
      <c r="D80" s="280"/>
      <c r="E80" s="280"/>
      <c r="F80" s="281"/>
      <c r="G80" s="443"/>
      <c r="H80" s="444"/>
      <c r="I80" s="445"/>
      <c r="J80" s="296">
        <f t="shared" si="8"/>
        <v>0</v>
      </c>
      <c r="K80" s="298">
        <f t="shared" si="9"/>
        <v>0</v>
      </c>
      <c r="L80" s="280"/>
      <c r="M80" s="280"/>
      <c r="N80" s="280"/>
      <c r="O80" s="293"/>
      <c r="P80" s="300"/>
      <c r="Q80" s="280"/>
      <c r="R80" s="281"/>
      <c r="S80" s="15" t="s">
        <v>71</v>
      </c>
      <c r="T80" s="8">
        <v>13</v>
      </c>
      <c r="U80" s="280"/>
      <c r="V80" s="280"/>
      <c r="W80" s="280"/>
      <c r="X80" s="280"/>
      <c r="Y80" s="280"/>
      <c r="Z80" s="280"/>
      <c r="AA80" s="280"/>
      <c r="AB80" s="280"/>
      <c r="AC80" s="280"/>
      <c r="AD80" s="280"/>
      <c r="AE80" s="280"/>
      <c r="AF80" s="280"/>
      <c r="AG80" s="280"/>
      <c r="AH80" s="293"/>
      <c r="AI80" s="444"/>
      <c r="AJ80" s="280"/>
      <c r="AK80" s="281"/>
      <c r="AL80" s="15" t="s">
        <v>71</v>
      </c>
    </row>
    <row r="81" spans="1:38" s="20" customFormat="1" ht="12.75" customHeight="1" x14ac:dyDescent="0.2">
      <c r="A81" s="8">
        <v>14</v>
      </c>
      <c r="B81" s="280"/>
      <c r="C81" s="280"/>
      <c r="D81" s="280"/>
      <c r="E81" s="280"/>
      <c r="F81" s="281"/>
      <c r="G81" s="443"/>
      <c r="H81" s="444"/>
      <c r="I81" s="445"/>
      <c r="J81" s="296">
        <f t="shared" si="8"/>
        <v>0</v>
      </c>
      <c r="K81" s="298">
        <f t="shared" si="9"/>
        <v>0</v>
      </c>
      <c r="L81" s="280"/>
      <c r="M81" s="280"/>
      <c r="N81" s="280"/>
      <c r="O81" s="293"/>
      <c r="P81" s="300"/>
      <c r="Q81" s="280"/>
      <c r="R81" s="281"/>
      <c r="S81" s="15" t="s">
        <v>72</v>
      </c>
      <c r="T81" s="8">
        <v>14</v>
      </c>
      <c r="U81" s="280"/>
      <c r="V81" s="280"/>
      <c r="W81" s="280"/>
      <c r="X81" s="280"/>
      <c r="Y81" s="280"/>
      <c r="Z81" s="280"/>
      <c r="AA81" s="280"/>
      <c r="AB81" s="280"/>
      <c r="AC81" s="280"/>
      <c r="AD81" s="280"/>
      <c r="AE81" s="280"/>
      <c r="AF81" s="280"/>
      <c r="AG81" s="280"/>
      <c r="AH81" s="293"/>
      <c r="AI81" s="444"/>
      <c r="AJ81" s="280"/>
      <c r="AK81" s="281"/>
      <c r="AL81" s="15" t="s">
        <v>72</v>
      </c>
    </row>
    <row r="82" spans="1:38" s="20" customFormat="1" ht="12.75" customHeight="1" x14ac:dyDescent="0.2">
      <c r="A82" s="8">
        <v>15</v>
      </c>
      <c r="B82" s="280"/>
      <c r="C82" s="280"/>
      <c r="D82" s="280"/>
      <c r="E82" s="280"/>
      <c r="F82" s="281"/>
      <c r="G82" s="443"/>
      <c r="H82" s="444"/>
      <c r="I82" s="445"/>
      <c r="J82" s="296">
        <f t="shared" si="8"/>
        <v>0</v>
      </c>
      <c r="K82" s="298">
        <f t="shared" si="9"/>
        <v>0</v>
      </c>
      <c r="L82" s="280"/>
      <c r="M82" s="280"/>
      <c r="N82" s="280"/>
      <c r="O82" s="293"/>
      <c r="P82" s="300"/>
      <c r="Q82" s="280"/>
      <c r="R82" s="281"/>
      <c r="S82" s="15" t="s">
        <v>73</v>
      </c>
      <c r="T82" s="8">
        <v>15</v>
      </c>
      <c r="U82" s="280"/>
      <c r="V82" s="280"/>
      <c r="W82" s="280"/>
      <c r="X82" s="280"/>
      <c r="Y82" s="280"/>
      <c r="Z82" s="280"/>
      <c r="AA82" s="280"/>
      <c r="AB82" s="280"/>
      <c r="AC82" s="280"/>
      <c r="AD82" s="280"/>
      <c r="AE82" s="280"/>
      <c r="AF82" s="280"/>
      <c r="AG82" s="280"/>
      <c r="AH82" s="293"/>
      <c r="AI82" s="444"/>
      <c r="AJ82" s="280"/>
      <c r="AK82" s="281"/>
      <c r="AL82" s="15" t="s">
        <v>73</v>
      </c>
    </row>
    <row r="83" spans="1:38" s="20" customFormat="1" ht="12.75" customHeight="1" x14ac:dyDescent="0.2">
      <c r="A83" s="8">
        <v>16</v>
      </c>
      <c r="B83" s="280"/>
      <c r="C83" s="280"/>
      <c r="D83" s="280"/>
      <c r="E83" s="280"/>
      <c r="F83" s="281"/>
      <c r="G83" s="443"/>
      <c r="H83" s="444"/>
      <c r="I83" s="445"/>
      <c r="J83" s="296">
        <f t="shared" si="8"/>
        <v>0</v>
      </c>
      <c r="K83" s="298">
        <f t="shared" si="9"/>
        <v>0</v>
      </c>
      <c r="L83" s="280"/>
      <c r="M83" s="280"/>
      <c r="N83" s="280"/>
      <c r="O83" s="293"/>
      <c r="P83" s="300"/>
      <c r="Q83" s="280"/>
      <c r="R83" s="281"/>
      <c r="S83" s="15" t="s">
        <v>74</v>
      </c>
      <c r="T83" s="8">
        <v>16</v>
      </c>
      <c r="U83" s="280"/>
      <c r="V83" s="280"/>
      <c r="W83" s="280"/>
      <c r="X83" s="280"/>
      <c r="Y83" s="280"/>
      <c r="Z83" s="280"/>
      <c r="AA83" s="280"/>
      <c r="AB83" s="280"/>
      <c r="AC83" s="280"/>
      <c r="AD83" s="280"/>
      <c r="AE83" s="280"/>
      <c r="AF83" s="280"/>
      <c r="AG83" s="280"/>
      <c r="AH83" s="293"/>
      <c r="AI83" s="444"/>
      <c r="AJ83" s="280"/>
      <c r="AK83" s="281"/>
      <c r="AL83" s="15" t="s">
        <v>74</v>
      </c>
    </row>
    <row r="84" spans="1:38" s="20" customFormat="1" ht="12.75" customHeight="1" x14ac:dyDescent="0.2">
      <c r="A84" s="8">
        <v>17</v>
      </c>
      <c r="B84" s="280"/>
      <c r="C84" s="280"/>
      <c r="D84" s="280"/>
      <c r="E84" s="280"/>
      <c r="F84" s="281"/>
      <c r="G84" s="443"/>
      <c r="H84" s="444"/>
      <c r="I84" s="445"/>
      <c r="J84" s="296">
        <f t="shared" si="8"/>
        <v>0</v>
      </c>
      <c r="K84" s="298">
        <f t="shared" si="9"/>
        <v>0</v>
      </c>
      <c r="L84" s="280"/>
      <c r="M84" s="280"/>
      <c r="N84" s="280"/>
      <c r="O84" s="293"/>
      <c r="P84" s="300"/>
      <c r="Q84" s="280"/>
      <c r="R84" s="281"/>
      <c r="S84" s="15" t="s">
        <v>75</v>
      </c>
      <c r="T84" s="8">
        <v>17</v>
      </c>
      <c r="U84" s="280"/>
      <c r="V84" s="280"/>
      <c r="W84" s="280"/>
      <c r="X84" s="280"/>
      <c r="Y84" s="280"/>
      <c r="Z84" s="280"/>
      <c r="AA84" s="280"/>
      <c r="AB84" s="280"/>
      <c r="AC84" s="280"/>
      <c r="AD84" s="280"/>
      <c r="AE84" s="280"/>
      <c r="AF84" s="280"/>
      <c r="AG84" s="280"/>
      <c r="AH84" s="293"/>
      <c r="AI84" s="444"/>
      <c r="AJ84" s="280"/>
      <c r="AK84" s="281"/>
      <c r="AL84" s="15" t="s">
        <v>75</v>
      </c>
    </row>
    <row r="85" spans="1:38" s="20" customFormat="1" ht="12.75" customHeight="1" x14ac:dyDescent="0.2">
      <c r="A85" s="8">
        <v>18</v>
      </c>
      <c r="B85" s="280"/>
      <c r="C85" s="280"/>
      <c r="D85" s="280"/>
      <c r="E85" s="280"/>
      <c r="F85" s="281"/>
      <c r="G85" s="443"/>
      <c r="H85" s="444"/>
      <c r="I85" s="445"/>
      <c r="J85" s="296">
        <f t="shared" si="8"/>
        <v>0</v>
      </c>
      <c r="K85" s="298">
        <f t="shared" si="9"/>
        <v>0</v>
      </c>
      <c r="L85" s="280"/>
      <c r="M85" s="280"/>
      <c r="N85" s="280"/>
      <c r="O85" s="293"/>
      <c r="P85" s="300"/>
      <c r="Q85" s="280"/>
      <c r="R85" s="281"/>
      <c r="S85" s="15" t="s">
        <v>76</v>
      </c>
      <c r="T85" s="8">
        <v>18</v>
      </c>
      <c r="U85" s="280"/>
      <c r="V85" s="280"/>
      <c r="W85" s="280"/>
      <c r="X85" s="280"/>
      <c r="Y85" s="280"/>
      <c r="Z85" s="280"/>
      <c r="AA85" s="280"/>
      <c r="AB85" s="280"/>
      <c r="AC85" s="280"/>
      <c r="AD85" s="280"/>
      <c r="AE85" s="280"/>
      <c r="AF85" s="280"/>
      <c r="AG85" s="280"/>
      <c r="AH85" s="293"/>
      <c r="AI85" s="444"/>
      <c r="AJ85" s="280"/>
      <c r="AK85" s="281"/>
      <c r="AL85" s="15" t="s">
        <v>76</v>
      </c>
    </row>
    <row r="86" spans="1:38" s="20" customFormat="1" ht="12.75" customHeight="1" x14ac:dyDescent="0.2">
      <c r="A86" s="8">
        <v>19</v>
      </c>
      <c r="B86" s="280"/>
      <c r="C86" s="280"/>
      <c r="D86" s="280"/>
      <c r="E86" s="280"/>
      <c r="F86" s="281"/>
      <c r="G86" s="443"/>
      <c r="H86" s="444"/>
      <c r="I86" s="445"/>
      <c r="J86" s="296">
        <f t="shared" si="8"/>
        <v>0</v>
      </c>
      <c r="K86" s="298">
        <f t="shared" si="9"/>
        <v>0</v>
      </c>
      <c r="L86" s="280"/>
      <c r="M86" s="280"/>
      <c r="N86" s="280"/>
      <c r="O86" s="293"/>
      <c r="P86" s="300"/>
      <c r="Q86" s="280"/>
      <c r="R86" s="281"/>
      <c r="S86" s="15" t="s">
        <v>77</v>
      </c>
      <c r="T86" s="8">
        <v>19</v>
      </c>
      <c r="U86" s="280"/>
      <c r="V86" s="280"/>
      <c r="W86" s="280"/>
      <c r="X86" s="280"/>
      <c r="Y86" s="280"/>
      <c r="Z86" s="280"/>
      <c r="AA86" s="280"/>
      <c r="AB86" s="280"/>
      <c r="AC86" s="280"/>
      <c r="AD86" s="280"/>
      <c r="AE86" s="280"/>
      <c r="AF86" s="280"/>
      <c r="AG86" s="280"/>
      <c r="AH86" s="293"/>
      <c r="AI86" s="444"/>
      <c r="AJ86" s="280"/>
      <c r="AK86" s="281"/>
      <c r="AL86" s="15" t="s">
        <v>77</v>
      </c>
    </row>
    <row r="87" spans="1:38" s="20" customFormat="1" ht="12.75" customHeight="1" x14ac:dyDescent="0.2">
      <c r="A87" s="8">
        <v>20</v>
      </c>
      <c r="B87" s="280"/>
      <c r="C87" s="280"/>
      <c r="D87" s="280"/>
      <c r="E87" s="280"/>
      <c r="F87" s="281"/>
      <c r="G87" s="443"/>
      <c r="H87" s="444"/>
      <c r="I87" s="445"/>
      <c r="J87" s="296">
        <f t="shared" si="8"/>
        <v>0</v>
      </c>
      <c r="K87" s="298">
        <f t="shared" si="9"/>
        <v>0</v>
      </c>
      <c r="L87" s="280"/>
      <c r="M87" s="280"/>
      <c r="N87" s="280"/>
      <c r="O87" s="293"/>
      <c r="P87" s="300"/>
      <c r="Q87" s="280"/>
      <c r="R87" s="281"/>
      <c r="S87" s="15" t="s">
        <v>78</v>
      </c>
      <c r="T87" s="8">
        <v>20</v>
      </c>
      <c r="U87" s="280"/>
      <c r="V87" s="280"/>
      <c r="W87" s="280"/>
      <c r="X87" s="280"/>
      <c r="Y87" s="280"/>
      <c r="Z87" s="280"/>
      <c r="AA87" s="280"/>
      <c r="AB87" s="280"/>
      <c r="AC87" s="280"/>
      <c r="AD87" s="280"/>
      <c r="AE87" s="280"/>
      <c r="AF87" s="280"/>
      <c r="AG87" s="280"/>
      <c r="AH87" s="293"/>
      <c r="AI87" s="444"/>
      <c r="AJ87" s="280"/>
      <c r="AK87" s="281"/>
      <c r="AL87" s="15" t="s">
        <v>78</v>
      </c>
    </row>
    <row r="88" spans="1:38" s="20" customFormat="1" ht="12.75" customHeight="1" x14ac:dyDescent="0.2">
      <c r="A88" s="8">
        <v>21</v>
      </c>
      <c r="B88" s="280"/>
      <c r="C88" s="280"/>
      <c r="D88" s="280"/>
      <c r="E88" s="280"/>
      <c r="F88" s="281"/>
      <c r="G88" s="443"/>
      <c r="H88" s="444"/>
      <c r="I88" s="445"/>
      <c r="J88" s="296">
        <f t="shared" si="8"/>
        <v>0</v>
      </c>
      <c r="K88" s="298">
        <f t="shared" si="9"/>
        <v>0</v>
      </c>
      <c r="L88" s="280"/>
      <c r="M88" s="280"/>
      <c r="N88" s="280"/>
      <c r="O88" s="293"/>
      <c r="P88" s="300"/>
      <c r="Q88" s="280"/>
      <c r="R88" s="281"/>
      <c r="S88" s="15" t="s">
        <v>79</v>
      </c>
      <c r="T88" s="8">
        <v>21</v>
      </c>
      <c r="U88" s="280"/>
      <c r="V88" s="280"/>
      <c r="W88" s="280"/>
      <c r="X88" s="280"/>
      <c r="Y88" s="280"/>
      <c r="Z88" s="280"/>
      <c r="AA88" s="280"/>
      <c r="AB88" s="280"/>
      <c r="AC88" s="280"/>
      <c r="AD88" s="280"/>
      <c r="AE88" s="280"/>
      <c r="AF88" s="280"/>
      <c r="AG88" s="280"/>
      <c r="AH88" s="293"/>
      <c r="AI88" s="444"/>
      <c r="AJ88" s="280"/>
      <c r="AK88" s="281"/>
      <c r="AL88" s="15" t="s">
        <v>79</v>
      </c>
    </row>
    <row r="89" spans="1:38" s="20" customFormat="1" ht="12.75" customHeight="1" x14ac:dyDescent="0.2">
      <c r="A89" s="8">
        <v>22</v>
      </c>
      <c r="B89" s="280"/>
      <c r="C89" s="280"/>
      <c r="D89" s="280"/>
      <c r="E89" s="280"/>
      <c r="F89" s="281"/>
      <c r="G89" s="443"/>
      <c r="H89" s="444"/>
      <c r="I89" s="445"/>
      <c r="J89" s="296">
        <f t="shared" si="8"/>
        <v>0</v>
      </c>
      <c r="K89" s="298">
        <f t="shared" si="9"/>
        <v>0</v>
      </c>
      <c r="L89" s="280"/>
      <c r="M89" s="280"/>
      <c r="N89" s="280"/>
      <c r="O89" s="293"/>
      <c r="P89" s="300"/>
      <c r="Q89" s="280"/>
      <c r="R89" s="281"/>
      <c r="S89" s="15" t="s">
        <v>80</v>
      </c>
      <c r="T89" s="8">
        <v>22</v>
      </c>
      <c r="U89" s="280"/>
      <c r="V89" s="280"/>
      <c r="W89" s="280"/>
      <c r="X89" s="280"/>
      <c r="Y89" s="280"/>
      <c r="Z89" s="280"/>
      <c r="AA89" s="280"/>
      <c r="AB89" s="280"/>
      <c r="AC89" s="280"/>
      <c r="AD89" s="280"/>
      <c r="AE89" s="280"/>
      <c r="AF89" s="280"/>
      <c r="AG89" s="280"/>
      <c r="AH89" s="293"/>
      <c r="AI89" s="444"/>
      <c r="AJ89" s="280"/>
      <c r="AK89" s="281"/>
      <c r="AL89" s="15" t="s">
        <v>80</v>
      </c>
    </row>
    <row r="90" spans="1:38" s="20" customFormat="1" ht="12.75" customHeight="1" x14ac:dyDescent="0.2">
      <c r="A90" s="8">
        <v>23</v>
      </c>
      <c r="B90" s="280"/>
      <c r="C90" s="280"/>
      <c r="D90" s="280"/>
      <c r="E90" s="280"/>
      <c r="F90" s="281"/>
      <c r="G90" s="443"/>
      <c r="H90" s="444"/>
      <c r="I90" s="445"/>
      <c r="J90" s="296">
        <f t="shared" si="8"/>
        <v>0</v>
      </c>
      <c r="K90" s="298">
        <f t="shared" si="9"/>
        <v>0</v>
      </c>
      <c r="L90" s="280"/>
      <c r="M90" s="280"/>
      <c r="N90" s="280"/>
      <c r="O90" s="293"/>
      <c r="P90" s="300"/>
      <c r="Q90" s="280"/>
      <c r="R90" s="281"/>
      <c r="S90" s="15" t="s">
        <v>81</v>
      </c>
      <c r="T90" s="8">
        <v>23</v>
      </c>
      <c r="U90" s="280"/>
      <c r="V90" s="280"/>
      <c r="W90" s="280"/>
      <c r="X90" s="280"/>
      <c r="Y90" s="280"/>
      <c r="Z90" s="280"/>
      <c r="AA90" s="280"/>
      <c r="AB90" s="280"/>
      <c r="AC90" s="280"/>
      <c r="AD90" s="280"/>
      <c r="AE90" s="280"/>
      <c r="AF90" s="280"/>
      <c r="AG90" s="280"/>
      <c r="AH90" s="293"/>
      <c r="AI90" s="444"/>
      <c r="AJ90" s="280"/>
      <c r="AK90" s="281"/>
      <c r="AL90" s="15" t="s">
        <v>81</v>
      </c>
    </row>
    <row r="91" spans="1:38" s="20" customFormat="1" ht="12.75" customHeight="1" x14ac:dyDescent="0.2">
      <c r="A91" s="8">
        <v>24</v>
      </c>
      <c r="B91" s="280"/>
      <c r="C91" s="280"/>
      <c r="D91" s="280"/>
      <c r="E91" s="280"/>
      <c r="F91" s="281"/>
      <c r="G91" s="443"/>
      <c r="H91" s="444"/>
      <c r="I91" s="445"/>
      <c r="J91" s="296">
        <f t="shared" si="8"/>
        <v>0</v>
      </c>
      <c r="K91" s="298">
        <f t="shared" si="9"/>
        <v>0</v>
      </c>
      <c r="L91" s="280"/>
      <c r="M91" s="280"/>
      <c r="N91" s="280"/>
      <c r="O91" s="293"/>
      <c r="P91" s="300"/>
      <c r="Q91" s="280"/>
      <c r="R91" s="281"/>
      <c r="S91" s="15" t="s">
        <v>82</v>
      </c>
      <c r="T91" s="8">
        <v>24</v>
      </c>
      <c r="U91" s="280"/>
      <c r="V91" s="280"/>
      <c r="W91" s="280"/>
      <c r="X91" s="280"/>
      <c r="Y91" s="280"/>
      <c r="Z91" s="280"/>
      <c r="AA91" s="280"/>
      <c r="AB91" s="280"/>
      <c r="AC91" s="280"/>
      <c r="AD91" s="280"/>
      <c r="AE91" s="280"/>
      <c r="AF91" s="280"/>
      <c r="AG91" s="280"/>
      <c r="AH91" s="293"/>
      <c r="AI91" s="444"/>
      <c r="AJ91" s="280"/>
      <c r="AK91" s="281"/>
      <c r="AL91" s="15" t="s">
        <v>82</v>
      </c>
    </row>
    <row r="92" spans="1:38" s="20" customFormat="1" ht="12.75" customHeight="1" x14ac:dyDescent="0.2">
      <c r="A92" s="8">
        <v>25</v>
      </c>
      <c r="B92" s="280"/>
      <c r="C92" s="280"/>
      <c r="D92" s="280"/>
      <c r="E92" s="280"/>
      <c r="F92" s="281"/>
      <c r="G92" s="443"/>
      <c r="H92" s="444"/>
      <c r="I92" s="445"/>
      <c r="J92" s="296">
        <f t="shared" si="8"/>
        <v>0</v>
      </c>
      <c r="K92" s="298">
        <f t="shared" si="9"/>
        <v>0</v>
      </c>
      <c r="L92" s="280"/>
      <c r="M92" s="280"/>
      <c r="N92" s="280"/>
      <c r="O92" s="293"/>
      <c r="P92" s="300"/>
      <c r="Q92" s="280"/>
      <c r="R92" s="281"/>
      <c r="S92" s="15" t="s">
        <v>83</v>
      </c>
      <c r="T92" s="8">
        <v>25</v>
      </c>
      <c r="U92" s="280"/>
      <c r="V92" s="280"/>
      <c r="W92" s="280"/>
      <c r="X92" s="280"/>
      <c r="Y92" s="280"/>
      <c r="Z92" s="280"/>
      <c r="AA92" s="280"/>
      <c r="AB92" s="280"/>
      <c r="AC92" s="280"/>
      <c r="AD92" s="280"/>
      <c r="AE92" s="280"/>
      <c r="AF92" s="280"/>
      <c r="AG92" s="280"/>
      <c r="AH92" s="293"/>
      <c r="AI92" s="444"/>
      <c r="AJ92" s="280"/>
      <c r="AK92" s="281"/>
      <c r="AL92" s="15" t="s">
        <v>83</v>
      </c>
    </row>
    <row r="93" spans="1:38" s="20" customFormat="1" ht="12.75" customHeight="1" x14ac:dyDescent="0.2">
      <c r="A93" s="8">
        <v>26</v>
      </c>
      <c r="B93" s="280"/>
      <c r="C93" s="280"/>
      <c r="D93" s="280"/>
      <c r="E93" s="280"/>
      <c r="F93" s="281"/>
      <c r="G93" s="443"/>
      <c r="H93" s="444"/>
      <c r="I93" s="445"/>
      <c r="J93" s="296">
        <f t="shared" si="8"/>
        <v>0</v>
      </c>
      <c r="K93" s="298">
        <f t="shared" si="9"/>
        <v>0</v>
      </c>
      <c r="L93" s="280"/>
      <c r="M93" s="280"/>
      <c r="N93" s="280"/>
      <c r="O93" s="293"/>
      <c r="P93" s="300"/>
      <c r="Q93" s="280"/>
      <c r="R93" s="281"/>
      <c r="S93" s="15" t="s">
        <v>84</v>
      </c>
      <c r="T93" s="8">
        <v>26</v>
      </c>
      <c r="U93" s="280"/>
      <c r="V93" s="280"/>
      <c r="W93" s="280"/>
      <c r="X93" s="280"/>
      <c r="Y93" s="280"/>
      <c r="Z93" s="280"/>
      <c r="AA93" s="280"/>
      <c r="AB93" s="280"/>
      <c r="AC93" s="280"/>
      <c r="AD93" s="280"/>
      <c r="AE93" s="280"/>
      <c r="AF93" s="280"/>
      <c r="AG93" s="280"/>
      <c r="AH93" s="293"/>
      <c r="AI93" s="444"/>
      <c r="AJ93" s="280"/>
      <c r="AK93" s="281"/>
      <c r="AL93" s="15" t="s">
        <v>84</v>
      </c>
    </row>
    <row r="94" spans="1:38" s="20" customFormat="1" ht="12.75" customHeight="1" x14ac:dyDescent="0.2">
      <c r="A94" s="8">
        <v>27</v>
      </c>
      <c r="B94" s="280"/>
      <c r="C94" s="280"/>
      <c r="D94" s="280"/>
      <c r="E94" s="280"/>
      <c r="F94" s="281"/>
      <c r="G94" s="443"/>
      <c r="H94" s="444"/>
      <c r="I94" s="445"/>
      <c r="J94" s="296">
        <f t="shared" si="8"/>
        <v>0</v>
      </c>
      <c r="K94" s="298">
        <f t="shared" si="9"/>
        <v>0</v>
      </c>
      <c r="L94" s="280"/>
      <c r="M94" s="280"/>
      <c r="N94" s="280"/>
      <c r="O94" s="293"/>
      <c r="P94" s="300"/>
      <c r="Q94" s="280"/>
      <c r="R94" s="281"/>
      <c r="S94" s="15" t="s">
        <v>85</v>
      </c>
      <c r="T94" s="8">
        <v>27</v>
      </c>
      <c r="U94" s="280"/>
      <c r="V94" s="280"/>
      <c r="W94" s="280"/>
      <c r="X94" s="280"/>
      <c r="Y94" s="280"/>
      <c r="Z94" s="280"/>
      <c r="AA94" s="280"/>
      <c r="AB94" s="280"/>
      <c r="AC94" s="280"/>
      <c r="AD94" s="280"/>
      <c r="AE94" s="280"/>
      <c r="AF94" s="280"/>
      <c r="AG94" s="280"/>
      <c r="AH94" s="293"/>
      <c r="AI94" s="444"/>
      <c r="AJ94" s="280"/>
      <c r="AK94" s="281"/>
      <c r="AL94" s="15" t="s">
        <v>85</v>
      </c>
    </row>
    <row r="95" spans="1:38" s="20" customFormat="1" ht="12.75" customHeight="1" x14ac:dyDescent="0.2">
      <c r="A95" s="8">
        <v>28</v>
      </c>
      <c r="B95" s="280"/>
      <c r="C95" s="280"/>
      <c r="D95" s="280"/>
      <c r="E95" s="280"/>
      <c r="F95" s="281"/>
      <c r="G95" s="443"/>
      <c r="H95" s="444"/>
      <c r="I95" s="445"/>
      <c r="J95" s="296">
        <f t="shared" si="8"/>
        <v>0</v>
      </c>
      <c r="K95" s="298">
        <f t="shared" si="9"/>
        <v>0</v>
      </c>
      <c r="L95" s="280"/>
      <c r="M95" s="280"/>
      <c r="N95" s="280"/>
      <c r="O95" s="293"/>
      <c r="P95" s="300"/>
      <c r="Q95" s="280"/>
      <c r="R95" s="281"/>
      <c r="S95" s="15" t="s">
        <v>86</v>
      </c>
      <c r="T95" s="8">
        <v>28</v>
      </c>
      <c r="U95" s="280"/>
      <c r="V95" s="280"/>
      <c r="W95" s="280"/>
      <c r="X95" s="280"/>
      <c r="Y95" s="280"/>
      <c r="Z95" s="280"/>
      <c r="AA95" s="280"/>
      <c r="AB95" s="280"/>
      <c r="AC95" s="280"/>
      <c r="AD95" s="280"/>
      <c r="AE95" s="280"/>
      <c r="AF95" s="280"/>
      <c r="AG95" s="280"/>
      <c r="AH95" s="293"/>
      <c r="AI95" s="444"/>
      <c r="AJ95" s="280"/>
      <c r="AK95" s="281"/>
      <c r="AL95" s="15" t="s">
        <v>86</v>
      </c>
    </row>
    <row r="96" spans="1:38" s="20" customFormat="1" ht="12.75" customHeight="1" x14ac:dyDescent="0.2">
      <c r="A96" s="8">
        <v>29</v>
      </c>
      <c r="B96" s="280"/>
      <c r="C96" s="280"/>
      <c r="D96" s="280"/>
      <c r="E96" s="280"/>
      <c r="F96" s="281"/>
      <c r="G96" s="443"/>
      <c r="H96" s="444"/>
      <c r="I96" s="445"/>
      <c r="J96" s="296">
        <f t="shared" si="8"/>
        <v>0</v>
      </c>
      <c r="K96" s="298">
        <f t="shared" si="9"/>
        <v>0</v>
      </c>
      <c r="L96" s="280"/>
      <c r="M96" s="280"/>
      <c r="N96" s="280"/>
      <c r="O96" s="293"/>
      <c r="P96" s="300"/>
      <c r="Q96" s="280"/>
      <c r="R96" s="281"/>
      <c r="S96" s="15" t="s">
        <v>87</v>
      </c>
      <c r="T96" s="8">
        <v>29</v>
      </c>
      <c r="U96" s="280"/>
      <c r="V96" s="280"/>
      <c r="W96" s="280"/>
      <c r="X96" s="301"/>
      <c r="Y96" s="280"/>
      <c r="Z96" s="280"/>
      <c r="AA96" s="280"/>
      <c r="AB96" s="280"/>
      <c r="AC96" s="280"/>
      <c r="AD96" s="280"/>
      <c r="AE96" s="280"/>
      <c r="AF96" s="280"/>
      <c r="AG96" s="280"/>
      <c r="AH96" s="293"/>
      <c r="AI96" s="444"/>
      <c r="AJ96" s="280"/>
      <c r="AK96" s="281"/>
      <c r="AL96" s="15" t="s">
        <v>87</v>
      </c>
    </row>
    <row r="97" spans="1:248" s="20" customFormat="1" ht="12.75" customHeight="1" x14ac:dyDescent="0.2">
      <c r="A97" s="8">
        <v>30</v>
      </c>
      <c r="B97" s="280"/>
      <c r="C97" s="280"/>
      <c r="D97" s="280"/>
      <c r="E97" s="280"/>
      <c r="F97" s="281"/>
      <c r="G97" s="449"/>
      <c r="H97" s="444"/>
      <c r="I97" s="445"/>
      <c r="J97" s="296">
        <f t="shared" si="8"/>
        <v>0</v>
      </c>
      <c r="K97" s="298">
        <f t="shared" si="9"/>
        <v>0</v>
      </c>
      <c r="L97" s="280"/>
      <c r="M97" s="280"/>
      <c r="N97" s="280"/>
      <c r="O97" s="293"/>
      <c r="P97" s="300"/>
      <c r="Q97" s="280"/>
      <c r="R97" s="281"/>
      <c r="S97" s="15" t="s">
        <v>88</v>
      </c>
      <c r="T97" s="8">
        <v>30</v>
      </c>
      <c r="U97" s="280"/>
      <c r="V97" s="280"/>
      <c r="W97" s="280"/>
      <c r="X97" s="280"/>
      <c r="Y97" s="280"/>
      <c r="Z97" s="280"/>
      <c r="AA97" s="280"/>
      <c r="AB97" s="280"/>
      <c r="AC97" s="280"/>
      <c r="AD97" s="280"/>
      <c r="AE97" s="280"/>
      <c r="AF97" s="280"/>
      <c r="AG97" s="280"/>
      <c r="AH97" s="293"/>
      <c r="AI97" s="444"/>
      <c r="AJ97" s="280"/>
      <c r="AK97" s="281"/>
      <c r="AL97" s="15" t="s">
        <v>88</v>
      </c>
    </row>
    <row r="98" spans="1:248" s="20" customFormat="1" ht="12.75" customHeight="1" x14ac:dyDescent="0.2">
      <c r="A98" s="18">
        <v>31</v>
      </c>
      <c r="B98" s="284"/>
      <c r="C98" s="284"/>
      <c r="D98" s="284"/>
      <c r="E98" s="284"/>
      <c r="F98" s="285"/>
      <c r="G98" s="450"/>
      <c r="H98" s="451"/>
      <c r="I98" s="452"/>
      <c r="J98" s="302">
        <f t="shared" si="8"/>
        <v>0</v>
      </c>
      <c r="K98" s="303">
        <f t="shared" si="9"/>
        <v>0</v>
      </c>
      <c r="L98" s="284"/>
      <c r="M98" s="284"/>
      <c r="N98" s="284"/>
      <c r="O98" s="295"/>
      <c r="P98" s="304"/>
      <c r="Q98" s="284"/>
      <c r="R98" s="285"/>
      <c r="S98" s="19" t="s">
        <v>89</v>
      </c>
      <c r="T98" s="18">
        <v>31</v>
      </c>
      <c r="U98" s="284"/>
      <c r="V98" s="284"/>
      <c r="W98" s="284"/>
      <c r="X98" s="284"/>
      <c r="Y98" s="284"/>
      <c r="Z98" s="284"/>
      <c r="AA98" s="284"/>
      <c r="AB98" s="284"/>
      <c r="AC98" s="284"/>
      <c r="AD98" s="284"/>
      <c r="AE98" s="284"/>
      <c r="AF98" s="284"/>
      <c r="AG98" s="284"/>
      <c r="AH98" s="295"/>
      <c r="AI98" s="451"/>
      <c r="AJ98" s="284"/>
      <c r="AK98" s="285"/>
      <c r="AL98" s="19" t="s">
        <v>89</v>
      </c>
    </row>
    <row r="99" spans="1:248" s="20" customFormat="1" ht="12.75" customHeight="1" thickBot="1" x14ac:dyDescent="0.25">
      <c r="A99" s="342"/>
      <c r="B99" s="343">
        <f>SUM(B67:B98)</f>
        <v>0</v>
      </c>
      <c r="C99" s="343">
        <f>SUM(C67:C98)</f>
        <v>0</v>
      </c>
      <c r="D99" s="343">
        <f>SUM(D67:D98)</f>
        <v>0</v>
      </c>
      <c r="E99" s="344">
        <f>SUM(E67:E98)</f>
        <v>0</v>
      </c>
      <c r="F99" s="345">
        <f>SUM(F67:F98)</f>
        <v>0</v>
      </c>
      <c r="G99" s="346"/>
      <c r="H99" s="347" t="s">
        <v>90</v>
      </c>
      <c r="I99" s="348">
        <f>COUNTA(I68:I98)</f>
        <v>0</v>
      </c>
      <c r="J99" s="343">
        <f t="shared" ref="J99:R99" si="10">SUM(J67:J98)</f>
        <v>0</v>
      </c>
      <c r="K99" s="343">
        <f t="shared" si="10"/>
        <v>0</v>
      </c>
      <c r="L99" s="343">
        <f t="shared" si="10"/>
        <v>0</v>
      </c>
      <c r="M99" s="343">
        <f t="shared" si="10"/>
        <v>0</v>
      </c>
      <c r="N99" s="343">
        <f t="shared" si="10"/>
        <v>0</v>
      </c>
      <c r="O99" s="349">
        <f t="shared" si="10"/>
        <v>0</v>
      </c>
      <c r="P99" s="344">
        <f t="shared" si="10"/>
        <v>0</v>
      </c>
      <c r="Q99" s="343">
        <f t="shared" si="10"/>
        <v>0</v>
      </c>
      <c r="R99" s="350">
        <f t="shared" si="10"/>
        <v>0</v>
      </c>
      <c r="S99" s="351"/>
      <c r="T99" s="342"/>
      <c r="U99" s="343">
        <f t="shared" ref="U99:AH99" si="11">SUM(U67:U98)</f>
        <v>0</v>
      </c>
      <c r="V99" s="343">
        <f t="shared" si="11"/>
        <v>0</v>
      </c>
      <c r="W99" s="343">
        <f t="shared" si="11"/>
        <v>0</v>
      </c>
      <c r="X99" s="343">
        <f t="shared" si="11"/>
        <v>0</v>
      </c>
      <c r="Y99" s="343">
        <f t="shared" si="11"/>
        <v>0</v>
      </c>
      <c r="Z99" s="343">
        <f t="shared" si="11"/>
        <v>0</v>
      </c>
      <c r="AA99" s="343">
        <f t="shared" si="11"/>
        <v>0</v>
      </c>
      <c r="AB99" s="343">
        <f t="shared" si="11"/>
        <v>0</v>
      </c>
      <c r="AC99" s="343">
        <f t="shared" si="11"/>
        <v>0</v>
      </c>
      <c r="AD99" s="343">
        <f t="shared" si="11"/>
        <v>0</v>
      </c>
      <c r="AE99" s="343">
        <f t="shared" si="11"/>
        <v>0</v>
      </c>
      <c r="AF99" s="343">
        <f t="shared" si="11"/>
        <v>0</v>
      </c>
      <c r="AG99" s="343">
        <f t="shared" si="11"/>
        <v>0</v>
      </c>
      <c r="AH99" s="345">
        <f t="shared" si="11"/>
        <v>0</v>
      </c>
      <c r="AI99" s="352"/>
      <c r="AJ99" s="343">
        <f>SUM(AJ67:AJ98)</f>
        <v>0</v>
      </c>
      <c r="AK99" s="350">
        <f>SUM(AK67:AK98)</f>
        <v>0</v>
      </c>
      <c r="AL99" s="351"/>
    </row>
    <row r="100" spans="1:248" ht="12.75" customHeight="1" thickTop="1" x14ac:dyDescent="0.2">
      <c r="A100" s="43"/>
      <c r="B100" s="153"/>
      <c r="C100" s="153"/>
      <c r="D100" s="153"/>
      <c r="E100" s="153"/>
      <c r="F100" s="153"/>
      <c r="G100" s="340"/>
      <c r="H100" s="153"/>
      <c r="I100" s="341"/>
      <c r="J100" s="153"/>
      <c r="K100" s="153"/>
      <c r="L100" s="153"/>
      <c r="M100" s="153"/>
      <c r="N100" s="153"/>
      <c r="O100" s="153"/>
      <c r="P100" s="153"/>
      <c r="Q100" s="153"/>
      <c r="R100" s="153"/>
      <c r="S100" s="43"/>
      <c r="T100" s="4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43"/>
    </row>
    <row r="101" spans="1:248" ht="12.75" customHeight="1" x14ac:dyDescent="0.2">
      <c r="A101" s="43"/>
      <c r="B101" s="153"/>
      <c r="C101" s="153"/>
      <c r="D101" s="153"/>
      <c r="E101" s="153"/>
      <c r="F101" s="153"/>
      <c r="G101" s="340"/>
      <c r="H101" s="153"/>
      <c r="I101" s="341"/>
      <c r="J101" s="153"/>
      <c r="K101" s="153"/>
      <c r="L101" s="153"/>
      <c r="M101" s="153"/>
      <c r="N101" s="153"/>
      <c r="O101" s="153"/>
      <c r="P101" s="153"/>
      <c r="Q101" s="153"/>
      <c r="R101" s="153"/>
      <c r="S101" s="43"/>
      <c r="T101" s="4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43"/>
    </row>
    <row r="102" spans="1:248" ht="12.75" customHeight="1" x14ac:dyDescent="0.2">
      <c r="A102" s="20"/>
      <c r="B102" s="20"/>
      <c r="C102" s="20"/>
      <c r="D102" s="20"/>
      <c r="E102" s="20"/>
      <c r="F102" s="20"/>
      <c r="G102" s="474" t="str">
        <f>JANUARY!G56</f>
        <v>UNITED STEELWORKERS - LOCAL UNION</v>
      </c>
      <c r="H102" s="474"/>
      <c r="I102" s="474"/>
      <c r="J102" s="11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33"/>
      <c r="V102" s="33"/>
      <c r="W102" s="33"/>
      <c r="X102" s="33"/>
      <c r="Y102" s="33"/>
      <c r="Z102" s="33"/>
      <c r="AA102" s="34" t="str">
        <f>$AA$10</f>
        <v>FINANCIAL SECRETARY'S CASH BOOK</v>
      </c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20"/>
    </row>
    <row r="103" spans="1:248" s="148" customFormat="1" ht="12.75" customHeight="1" x14ac:dyDescent="0.2">
      <c r="A103" s="140"/>
      <c r="B103" s="138" t="str">
        <f>$B$11</f>
        <v>Month</v>
      </c>
      <c r="C103" s="73" t="str">
        <f>$C$11</f>
        <v>FEBRUARY</v>
      </c>
      <c r="D103" s="138" t="str">
        <f>$D$11</f>
        <v>Year</v>
      </c>
      <c r="E103" s="27">
        <f>$E$11</f>
        <v>0</v>
      </c>
      <c r="F103" s="140"/>
      <c r="G103" s="145"/>
      <c r="H103" s="140"/>
      <c r="I103" s="146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38"/>
      <c r="AJ103" s="147" t="str">
        <f>$C$11</f>
        <v>FEBRUARY</v>
      </c>
      <c r="AK103" s="27">
        <f>$E$11</f>
        <v>0</v>
      </c>
      <c r="AL103" s="140"/>
    </row>
    <row r="104" spans="1:248" s="148" customFormat="1" ht="12.75" customHeight="1" x14ac:dyDescent="0.2">
      <c r="A104" s="140"/>
      <c r="B104" s="138" t="str">
        <f>$B$12</f>
        <v>Page No.</v>
      </c>
      <c r="C104" s="355">
        <f>C58+1</f>
        <v>3</v>
      </c>
      <c r="D104" s="140"/>
      <c r="E104" s="140"/>
      <c r="F104" s="140"/>
      <c r="G104" s="145"/>
      <c r="H104" s="140"/>
      <c r="I104" s="146" t="s">
        <v>53</v>
      </c>
      <c r="J104" s="140"/>
      <c r="K104" s="140"/>
      <c r="L104" s="146"/>
      <c r="M104" s="140"/>
      <c r="N104" s="140"/>
      <c r="O104" s="140"/>
      <c r="P104" s="138"/>
      <c r="Q104" s="140"/>
      <c r="R104" s="138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9" t="s">
        <v>54</v>
      </c>
      <c r="AC104" s="140"/>
      <c r="AD104" s="140"/>
      <c r="AE104" s="140"/>
      <c r="AF104" s="140"/>
      <c r="AG104" s="140"/>
      <c r="AH104" s="140"/>
      <c r="AI104" s="138" t="str">
        <f>$B$12</f>
        <v>Page No.</v>
      </c>
      <c r="AJ104" s="355">
        <f>C104</f>
        <v>3</v>
      </c>
      <c r="AK104" s="150"/>
      <c r="AL104" s="151"/>
    </row>
    <row r="105" spans="1:248" ht="12.75" customHeight="1" x14ac:dyDescent="0.2">
      <c r="A105" s="3"/>
      <c r="B105" s="3"/>
      <c r="C105" s="3"/>
      <c r="D105" s="3"/>
      <c r="E105" s="3"/>
      <c r="F105" s="3"/>
      <c r="G105" s="126"/>
      <c r="H105" s="3"/>
      <c r="I105" s="5"/>
      <c r="J105" s="3"/>
      <c r="K105" s="3"/>
      <c r="L105" s="20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0"/>
      <c r="AF105" s="3"/>
      <c r="AG105" s="3"/>
      <c r="AH105" s="3"/>
      <c r="AI105" s="3"/>
      <c r="AJ105" s="3"/>
      <c r="AK105" s="3"/>
      <c r="AL105" s="3"/>
    </row>
    <row r="106" spans="1:248" ht="12.75" customHeight="1" x14ac:dyDescent="0.2">
      <c r="A106" s="25"/>
      <c r="B106" s="25"/>
      <c r="C106" s="25"/>
      <c r="D106" s="25"/>
      <c r="E106" s="25"/>
      <c r="F106" s="25"/>
      <c r="G106" s="127"/>
      <c r="H106" s="25"/>
      <c r="I106" s="26"/>
      <c r="J106" s="25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6"/>
      <c r="AF106" s="25"/>
      <c r="AG106" s="25"/>
      <c r="AH106" s="25"/>
      <c r="AI106" s="25"/>
      <c r="AJ106" s="25"/>
      <c r="AK106" s="25"/>
      <c r="AL106" s="25"/>
    </row>
    <row r="107" spans="1:248" s="407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433"/>
      <c r="H107" s="2" t="s">
        <v>56</v>
      </c>
      <c r="I107" s="95"/>
      <c r="J107" s="475" t="s">
        <v>477</v>
      </c>
      <c r="K107" s="476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07" customFormat="1" ht="12.75" customHeight="1" x14ac:dyDescent="0.2">
      <c r="A108" s="1"/>
      <c r="B108" s="3"/>
      <c r="C108" s="3"/>
      <c r="D108" s="3"/>
      <c r="E108" s="3"/>
      <c r="F108" s="13"/>
      <c r="G108" s="433"/>
      <c r="H108" s="13"/>
      <c r="I108" s="96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07" customFormat="1" ht="12.75" customHeight="1" thickBot="1" x14ac:dyDescent="0.25">
      <c r="A109" s="422"/>
      <c r="B109" s="423">
        <v>1</v>
      </c>
      <c r="C109" s="423">
        <v>2</v>
      </c>
      <c r="D109" s="423">
        <v>3</v>
      </c>
      <c r="E109" s="423">
        <v>4</v>
      </c>
      <c r="F109" s="424">
        <v>5</v>
      </c>
      <c r="G109" s="434">
        <v>6</v>
      </c>
      <c r="H109" s="425">
        <v>7</v>
      </c>
      <c r="I109" s="435">
        <v>8</v>
      </c>
      <c r="J109" s="423">
        <v>9</v>
      </c>
      <c r="K109" s="425">
        <v>10</v>
      </c>
      <c r="L109" s="423">
        <v>11</v>
      </c>
      <c r="M109" s="423" t="s">
        <v>1</v>
      </c>
      <c r="N109" s="423">
        <v>12</v>
      </c>
      <c r="O109" s="423">
        <v>13</v>
      </c>
      <c r="P109" s="423">
        <v>14</v>
      </c>
      <c r="Q109" s="423">
        <v>15</v>
      </c>
      <c r="R109" s="425" t="s">
        <v>2</v>
      </c>
      <c r="S109" s="426"/>
      <c r="T109" s="422"/>
      <c r="U109" s="423">
        <v>16</v>
      </c>
      <c r="V109" s="423">
        <v>17</v>
      </c>
      <c r="W109" s="423">
        <v>18</v>
      </c>
      <c r="X109" s="423">
        <v>19</v>
      </c>
      <c r="Y109" s="423">
        <v>20</v>
      </c>
      <c r="Z109" s="423" t="s">
        <v>3</v>
      </c>
      <c r="AA109" s="423">
        <v>21</v>
      </c>
      <c r="AB109" s="423">
        <v>22</v>
      </c>
      <c r="AC109" s="423">
        <v>23</v>
      </c>
      <c r="AD109" s="423">
        <v>24</v>
      </c>
      <c r="AE109" s="423">
        <v>25</v>
      </c>
      <c r="AF109" s="423">
        <v>26</v>
      </c>
      <c r="AG109" s="423">
        <v>27</v>
      </c>
      <c r="AH109" s="423">
        <v>28</v>
      </c>
      <c r="AI109" s="424">
        <v>29</v>
      </c>
      <c r="AJ109" s="423">
        <v>30</v>
      </c>
      <c r="AK109" s="425">
        <v>31</v>
      </c>
      <c r="AL109" s="426"/>
    </row>
    <row r="110" spans="1:248" s="4" customFormat="1" ht="12.75" customHeight="1" thickTop="1" x14ac:dyDescent="0.2">
      <c r="A110" s="1"/>
      <c r="B110" s="85" t="s">
        <v>4</v>
      </c>
      <c r="C110" s="97"/>
      <c r="D110" s="85" t="s">
        <v>473</v>
      </c>
      <c r="E110" s="436" t="s">
        <v>6</v>
      </c>
      <c r="F110" s="84" t="s">
        <v>7</v>
      </c>
      <c r="G110" s="128"/>
      <c r="H110" s="84"/>
      <c r="I110" s="99"/>
      <c r="J110" s="85"/>
      <c r="K110" s="84"/>
      <c r="L110" s="85" t="s">
        <v>460</v>
      </c>
      <c r="M110" s="85"/>
      <c r="N110" s="85" t="s">
        <v>474</v>
      </c>
      <c r="O110" s="436" t="s">
        <v>461</v>
      </c>
      <c r="P110" s="437"/>
      <c r="Q110" s="438" t="s">
        <v>8</v>
      </c>
      <c r="R110" s="84" t="s">
        <v>8</v>
      </c>
      <c r="S110" s="102"/>
      <c r="T110" s="67"/>
      <c r="U110" s="471" t="s">
        <v>9</v>
      </c>
      <c r="V110" s="472"/>
      <c r="W110" s="472"/>
      <c r="X110" s="472"/>
      <c r="Y110" s="473"/>
      <c r="Z110" s="85" t="s">
        <v>10</v>
      </c>
      <c r="AA110" s="85" t="s">
        <v>11</v>
      </c>
      <c r="AB110" s="85" t="s">
        <v>204</v>
      </c>
      <c r="AC110" s="85" t="s">
        <v>12</v>
      </c>
      <c r="AD110" s="85" t="s">
        <v>13</v>
      </c>
      <c r="AE110" s="85" t="s">
        <v>14</v>
      </c>
      <c r="AF110" s="85"/>
      <c r="AG110" s="85"/>
      <c r="AH110" s="100"/>
      <c r="AI110" s="101"/>
      <c r="AJ110" s="85" t="s">
        <v>15</v>
      </c>
      <c r="AK110" s="84" t="s">
        <v>7</v>
      </c>
      <c r="AL110" s="102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251"/>
      <c r="AZ110" s="251"/>
      <c r="BA110" s="251"/>
      <c r="BB110" s="251"/>
      <c r="BC110" s="251"/>
      <c r="BD110" s="251"/>
      <c r="BE110" s="251"/>
      <c r="BF110" s="251"/>
      <c r="BG110" s="251"/>
      <c r="BH110" s="251"/>
      <c r="BI110" s="251"/>
      <c r="BJ110" s="251"/>
      <c r="BK110" s="251"/>
      <c r="BL110" s="251"/>
      <c r="BM110" s="251"/>
      <c r="BN110" s="251"/>
      <c r="BO110" s="251"/>
      <c r="BP110" s="251"/>
      <c r="BQ110" s="251"/>
      <c r="BR110" s="251"/>
      <c r="BS110" s="251"/>
      <c r="BT110" s="251"/>
      <c r="BU110" s="251"/>
      <c r="BV110" s="251"/>
      <c r="BW110" s="251"/>
      <c r="BX110" s="251"/>
      <c r="BY110" s="251"/>
      <c r="BZ110" s="251"/>
      <c r="CA110" s="251"/>
      <c r="CB110" s="251"/>
      <c r="CC110" s="251"/>
      <c r="CD110" s="251"/>
      <c r="CE110" s="251"/>
      <c r="CF110" s="251"/>
      <c r="CG110" s="251"/>
      <c r="CH110" s="251"/>
      <c r="CI110" s="251"/>
      <c r="CJ110" s="251"/>
      <c r="CK110" s="251"/>
      <c r="CL110" s="251"/>
      <c r="CM110" s="251"/>
      <c r="CN110" s="251"/>
      <c r="CO110" s="251"/>
      <c r="CP110" s="251"/>
      <c r="CQ110" s="251"/>
      <c r="CR110" s="251"/>
      <c r="CS110" s="251"/>
      <c r="CT110" s="251"/>
      <c r="CU110" s="251"/>
      <c r="CV110" s="251"/>
      <c r="CW110" s="251"/>
      <c r="CX110" s="251"/>
      <c r="CY110" s="251"/>
      <c r="CZ110" s="251"/>
      <c r="DA110" s="251"/>
      <c r="DB110" s="251"/>
      <c r="DC110" s="251"/>
      <c r="DD110" s="251"/>
      <c r="DE110" s="251"/>
      <c r="DF110" s="251"/>
      <c r="DG110" s="251"/>
      <c r="DH110" s="251"/>
      <c r="DI110" s="251"/>
      <c r="DJ110" s="251"/>
      <c r="DK110" s="251"/>
      <c r="DL110" s="251"/>
      <c r="DM110" s="251"/>
      <c r="DN110" s="251"/>
      <c r="DO110" s="251"/>
      <c r="DP110" s="251"/>
      <c r="DQ110" s="251"/>
      <c r="DR110" s="251"/>
      <c r="DS110" s="251"/>
      <c r="DT110" s="251"/>
      <c r="DU110" s="251"/>
      <c r="DV110" s="251"/>
      <c r="DW110" s="251"/>
      <c r="DX110" s="251"/>
      <c r="DY110" s="251"/>
      <c r="DZ110" s="251"/>
      <c r="EA110" s="251"/>
      <c r="EB110" s="251"/>
      <c r="EC110" s="251"/>
      <c r="ED110" s="251"/>
      <c r="EE110" s="251"/>
      <c r="EF110" s="251"/>
      <c r="EG110" s="251"/>
      <c r="EH110" s="251"/>
      <c r="EI110" s="251"/>
      <c r="EJ110" s="251"/>
      <c r="EK110" s="251"/>
      <c r="EL110" s="251"/>
      <c r="EM110" s="251"/>
      <c r="EN110" s="251"/>
      <c r="EO110" s="251"/>
      <c r="EP110" s="251"/>
      <c r="EQ110" s="251"/>
      <c r="ER110" s="251"/>
      <c r="ES110" s="251"/>
      <c r="ET110" s="251"/>
      <c r="EU110" s="251"/>
      <c r="EV110" s="251"/>
      <c r="EW110" s="251"/>
      <c r="EX110" s="251"/>
      <c r="EY110" s="251"/>
      <c r="EZ110" s="251"/>
      <c r="FA110" s="251"/>
      <c r="FB110" s="251"/>
      <c r="FC110" s="251"/>
      <c r="FD110" s="251"/>
      <c r="FE110" s="251"/>
      <c r="FF110" s="251"/>
      <c r="FG110" s="251"/>
      <c r="FH110" s="251"/>
      <c r="FI110" s="251"/>
      <c r="FJ110" s="251"/>
      <c r="FK110" s="251"/>
      <c r="FL110" s="251"/>
      <c r="FM110" s="251"/>
      <c r="FN110" s="251"/>
      <c r="FO110" s="251"/>
      <c r="FP110" s="251"/>
      <c r="FQ110" s="251"/>
      <c r="FR110" s="251"/>
      <c r="FS110" s="251"/>
      <c r="FT110" s="251"/>
      <c r="FU110" s="251"/>
      <c r="FV110" s="251"/>
      <c r="FW110" s="251"/>
      <c r="FX110" s="251"/>
      <c r="FY110" s="251"/>
      <c r="FZ110" s="251"/>
      <c r="GA110" s="251"/>
      <c r="GB110" s="251"/>
      <c r="GC110" s="251"/>
      <c r="GD110" s="251"/>
      <c r="GE110" s="251"/>
      <c r="GF110" s="251"/>
      <c r="GG110" s="251"/>
      <c r="GH110" s="251"/>
      <c r="GI110" s="251"/>
      <c r="GJ110" s="251"/>
      <c r="GK110" s="251"/>
      <c r="GL110" s="251"/>
      <c r="GM110" s="251"/>
      <c r="GN110" s="251"/>
      <c r="GO110" s="251"/>
      <c r="GP110" s="251"/>
      <c r="GQ110" s="251"/>
      <c r="GR110" s="251"/>
      <c r="GS110" s="251"/>
      <c r="GT110" s="251"/>
      <c r="GU110" s="251"/>
      <c r="GV110" s="251"/>
      <c r="GW110" s="251"/>
      <c r="GX110" s="251"/>
      <c r="GY110" s="251"/>
      <c r="GZ110" s="251"/>
      <c r="HA110" s="251"/>
      <c r="HB110" s="251"/>
      <c r="HC110" s="251"/>
      <c r="HD110" s="251"/>
      <c r="HE110" s="251"/>
      <c r="HF110" s="251"/>
      <c r="HG110" s="251"/>
      <c r="HH110" s="251"/>
      <c r="HI110" s="251"/>
      <c r="HJ110" s="251"/>
      <c r="HK110" s="251"/>
      <c r="HL110" s="251"/>
      <c r="HM110" s="251"/>
      <c r="HN110" s="251"/>
      <c r="HO110" s="251"/>
      <c r="HP110" s="251"/>
      <c r="HQ110" s="251"/>
      <c r="HR110" s="251"/>
      <c r="HS110" s="251"/>
      <c r="HT110" s="251"/>
      <c r="HU110" s="251"/>
      <c r="HV110" s="251"/>
      <c r="HW110" s="251"/>
      <c r="HX110" s="251"/>
      <c r="HY110" s="251"/>
      <c r="HZ110" s="251"/>
      <c r="IA110" s="251"/>
      <c r="IB110" s="251"/>
      <c r="IC110" s="251"/>
      <c r="ID110" s="251"/>
      <c r="IE110" s="251"/>
      <c r="IF110" s="251"/>
      <c r="IG110" s="251"/>
      <c r="IH110" s="251"/>
      <c r="II110" s="251"/>
      <c r="IJ110" s="251"/>
      <c r="IK110" s="251"/>
      <c r="IL110" s="251"/>
      <c r="IM110" s="251"/>
      <c r="IN110" s="251"/>
    </row>
    <row r="111" spans="1:248" s="4" customFormat="1" ht="12.75" customHeight="1" x14ac:dyDescent="0.2">
      <c r="A111" s="1"/>
      <c r="B111" s="85" t="s">
        <v>8</v>
      </c>
      <c r="C111" s="85" t="s">
        <v>16</v>
      </c>
      <c r="D111" s="85" t="s">
        <v>202</v>
      </c>
      <c r="E111" s="154" t="s">
        <v>8</v>
      </c>
      <c r="F111" s="84" t="s">
        <v>18</v>
      </c>
      <c r="G111" s="128" t="s">
        <v>19</v>
      </c>
      <c r="H111" s="84" t="s">
        <v>20</v>
      </c>
      <c r="I111" s="99" t="s">
        <v>475</v>
      </c>
      <c r="J111" s="85" t="s">
        <v>21</v>
      </c>
      <c r="K111" s="84" t="s">
        <v>22</v>
      </c>
      <c r="L111" s="85" t="s">
        <v>462</v>
      </c>
      <c r="M111" s="85" t="s">
        <v>463</v>
      </c>
      <c r="N111" s="85" t="s">
        <v>476</v>
      </c>
      <c r="O111" s="154" t="s">
        <v>464</v>
      </c>
      <c r="P111" s="154" t="s">
        <v>23</v>
      </c>
      <c r="Q111" s="85" t="s">
        <v>24</v>
      </c>
      <c r="R111" s="84" t="s">
        <v>24</v>
      </c>
      <c r="S111" s="100" t="s">
        <v>135</v>
      </c>
      <c r="T111" s="84" t="s">
        <v>135</v>
      </c>
      <c r="U111" s="85" t="s">
        <v>25</v>
      </c>
      <c r="V111" s="85" t="s">
        <v>26</v>
      </c>
      <c r="W111" s="85" t="s">
        <v>27</v>
      </c>
      <c r="X111" s="85" t="s">
        <v>28</v>
      </c>
      <c r="Y111" s="85" t="s">
        <v>136</v>
      </c>
      <c r="Z111" s="85" t="s">
        <v>251</v>
      </c>
      <c r="AA111" s="85" t="s">
        <v>137</v>
      </c>
      <c r="AB111" s="85" t="s">
        <v>203</v>
      </c>
      <c r="AC111" s="85" t="s">
        <v>30</v>
      </c>
      <c r="AD111" s="85" t="s">
        <v>140</v>
      </c>
      <c r="AE111" s="85" t="s">
        <v>31</v>
      </c>
      <c r="AF111" s="85" t="s">
        <v>32</v>
      </c>
      <c r="AG111" s="85" t="s">
        <v>205</v>
      </c>
      <c r="AH111" s="100" t="s">
        <v>16</v>
      </c>
      <c r="AI111" s="98" t="s">
        <v>34</v>
      </c>
      <c r="AJ111" s="85" t="s">
        <v>35</v>
      </c>
      <c r="AK111" s="84" t="s">
        <v>18</v>
      </c>
      <c r="AL111" s="102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251"/>
      <c r="AZ111" s="251"/>
      <c r="BA111" s="251"/>
      <c r="BB111" s="251"/>
      <c r="BC111" s="251"/>
      <c r="BD111" s="251"/>
      <c r="BE111" s="251"/>
      <c r="BF111" s="251"/>
      <c r="BG111" s="251"/>
      <c r="BH111" s="251"/>
      <c r="BI111" s="251"/>
      <c r="BJ111" s="251"/>
      <c r="BK111" s="251"/>
      <c r="BL111" s="251"/>
      <c r="BM111" s="251"/>
      <c r="BN111" s="251"/>
      <c r="BO111" s="251"/>
      <c r="BP111" s="251"/>
      <c r="BQ111" s="251"/>
      <c r="BR111" s="251"/>
      <c r="BS111" s="251"/>
      <c r="BT111" s="251"/>
      <c r="BU111" s="251"/>
      <c r="BV111" s="251"/>
      <c r="BW111" s="251"/>
      <c r="BX111" s="251"/>
      <c r="BY111" s="251"/>
      <c r="BZ111" s="251"/>
      <c r="CA111" s="251"/>
      <c r="CB111" s="251"/>
      <c r="CC111" s="251"/>
      <c r="CD111" s="251"/>
      <c r="CE111" s="251"/>
      <c r="CF111" s="251"/>
      <c r="CG111" s="251"/>
      <c r="CH111" s="251"/>
      <c r="CI111" s="251"/>
      <c r="CJ111" s="251"/>
      <c r="CK111" s="251"/>
      <c r="CL111" s="251"/>
      <c r="CM111" s="251"/>
      <c r="CN111" s="251"/>
      <c r="CO111" s="251"/>
      <c r="CP111" s="251"/>
      <c r="CQ111" s="251"/>
      <c r="CR111" s="251"/>
      <c r="CS111" s="251"/>
      <c r="CT111" s="251"/>
      <c r="CU111" s="251"/>
      <c r="CV111" s="251"/>
      <c r="CW111" s="251"/>
      <c r="CX111" s="251"/>
      <c r="CY111" s="251"/>
      <c r="CZ111" s="251"/>
      <c r="DA111" s="251"/>
      <c r="DB111" s="251"/>
      <c r="DC111" s="251"/>
      <c r="DD111" s="251"/>
      <c r="DE111" s="251"/>
      <c r="DF111" s="251"/>
      <c r="DG111" s="251"/>
      <c r="DH111" s="251"/>
      <c r="DI111" s="251"/>
      <c r="DJ111" s="251"/>
      <c r="DK111" s="251"/>
      <c r="DL111" s="251"/>
      <c r="DM111" s="251"/>
      <c r="DN111" s="251"/>
      <c r="DO111" s="251"/>
      <c r="DP111" s="251"/>
      <c r="DQ111" s="251"/>
      <c r="DR111" s="251"/>
      <c r="DS111" s="251"/>
      <c r="DT111" s="251"/>
      <c r="DU111" s="251"/>
      <c r="DV111" s="251"/>
      <c r="DW111" s="251"/>
      <c r="DX111" s="251"/>
      <c r="DY111" s="251"/>
      <c r="DZ111" s="251"/>
      <c r="EA111" s="251"/>
      <c r="EB111" s="251"/>
      <c r="EC111" s="251"/>
      <c r="ED111" s="251"/>
      <c r="EE111" s="251"/>
      <c r="EF111" s="251"/>
      <c r="EG111" s="251"/>
      <c r="EH111" s="251"/>
      <c r="EI111" s="251"/>
      <c r="EJ111" s="251"/>
      <c r="EK111" s="251"/>
      <c r="EL111" s="251"/>
      <c r="EM111" s="251"/>
      <c r="EN111" s="251"/>
      <c r="EO111" s="251"/>
      <c r="EP111" s="251"/>
      <c r="EQ111" s="251"/>
      <c r="ER111" s="251"/>
      <c r="ES111" s="251"/>
      <c r="ET111" s="251"/>
      <c r="EU111" s="251"/>
      <c r="EV111" s="251"/>
      <c r="EW111" s="251"/>
      <c r="EX111" s="251"/>
      <c r="EY111" s="251"/>
      <c r="EZ111" s="251"/>
      <c r="FA111" s="251"/>
      <c r="FB111" s="251"/>
      <c r="FC111" s="251"/>
      <c r="FD111" s="251"/>
      <c r="FE111" s="251"/>
      <c r="FF111" s="251"/>
      <c r="FG111" s="251"/>
      <c r="FH111" s="251"/>
      <c r="FI111" s="251"/>
      <c r="FJ111" s="251"/>
      <c r="FK111" s="251"/>
      <c r="FL111" s="251"/>
      <c r="FM111" s="251"/>
      <c r="FN111" s="251"/>
      <c r="FO111" s="251"/>
      <c r="FP111" s="251"/>
      <c r="FQ111" s="251"/>
      <c r="FR111" s="251"/>
      <c r="FS111" s="251"/>
      <c r="FT111" s="251"/>
      <c r="FU111" s="251"/>
      <c r="FV111" s="251"/>
      <c r="FW111" s="251"/>
      <c r="FX111" s="251"/>
      <c r="FY111" s="251"/>
      <c r="FZ111" s="251"/>
      <c r="GA111" s="251"/>
      <c r="GB111" s="251"/>
      <c r="GC111" s="251"/>
      <c r="GD111" s="251"/>
      <c r="GE111" s="251"/>
      <c r="GF111" s="251"/>
      <c r="GG111" s="251"/>
      <c r="GH111" s="251"/>
      <c r="GI111" s="251"/>
      <c r="GJ111" s="251"/>
      <c r="GK111" s="251"/>
      <c r="GL111" s="251"/>
      <c r="GM111" s="251"/>
      <c r="GN111" s="251"/>
      <c r="GO111" s="251"/>
      <c r="GP111" s="251"/>
      <c r="GQ111" s="251"/>
      <c r="GR111" s="251"/>
      <c r="GS111" s="251"/>
      <c r="GT111" s="251"/>
      <c r="GU111" s="251"/>
      <c r="GV111" s="251"/>
      <c r="GW111" s="251"/>
      <c r="GX111" s="251"/>
      <c r="GY111" s="251"/>
      <c r="GZ111" s="251"/>
      <c r="HA111" s="251"/>
      <c r="HB111" s="251"/>
      <c r="HC111" s="251"/>
      <c r="HD111" s="251"/>
      <c r="HE111" s="251"/>
      <c r="HF111" s="251"/>
      <c r="HG111" s="251"/>
      <c r="HH111" s="251"/>
      <c r="HI111" s="251"/>
      <c r="HJ111" s="251"/>
      <c r="HK111" s="251"/>
      <c r="HL111" s="251"/>
      <c r="HM111" s="251"/>
      <c r="HN111" s="251"/>
      <c r="HO111" s="251"/>
      <c r="HP111" s="251"/>
      <c r="HQ111" s="251"/>
      <c r="HR111" s="251"/>
      <c r="HS111" s="251"/>
      <c r="HT111" s="251"/>
      <c r="HU111" s="251"/>
      <c r="HV111" s="251"/>
      <c r="HW111" s="251"/>
      <c r="HX111" s="251"/>
      <c r="HY111" s="251"/>
      <c r="HZ111" s="251"/>
      <c r="IA111" s="251"/>
      <c r="IB111" s="251"/>
      <c r="IC111" s="251"/>
      <c r="ID111" s="251"/>
      <c r="IE111" s="251"/>
      <c r="IF111" s="251"/>
      <c r="IG111" s="251"/>
      <c r="IH111" s="251"/>
      <c r="II111" s="251"/>
      <c r="IJ111" s="251"/>
      <c r="IK111" s="251"/>
      <c r="IL111" s="251"/>
      <c r="IM111" s="251"/>
      <c r="IN111" s="251"/>
    </row>
    <row r="112" spans="1:248" s="4" customFormat="1" ht="12.75" customHeight="1" thickBot="1" x14ac:dyDescent="0.25">
      <c r="A112" s="6"/>
      <c r="B112" s="86" t="s">
        <v>36</v>
      </c>
      <c r="C112" s="86" t="s">
        <v>37</v>
      </c>
      <c r="D112" s="86" t="s">
        <v>38</v>
      </c>
      <c r="E112" s="439" t="s">
        <v>39</v>
      </c>
      <c r="F112" s="103" t="s">
        <v>40</v>
      </c>
      <c r="G112" s="129"/>
      <c r="H112" s="103"/>
      <c r="I112" s="104" t="s">
        <v>41</v>
      </c>
      <c r="J112" s="86"/>
      <c r="K112" s="103"/>
      <c r="L112" s="86" t="s">
        <v>465</v>
      </c>
      <c r="M112" s="86"/>
      <c r="N112" s="86" t="s">
        <v>235</v>
      </c>
      <c r="O112" s="439" t="s">
        <v>235</v>
      </c>
      <c r="P112" s="155"/>
      <c r="Q112" s="440" t="s">
        <v>258</v>
      </c>
      <c r="R112" s="441" t="s">
        <v>259</v>
      </c>
      <c r="S112" s="105" t="s">
        <v>109</v>
      </c>
      <c r="T112" s="103" t="s">
        <v>187</v>
      </c>
      <c r="U112" s="86" t="s">
        <v>42</v>
      </c>
      <c r="V112" s="86" t="s">
        <v>43</v>
      </c>
      <c r="W112" s="86"/>
      <c r="X112" s="86" t="s">
        <v>44</v>
      </c>
      <c r="Y112" s="86" t="s">
        <v>30</v>
      </c>
      <c r="Z112" s="86" t="s">
        <v>30</v>
      </c>
      <c r="AA112" s="86" t="s">
        <v>138</v>
      </c>
      <c r="AB112" s="86" t="s">
        <v>15</v>
      </c>
      <c r="AC112" s="86" t="s">
        <v>139</v>
      </c>
      <c r="AD112" s="86" t="s">
        <v>141</v>
      </c>
      <c r="AE112" s="86" t="s">
        <v>47</v>
      </c>
      <c r="AF112" s="86" t="s">
        <v>48</v>
      </c>
      <c r="AG112" s="86" t="s">
        <v>15</v>
      </c>
      <c r="AH112" s="105" t="s">
        <v>30</v>
      </c>
      <c r="AI112" s="106"/>
      <c r="AJ112" s="86" t="s">
        <v>49</v>
      </c>
      <c r="AK112" s="103" t="s">
        <v>188</v>
      </c>
      <c r="AL112" s="107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  <c r="BS112" s="251"/>
      <c r="BT112" s="251"/>
      <c r="BU112" s="251"/>
      <c r="BV112" s="251"/>
      <c r="BW112" s="251"/>
      <c r="BX112" s="251"/>
      <c r="BY112" s="251"/>
      <c r="BZ112" s="251"/>
      <c r="CA112" s="251"/>
      <c r="CB112" s="251"/>
      <c r="CC112" s="251"/>
      <c r="CD112" s="251"/>
      <c r="CE112" s="251"/>
      <c r="CF112" s="251"/>
      <c r="CG112" s="251"/>
      <c r="CH112" s="251"/>
      <c r="CI112" s="251"/>
      <c r="CJ112" s="251"/>
      <c r="CK112" s="251"/>
      <c r="CL112" s="251"/>
      <c r="CM112" s="251"/>
      <c r="CN112" s="251"/>
      <c r="CO112" s="251"/>
      <c r="CP112" s="251"/>
      <c r="CQ112" s="251"/>
      <c r="CR112" s="251"/>
      <c r="CS112" s="251"/>
      <c r="CT112" s="251"/>
      <c r="CU112" s="251"/>
      <c r="CV112" s="251"/>
      <c r="CW112" s="251"/>
      <c r="CX112" s="251"/>
      <c r="CY112" s="251"/>
      <c r="CZ112" s="251"/>
      <c r="DA112" s="251"/>
      <c r="DB112" s="251"/>
      <c r="DC112" s="251"/>
      <c r="DD112" s="251"/>
      <c r="DE112" s="251"/>
      <c r="DF112" s="251"/>
      <c r="DG112" s="251"/>
      <c r="DH112" s="251"/>
      <c r="DI112" s="251"/>
      <c r="DJ112" s="251"/>
      <c r="DK112" s="251"/>
      <c r="DL112" s="251"/>
      <c r="DM112" s="251"/>
      <c r="DN112" s="251"/>
      <c r="DO112" s="251"/>
      <c r="DP112" s="251"/>
      <c r="DQ112" s="251"/>
      <c r="DR112" s="251"/>
      <c r="DS112" s="251"/>
      <c r="DT112" s="251"/>
      <c r="DU112" s="251"/>
      <c r="DV112" s="251"/>
      <c r="DW112" s="251"/>
      <c r="DX112" s="251"/>
      <c r="DY112" s="251"/>
      <c r="DZ112" s="251"/>
      <c r="EA112" s="251"/>
      <c r="EB112" s="251"/>
      <c r="EC112" s="251"/>
      <c r="ED112" s="251"/>
      <c r="EE112" s="251"/>
      <c r="EF112" s="251"/>
      <c r="EG112" s="251"/>
      <c r="EH112" s="251"/>
      <c r="EI112" s="251"/>
      <c r="EJ112" s="251"/>
      <c r="EK112" s="251"/>
      <c r="EL112" s="251"/>
      <c r="EM112" s="251"/>
      <c r="EN112" s="251"/>
      <c r="EO112" s="251"/>
      <c r="EP112" s="251"/>
      <c r="EQ112" s="251"/>
      <c r="ER112" s="251"/>
      <c r="ES112" s="251"/>
      <c r="ET112" s="251"/>
      <c r="EU112" s="251"/>
      <c r="EV112" s="251"/>
      <c r="EW112" s="251"/>
      <c r="EX112" s="251"/>
      <c r="EY112" s="251"/>
      <c r="EZ112" s="251"/>
      <c r="FA112" s="251"/>
      <c r="FB112" s="251"/>
      <c r="FC112" s="251"/>
      <c r="FD112" s="251"/>
      <c r="FE112" s="251"/>
      <c r="FF112" s="251"/>
      <c r="FG112" s="251"/>
      <c r="FH112" s="251"/>
      <c r="FI112" s="251"/>
      <c r="FJ112" s="251"/>
      <c r="FK112" s="251"/>
      <c r="FL112" s="251"/>
      <c r="FM112" s="251"/>
      <c r="FN112" s="251"/>
      <c r="FO112" s="251"/>
      <c r="FP112" s="251"/>
      <c r="FQ112" s="251"/>
      <c r="FR112" s="251"/>
      <c r="FS112" s="251"/>
      <c r="FT112" s="251"/>
      <c r="FU112" s="251"/>
      <c r="FV112" s="251"/>
      <c r="FW112" s="251"/>
      <c r="FX112" s="251"/>
      <c r="FY112" s="251"/>
      <c r="FZ112" s="251"/>
      <c r="GA112" s="251"/>
      <c r="GB112" s="251"/>
      <c r="GC112" s="251"/>
      <c r="GD112" s="251"/>
      <c r="GE112" s="251"/>
      <c r="GF112" s="251"/>
      <c r="GG112" s="251"/>
      <c r="GH112" s="251"/>
      <c r="GI112" s="251"/>
      <c r="GJ112" s="251"/>
      <c r="GK112" s="251"/>
      <c r="GL112" s="251"/>
      <c r="GM112" s="251"/>
      <c r="GN112" s="251"/>
      <c r="GO112" s="251"/>
      <c r="GP112" s="251"/>
      <c r="GQ112" s="251"/>
      <c r="GR112" s="251"/>
      <c r="GS112" s="251"/>
      <c r="GT112" s="251"/>
      <c r="GU112" s="251"/>
      <c r="GV112" s="251"/>
      <c r="GW112" s="251"/>
      <c r="GX112" s="251"/>
      <c r="GY112" s="251"/>
      <c r="GZ112" s="251"/>
      <c r="HA112" s="251"/>
      <c r="HB112" s="251"/>
      <c r="HC112" s="251"/>
      <c r="HD112" s="251"/>
      <c r="HE112" s="251"/>
      <c r="HF112" s="251"/>
      <c r="HG112" s="251"/>
      <c r="HH112" s="251"/>
      <c r="HI112" s="251"/>
      <c r="HJ112" s="251"/>
      <c r="HK112" s="251"/>
      <c r="HL112" s="251"/>
      <c r="HM112" s="251"/>
      <c r="HN112" s="251"/>
      <c r="HO112" s="251"/>
      <c r="HP112" s="251"/>
      <c r="HQ112" s="251"/>
      <c r="HR112" s="251"/>
      <c r="HS112" s="251"/>
      <c r="HT112" s="251"/>
      <c r="HU112" s="251"/>
      <c r="HV112" s="251"/>
      <c r="HW112" s="251"/>
      <c r="HX112" s="251"/>
      <c r="HY112" s="251"/>
      <c r="HZ112" s="251"/>
      <c r="IA112" s="251"/>
      <c r="IB112" s="251"/>
      <c r="IC112" s="251"/>
      <c r="ID112" s="251"/>
      <c r="IE112" s="251"/>
      <c r="IF112" s="251"/>
      <c r="IG112" s="251"/>
      <c r="IH112" s="251"/>
      <c r="II112" s="251"/>
      <c r="IJ112" s="251"/>
      <c r="IK112" s="251"/>
      <c r="IL112" s="251"/>
      <c r="IM112" s="251"/>
      <c r="IN112" s="251"/>
    </row>
    <row r="113" spans="1:38" s="20" customFormat="1" ht="12.75" customHeight="1" thickTop="1" x14ac:dyDescent="0.2">
      <c r="A113" s="8"/>
      <c r="B113" s="296">
        <f>B99</f>
        <v>0</v>
      </c>
      <c r="C113" s="296">
        <f>C99</f>
        <v>0</v>
      </c>
      <c r="D113" s="296">
        <f>D99</f>
        <v>0</v>
      </c>
      <c r="E113" s="296">
        <f>E99</f>
        <v>0</v>
      </c>
      <c r="F113" s="298">
        <f>F99</f>
        <v>0</v>
      </c>
      <c r="G113" s="130" t="str">
        <f>G7</f>
        <v>FEBRUARY</v>
      </c>
      <c r="H113" s="31" t="s">
        <v>58</v>
      </c>
      <c r="I113" s="32"/>
      <c r="J113" s="306">
        <f t="shared" ref="J113:R113" si="12">J99</f>
        <v>0</v>
      </c>
      <c r="K113" s="298">
        <f t="shared" si="12"/>
        <v>0</v>
      </c>
      <c r="L113" s="296">
        <f t="shared" si="12"/>
        <v>0</v>
      </c>
      <c r="M113" s="296">
        <f t="shared" si="12"/>
        <v>0</v>
      </c>
      <c r="N113" s="296">
        <f t="shared" si="12"/>
        <v>0</v>
      </c>
      <c r="O113" s="297">
        <f t="shared" si="12"/>
        <v>0</v>
      </c>
      <c r="P113" s="299">
        <f t="shared" si="12"/>
        <v>0</v>
      </c>
      <c r="Q113" s="296">
        <f t="shared" si="12"/>
        <v>0</v>
      </c>
      <c r="R113" s="298">
        <f t="shared" si="12"/>
        <v>0</v>
      </c>
      <c r="S113" s="9"/>
      <c r="T113" s="8"/>
      <c r="U113" s="296">
        <f t="shared" ref="U113:AH113" si="13">U99</f>
        <v>0</v>
      </c>
      <c r="V113" s="296">
        <f t="shared" si="13"/>
        <v>0</v>
      </c>
      <c r="W113" s="296">
        <f t="shared" si="13"/>
        <v>0</v>
      </c>
      <c r="X113" s="296">
        <f t="shared" si="13"/>
        <v>0</v>
      </c>
      <c r="Y113" s="296">
        <f t="shared" si="13"/>
        <v>0</v>
      </c>
      <c r="Z113" s="296">
        <f t="shared" si="13"/>
        <v>0</v>
      </c>
      <c r="AA113" s="296">
        <f t="shared" si="13"/>
        <v>0</v>
      </c>
      <c r="AB113" s="296">
        <f t="shared" si="13"/>
        <v>0</v>
      </c>
      <c r="AC113" s="296">
        <f t="shared" si="13"/>
        <v>0</v>
      </c>
      <c r="AD113" s="296">
        <f t="shared" si="13"/>
        <v>0</v>
      </c>
      <c r="AE113" s="296">
        <f t="shared" si="13"/>
        <v>0</v>
      </c>
      <c r="AF113" s="296">
        <f t="shared" si="13"/>
        <v>0</v>
      </c>
      <c r="AG113" s="296">
        <f t="shared" si="13"/>
        <v>0</v>
      </c>
      <c r="AH113" s="297">
        <f t="shared" si="13"/>
        <v>0</v>
      </c>
      <c r="AI113" s="305"/>
      <c r="AJ113" s="296">
        <f>AJ99</f>
        <v>0</v>
      </c>
      <c r="AK113" s="298">
        <f>AK99</f>
        <v>0</v>
      </c>
      <c r="AL113" s="9"/>
    </row>
    <row r="114" spans="1:38" s="20" customFormat="1" ht="12.75" customHeight="1" x14ac:dyDescent="0.2">
      <c r="A114" s="8">
        <v>1</v>
      </c>
      <c r="B114" s="280"/>
      <c r="C114" s="280"/>
      <c r="D114" s="280"/>
      <c r="E114" s="280"/>
      <c r="F114" s="281"/>
      <c r="G114" s="443"/>
      <c r="H114" s="444"/>
      <c r="I114" s="445"/>
      <c r="J114" s="296">
        <f t="shared" ref="J114:J144" si="14">SUM(B114:F114)</f>
        <v>0</v>
      </c>
      <c r="K114" s="298">
        <f t="shared" ref="K114:K144" si="15">SUM(U114:AK114)-SUM(L114:R114)</f>
        <v>0</v>
      </c>
      <c r="L114" s="280"/>
      <c r="M114" s="280"/>
      <c r="N114" s="280"/>
      <c r="O114" s="293"/>
      <c r="P114" s="300"/>
      <c r="Q114" s="280"/>
      <c r="R114" s="281"/>
      <c r="S114" s="15" t="s">
        <v>59</v>
      </c>
      <c r="T114" s="8">
        <v>1</v>
      </c>
      <c r="U114" s="280"/>
      <c r="V114" s="280"/>
      <c r="W114" s="280"/>
      <c r="X114" s="280"/>
      <c r="Y114" s="280"/>
      <c r="Z114" s="280"/>
      <c r="AA114" s="280"/>
      <c r="AB114" s="280"/>
      <c r="AC114" s="280"/>
      <c r="AD114" s="280"/>
      <c r="AE114" s="280"/>
      <c r="AF114" s="280"/>
      <c r="AG114" s="280"/>
      <c r="AH114" s="293"/>
      <c r="AI114" s="444"/>
      <c r="AJ114" s="280"/>
      <c r="AK114" s="281"/>
      <c r="AL114" s="15" t="s">
        <v>59</v>
      </c>
    </row>
    <row r="115" spans="1:38" s="20" customFormat="1" ht="12.75" customHeight="1" x14ac:dyDescent="0.2">
      <c r="A115" s="8">
        <v>2</v>
      </c>
      <c r="B115" s="280"/>
      <c r="C115" s="280"/>
      <c r="D115" s="280"/>
      <c r="E115" s="280"/>
      <c r="F115" s="281"/>
      <c r="G115" s="443"/>
      <c r="H115" s="444"/>
      <c r="I115" s="445"/>
      <c r="J115" s="296">
        <f t="shared" si="14"/>
        <v>0</v>
      </c>
      <c r="K115" s="298">
        <f t="shared" si="15"/>
        <v>0</v>
      </c>
      <c r="L115" s="280"/>
      <c r="M115" s="280"/>
      <c r="N115" s="280"/>
      <c r="O115" s="293"/>
      <c r="P115" s="300"/>
      <c r="Q115" s="280"/>
      <c r="R115" s="281"/>
      <c r="S115" s="15" t="s">
        <v>60</v>
      </c>
      <c r="T115" s="8">
        <v>2</v>
      </c>
      <c r="U115" s="280"/>
      <c r="V115" s="280"/>
      <c r="W115" s="280"/>
      <c r="X115" s="280"/>
      <c r="Y115" s="280"/>
      <c r="Z115" s="280"/>
      <c r="AA115" s="280"/>
      <c r="AB115" s="280"/>
      <c r="AC115" s="280"/>
      <c r="AD115" s="280"/>
      <c r="AE115" s="280"/>
      <c r="AF115" s="280"/>
      <c r="AG115" s="280"/>
      <c r="AH115" s="293"/>
      <c r="AI115" s="444"/>
      <c r="AJ115" s="280"/>
      <c r="AK115" s="281"/>
      <c r="AL115" s="15" t="s">
        <v>60</v>
      </c>
    </row>
    <row r="116" spans="1:38" s="20" customFormat="1" ht="12.75" customHeight="1" x14ac:dyDescent="0.2">
      <c r="A116" s="8">
        <v>3</v>
      </c>
      <c r="B116" s="280"/>
      <c r="C116" s="280"/>
      <c r="D116" s="280"/>
      <c r="E116" s="280"/>
      <c r="F116" s="281"/>
      <c r="G116" s="443"/>
      <c r="H116" s="444"/>
      <c r="I116" s="445"/>
      <c r="J116" s="296">
        <f t="shared" si="14"/>
        <v>0</v>
      </c>
      <c r="K116" s="298">
        <f t="shared" si="15"/>
        <v>0</v>
      </c>
      <c r="L116" s="280"/>
      <c r="M116" s="280"/>
      <c r="N116" s="280"/>
      <c r="O116" s="293"/>
      <c r="P116" s="300"/>
      <c r="Q116" s="280"/>
      <c r="R116" s="281"/>
      <c r="S116" s="15" t="s">
        <v>61</v>
      </c>
      <c r="T116" s="8">
        <v>3</v>
      </c>
      <c r="U116" s="280"/>
      <c r="V116" s="280"/>
      <c r="W116" s="280"/>
      <c r="X116" s="280"/>
      <c r="Y116" s="280"/>
      <c r="Z116" s="280"/>
      <c r="AA116" s="280"/>
      <c r="AB116" s="280"/>
      <c r="AC116" s="280"/>
      <c r="AD116" s="280"/>
      <c r="AE116" s="280"/>
      <c r="AF116" s="280"/>
      <c r="AG116" s="280"/>
      <c r="AH116" s="293"/>
      <c r="AI116" s="444"/>
      <c r="AJ116" s="280"/>
      <c r="AK116" s="281"/>
      <c r="AL116" s="15" t="s">
        <v>61</v>
      </c>
    </row>
    <row r="117" spans="1:38" s="20" customFormat="1" ht="12.75" customHeight="1" x14ac:dyDescent="0.2">
      <c r="A117" s="8">
        <v>4</v>
      </c>
      <c r="B117" s="280"/>
      <c r="C117" s="280"/>
      <c r="D117" s="280"/>
      <c r="E117" s="280"/>
      <c r="F117" s="281"/>
      <c r="G117" s="443"/>
      <c r="H117" s="444"/>
      <c r="I117" s="445"/>
      <c r="J117" s="296">
        <f t="shared" si="14"/>
        <v>0</v>
      </c>
      <c r="K117" s="298">
        <f t="shared" si="15"/>
        <v>0</v>
      </c>
      <c r="L117" s="280"/>
      <c r="M117" s="280"/>
      <c r="N117" s="280"/>
      <c r="O117" s="293"/>
      <c r="P117" s="300"/>
      <c r="Q117" s="280"/>
      <c r="R117" s="281"/>
      <c r="S117" s="15" t="s">
        <v>62</v>
      </c>
      <c r="T117" s="8">
        <v>4</v>
      </c>
      <c r="U117" s="280"/>
      <c r="V117" s="280"/>
      <c r="W117" s="280"/>
      <c r="X117" s="280"/>
      <c r="Y117" s="280"/>
      <c r="Z117" s="280"/>
      <c r="AA117" s="280"/>
      <c r="AB117" s="280"/>
      <c r="AC117" s="280"/>
      <c r="AD117" s="280"/>
      <c r="AE117" s="280"/>
      <c r="AF117" s="280"/>
      <c r="AG117" s="280"/>
      <c r="AH117" s="293"/>
      <c r="AI117" s="444"/>
      <c r="AJ117" s="280"/>
      <c r="AK117" s="281"/>
      <c r="AL117" s="15" t="s">
        <v>62</v>
      </c>
    </row>
    <row r="118" spans="1:38" s="20" customFormat="1" ht="12.75" customHeight="1" x14ac:dyDescent="0.2">
      <c r="A118" s="8">
        <v>5</v>
      </c>
      <c r="B118" s="280"/>
      <c r="C118" s="280"/>
      <c r="D118" s="280"/>
      <c r="E118" s="280"/>
      <c r="F118" s="281"/>
      <c r="G118" s="446"/>
      <c r="H118" s="444"/>
      <c r="I118" s="445"/>
      <c r="J118" s="296">
        <f t="shared" si="14"/>
        <v>0</v>
      </c>
      <c r="K118" s="298">
        <f t="shared" si="15"/>
        <v>0</v>
      </c>
      <c r="L118" s="280"/>
      <c r="M118" s="280"/>
      <c r="N118" s="280"/>
      <c r="O118" s="293"/>
      <c r="P118" s="300"/>
      <c r="Q118" s="280"/>
      <c r="R118" s="281"/>
      <c r="S118" s="15" t="s">
        <v>63</v>
      </c>
      <c r="T118" s="8">
        <v>5</v>
      </c>
      <c r="U118" s="280"/>
      <c r="V118" s="280"/>
      <c r="W118" s="280"/>
      <c r="X118" s="280"/>
      <c r="Y118" s="280"/>
      <c r="Z118" s="280"/>
      <c r="AA118" s="280"/>
      <c r="AB118" s="280"/>
      <c r="AC118" s="280"/>
      <c r="AD118" s="280"/>
      <c r="AE118" s="280"/>
      <c r="AF118" s="280"/>
      <c r="AG118" s="280"/>
      <c r="AH118" s="293"/>
      <c r="AI118" s="444"/>
      <c r="AJ118" s="280"/>
      <c r="AK118" s="281"/>
      <c r="AL118" s="15" t="s">
        <v>63</v>
      </c>
    </row>
    <row r="119" spans="1:38" s="20" customFormat="1" ht="12.75" customHeight="1" x14ac:dyDescent="0.2">
      <c r="A119" s="16">
        <v>6</v>
      </c>
      <c r="B119" s="282"/>
      <c r="C119" s="282"/>
      <c r="D119" s="282"/>
      <c r="E119" s="282"/>
      <c r="F119" s="283"/>
      <c r="G119" s="443"/>
      <c r="H119" s="447"/>
      <c r="I119" s="448"/>
      <c r="J119" s="296">
        <f t="shared" si="14"/>
        <v>0</v>
      </c>
      <c r="K119" s="298">
        <f t="shared" si="15"/>
        <v>0</v>
      </c>
      <c r="L119" s="282"/>
      <c r="M119" s="282"/>
      <c r="N119" s="282"/>
      <c r="O119" s="294"/>
      <c r="P119" s="301"/>
      <c r="Q119" s="282"/>
      <c r="R119" s="283"/>
      <c r="S119" s="17" t="s">
        <v>64</v>
      </c>
      <c r="T119" s="16">
        <v>6</v>
      </c>
      <c r="U119" s="282"/>
      <c r="V119" s="282"/>
      <c r="W119" s="282"/>
      <c r="X119" s="282"/>
      <c r="Y119" s="282"/>
      <c r="Z119" s="282"/>
      <c r="AA119" s="282"/>
      <c r="AB119" s="282"/>
      <c r="AC119" s="282"/>
      <c r="AD119" s="282"/>
      <c r="AE119" s="282"/>
      <c r="AF119" s="282"/>
      <c r="AG119" s="282"/>
      <c r="AH119" s="294"/>
      <c r="AI119" s="447"/>
      <c r="AJ119" s="282"/>
      <c r="AK119" s="283"/>
      <c r="AL119" s="17" t="s">
        <v>64</v>
      </c>
    </row>
    <row r="120" spans="1:38" s="20" customFormat="1" ht="12.75" customHeight="1" x14ac:dyDescent="0.2">
      <c r="A120" s="8">
        <v>7</v>
      </c>
      <c r="B120" s="280"/>
      <c r="C120" s="280"/>
      <c r="D120" s="280"/>
      <c r="E120" s="280"/>
      <c r="F120" s="281"/>
      <c r="G120" s="443"/>
      <c r="H120" s="444"/>
      <c r="I120" s="445"/>
      <c r="J120" s="296">
        <f t="shared" si="14"/>
        <v>0</v>
      </c>
      <c r="K120" s="298">
        <f t="shared" si="15"/>
        <v>0</v>
      </c>
      <c r="L120" s="280"/>
      <c r="M120" s="280"/>
      <c r="N120" s="280"/>
      <c r="O120" s="293"/>
      <c r="P120" s="300"/>
      <c r="Q120" s="280"/>
      <c r="R120" s="281"/>
      <c r="S120" s="15" t="s">
        <v>65</v>
      </c>
      <c r="T120" s="8">
        <v>7</v>
      </c>
      <c r="U120" s="280"/>
      <c r="V120" s="280"/>
      <c r="W120" s="280"/>
      <c r="X120" s="280"/>
      <c r="Y120" s="280"/>
      <c r="Z120" s="280"/>
      <c r="AA120" s="280"/>
      <c r="AB120" s="280"/>
      <c r="AC120" s="280"/>
      <c r="AD120" s="280"/>
      <c r="AE120" s="280"/>
      <c r="AF120" s="280"/>
      <c r="AG120" s="280"/>
      <c r="AH120" s="293"/>
      <c r="AI120" s="444"/>
      <c r="AJ120" s="280"/>
      <c r="AK120" s="281"/>
      <c r="AL120" s="15" t="s">
        <v>65</v>
      </c>
    </row>
    <row r="121" spans="1:38" s="20" customFormat="1" ht="12.75" customHeight="1" x14ac:dyDescent="0.2">
      <c r="A121" s="8">
        <v>8</v>
      </c>
      <c r="B121" s="280"/>
      <c r="C121" s="280"/>
      <c r="D121" s="280"/>
      <c r="E121" s="280"/>
      <c r="F121" s="281"/>
      <c r="G121" s="443"/>
      <c r="H121" s="444"/>
      <c r="I121" s="445"/>
      <c r="J121" s="296">
        <f t="shared" si="14"/>
        <v>0</v>
      </c>
      <c r="K121" s="298">
        <f t="shared" si="15"/>
        <v>0</v>
      </c>
      <c r="L121" s="280"/>
      <c r="M121" s="280"/>
      <c r="N121" s="280"/>
      <c r="O121" s="293"/>
      <c r="P121" s="300"/>
      <c r="Q121" s="280"/>
      <c r="R121" s="281"/>
      <c r="S121" s="15" t="s">
        <v>66</v>
      </c>
      <c r="T121" s="8">
        <v>8</v>
      </c>
      <c r="U121" s="280"/>
      <c r="V121" s="280"/>
      <c r="W121" s="280"/>
      <c r="X121" s="280"/>
      <c r="Y121" s="280"/>
      <c r="Z121" s="280"/>
      <c r="AA121" s="280"/>
      <c r="AB121" s="280"/>
      <c r="AC121" s="280"/>
      <c r="AD121" s="280"/>
      <c r="AE121" s="280"/>
      <c r="AF121" s="280"/>
      <c r="AG121" s="280"/>
      <c r="AH121" s="293"/>
      <c r="AI121" s="444"/>
      <c r="AJ121" s="280"/>
      <c r="AK121" s="281"/>
      <c r="AL121" s="15" t="s">
        <v>66</v>
      </c>
    </row>
    <row r="122" spans="1:38" s="20" customFormat="1" ht="12.75" customHeight="1" x14ac:dyDescent="0.2">
      <c r="A122" s="8">
        <v>9</v>
      </c>
      <c r="B122" s="280"/>
      <c r="C122" s="280"/>
      <c r="D122" s="280"/>
      <c r="E122" s="280"/>
      <c r="F122" s="281"/>
      <c r="G122" s="443"/>
      <c r="H122" s="444"/>
      <c r="I122" s="445"/>
      <c r="J122" s="296">
        <f t="shared" si="14"/>
        <v>0</v>
      </c>
      <c r="K122" s="298">
        <f t="shared" si="15"/>
        <v>0</v>
      </c>
      <c r="L122" s="280"/>
      <c r="M122" s="280"/>
      <c r="N122" s="280"/>
      <c r="O122" s="293"/>
      <c r="P122" s="300"/>
      <c r="Q122" s="280"/>
      <c r="R122" s="281"/>
      <c r="S122" s="15" t="s">
        <v>67</v>
      </c>
      <c r="T122" s="8">
        <v>9</v>
      </c>
      <c r="U122" s="280"/>
      <c r="V122" s="280"/>
      <c r="W122" s="280"/>
      <c r="X122" s="280"/>
      <c r="Y122" s="280"/>
      <c r="Z122" s="280"/>
      <c r="AA122" s="280"/>
      <c r="AB122" s="280"/>
      <c r="AC122" s="280"/>
      <c r="AD122" s="280"/>
      <c r="AE122" s="280"/>
      <c r="AF122" s="280"/>
      <c r="AG122" s="280"/>
      <c r="AH122" s="293"/>
      <c r="AI122" s="444"/>
      <c r="AJ122" s="280"/>
      <c r="AK122" s="281"/>
      <c r="AL122" s="15" t="s">
        <v>67</v>
      </c>
    </row>
    <row r="123" spans="1:38" s="20" customFormat="1" ht="12.75" customHeight="1" x14ac:dyDescent="0.2">
      <c r="A123" s="8">
        <v>10</v>
      </c>
      <c r="B123" s="280"/>
      <c r="C123" s="280"/>
      <c r="D123" s="280"/>
      <c r="E123" s="280"/>
      <c r="F123" s="281"/>
      <c r="G123" s="443"/>
      <c r="H123" s="444"/>
      <c r="I123" s="445"/>
      <c r="J123" s="296">
        <f t="shared" si="14"/>
        <v>0</v>
      </c>
      <c r="K123" s="298">
        <f t="shared" si="15"/>
        <v>0</v>
      </c>
      <c r="L123" s="280"/>
      <c r="M123" s="280"/>
      <c r="N123" s="280"/>
      <c r="O123" s="293"/>
      <c r="P123" s="300"/>
      <c r="Q123" s="280"/>
      <c r="R123" s="281"/>
      <c r="S123" s="15" t="s">
        <v>68</v>
      </c>
      <c r="T123" s="8">
        <v>10</v>
      </c>
      <c r="U123" s="280"/>
      <c r="V123" s="280"/>
      <c r="W123" s="280"/>
      <c r="X123" s="280"/>
      <c r="Y123" s="280"/>
      <c r="Z123" s="280"/>
      <c r="AA123" s="280"/>
      <c r="AB123" s="280"/>
      <c r="AC123" s="280"/>
      <c r="AD123" s="280"/>
      <c r="AE123" s="280"/>
      <c r="AF123" s="280"/>
      <c r="AG123" s="280"/>
      <c r="AH123" s="293"/>
      <c r="AI123" s="444"/>
      <c r="AJ123" s="280"/>
      <c r="AK123" s="281"/>
      <c r="AL123" s="15" t="s">
        <v>68</v>
      </c>
    </row>
    <row r="124" spans="1:38" s="20" customFormat="1" ht="12.75" customHeight="1" x14ac:dyDescent="0.2">
      <c r="A124" s="8">
        <v>11</v>
      </c>
      <c r="B124" s="280"/>
      <c r="C124" s="280"/>
      <c r="D124" s="280"/>
      <c r="E124" s="280"/>
      <c r="F124" s="281"/>
      <c r="G124" s="443"/>
      <c r="H124" s="444"/>
      <c r="I124" s="445"/>
      <c r="J124" s="296">
        <f t="shared" si="14"/>
        <v>0</v>
      </c>
      <c r="K124" s="298">
        <f t="shared" si="15"/>
        <v>0</v>
      </c>
      <c r="L124" s="280"/>
      <c r="M124" s="280"/>
      <c r="N124" s="280"/>
      <c r="O124" s="293"/>
      <c r="P124" s="300"/>
      <c r="Q124" s="280"/>
      <c r="R124" s="281"/>
      <c r="S124" s="15" t="s">
        <v>69</v>
      </c>
      <c r="T124" s="8">
        <v>11</v>
      </c>
      <c r="U124" s="280"/>
      <c r="V124" s="280"/>
      <c r="W124" s="280"/>
      <c r="X124" s="280"/>
      <c r="Y124" s="280"/>
      <c r="Z124" s="280"/>
      <c r="AA124" s="280"/>
      <c r="AB124" s="280"/>
      <c r="AC124" s="280"/>
      <c r="AD124" s="280"/>
      <c r="AE124" s="280"/>
      <c r="AF124" s="280"/>
      <c r="AG124" s="280"/>
      <c r="AH124" s="293"/>
      <c r="AI124" s="444"/>
      <c r="AJ124" s="280"/>
      <c r="AK124" s="281"/>
      <c r="AL124" s="15" t="s">
        <v>69</v>
      </c>
    </row>
    <row r="125" spans="1:38" s="20" customFormat="1" ht="12.75" customHeight="1" x14ac:dyDescent="0.2">
      <c r="A125" s="8">
        <v>12</v>
      </c>
      <c r="B125" s="280"/>
      <c r="C125" s="280"/>
      <c r="D125" s="280"/>
      <c r="E125" s="280"/>
      <c r="F125" s="281"/>
      <c r="G125" s="443"/>
      <c r="H125" s="444"/>
      <c r="I125" s="445"/>
      <c r="J125" s="296">
        <f t="shared" si="14"/>
        <v>0</v>
      </c>
      <c r="K125" s="298">
        <f t="shared" si="15"/>
        <v>0</v>
      </c>
      <c r="L125" s="280"/>
      <c r="M125" s="280"/>
      <c r="N125" s="280"/>
      <c r="O125" s="293"/>
      <c r="P125" s="300"/>
      <c r="Q125" s="280"/>
      <c r="R125" s="281"/>
      <c r="S125" s="15" t="s">
        <v>70</v>
      </c>
      <c r="T125" s="8">
        <v>12</v>
      </c>
      <c r="U125" s="280"/>
      <c r="V125" s="280"/>
      <c r="W125" s="280"/>
      <c r="X125" s="280"/>
      <c r="Y125" s="280"/>
      <c r="Z125" s="280"/>
      <c r="AA125" s="280"/>
      <c r="AB125" s="280"/>
      <c r="AC125" s="280"/>
      <c r="AD125" s="280"/>
      <c r="AE125" s="280"/>
      <c r="AF125" s="280"/>
      <c r="AG125" s="280"/>
      <c r="AH125" s="293"/>
      <c r="AI125" s="444"/>
      <c r="AJ125" s="280"/>
      <c r="AK125" s="281"/>
      <c r="AL125" s="15" t="s">
        <v>70</v>
      </c>
    </row>
    <row r="126" spans="1:38" s="20" customFormat="1" ht="12.75" customHeight="1" x14ac:dyDescent="0.2">
      <c r="A126" s="8">
        <v>13</v>
      </c>
      <c r="B126" s="280"/>
      <c r="C126" s="280"/>
      <c r="D126" s="280"/>
      <c r="E126" s="280"/>
      <c r="F126" s="281"/>
      <c r="G126" s="443"/>
      <c r="H126" s="444"/>
      <c r="I126" s="445"/>
      <c r="J126" s="296">
        <f t="shared" si="14"/>
        <v>0</v>
      </c>
      <c r="K126" s="298">
        <f t="shared" si="15"/>
        <v>0</v>
      </c>
      <c r="L126" s="280"/>
      <c r="M126" s="280"/>
      <c r="N126" s="280"/>
      <c r="O126" s="293"/>
      <c r="P126" s="300"/>
      <c r="Q126" s="280"/>
      <c r="R126" s="281"/>
      <c r="S126" s="15" t="s">
        <v>71</v>
      </c>
      <c r="T126" s="8">
        <v>13</v>
      </c>
      <c r="U126" s="280"/>
      <c r="V126" s="280"/>
      <c r="W126" s="280"/>
      <c r="X126" s="280"/>
      <c r="Y126" s="280"/>
      <c r="Z126" s="280"/>
      <c r="AA126" s="280"/>
      <c r="AB126" s="280"/>
      <c r="AC126" s="280"/>
      <c r="AD126" s="280"/>
      <c r="AE126" s="280"/>
      <c r="AF126" s="280"/>
      <c r="AG126" s="280"/>
      <c r="AH126" s="293"/>
      <c r="AI126" s="444"/>
      <c r="AJ126" s="280"/>
      <c r="AK126" s="281"/>
      <c r="AL126" s="15" t="s">
        <v>71</v>
      </c>
    </row>
    <row r="127" spans="1:38" s="20" customFormat="1" ht="12.75" customHeight="1" x14ac:dyDescent="0.2">
      <c r="A127" s="8">
        <v>14</v>
      </c>
      <c r="B127" s="280"/>
      <c r="C127" s="280"/>
      <c r="D127" s="280"/>
      <c r="E127" s="280"/>
      <c r="F127" s="281"/>
      <c r="G127" s="443"/>
      <c r="H127" s="444"/>
      <c r="I127" s="445"/>
      <c r="J127" s="296">
        <f t="shared" si="14"/>
        <v>0</v>
      </c>
      <c r="K127" s="298">
        <f t="shared" si="15"/>
        <v>0</v>
      </c>
      <c r="L127" s="280"/>
      <c r="M127" s="280"/>
      <c r="N127" s="280"/>
      <c r="O127" s="293"/>
      <c r="P127" s="300"/>
      <c r="Q127" s="280"/>
      <c r="R127" s="281"/>
      <c r="S127" s="15" t="s">
        <v>72</v>
      </c>
      <c r="T127" s="8">
        <v>14</v>
      </c>
      <c r="U127" s="280"/>
      <c r="V127" s="280"/>
      <c r="W127" s="280"/>
      <c r="X127" s="280"/>
      <c r="Y127" s="280"/>
      <c r="Z127" s="280"/>
      <c r="AA127" s="280"/>
      <c r="AB127" s="280"/>
      <c r="AC127" s="280"/>
      <c r="AD127" s="280"/>
      <c r="AE127" s="280"/>
      <c r="AF127" s="280"/>
      <c r="AG127" s="280"/>
      <c r="AH127" s="293"/>
      <c r="AI127" s="444"/>
      <c r="AJ127" s="280"/>
      <c r="AK127" s="281"/>
      <c r="AL127" s="15" t="s">
        <v>72</v>
      </c>
    </row>
    <row r="128" spans="1:38" s="20" customFormat="1" ht="12.75" customHeight="1" x14ac:dyDescent="0.2">
      <c r="A128" s="8">
        <v>15</v>
      </c>
      <c r="B128" s="280"/>
      <c r="C128" s="280"/>
      <c r="D128" s="280"/>
      <c r="E128" s="280"/>
      <c r="F128" s="281"/>
      <c r="G128" s="443"/>
      <c r="H128" s="444"/>
      <c r="I128" s="445"/>
      <c r="J128" s="296">
        <f t="shared" si="14"/>
        <v>0</v>
      </c>
      <c r="K128" s="298">
        <f t="shared" si="15"/>
        <v>0</v>
      </c>
      <c r="L128" s="280"/>
      <c r="M128" s="280"/>
      <c r="N128" s="280"/>
      <c r="O128" s="293"/>
      <c r="P128" s="300"/>
      <c r="Q128" s="280"/>
      <c r="R128" s="281"/>
      <c r="S128" s="15" t="s">
        <v>73</v>
      </c>
      <c r="T128" s="8">
        <v>15</v>
      </c>
      <c r="U128" s="280"/>
      <c r="V128" s="280"/>
      <c r="W128" s="280"/>
      <c r="X128" s="280"/>
      <c r="Y128" s="280"/>
      <c r="Z128" s="280"/>
      <c r="AA128" s="280"/>
      <c r="AB128" s="280"/>
      <c r="AC128" s="280"/>
      <c r="AD128" s="280"/>
      <c r="AE128" s="280"/>
      <c r="AF128" s="280"/>
      <c r="AG128" s="280"/>
      <c r="AH128" s="293"/>
      <c r="AI128" s="444"/>
      <c r="AJ128" s="280"/>
      <c r="AK128" s="281"/>
      <c r="AL128" s="15" t="s">
        <v>73</v>
      </c>
    </row>
    <row r="129" spans="1:38" s="20" customFormat="1" ht="12.75" customHeight="1" x14ac:dyDescent="0.2">
      <c r="A129" s="8">
        <v>16</v>
      </c>
      <c r="B129" s="280"/>
      <c r="C129" s="280"/>
      <c r="D129" s="280"/>
      <c r="E129" s="280"/>
      <c r="F129" s="281"/>
      <c r="G129" s="443"/>
      <c r="H129" s="444"/>
      <c r="I129" s="445"/>
      <c r="J129" s="296">
        <f t="shared" si="14"/>
        <v>0</v>
      </c>
      <c r="K129" s="298">
        <f t="shared" si="15"/>
        <v>0</v>
      </c>
      <c r="L129" s="280"/>
      <c r="M129" s="280"/>
      <c r="N129" s="280"/>
      <c r="O129" s="293"/>
      <c r="P129" s="300"/>
      <c r="Q129" s="280"/>
      <c r="R129" s="281"/>
      <c r="S129" s="15" t="s">
        <v>74</v>
      </c>
      <c r="T129" s="8">
        <v>16</v>
      </c>
      <c r="U129" s="280"/>
      <c r="V129" s="280"/>
      <c r="W129" s="280"/>
      <c r="X129" s="280"/>
      <c r="Y129" s="280"/>
      <c r="Z129" s="280"/>
      <c r="AA129" s="280"/>
      <c r="AB129" s="280"/>
      <c r="AC129" s="280"/>
      <c r="AD129" s="280"/>
      <c r="AE129" s="280"/>
      <c r="AF129" s="280"/>
      <c r="AG129" s="280"/>
      <c r="AH129" s="293"/>
      <c r="AI129" s="444"/>
      <c r="AJ129" s="280"/>
      <c r="AK129" s="281"/>
      <c r="AL129" s="15" t="s">
        <v>74</v>
      </c>
    </row>
    <row r="130" spans="1:38" s="20" customFormat="1" ht="12.75" customHeight="1" x14ac:dyDescent="0.2">
      <c r="A130" s="8">
        <v>17</v>
      </c>
      <c r="B130" s="280"/>
      <c r="C130" s="280"/>
      <c r="D130" s="280"/>
      <c r="E130" s="280"/>
      <c r="F130" s="281"/>
      <c r="G130" s="443"/>
      <c r="H130" s="444"/>
      <c r="I130" s="445"/>
      <c r="J130" s="296">
        <f t="shared" si="14"/>
        <v>0</v>
      </c>
      <c r="K130" s="298">
        <f t="shared" si="15"/>
        <v>0</v>
      </c>
      <c r="L130" s="280"/>
      <c r="M130" s="280"/>
      <c r="N130" s="280"/>
      <c r="O130" s="293"/>
      <c r="P130" s="300"/>
      <c r="Q130" s="280"/>
      <c r="R130" s="281"/>
      <c r="S130" s="15" t="s">
        <v>75</v>
      </c>
      <c r="T130" s="8">
        <v>17</v>
      </c>
      <c r="U130" s="280"/>
      <c r="V130" s="280"/>
      <c r="W130" s="280"/>
      <c r="X130" s="280"/>
      <c r="Y130" s="280"/>
      <c r="Z130" s="280"/>
      <c r="AA130" s="280"/>
      <c r="AB130" s="280"/>
      <c r="AC130" s="280"/>
      <c r="AD130" s="280"/>
      <c r="AE130" s="280"/>
      <c r="AF130" s="280"/>
      <c r="AG130" s="280"/>
      <c r="AH130" s="293"/>
      <c r="AI130" s="444"/>
      <c r="AJ130" s="280"/>
      <c r="AK130" s="281"/>
      <c r="AL130" s="15" t="s">
        <v>75</v>
      </c>
    </row>
    <row r="131" spans="1:38" s="20" customFormat="1" ht="12.75" customHeight="1" x14ac:dyDescent="0.2">
      <c r="A131" s="8">
        <v>18</v>
      </c>
      <c r="B131" s="280"/>
      <c r="C131" s="280"/>
      <c r="D131" s="280"/>
      <c r="E131" s="280"/>
      <c r="F131" s="281"/>
      <c r="G131" s="443"/>
      <c r="H131" s="444"/>
      <c r="I131" s="445"/>
      <c r="J131" s="296">
        <f t="shared" si="14"/>
        <v>0</v>
      </c>
      <c r="K131" s="298">
        <f t="shared" si="15"/>
        <v>0</v>
      </c>
      <c r="L131" s="280"/>
      <c r="M131" s="280"/>
      <c r="N131" s="280"/>
      <c r="O131" s="293"/>
      <c r="P131" s="300"/>
      <c r="Q131" s="280"/>
      <c r="R131" s="281"/>
      <c r="S131" s="15" t="s">
        <v>76</v>
      </c>
      <c r="T131" s="8">
        <v>18</v>
      </c>
      <c r="U131" s="280"/>
      <c r="V131" s="280"/>
      <c r="W131" s="280"/>
      <c r="X131" s="280"/>
      <c r="Y131" s="280"/>
      <c r="Z131" s="280"/>
      <c r="AA131" s="280"/>
      <c r="AB131" s="280"/>
      <c r="AC131" s="280"/>
      <c r="AD131" s="280"/>
      <c r="AE131" s="280"/>
      <c r="AF131" s="280"/>
      <c r="AG131" s="280"/>
      <c r="AH131" s="293"/>
      <c r="AI131" s="444"/>
      <c r="AJ131" s="280"/>
      <c r="AK131" s="281"/>
      <c r="AL131" s="15" t="s">
        <v>76</v>
      </c>
    </row>
    <row r="132" spans="1:38" s="20" customFormat="1" ht="12.75" customHeight="1" x14ac:dyDescent="0.2">
      <c r="A132" s="8">
        <v>19</v>
      </c>
      <c r="B132" s="280"/>
      <c r="C132" s="280"/>
      <c r="D132" s="280"/>
      <c r="E132" s="280"/>
      <c r="F132" s="281"/>
      <c r="G132" s="443"/>
      <c r="H132" s="444"/>
      <c r="I132" s="445"/>
      <c r="J132" s="296">
        <f t="shared" si="14"/>
        <v>0</v>
      </c>
      <c r="K132" s="298">
        <f t="shared" si="15"/>
        <v>0</v>
      </c>
      <c r="L132" s="280"/>
      <c r="M132" s="280"/>
      <c r="N132" s="280"/>
      <c r="O132" s="293"/>
      <c r="P132" s="300"/>
      <c r="Q132" s="280"/>
      <c r="R132" s="281"/>
      <c r="S132" s="15" t="s">
        <v>77</v>
      </c>
      <c r="T132" s="8">
        <v>19</v>
      </c>
      <c r="U132" s="280"/>
      <c r="V132" s="280"/>
      <c r="W132" s="280"/>
      <c r="X132" s="280"/>
      <c r="Y132" s="280"/>
      <c r="Z132" s="280"/>
      <c r="AA132" s="280"/>
      <c r="AB132" s="280"/>
      <c r="AC132" s="280"/>
      <c r="AD132" s="280"/>
      <c r="AE132" s="280"/>
      <c r="AF132" s="280"/>
      <c r="AG132" s="280"/>
      <c r="AH132" s="293"/>
      <c r="AI132" s="444"/>
      <c r="AJ132" s="280"/>
      <c r="AK132" s="281"/>
      <c r="AL132" s="15" t="s">
        <v>77</v>
      </c>
    </row>
    <row r="133" spans="1:38" s="20" customFormat="1" ht="12.75" customHeight="1" x14ac:dyDescent="0.2">
      <c r="A133" s="8">
        <v>20</v>
      </c>
      <c r="B133" s="280"/>
      <c r="C133" s="280"/>
      <c r="D133" s="280"/>
      <c r="E133" s="280"/>
      <c r="F133" s="281"/>
      <c r="G133" s="443"/>
      <c r="H133" s="444"/>
      <c r="I133" s="445"/>
      <c r="J133" s="296">
        <f t="shared" si="14"/>
        <v>0</v>
      </c>
      <c r="K133" s="298">
        <f t="shared" si="15"/>
        <v>0</v>
      </c>
      <c r="L133" s="280"/>
      <c r="M133" s="280"/>
      <c r="N133" s="280"/>
      <c r="O133" s="293"/>
      <c r="P133" s="300"/>
      <c r="Q133" s="280"/>
      <c r="R133" s="281"/>
      <c r="S133" s="15" t="s">
        <v>78</v>
      </c>
      <c r="T133" s="8">
        <v>20</v>
      </c>
      <c r="U133" s="280"/>
      <c r="V133" s="280"/>
      <c r="W133" s="280"/>
      <c r="X133" s="280"/>
      <c r="Y133" s="280"/>
      <c r="Z133" s="280"/>
      <c r="AA133" s="280"/>
      <c r="AB133" s="280"/>
      <c r="AC133" s="280"/>
      <c r="AD133" s="280"/>
      <c r="AE133" s="280"/>
      <c r="AF133" s="280"/>
      <c r="AG133" s="280"/>
      <c r="AH133" s="293"/>
      <c r="AI133" s="444"/>
      <c r="AJ133" s="280"/>
      <c r="AK133" s="281"/>
      <c r="AL133" s="15" t="s">
        <v>78</v>
      </c>
    </row>
    <row r="134" spans="1:38" s="20" customFormat="1" ht="12.75" customHeight="1" x14ac:dyDescent="0.2">
      <c r="A134" s="8">
        <v>21</v>
      </c>
      <c r="B134" s="280"/>
      <c r="C134" s="280"/>
      <c r="D134" s="280"/>
      <c r="E134" s="280"/>
      <c r="F134" s="281"/>
      <c r="G134" s="443"/>
      <c r="H134" s="444"/>
      <c r="I134" s="445"/>
      <c r="J134" s="296">
        <f t="shared" si="14"/>
        <v>0</v>
      </c>
      <c r="K134" s="298">
        <f t="shared" si="15"/>
        <v>0</v>
      </c>
      <c r="L134" s="280"/>
      <c r="M134" s="280"/>
      <c r="N134" s="280"/>
      <c r="O134" s="293"/>
      <c r="P134" s="300"/>
      <c r="Q134" s="280"/>
      <c r="R134" s="281"/>
      <c r="S134" s="15" t="s">
        <v>79</v>
      </c>
      <c r="T134" s="8">
        <v>21</v>
      </c>
      <c r="U134" s="280"/>
      <c r="V134" s="280"/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280"/>
      <c r="AG134" s="280"/>
      <c r="AH134" s="293"/>
      <c r="AI134" s="444"/>
      <c r="AJ134" s="280"/>
      <c r="AK134" s="281"/>
      <c r="AL134" s="15" t="s">
        <v>79</v>
      </c>
    </row>
    <row r="135" spans="1:38" s="20" customFormat="1" ht="12.75" customHeight="1" x14ac:dyDescent="0.2">
      <c r="A135" s="8">
        <v>22</v>
      </c>
      <c r="B135" s="280"/>
      <c r="C135" s="280"/>
      <c r="D135" s="280"/>
      <c r="E135" s="280"/>
      <c r="F135" s="281"/>
      <c r="G135" s="443"/>
      <c r="H135" s="444"/>
      <c r="I135" s="445"/>
      <c r="J135" s="296">
        <f t="shared" si="14"/>
        <v>0</v>
      </c>
      <c r="K135" s="298">
        <f t="shared" si="15"/>
        <v>0</v>
      </c>
      <c r="L135" s="280"/>
      <c r="M135" s="280"/>
      <c r="N135" s="280"/>
      <c r="O135" s="293"/>
      <c r="P135" s="300"/>
      <c r="Q135" s="280"/>
      <c r="R135" s="281"/>
      <c r="S135" s="15" t="s">
        <v>80</v>
      </c>
      <c r="T135" s="8">
        <v>22</v>
      </c>
      <c r="U135" s="280"/>
      <c r="V135" s="280"/>
      <c r="W135" s="280"/>
      <c r="X135" s="280"/>
      <c r="Y135" s="280"/>
      <c r="Z135" s="280"/>
      <c r="AA135" s="280"/>
      <c r="AB135" s="280"/>
      <c r="AC135" s="280"/>
      <c r="AD135" s="280"/>
      <c r="AE135" s="280"/>
      <c r="AF135" s="280"/>
      <c r="AG135" s="280"/>
      <c r="AH135" s="293"/>
      <c r="AI135" s="444"/>
      <c r="AJ135" s="280"/>
      <c r="AK135" s="281"/>
      <c r="AL135" s="15" t="s">
        <v>80</v>
      </c>
    </row>
    <row r="136" spans="1:38" s="20" customFormat="1" ht="12.75" customHeight="1" x14ac:dyDescent="0.2">
      <c r="A136" s="8">
        <v>23</v>
      </c>
      <c r="B136" s="280"/>
      <c r="C136" s="280"/>
      <c r="D136" s="280"/>
      <c r="E136" s="280"/>
      <c r="F136" s="281"/>
      <c r="G136" s="443"/>
      <c r="H136" s="444"/>
      <c r="I136" s="445"/>
      <c r="J136" s="296">
        <f t="shared" si="14"/>
        <v>0</v>
      </c>
      <c r="K136" s="298">
        <f t="shared" si="15"/>
        <v>0</v>
      </c>
      <c r="L136" s="280"/>
      <c r="M136" s="280"/>
      <c r="N136" s="280"/>
      <c r="O136" s="293"/>
      <c r="P136" s="300"/>
      <c r="Q136" s="280"/>
      <c r="R136" s="281"/>
      <c r="S136" s="15" t="s">
        <v>81</v>
      </c>
      <c r="T136" s="8">
        <v>23</v>
      </c>
      <c r="U136" s="280"/>
      <c r="V136" s="280"/>
      <c r="W136" s="280"/>
      <c r="X136" s="280"/>
      <c r="Y136" s="280"/>
      <c r="Z136" s="280"/>
      <c r="AA136" s="280"/>
      <c r="AB136" s="280"/>
      <c r="AC136" s="280"/>
      <c r="AD136" s="280"/>
      <c r="AE136" s="280"/>
      <c r="AF136" s="280"/>
      <c r="AG136" s="280"/>
      <c r="AH136" s="293"/>
      <c r="AI136" s="444"/>
      <c r="AJ136" s="280"/>
      <c r="AK136" s="281"/>
      <c r="AL136" s="15" t="s">
        <v>81</v>
      </c>
    </row>
    <row r="137" spans="1:38" s="20" customFormat="1" ht="12.75" customHeight="1" x14ac:dyDescent="0.2">
      <c r="A137" s="8">
        <v>24</v>
      </c>
      <c r="B137" s="280"/>
      <c r="C137" s="280"/>
      <c r="D137" s="280"/>
      <c r="E137" s="280"/>
      <c r="F137" s="281"/>
      <c r="G137" s="443"/>
      <c r="H137" s="444"/>
      <c r="I137" s="445"/>
      <c r="J137" s="296">
        <f t="shared" si="14"/>
        <v>0</v>
      </c>
      <c r="K137" s="298">
        <f t="shared" si="15"/>
        <v>0</v>
      </c>
      <c r="L137" s="280"/>
      <c r="M137" s="280"/>
      <c r="N137" s="280"/>
      <c r="O137" s="293"/>
      <c r="P137" s="300"/>
      <c r="Q137" s="280"/>
      <c r="R137" s="281"/>
      <c r="S137" s="15" t="s">
        <v>82</v>
      </c>
      <c r="T137" s="8">
        <v>24</v>
      </c>
      <c r="U137" s="280"/>
      <c r="V137" s="280"/>
      <c r="W137" s="280"/>
      <c r="X137" s="280"/>
      <c r="Y137" s="280"/>
      <c r="Z137" s="280"/>
      <c r="AA137" s="280"/>
      <c r="AB137" s="280"/>
      <c r="AC137" s="280"/>
      <c r="AD137" s="280"/>
      <c r="AE137" s="280"/>
      <c r="AF137" s="280"/>
      <c r="AG137" s="280"/>
      <c r="AH137" s="293"/>
      <c r="AI137" s="444"/>
      <c r="AJ137" s="280"/>
      <c r="AK137" s="281"/>
      <c r="AL137" s="15" t="s">
        <v>82</v>
      </c>
    </row>
    <row r="138" spans="1:38" s="20" customFormat="1" ht="12.75" customHeight="1" x14ac:dyDescent="0.2">
      <c r="A138" s="8">
        <v>25</v>
      </c>
      <c r="B138" s="280"/>
      <c r="C138" s="280"/>
      <c r="D138" s="280"/>
      <c r="E138" s="280"/>
      <c r="F138" s="281"/>
      <c r="G138" s="443"/>
      <c r="H138" s="444"/>
      <c r="I138" s="445"/>
      <c r="J138" s="296">
        <f t="shared" si="14"/>
        <v>0</v>
      </c>
      <c r="K138" s="298">
        <f t="shared" si="15"/>
        <v>0</v>
      </c>
      <c r="L138" s="280"/>
      <c r="M138" s="280"/>
      <c r="N138" s="280"/>
      <c r="O138" s="293"/>
      <c r="P138" s="300"/>
      <c r="Q138" s="280"/>
      <c r="R138" s="281"/>
      <c r="S138" s="15" t="s">
        <v>83</v>
      </c>
      <c r="T138" s="8">
        <v>25</v>
      </c>
      <c r="U138" s="280"/>
      <c r="V138" s="280"/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280"/>
      <c r="AG138" s="280"/>
      <c r="AH138" s="293"/>
      <c r="AI138" s="444"/>
      <c r="AJ138" s="280"/>
      <c r="AK138" s="281"/>
      <c r="AL138" s="15" t="s">
        <v>83</v>
      </c>
    </row>
    <row r="139" spans="1:38" s="20" customFormat="1" ht="12.75" customHeight="1" x14ac:dyDescent="0.2">
      <c r="A139" s="8">
        <v>26</v>
      </c>
      <c r="B139" s="280"/>
      <c r="C139" s="280"/>
      <c r="D139" s="280"/>
      <c r="E139" s="280"/>
      <c r="F139" s="281"/>
      <c r="G139" s="443"/>
      <c r="H139" s="444"/>
      <c r="I139" s="445"/>
      <c r="J139" s="296">
        <f t="shared" si="14"/>
        <v>0</v>
      </c>
      <c r="K139" s="298">
        <f t="shared" si="15"/>
        <v>0</v>
      </c>
      <c r="L139" s="280"/>
      <c r="M139" s="280"/>
      <c r="N139" s="280"/>
      <c r="O139" s="293"/>
      <c r="P139" s="300"/>
      <c r="Q139" s="280"/>
      <c r="R139" s="281"/>
      <c r="S139" s="15" t="s">
        <v>84</v>
      </c>
      <c r="T139" s="8">
        <v>26</v>
      </c>
      <c r="U139" s="280"/>
      <c r="V139" s="280"/>
      <c r="W139" s="280"/>
      <c r="X139" s="280"/>
      <c r="Y139" s="280"/>
      <c r="Z139" s="280"/>
      <c r="AA139" s="280"/>
      <c r="AB139" s="280"/>
      <c r="AC139" s="280"/>
      <c r="AD139" s="280"/>
      <c r="AE139" s="280"/>
      <c r="AF139" s="280"/>
      <c r="AG139" s="280"/>
      <c r="AH139" s="293"/>
      <c r="AI139" s="444"/>
      <c r="AJ139" s="280"/>
      <c r="AK139" s="281"/>
      <c r="AL139" s="15" t="s">
        <v>84</v>
      </c>
    </row>
    <row r="140" spans="1:38" s="20" customFormat="1" ht="12.75" customHeight="1" x14ac:dyDescent="0.2">
      <c r="A140" s="8">
        <v>27</v>
      </c>
      <c r="B140" s="280"/>
      <c r="C140" s="280"/>
      <c r="D140" s="280"/>
      <c r="E140" s="280"/>
      <c r="F140" s="281"/>
      <c r="G140" s="443"/>
      <c r="H140" s="444"/>
      <c r="I140" s="445"/>
      <c r="J140" s="296">
        <f t="shared" si="14"/>
        <v>0</v>
      </c>
      <c r="K140" s="298">
        <f t="shared" si="15"/>
        <v>0</v>
      </c>
      <c r="L140" s="280"/>
      <c r="M140" s="280"/>
      <c r="N140" s="280"/>
      <c r="O140" s="293"/>
      <c r="P140" s="300"/>
      <c r="Q140" s="280"/>
      <c r="R140" s="281"/>
      <c r="S140" s="15" t="s">
        <v>85</v>
      </c>
      <c r="T140" s="8">
        <v>27</v>
      </c>
      <c r="U140" s="280"/>
      <c r="V140" s="280"/>
      <c r="W140" s="280"/>
      <c r="X140" s="280"/>
      <c r="Y140" s="280"/>
      <c r="Z140" s="280"/>
      <c r="AA140" s="280"/>
      <c r="AB140" s="280"/>
      <c r="AC140" s="280"/>
      <c r="AD140" s="280"/>
      <c r="AE140" s="280"/>
      <c r="AF140" s="280"/>
      <c r="AG140" s="280"/>
      <c r="AH140" s="293"/>
      <c r="AI140" s="444"/>
      <c r="AJ140" s="280"/>
      <c r="AK140" s="281"/>
      <c r="AL140" s="15" t="s">
        <v>85</v>
      </c>
    </row>
    <row r="141" spans="1:38" s="20" customFormat="1" ht="12.75" customHeight="1" x14ac:dyDescent="0.2">
      <c r="A141" s="8">
        <v>28</v>
      </c>
      <c r="B141" s="280"/>
      <c r="C141" s="280"/>
      <c r="D141" s="280"/>
      <c r="E141" s="280"/>
      <c r="F141" s="281"/>
      <c r="G141" s="443"/>
      <c r="H141" s="444"/>
      <c r="I141" s="445"/>
      <c r="J141" s="296">
        <f t="shared" si="14"/>
        <v>0</v>
      </c>
      <c r="K141" s="298">
        <f t="shared" si="15"/>
        <v>0</v>
      </c>
      <c r="L141" s="280"/>
      <c r="M141" s="280"/>
      <c r="N141" s="280"/>
      <c r="O141" s="293"/>
      <c r="P141" s="300"/>
      <c r="Q141" s="280"/>
      <c r="R141" s="281"/>
      <c r="S141" s="15" t="s">
        <v>86</v>
      </c>
      <c r="T141" s="8">
        <v>28</v>
      </c>
      <c r="U141" s="280"/>
      <c r="V141" s="280"/>
      <c r="W141" s="280"/>
      <c r="X141" s="280"/>
      <c r="Y141" s="280"/>
      <c r="Z141" s="280"/>
      <c r="AA141" s="280"/>
      <c r="AB141" s="280"/>
      <c r="AC141" s="280"/>
      <c r="AD141" s="280"/>
      <c r="AE141" s="280"/>
      <c r="AF141" s="280"/>
      <c r="AG141" s="280"/>
      <c r="AH141" s="293"/>
      <c r="AI141" s="444"/>
      <c r="AJ141" s="280"/>
      <c r="AK141" s="281"/>
      <c r="AL141" s="15" t="s">
        <v>86</v>
      </c>
    </row>
    <row r="142" spans="1:38" s="20" customFormat="1" ht="12.75" customHeight="1" x14ac:dyDescent="0.2">
      <c r="A142" s="8">
        <v>29</v>
      </c>
      <c r="B142" s="280"/>
      <c r="C142" s="280"/>
      <c r="D142" s="280"/>
      <c r="E142" s="280"/>
      <c r="F142" s="281"/>
      <c r="G142" s="443"/>
      <c r="H142" s="444"/>
      <c r="I142" s="445"/>
      <c r="J142" s="296">
        <f t="shared" si="14"/>
        <v>0</v>
      </c>
      <c r="K142" s="298">
        <f t="shared" si="15"/>
        <v>0</v>
      </c>
      <c r="L142" s="280"/>
      <c r="M142" s="280"/>
      <c r="N142" s="280"/>
      <c r="O142" s="293"/>
      <c r="P142" s="300"/>
      <c r="Q142" s="280"/>
      <c r="R142" s="281"/>
      <c r="S142" s="15" t="s">
        <v>87</v>
      </c>
      <c r="T142" s="8">
        <v>29</v>
      </c>
      <c r="U142" s="280"/>
      <c r="V142" s="280"/>
      <c r="W142" s="280"/>
      <c r="X142" s="301"/>
      <c r="Y142" s="280"/>
      <c r="Z142" s="280"/>
      <c r="AA142" s="280"/>
      <c r="AB142" s="280"/>
      <c r="AC142" s="280"/>
      <c r="AD142" s="280"/>
      <c r="AE142" s="280"/>
      <c r="AF142" s="280"/>
      <c r="AG142" s="280"/>
      <c r="AH142" s="293"/>
      <c r="AI142" s="444"/>
      <c r="AJ142" s="280"/>
      <c r="AK142" s="281"/>
      <c r="AL142" s="15" t="s">
        <v>87</v>
      </c>
    </row>
    <row r="143" spans="1:38" s="20" customFormat="1" ht="12.75" customHeight="1" x14ac:dyDescent="0.2">
      <c r="A143" s="8">
        <v>30</v>
      </c>
      <c r="B143" s="280"/>
      <c r="C143" s="280"/>
      <c r="D143" s="280"/>
      <c r="E143" s="280"/>
      <c r="F143" s="281"/>
      <c r="G143" s="449"/>
      <c r="H143" s="444"/>
      <c r="I143" s="445"/>
      <c r="J143" s="296">
        <f t="shared" si="14"/>
        <v>0</v>
      </c>
      <c r="K143" s="298">
        <f t="shared" si="15"/>
        <v>0</v>
      </c>
      <c r="L143" s="280"/>
      <c r="M143" s="280"/>
      <c r="N143" s="280"/>
      <c r="O143" s="293"/>
      <c r="P143" s="300"/>
      <c r="Q143" s="280"/>
      <c r="R143" s="281"/>
      <c r="S143" s="15" t="s">
        <v>88</v>
      </c>
      <c r="T143" s="8">
        <v>30</v>
      </c>
      <c r="U143" s="280"/>
      <c r="V143" s="280"/>
      <c r="W143" s="280"/>
      <c r="X143" s="280"/>
      <c r="Y143" s="280"/>
      <c r="Z143" s="280"/>
      <c r="AA143" s="280"/>
      <c r="AB143" s="280"/>
      <c r="AC143" s="280"/>
      <c r="AD143" s="280"/>
      <c r="AE143" s="280"/>
      <c r="AF143" s="280"/>
      <c r="AG143" s="280"/>
      <c r="AH143" s="293"/>
      <c r="AI143" s="444"/>
      <c r="AJ143" s="280"/>
      <c r="AK143" s="281"/>
      <c r="AL143" s="15" t="s">
        <v>88</v>
      </c>
    </row>
    <row r="144" spans="1:38" s="20" customFormat="1" ht="12.75" customHeight="1" x14ac:dyDescent="0.2">
      <c r="A144" s="18">
        <v>31</v>
      </c>
      <c r="B144" s="284"/>
      <c r="C144" s="284"/>
      <c r="D144" s="284"/>
      <c r="E144" s="284"/>
      <c r="F144" s="285"/>
      <c r="G144" s="450"/>
      <c r="H144" s="451"/>
      <c r="I144" s="452"/>
      <c r="J144" s="302">
        <f t="shared" si="14"/>
        <v>0</v>
      </c>
      <c r="K144" s="303">
        <f t="shared" si="15"/>
        <v>0</v>
      </c>
      <c r="L144" s="284"/>
      <c r="M144" s="284"/>
      <c r="N144" s="284"/>
      <c r="O144" s="295"/>
      <c r="P144" s="304"/>
      <c r="Q144" s="284"/>
      <c r="R144" s="285"/>
      <c r="S144" s="19" t="s">
        <v>89</v>
      </c>
      <c r="T144" s="18">
        <v>31</v>
      </c>
      <c r="U144" s="284"/>
      <c r="V144" s="284"/>
      <c r="W144" s="284"/>
      <c r="X144" s="284"/>
      <c r="Y144" s="284"/>
      <c r="Z144" s="284"/>
      <c r="AA144" s="284"/>
      <c r="AB144" s="284"/>
      <c r="AC144" s="284"/>
      <c r="AD144" s="284"/>
      <c r="AE144" s="284"/>
      <c r="AF144" s="284"/>
      <c r="AG144" s="284"/>
      <c r="AH144" s="295"/>
      <c r="AI144" s="451"/>
      <c r="AJ144" s="284"/>
      <c r="AK144" s="285"/>
      <c r="AL144" s="19" t="s">
        <v>89</v>
      </c>
    </row>
    <row r="145" spans="1:248" s="20" customFormat="1" ht="12.75" customHeight="1" thickBot="1" x14ac:dyDescent="0.25">
      <c r="A145" s="342"/>
      <c r="B145" s="343">
        <f>SUM(B113:B144)</f>
        <v>0</v>
      </c>
      <c r="C145" s="343">
        <f>SUM(C113:C144)</f>
        <v>0</v>
      </c>
      <c r="D145" s="343">
        <f>SUM(D113:D144)</f>
        <v>0</v>
      </c>
      <c r="E145" s="344">
        <f>SUM(E113:E144)</f>
        <v>0</v>
      </c>
      <c r="F145" s="345">
        <f>SUM(F113:F144)</f>
        <v>0</v>
      </c>
      <c r="G145" s="346"/>
      <c r="H145" s="347" t="s">
        <v>90</v>
      </c>
      <c r="I145" s="348">
        <f>COUNTA(I114:I144)</f>
        <v>0</v>
      </c>
      <c r="J145" s="343">
        <f t="shared" ref="J145:R145" si="16">SUM(J113:J144)</f>
        <v>0</v>
      </c>
      <c r="K145" s="343">
        <f t="shared" si="16"/>
        <v>0</v>
      </c>
      <c r="L145" s="343">
        <f t="shared" si="16"/>
        <v>0</v>
      </c>
      <c r="M145" s="343">
        <f t="shared" si="16"/>
        <v>0</v>
      </c>
      <c r="N145" s="343">
        <f t="shared" si="16"/>
        <v>0</v>
      </c>
      <c r="O145" s="349">
        <f t="shared" si="16"/>
        <v>0</v>
      </c>
      <c r="P145" s="344">
        <f t="shared" si="16"/>
        <v>0</v>
      </c>
      <c r="Q145" s="343">
        <f t="shared" si="16"/>
        <v>0</v>
      </c>
      <c r="R145" s="350">
        <f t="shared" si="16"/>
        <v>0</v>
      </c>
      <c r="S145" s="351"/>
      <c r="T145" s="342"/>
      <c r="U145" s="343">
        <f t="shared" ref="U145:AH145" si="17">SUM(U113:U144)</f>
        <v>0</v>
      </c>
      <c r="V145" s="343">
        <f t="shared" si="17"/>
        <v>0</v>
      </c>
      <c r="W145" s="343">
        <f t="shared" si="17"/>
        <v>0</v>
      </c>
      <c r="X145" s="343">
        <f t="shared" si="17"/>
        <v>0</v>
      </c>
      <c r="Y145" s="343">
        <f t="shared" si="17"/>
        <v>0</v>
      </c>
      <c r="Z145" s="343">
        <f t="shared" si="17"/>
        <v>0</v>
      </c>
      <c r="AA145" s="343">
        <f t="shared" si="17"/>
        <v>0</v>
      </c>
      <c r="AB145" s="343">
        <f t="shared" si="17"/>
        <v>0</v>
      </c>
      <c r="AC145" s="343">
        <f t="shared" si="17"/>
        <v>0</v>
      </c>
      <c r="AD145" s="343">
        <f t="shared" si="17"/>
        <v>0</v>
      </c>
      <c r="AE145" s="343">
        <f t="shared" si="17"/>
        <v>0</v>
      </c>
      <c r="AF145" s="343">
        <f t="shared" si="17"/>
        <v>0</v>
      </c>
      <c r="AG145" s="343">
        <f t="shared" si="17"/>
        <v>0</v>
      </c>
      <c r="AH145" s="345">
        <f t="shared" si="17"/>
        <v>0</v>
      </c>
      <c r="AI145" s="352"/>
      <c r="AJ145" s="343">
        <f>SUM(AJ113:AJ144)</f>
        <v>0</v>
      </c>
      <c r="AK145" s="350">
        <f>SUM(AK113:AK144)</f>
        <v>0</v>
      </c>
      <c r="AL145" s="351"/>
    </row>
    <row r="146" spans="1:248" ht="12.75" customHeight="1" thickTop="1" x14ac:dyDescent="0.2">
      <c r="A146" s="43"/>
      <c r="B146" s="153"/>
      <c r="C146" s="153"/>
      <c r="D146" s="153"/>
      <c r="E146" s="153"/>
      <c r="F146" s="153"/>
      <c r="G146" s="340"/>
      <c r="H146" s="153"/>
      <c r="I146" s="341"/>
      <c r="J146" s="153"/>
      <c r="K146" s="153"/>
      <c r="L146" s="153"/>
      <c r="M146" s="153"/>
      <c r="N146" s="153"/>
      <c r="O146" s="153"/>
      <c r="P146" s="153"/>
      <c r="Q146" s="153"/>
      <c r="R146" s="153"/>
      <c r="S146" s="43"/>
      <c r="T146" s="4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43"/>
    </row>
    <row r="147" spans="1:248" ht="12.75" customHeight="1" x14ac:dyDescent="0.2">
      <c r="A147" s="43"/>
      <c r="B147" s="153"/>
      <c r="C147" s="153"/>
      <c r="D147" s="153"/>
      <c r="E147" s="153"/>
      <c r="F147" s="153"/>
      <c r="G147" s="340"/>
      <c r="H147" s="153"/>
      <c r="I147" s="341"/>
      <c r="J147" s="153"/>
      <c r="K147" s="153"/>
      <c r="L147" s="153"/>
      <c r="M147" s="153"/>
      <c r="N147" s="153"/>
      <c r="O147" s="153"/>
      <c r="P147" s="153"/>
      <c r="Q147" s="153"/>
      <c r="R147" s="153"/>
      <c r="S147" s="43"/>
      <c r="T147" s="4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43"/>
    </row>
    <row r="148" spans="1:248" ht="12.75" customHeight="1" x14ac:dyDescent="0.2">
      <c r="A148" s="20"/>
      <c r="B148" s="20"/>
      <c r="C148" s="20"/>
      <c r="D148" s="20"/>
      <c r="E148" s="20"/>
      <c r="F148" s="20"/>
      <c r="G148" s="474" t="str">
        <f>JANUARY!G102</f>
        <v>UNITED STEELWORKERS - LOCAL UNION</v>
      </c>
      <c r="H148" s="474"/>
      <c r="I148" s="474"/>
      <c r="J148" s="11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33"/>
      <c r="V148" s="33"/>
      <c r="W148" s="33"/>
      <c r="X148" s="33"/>
      <c r="Y148" s="33"/>
      <c r="Z148" s="33"/>
      <c r="AA148" s="34" t="str">
        <f>$AA$10</f>
        <v>FINANCIAL SECRETARY'S CASH BOOK</v>
      </c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20"/>
    </row>
    <row r="149" spans="1:248" s="148" customFormat="1" ht="12.75" customHeight="1" x14ac:dyDescent="0.2">
      <c r="A149" s="140"/>
      <c r="B149" s="138" t="str">
        <f>$B$11</f>
        <v>Month</v>
      </c>
      <c r="C149" s="73" t="str">
        <f>$C$11</f>
        <v>FEBRUARY</v>
      </c>
      <c r="D149" s="138" t="str">
        <f>$D$11</f>
        <v>Year</v>
      </c>
      <c r="E149" s="27">
        <f>$E$11</f>
        <v>0</v>
      </c>
      <c r="F149" s="140"/>
      <c r="G149" s="145"/>
      <c r="H149" s="140"/>
      <c r="I149" s="146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38"/>
      <c r="AJ149" s="147" t="str">
        <f>$C$11</f>
        <v>FEBRUARY</v>
      </c>
      <c r="AK149" s="27">
        <f>$E$11</f>
        <v>0</v>
      </c>
      <c r="AL149" s="140"/>
    </row>
    <row r="150" spans="1:248" s="148" customFormat="1" ht="12.75" customHeight="1" x14ac:dyDescent="0.2">
      <c r="A150" s="140"/>
      <c r="B150" s="138" t="str">
        <f>$B$12</f>
        <v>Page No.</v>
      </c>
      <c r="C150" s="355">
        <f>C104+1</f>
        <v>4</v>
      </c>
      <c r="D150" s="140"/>
      <c r="E150" s="140"/>
      <c r="F150" s="140"/>
      <c r="G150" s="145"/>
      <c r="H150" s="140"/>
      <c r="I150" s="146" t="s">
        <v>53</v>
      </c>
      <c r="J150" s="140"/>
      <c r="K150" s="140"/>
      <c r="L150" s="146"/>
      <c r="M150" s="140"/>
      <c r="N150" s="140"/>
      <c r="O150" s="140"/>
      <c r="P150" s="138"/>
      <c r="Q150" s="140"/>
      <c r="R150" s="138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9" t="s">
        <v>54</v>
      </c>
      <c r="AC150" s="140"/>
      <c r="AD150" s="140"/>
      <c r="AE150" s="140"/>
      <c r="AF150" s="140"/>
      <c r="AG150" s="140"/>
      <c r="AH150" s="140"/>
      <c r="AI150" s="138" t="str">
        <f>$B$12</f>
        <v>Page No.</v>
      </c>
      <c r="AJ150" s="355">
        <f>C150</f>
        <v>4</v>
      </c>
      <c r="AK150" s="150"/>
      <c r="AL150" s="151"/>
    </row>
    <row r="151" spans="1:248" ht="12.75" customHeight="1" x14ac:dyDescent="0.2">
      <c r="A151" s="3"/>
      <c r="B151" s="3"/>
      <c r="C151" s="3"/>
      <c r="D151" s="3"/>
      <c r="E151" s="3"/>
      <c r="F151" s="3"/>
      <c r="G151" s="126"/>
      <c r="H151" s="3"/>
      <c r="I151" s="5"/>
      <c r="J151" s="3"/>
      <c r="K151" s="3"/>
      <c r="L151" s="20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0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25"/>
      <c r="B152" s="25"/>
      <c r="C152" s="25"/>
      <c r="D152" s="25"/>
      <c r="E152" s="25"/>
      <c r="F152" s="25"/>
      <c r="G152" s="127"/>
      <c r="H152" s="25"/>
      <c r="I152" s="26"/>
      <c r="J152" s="25"/>
      <c r="K152" s="25"/>
      <c r="L152" s="26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6"/>
      <c r="AF152" s="25"/>
      <c r="AG152" s="25"/>
      <c r="AH152" s="25"/>
      <c r="AI152" s="25"/>
      <c r="AJ152" s="25"/>
      <c r="AK152" s="25"/>
      <c r="AL152" s="25"/>
    </row>
    <row r="153" spans="1:248" s="407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433"/>
      <c r="H153" s="2" t="s">
        <v>56</v>
      </c>
      <c r="I153" s="95"/>
      <c r="J153" s="475" t="s">
        <v>477</v>
      </c>
      <c r="K153" s="476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07" customFormat="1" ht="12.75" customHeight="1" x14ac:dyDescent="0.2">
      <c r="A154" s="1"/>
      <c r="B154" s="3"/>
      <c r="C154" s="3"/>
      <c r="D154" s="3"/>
      <c r="E154" s="3"/>
      <c r="F154" s="13"/>
      <c r="G154" s="433"/>
      <c r="H154" s="13"/>
      <c r="I154" s="96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07" customFormat="1" ht="12.75" customHeight="1" thickBot="1" x14ac:dyDescent="0.25">
      <c r="A155" s="422"/>
      <c r="B155" s="423">
        <v>1</v>
      </c>
      <c r="C155" s="423">
        <v>2</v>
      </c>
      <c r="D155" s="423">
        <v>3</v>
      </c>
      <c r="E155" s="423">
        <v>4</v>
      </c>
      <c r="F155" s="424">
        <v>5</v>
      </c>
      <c r="G155" s="434">
        <v>6</v>
      </c>
      <c r="H155" s="425">
        <v>7</v>
      </c>
      <c r="I155" s="435">
        <v>8</v>
      </c>
      <c r="J155" s="423">
        <v>9</v>
      </c>
      <c r="K155" s="425">
        <v>10</v>
      </c>
      <c r="L155" s="423">
        <v>11</v>
      </c>
      <c r="M155" s="423" t="s">
        <v>1</v>
      </c>
      <c r="N155" s="423">
        <v>12</v>
      </c>
      <c r="O155" s="423">
        <v>13</v>
      </c>
      <c r="P155" s="423">
        <v>14</v>
      </c>
      <c r="Q155" s="423">
        <v>15</v>
      </c>
      <c r="R155" s="425" t="s">
        <v>2</v>
      </c>
      <c r="S155" s="426"/>
      <c r="T155" s="422"/>
      <c r="U155" s="423">
        <v>16</v>
      </c>
      <c r="V155" s="423">
        <v>17</v>
      </c>
      <c r="W155" s="423">
        <v>18</v>
      </c>
      <c r="X155" s="423">
        <v>19</v>
      </c>
      <c r="Y155" s="423">
        <v>20</v>
      </c>
      <c r="Z155" s="423" t="s">
        <v>3</v>
      </c>
      <c r="AA155" s="423">
        <v>21</v>
      </c>
      <c r="AB155" s="423">
        <v>22</v>
      </c>
      <c r="AC155" s="423">
        <v>23</v>
      </c>
      <c r="AD155" s="423">
        <v>24</v>
      </c>
      <c r="AE155" s="423">
        <v>25</v>
      </c>
      <c r="AF155" s="423">
        <v>26</v>
      </c>
      <c r="AG155" s="423">
        <v>27</v>
      </c>
      <c r="AH155" s="423">
        <v>28</v>
      </c>
      <c r="AI155" s="424">
        <v>29</v>
      </c>
      <c r="AJ155" s="423">
        <v>30</v>
      </c>
      <c r="AK155" s="425">
        <v>31</v>
      </c>
      <c r="AL155" s="426"/>
    </row>
    <row r="156" spans="1:248" s="4" customFormat="1" ht="12.75" customHeight="1" thickTop="1" x14ac:dyDescent="0.2">
      <c r="A156" s="1"/>
      <c r="B156" s="85" t="s">
        <v>4</v>
      </c>
      <c r="C156" s="97"/>
      <c r="D156" s="85" t="s">
        <v>473</v>
      </c>
      <c r="E156" s="436" t="s">
        <v>6</v>
      </c>
      <c r="F156" s="84" t="s">
        <v>7</v>
      </c>
      <c r="G156" s="128"/>
      <c r="H156" s="84"/>
      <c r="I156" s="99"/>
      <c r="J156" s="85"/>
      <c r="K156" s="84"/>
      <c r="L156" s="85" t="s">
        <v>460</v>
      </c>
      <c r="M156" s="85"/>
      <c r="N156" s="85" t="s">
        <v>474</v>
      </c>
      <c r="O156" s="436" t="s">
        <v>461</v>
      </c>
      <c r="P156" s="437"/>
      <c r="Q156" s="438" t="s">
        <v>8</v>
      </c>
      <c r="R156" s="84" t="s">
        <v>8</v>
      </c>
      <c r="S156" s="102"/>
      <c r="T156" s="67"/>
      <c r="U156" s="471" t="s">
        <v>9</v>
      </c>
      <c r="V156" s="472"/>
      <c r="W156" s="472"/>
      <c r="X156" s="472"/>
      <c r="Y156" s="473"/>
      <c r="Z156" s="85" t="s">
        <v>10</v>
      </c>
      <c r="AA156" s="85" t="s">
        <v>11</v>
      </c>
      <c r="AB156" s="85" t="s">
        <v>204</v>
      </c>
      <c r="AC156" s="85" t="s">
        <v>12</v>
      </c>
      <c r="AD156" s="85" t="s">
        <v>13</v>
      </c>
      <c r="AE156" s="85" t="s">
        <v>14</v>
      </c>
      <c r="AF156" s="85"/>
      <c r="AG156" s="85"/>
      <c r="AH156" s="100"/>
      <c r="AI156" s="101"/>
      <c r="AJ156" s="85" t="s">
        <v>15</v>
      </c>
      <c r="AK156" s="84" t="s">
        <v>7</v>
      </c>
      <c r="AL156" s="102"/>
      <c r="AM156" s="251"/>
      <c r="AN156" s="251"/>
      <c r="AO156" s="251"/>
      <c r="AP156" s="251"/>
      <c r="AQ156" s="251"/>
      <c r="AR156" s="251"/>
      <c r="AS156" s="251"/>
      <c r="AT156" s="251"/>
      <c r="AU156" s="251"/>
      <c r="AV156" s="251"/>
      <c r="AW156" s="251"/>
      <c r="AX156" s="251"/>
      <c r="AY156" s="251"/>
      <c r="AZ156" s="251"/>
      <c r="BA156" s="251"/>
      <c r="BB156" s="251"/>
      <c r="BC156" s="251"/>
      <c r="BD156" s="251"/>
      <c r="BE156" s="251"/>
      <c r="BF156" s="251"/>
      <c r="BG156" s="251"/>
      <c r="BH156" s="251"/>
      <c r="BI156" s="251"/>
      <c r="BJ156" s="251"/>
      <c r="BK156" s="251"/>
      <c r="BL156" s="251"/>
      <c r="BM156" s="251"/>
      <c r="BN156" s="251"/>
      <c r="BO156" s="251"/>
      <c r="BP156" s="251"/>
      <c r="BQ156" s="251"/>
      <c r="BR156" s="251"/>
      <c r="BS156" s="251"/>
      <c r="BT156" s="251"/>
      <c r="BU156" s="251"/>
      <c r="BV156" s="251"/>
      <c r="BW156" s="251"/>
      <c r="BX156" s="251"/>
      <c r="BY156" s="251"/>
      <c r="BZ156" s="251"/>
      <c r="CA156" s="251"/>
      <c r="CB156" s="251"/>
      <c r="CC156" s="251"/>
      <c r="CD156" s="251"/>
      <c r="CE156" s="251"/>
      <c r="CF156" s="251"/>
      <c r="CG156" s="251"/>
      <c r="CH156" s="251"/>
      <c r="CI156" s="251"/>
      <c r="CJ156" s="251"/>
      <c r="CK156" s="251"/>
      <c r="CL156" s="251"/>
      <c r="CM156" s="251"/>
      <c r="CN156" s="251"/>
      <c r="CO156" s="251"/>
      <c r="CP156" s="251"/>
      <c r="CQ156" s="251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251"/>
      <c r="DC156" s="251"/>
      <c r="DD156" s="251"/>
      <c r="DE156" s="251"/>
      <c r="DF156" s="251"/>
      <c r="DG156" s="251"/>
      <c r="DH156" s="251"/>
      <c r="DI156" s="251"/>
      <c r="DJ156" s="251"/>
      <c r="DK156" s="251"/>
      <c r="DL156" s="251"/>
      <c r="DM156" s="251"/>
      <c r="DN156" s="251"/>
      <c r="DO156" s="251"/>
      <c r="DP156" s="251"/>
      <c r="DQ156" s="251"/>
      <c r="DR156" s="251"/>
      <c r="DS156" s="251"/>
      <c r="DT156" s="251"/>
      <c r="DU156" s="251"/>
      <c r="DV156" s="251"/>
      <c r="DW156" s="251"/>
      <c r="DX156" s="251"/>
      <c r="DY156" s="251"/>
      <c r="DZ156" s="251"/>
      <c r="EA156" s="251"/>
      <c r="EB156" s="251"/>
      <c r="EC156" s="251"/>
      <c r="ED156" s="251"/>
      <c r="EE156" s="251"/>
      <c r="EF156" s="251"/>
      <c r="EG156" s="251"/>
      <c r="EH156" s="251"/>
      <c r="EI156" s="251"/>
      <c r="EJ156" s="251"/>
      <c r="EK156" s="251"/>
      <c r="EL156" s="251"/>
      <c r="EM156" s="251"/>
      <c r="EN156" s="251"/>
      <c r="EO156" s="251"/>
      <c r="EP156" s="251"/>
      <c r="EQ156" s="251"/>
      <c r="ER156" s="251"/>
      <c r="ES156" s="251"/>
      <c r="ET156" s="251"/>
      <c r="EU156" s="251"/>
      <c r="EV156" s="251"/>
      <c r="EW156" s="251"/>
      <c r="EX156" s="251"/>
      <c r="EY156" s="251"/>
      <c r="EZ156" s="251"/>
      <c r="FA156" s="251"/>
      <c r="FB156" s="251"/>
      <c r="FC156" s="251"/>
      <c r="FD156" s="251"/>
      <c r="FE156" s="251"/>
      <c r="FF156" s="251"/>
      <c r="FG156" s="251"/>
      <c r="FH156" s="251"/>
      <c r="FI156" s="251"/>
      <c r="FJ156" s="251"/>
      <c r="FK156" s="251"/>
      <c r="FL156" s="251"/>
      <c r="FM156" s="251"/>
      <c r="FN156" s="251"/>
      <c r="FO156" s="251"/>
      <c r="FP156" s="251"/>
      <c r="FQ156" s="251"/>
      <c r="FR156" s="251"/>
      <c r="FS156" s="251"/>
      <c r="FT156" s="251"/>
      <c r="FU156" s="251"/>
      <c r="FV156" s="251"/>
      <c r="FW156" s="251"/>
      <c r="FX156" s="251"/>
      <c r="FY156" s="251"/>
      <c r="FZ156" s="251"/>
      <c r="GA156" s="251"/>
      <c r="GB156" s="251"/>
      <c r="GC156" s="251"/>
      <c r="GD156" s="251"/>
      <c r="GE156" s="251"/>
      <c r="GF156" s="251"/>
      <c r="GG156" s="251"/>
      <c r="GH156" s="251"/>
      <c r="GI156" s="251"/>
      <c r="GJ156" s="251"/>
      <c r="GK156" s="251"/>
      <c r="GL156" s="251"/>
      <c r="GM156" s="251"/>
      <c r="GN156" s="251"/>
      <c r="GO156" s="251"/>
      <c r="GP156" s="251"/>
      <c r="GQ156" s="251"/>
      <c r="GR156" s="251"/>
      <c r="GS156" s="251"/>
      <c r="GT156" s="251"/>
      <c r="GU156" s="251"/>
      <c r="GV156" s="251"/>
      <c r="GW156" s="251"/>
      <c r="GX156" s="251"/>
      <c r="GY156" s="251"/>
      <c r="GZ156" s="251"/>
      <c r="HA156" s="251"/>
      <c r="HB156" s="251"/>
      <c r="HC156" s="251"/>
      <c r="HD156" s="251"/>
      <c r="HE156" s="251"/>
      <c r="HF156" s="251"/>
      <c r="HG156" s="251"/>
      <c r="HH156" s="251"/>
      <c r="HI156" s="251"/>
      <c r="HJ156" s="251"/>
      <c r="HK156" s="251"/>
      <c r="HL156" s="251"/>
      <c r="HM156" s="251"/>
      <c r="HN156" s="251"/>
      <c r="HO156" s="251"/>
      <c r="HP156" s="251"/>
      <c r="HQ156" s="251"/>
      <c r="HR156" s="251"/>
      <c r="HS156" s="251"/>
      <c r="HT156" s="251"/>
      <c r="HU156" s="251"/>
      <c r="HV156" s="251"/>
      <c r="HW156" s="251"/>
      <c r="HX156" s="251"/>
      <c r="HY156" s="251"/>
      <c r="HZ156" s="251"/>
      <c r="IA156" s="251"/>
      <c r="IB156" s="251"/>
      <c r="IC156" s="251"/>
      <c r="ID156" s="251"/>
      <c r="IE156" s="251"/>
      <c r="IF156" s="251"/>
      <c r="IG156" s="251"/>
      <c r="IH156" s="251"/>
      <c r="II156" s="251"/>
      <c r="IJ156" s="251"/>
      <c r="IK156" s="251"/>
      <c r="IL156" s="251"/>
      <c r="IM156" s="251"/>
      <c r="IN156" s="251"/>
    </row>
    <row r="157" spans="1:248" s="4" customFormat="1" ht="12.75" customHeight="1" x14ac:dyDescent="0.2">
      <c r="A157" s="1"/>
      <c r="B157" s="85" t="s">
        <v>8</v>
      </c>
      <c r="C157" s="85" t="s">
        <v>16</v>
      </c>
      <c r="D157" s="85" t="s">
        <v>202</v>
      </c>
      <c r="E157" s="154" t="s">
        <v>8</v>
      </c>
      <c r="F157" s="84" t="s">
        <v>18</v>
      </c>
      <c r="G157" s="128" t="s">
        <v>19</v>
      </c>
      <c r="H157" s="84" t="s">
        <v>20</v>
      </c>
      <c r="I157" s="99" t="s">
        <v>475</v>
      </c>
      <c r="J157" s="85" t="s">
        <v>21</v>
      </c>
      <c r="K157" s="84" t="s">
        <v>22</v>
      </c>
      <c r="L157" s="85" t="s">
        <v>462</v>
      </c>
      <c r="M157" s="85" t="s">
        <v>463</v>
      </c>
      <c r="N157" s="85" t="s">
        <v>476</v>
      </c>
      <c r="O157" s="154" t="s">
        <v>464</v>
      </c>
      <c r="P157" s="154" t="s">
        <v>23</v>
      </c>
      <c r="Q157" s="85" t="s">
        <v>24</v>
      </c>
      <c r="R157" s="84" t="s">
        <v>24</v>
      </c>
      <c r="S157" s="100" t="s">
        <v>135</v>
      </c>
      <c r="T157" s="84" t="s">
        <v>135</v>
      </c>
      <c r="U157" s="85" t="s">
        <v>25</v>
      </c>
      <c r="V157" s="85" t="s">
        <v>26</v>
      </c>
      <c r="W157" s="85" t="s">
        <v>27</v>
      </c>
      <c r="X157" s="85" t="s">
        <v>28</v>
      </c>
      <c r="Y157" s="85" t="s">
        <v>136</v>
      </c>
      <c r="Z157" s="85" t="s">
        <v>251</v>
      </c>
      <c r="AA157" s="85" t="s">
        <v>137</v>
      </c>
      <c r="AB157" s="85" t="s">
        <v>203</v>
      </c>
      <c r="AC157" s="85" t="s">
        <v>30</v>
      </c>
      <c r="AD157" s="85" t="s">
        <v>140</v>
      </c>
      <c r="AE157" s="85" t="s">
        <v>31</v>
      </c>
      <c r="AF157" s="85" t="s">
        <v>32</v>
      </c>
      <c r="AG157" s="85" t="s">
        <v>205</v>
      </c>
      <c r="AH157" s="100" t="s">
        <v>16</v>
      </c>
      <c r="AI157" s="98" t="s">
        <v>34</v>
      </c>
      <c r="AJ157" s="85" t="s">
        <v>35</v>
      </c>
      <c r="AK157" s="84" t="s">
        <v>18</v>
      </c>
      <c r="AL157" s="102"/>
      <c r="AM157" s="251"/>
      <c r="AN157" s="251"/>
      <c r="AO157" s="251"/>
      <c r="AP157" s="251"/>
      <c r="AQ157" s="251"/>
      <c r="AR157" s="251"/>
      <c r="AS157" s="251"/>
      <c r="AT157" s="251"/>
      <c r="AU157" s="251"/>
      <c r="AV157" s="251"/>
      <c r="AW157" s="251"/>
      <c r="AX157" s="251"/>
      <c r="AY157" s="251"/>
      <c r="AZ157" s="251"/>
      <c r="BA157" s="251"/>
      <c r="BB157" s="251"/>
      <c r="BC157" s="251"/>
      <c r="BD157" s="251"/>
      <c r="BE157" s="251"/>
      <c r="BF157" s="251"/>
      <c r="BG157" s="251"/>
      <c r="BH157" s="251"/>
      <c r="BI157" s="251"/>
      <c r="BJ157" s="251"/>
      <c r="BK157" s="251"/>
      <c r="BL157" s="251"/>
      <c r="BM157" s="251"/>
      <c r="BN157" s="251"/>
      <c r="BO157" s="251"/>
      <c r="BP157" s="251"/>
      <c r="BQ157" s="251"/>
      <c r="BR157" s="251"/>
      <c r="BS157" s="251"/>
      <c r="BT157" s="251"/>
      <c r="BU157" s="251"/>
      <c r="BV157" s="251"/>
      <c r="BW157" s="251"/>
      <c r="BX157" s="251"/>
      <c r="BY157" s="251"/>
      <c r="BZ157" s="251"/>
      <c r="CA157" s="251"/>
      <c r="CB157" s="251"/>
      <c r="CC157" s="251"/>
      <c r="CD157" s="251"/>
      <c r="CE157" s="251"/>
      <c r="CF157" s="251"/>
      <c r="CG157" s="251"/>
      <c r="CH157" s="251"/>
      <c r="CI157" s="251"/>
      <c r="CJ157" s="251"/>
      <c r="CK157" s="251"/>
      <c r="CL157" s="251"/>
      <c r="CM157" s="251"/>
      <c r="CN157" s="251"/>
      <c r="CO157" s="251"/>
      <c r="CP157" s="251"/>
      <c r="CQ157" s="251"/>
      <c r="CR157" s="251"/>
      <c r="CS157" s="251"/>
      <c r="CT157" s="251"/>
      <c r="CU157" s="251"/>
      <c r="CV157" s="251"/>
      <c r="CW157" s="251"/>
      <c r="CX157" s="251"/>
      <c r="CY157" s="251"/>
      <c r="CZ157" s="251"/>
      <c r="DA157" s="251"/>
      <c r="DB157" s="251"/>
      <c r="DC157" s="251"/>
      <c r="DD157" s="251"/>
      <c r="DE157" s="251"/>
      <c r="DF157" s="251"/>
      <c r="DG157" s="251"/>
      <c r="DH157" s="251"/>
      <c r="DI157" s="251"/>
      <c r="DJ157" s="251"/>
      <c r="DK157" s="251"/>
      <c r="DL157" s="251"/>
      <c r="DM157" s="251"/>
      <c r="DN157" s="251"/>
      <c r="DO157" s="251"/>
      <c r="DP157" s="251"/>
      <c r="DQ157" s="251"/>
      <c r="DR157" s="251"/>
      <c r="DS157" s="251"/>
      <c r="DT157" s="251"/>
      <c r="DU157" s="251"/>
      <c r="DV157" s="251"/>
      <c r="DW157" s="251"/>
      <c r="DX157" s="251"/>
      <c r="DY157" s="251"/>
      <c r="DZ157" s="251"/>
      <c r="EA157" s="251"/>
      <c r="EB157" s="251"/>
      <c r="EC157" s="251"/>
      <c r="ED157" s="251"/>
      <c r="EE157" s="251"/>
      <c r="EF157" s="251"/>
      <c r="EG157" s="251"/>
      <c r="EH157" s="251"/>
      <c r="EI157" s="251"/>
      <c r="EJ157" s="251"/>
      <c r="EK157" s="251"/>
      <c r="EL157" s="251"/>
      <c r="EM157" s="251"/>
      <c r="EN157" s="251"/>
      <c r="EO157" s="251"/>
      <c r="EP157" s="251"/>
      <c r="EQ157" s="251"/>
      <c r="ER157" s="251"/>
      <c r="ES157" s="251"/>
      <c r="ET157" s="251"/>
      <c r="EU157" s="251"/>
      <c r="EV157" s="251"/>
      <c r="EW157" s="251"/>
      <c r="EX157" s="251"/>
      <c r="EY157" s="251"/>
      <c r="EZ157" s="251"/>
      <c r="FA157" s="251"/>
      <c r="FB157" s="251"/>
      <c r="FC157" s="251"/>
      <c r="FD157" s="251"/>
      <c r="FE157" s="251"/>
      <c r="FF157" s="251"/>
      <c r="FG157" s="251"/>
      <c r="FH157" s="251"/>
      <c r="FI157" s="251"/>
      <c r="FJ157" s="251"/>
      <c r="FK157" s="251"/>
      <c r="FL157" s="251"/>
      <c r="FM157" s="251"/>
      <c r="FN157" s="251"/>
      <c r="FO157" s="251"/>
      <c r="FP157" s="251"/>
      <c r="FQ157" s="251"/>
      <c r="FR157" s="251"/>
      <c r="FS157" s="251"/>
      <c r="FT157" s="251"/>
      <c r="FU157" s="251"/>
      <c r="FV157" s="251"/>
      <c r="FW157" s="251"/>
      <c r="FX157" s="251"/>
      <c r="FY157" s="251"/>
      <c r="FZ157" s="251"/>
      <c r="GA157" s="251"/>
      <c r="GB157" s="251"/>
      <c r="GC157" s="251"/>
      <c r="GD157" s="251"/>
      <c r="GE157" s="251"/>
      <c r="GF157" s="251"/>
      <c r="GG157" s="251"/>
      <c r="GH157" s="251"/>
      <c r="GI157" s="251"/>
      <c r="GJ157" s="251"/>
      <c r="GK157" s="251"/>
      <c r="GL157" s="251"/>
      <c r="GM157" s="251"/>
      <c r="GN157" s="251"/>
      <c r="GO157" s="251"/>
      <c r="GP157" s="251"/>
      <c r="GQ157" s="251"/>
      <c r="GR157" s="251"/>
      <c r="GS157" s="251"/>
      <c r="GT157" s="251"/>
      <c r="GU157" s="251"/>
      <c r="GV157" s="251"/>
      <c r="GW157" s="251"/>
      <c r="GX157" s="251"/>
      <c r="GY157" s="251"/>
      <c r="GZ157" s="251"/>
      <c r="HA157" s="251"/>
      <c r="HB157" s="251"/>
      <c r="HC157" s="251"/>
      <c r="HD157" s="251"/>
      <c r="HE157" s="251"/>
      <c r="HF157" s="251"/>
      <c r="HG157" s="251"/>
      <c r="HH157" s="251"/>
      <c r="HI157" s="251"/>
      <c r="HJ157" s="251"/>
      <c r="HK157" s="251"/>
      <c r="HL157" s="251"/>
      <c r="HM157" s="251"/>
      <c r="HN157" s="251"/>
      <c r="HO157" s="251"/>
      <c r="HP157" s="251"/>
      <c r="HQ157" s="251"/>
      <c r="HR157" s="251"/>
      <c r="HS157" s="251"/>
      <c r="HT157" s="251"/>
      <c r="HU157" s="251"/>
      <c r="HV157" s="251"/>
      <c r="HW157" s="251"/>
      <c r="HX157" s="251"/>
      <c r="HY157" s="251"/>
      <c r="HZ157" s="251"/>
      <c r="IA157" s="251"/>
      <c r="IB157" s="251"/>
      <c r="IC157" s="251"/>
      <c r="ID157" s="251"/>
      <c r="IE157" s="251"/>
      <c r="IF157" s="251"/>
      <c r="IG157" s="251"/>
      <c r="IH157" s="251"/>
      <c r="II157" s="251"/>
      <c r="IJ157" s="251"/>
      <c r="IK157" s="251"/>
      <c r="IL157" s="251"/>
      <c r="IM157" s="251"/>
      <c r="IN157" s="251"/>
    </row>
    <row r="158" spans="1:248" s="4" customFormat="1" ht="12.75" customHeight="1" thickBot="1" x14ac:dyDescent="0.25">
      <c r="A158" s="6"/>
      <c r="B158" s="86" t="s">
        <v>36</v>
      </c>
      <c r="C158" s="86" t="s">
        <v>37</v>
      </c>
      <c r="D158" s="86" t="s">
        <v>38</v>
      </c>
      <c r="E158" s="439" t="s">
        <v>39</v>
      </c>
      <c r="F158" s="103" t="s">
        <v>40</v>
      </c>
      <c r="G158" s="129"/>
      <c r="H158" s="103"/>
      <c r="I158" s="104" t="s">
        <v>41</v>
      </c>
      <c r="J158" s="86"/>
      <c r="K158" s="103"/>
      <c r="L158" s="86" t="s">
        <v>465</v>
      </c>
      <c r="M158" s="86"/>
      <c r="N158" s="86" t="s">
        <v>235</v>
      </c>
      <c r="O158" s="439" t="s">
        <v>235</v>
      </c>
      <c r="P158" s="155"/>
      <c r="Q158" s="440" t="s">
        <v>258</v>
      </c>
      <c r="R158" s="441" t="s">
        <v>259</v>
      </c>
      <c r="S158" s="105" t="s">
        <v>109</v>
      </c>
      <c r="T158" s="103" t="s">
        <v>187</v>
      </c>
      <c r="U158" s="86" t="s">
        <v>42</v>
      </c>
      <c r="V158" s="86" t="s">
        <v>43</v>
      </c>
      <c r="W158" s="86"/>
      <c r="X158" s="86" t="s">
        <v>44</v>
      </c>
      <c r="Y158" s="86" t="s">
        <v>30</v>
      </c>
      <c r="Z158" s="86" t="s">
        <v>30</v>
      </c>
      <c r="AA158" s="86" t="s">
        <v>138</v>
      </c>
      <c r="AB158" s="86" t="s">
        <v>15</v>
      </c>
      <c r="AC158" s="86" t="s">
        <v>139</v>
      </c>
      <c r="AD158" s="86" t="s">
        <v>141</v>
      </c>
      <c r="AE158" s="86" t="s">
        <v>47</v>
      </c>
      <c r="AF158" s="86" t="s">
        <v>48</v>
      </c>
      <c r="AG158" s="86" t="s">
        <v>15</v>
      </c>
      <c r="AH158" s="105" t="s">
        <v>30</v>
      </c>
      <c r="AI158" s="106"/>
      <c r="AJ158" s="86" t="s">
        <v>49</v>
      </c>
      <c r="AK158" s="103" t="s">
        <v>188</v>
      </c>
      <c r="AL158" s="107"/>
      <c r="AM158" s="251"/>
      <c r="AN158" s="251"/>
      <c r="AO158" s="251"/>
      <c r="AP158" s="251"/>
      <c r="AQ158" s="251"/>
      <c r="AR158" s="251"/>
      <c r="AS158" s="251"/>
      <c r="AT158" s="251"/>
      <c r="AU158" s="251"/>
      <c r="AV158" s="251"/>
      <c r="AW158" s="251"/>
      <c r="AX158" s="251"/>
      <c r="AY158" s="251"/>
      <c r="AZ158" s="251"/>
      <c r="BA158" s="251"/>
      <c r="BB158" s="251"/>
      <c r="BC158" s="251"/>
      <c r="BD158" s="251"/>
      <c r="BE158" s="251"/>
      <c r="BF158" s="251"/>
      <c r="BG158" s="251"/>
      <c r="BH158" s="251"/>
      <c r="BI158" s="251"/>
      <c r="BJ158" s="251"/>
      <c r="BK158" s="251"/>
      <c r="BL158" s="251"/>
      <c r="BM158" s="251"/>
      <c r="BN158" s="251"/>
      <c r="BO158" s="251"/>
      <c r="BP158" s="251"/>
      <c r="BQ158" s="251"/>
      <c r="BR158" s="251"/>
      <c r="BS158" s="251"/>
      <c r="BT158" s="251"/>
      <c r="BU158" s="251"/>
      <c r="BV158" s="251"/>
      <c r="BW158" s="251"/>
      <c r="BX158" s="251"/>
      <c r="BY158" s="251"/>
      <c r="BZ158" s="251"/>
      <c r="CA158" s="251"/>
      <c r="CB158" s="251"/>
      <c r="CC158" s="251"/>
      <c r="CD158" s="251"/>
      <c r="CE158" s="251"/>
      <c r="CF158" s="251"/>
      <c r="CG158" s="251"/>
      <c r="CH158" s="251"/>
      <c r="CI158" s="251"/>
      <c r="CJ158" s="251"/>
      <c r="CK158" s="251"/>
      <c r="CL158" s="251"/>
      <c r="CM158" s="251"/>
      <c r="CN158" s="251"/>
      <c r="CO158" s="251"/>
      <c r="CP158" s="251"/>
      <c r="CQ158" s="251"/>
      <c r="CR158" s="251"/>
      <c r="CS158" s="251"/>
      <c r="CT158" s="251"/>
      <c r="CU158" s="251"/>
      <c r="CV158" s="251"/>
      <c r="CW158" s="251"/>
      <c r="CX158" s="251"/>
      <c r="CY158" s="251"/>
      <c r="CZ158" s="251"/>
      <c r="DA158" s="251"/>
      <c r="DB158" s="251"/>
      <c r="DC158" s="251"/>
      <c r="DD158" s="251"/>
      <c r="DE158" s="251"/>
      <c r="DF158" s="251"/>
      <c r="DG158" s="251"/>
      <c r="DH158" s="251"/>
      <c r="DI158" s="251"/>
      <c r="DJ158" s="251"/>
      <c r="DK158" s="251"/>
      <c r="DL158" s="251"/>
      <c r="DM158" s="251"/>
      <c r="DN158" s="251"/>
      <c r="DO158" s="251"/>
      <c r="DP158" s="251"/>
      <c r="DQ158" s="251"/>
      <c r="DR158" s="251"/>
      <c r="DS158" s="251"/>
      <c r="DT158" s="251"/>
      <c r="DU158" s="251"/>
      <c r="DV158" s="251"/>
      <c r="DW158" s="251"/>
      <c r="DX158" s="251"/>
      <c r="DY158" s="251"/>
      <c r="DZ158" s="251"/>
      <c r="EA158" s="251"/>
      <c r="EB158" s="251"/>
      <c r="EC158" s="251"/>
      <c r="ED158" s="251"/>
      <c r="EE158" s="251"/>
      <c r="EF158" s="251"/>
      <c r="EG158" s="251"/>
      <c r="EH158" s="251"/>
      <c r="EI158" s="251"/>
      <c r="EJ158" s="251"/>
      <c r="EK158" s="251"/>
      <c r="EL158" s="251"/>
      <c r="EM158" s="251"/>
      <c r="EN158" s="251"/>
      <c r="EO158" s="251"/>
      <c r="EP158" s="251"/>
      <c r="EQ158" s="251"/>
      <c r="ER158" s="251"/>
      <c r="ES158" s="251"/>
      <c r="ET158" s="251"/>
      <c r="EU158" s="251"/>
      <c r="EV158" s="251"/>
      <c r="EW158" s="251"/>
      <c r="EX158" s="251"/>
      <c r="EY158" s="251"/>
      <c r="EZ158" s="251"/>
      <c r="FA158" s="251"/>
      <c r="FB158" s="251"/>
      <c r="FC158" s="251"/>
      <c r="FD158" s="251"/>
      <c r="FE158" s="251"/>
      <c r="FF158" s="251"/>
      <c r="FG158" s="251"/>
      <c r="FH158" s="251"/>
      <c r="FI158" s="251"/>
      <c r="FJ158" s="251"/>
      <c r="FK158" s="251"/>
      <c r="FL158" s="251"/>
      <c r="FM158" s="251"/>
      <c r="FN158" s="251"/>
      <c r="FO158" s="251"/>
      <c r="FP158" s="251"/>
      <c r="FQ158" s="251"/>
      <c r="FR158" s="251"/>
      <c r="FS158" s="251"/>
      <c r="FT158" s="251"/>
      <c r="FU158" s="251"/>
      <c r="FV158" s="251"/>
      <c r="FW158" s="251"/>
      <c r="FX158" s="251"/>
      <c r="FY158" s="251"/>
      <c r="FZ158" s="251"/>
      <c r="GA158" s="251"/>
      <c r="GB158" s="251"/>
      <c r="GC158" s="251"/>
      <c r="GD158" s="251"/>
      <c r="GE158" s="251"/>
      <c r="GF158" s="251"/>
      <c r="GG158" s="251"/>
      <c r="GH158" s="251"/>
      <c r="GI158" s="251"/>
      <c r="GJ158" s="251"/>
      <c r="GK158" s="251"/>
      <c r="GL158" s="251"/>
      <c r="GM158" s="251"/>
      <c r="GN158" s="251"/>
      <c r="GO158" s="251"/>
      <c r="GP158" s="251"/>
      <c r="GQ158" s="251"/>
      <c r="GR158" s="251"/>
      <c r="GS158" s="251"/>
      <c r="GT158" s="251"/>
      <c r="GU158" s="251"/>
      <c r="GV158" s="251"/>
      <c r="GW158" s="251"/>
      <c r="GX158" s="251"/>
      <c r="GY158" s="251"/>
      <c r="GZ158" s="251"/>
      <c r="HA158" s="251"/>
      <c r="HB158" s="251"/>
      <c r="HC158" s="251"/>
      <c r="HD158" s="251"/>
      <c r="HE158" s="251"/>
      <c r="HF158" s="251"/>
      <c r="HG158" s="251"/>
      <c r="HH158" s="251"/>
      <c r="HI158" s="251"/>
      <c r="HJ158" s="251"/>
      <c r="HK158" s="251"/>
      <c r="HL158" s="251"/>
      <c r="HM158" s="251"/>
      <c r="HN158" s="251"/>
      <c r="HO158" s="251"/>
      <c r="HP158" s="251"/>
      <c r="HQ158" s="251"/>
      <c r="HR158" s="251"/>
      <c r="HS158" s="251"/>
      <c r="HT158" s="251"/>
      <c r="HU158" s="251"/>
      <c r="HV158" s="251"/>
      <c r="HW158" s="251"/>
      <c r="HX158" s="251"/>
      <c r="HY158" s="251"/>
      <c r="HZ158" s="251"/>
      <c r="IA158" s="251"/>
      <c r="IB158" s="251"/>
      <c r="IC158" s="251"/>
      <c r="ID158" s="251"/>
      <c r="IE158" s="251"/>
      <c r="IF158" s="251"/>
      <c r="IG158" s="251"/>
      <c r="IH158" s="251"/>
      <c r="II158" s="251"/>
      <c r="IJ158" s="251"/>
      <c r="IK158" s="251"/>
      <c r="IL158" s="251"/>
      <c r="IM158" s="251"/>
      <c r="IN158" s="251"/>
    </row>
    <row r="159" spans="1:248" s="20" customFormat="1" ht="12.75" customHeight="1" thickTop="1" x14ac:dyDescent="0.2">
      <c r="A159" s="8"/>
      <c r="B159" s="296">
        <f>B145</f>
        <v>0</v>
      </c>
      <c r="C159" s="296">
        <f>C145</f>
        <v>0</v>
      </c>
      <c r="D159" s="296">
        <f>D145</f>
        <v>0</v>
      </c>
      <c r="E159" s="296">
        <f>E145</f>
        <v>0</v>
      </c>
      <c r="F159" s="298">
        <f>F145</f>
        <v>0</v>
      </c>
      <c r="G159" s="130" t="str">
        <f>G7</f>
        <v>FEBRUARY</v>
      </c>
      <c r="H159" s="31" t="s">
        <v>58</v>
      </c>
      <c r="I159" s="32"/>
      <c r="J159" s="306">
        <f t="shared" ref="J159:R159" si="18">J145</f>
        <v>0</v>
      </c>
      <c r="K159" s="298">
        <f t="shared" si="18"/>
        <v>0</v>
      </c>
      <c r="L159" s="296">
        <f t="shared" si="18"/>
        <v>0</v>
      </c>
      <c r="M159" s="296">
        <f t="shared" si="18"/>
        <v>0</v>
      </c>
      <c r="N159" s="296">
        <f t="shared" si="18"/>
        <v>0</v>
      </c>
      <c r="O159" s="297">
        <f t="shared" si="18"/>
        <v>0</v>
      </c>
      <c r="P159" s="299">
        <f t="shared" si="18"/>
        <v>0</v>
      </c>
      <c r="Q159" s="296">
        <f t="shared" si="18"/>
        <v>0</v>
      </c>
      <c r="R159" s="298">
        <f t="shared" si="18"/>
        <v>0</v>
      </c>
      <c r="S159" s="9"/>
      <c r="T159" s="8"/>
      <c r="U159" s="296">
        <f t="shared" ref="U159:AH159" si="19">U145</f>
        <v>0</v>
      </c>
      <c r="V159" s="296">
        <f t="shared" si="19"/>
        <v>0</v>
      </c>
      <c r="W159" s="296">
        <f t="shared" si="19"/>
        <v>0</v>
      </c>
      <c r="X159" s="296">
        <f t="shared" si="19"/>
        <v>0</v>
      </c>
      <c r="Y159" s="296">
        <f t="shared" si="19"/>
        <v>0</v>
      </c>
      <c r="Z159" s="296">
        <f t="shared" si="19"/>
        <v>0</v>
      </c>
      <c r="AA159" s="296">
        <f t="shared" si="19"/>
        <v>0</v>
      </c>
      <c r="AB159" s="296">
        <f t="shared" si="19"/>
        <v>0</v>
      </c>
      <c r="AC159" s="296">
        <f t="shared" si="19"/>
        <v>0</v>
      </c>
      <c r="AD159" s="296">
        <f t="shared" si="19"/>
        <v>0</v>
      </c>
      <c r="AE159" s="296">
        <f t="shared" si="19"/>
        <v>0</v>
      </c>
      <c r="AF159" s="296">
        <f t="shared" si="19"/>
        <v>0</v>
      </c>
      <c r="AG159" s="296">
        <f t="shared" si="19"/>
        <v>0</v>
      </c>
      <c r="AH159" s="297">
        <f t="shared" si="19"/>
        <v>0</v>
      </c>
      <c r="AI159" s="305"/>
      <c r="AJ159" s="296">
        <f>AJ145</f>
        <v>0</v>
      </c>
      <c r="AK159" s="298">
        <f>AK145</f>
        <v>0</v>
      </c>
      <c r="AL159" s="9"/>
    </row>
    <row r="160" spans="1:248" s="20" customFormat="1" ht="12.75" customHeight="1" x14ac:dyDescent="0.2">
      <c r="A160" s="8">
        <v>1</v>
      </c>
      <c r="B160" s="280"/>
      <c r="C160" s="280"/>
      <c r="D160" s="280"/>
      <c r="E160" s="280"/>
      <c r="F160" s="281"/>
      <c r="G160" s="443"/>
      <c r="H160" s="444"/>
      <c r="I160" s="445"/>
      <c r="J160" s="296">
        <f t="shared" ref="J160:J190" si="20">SUM(B160:F160)</f>
        <v>0</v>
      </c>
      <c r="K160" s="298">
        <f t="shared" ref="K160:K190" si="21">SUM(U160:AK160)-SUM(L160:R160)</f>
        <v>0</v>
      </c>
      <c r="L160" s="280"/>
      <c r="M160" s="280"/>
      <c r="N160" s="280"/>
      <c r="O160" s="293"/>
      <c r="P160" s="300"/>
      <c r="Q160" s="280"/>
      <c r="R160" s="281"/>
      <c r="S160" s="15" t="s">
        <v>59</v>
      </c>
      <c r="T160" s="8">
        <v>1</v>
      </c>
      <c r="U160" s="280"/>
      <c r="V160" s="280"/>
      <c r="W160" s="280"/>
      <c r="X160" s="280"/>
      <c r="Y160" s="280"/>
      <c r="Z160" s="280"/>
      <c r="AA160" s="280"/>
      <c r="AB160" s="280"/>
      <c r="AC160" s="280"/>
      <c r="AD160" s="280"/>
      <c r="AE160" s="280"/>
      <c r="AF160" s="280"/>
      <c r="AG160" s="280"/>
      <c r="AH160" s="293"/>
      <c r="AI160" s="444"/>
      <c r="AJ160" s="280"/>
      <c r="AK160" s="281"/>
      <c r="AL160" s="15" t="s">
        <v>59</v>
      </c>
    </row>
    <row r="161" spans="1:38" s="20" customFormat="1" ht="12.75" customHeight="1" x14ac:dyDescent="0.2">
      <c r="A161" s="8">
        <v>2</v>
      </c>
      <c r="B161" s="280"/>
      <c r="C161" s="280"/>
      <c r="D161" s="280"/>
      <c r="E161" s="280"/>
      <c r="F161" s="281"/>
      <c r="G161" s="443"/>
      <c r="H161" s="444"/>
      <c r="I161" s="445"/>
      <c r="J161" s="296">
        <f t="shared" si="20"/>
        <v>0</v>
      </c>
      <c r="K161" s="298">
        <f t="shared" si="21"/>
        <v>0</v>
      </c>
      <c r="L161" s="280"/>
      <c r="M161" s="280"/>
      <c r="N161" s="280"/>
      <c r="O161" s="293"/>
      <c r="P161" s="300"/>
      <c r="Q161" s="280"/>
      <c r="R161" s="281"/>
      <c r="S161" s="15" t="s">
        <v>60</v>
      </c>
      <c r="T161" s="8">
        <v>2</v>
      </c>
      <c r="U161" s="280"/>
      <c r="V161" s="280"/>
      <c r="W161" s="280"/>
      <c r="X161" s="280"/>
      <c r="Y161" s="280"/>
      <c r="Z161" s="280"/>
      <c r="AA161" s="280"/>
      <c r="AB161" s="280"/>
      <c r="AC161" s="280"/>
      <c r="AD161" s="280"/>
      <c r="AE161" s="280"/>
      <c r="AF161" s="280"/>
      <c r="AG161" s="280"/>
      <c r="AH161" s="293"/>
      <c r="AI161" s="444"/>
      <c r="AJ161" s="280"/>
      <c r="AK161" s="281"/>
      <c r="AL161" s="15" t="s">
        <v>60</v>
      </c>
    </row>
    <row r="162" spans="1:38" s="20" customFormat="1" ht="12.75" customHeight="1" x14ac:dyDescent="0.2">
      <c r="A162" s="8">
        <v>3</v>
      </c>
      <c r="B162" s="280"/>
      <c r="C162" s="280"/>
      <c r="D162" s="280"/>
      <c r="E162" s="280"/>
      <c r="F162" s="281"/>
      <c r="G162" s="443"/>
      <c r="H162" s="444"/>
      <c r="I162" s="445"/>
      <c r="J162" s="296">
        <f t="shared" si="20"/>
        <v>0</v>
      </c>
      <c r="K162" s="298">
        <f t="shared" si="21"/>
        <v>0</v>
      </c>
      <c r="L162" s="280"/>
      <c r="M162" s="280"/>
      <c r="N162" s="280"/>
      <c r="O162" s="293"/>
      <c r="P162" s="300"/>
      <c r="Q162" s="280"/>
      <c r="R162" s="281"/>
      <c r="S162" s="15" t="s">
        <v>61</v>
      </c>
      <c r="T162" s="8">
        <v>3</v>
      </c>
      <c r="U162" s="280"/>
      <c r="V162" s="280"/>
      <c r="W162" s="280"/>
      <c r="X162" s="280"/>
      <c r="Y162" s="280"/>
      <c r="Z162" s="280"/>
      <c r="AA162" s="280"/>
      <c r="AB162" s="280"/>
      <c r="AC162" s="280"/>
      <c r="AD162" s="280"/>
      <c r="AE162" s="280"/>
      <c r="AF162" s="280"/>
      <c r="AG162" s="280"/>
      <c r="AH162" s="293"/>
      <c r="AI162" s="444"/>
      <c r="AJ162" s="280"/>
      <c r="AK162" s="281"/>
      <c r="AL162" s="15" t="s">
        <v>61</v>
      </c>
    </row>
    <row r="163" spans="1:38" s="20" customFormat="1" ht="12.75" customHeight="1" x14ac:dyDescent="0.2">
      <c r="A163" s="8">
        <v>4</v>
      </c>
      <c r="B163" s="280"/>
      <c r="C163" s="280"/>
      <c r="D163" s="280"/>
      <c r="E163" s="280"/>
      <c r="F163" s="281"/>
      <c r="G163" s="443"/>
      <c r="H163" s="444"/>
      <c r="I163" s="445"/>
      <c r="J163" s="296">
        <f t="shared" si="20"/>
        <v>0</v>
      </c>
      <c r="K163" s="298">
        <f t="shared" si="21"/>
        <v>0</v>
      </c>
      <c r="L163" s="280"/>
      <c r="M163" s="280"/>
      <c r="N163" s="280"/>
      <c r="O163" s="293"/>
      <c r="P163" s="300"/>
      <c r="Q163" s="280"/>
      <c r="R163" s="281"/>
      <c r="S163" s="15" t="s">
        <v>62</v>
      </c>
      <c r="T163" s="8">
        <v>4</v>
      </c>
      <c r="U163" s="280"/>
      <c r="V163" s="280"/>
      <c r="W163" s="280"/>
      <c r="X163" s="280"/>
      <c r="Y163" s="280"/>
      <c r="Z163" s="280"/>
      <c r="AA163" s="280"/>
      <c r="AB163" s="280"/>
      <c r="AC163" s="280"/>
      <c r="AD163" s="280"/>
      <c r="AE163" s="280"/>
      <c r="AF163" s="280"/>
      <c r="AG163" s="280"/>
      <c r="AH163" s="293"/>
      <c r="AI163" s="444"/>
      <c r="AJ163" s="280"/>
      <c r="AK163" s="281"/>
      <c r="AL163" s="15" t="s">
        <v>62</v>
      </c>
    </row>
    <row r="164" spans="1:38" s="20" customFormat="1" ht="12.75" customHeight="1" x14ac:dyDescent="0.2">
      <c r="A164" s="8">
        <v>5</v>
      </c>
      <c r="B164" s="280"/>
      <c r="C164" s="280"/>
      <c r="D164" s="280"/>
      <c r="E164" s="280"/>
      <c r="F164" s="281"/>
      <c r="G164" s="446"/>
      <c r="H164" s="444"/>
      <c r="I164" s="445"/>
      <c r="J164" s="296">
        <f t="shared" si="20"/>
        <v>0</v>
      </c>
      <c r="K164" s="298">
        <f t="shared" si="21"/>
        <v>0</v>
      </c>
      <c r="L164" s="280"/>
      <c r="M164" s="280"/>
      <c r="N164" s="280"/>
      <c r="O164" s="293"/>
      <c r="P164" s="300"/>
      <c r="Q164" s="280"/>
      <c r="R164" s="281"/>
      <c r="S164" s="15" t="s">
        <v>63</v>
      </c>
      <c r="T164" s="8">
        <v>5</v>
      </c>
      <c r="U164" s="280"/>
      <c r="V164" s="280"/>
      <c r="W164" s="280"/>
      <c r="X164" s="280"/>
      <c r="Y164" s="280"/>
      <c r="Z164" s="280"/>
      <c r="AA164" s="280"/>
      <c r="AB164" s="280"/>
      <c r="AC164" s="280"/>
      <c r="AD164" s="280"/>
      <c r="AE164" s="280"/>
      <c r="AF164" s="280"/>
      <c r="AG164" s="280"/>
      <c r="AH164" s="293"/>
      <c r="AI164" s="444"/>
      <c r="AJ164" s="280"/>
      <c r="AK164" s="281"/>
      <c r="AL164" s="15" t="s">
        <v>63</v>
      </c>
    </row>
    <row r="165" spans="1:38" s="20" customFormat="1" ht="12.75" customHeight="1" x14ac:dyDescent="0.2">
      <c r="A165" s="16">
        <v>6</v>
      </c>
      <c r="B165" s="282"/>
      <c r="C165" s="282"/>
      <c r="D165" s="282"/>
      <c r="E165" s="282"/>
      <c r="F165" s="283"/>
      <c r="G165" s="443"/>
      <c r="H165" s="447"/>
      <c r="I165" s="448"/>
      <c r="J165" s="296">
        <f t="shared" si="20"/>
        <v>0</v>
      </c>
      <c r="K165" s="298">
        <f t="shared" si="21"/>
        <v>0</v>
      </c>
      <c r="L165" s="282"/>
      <c r="M165" s="282"/>
      <c r="N165" s="282"/>
      <c r="O165" s="294"/>
      <c r="P165" s="301"/>
      <c r="Q165" s="282"/>
      <c r="R165" s="283"/>
      <c r="S165" s="17" t="s">
        <v>64</v>
      </c>
      <c r="T165" s="16">
        <v>6</v>
      </c>
      <c r="U165" s="282"/>
      <c r="V165" s="282"/>
      <c r="W165" s="282"/>
      <c r="X165" s="282"/>
      <c r="Y165" s="282"/>
      <c r="Z165" s="282"/>
      <c r="AA165" s="282"/>
      <c r="AB165" s="282"/>
      <c r="AC165" s="282"/>
      <c r="AD165" s="282"/>
      <c r="AE165" s="282"/>
      <c r="AF165" s="282"/>
      <c r="AG165" s="282"/>
      <c r="AH165" s="294"/>
      <c r="AI165" s="447"/>
      <c r="AJ165" s="282"/>
      <c r="AK165" s="283"/>
      <c r="AL165" s="17" t="s">
        <v>64</v>
      </c>
    </row>
    <row r="166" spans="1:38" s="20" customFormat="1" ht="12.75" customHeight="1" x14ac:dyDescent="0.2">
      <c r="A166" s="8">
        <v>7</v>
      </c>
      <c r="B166" s="280"/>
      <c r="C166" s="280"/>
      <c r="D166" s="280"/>
      <c r="E166" s="280"/>
      <c r="F166" s="281"/>
      <c r="G166" s="443"/>
      <c r="H166" s="444"/>
      <c r="I166" s="445"/>
      <c r="J166" s="296">
        <f t="shared" si="20"/>
        <v>0</v>
      </c>
      <c r="K166" s="298">
        <f t="shared" si="21"/>
        <v>0</v>
      </c>
      <c r="L166" s="280"/>
      <c r="M166" s="280"/>
      <c r="N166" s="280"/>
      <c r="O166" s="293"/>
      <c r="P166" s="300"/>
      <c r="Q166" s="280"/>
      <c r="R166" s="281"/>
      <c r="S166" s="15" t="s">
        <v>65</v>
      </c>
      <c r="T166" s="8">
        <v>7</v>
      </c>
      <c r="U166" s="280"/>
      <c r="V166" s="280"/>
      <c r="W166" s="280"/>
      <c r="X166" s="280"/>
      <c r="Y166" s="280"/>
      <c r="Z166" s="280"/>
      <c r="AA166" s="280"/>
      <c r="AB166" s="280"/>
      <c r="AC166" s="280"/>
      <c r="AD166" s="280"/>
      <c r="AE166" s="280"/>
      <c r="AF166" s="280"/>
      <c r="AG166" s="280"/>
      <c r="AH166" s="293"/>
      <c r="AI166" s="444"/>
      <c r="AJ166" s="280"/>
      <c r="AK166" s="281"/>
      <c r="AL166" s="15" t="s">
        <v>65</v>
      </c>
    </row>
    <row r="167" spans="1:38" s="20" customFormat="1" ht="12.75" customHeight="1" x14ac:dyDescent="0.2">
      <c r="A167" s="8">
        <v>8</v>
      </c>
      <c r="B167" s="280"/>
      <c r="C167" s="280"/>
      <c r="D167" s="280"/>
      <c r="E167" s="280"/>
      <c r="F167" s="281"/>
      <c r="G167" s="443"/>
      <c r="H167" s="444"/>
      <c r="I167" s="445"/>
      <c r="J167" s="296">
        <f t="shared" si="20"/>
        <v>0</v>
      </c>
      <c r="K167" s="298">
        <f t="shared" si="21"/>
        <v>0</v>
      </c>
      <c r="L167" s="280"/>
      <c r="M167" s="280"/>
      <c r="N167" s="280"/>
      <c r="O167" s="293"/>
      <c r="P167" s="300"/>
      <c r="Q167" s="280"/>
      <c r="R167" s="281"/>
      <c r="S167" s="15" t="s">
        <v>66</v>
      </c>
      <c r="T167" s="8">
        <v>8</v>
      </c>
      <c r="U167" s="280"/>
      <c r="V167" s="280"/>
      <c r="W167" s="280"/>
      <c r="X167" s="280"/>
      <c r="Y167" s="280"/>
      <c r="Z167" s="280"/>
      <c r="AA167" s="280"/>
      <c r="AB167" s="280"/>
      <c r="AC167" s="280"/>
      <c r="AD167" s="280"/>
      <c r="AE167" s="280"/>
      <c r="AF167" s="280"/>
      <c r="AG167" s="280"/>
      <c r="AH167" s="293"/>
      <c r="AI167" s="444"/>
      <c r="AJ167" s="280"/>
      <c r="AK167" s="281"/>
      <c r="AL167" s="15" t="s">
        <v>66</v>
      </c>
    </row>
    <row r="168" spans="1:38" s="20" customFormat="1" ht="12.75" customHeight="1" x14ac:dyDescent="0.2">
      <c r="A168" s="8">
        <v>9</v>
      </c>
      <c r="B168" s="280"/>
      <c r="C168" s="280"/>
      <c r="D168" s="280"/>
      <c r="E168" s="280"/>
      <c r="F168" s="281"/>
      <c r="G168" s="443"/>
      <c r="H168" s="444"/>
      <c r="I168" s="445"/>
      <c r="J168" s="296">
        <f t="shared" si="20"/>
        <v>0</v>
      </c>
      <c r="K168" s="298">
        <f t="shared" si="21"/>
        <v>0</v>
      </c>
      <c r="L168" s="280"/>
      <c r="M168" s="280"/>
      <c r="N168" s="280"/>
      <c r="O168" s="293"/>
      <c r="P168" s="300"/>
      <c r="Q168" s="280"/>
      <c r="R168" s="281"/>
      <c r="S168" s="15" t="s">
        <v>67</v>
      </c>
      <c r="T168" s="8">
        <v>9</v>
      </c>
      <c r="U168" s="280"/>
      <c r="V168" s="280"/>
      <c r="W168" s="280"/>
      <c r="X168" s="280"/>
      <c r="Y168" s="280"/>
      <c r="Z168" s="280"/>
      <c r="AA168" s="280"/>
      <c r="AB168" s="280"/>
      <c r="AC168" s="280"/>
      <c r="AD168" s="280"/>
      <c r="AE168" s="280"/>
      <c r="AF168" s="280"/>
      <c r="AG168" s="280"/>
      <c r="AH168" s="293"/>
      <c r="AI168" s="444"/>
      <c r="AJ168" s="280"/>
      <c r="AK168" s="281"/>
      <c r="AL168" s="15" t="s">
        <v>67</v>
      </c>
    </row>
    <row r="169" spans="1:38" s="20" customFormat="1" ht="12.75" customHeight="1" x14ac:dyDescent="0.2">
      <c r="A169" s="8">
        <v>10</v>
      </c>
      <c r="B169" s="280"/>
      <c r="C169" s="280"/>
      <c r="D169" s="280"/>
      <c r="E169" s="280"/>
      <c r="F169" s="281"/>
      <c r="G169" s="443"/>
      <c r="H169" s="444"/>
      <c r="I169" s="445"/>
      <c r="J169" s="296">
        <f t="shared" si="20"/>
        <v>0</v>
      </c>
      <c r="K169" s="298">
        <f t="shared" si="21"/>
        <v>0</v>
      </c>
      <c r="L169" s="280"/>
      <c r="M169" s="280"/>
      <c r="N169" s="280"/>
      <c r="O169" s="293"/>
      <c r="P169" s="300"/>
      <c r="Q169" s="280"/>
      <c r="R169" s="281"/>
      <c r="S169" s="15" t="s">
        <v>68</v>
      </c>
      <c r="T169" s="8">
        <v>10</v>
      </c>
      <c r="U169" s="280"/>
      <c r="V169" s="280"/>
      <c r="W169" s="280"/>
      <c r="X169" s="280"/>
      <c r="Y169" s="280"/>
      <c r="Z169" s="280"/>
      <c r="AA169" s="280"/>
      <c r="AB169" s="280"/>
      <c r="AC169" s="280"/>
      <c r="AD169" s="280"/>
      <c r="AE169" s="280"/>
      <c r="AF169" s="280"/>
      <c r="AG169" s="280"/>
      <c r="AH169" s="293"/>
      <c r="AI169" s="444"/>
      <c r="AJ169" s="280"/>
      <c r="AK169" s="281"/>
      <c r="AL169" s="15" t="s">
        <v>68</v>
      </c>
    </row>
    <row r="170" spans="1:38" s="20" customFormat="1" ht="12.75" customHeight="1" x14ac:dyDescent="0.2">
      <c r="A170" s="8">
        <v>11</v>
      </c>
      <c r="B170" s="280"/>
      <c r="C170" s="280"/>
      <c r="D170" s="280"/>
      <c r="E170" s="280"/>
      <c r="F170" s="281"/>
      <c r="G170" s="443"/>
      <c r="H170" s="444"/>
      <c r="I170" s="445"/>
      <c r="J170" s="296">
        <f t="shared" si="20"/>
        <v>0</v>
      </c>
      <c r="K170" s="298">
        <f t="shared" si="21"/>
        <v>0</v>
      </c>
      <c r="L170" s="280"/>
      <c r="M170" s="280"/>
      <c r="N170" s="280"/>
      <c r="O170" s="293"/>
      <c r="P170" s="300"/>
      <c r="Q170" s="280"/>
      <c r="R170" s="281"/>
      <c r="S170" s="15" t="s">
        <v>69</v>
      </c>
      <c r="T170" s="8">
        <v>11</v>
      </c>
      <c r="U170" s="280"/>
      <c r="V170" s="280"/>
      <c r="W170" s="280"/>
      <c r="X170" s="280"/>
      <c r="Y170" s="280"/>
      <c r="Z170" s="280"/>
      <c r="AA170" s="280"/>
      <c r="AB170" s="280"/>
      <c r="AC170" s="280"/>
      <c r="AD170" s="280"/>
      <c r="AE170" s="280"/>
      <c r="AF170" s="280"/>
      <c r="AG170" s="280"/>
      <c r="AH170" s="293"/>
      <c r="AI170" s="444"/>
      <c r="AJ170" s="280"/>
      <c r="AK170" s="281"/>
      <c r="AL170" s="15" t="s">
        <v>69</v>
      </c>
    </row>
    <row r="171" spans="1:38" s="20" customFormat="1" ht="12.75" customHeight="1" x14ac:dyDescent="0.2">
      <c r="A171" s="8">
        <v>12</v>
      </c>
      <c r="B171" s="280"/>
      <c r="C171" s="280"/>
      <c r="D171" s="280"/>
      <c r="E171" s="280"/>
      <c r="F171" s="281"/>
      <c r="G171" s="443"/>
      <c r="H171" s="444"/>
      <c r="I171" s="445"/>
      <c r="J171" s="296">
        <f t="shared" si="20"/>
        <v>0</v>
      </c>
      <c r="K171" s="298">
        <f t="shared" si="21"/>
        <v>0</v>
      </c>
      <c r="L171" s="280"/>
      <c r="M171" s="280"/>
      <c r="N171" s="280"/>
      <c r="O171" s="293"/>
      <c r="P171" s="300"/>
      <c r="Q171" s="280"/>
      <c r="R171" s="281"/>
      <c r="S171" s="15" t="s">
        <v>70</v>
      </c>
      <c r="T171" s="8">
        <v>12</v>
      </c>
      <c r="U171" s="280"/>
      <c r="V171" s="280"/>
      <c r="W171" s="280"/>
      <c r="X171" s="280"/>
      <c r="Y171" s="280"/>
      <c r="Z171" s="280"/>
      <c r="AA171" s="280"/>
      <c r="AB171" s="280"/>
      <c r="AC171" s="280"/>
      <c r="AD171" s="280"/>
      <c r="AE171" s="280"/>
      <c r="AF171" s="280"/>
      <c r="AG171" s="280"/>
      <c r="AH171" s="293"/>
      <c r="AI171" s="444"/>
      <c r="AJ171" s="280"/>
      <c r="AK171" s="281"/>
      <c r="AL171" s="15" t="s">
        <v>70</v>
      </c>
    </row>
    <row r="172" spans="1:38" s="20" customFormat="1" ht="12.75" customHeight="1" x14ac:dyDescent="0.2">
      <c r="A172" s="8">
        <v>13</v>
      </c>
      <c r="B172" s="280"/>
      <c r="C172" s="280"/>
      <c r="D172" s="280"/>
      <c r="E172" s="280"/>
      <c r="F172" s="281"/>
      <c r="G172" s="443"/>
      <c r="H172" s="444"/>
      <c r="I172" s="445"/>
      <c r="J172" s="296">
        <f t="shared" si="20"/>
        <v>0</v>
      </c>
      <c r="K172" s="298">
        <f t="shared" si="21"/>
        <v>0</v>
      </c>
      <c r="L172" s="280"/>
      <c r="M172" s="280"/>
      <c r="N172" s="280"/>
      <c r="O172" s="293"/>
      <c r="P172" s="300"/>
      <c r="Q172" s="280"/>
      <c r="R172" s="281"/>
      <c r="S172" s="15" t="s">
        <v>71</v>
      </c>
      <c r="T172" s="8">
        <v>13</v>
      </c>
      <c r="U172" s="280"/>
      <c r="V172" s="280"/>
      <c r="W172" s="280"/>
      <c r="X172" s="280"/>
      <c r="Y172" s="280"/>
      <c r="Z172" s="280"/>
      <c r="AA172" s="280"/>
      <c r="AB172" s="280"/>
      <c r="AC172" s="280"/>
      <c r="AD172" s="280"/>
      <c r="AE172" s="280"/>
      <c r="AF172" s="280"/>
      <c r="AG172" s="280"/>
      <c r="AH172" s="293"/>
      <c r="AI172" s="444"/>
      <c r="AJ172" s="280"/>
      <c r="AK172" s="281"/>
      <c r="AL172" s="15" t="s">
        <v>71</v>
      </c>
    </row>
    <row r="173" spans="1:38" s="20" customFormat="1" ht="12.75" customHeight="1" x14ac:dyDescent="0.2">
      <c r="A173" s="8">
        <v>14</v>
      </c>
      <c r="B173" s="280"/>
      <c r="C173" s="280"/>
      <c r="D173" s="280"/>
      <c r="E173" s="280"/>
      <c r="F173" s="281"/>
      <c r="G173" s="443"/>
      <c r="H173" s="444"/>
      <c r="I173" s="445"/>
      <c r="J173" s="296">
        <f t="shared" si="20"/>
        <v>0</v>
      </c>
      <c r="K173" s="298">
        <f t="shared" si="21"/>
        <v>0</v>
      </c>
      <c r="L173" s="280"/>
      <c r="M173" s="280"/>
      <c r="N173" s="280"/>
      <c r="O173" s="293"/>
      <c r="P173" s="300"/>
      <c r="Q173" s="280"/>
      <c r="R173" s="281"/>
      <c r="S173" s="15" t="s">
        <v>72</v>
      </c>
      <c r="T173" s="8">
        <v>14</v>
      </c>
      <c r="U173" s="280"/>
      <c r="V173" s="280"/>
      <c r="W173" s="280"/>
      <c r="X173" s="280"/>
      <c r="Y173" s="280"/>
      <c r="Z173" s="280"/>
      <c r="AA173" s="280"/>
      <c r="AB173" s="280"/>
      <c r="AC173" s="280"/>
      <c r="AD173" s="280"/>
      <c r="AE173" s="280"/>
      <c r="AF173" s="280"/>
      <c r="AG173" s="280"/>
      <c r="AH173" s="293"/>
      <c r="AI173" s="444"/>
      <c r="AJ173" s="280"/>
      <c r="AK173" s="281"/>
      <c r="AL173" s="15" t="s">
        <v>72</v>
      </c>
    </row>
    <row r="174" spans="1:38" s="20" customFormat="1" ht="12.75" customHeight="1" x14ac:dyDescent="0.2">
      <c r="A174" s="8">
        <v>15</v>
      </c>
      <c r="B174" s="280"/>
      <c r="C174" s="280"/>
      <c r="D174" s="280"/>
      <c r="E174" s="280"/>
      <c r="F174" s="281"/>
      <c r="G174" s="443"/>
      <c r="H174" s="444"/>
      <c r="I174" s="445"/>
      <c r="J174" s="296">
        <f t="shared" si="20"/>
        <v>0</v>
      </c>
      <c r="K174" s="298">
        <f t="shared" si="21"/>
        <v>0</v>
      </c>
      <c r="L174" s="280"/>
      <c r="M174" s="280"/>
      <c r="N174" s="280"/>
      <c r="O174" s="293"/>
      <c r="P174" s="300"/>
      <c r="Q174" s="280"/>
      <c r="R174" s="281"/>
      <c r="S174" s="15" t="s">
        <v>73</v>
      </c>
      <c r="T174" s="8">
        <v>15</v>
      </c>
      <c r="U174" s="280"/>
      <c r="V174" s="280"/>
      <c r="W174" s="280"/>
      <c r="X174" s="280"/>
      <c r="Y174" s="280"/>
      <c r="Z174" s="280"/>
      <c r="AA174" s="280"/>
      <c r="AB174" s="280"/>
      <c r="AC174" s="280"/>
      <c r="AD174" s="280"/>
      <c r="AE174" s="280"/>
      <c r="AF174" s="280"/>
      <c r="AG174" s="280"/>
      <c r="AH174" s="293"/>
      <c r="AI174" s="444"/>
      <c r="AJ174" s="280"/>
      <c r="AK174" s="281"/>
      <c r="AL174" s="15" t="s">
        <v>73</v>
      </c>
    </row>
    <row r="175" spans="1:38" s="20" customFormat="1" ht="12.75" customHeight="1" x14ac:dyDescent="0.2">
      <c r="A175" s="8">
        <v>16</v>
      </c>
      <c r="B175" s="280"/>
      <c r="C175" s="280"/>
      <c r="D175" s="280"/>
      <c r="E175" s="280"/>
      <c r="F175" s="281"/>
      <c r="G175" s="443"/>
      <c r="H175" s="444"/>
      <c r="I175" s="445"/>
      <c r="J175" s="296">
        <f t="shared" si="20"/>
        <v>0</v>
      </c>
      <c r="K175" s="298">
        <f t="shared" si="21"/>
        <v>0</v>
      </c>
      <c r="L175" s="280"/>
      <c r="M175" s="280"/>
      <c r="N175" s="280"/>
      <c r="O175" s="293"/>
      <c r="P175" s="300"/>
      <c r="Q175" s="280"/>
      <c r="R175" s="281"/>
      <c r="S175" s="15" t="s">
        <v>74</v>
      </c>
      <c r="T175" s="8">
        <v>16</v>
      </c>
      <c r="U175" s="280"/>
      <c r="V175" s="280"/>
      <c r="W175" s="280"/>
      <c r="X175" s="280"/>
      <c r="Y175" s="280"/>
      <c r="Z175" s="280"/>
      <c r="AA175" s="280"/>
      <c r="AB175" s="280"/>
      <c r="AC175" s="280"/>
      <c r="AD175" s="280"/>
      <c r="AE175" s="280"/>
      <c r="AF175" s="280"/>
      <c r="AG175" s="280"/>
      <c r="AH175" s="293"/>
      <c r="AI175" s="444"/>
      <c r="AJ175" s="280"/>
      <c r="AK175" s="281"/>
      <c r="AL175" s="15" t="s">
        <v>74</v>
      </c>
    </row>
    <row r="176" spans="1:38" s="20" customFormat="1" ht="12.75" customHeight="1" x14ac:dyDescent="0.2">
      <c r="A176" s="8">
        <v>17</v>
      </c>
      <c r="B176" s="280"/>
      <c r="C176" s="280"/>
      <c r="D176" s="280"/>
      <c r="E176" s="280"/>
      <c r="F176" s="281"/>
      <c r="G176" s="443"/>
      <c r="H176" s="444"/>
      <c r="I176" s="445"/>
      <c r="J176" s="296">
        <f t="shared" si="20"/>
        <v>0</v>
      </c>
      <c r="K176" s="298">
        <f t="shared" si="21"/>
        <v>0</v>
      </c>
      <c r="L176" s="280"/>
      <c r="M176" s="280"/>
      <c r="N176" s="280"/>
      <c r="O176" s="293"/>
      <c r="P176" s="300"/>
      <c r="Q176" s="280"/>
      <c r="R176" s="281"/>
      <c r="S176" s="15" t="s">
        <v>75</v>
      </c>
      <c r="T176" s="8">
        <v>17</v>
      </c>
      <c r="U176" s="280"/>
      <c r="V176" s="280"/>
      <c r="W176" s="280"/>
      <c r="X176" s="280"/>
      <c r="Y176" s="280"/>
      <c r="Z176" s="280"/>
      <c r="AA176" s="280"/>
      <c r="AB176" s="280"/>
      <c r="AC176" s="280"/>
      <c r="AD176" s="280"/>
      <c r="AE176" s="280"/>
      <c r="AF176" s="280"/>
      <c r="AG176" s="280"/>
      <c r="AH176" s="293"/>
      <c r="AI176" s="444"/>
      <c r="AJ176" s="280"/>
      <c r="AK176" s="281"/>
      <c r="AL176" s="15" t="s">
        <v>75</v>
      </c>
    </row>
    <row r="177" spans="1:38" s="20" customFormat="1" ht="12.75" customHeight="1" x14ac:dyDescent="0.2">
      <c r="A177" s="8">
        <v>18</v>
      </c>
      <c r="B177" s="280"/>
      <c r="C177" s="280"/>
      <c r="D177" s="280"/>
      <c r="E177" s="280"/>
      <c r="F177" s="281"/>
      <c r="G177" s="443"/>
      <c r="H177" s="444"/>
      <c r="I177" s="445"/>
      <c r="J177" s="296">
        <f t="shared" si="20"/>
        <v>0</v>
      </c>
      <c r="K177" s="298">
        <f t="shared" si="21"/>
        <v>0</v>
      </c>
      <c r="L177" s="280"/>
      <c r="M177" s="280"/>
      <c r="N177" s="280"/>
      <c r="O177" s="293"/>
      <c r="P177" s="300"/>
      <c r="Q177" s="280"/>
      <c r="R177" s="281"/>
      <c r="S177" s="15" t="s">
        <v>76</v>
      </c>
      <c r="T177" s="8">
        <v>18</v>
      </c>
      <c r="U177" s="280"/>
      <c r="V177" s="280"/>
      <c r="W177" s="280"/>
      <c r="X177" s="280"/>
      <c r="Y177" s="280"/>
      <c r="Z177" s="280"/>
      <c r="AA177" s="280"/>
      <c r="AB177" s="280"/>
      <c r="AC177" s="280"/>
      <c r="AD177" s="280"/>
      <c r="AE177" s="280"/>
      <c r="AF177" s="280"/>
      <c r="AG177" s="280"/>
      <c r="AH177" s="293"/>
      <c r="AI177" s="444"/>
      <c r="AJ177" s="280"/>
      <c r="AK177" s="281"/>
      <c r="AL177" s="15" t="s">
        <v>76</v>
      </c>
    </row>
    <row r="178" spans="1:38" s="20" customFormat="1" ht="12.75" customHeight="1" x14ac:dyDescent="0.2">
      <c r="A178" s="8">
        <v>19</v>
      </c>
      <c r="B178" s="280"/>
      <c r="C178" s="280"/>
      <c r="D178" s="280"/>
      <c r="E178" s="280"/>
      <c r="F178" s="281"/>
      <c r="G178" s="443"/>
      <c r="H178" s="444"/>
      <c r="I178" s="445"/>
      <c r="J178" s="296">
        <f t="shared" si="20"/>
        <v>0</v>
      </c>
      <c r="K178" s="298">
        <f t="shared" si="21"/>
        <v>0</v>
      </c>
      <c r="L178" s="280"/>
      <c r="M178" s="280"/>
      <c r="N178" s="280"/>
      <c r="O178" s="293"/>
      <c r="P178" s="300"/>
      <c r="Q178" s="280"/>
      <c r="R178" s="281"/>
      <c r="S178" s="15" t="s">
        <v>77</v>
      </c>
      <c r="T178" s="8">
        <v>19</v>
      </c>
      <c r="U178" s="280"/>
      <c r="V178" s="280"/>
      <c r="W178" s="280"/>
      <c r="X178" s="280"/>
      <c r="Y178" s="280"/>
      <c r="Z178" s="280"/>
      <c r="AA178" s="280"/>
      <c r="AB178" s="280"/>
      <c r="AC178" s="280"/>
      <c r="AD178" s="280"/>
      <c r="AE178" s="280"/>
      <c r="AF178" s="280"/>
      <c r="AG178" s="280"/>
      <c r="AH178" s="293"/>
      <c r="AI178" s="444"/>
      <c r="AJ178" s="280"/>
      <c r="AK178" s="281"/>
      <c r="AL178" s="15" t="s">
        <v>77</v>
      </c>
    </row>
    <row r="179" spans="1:38" s="20" customFormat="1" ht="12.75" customHeight="1" x14ac:dyDescent="0.2">
      <c r="A179" s="8">
        <v>20</v>
      </c>
      <c r="B179" s="280"/>
      <c r="C179" s="280"/>
      <c r="D179" s="280"/>
      <c r="E179" s="280"/>
      <c r="F179" s="281"/>
      <c r="G179" s="443"/>
      <c r="H179" s="444"/>
      <c r="I179" s="445"/>
      <c r="J179" s="296">
        <f t="shared" si="20"/>
        <v>0</v>
      </c>
      <c r="K179" s="298">
        <f t="shared" si="21"/>
        <v>0</v>
      </c>
      <c r="L179" s="280"/>
      <c r="M179" s="280"/>
      <c r="N179" s="280"/>
      <c r="O179" s="293"/>
      <c r="P179" s="300"/>
      <c r="Q179" s="280"/>
      <c r="R179" s="281"/>
      <c r="S179" s="15" t="s">
        <v>78</v>
      </c>
      <c r="T179" s="8">
        <v>20</v>
      </c>
      <c r="U179" s="280"/>
      <c r="V179" s="280"/>
      <c r="W179" s="280"/>
      <c r="X179" s="280"/>
      <c r="Y179" s="280"/>
      <c r="Z179" s="280"/>
      <c r="AA179" s="280"/>
      <c r="AB179" s="280"/>
      <c r="AC179" s="280"/>
      <c r="AD179" s="280"/>
      <c r="AE179" s="280"/>
      <c r="AF179" s="280"/>
      <c r="AG179" s="280"/>
      <c r="AH179" s="293"/>
      <c r="AI179" s="444"/>
      <c r="AJ179" s="280"/>
      <c r="AK179" s="281"/>
      <c r="AL179" s="15" t="s">
        <v>78</v>
      </c>
    </row>
    <row r="180" spans="1:38" s="20" customFormat="1" ht="12.75" customHeight="1" x14ac:dyDescent="0.2">
      <c r="A180" s="8">
        <v>21</v>
      </c>
      <c r="B180" s="280"/>
      <c r="C180" s="280"/>
      <c r="D180" s="280"/>
      <c r="E180" s="280"/>
      <c r="F180" s="281"/>
      <c r="G180" s="443"/>
      <c r="H180" s="444"/>
      <c r="I180" s="445"/>
      <c r="J180" s="296">
        <f t="shared" si="20"/>
        <v>0</v>
      </c>
      <c r="K180" s="298">
        <f t="shared" si="21"/>
        <v>0</v>
      </c>
      <c r="L180" s="280"/>
      <c r="M180" s="280"/>
      <c r="N180" s="280"/>
      <c r="O180" s="293"/>
      <c r="P180" s="300"/>
      <c r="Q180" s="280"/>
      <c r="R180" s="281"/>
      <c r="S180" s="15" t="s">
        <v>79</v>
      </c>
      <c r="T180" s="8">
        <v>21</v>
      </c>
      <c r="U180" s="280"/>
      <c r="V180" s="280"/>
      <c r="W180" s="280"/>
      <c r="X180" s="280"/>
      <c r="Y180" s="280"/>
      <c r="Z180" s="280"/>
      <c r="AA180" s="280"/>
      <c r="AB180" s="280"/>
      <c r="AC180" s="280"/>
      <c r="AD180" s="280"/>
      <c r="AE180" s="280"/>
      <c r="AF180" s="280"/>
      <c r="AG180" s="280"/>
      <c r="AH180" s="293"/>
      <c r="AI180" s="444"/>
      <c r="AJ180" s="280"/>
      <c r="AK180" s="281"/>
      <c r="AL180" s="15" t="s">
        <v>79</v>
      </c>
    </row>
    <row r="181" spans="1:38" s="20" customFormat="1" ht="12.75" customHeight="1" x14ac:dyDescent="0.2">
      <c r="A181" s="8">
        <v>22</v>
      </c>
      <c r="B181" s="280"/>
      <c r="C181" s="280"/>
      <c r="D181" s="280"/>
      <c r="E181" s="280"/>
      <c r="F181" s="281"/>
      <c r="G181" s="443"/>
      <c r="H181" s="444"/>
      <c r="I181" s="445"/>
      <c r="J181" s="296">
        <f t="shared" si="20"/>
        <v>0</v>
      </c>
      <c r="K181" s="298">
        <f t="shared" si="21"/>
        <v>0</v>
      </c>
      <c r="L181" s="280"/>
      <c r="M181" s="280"/>
      <c r="N181" s="280"/>
      <c r="O181" s="293"/>
      <c r="P181" s="300"/>
      <c r="Q181" s="280"/>
      <c r="R181" s="281"/>
      <c r="S181" s="15" t="s">
        <v>80</v>
      </c>
      <c r="T181" s="8">
        <v>22</v>
      </c>
      <c r="U181" s="280"/>
      <c r="V181" s="280"/>
      <c r="W181" s="280"/>
      <c r="X181" s="280"/>
      <c r="Y181" s="280"/>
      <c r="Z181" s="280"/>
      <c r="AA181" s="280"/>
      <c r="AB181" s="280"/>
      <c r="AC181" s="280"/>
      <c r="AD181" s="280"/>
      <c r="AE181" s="280"/>
      <c r="AF181" s="280"/>
      <c r="AG181" s="280"/>
      <c r="AH181" s="293"/>
      <c r="AI181" s="444"/>
      <c r="AJ181" s="280"/>
      <c r="AK181" s="281"/>
      <c r="AL181" s="15" t="s">
        <v>80</v>
      </c>
    </row>
    <row r="182" spans="1:38" s="20" customFormat="1" ht="12.75" customHeight="1" x14ac:dyDescent="0.2">
      <c r="A182" s="8">
        <v>23</v>
      </c>
      <c r="B182" s="280"/>
      <c r="C182" s="280"/>
      <c r="D182" s="280"/>
      <c r="E182" s="280"/>
      <c r="F182" s="281"/>
      <c r="G182" s="443"/>
      <c r="H182" s="444"/>
      <c r="I182" s="445"/>
      <c r="J182" s="296">
        <f t="shared" si="20"/>
        <v>0</v>
      </c>
      <c r="K182" s="298">
        <f t="shared" si="21"/>
        <v>0</v>
      </c>
      <c r="L182" s="280"/>
      <c r="M182" s="280"/>
      <c r="N182" s="280"/>
      <c r="O182" s="293"/>
      <c r="P182" s="300"/>
      <c r="Q182" s="280"/>
      <c r="R182" s="281"/>
      <c r="S182" s="15" t="s">
        <v>81</v>
      </c>
      <c r="T182" s="8">
        <v>23</v>
      </c>
      <c r="U182" s="280"/>
      <c r="V182" s="280"/>
      <c r="W182" s="280"/>
      <c r="X182" s="280"/>
      <c r="Y182" s="280"/>
      <c r="Z182" s="280"/>
      <c r="AA182" s="280"/>
      <c r="AB182" s="280"/>
      <c r="AC182" s="280"/>
      <c r="AD182" s="280"/>
      <c r="AE182" s="280"/>
      <c r="AF182" s="280"/>
      <c r="AG182" s="280"/>
      <c r="AH182" s="293"/>
      <c r="AI182" s="444"/>
      <c r="AJ182" s="280"/>
      <c r="AK182" s="281"/>
      <c r="AL182" s="15" t="s">
        <v>81</v>
      </c>
    </row>
    <row r="183" spans="1:38" s="20" customFormat="1" ht="12.75" customHeight="1" x14ac:dyDescent="0.2">
      <c r="A183" s="8">
        <v>24</v>
      </c>
      <c r="B183" s="280"/>
      <c r="C183" s="280"/>
      <c r="D183" s="280"/>
      <c r="E183" s="280"/>
      <c r="F183" s="281"/>
      <c r="G183" s="443"/>
      <c r="H183" s="444"/>
      <c r="I183" s="445"/>
      <c r="J183" s="296">
        <f t="shared" si="20"/>
        <v>0</v>
      </c>
      <c r="K183" s="298">
        <f t="shared" si="21"/>
        <v>0</v>
      </c>
      <c r="L183" s="280"/>
      <c r="M183" s="280"/>
      <c r="N183" s="280"/>
      <c r="O183" s="293"/>
      <c r="P183" s="300"/>
      <c r="Q183" s="280"/>
      <c r="R183" s="281"/>
      <c r="S183" s="15" t="s">
        <v>82</v>
      </c>
      <c r="T183" s="8">
        <v>24</v>
      </c>
      <c r="U183" s="280"/>
      <c r="V183" s="280"/>
      <c r="W183" s="280"/>
      <c r="X183" s="280"/>
      <c r="Y183" s="280"/>
      <c r="Z183" s="280"/>
      <c r="AA183" s="280"/>
      <c r="AB183" s="280"/>
      <c r="AC183" s="280"/>
      <c r="AD183" s="280"/>
      <c r="AE183" s="280"/>
      <c r="AF183" s="280"/>
      <c r="AG183" s="280"/>
      <c r="AH183" s="293"/>
      <c r="AI183" s="444"/>
      <c r="AJ183" s="280"/>
      <c r="AK183" s="281"/>
      <c r="AL183" s="15" t="s">
        <v>82</v>
      </c>
    </row>
    <row r="184" spans="1:38" s="20" customFormat="1" ht="12.75" customHeight="1" x14ac:dyDescent="0.2">
      <c r="A184" s="8">
        <v>25</v>
      </c>
      <c r="B184" s="280"/>
      <c r="C184" s="280"/>
      <c r="D184" s="280"/>
      <c r="E184" s="280"/>
      <c r="F184" s="281"/>
      <c r="G184" s="443"/>
      <c r="H184" s="444"/>
      <c r="I184" s="445"/>
      <c r="J184" s="296">
        <f t="shared" si="20"/>
        <v>0</v>
      </c>
      <c r="K184" s="298">
        <f t="shared" si="21"/>
        <v>0</v>
      </c>
      <c r="L184" s="280"/>
      <c r="M184" s="280"/>
      <c r="N184" s="280"/>
      <c r="O184" s="293"/>
      <c r="P184" s="300"/>
      <c r="Q184" s="280"/>
      <c r="R184" s="281"/>
      <c r="S184" s="15" t="s">
        <v>83</v>
      </c>
      <c r="T184" s="8">
        <v>25</v>
      </c>
      <c r="U184" s="280"/>
      <c r="V184" s="280"/>
      <c r="W184" s="280"/>
      <c r="X184" s="280"/>
      <c r="Y184" s="280"/>
      <c r="Z184" s="280"/>
      <c r="AA184" s="280"/>
      <c r="AB184" s="280"/>
      <c r="AC184" s="280"/>
      <c r="AD184" s="280"/>
      <c r="AE184" s="280"/>
      <c r="AF184" s="280"/>
      <c r="AG184" s="280"/>
      <c r="AH184" s="293"/>
      <c r="AI184" s="444"/>
      <c r="AJ184" s="280"/>
      <c r="AK184" s="281"/>
      <c r="AL184" s="15" t="s">
        <v>83</v>
      </c>
    </row>
    <row r="185" spans="1:38" s="20" customFormat="1" ht="12.75" customHeight="1" x14ac:dyDescent="0.2">
      <c r="A185" s="8">
        <v>26</v>
      </c>
      <c r="B185" s="280"/>
      <c r="C185" s="280"/>
      <c r="D185" s="280"/>
      <c r="E185" s="280"/>
      <c r="F185" s="281"/>
      <c r="G185" s="443"/>
      <c r="H185" s="444"/>
      <c r="I185" s="445"/>
      <c r="J185" s="296">
        <f t="shared" si="20"/>
        <v>0</v>
      </c>
      <c r="K185" s="298">
        <f t="shared" si="21"/>
        <v>0</v>
      </c>
      <c r="L185" s="280"/>
      <c r="M185" s="280"/>
      <c r="N185" s="280"/>
      <c r="O185" s="293"/>
      <c r="P185" s="300"/>
      <c r="Q185" s="280"/>
      <c r="R185" s="281"/>
      <c r="S185" s="15" t="s">
        <v>84</v>
      </c>
      <c r="T185" s="8">
        <v>26</v>
      </c>
      <c r="U185" s="280"/>
      <c r="V185" s="280"/>
      <c r="W185" s="280"/>
      <c r="X185" s="280"/>
      <c r="Y185" s="280"/>
      <c r="Z185" s="280"/>
      <c r="AA185" s="280"/>
      <c r="AB185" s="280"/>
      <c r="AC185" s="280"/>
      <c r="AD185" s="280"/>
      <c r="AE185" s="280"/>
      <c r="AF185" s="280"/>
      <c r="AG185" s="280"/>
      <c r="AH185" s="293"/>
      <c r="AI185" s="444"/>
      <c r="AJ185" s="280"/>
      <c r="AK185" s="281"/>
      <c r="AL185" s="15" t="s">
        <v>84</v>
      </c>
    </row>
    <row r="186" spans="1:38" s="20" customFormat="1" ht="12.75" customHeight="1" x14ac:dyDescent="0.2">
      <c r="A186" s="8">
        <v>27</v>
      </c>
      <c r="B186" s="280"/>
      <c r="C186" s="280"/>
      <c r="D186" s="280"/>
      <c r="E186" s="280"/>
      <c r="F186" s="281"/>
      <c r="G186" s="443"/>
      <c r="H186" s="444"/>
      <c r="I186" s="445"/>
      <c r="J186" s="296">
        <f t="shared" si="20"/>
        <v>0</v>
      </c>
      <c r="K186" s="298">
        <f t="shared" si="21"/>
        <v>0</v>
      </c>
      <c r="L186" s="280"/>
      <c r="M186" s="280"/>
      <c r="N186" s="280"/>
      <c r="O186" s="293"/>
      <c r="P186" s="300"/>
      <c r="Q186" s="280"/>
      <c r="R186" s="281"/>
      <c r="S186" s="15" t="s">
        <v>85</v>
      </c>
      <c r="T186" s="8">
        <v>27</v>
      </c>
      <c r="U186" s="280"/>
      <c r="V186" s="280"/>
      <c r="W186" s="280"/>
      <c r="X186" s="280"/>
      <c r="Y186" s="280"/>
      <c r="Z186" s="280"/>
      <c r="AA186" s="280"/>
      <c r="AB186" s="280"/>
      <c r="AC186" s="280"/>
      <c r="AD186" s="280"/>
      <c r="AE186" s="280"/>
      <c r="AF186" s="280"/>
      <c r="AG186" s="280"/>
      <c r="AH186" s="293"/>
      <c r="AI186" s="444"/>
      <c r="AJ186" s="280"/>
      <c r="AK186" s="281"/>
      <c r="AL186" s="15" t="s">
        <v>85</v>
      </c>
    </row>
    <row r="187" spans="1:38" s="20" customFormat="1" ht="12.75" customHeight="1" x14ac:dyDescent="0.2">
      <c r="A187" s="8">
        <v>28</v>
      </c>
      <c r="B187" s="280"/>
      <c r="C187" s="280"/>
      <c r="D187" s="280"/>
      <c r="E187" s="280"/>
      <c r="F187" s="281"/>
      <c r="G187" s="443"/>
      <c r="H187" s="444"/>
      <c r="I187" s="445"/>
      <c r="J187" s="296">
        <f t="shared" si="20"/>
        <v>0</v>
      </c>
      <c r="K187" s="298">
        <f t="shared" si="21"/>
        <v>0</v>
      </c>
      <c r="L187" s="280"/>
      <c r="M187" s="280"/>
      <c r="N187" s="280"/>
      <c r="O187" s="293"/>
      <c r="P187" s="300"/>
      <c r="Q187" s="280"/>
      <c r="R187" s="281"/>
      <c r="S187" s="15" t="s">
        <v>86</v>
      </c>
      <c r="T187" s="8">
        <v>28</v>
      </c>
      <c r="U187" s="280"/>
      <c r="V187" s="280"/>
      <c r="W187" s="280"/>
      <c r="X187" s="280"/>
      <c r="Y187" s="280"/>
      <c r="Z187" s="280"/>
      <c r="AA187" s="280"/>
      <c r="AB187" s="280"/>
      <c r="AC187" s="280"/>
      <c r="AD187" s="280"/>
      <c r="AE187" s="280"/>
      <c r="AF187" s="280"/>
      <c r="AG187" s="280"/>
      <c r="AH187" s="293"/>
      <c r="AI187" s="444"/>
      <c r="AJ187" s="280"/>
      <c r="AK187" s="281"/>
      <c r="AL187" s="15" t="s">
        <v>86</v>
      </c>
    </row>
    <row r="188" spans="1:38" s="20" customFormat="1" ht="12.75" customHeight="1" x14ac:dyDescent="0.2">
      <c r="A188" s="8">
        <v>29</v>
      </c>
      <c r="B188" s="280"/>
      <c r="C188" s="280"/>
      <c r="D188" s="280"/>
      <c r="E188" s="280"/>
      <c r="F188" s="281"/>
      <c r="G188" s="443"/>
      <c r="H188" s="444"/>
      <c r="I188" s="445"/>
      <c r="J188" s="296">
        <f t="shared" si="20"/>
        <v>0</v>
      </c>
      <c r="K188" s="298">
        <f t="shared" si="21"/>
        <v>0</v>
      </c>
      <c r="L188" s="280"/>
      <c r="M188" s="280"/>
      <c r="N188" s="280"/>
      <c r="O188" s="293"/>
      <c r="P188" s="300"/>
      <c r="Q188" s="280"/>
      <c r="R188" s="281"/>
      <c r="S188" s="15" t="s">
        <v>87</v>
      </c>
      <c r="T188" s="8">
        <v>29</v>
      </c>
      <c r="U188" s="280"/>
      <c r="V188" s="280"/>
      <c r="W188" s="280"/>
      <c r="X188" s="301"/>
      <c r="Y188" s="280"/>
      <c r="Z188" s="280"/>
      <c r="AA188" s="280"/>
      <c r="AB188" s="280"/>
      <c r="AC188" s="280"/>
      <c r="AD188" s="280"/>
      <c r="AE188" s="280"/>
      <c r="AF188" s="280"/>
      <c r="AG188" s="280"/>
      <c r="AH188" s="293"/>
      <c r="AI188" s="444"/>
      <c r="AJ188" s="280"/>
      <c r="AK188" s="281"/>
      <c r="AL188" s="15" t="s">
        <v>87</v>
      </c>
    </row>
    <row r="189" spans="1:38" s="20" customFormat="1" ht="12.75" customHeight="1" x14ac:dyDescent="0.2">
      <c r="A189" s="8">
        <v>30</v>
      </c>
      <c r="B189" s="280"/>
      <c r="C189" s="280"/>
      <c r="D189" s="280"/>
      <c r="E189" s="280"/>
      <c r="F189" s="281"/>
      <c r="G189" s="449"/>
      <c r="H189" s="444"/>
      <c r="I189" s="445"/>
      <c r="J189" s="296">
        <f t="shared" si="20"/>
        <v>0</v>
      </c>
      <c r="K189" s="298">
        <f t="shared" si="21"/>
        <v>0</v>
      </c>
      <c r="L189" s="280"/>
      <c r="M189" s="280"/>
      <c r="N189" s="280"/>
      <c r="O189" s="293"/>
      <c r="P189" s="300"/>
      <c r="Q189" s="280"/>
      <c r="R189" s="281"/>
      <c r="S189" s="15" t="s">
        <v>88</v>
      </c>
      <c r="T189" s="8">
        <v>30</v>
      </c>
      <c r="U189" s="280"/>
      <c r="V189" s="280"/>
      <c r="W189" s="280"/>
      <c r="X189" s="280"/>
      <c r="Y189" s="280"/>
      <c r="Z189" s="280"/>
      <c r="AA189" s="280"/>
      <c r="AB189" s="280"/>
      <c r="AC189" s="280"/>
      <c r="AD189" s="280"/>
      <c r="AE189" s="280"/>
      <c r="AF189" s="280"/>
      <c r="AG189" s="280"/>
      <c r="AH189" s="293"/>
      <c r="AI189" s="444"/>
      <c r="AJ189" s="280"/>
      <c r="AK189" s="281"/>
      <c r="AL189" s="15" t="s">
        <v>88</v>
      </c>
    </row>
    <row r="190" spans="1:38" s="20" customFormat="1" ht="12.75" customHeight="1" x14ac:dyDescent="0.2">
      <c r="A190" s="18">
        <v>31</v>
      </c>
      <c r="B190" s="284"/>
      <c r="C190" s="284"/>
      <c r="D190" s="284"/>
      <c r="E190" s="284"/>
      <c r="F190" s="285"/>
      <c r="G190" s="450"/>
      <c r="H190" s="451"/>
      <c r="I190" s="452"/>
      <c r="J190" s="302">
        <f t="shared" si="20"/>
        <v>0</v>
      </c>
      <c r="K190" s="303">
        <f t="shared" si="21"/>
        <v>0</v>
      </c>
      <c r="L190" s="284"/>
      <c r="M190" s="284"/>
      <c r="N190" s="284"/>
      <c r="O190" s="295"/>
      <c r="P190" s="304"/>
      <c r="Q190" s="284"/>
      <c r="R190" s="285"/>
      <c r="S190" s="19" t="s">
        <v>89</v>
      </c>
      <c r="T190" s="18">
        <v>31</v>
      </c>
      <c r="U190" s="284"/>
      <c r="V190" s="284"/>
      <c r="W190" s="284"/>
      <c r="X190" s="284"/>
      <c r="Y190" s="284"/>
      <c r="Z190" s="284"/>
      <c r="AA190" s="284"/>
      <c r="AB190" s="284"/>
      <c r="AC190" s="284"/>
      <c r="AD190" s="284"/>
      <c r="AE190" s="284"/>
      <c r="AF190" s="284"/>
      <c r="AG190" s="284"/>
      <c r="AH190" s="295"/>
      <c r="AI190" s="451"/>
      <c r="AJ190" s="284"/>
      <c r="AK190" s="285"/>
      <c r="AL190" s="19" t="s">
        <v>89</v>
      </c>
    </row>
    <row r="191" spans="1:38" s="20" customFormat="1" ht="12.75" customHeight="1" thickBot="1" x14ac:dyDescent="0.25">
      <c r="A191" s="342"/>
      <c r="B191" s="343">
        <f>SUM(B159:B190)</f>
        <v>0</v>
      </c>
      <c r="C191" s="343">
        <f>SUM(C159:C190)</f>
        <v>0</v>
      </c>
      <c r="D191" s="343">
        <f>SUM(D159:D190)</f>
        <v>0</v>
      </c>
      <c r="E191" s="344">
        <f>SUM(E159:E190)</f>
        <v>0</v>
      </c>
      <c r="F191" s="345">
        <f>SUM(F159:F190)</f>
        <v>0</v>
      </c>
      <c r="G191" s="346"/>
      <c r="H191" s="347" t="s">
        <v>90</v>
      </c>
      <c r="I191" s="348">
        <f>COUNTA(I160:I190)</f>
        <v>0</v>
      </c>
      <c r="J191" s="343">
        <f t="shared" ref="J191:R191" si="22">SUM(J159:J190)</f>
        <v>0</v>
      </c>
      <c r="K191" s="343">
        <f t="shared" si="22"/>
        <v>0</v>
      </c>
      <c r="L191" s="343">
        <f t="shared" si="22"/>
        <v>0</v>
      </c>
      <c r="M191" s="343">
        <f t="shared" si="22"/>
        <v>0</v>
      </c>
      <c r="N191" s="343">
        <f t="shared" si="22"/>
        <v>0</v>
      </c>
      <c r="O191" s="349">
        <f t="shared" si="22"/>
        <v>0</v>
      </c>
      <c r="P191" s="344">
        <f t="shared" si="22"/>
        <v>0</v>
      </c>
      <c r="Q191" s="343">
        <f t="shared" si="22"/>
        <v>0</v>
      </c>
      <c r="R191" s="350">
        <f t="shared" si="22"/>
        <v>0</v>
      </c>
      <c r="S191" s="351"/>
      <c r="T191" s="342"/>
      <c r="U191" s="343">
        <f t="shared" ref="U191:AH191" si="23">SUM(U159:U190)</f>
        <v>0</v>
      </c>
      <c r="V191" s="343">
        <f t="shared" si="23"/>
        <v>0</v>
      </c>
      <c r="W191" s="343">
        <f t="shared" si="23"/>
        <v>0</v>
      </c>
      <c r="X191" s="343">
        <f t="shared" si="23"/>
        <v>0</v>
      </c>
      <c r="Y191" s="343">
        <f t="shared" si="23"/>
        <v>0</v>
      </c>
      <c r="Z191" s="343">
        <f t="shared" si="23"/>
        <v>0</v>
      </c>
      <c r="AA191" s="343">
        <f t="shared" si="23"/>
        <v>0</v>
      </c>
      <c r="AB191" s="343">
        <f t="shared" si="23"/>
        <v>0</v>
      </c>
      <c r="AC191" s="343">
        <f t="shared" si="23"/>
        <v>0</v>
      </c>
      <c r="AD191" s="343">
        <f t="shared" si="23"/>
        <v>0</v>
      </c>
      <c r="AE191" s="343">
        <f t="shared" si="23"/>
        <v>0</v>
      </c>
      <c r="AF191" s="343">
        <f t="shared" si="23"/>
        <v>0</v>
      </c>
      <c r="AG191" s="343">
        <f t="shared" si="23"/>
        <v>0</v>
      </c>
      <c r="AH191" s="345">
        <f t="shared" si="23"/>
        <v>0</v>
      </c>
      <c r="AI191" s="352"/>
      <c r="AJ191" s="343">
        <f>SUM(AJ159:AJ190)</f>
        <v>0</v>
      </c>
      <c r="AK191" s="350">
        <f>SUM(AK159:AK190)</f>
        <v>0</v>
      </c>
      <c r="AL191" s="351"/>
    </row>
    <row r="192" spans="1:38" ht="12.75" customHeight="1" thickTop="1" x14ac:dyDescent="0.2">
      <c r="A192" s="43"/>
      <c r="B192" s="153"/>
      <c r="C192" s="153"/>
      <c r="D192" s="153"/>
      <c r="E192" s="153"/>
      <c r="F192" s="153"/>
      <c r="G192" s="340"/>
      <c r="H192" s="153"/>
      <c r="I192" s="341"/>
      <c r="J192" s="153"/>
      <c r="K192" s="153"/>
      <c r="L192" s="153"/>
      <c r="M192" s="153"/>
      <c r="N192" s="153"/>
      <c r="O192" s="153"/>
      <c r="P192" s="153"/>
      <c r="Q192" s="153"/>
      <c r="R192" s="153"/>
      <c r="S192" s="43"/>
      <c r="T192" s="4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43"/>
    </row>
    <row r="193" spans="1:248" ht="12.75" customHeight="1" x14ac:dyDescent="0.2">
      <c r="A193" s="43"/>
      <c r="B193" s="153"/>
      <c r="C193" s="153"/>
      <c r="D193" s="153"/>
      <c r="E193" s="153"/>
      <c r="F193" s="153"/>
      <c r="G193" s="340"/>
      <c r="H193" s="153"/>
      <c r="I193" s="341"/>
      <c r="J193" s="153"/>
      <c r="K193" s="153"/>
      <c r="L193" s="153"/>
      <c r="M193" s="153"/>
      <c r="N193" s="153"/>
      <c r="O193" s="153"/>
      <c r="P193" s="153"/>
      <c r="Q193" s="153"/>
      <c r="R193" s="153"/>
      <c r="S193" s="43"/>
      <c r="T193" s="4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43"/>
    </row>
    <row r="194" spans="1:248" ht="12.75" customHeight="1" x14ac:dyDescent="0.2">
      <c r="A194" s="20"/>
      <c r="B194" s="20"/>
      <c r="C194" s="20"/>
      <c r="D194" s="20"/>
      <c r="E194" s="20"/>
      <c r="F194" s="20"/>
      <c r="G194" s="474" t="str">
        <f>JANUARY!G148</f>
        <v>UNITED STEELWORKERS - LOCAL UNION</v>
      </c>
      <c r="H194" s="474"/>
      <c r="I194" s="474"/>
      <c r="J194" s="11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33"/>
      <c r="V194" s="33"/>
      <c r="W194" s="33"/>
      <c r="X194" s="33"/>
      <c r="Y194" s="33"/>
      <c r="Z194" s="33"/>
      <c r="AA194" s="34" t="str">
        <f>$AA$10</f>
        <v>FINANCIAL SECRETARY'S CASH BOOK</v>
      </c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20"/>
    </row>
    <row r="195" spans="1:248" s="148" customFormat="1" ht="12.75" customHeight="1" x14ac:dyDescent="0.2">
      <c r="A195" s="140"/>
      <c r="B195" s="138" t="str">
        <f>$B$11</f>
        <v>Month</v>
      </c>
      <c r="C195" s="73" t="str">
        <f>$C$11</f>
        <v>FEBRUARY</v>
      </c>
      <c r="D195" s="138" t="str">
        <f>$D$11</f>
        <v>Year</v>
      </c>
      <c r="E195" s="27">
        <f>$E$11</f>
        <v>0</v>
      </c>
      <c r="F195" s="140"/>
      <c r="G195" s="145"/>
      <c r="H195" s="140"/>
      <c r="I195" s="146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38"/>
      <c r="AJ195" s="147" t="str">
        <f>$C$11</f>
        <v>FEBRUARY</v>
      </c>
      <c r="AK195" s="27">
        <f>$E$11</f>
        <v>0</v>
      </c>
      <c r="AL195" s="140"/>
    </row>
    <row r="196" spans="1:248" s="148" customFormat="1" ht="12.75" customHeight="1" x14ac:dyDescent="0.2">
      <c r="A196" s="140"/>
      <c r="B196" s="138" t="str">
        <f>$B$12</f>
        <v>Page No.</v>
      </c>
      <c r="C196" s="355">
        <f>C150+1</f>
        <v>5</v>
      </c>
      <c r="D196" s="140"/>
      <c r="E196" s="140"/>
      <c r="F196" s="140"/>
      <c r="G196" s="145"/>
      <c r="H196" s="140"/>
      <c r="I196" s="146" t="s">
        <v>53</v>
      </c>
      <c r="J196" s="140"/>
      <c r="K196" s="140"/>
      <c r="L196" s="146"/>
      <c r="M196" s="140"/>
      <c r="N196" s="140"/>
      <c r="O196" s="140"/>
      <c r="P196" s="138"/>
      <c r="Q196" s="140"/>
      <c r="R196" s="138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9" t="s">
        <v>54</v>
      </c>
      <c r="AC196" s="140"/>
      <c r="AD196" s="140"/>
      <c r="AE196" s="140"/>
      <c r="AF196" s="140"/>
      <c r="AG196" s="140"/>
      <c r="AH196" s="140"/>
      <c r="AI196" s="138" t="str">
        <f>$B$12</f>
        <v>Page No.</v>
      </c>
      <c r="AJ196" s="355">
        <f>C196</f>
        <v>5</v>
      </c>
      <c r="AK196" s="150"/>
      <c r="AL196" s="151"/>
    </row>
    <row r="197" spans="1:248" ht="12.75" customHeight="1" x14ac:dyDescent="0.2">
      <c r="A197" s="3"/>
      <c r="B197" s="3"/>
      <c r="C197" s="3"/>
      <c r="D197" s="3"/>
      <c r="E197" s="3"/>
      <c r="F197" s="3"/>
      <c r="G197" s="126"/>
      <c r="H197" s="3"/>
      <c r="I197" s="5"/>
      <c r="J197" s="3"/>
      <c r="K197" s="3"/>
      <c r="L197" s="20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0"/>
      <c r="AF197" s="3"/>
      <c r="AG197" s="3"/>
      <c r="AH197" s="3"/>
      <c r="AI197" s="24"/>
      <c r="AJ197" s="27"/>
      <c r="AK197" s="37"/>
      <c r="AL197" s="3"/>
    </row>
    <row r="198" spans="1:248" ht="12.75" customHeight="1" x14ac:dyDescent="0.2">
      <c r="A198" s="25"/>
      <c r="B198" s="25"/>
      <c r="C198" s="25"/>
      <c r="D198" s="25"/>
      <c r="E198" s="25"/>
      <c r="F198" s="25"/>
      <c r="G198" s="127"/>
      <c r="H198" s="25"/>
      <c r="I198" s="26"/>
      <c r="J198" s="25"/>
      <c r="K198" s="25"/>
      <c r="L198" s="26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6"/>
      <c r="AF198" s="25"/>
      <c r="AG198" s="25"/>
      <c r="AH198" s="25"/>
      <c r="AI198" s="25"/>
      <c r="AJ198" s="40"/>
      <c r="AK198" s="25"/>
      <c r="AL198" s="25"/>
    </row>
    <row r="199" spans="1:248" s="407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433"/>
      <c r="H199" s="2" t="s">
        <v>56</v>
      </c>
      <c r="I199" s="95"/>
      <c r="J199" s="475" t="s">
        <v>477</v>
      </c>
      <c r="K199" s="476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07" customFormat="1" ht="12.75" customHeight="1" x14ac:dyDescent="0.2">
      <c r="A200" s="1"/>
      <c r="B200" s="3"/>
      <c r="C200" s="3"/>
      <c r="D200" s="3"/>
      <c r="E200" s="3"/>
      <c r="F200" s="13"/>
      <c r="G200" s="433"/>
      <c r="H200" s="13"/>
      <c r="I200" s="96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07" customFormat="1" ht="12.75" customHeight="1" thickBot="1" x14ac:dyDescent="0.25">
      <c r="A201" s="422"/>
      <c r="B201" s="423">
        <v>1</v>
      </c>
      <c r="C201" s="423">
        <v>2</v>
      </c>
      <c r="D201" s="423">
        <v>3</v>
      </c>
      <c r="E201" s="423">
        <v>4</v>
      </c>
      <c r="F201" s="424">
        <v>5</v>
      </c>
      <c r="G201" s="434">
        <v>6</v>
      </c>
      <c r="H201" s="425">
        <v>7</v>
      </c>
      <c r="I201" s="435">
        <v>8</v>
      </c>
      <c r="J201" s="423">
        <v>9</v>
      </c>
      <c r="K201" s="425">
        <v>10</v>
      </c>
      <c r="L201" s="423">
        <v>11</v>
      </c>
      <c r="M201" s="423" t="s">
        <v>1</v>
      </c>
      <c r="N201" s="423">
        <v>12</v>
      </c>
      <c r="O201" s="423">
        <v>13</v>
      </c>
      <c r="P201" s="423">
        <v>14</v>
      </c>
      <c r="Q201" s="423">
        <v>15</v>
      </c>
      <c r="R201" s="425" t="s">
        <v>2</v>
      </c>
      <c r="S201" s="426"/>
      <c r="T201" s="422"/>
      <c r="U201" s="423">
        <v>16</v>
      </c>
      <c r="V201" s="423">
        <v>17</v>
      </c>
      <c r="W201" s="423">
        <v>18</v>
      </c>
      <c r="X201" s="423">
        <v>19</v>
      </c>
      <c r="Y201" s="423">
        <v>20</v>
      </c>
      <c r="Z201" s="423" t="s">
        <v>3</v>
      </c>
      <c r="AA201" s="423">
        <v>21</v>
      </c>
      <c r="AB201" s="423">
        <v>22</v>
      </c>
      <c r="AC201" s="423">
        <v>23</v>
      </c>
      <c r="AD201" s="423">
        <v>24</v>
      </c>
      <c r="AE201" s="423">
        <v>25</v>
      </c>
      <c r="AF201" s="423">
        <v>26</v>
      </c>
      <c r="AG201" s="423">
        <v>27</v>
      </c>
      <c r="AH201" s="423">
        <v>28</v>
      </c>
      <c r="AI201" s="424">
        <v>29</v>
      </c>
      <c r="AJ201" s="423">
        <v>30</v>
      </c>
      <c r="AK201" s="425">
        <v>31</v>
      </c>
      <c r="AL201" s="426"/>
    </row>
    <row r="202" spans="1:248" s="4" customFormat="1" ht="12.75" customHeight="1" thickTop="1" x14ac:dyDescent="0.2">
      <c r="A202" s="1"/>
      <c r="B202" s="85" t="s">
        <v>4</v>
      </c>
      <c r="C202" s="97"/>
      <c r="D202" s="85" t="s">
        <v>473</v>
      </c>
      <c r="E202" s="436" t="s">
        <v>6</v>
      </c>
      <c r="F202" s="84" t="s">
        <v>7</v>
      </c>
      <c r="G202" s="128"/>
      <c r="H202" s="84"/>
      <c r="I202" s="99"/>
      <c r="J202" s="85"/>
      <c r="K202" s="84"/>
      <c r="L202" s="85" t="s">
        <v>460</v>
      </c>
      <c r="M202" s="85"/>
      <c r="N202" s="85" t="s">
        <v>474</v>
      </c>
      <c r="O202" s="436" t="s">
        <v>461</v>
      </c>
      <c r="P202" s="437"/>
      <c r="Q202" s="438" t="s">
        <v>8</v>
      </c>
      <c r="R202" s="84" t="s">
        <v>8</v>
      </c>
      <c r="S202" s="102"/>
      <c r="T202" s="67"/>
      <c r="U202" s="471" t="s">
        <v>9</v>
      </c>
      <c r="V202" s="472"/>
      <c r="W202" s="472"/>
      <c r="X202" s="472"/>
      <c r="Y202" s="473"/>
      <c r="Z202" s="85" t="s">
        <v>10</v>
      </c>
      <c r="AA202" s="85" t="s">
        <v>11</v>
      </c>
      <c r="AB202" s="85" t="s">
        <v>204</v>
      </c>
      <c r="AC202" s="85" t="s">
        <v>12</v>
      </c>
      <c r="AD202" s="85" t="s">
        <v>13</v>
      </c>
      <c r="AE202" s="85" t="s">
        <v>14</v>
      </c>
      <c r="AF202" s="85"/>
      <c r="AG202" s="85"/>
      <c r="AH202" s="100"/>
      <c r="AI202" s="101"/>
      <c r="AJ202" s="85" t="s">
        <v>15</v>
      </c>
      <c r="AK202" s="84" t="s">
        <v>7</v>
      </c>
      <c r="AL202" s="102"/>
      <c r="AM202" s="251"/>
      <c r="AN202" s="251"/>
      <c r="AO202" s="251"/>
      <c r="AP202" s="251"/>
      <c r="AQ202" s="251"/>
      <c r="AR202" s="251"/>
      <c r="AS202" s="251"/>
      <c r="AT202" s="251"/>
      <c r="AU202" s="251"/>
      <c r="AV202" s="251"/>
      <c r="AW202" s="251"/>
      <c r="AX202" s="251"/>
      <c r="AY202" s="251"/>
      <c r="AZ202" s="251"/>
      <c r="BA202" s="251"/>
      <c r="BB202" s="251"/>
      <c r="BC202" s="251"/>
      <c r="BD202" s="251"/>
      <c r="BE202" s="251"/>
      <c r="BF202" s="251"/>
      <c r="BG202" s="251"/>
      <c r="BH202" s="251"/>
      <c r="BI202" s="251"/>
      <c r="BJ202" s="251"/>
      <c r="BK202" s="251"/>
      <c r="BL202" s="251"/>
      <c r="BM202" s="251"/>
      <c r="BN202" s="251"/>
      <c r="BO202" s="251"/>
      <c r="BP202" s="251"/>
      <c r="BQ202" s="251"/>
      <c r="BR202" s="251"/>
      <c r="BS202" s="251"/>
      <c r="BT202" s="251"/>
      <c r="BU202" s="251"/>
      <c r="BV202" s="251"/>
      <c r="BW202" s="251"/>
      <c r="BX202" s="251"/>
      <c r="BY202" s="251"/>
      <c r="BZ202" s="251"/>
      <c r="CA202" s="251"/>
      <c r="CB202" s="251"/>
      <c r="CC202" s="251"/>
      <c r="CD202" s="251"/>
      <c r="CE202" s="251"/>
      <c r="CF202" s="251"/>
      <c r="CG202" s="251"/>
      <c r="CH202" s="251"/>
      <c r="CI202" s="251"/>
      <c r="CJ202" s="251"/>
      <c r="CK202" s="251"/>
      <c r="CL202" s="251"/>
      <c r="CM202" s="251"/>
      <c r="CN202" s="251"/>
      <c r="CO202" s="251"/>
      <c r="CP202" s="251"/>
      <c r="CQ202" s="251"/>
      <c r="CR202" s="251"/>
      <c r="CS202" s="251"/>
      <c r="CT202" s="251"/>
      <c r="CU202" s="251"/>
      <c r="CV202" s="251"/>
      <c r="CW202" s="251"/>
      <c r="CX202" s="251"/>
      <c r="CY202" s="251"/>
      <c r="CZ202" s="251"/>
      <c r="DA202" s="251"/>
      <c r="DB202" s="251"/>
      <c r="DC202" s="251"/>
      <c r="DD202" s="251"/>
      <c r="DE202" s="251"/>
      <c r="DF202" s="251"/>
      <c r="DG202" s="251"/>
      <c r="DH202" s="251"/>
      <c r="DI202" s="251"/>
      <c r="DJ202" s="251"/>
      <c r="DK202" s="251"/>
      <c r="DL202" s="251"/>
      <c r="DM202" s="251"/>
      <c r="DN202" s="251"/>
      <c r="DO202" s="251"/>
      <c r="DP202" s="251"/>
      <c r="DQ202" s="251"/>
      <c r="DR202" s="251"/>
      <c r="DS202" s="251"/>
      <c r="DT202" s="251"/>
      <c r="DU202" s="251"/>
      <c r="DV202" s="251"/>
      <c r="DW202" s="251"/>
      <c r="DX202" s="251"/>
      <c r="DY202" s="251"/>
      <c r="DZ202" s="251"/>
      <c r="EA202" s="251"/>
      <c r="EB202" s="251"/>
      <c r="EC202" s="251"/>
      <c r="ED202" s="251"/>
      <c r="EE202" s="251"/>
      <c r="EF202" s="251"/>
      <c r="EG202" s="251"/>
      <c r="EH202" s="251"/>
      <c r="EI202" s="251"/>
      <c r="EJ202" s="251"/>
      <c r="EK202" s="251"/>
      <c r="EL202" s="251"/>
      <c r="EM202" s="251"/>
      <c r="EN202" s="251"/>
      <c r="EO202" s="251"/>
      <c r="EP202" s="251"/>
      <c r="EQ202" s="251"/>
      <c r="ER202" s="251"/>
      <c r="ES202" s="251"/>
      <c r="ET202" s="251"/>
      <c r="EU202" s="251"/>
      <c r="EV202" s="251"/>
      <c r="EW202" s="251"/>
      <c r="EX202" s="251"/>
      <c r="EY202" s="251"/>
      <c r="EZ202" s="251"/>
      <c r="FA202" s="251"/>
      <c r="FB202" s="251"/>
      <c r="FC202" s="251"/>
      <c r="FD202" s="251"/>
      <c r="FE202" s="251"/>
      <c r="FF202" s="251"/>
      <c r="FG202" s="251"/>
      <c r="FH202" s="251"/>
      <c r="FI202" s="251"/>
      <c r="FJ202" s="251"/>
      <c r="FK202" s="251"/>
      <c r="FL202" s="251"/>
      <c r="FM202" s="251"/>
      <c r="FN202" s="251"/>
      <c r="FO202" s="251"/>
      <c r="FP202" s="251"/>
      <c r="FQ202" s="251"/>
      <c r="FR202" s="251"/>
      <c r="FS202" s="251"/>
      <c r="FT202" s="251"/>
      <c r="FU202" s="251"/>
      <c r="FV202" s="251"/>
      <c r="FW202" s="251"/>
      <c r="FX202" s="251"/>
      <c r="FY202" s="251"/>
      <c r="FZ202" s="251"/>
      <c r="GA202" s="251"/>
      <c r="GB202" s="251"/>
      <c r="GC202" s="251"/>
      <c r="GD202" s="251"/>
      <c r="GE202" s="251"/>
      <c r="GF202" s="251"/>
      <c r="GG202" s="251"/>
      <c r="GH202" s="251"/>
      <c r="GI202" s="251"/>
      <c r="GJ202" s="251"/>
      <c r="GK202" s="251"/>
      <c r="GL202" s="251"/>
      <c r="GM202" s="251"/>
      <c r="GN202" s="251"/>
      <c r="GO202" s="251"/>
      <c r="GP202" s="251"/>
      <c r="GQ202" s="251"/>
      <c r="GR202" s="251"/>
      <c r="GS202" s="251"/>
      <c r="GT202" s="251"/>
      <c r="GU202" s="251"/>
      <c r="GV202" s="251"/>
      <c r="GW202" s="251"/>
      <c r="GX202" s="251"/>
      <c r="GY202" s="251"/>
      <c r="GZ202" s="251"/>
      <c r="HA202" s="251"/>
      <c r="HB202" s="251"/>
      <c r="HC202" s="251"/>
      <c r="HD202" s="251"/>
      <c r="HE202" s="251"/>
      <c r="HF202" s="251"/>
      <c r="HG202" s="251"/>
      <c r="HH202" s="251"/>
      <c r="HI202" s="251"/>
      <c r="HJ202" s="251"/>
      <c r="HK202" s="251"/>
      <c r="HL202" s="251"/>
      <c r="HM202" s="251"/>
      <c r="HN202" s="251"/>
      <c r="HO202" s="251"/>
      <c r="HP202" s="251"/>
      <c r="HQ202" s="251"/>
      <c r="HR202" s="251"/>
      <c r="HS202" s="251"/>
      <c r="HT202" s="251"/>
      <c r="HU202" s="251"/>
      <c r="HV202" s="251"/>
      <c r="HW202" s="251"/>
      <c r="HX202" s="251"/>
      <c r="HY202" s="251"/>
      <c r="HZ202" s="251"/>
      <c r="IA202" s="251"/>
      <c r="IB202" s="251"/>
      <c r="IC202" s="251"/>
      <c r="ID202" s="251"/>
      <c r="IE202" s="251"/>
      <c r="IF202" s="251"/>
      <c r="IG202" s="251"/>
      <c r="IH202" s="251"/>
      <c r="II202" s="251"/>
      <c r="IJ202" s="251"/>
      <c r="IK202" s="251"/>
      <c r="IL202" s="251"/>
      <c r="IM202" s="251"/>
      <c r="IN202" s="251"/>
    </row>
    <row r="203" spans="1:248" s="4" customFormat="1" ht="12.75" customHeight="1" x14ac:dyDescent="0.2">
      <c r="A203" s="1"/>
      <c r="B203" s="85" t="s">
        <v>8</v>
      </c>
      <c r="C203" s="85" t="s">
        <v>16</v>
      </c>
      <c r="D203" s="85" t="s">
        <v>202</v>
      </c>
      <c r="E203" s="154" t="s">
        <v>8</v>
      </c>
      <c r="F203" s="84" t="s">
        <v>18</v>
      </c>
      <c r="G203" s="128" t="s">
        <v>19</v>
      </c>
      <c r="H203" s="84" t="s">
        <v>20</v>
      </c>
      <c r="I203" s="99" t="s">
        <v>475</v>
      </c>
      <c r="J203" s="85" t="s">
        <v>21</v>
      </c>
      <c r="K203" s="84" t="s">
        <v>22</v>
      </c>
      <c r="L203" s="85" t="s">
        <v>462</v>
      </c>
      <c r="M203" s="85" t="s">
        <v>463</v>
      </c>
      <c r="N203" s="85" t="s">
        <v>476</v>
      </c>
      <c r="O203" s="154" t="s">
        <v>464</v>
      </c>
      <c r="P203" s="154" t="s">
        <v>23</v>
      </c>
      <c r="Q203" s="85" t="s">
        <v>24</v>
      </c>
      <c r="R203" s="84" t="s">
        <v>24</v>
      </c>
      <c r="S203" s="100" t="s">
        <v>135</v>
      </c>
      <c r="T203" s="84" t="s">
        <v>135</v>
      </c>
      <c r="U203" s="85" t="s">
        <v>25</v>
      </c>
      <c r="V203" s="85" t="s">
        <v>26</v>
      </c>
      <c r="W203" s="85" t="s">
        <v>27</v>
      </c>
      <c r="X203" s="85" t="s">
        <v>28</v>
      </c>
      <c r="Y203" s="85" t="s">
        <v>136</v>
      </c>
      <c r="Z203" s="85" t="s">
        <v>251</v>
      </c>
      <c r="AA203" s="85" t="s">
        <v>137</v>
      </c>
      <c r="AB203" s="85" t="s">
        <v>203</v>
      </c>
      <c r="AC203" s="85" t="s">
        <v>30</v>
      </c>
      <c r="AD203" s="85" t="s">
        <v>140</v>
      </c>
      <c r="AE203" s="85" t="s">
        <v>31</v>
      </c>
      <c r="AF203" s="85" t="s">
        <v>32</v>
      </c>
      <c r="AG203" s="85" t="s">
        <v>205</v>
      </c>
      <c r="AH203" s="100" t="s">
        <v>16</v>
      </c>
      <c r="AI203" s="98" t="s">
        <v>34</v>
      </c>
      <c r="AJ203" s="85" t="s">
        <v>35</v>
      </c>
      <c r="AK203" s="84" t="s">
        <v>18</v>
      </c>
      <c r="AL203" s="102"/>
      <c r="AM203" s="251"/>
      <c r="AN203" s="251"/>
      <c r="AO203" s="251"/>
      <c r="AP203" s="251"/>
      <c r="AQ203" s="251"/>
      <c r="AR203" s="251"/>
      <c r="AS203" s="251"/>
      <c r="AT203" s="251"/>
      <c r="AU203" s="251"/>
      <c r="AV203" s="251"/>
      <c r="AW203" s="251"/>
      <c r="AX203" s="251"/>
      <c r="AY203" s="251"/>
      <c r="AZ203" s="251"/>
      <c r="BA203" s="251"/>
      <c r="BB203" s="251"/>
      <c r="BC203" s="251"/>
      <c r="BD203" s="251"/>
      <c r="BE203" s="251"/>
      <c r="BF203" s="251"/>
      <c r="BG203" s="251"/>
      <c r="BH203" s="251"/>
      <c r="BI203" s="251"/>
      <c r="BJ203" s="251"/>
      <c r="BK203" s="251"/>
      <c r="BL203" s="251"/>
      <c r="BM203" s="251"/>
      <c r="BN203" s="251"/>
      <c r="BO203" s="251"/>
      <c r="BP203" s="251"/>
      <c r="BQ203" s="251"/>
      <c r="BR203" s="251"/>
      <c r="BS203" s="251"/>
      <c r="BT203" s="251"/>
      <c r="BU203" s="251"/>
      <c r="BV203" s="251"/>
      <c r="BW203" s="251"/>
      <c r="BX203" s="251"/>
      <c r="BY203" s="251"/>
      <c r="BZ203" s="251"/>
      <c r="CA203" s="251"/>
      <c r="CB203" s="251"/>
      <c r="CC203" s="251"/>
      <c r="CD203" s="251"/>
      <c r="CE203" s="251"/>
      <c r="CF203" s="251"/>
      <c r="CG203" s="251"/>
      <c r="CH203" s="251"/>
      <c r="CI203" s="251"/>
      <c r="CJ203" s="251"/>
      <c r="CK203" s="251"/>
      <c r="CL203" s="251"/>
      <c r="CM203" s="251"/>
      <c r="CN203" s="251"/>
      <c r="CO203" s="251"/>
      <c r="CP203" s="251"/>
      <c r="CQ203" s="251"/>
      <c r="CR203" s="251"/>
      <c r="CS203" s="251"/>
      <c r="CT203" s="251"/>
      <c r="CU203" s="251"/>
      <c r="CV203" s="251"/>
      <c r="CW203" s="251"/>
      <c r="CX203" s="251"/>
      <c r="CY203" s="251"/>
      <c r="CZ203" s="251"/>
      <c r="DA203" s="251"/>
      <c r="DB203" s="251"/>
      <c r="DC203" s="251"/>
      <c r="DD203" s="251"/>
      <c r="DE203" s="251"/>
      <c r="DF203" s="251"/>
      <c r="DG203" s="251"/>
      <c r="DH203" s="251"/>
      <c r="DI203" s="251"/>
      <c r="DJ203" s="251"/>
      <c r="DK203" s="251"/>
      <c r="DL203" s="251"/>
      <c r="DM203" s="251"/>
      <c r="DN203" s="251"/>
      <c r="DO203" s="251"/>
      <c r="DP203" s="251"/>
      <c r="DQ203" s="251"/>
      <c r="DR203" s="251"/>
      <c r="DS203" s="251"/>
      <c r="DT203" s="251"/>
      <c r="DU203" s="251"/>
      <c r="DV203" s="251"/>
      <c r="DW203" s="251"/>
      <c r="DX203" s="251"/>
      <c r="DY203" s="251"/>
      <c r="DZ203" s="251"/>
      <c r="EA203" s="251"/>
      <c r="EB203" s="251"/>
      <c r="EC203" s="251"/>
      <c r="ED203" s="251"/>
      <c r="EE203" s="251"/>
      <c r="EF203" s="251"/>
      <c r="EG203" s="251"/>
      <c r="EH203" s="251"/>
      <c r="EI203" s="251"/>
      <c r="EJ203" s="251"/>
      <c r="EK203" s="251"/>
      <c r="EL203" s="251"/>
      <c r="EM203" s="251"/>
      <c r="EN203" s="251"/>
      <c r="EO203" s="251"/>
      <c r="EP203" s="251"/>
      <c r="EQ203" s="251"/>
      <c r="ER203" s="251"/>
      <c r="ES203" s="251"/>
      <c r="ET203" s="251"/>
      <c r="EU203" s="251"/>
      <c r="EV203" s="251"/>
      <c r="EW203" s="251"/>
      <c r="EX203" s="251"/>
      <c r="EY203" s="251"/>
      <c r="EZ203" s="251"/>
      <c r="FA203" s="251"/>
      <c r="FB203" s="251"/>
      <c r="FC203" s="251"/>
      <c r="FD203" s="251"/>
      <c r="FE203" s="251"/>
      <c r="FF203" s="251"/>
      <c r="FG203" s="251"/>
      <c r="FH203" s="251"/>
      <c r="FI203" s="251"/>
      <c r="FJ203" s="251"/>
      <c r="FK203" s="251"/>
      <c r="FL203" s="251"/>
      <c r="FM203" s="251"/>
      <c r="FN203" s="251"/>
      <c r="FO203" s="251"/>
      <c r="FP203" s="251"/>
      <c r="FQ203" s="251"/>
      <c r="FR203" s="251"/>
      <c r="FS203" s="251"/>
      <c r="FT203" s="251"/>
      <c r="FU203" s="251"/>
      <c r="FV203" s="251"/>
      <c r="FW203" s="251"/>
      <c r="FX203" s="251"/>
      <c r="FY203" s="251"/>
      <c r="FZ203" s="251"/>
      <c r="GA203" s="251"/>
      <c r="GB203" s="251"/>
      <c r="GC203" s="251"/>
      <c r="GD203" s="251"/>
      <c r="GE203" s="251"/>
      <c r="GF203" s="251"/>
      <c r="GG203" s="251"/>
      <c r="GH203" s="251"/>
      <c r="GI203" s="251"/>
      <c r="GJ203" s="251"/>
      <c r="GK203" s="251"/>
      <c r="GL203" s="251"/>
      <c r="GM203" s="251"/>
      <c r="GN203" s="251"/>
      <c r="GO203" s="251"/>
      <c r="GP203" s="251"/>
      <c r="GQ203" s="251"/>
      <c r="GR203" s="251"/>
      <c r="GS203" s="251"/>
      <c r="GT203" s="251"/>
      <c r="GU203" s="251"/>
      <c r="GV203" s="251"/>
      <c r="GW203" s="251"/>
      <c r="GX203" s="251"/>
      <c r="GY203" s="251"/>
      <c r="GZ203" s="251"/>
      <c r="HA203" s="251"/>
      <c r="HB203" s="251"/>
      <c r="HC203" s="251"/>
      <c r="HD203" s="251"/>
      <c r="HE203" s="251"/>
      <c r="HF203" s="251"/>
      <c r="HG203" s="251"/>
      <c r="HH203" s="251"/>
      <c r="HI203" s="251"/>
      <c r="HJ203" s="251"/>
      <c r="HK203" s="251"/>
      <c r="HL203" s="251"/>
      <c r="HM203" s="251"/>
      <c r="HN203" s="251"/>
      <c r="HO203" s="251"/>
      <c r="HP203" s="251"/>
      <c r="HQ203" s="251"/>
      <c r="HR203" s="251"/>
      <c r="HS203" s="251"/>
      <c r="HT203" s="251"/>
      <c r="HU203" s="251"/>
      <c r="HV203" s="251"/>
      <c r="HW203" s="251"/>
      <c r="HX203" s="251"/>
      <c r="HY203" s="251"/>
      <c r="HZ203" s="251"/>
      <c r="IA203" s="251"/>
      <c r="IB203" s="251"/>
      <c r="IC203" s="251"/>
      <c r="ID203" s="251"/>
      <c r="IE203" s="251"/>
      <c r="IF203" s="251"/>
      <c r="IG203" s="251"/>
      <c r="IH203" s="251"/>
      <c r="II203" s="251"/>
      <c r="IJ203" s="251"/>
      <c r="IK203" s="251"/>
      <c r="IL203" s="251"/>
      <c r="IM203" s="251"/>
      <c r="IN203" s="251"/>
    </row>
    <row r="204" spans="1:248" s="4" customFormat="1" ht="12.75" customHeight="1" thickBot="1" x14ac:dyDescent="0.25">
      <c r="A204" s="6"/>
      <c r="B204" s="86" t="s">
        <v>36</v>
      </c>
      <c r="C204" s="86" t="s">
        <v>37</v>
      </c>
      <c r="D204" s="86" t="s">
        <v>38</v>
      </c>
      <c r="E204" s="439" t="s">
        <v>39</v>
      </c>
      <c r="F204" s="103" t="s">
        <v>40</v>
      </c>
      <c r="G204" s="129"/>
      <c r="H204" s="103"/>
      <c r="I204" s="104" t="s">
        <v>41</v>
      </c>
      <c r="J204" s="86"/>
      <c r="K204" s="103"/>
      <c r="L204" s="86" t="s">
        <v>465</v>
      </c>
      <c r="M204" s="86"/>
      <c r="N204" s="86" t="s">
        <v>235</v>
      </c>
      <c r="O204" s="439" t="s">
        <v>235</v>
      </c>
      <c r="P204" s="155"/>
      <c r="Q204" s="440" t="s">
        <v>258</v>
      </c>
      <c r="R204" s="441" t="s">
        <v>259</v>
      </c>
      <c r="S204" s="105" t="s">
        <v>109</v>
      </c>
      <c r="T204" s="103" t="s">
        <v>187</v>
      </c>
      <c r="U204" s="86" t="s">
        <v>42</v>
      </c>
      <c r="V204" s="86" t="s">
        <v>43</v>
      </c>
      <c r="W204" s="86"/>
      <c r="X204" s="86" t="s">
        <v>44</v>
      </c>
      <c r="Y204" s="86" t="s">
        <v>30</v>
      </c>
      <c r="Z204" s="86" t="s">
        <v>30</v>
      </c>
      <c r="AA204" s="86" t="s">
        <v>138</v>
      </c>
      <c r="AB204" s="86" t="s">
        <v>15</v>
      </c>
      <c r="AC204" s="86" t="s">
        <v>139</v>
      </c>
      <c r="AD204" s="86" t="s">
        <v>141</v>
      </c>
      <c r="AE204" s="86" t="s">
        <v>47</v>
      </c>
      <c r="AF204" s="86" t="s">
        <v>48</v>
      </c>
      <c r="AG204" s="86" t="s">
        <v>15</v>
      </c>
      <c r="AH204" s="105" t="s">
        <v>30</v>
      </c>
      <c r="AI204" s="106"/>
      <c r="AJ204" s="86" t="s">
        <v>49</v>
      </c>
      <c r="AK204" s="103" t="s">
        <v>188</v>
      </c>
      <c r="AL204" s="107"/>
      <c r="AM204" s="251"/>
      <c r="AN204" s="251"/>
      <c r="AO204" s="251"/>
      <c r="AP204" s="251"/>
      <c r="AQ204" s="251"/>
      <c r="AR204" s="251"/>
      <c r="AS204" s="251"/>
      <c r="AT204" s="251"/>
      <c r="AU204" s="251"/>
      <c r="AV204" s="251"/>
      <c r="AW204" s="251"/>
      <c r="AX204" s="251"/>
      <c r="AY204" s="251"/>
      <c r="AZ204" s="251"/>
      <c r="BA204" s="251"/>
      <c r="BB204" s="251"/>
      <c r="BC204" s="251"/>
      <c r="BD204" s="251"/>
      <c r="BE204" s="251"/>
      <c r="BF204" s="251"/>
      <c r="BG204" s="251"/>
      <c r="BH204" s="251"/>
      <c r="BI204" s="251"/>
      <c r="BJ204" s="251"/>
      <c r="BK204" s="251"/>
      <c r="BL204" s="251"/>
      <c r="BM204" s="251"/>
      <c r="BN204" s="251"/>
      <c r="BO204" s="251"/>
      <c r="BP204" s="251"/>
      <c r="BQ204" s="251"/>
      <c r="BR204" s="251"/>
      <c r="BS204" s="251"/>
      <c r="BT204" s="251"/>
      <c r="BU204" s="251"/>
      <c r="BV204" s="251"/>
      <c r="BW204" s="251"/>
      <c r="BX204" s="251"/>
      <c r="BY204" s="251"/>
      <c r="BZ204" s="251"/>
      <c r="CA204" s="251"/>
      <c r="CB204" s="251"/>
      <c r="CC204" s="251"/>
      <c r="CD204" s="251"/>
      <c r="CE204" s="251"/>
      <c r="CF204" s="251"/>
      <c r="CG204" s="251"/>
      <c r="CH204" s="251"/>
      <c r="CI204" s="251"/>
      <c r="CJ204" s="251"/>
      <c r="CK204" s="251"/>
      <c r="CL204" s="251"/>
      <c r="CM204" s="251"/>
      <c r="CN204" s="251"/>
      <c r="CO204" s="251"/>
      <c r="CP204" s="251"/>
      <c r="CQ204" s="251"/>
      <c r="CR204" s="251"/>
      <c r="CS204" s="251"/>
      <c r="CT204" s="251"/>
      <c r="CU204" s="251"/>
      <c r="CV204" s="251"/>
      <c r="CW204" s="251"/>
      <c r="CX204" s="251"/>
      <c r="CY204" s="251"/>
      <c r="CZ204" s="251"/>
      <c r="DA204" s="251"/>
      <c r="DB204" s="251"/>
      <c r="DC204" s="251"/>
      <c r="DD204" s="251"/>
      <c r="DE204" s="251"/>
      <c r="DF204" s="251"/>
      <c r="DG204" s="251"/>
      <c r="DH204" s="251"/>
      <c r="DI204" s="251"/>
      <c r="DJ204" s="251"/>
      <c r="DK204" s="251"/>
      <c r="DL204" s="251"/>
      <c r="DM204" s="251"/>
      <c r="DN204" s="251"/>
      <c r="DO204" s="251"/>
      <c r="DP204" s="251"/>
      <c r="DQ204" s="251"/>
      <c r="DR204" s="251"/>
      <c r="DS204" s="251"/>
      <c r="DT204" s="251"/>
      <c r="DU204" s="251"/>
      <c r="DV204" s="251"/>
      <c r="DW204" s="251"/>
      <c r="DX204" s="251"/>
      <c r="DY204" s="251"/>
      <c r="DZ204" s="251"/>
      <c r="EA204" s="251"/>
      <c r="EB204" s="251"/>
      <c r="EC204" s="251"/>
      <c r="ED204" s="251"/>
      <c r="EE204" s="251"/>
      <c r="EF204" s="251"/>
      <c r="EG204" s="251"/>
      <c r="EH204" s="251"/>
      <c r="EI204" s="251"/>
      <c r="EJ204" s="251"/>
      <c r="EK204" s="251"/>
      <c r="EL204" s="251"/>
      <c r="EM204" s="251"/>
      <c r="EN204" s="251"/>
      <c r="EO204" s="251"/>
      <c r="EP204" s="251"/>
      <c r="EQ204" s="251"/>
      <c r="ER204" s="251"/>
      <c r="ES204" s="251"/>
      <c r="ET204" s="251"/>
      <c r="EU204" s="251"/>
      <c r="EV204" s="251"/>
      <c r="EW204" s="251"/>
      <c r="EX204" s="251"/>
      <c r="EY204" s="251"/>
      <c r="EZ204" s="251"/>
      <c r="FA204" s="251"/>
      <c r="FB204" s="251"/>
      <c r="FC204" s="251"/>
      <c r="FD204" s="251"/>
      <c r="FE204" s="251"/>
      <c r="FF204" s="251"/>
      <c r="FG204" s="251"/>
      <c r="FH204" s="251"/>
      <c r="FI204" s="251"/>
      <c r="FJ204" s="251"/>
      <c r="FK204" s="251"/>
      <c r="FL204" s="251"/>
      <c r="FM204" s="251"/>
      <c r="FN204" s="251"/>
      <c r="FO204" s="251"/>
      <c r="FP204" s="251"/>
      <c r="FQ204" s="251"/>
      <c r="FR204" s="251"/>
      <c r="FS204" s="251"/>
      <c r="FT204" s="251"/>
      <c r="FU204" s="251"/>
      <c r="FV204" s="251"/>
      <c r="FW204" s="251"/>
      <c r="FX204" s="251"/>
      <c r="FY204" s="251"/>
      <c r="FZ204" s="251"/>
      <c r="GA204" s="251"/>
      <c r="GB204" s="251"/>
      <c r="GC204" s="251"/>
      <c r="GD204" s="251"/>
      <c r="GE204" s="251"/>
      <c r="GF204" s="251"/>
      <c r="GG204" s="251"/>
      <c r="GH204" s="251"/>
      <c r="GI204" s="251"/>
      <c r="GJ204" s="251"/>
      <c r="GK204" s="251"/>
      <c r="GL204" s="251"/>
      <c r="GM204" s="251"/>
      <c r="GN204" s="251"/>
      <c r="GO204" s="251"/>
      <c r="GP204" s="251"/>
      <c r="GQ204" s="251"/>
      <c r="GR204" s="251"/>
      <c r="GS204" s="251"/>
      <c r="GT204" s="251"/>
      <c r="GU204" s="251"/>
      <c r="GV204" s="251"/>
      <c r="GW204" s="251"/>
      <c r="GX204" s="251"/>
      <c r="GY204" s="251"/>
      <c r="GZ204" s="251"/>
      <c r="HA204" s="251"/>
      <c r="HB204" s="251"/>
      <c r="HC204" s="251"/>
      <c r="HD204" s="251"/>
      <c r="HE204" s="251"/>
      <c r="HF204" s="251"/>
      <c r="HG204" s="251"/>
      <c r="HH204" s="251"/>
      <c r="HI204" s="251"/>
      <c r="HJ204" s="251"/>
      <c r="HK204" s="251"/>
      <c r="HL204" s="251"/>
      <c r="HM204" s="251"/>
      <c r="HN204" s="251"/>
      <c r="HO204" s="251"/>
      <c r="HP204" s="251"/>
      <c r="HQ204" s="251"/>
      <c r="HR204" s="251"/>
      <c r="HS204" s="251"/>
      <c r="HT204" s="251"/>
      <c r="HU204" s="251"/>
      <c r="HV204" s="251"/>
      <c r="HW204" s="251"/>
      <c r="HX204" s="251"/>
      <c r="HY204" s="251"/>
      <c r="HZ204" s="251"/>
      <c r="IA204" s="251"/>
      <c r="IB204" s="251"/>
      <c r="IC204" s="251"/>
      <c r="ID204" s="251"/>
      <c r="IE204" s="251"/>
      <c r="IF204" s="251"/>
      <c r="IG204" s="251"/>
      <c r="IH204" s="251"/>
      <c r="II204" s="251"/>
      <c r="IJ204" s="251"/>
      <c r="IK204" s="251"/>
      <c r="IL204" s="251"/>
      <c r="IM204" s="251"/>
      <c r="IN204" s="251"/>
    </row>
    <row r="205" spans="1:248" s="20" customFormat="1" ht="12.75" customHeight="1" thickTop="1" x14ac:dyDescent="0.2">
      <c r="A205" s="8"/>
      <c r="B205" s="296">
        <f>B191</f>
        <v>0</v>
      </c>
      <c r="C205" s="296">
        <f>C191</f>
        <v>0</v>
      </c>
      <c r="D205" s="296">
        <f>D191</f>
        <v>0</v>
      </c>
      <c r="E205" s="296">
        <f>E191</f>
        <v>0</v>
      </c>
      <c r="F205" s="298">
        <f>F191</f>
        <v>0</v>
      </c>
      <c r="G205" s="130" t="str">
        <f>G7</f>
        <v>FEBRUARY</v>
      </c>
      <c r="H205" s="31" t="s">
        <v>58</v>
      </c>
      <c r="I205" s="32"/>
      <c r="J205" s="306">
        <f t="shared" ref="J205:R205" si="24">J191</f>
        <v>0</v>
      </c>
      <c r="K205" s="298">
        <f t="shared" si="24"/>
        <v>0</v>
      </c>
      <c r="L205" s="296">
        <f t="shared" si="24"/>
        <v>0</v>
      </c>
      <c r="M205" s="296">
        <f t="shared" si="24"/>
        <v>0</v>
      </c>
      <c r="N205" s="296">
        <f t="shared" si="24"/>
        <v>0</v>
      </c>
      <c r="O205" s="297">
        <f t="shared" si="24"/>
        <v>0</v>
      </c>
      <c r="P205" s="299">
        <f t="shared" si="24"/>
        <v>0</v>
      </c>
      <c r="Q205" s="296">
        <f t="shared" si="24"/>
        <v>0</v>
      </c>
      <c r="R205" s="298">
        <f t="shared" si="24"/>
        <v>0</v>
      </c>
      <c r="S205" s="9"/>
      <c r="T205" s="8"/>
      <c r="U205" s="296">
        <f t="shared" ref="U205:AH205" si="25">U191</f>
        <v>0</v>
      </c>
      <c r="V205" s="296">
        <f t="shared" si="25"/>
        <v>0</v>
      </c>
      <c r="W205" s="296">
        <f t="shared" si="25"/>
        <v>0</v>
      </c>
      <c r="X205" s="296">
        <f t="shared" si="25"/>
        <v>0</v>
      </c>
      <c r="Y205" s="296">
        <f t="shared" si="25"/>
        <v>0</v>
      </c>
      <c r="Z205" s="296">
        <f t="shared" si="25"/>
        <v>0</v>
      </c>
      <c r="AA205" s="296">
        <f t="shared" si="25"/>
        <v>0</v>
      </c>
      <c r="AB205" s="296">
        <f t="shared" si="25"/>
        <v>0</v>
      </c>
      <c r="AC205" s="296">
        <f t="shared" si="25"/>
        <v>0</v>
      </c>
      <c r="AD205" s="296">
        <f t="shared" si="25"/>
        <v>0</v>
      </c>
      <c r="AE205" s="296">
        <f t="shared" si="25"/>
        <v>0</v>
      </c>
      <c r="AF205" s="296">
        <f t="shared" si="25"/>
        <v>0</v>
      </c>
      <c r="AG205" s="296">
        <f t="shared" si="25"/>
        <v>0</v>
      </c>
      <c r="AH205" s="297">
        <f t="shared" si="25"/>
        <v>0</v>
      </c>
      <c r="AI205" s="305"/>
      <c r="AJ205" s="296">
        <f>AJ191</f>
        <v>0</v>
      </c>
      <c r="AK205" s="298">
        <f>AK191</f>
        <v>0</v>
      </c>
      <c r="AL205" s="9"/>
    </row>
    <row r="206" spans="1:248" s="20" customFormat="1" ht="12.75" customHeight="1" x14ac:dyDescent="0.2">
      <c r="A206" s="8">
        <v>1</v>
      </c>
      <c r="B206" s="280"/>
      <c r="C206" s="280"/>
      <c r="D206" s="280"/>
      <c r="E206" s="280"/>
      <c r="F206" s="281"/>
      <c r="G206" s="443"/>
      <c r="H206" s="444"/>
      <c r="I206" s="445"/>
      <c r="J206" s="296">
        <f t="shared" ref="J206:J236" si="26">SUM(B206:F206)</f>
        <v>0</v>
      </c>
      <c r="K206" s="298">
        <f>SUM(U206:AK206)-SUM(L206:R206)</f>
        <v>0</v>
      </c>
      <c r="L206" s="280"/>
      <c r="M206" s="280"/>
      <c r="N206" s="280"/>
      <c r="O206" s="293"/>
      <c r="P206" s="300"/>
      <c r="Q206" s="280"/>
      <c r="R206" s="281"/>
      <c r="S206" s="15" t="s">
        <v>59</v>
      </c>
      <c r="T206" s="8">
        <v>1</v>
      </c>
      <c r="U206" s="280"/>
      <c r="V206" s="280"/>
      <c r="W206" s="280"/>
      <c r="X206" s="280"/>
      <c r="Y206" s="280"/>
      <c r="Z206" s="280"/>
      <c r="AA206" s="280"/>
      <c r="AB206" s="280"/>
      <c r="AC206" s="280"/>
      <c r="AD206" s="280"/>
      <c r="AE206" s="280"/>
      <c r="AF206" s="280"/>
      <c r="AG206" s="280"/>
      <c r="AH206" s="293"/>
      <c r="AI206" s="444"/>
      <c r="AJ206" s="280"/>
      <c r="AK206" s="281"/>
      <c r="AL206" s="15" t="s">
        <v>59</v>
      </c>
    </row>
    <row r="207" spans="1:248" s="20" customFormat="1" ht="12.75" customHeight="1" x14ac:dyDescent="0.2">
      <c r="A207" s="8">
        <v>2</v>
      </c>
      <c r="B207" s="280"/>
      <c r="C207" s="280"/>
      <c r="D207" s="280"/>
      <c r="E207" s="280"/>
      <c r="F207" s="281"/>
      <c r="G207" s="443"/>
      <c r="H207" s="444"/>
      <c r="I207" s="445"/>
      <c r="J207" s="296">
        <f t="shared" si="26"/>
        <v>0</v>
      </c>
      <c r="K207" s="298">
        <f t="shared" ref="K207:K236" si="27">SUM(U207:AK207)-SUM(L207:R207)</f>
        <v>0</v>
      </c>
      <c r="L207" s="280"/>
      <c r="M207" s="280"/>
      <c r="N207" s="280"/>
      <c r="O207" s="293"/>
      <c r="P207" s="300"/>
      <c r="Q207" s="280"/>
      <c r="R207" s="281"/>
      <c r="S207" s="15" t="s">
        <v>60</v>
      </c>
      <c r="T207" s="8">
        <v>2</v>
      </c>
      <c r="U207" s="280"/>
      <c r="V207" s="280"/>
      <c r="W207" s="280"/>
      <c r="X207" s="280"/>
      <c r="Y207" s="280"/>
      <c r="Z207" s="280"/>
      <c r="AA207" s="280"/>
      <c r="AB207" s="280"/>
      <c r="AC207" s="280"/>
      <c r="AD207" s="280"/>
      <c r="AE207" s="280"/>
      <c r="AF207" s="280"/>
      <c r="AG207" s="280"/>
      <c r="AH207" s="293"/>
      <c r="AI207" s="444"/>
      <c r="AJ207" s="280"/>
      <c r="AK207" s="281"/>
      <c r="AL207" s="15" t="s">
        <v>60</v>
      </c>
    </row>
    <row r="208" spans="1:248" s="20" customFormat="1" ht="12.75" customHeight="1" x14ac:dyDescent="0.2">
      <c r="A208" s="8">
        <v>3</v>
      </c>
      <c r="B208" s="280"/>
      <c r="C208" s="280"/>
      <c r="D208" s="280"/>
      <c r="E208" s="280"/>
      <c r="F208" s="281"/>
      <c r="G208" s="443"/>
      <c r="H208" s="444"/>
      <c r="I208" s="445"/>
      <c r="J208" s="296">
        <f t="shared" si="26"/>
        <v>0</v>
      </c>
      <c r="K208" s="298">
        <f t="shared" si="27"/>
        <v>0</v>
      </c>
      <c r="L208" s="280"/>
      <c r="M208" s="280"/>
      <c r="N208" s="280"/>
      <c r="O208" s="293"/>
      <c r="P208" s="300"/>
      <c r="Q208" s="280"/>
      <c r="R208" s="281"/>
      <c r="S208" s="15" t="s">
        <v>61</v>
      </c>
      <c r="T208" s="8">
        <v>3</v>
      </c>
      <c r="U208" s="280"/>
      <c r="V208" s="280"/>
      <c r="W208" s="280"/>
      <c r="X208" s="280"/>
      <c r="Y208" s="280"/>
      <c r="Z208" s="280"/>
      <c r="AA208" s="280"/>
      <c r="AB208" s="280"/>
      <c r="AC208" s="280"/>
      <c r="AD208" s="280"/>
      <c r="AE208" s="280"/>
      <c r="AF208" s="280"/>
      <c r="AG208" s="280"/>
      <c r="AH208" s="293"/>
      <c r="AI208" s="444"/>
      <c r="AJ208" s="280"/>
      <c r="AK208" s="281"/>
      <c r="AL208" s="15" t="s">
        <v>61</v>
      </c>
    </row>
    <row r="209" spans="1:38" s="20" customFormat="1" ht="12.75" customHeight="1" x14ac:dyDescent="0.2">
      <c r="A209" s="8">
        <v>4</v>
      </c>
      <c r="B209" s="280"/>
      <c r="C209" s="280"/>
      <c r="D209" s="280"/>
      <c r="E209" s="280"/>
      <c r="F209" s="281"/>
      <c r="G209" s="443"/>
      <c r="H209" s="444"/>
      <c r="I209" s="445"/>
      <c r="J209" s="296">
        <f t="shared" si="26"/>
        <v>0</v>
      </c>
      <c r="K209" s="298">
        <f t="shared" si="27"/>
        <v>0</v>
      </c>
      <c r="L209" s="280"/>
      <c r="M209" s="280"/>
      <c r="N209" s="280"/>
      <c r="O209" s="293"/>
      <c r="P209" s="300"/>
      <c r="Q209" s="280"/>
      <c r="R209" s="281"/>
      <c r="S209" s="15" t="s">
        <v>62</v>
      </c>
      <c r="T209" s="8">
        <v>4</v>
      </c>
      <c r="U209" s="280"/>
      <c r="V209" s="280"/>
      <c r="W209" s="280"/>
      <c r="X209" s="280"/>
      <c r="Y209" s="280"/>
      <c r="Z209" s="280"/>
      <c r="AA209" s="280"/>
      <c r="AB209" s="280"/>
      <c r="AC209" s="280"/>
      <c r="AD209" s="280"/>
      <c r="AE209" s="280"/>
      <c r="AF209" s="280"/>
      <c r="AG209" s="280"/>
      <c r="AH209" s="293"/>
      <c r="AI209" s="444"/>
      <c r="AJ209" s="280"/>
      <c r="AK209" s="281"/>
      <c r="AL209" s="15" t="s">
        <v>62</v>
      </c>
    </row>
    <row r="210" spans="1:38" s="20" customFormat="1" ht="12.75" customHeight="1" x14ac:dyDescent="0.2">
      <c r="A210" s="8">
        <v>5</v>
      </c>
      <c r="B210" s="280"/>
      <c r="C210" s="280"/>
      <c r="D210" s="280"/>
      <c r="E210" s="280"/>
      <c r="F210" s="281"/>
      <c r="G210" s="446"/>
      <c r="H210" s="444"/>
      <c r="I210" s="445"/>
      <c r="J210" s="296">
        <f t="shared" si="26"/>
        <v>0</v>
      </c>
      <c r="K210" s="298">
        <f t="shared" si="27"/>
        <v>0</v>
      </c>
      <c r="L210" s="280"/>
      <c r="M210" s="280"/>
      <c r="N210" s="280"/>
      <c r="O210" s="293"/>
      <c r="P210" s="300"/>
      <c r="Q210" s="280"/>
      <c r="R210" s="281"/>
      <c r="S210" s="15" t="s">
        <v>63</v>
      </c>
      <c r="T210" s="8">
        <v>5</v>
      </c>
      <c r="U210" s="280"/>
      <c r="V210" s="280"/>
      <c r="W210" s="280"/>
      <c r="X210" s="280"/>
      <c r="Y210" s="280"/>
      <c r="Z210" s="280"/>
      <c r="AA210" s="280"/>
      <c r="AB210" s="280"/>
      <c r="AC210" s="280"/>
      <c r="AD210" s="280"/>
      <c r="AE210" s="280"/>
      <c r="AF210" s="280"/>
      <c r="AG210" s="280"/>
      <c r="AH210" s="293"/>
      <c r="AI210" s="444"/>
      <c r="AJ210" s="280"/>
      <c r="AK210" s="281"/>
      <c r="AL210" s="15" t="s">
        <v>63</v>
      </c>
    </row>
    <row r="211" spans="1:38" s="20" customFormat="1" ht="12.75" customHeight="1" x14ac:dyDescent="0.2">
      <c r="A211" s="16">
        <v>6</v>
      </c>
      <c r="B211" s="282"/>
      <c r="C211" s="282"/>
      <c r="D211" s="282"/>
      <c r="E211" s="282"/>
      <c r="F211" s="283"/>
      <c r="G211" s="443"/>
      <c r="H211" s="447"/>
      <c r="I211" s="448"/>
      <c r="J211" s="296">
        <f t="shared" si="26"/>
        <v>0</v>
      </c>
      <c r="K211" s="298">
        <f t="shared" si="27"/>
        <v>0</v>
      </c>
      <c r="L211" s="282"/>
      <c r="M211" s="282"/>
      <c r="N211" s="282"/>
      <c r="O211" s="294"/>
      <c r="P211" s="301"/>
      <c r="Q211" s="282"/>
      <c r="R211" s="283"/>
      <c r="S211" s="17" t="s">
        <v>64</v>
      </c>
      <c r="T211" s="16">
        <v>6</v>
      </c>
      <c r="U211" s="282"/>
      <c r="V211" s="282"/>
      <c r="W211" s="282"/>
      <c r="X211" s="282"/>
      <c r="Y211" s="282"/>
      <c r="Z211" s="282"/>
      <c r="AA211" s="282"/>
      <c r="AB211" s="282"/>
      <c r="AC211" s="282"/>
      <c r="AD211" s="282"/>
      <c r="AE211" s="282"/>
      <c r="AF211" s="282"/>
      <c r="AG211" s="282"/>
      <c r="AH211" s="294"/>
      <c r="AI211" s="447"/>
      <c r="AJ211" s="282"/>
      <c r="AK211" s="283"/>
      <c r="AL211" s="17" t="s">
        <v>64</v>
      </c>
    </row>
    <row r="212" spans="1:38" s="20" customFormat="1" ht="12.75" customHeight="1" x14ac:dyDescent="0.2">
      <c r="A212" s="8">
        <v>7</v>
      </c>
      <c r="B212" s="280"/>
      <c r="C212" s="280"/>
      <c r="D212" s="280"/>
      <c r="E212" s="280"/>
      <c r="F212" s="281"/>
      <c r="G212" s="443"/>
      <c r="H212" s="444"/>
      <c r="I212" s="445"/>
      <c r="J212" s="296">
        <f t="shared" si="26"/>
        <v>0</v>
      </c>
      <c r="K212" s="298">
        <f t="shared" si="27"/>
        <v>0</v>
      </c>
      <c r="L212" s="280"/>
      <c r="M212" s="280"/>
      <c r="N212" s="280"/>
      <c r="O212" s="293"/>
      <c r="P212" s="300"/>
      <c r="Q212" s="280"/>
      <c r="R212" s="281"/>
      <c r="S212" s="15" t="s">
        <v>65</v>
      </c>
      <c r="T212" s="8">
        <v>7</v>
      </c>
      <c r="U212" s="280"/>
      <c r="V212" s="280"/>
      <c r="W212" s="280"/>
      <c r="X212" s="280"/>
      <c r="Y212" s="280"/>
      <c r="Z212" s="280"/>
      <c r="AA212" s="280"/>
      <c r="AB212" s="280"/>
      <c r="AC212" s="280"/>
      <c r="AD212" s="280"/>
      <c r="AE212" s="280"/>
      <c r="AF212" s="280"/>
      <c r="AG212" s="280"/>
      <c r="AH212" s="293"/>
      <c r="AI212" s="444"/>
      <c r="AJ212" s="280"/>
      <c r="AK212" s="281"/>
      <c r="AL212" s="15" t="s">
        <v>65</v>
      </c>
    </row>
    <row r="213" spans="1:38" s="20" customFormat="1" ht="12.75" customHeight="1" x14ac:dyDescent="0.2">
      <c r="A213" s="8">
        <v>8</v>
      </c>
      <c r="B213" s="280"/>
      <c r="C213" s="280"/>
      <c r="D213" s="280"/>
      <c r="E213" s="280"/>
      <c r="F213" s="281"/>
      <c r="G213" s="443"/>
      <c r="H213" s="444"/>
      <c r="I213" s="445"/>
      <c r="J213" s="296">
        <f t="shared" si="26"/>
        <v>0</v>
      </c>
      <c r="K213" s="298">
        <f t="shared" si="27"/>
        <v>0</v>
      </c>
      <c r="L213" s="280"/>
      <c r="M213" s="280"/>
      <c r="N213" s="280"/>
      <c r="O213" s="293"/>
      <c r="P213" s="300"/>
      <c r="Q213" s="280"/>
      <c r="R213" s="281"/>
      <c r="S213" s="15" t="s">
        <v>66</v>
      </c>
      <c r="T213" s="8">
        <v>8</v>
      </c>
      <c r="U213" s="280"/>
      <c r="V213" s="280"/>
      <c r="W213" s="280"/>
      <c r="X213" s="280"/>
      <c r="Y213" s="280"/>
      <c r="Z213" s="280"/>
      <c r="AA213" s="280"/>
      <c r="AB213" s="280"/>
      <c r="AC213" s="280"/>
      <c r="AD213" s="280"/>
      <c r="AE213" s="280"/>
      <c r="AF213" s="280"/>
      <c r="AG213" s="280"/>
      <c r="AH213" s="293"/>
      <c r="AI213" s="444"/>
      <c r="AJ213" s="280"/>
      <c r="AK213" s="281"/>
      <c r="AL213" s="15" t="s">
        <v>66</v>
      </c>
    </row>
    <row r="214" spans="1:38" s="20" customFormat="1" ht="12.75" customHeight="1" x14ac:dyDescent="0.2">
      <c r="A214" s="8">
        <v>9</v>
      </c>
      <c r="B214" s="280"/>
      <c r="C214" s="280"/>
      <c r="D214" s="280"/>
      <c r="E214" s="280"/>
      <c r="F214" s="281"/>
      <c r="G214" s="443"/>
      <c r="H214" s="444"/>
      <c r="I214" s="445"/>
      <c r="J214" s="296">
        <f t="shared" si="26"/>
        <v>0</v>
      </c>
      <c r="K214" s="298">
        <f t="shared" si="27"/>
        <v>0</v>
      </c>
      <c r="L214" s="280"/>
      <c r="M214" s="280"/>
      <c r="N214" s="280"/>
      <c r="O214" s="293"/>
      <c r="P214" s="300"/>
      <c r="Q214" s="280"/>
      <c r="R214" s="281"/>
      <c r="S214" s="15" t="s">
        <v>67</v>
      </c>
      <c r="T214" s="8">
        <v>9</v>
      </c>
      <c r="U214" s="280"/>
      <c r="V214" s="280"/>
      <c r="W214" s="280"/>
      <c r="X214" s="280"/>
      <c r="Y214" s="280"/>
      <c r="Z214" s="280"/>
      <c r="AA214" s="280"/>
      <c r="AB214" s="280"/>
      <c r="AC214" s="280"/>
      <c r="AD214" s="280"/>
      <c r="AE214" s="280"/>
      <c r="AF214" s="280"/>
      <c r="AG214" s="280"/>
      <c r="AH214" s="293"/>
      <c r="AI214" s="444"/>
      <c r="AJ214" s="280"/>
      <c r="AK214" s="281"/>
      <c r="AL214" s="15" t="s">
        <v>67</v>
      </c>
    </row>
    <row r="215" spans="1:38" s="20" customFormat="1" ht="12.75" customHeight="1" x14ac:dyDescent="0.2">
      <c r="A215" s="8">
        <v>10</v>
      </c>
      <c r="B215" s="280"/>
      <c r="C215" s="280"/>
      <c r="D215" s="280"/>
      <c r="E215" s="280"/>
      <c r="F215" s="281"/>
      <c r="G215" s="443"/>
      <c r="H215" s="444"/>
      <c r="I215" s="445"/>
      <c r="J215" s="296">
        <f t="shared" si="26"/>
        <v>0</v>
      </c>
      <c r="K215" s="298">
        <f t="shared" si="27"/>
        <v>0</v>
      </c>
      <c r="L215" s="280"/>
      <c r="M215" s="280"/>
      <c r="N215" s="280"/>
      <c r="O215" s="293"/>
      <c r="P215" s="300"/>
      <c r="Q215" s="280"/>
      <c r="R215" s="281"/>
      <c r="S215" s="15" t="s">
        <v>68</v>
      </c>
      <c r="T215" s="8">
        <v>10</v>
      </c>
      <c r="U215" s="280"/>
      <c r="V215" s="280"/>
      <c r="W215" s="280"/>
      <c r="X215" s="280"/>
      <c r="Y215" s="280"/>
      <c r="Z215" s="280"/>
      <c r="AA215" s="280"/>
      <c r="AB215" s="280"/>
      <c r="AC215" s="280"/>
      <c r="AD215" s="280"/>
      <c r="AE215" s="280"/>
      <c r="AF215" s="280"/>
      <c r="AG215" s="280"/>
      <c r="AH215" s="293"/>
      <c r="AI215" s="444"/>
      <c r="AJ215" s="280"/>
      <c r="AK215" s="281"/>
      <c r="AL215" s="15" t="s">
        <v>68</v>
      </c>
    </row>
    <row r="216" spans="1:38" s="20" customFormat="1" ht="12.75" customHeight="1" x14ac:dyDescent="0.2">
      <c r="A216" s="8">
        <v>11</v>
      </c>
      <c r="B216" s="280"/>
      <c r="C216" s="280"/>
      <c r="D216" s="280"/>
      <c r="E216" s="280"/>
      <c r="F216" s="281"/>
      <c r="G216" s="443"/>
      <c r="H216" s="444"/>
      <c r="I216" s="445"/>
      <c r="J216" s="296">
        <f t="shared" si="26"/>
        <v>0</v>
      </c>
      <c r="K216" s="298">
        <f t="shared" si="27"/>
        <v>0</v>
      </c>
      <c r="L216" s="280"/>
      <c r="M216" s="280"/>
      <c r="N216" s="280"/>
      <c r="O216" s="293"/>
      <c r="P216" s="300"/>
      <c r="Q216" s="280"/>
      <c r="R216" s="281"/>
      <c r="S216" s="15" t="s">
        <v>69</v>
      </c>
      <c r="T216" s="8">
        <v>11</v>
      </c>
      <c r="U216" s="280"/>
      <c r="V216" s="280"/>
      <c r="W216" s="280"/>
      <c r="X216" s="280"/>
      <c r="Y216" s="280"/>
      <c r="Z216" s="280"/>
      <c r="AA216" s="280"/>
      <c r="AB216" s="280"/>
      <c r="AC216" s="280"/>
      <c r="AD216" s="280"/>
      <c r="AE216" s="280"/>
      <c r="AF216" s="280"/>
      <c r="AG216" s="280"/>
      <c r="AH216" s="293"/>
      <c r="AI216" s="444"/>
      <c r="AJ216" s="280"/>
      <c r="AK216" s="281"/>
      <c r="AL216" s="15" t="s">
        <v>69</v>
      </c>
    </row>
    <row r="217" spans="1:38" s="20" customFormat="1" ht="12.75" customHeight="1" x14ac:dyDescent="0.2">
      <c r="A217" s="8">
        <v>12</v>
      </c>
      <c r="B217" s="280"/>
      <c r="C217" s="280"/>
      <c r="D217" s="280"/>
      <c r="E217" s="280"/>
      <c r="F217" s="281"/>
      <c r="G217" s="443"/>
      <c r="H217" s="444"/>
      <c r="I217" s="445"/>
      <c r="J217" s="296">
        <f t="shared" si="26"/>
        <v>0</v>
      </c>
      <c r="K217" s="298">
        <f t="shared" si="27"/>
        <v>0</v>
      </c>
      <c r="L217" s="280"/>
      <c r="M217" s="280"/>
      <c r="N217" s="280"/>
      <c r="O217" s="293"/>
      <c r="P217" s="300"/>
      <c r="Q217" s="280"/>
      <c r="R217" s="281"/>
      <c r="S217" s="15" t="s">
        <v>70</v>
      </c>
      <c r="T217" s="8">
        <v>12</v>
      </c>
      <c r="U217" s="280"/>
      <c r="V217" s="280"/>
      <c r="W217" s="280"/>
      <c r="X217" s="280"/>
      <c r="Y217" s="280"/>
      <c r="Z217" s="280"/>
      <c r="AA217" s="280"/>
      <c r="AB217" s="280"/>
      <c r="AC217" s="280"/>
      <c r="AD217" s="280"/>
      <c r="AE217" s="280"/>
      <c r="AF217" s="280"/>
      <c r="AG217" s="280"/>
      <c r="AH217" s="293"/>
      <c r="AI217" s="444"/>
      <c r="AJ217" s="280"/>
      <c r="AK217" s="281"/>
      <c r="AL217" s="15" t="s">
        <v>70</v>
      </c>
    </row>
    <row r="218" spans="1:38" s="20" customFormat="1" ht="12.75" customHeight="1" x14ac:dyDescent="0.2">
      <c r="A218" s="8">
        <v>13</v>
      </c>
      <c r="B218" s="280"/>
      <c r="C218" s="280"/>
      <c r="D218" s="280"/>
      <c r="E218" s="280"/>
      <c r="F218" s="281"/>
      <c r="G218" s="443"/>
      <c r="H218" s="444"/>
      <c r="I218" s="445"/>
      <c r="J218" s="296">
        <f t="shared" si="26"/>
        <v>0</v>
      </c>
      <c r="K218" s="298">
        <f t="shared" si="27"/>
        <v>0</v>
      </c>
      <c r="L218" s="280"/>
      <c r="M218" s="280"/>
      <c r="N218" s="280"/>
      <c r="O218" s="293"/>
      <c r="P218" s="300"/>
      <c r="Q218" s="280"/>
      <c r="R218" s="281"/>
      <c r="S218" s="15" t="s">
        <v>71</v>
      </c>
      <c r="T218" s="8">
        <v>13</v>
      </c>
      <c r="U218" s="280"/>
      <c r="V218" s="280"/>
      <c r="W218" s="280"/>
      <c r="X218" s="280"/>
      <c r="Y218" s="280"/>
      <c r="Z218" s="280"/>
      <c r="AA218" s="280"/>
      <c r="AB218" s="280"/>
      <c r="AC218" s="280"/>
      <c r="AD218" s="280"/>
      <c r="AE218" s="280"/>
      <c r="AF218" s="280"/>
      <c r="AG218" s="280"/>
      <c r="AH218" s="293"/>
      <c r="AI218" s="444"/>
      <c r="AJ218" s="280"/>
      <c r="AK218" s="281"/>
      <c r="AL218" s="15" t="s">
        <v>71</v>
      </c>
    </row>
    <row r="219" spans="1:38" s="20" customFormat="1" ht="12.75" customHeight="1" x14ac:dyDescent="0.2">
      <c r="A219" s="8">
        <v>14</v>
      </c>
      <c r="B219" s="280"/>
      <c r="C219" s="280"/>
      <c r="D219" s="280"/>
      <c r="E219" s="280"/>
      <c r="F219" s="281"/>
      <c r="G219" s="443"/>
      <c r="H219" s="444"/>
      <c r="I219" s="445"/>
      <c r="J219" s="296">
        <f t="shared" si="26"/>
        <v>0</v>
      </c>
      <c r="K219" s="298">
        <f t="shared" si="27"/>
        <v>0</v>
      </c>
      <c r="L219" s="280"/>
      <c r="M219" s="280"/>
      <c r="N219" s="280"/>
      <c r="O219" s="293"/>
      <c r="P219" s="300"/>
      <c r="Q219" s="280"/>
      <c r="R219" s="281"/>
      <c r="S219" s="15" t="s">
        <v>72</v>
      </c>
      <c r="T219" s="8">
        <v>14</v>
      </c>
      <c r="U219" s="280"/>
      <c r="V219" s="280"/>
      <c r="W219" s="280"/>
      <c r="X219" s="280"/>
      <c r="Y219" s="280"/>
      <c r="Z219" s="280"/>
      <c r="AA219" s="280"/>
      <c r="AB219" s="280"/>
      <c r="AC219" s="280"/>
      <c r="AD219" s="280"/>
      <c r="AE219" s="280"/>
      <c r="AF219" s="280"/>
      <c r="AG219" s="280"/>
      <c r="AH219" s="293"/>
      <c r="AI219" s="444"/>
      <c r="AJ219" s="280"/>
      <c r="AK219" s="281"/>
      <c r="AL219" s="15" t="s">
        <v>72</v>
      </c>
    </row>
    <row r="220" spans="1:38" s="20" customFormat="1" ht="12.75" customHeight="1" x14ac:dyDescent="0.2">
      <c r="A220" s="8">
        <v>15</v>
      </c>
      <c r="B220" s="280"/>
      <c r="C220" s="280"/>
      <c r="D220" s="280"/>
      <c r="E220" s="280"/>
      <c r="F220" s="281"/>
      <c r="G220" s="443"/>
      <c r="H220" s="444"/>
      <c r="I220" s="445"/>
      <c r="J220" s="296">
        <f t="shared" si="26"/>
        <v>0</v>
      </c>
      <c r="K220" s="298">
        <f t="shared" si="27"/>
        <v>0</v>
      </c>
      <c r="L220" s="280"/>
      <c r="M220" s="280"/>
      <c r="N220" s="280"/>
      <c r="O220" s="293"/>
      <c r="P220" s="300"/>
      <c r="Q220" s="280"/>
      <c r="R220" s="281"/>
      <c r="S220" s="15" t="s">
        <v>73</v>
      </c>
      <c r="T220" s="8">
        <v>15</v>
      </c>
      <c r="U220" s="280"/>
      <c r="V220" s="280"/>
      <c r="W220" s="280"/>
      <c r="X220" s="280"/>
      <c r="Y220" s="280"/>
      <c r="Z220" s="280"/>
      <c r="AA220" s="280"/>
      <c r="AB220" s="280"/>
      <c r="AC220" s="280"/>
      <c r="AD220" s="280"/>
      <c r="AE220" s="280"/>
      <c r="AF220" s="280"/>
      <c r="AG220" s="280"/>
      <c r="AH220" s="293"/>
      <c r="AI220" s="444"/>
      <c r="AJ220" s="280"/>
      <c r="AK220" s="281"/>
      <c r="AL220" s="15" t="s">
        <v>73</v>
      </c>
    </row>
    <row r="221" spans="1:38" s="20" customFormat="1" ht="12.75" customHeight="1" x14ac:dyDescent="0.2">
      <c r="A221" s="8">
        <v>16</v>
      </c>
      <c r="B221" s="280"/>
      <c r="C221" s="280"/>
      <c r="D221" s="280"/>
      <c r="E221" s="280"/>
      <c r="F221" s="281"/>
      <c r="G221" s="443"/>
      <c r="H221" s="444"/>
      <c r="I221" s="445"/>
      <c r="J221" s="296">
        <f t="shared" si="26"/>
        <v>0</v>
      </c>
      <c r="K221" s="298">
        <f t="shared" si="27"/>
        <v>0</v>
      </c>
      <c r="L221" s="280"/>
      <c r="M221" s="280"/>
      <c r="N221" s="280"/>
      <c r="O221" s="293"/>
      <c r="P221" s="300"/>
      <c r="Q221" s="280"/>
      <c r="R221" s="281"/>
      <c r="S221" s="15" t="s">
        <v>74</v>
      </c>
      <c r="T221" s="8">
        <v>16</v>
      </c>
      <c r="U221" s="280"/>
      <c r="V221" s="280"/>
      <c r="W221" s="280"/>
      <c r="X221" s="280"/>
      <c r="Y221" s="280"/>
      <c r="Z221" s="280"/>
      <c r="AA221" s="280"/>
      <c r="AB221" s="280"/>
      <c r="AC221" s="280"/>
      <c r="AD221" s="280"/>
      <c r="AE221" s="280"/>
      <c r="AF221" s="280"/>
      <c r="AG221" s="280"/>
      <c r="AH221" s="293"/>
      <c r="AI221" s="444"/>
      <c r="AJ221" s="280"/>
      <c r="AK221" s="281"/>
      <c r="AL221" s="15" t="s">
        <v>74</v>
      </c>
    </row>
    <row r="222" spans="1:38" s="20" customFormat="1" ht="12.75" customHeight="1" x14ac:dyDescent="0.2">
      <c r="A222" s="8">
        <v>17</v>
      </c>
      <c r="B222" s="280"/>
      <c r="C222" s="280"/>
      <c r="D222" s="280"/>
      <c r="E222" s="280"/>
      <c r="F222" s="281"/>
      <c r="G222" s="443"/>
      <c r="H222" s="444"/>
      <c r="I222" s="445"/>
      <c r="J222" s="296">
        <f t="shared" si="26"/>
        <v>0</v>
      </c>
      <c r="K222" s="298">
        <f t="shared" si="27"/>
        <v>0</v>
      </c>
      <c r="L222" s="280"/>
      <c r="M222" s="280"/>
      <c r="N222" s="280"/>
      <c r="O222" s="293"/>
      <c r="P222" s="300"/>
      <c r="Q222" s="280"/>
      <c r="R222" s="281"/>
      <c r="S222" s="15" t="s">
        <v>75</v>
      </c>
      <c r="T222" s="8">
        <v>17</v>
      </c>
      <c r="U222" s="280"/>
      <c r="V222" s="280"/>
      <c r="W222" s="280"/>
      <c r="X222" s="280"/>
      <c r="Y222" s="280"/>
      <c r="Z222" s="280"/>
      <c r="AA222" s="280"/>
      <c r="AB222" s="280"/>
      <c r="AC222" s="280"/>
      <c r="AD222" s="280"/>
      <c r="AE222" s="280"/>
      <c r="AF222" s="280"/>
      <c r="AG222" s="280"/>
      <c r="AH222" s="293"/>
      <c r="AI222" s="444"/>
      <c r="AJ222" s="280"/>
      <c r="AK222" s="281"/>
      <c r="AL222" s="15" t="s">
        <v>75</v>
      </c>
    </row>
    <row r="223" spans="1:38" s="20" customFormat="1" ht="12.75" customHeight="1" x14ac:dyDescent="0.2">
      <c r="A223" s="8">
        <v>18</v>
      </c>
      <c r="B223" s="280"/>
      <c r="C223" s="280"/>
      <c r="D223" s="280"/>
      <c r="E223" s="280"/>
      <c r="F223" s="281"/>
      <c r="G223" s="443"/>
      <c r="H223" s="444"/>
      <c r="I223" s="445"/>
      <c r="J223" s="296">
        <f t="shared" si="26"/>
        <v>0</v>
      </c>
      <c r="K223" s="298">
        <f t="shared" si="27"/>
        <v>0</v>
      </c>
      <c r="L223" s="280"/>
      <c r="M223" s="280"/>
      <c r="N223" s="280"/>
      <c r="O223" s="293"/>
      <c r="P223" s="300"/>
      <c r="Q223" s="280"/>
      <c r="R223" s="281"/>
      <c r="S223" s="15" t="s">
        <v>76</v>
      </c>
      <c r="T223" s="8">
        <v>18</v>
      </c>
      <c r="U223" s="280"/>
      <c r="V223" s="280"/>
      <c r="W223" s="280"/>
      <c r="X223" s="280"/>
      <c r="Y223" s="280"/>
      <c r="Z223" s="280"/>
      <c r="AA223" s="280"/>
      <c r="AB223" s="280"/>
      <c r="AC223" s="280"/>
      <c r="AD223" s="280"/>
      <c r="AE223" s="280"/>
      <c r="AF223" s="280"/>
      <c r="AG223" s="280"/>
      <c r="AH223" s="293"/>
      <c r="AI223" s="444"/>
      <c r="AJ223" s="280"/>
      <c r="AK223" s="281"/>
      <c r="AL223" s="15" t="s">
        <v>76</v>
      </c>
    </row>
    <row r="224" spans="1:38" s="20" customFormat="1" ht="12.75" customHeight="1" x14ac:dyDescent="0.2">
      <c r="A224" s="8">
        <v>19</v>
      </c>
      <c r="B224" s="280"/>
      <c r="C224" s="280"/>
      <c r="D224" s="280"/>
      <c r="E224" s="280"/>
      <c r="F224" s="281"/>
      <c r="G224" s="443"/>
      <c r="H224" s="444"/>
      <c r="I224" s="445"/>
      <c r="J224" s="296">
        <f t="shared" si="26"/>
        <v>0</v>
      </c>
      <c r="K224" s="298">
        <f t="shared" si="27"/>
        <v>0</v>
      </c>
      <c r="L224" s="280"/>
      <c r="M224" s="280"/>
      <c r="N224" s="280"/>
      <c r="O224" s="293"/>
      <c r="P224" s="300"/>
      <c r="Q224" s="280"/>
      <c r="R224" s="281"/>
      <c r="S224" s="15" t="s">
        <v>77</v>
      </c>
      <c r="T224" s="8">
        <v>19</v>
      </c>
      <c r="U224" s="280"/>
      <c r="V224" s="280"/>
      <c r="W224" s="280"/>
      <c r="X224" s="280"/>
      <c r="Y224" s="280"/>
      <c r="Z224" s="280"/>
      <c r="AA224" s="280"/>
      <c r="AB224" s="280"/>
      <c r="AC224" s="280"/>
      <c r="AD224" s="280"/>
      <c r="AE224" s="280"/>
      <c r="AF224" s="280"/>
      <c r="AG224" s="280"/>
      <c r="AH224" s="293"/>
      <c r="AI224" s="444"/>
      <c r="AJ224" s="280"/>
      <c r="AK224" s="281"/>
      <c r="AL224" s="15" t="s">
        <v>77</v>
      </c>
    </row>
    <row r="225" spans="1:38" s="20" customFormat="1" ht="12.75" customHeight="1" x14ac:dyDescent="0.2">
      <c r="A225" s="8">
        <v>20</v>
      </c>
      <c r="B225" s="280"/>
      <c r="C225" s="280"/>
      <c r="D225" s="280"/>
      <c r="E225" s="280"/>
      <c r="F225" s="281"/>
      <c r="G225" s="443"/>
      <c r="H225" s="444"/>
      <c r="I225" s="445"/>
      <c r="J225" s="296">
        <f t="shared" si="26"/>
        <v>0</v>
      </c>
      <c r="K225" s="298">
        <f t="shared" si="27"/>
        <v>0</v>
      </c>
      <c r="L225" s="280"/>
      <c r="M225" s="280"/>
      <c r="N225" s="280"/>
      <c r="O225" s="293"/>
      <c r="P225" s="300"/>
      <c r="Q225" s="280"/>
      <c r="R225" s="281"/>
      <c r="S225" s="15" t="s">
        <v>78</v>
      </c>
      <c r="T225" s="8">
        <v>20</v>
      </c>
      <c r="U225" s="280"/>
      <c r="V225" s="280"/>
      <c r="W225" s="280"/>
      <c r="X225" s="280"/>
      <c r="Y225" s="280"/>
      <c r="Z225" s="280"/>
      <c r="AA225" s="280"/>
      <c r="AB225" s="280"/>
      <c r="AC225" s="280"/>
      <c r="AD225" s="280"/>
      <c r="AE225" s="280"/>
      <c r="AF225" s="280"/>
      <c r="AG225" s="280"/>
      <c r="AH225" s="293"/>
      <c r="AI225" s="444"/>
      <c r="AJ225" s="280"/>
      <c r="AK225" s="281"/>
      <c r="AL225" s="15" t="s">
        <v>78</v>
      </c>
    </row>
    <row r="226" spans="1:38" s="20" customFormat="1" ht="12.75" customHeight="1" x14ac:dyDescent="0.2">
      <c r="A226" s="8">
        <v>21</v>
      </c>
      <c r="B226" s="280"/>
      <c r="C226" s="280"/>
      <c r="D226" s="280"/>
      <c r="E226" s="280"/>
      <c r="F226" s="281"/>
      <c r="G226" s="443"/>
      <c r="H226" s="444"/>
      <c r="I226" s="445"/>
      <c r="J226" s="296">
        <f t="shared" si="26"/>
        <v>0</v>
      </c>
      <c r="K226" s="298">
        <f t="shared" si="27"/>
        <v>0</v>
      </c>
      <c r="L226" s="280"/>
      <c r="M226" s="280"/>
      <c r="N226" s="280"/>
      <c r="O226" s="293"/>
      <c r="P226" s="300"/>
      <c r="Q226" s="280"/>
      <c r="R226" s="281"/>
      <c r="S226" s="15" t="s">
        <v>79</v>
      </c>
      <c r="T226" s="8">
        <v>21</v>
      </c>
      <c r="U226" s="280"/>
      <c r="V226" s="280"/>
      <c r="W226" s="280"/>
      <c r="X226" s="280"/>
      <c r="Y226" s="280"/>
      <c r="Z226" s="280"/>
      <c r="AA226" s="280"/>
      <c r="AB226" s="280"/>
      <c r="AC226" s="280"/>
      <c r="AD226" s="280"/>
      <c r="AE226" s="280"/>
      <c r="AF226" s="280"/>
      <c r="AG226" s="280"/>
      <c r="AH226" s="293"/>
      <c r="AI226" s="444"/>
      <c r="AJ226" s="280"/>
      <c r="AK226" s="281"/>
      <c r="AL226" s="15" t="s">
        <v>79</v>
      </c>
    </row>
    <row r="227" spans="1:38" s="20" customFormat="1" ht="12.75" customHeight="1" x14ac:dyDescent="0.2">
      <c r="A227" s="8">
        <v>22</v>
      </c>
      <c r="B227" s="280"/>
      <c r="C227" s="280"/>
      <c r="D227" s="280"/>
      <c r="E227" s="280"/>
      <c r="F227" s="281"/>
      <c r="G227" s="443"/>
      <c r="H227" s="444"/>
      <c r="I227" s="445"/>
      <c r="J227" s="296">
        <f t="shared" si="26"/>
        <v>0</v>
      </c>
      <c r="K227" s="298">
        <f t="shared" si="27"/>
        <v>0</v>
      </c>
      <c r="L227" s="280"/>
      <c r="M227" s="280"/>
      <c r="N227" s="280"/>
      <c r="O227" s="293"/>
      <c r="P227" s="300"/>
      <c r="Q227" s="280"/>
      <c r="R227" s="281"/>
      <c r="S227" s="15" t="s">
        <v>80</v>
      </c>
      <c r="T227" s="8">
        <v>22</v>
      </c>
      <c r="U227" s="280"/>
      <c r="V227" s="280"/>
      <c r="W227" s="280"/>
      <c r="X227" s="280"/>
      <c r="Y227" s="280"/>
      <c r="Z227" s="280"/>
      <c r="AA227" s="280"/>
      <c r="AB227" s="280"/>
      <c r="AC227" s="280"/>
      <c r="AD227" s="280"/>
      <c r="AE227" s="280"/>
      <c r="AF227" s="280"/>
      <c r="AG227" s="280"/>
      <c r="AH227" s="293"/>
      <c r="AI227" s="444"/>
      <c r="AJ227" s="280"/>
      <c r="AK227" s="281"/>
      <c r="AL227" s="15" t="s">
        <v>80</v>
      </c>
    </row>
    <row r="228" spans="1:38" s="20" customFormat="1" ht="12.75" customHeight="1" x14ac:dyDescent="0.2">
      <c r="A228" s="8">
        <v>23</v>
      </c>
      <c r="B228" s="280"/>
      <c r="C228" s="280"/>
      <c r="D228" s="280"/>
      <c r="E228" s="280"/>
      <c r="F228" s="281"/>
      <c r="G228" s="443"/>
      <c r="H228" s="444"/>
      <c r="I228" s="445"/>
      <c r="J228" s="296">
        <f t="shared" si="26"/>
        <v>0</v>
      </c>
      <c r="K228" s="298">
        <f t="shared" si="27"/>
        <v>0</v>
      </c>
      <c r="L228" s="280"/>
      <c r="M228" s="280"/>
      <c r="N228" s="280"/>
      <c r="O228" s="293"/>
      <c r="P228" s="300"/>
      <c r="Q228" s="280"/>
      <c r="R228" s="281"/>
      <c r="S228" s="15" t="s">
        <v>81</v>
      </c>
      <c r="T228" s="8">
        <v>23</v>
      </c>
      <c r="U228" s="280"/>
      <c r="V228" s="280"/>
      <c r="W228" s="280"/>
      <c r="X228" s="280"/>
      <c r="Y228" s="280"/>
      <c r="Z228" s="280"/>
      <c r="AA228" s="280"/>
      <c r="AB228" s="280"/>
      <c r="AC228" s="280"/>
      <c r="AD228" s="280"/>
      <c r="AE228" s="280"/>
      <c r="AF228" s="280"/>
      <c r="AG228" s="280"/>
      <c r="AH228" s="293"/>
      <c r="AI228" s="444"/>
      <c r="AJ228" s="280"/>
      <c r="AK228" s="281"/>
      <c r="AL228" s="15" t="s">
        <v>81</v>
      </c>
    </row>
    <row r="229" spans="1:38" s="20" customFormat="1" ht="12.75" customHeight="1" x14ac:dyDescent="0.2">
      <c r="A229" s="8">
        <v>24</v>
      </c>
      <c r="B229" s="280"/>
      <c r="C229" s="280"/>
      <c r="D229" s="280"/>
      <c r="E229" s="280"/>
      <c r="F229" s="281"/>
      <c r="G229" s="443"/>
      <c r="H229" s="444"/>
      <c r="I229" s="445"/>
      <c r="J229" s="296">
        <f t="shared" si="26"/>
        <v>0</v>
      </c>
      <c r="K229" s="298">
        <f t="shared" si="27"/>
        <v>0</v>
      </c>
      <c r="L229" s="280"/>
      <c r="M229" s="280"/>
      <c r="N229" s="280"/>
      <c r="O229" s="293"/>
      <c r="P229" s="300"/>
      <c r="Q229" s="280"/>
      <c r="R229" s="281"/>
      <c r="S229" s="15" t="s">
        <v>82</v>
      </c>
      <c r="T229" s="8">
        <v>24</v>
      </c>
      <c r="U229" s="280"/>
      <c r="V229" s="280"/>
      <c r="W229" s="280"/>
      <c r="X229" s="280"/>
      <c r="Y229" s="280"/>
      <c r="Z229" s="280"/>
      <c r="AA229" s="280"/>
      <c r="AB229" s="280"/>
      <c r="AC229" s="280"/>
      <c r="AD229" s="280"/>
      <c r="AE229" s="280"/>
      <c r="AF229" s="280"/>
      <c r="AG229" s="280"/>
      <c r="AH229" s="293"/>
      <c r="AI229" s="444"/>
      <c r="AJ229" s="280"/>
      <c r="AK229" s="281"/>
      <c r="AL229" s="15" t="s">
        <v>82</v>
      </c>
    </row>
    <row r="230" spans="1:38" s="20" customFormat="1" ht="12.75" customHeight="1" x14ac:dyDescent="0.2">
      <c r="A230" s="8">
        <v>25</v>
      </c>
      <c r="B230" s="280"/>
      <c r="C230" s="280"/>
      <c r="D230" s="280"/>
      <c r="E230" s="280"/>
      <c r="F230" s="281"/>
      <c r="G230" s="443"/>
      <c r="H230" s="444"/>
      <c r="I230" s="445"/>
      <c r="J230" s="296">
        <f t="shared" si="26"/>
        <v>0</v>
      </c>
      <c r="K230" s="298">
        <f t="shared" si="27"/>
        <v>0</v>
      </c>
      <c r="L230" s="280"/>
      <c r="M230" s="280"/>
      <c r="N230" s="280"/>
      <c r="O230" s="293"/>
      <c r="P230" s="300"/>
      <c r="Q230" s="280"/>
      <c r="R230" s="281"/>
      <c r="S230" s="15" t="s">
        <v>83</v>
      </c>
      <c r="T230" s="8">
        <v>25</v>
      </c>
      <c r="U230" s="280"/>
      <c r="V230" s="280"/>
      <c r="W230" s="280"/>
      <c r="X230" s="280"/>
      <c r="Y230" s="280"/>
      <c r="Z230" s="280"/>
      <c r="AA230" s="280"/>
      <c r="AB230" s="280"/>
      <c r="AC230" s="280"/>
      <c r="AD230" s="280"/>
      <c r="AE230" s="280"/>
      <c r="AF230" s="280"/>
      <c r="AG230" s="280"/>
      <c r="AH230" s="293"/>
      <c r="AI230" s="444"/>
      <c r="AJ230" s="280"/>
      <c r="AK230" s="281"/>
      <c r="AL230" s="15" t="s">
        <v>83</v>
      </c>
    </row>
    <row r="231" spans="1:38" s="20" customFormat="1" ht="12.75" customHeight="1" x14ac:dyDescent="0.2">
      <c r="A231" s="8">
        <v>26</v>
      </c>
      <c r="B231" s="280"/>
      <c r="C231" s="280"/>
      <c r="D231" s="280"/>
      <c r="E231" s="280"/>
      <c r="F231" s="281"/>
      <c r="G231" s="443"/>
      <c r="H231" s="444"/>
      <c r="I231" s="445"/>
      <c r="J231" s="296">
        <f t="shared" si="26"/>
        <v>0</v>
      </c>
      <c r="K231" s="298">
        <f t="shared" si="27"/>
        <v>0</v>
      </c>
      <c r="L231" s="280"/>
      <c r="M231" s="280"/>
      <c r="N231" s="280"/>
      <c r="O231" s="293"/>
      <c r="P231" s="300"/>
      <c r="Q231" s="280"/>
      <c r="R231" s="281"/>
      <c r="S231" s="15" t="s">
        <v>84</v>
      </c>
      <c r="T231" s="8">
        <v>26</v>
      </c>
      <c r="U231" s="280"/>
      <c r="V231" s="280"/>
      <c r="W231" s="280"/>
      <c r="X231" s="280"/>
      <c r="Y231" s="280"/>
      <c r="Z231" s="280"/>
      <c r="AA231" s="280"/>
      <c r="AB231" s="280"/>
      <c r="AC231" s="280"/>
      <c r="AD231" s="280"/>
      <c r="AE231" s="280"/>
      <c r="AF231" s="280"/>
      <c r="AG231" s="280"/>
      <c r="AH231" s="293"/>
      <c r="AI231" s="444"/>
      <c r="AJ231" s="280"/>
      <c r="AK231" s="281"/>
      <c r="AL231" s="15" t="s">
        <v>84</v>
      </c>
    </row>
    <row r="232" spans="1:38" s="20" customFormat="1" ht="12.75" customHeight="1" x14ac:dyDescent="0.2">
      <c r="A232" s="8">
        <v>27</v>
      </c>
      <c r="B232" s="280"/>
      <c r="C232" s="280"/>
      <c r="D232" s="280"/>
      <c r="E232" s="280"/>
      <c r="F232" s="281"/>
      <c r="G232" s="443"/>
      <c r="H232" s="444"/>
      <c r="I232" s="445"/>
      <c r="J232" s="296">
        <f t="shared" si="26"/>
        <v>0</v>
      </c>
      <c r="K232" s="298">
        <f t="shared" si="27"/>
        <v>0</v>
      </c>
      <c r="L232" s="280"/>
      <c r="M232" s="280"/>
      <c r="N232" s="280"/>
      <c r="O232" s="293"/>
      <c r="P232" s="300"/>
      <c r="Q232" s="280"/>
      <c r="R232" s="281"/>
      <c r="S232" s="15" t="s">
        <v>85</v>
      </c>
      <c r="T232" s="8">
        <v>27</v>
      </c>
      <c r="U232" s="280"/>
      <c r="V232" s="280"/>
      <c r="W232" s="280"/>
      <c r="X232" s="280"/>
      <c r="Y232" s="280"/>
      <c r="Z232" s="280"/>
      <c r="AA232" s="280"/>
      <c r="AB232" s="280"/>
      <c r="AC232" s="280"/>
      <c r="AD232" s="280"/>
      <c r="AE232" s="280"/>
      <c r="AF232" s="280"/>
      <c r="AG232" s="280"/>
      <c r="AH232" s="293"/>
      <c r="AI232" s="444"/>
      <c r="AJ232" s="280"/>
      <c r="AK232" s="281"/>
      <c r="AL232" s="15" t="s">
        <v>85</v>
      </c>
    </row>
    <row r="233" spans="1:38" s="20" customFormat="1" ht="12.75" customHeight="1" x14ac:dyDescent="0.2">
      <c r="A233" s="8">
        <v>28</v>
      </c>
      <c r="B233" s="280"/>
      <c r="C233" s="280"/>
      <c r="D233" s="280"/>
      <c r="E233" s="280"/>
      <c r="F233" s="281"/>
      <c r="G233" s="443"/>
      <c r="H233" s="444"/>
      <c r="I233" s="445"/>
      <c r="J233" s="296">
        <f t="shared" si="26"/>
        <v>0</v>
      </c>
      <c r="K233" s="298">
        <f t="shared" si="27"/>
        <v>0</v>
      </c>
      <c r="L233" s="280"/>
      <c r="M233" s="280"/>
      <c r="N233" s="280"/>
      <c r="O233" s="293"/>
      <c r="P233" s="300"/>
      <c r="Q233" s="280"/>
      <c r="R233" s="281"/>
      <c r="S233" s="15" t="s">
        <v>86</v>
      </c>
      <c r="T233" s="8">
        <v>28</v>
      </c>
      <c r="U233" s="280"/>
      <c r="V233" s="280"/>
      <c r="W233" s="280"/>
      <c r="X233" s="280"/>
      <c r="Y233" s="280"/>
      <c r="Z233" s="280"/>
      <c r="AA233" s="280"/>
      <c r="AB233" s="280"/>
      <c r="AC233" s="280"/>
      <c r="AD233" s="280"/>
      <c r="AE233" s="280"/>
      <c r="AF233" s="280"/>
      <c r="AG233" s="280"/>
      <c r="AH233" s="293"/>
      <c r="AI233" s="444"/>
      <c r="AJ233" s="280"/>
      <c r="AK233" s="281"/>
      <c r="AL233" s="15" t="s">
        <v>86</v>
      </c>
    </row>
    <row r="234" spans="1:38" s="20" customFormat="1" ht="12.75" customHeight="1" x14ac:dyDescent="0.2">
      <c r="A234" s="8">
        <v>29</v>
      </c>
      <c r="B234" s="280"/>
      <c r="C234" s="280"/>
      <c r="D234" s="280"/>
      <c r="E234" s="280"/>
      <c r="F234" s="281"/>
      <c r="G234" s="443"/>
      <c r="H234" s="444"/>
      <c r="I234" s="445"/>
      <c r="J234" s="296">
        <f t="shared" si="26"/>
        <v>0</v>
      </c>
      <c r="K234" s="298">
        <f t="shared" si="27"/>
        <v>0</v>
      </c>
      <c r="L234" s="280"/>
      <c r="M234" s="280"/>
      <c r="N234" s="280"/>
      <c r="O234" s="293"/>
      <c r="P234" s="300"/>
      <c r="Q234" s="280"/>
      <c r="R234" s="281"/>
      <c r="S234" s="15" t="s">
        <v>87</v>
      </c>
      <c r="T234" s="8">
        <v>29</v>
      </c>
      <c r="U234" s="280"/>
      <c r="V234" s="280"/>
      <c r="W234" s="280"/>
      <c r="X234" s="301"/>
      <c r="Y234" s="280"/>
      <c r="Z234" s="280"/>
      <c r="AA234" s="280"/>
      <c r="AB234" s="280"/>
      <c r="AC234" s="280"/>
      <c r="AD234" s="280"/>
      <c r="AE234" s="280"/>
      <c r="AF234" s="280"/>
      <c r="AG234" s="280"/>
      <c r="AH234" s="293"/>
      <c r="AI234" s="444"/>
      <c r="AJ234" s="280"/>
      <c r="AK234" s="281"/>
      <c r="AL234" s="15" t="s">
        <v>87</v>
      </c>
    </row>
    <row r="235" spans="1:38" s="20" customFormat="1" ht="12.75" customHeight="1" x14ac:dyDescent="0.2">
      <c r="A235" s="8">
        <v>30</v>
      </c>
      <c r="B235" s="280"/>
      <c r="C235" s="280"/>
      <c r="D235" s="280"/>
      <c r="E235" s="280"/>
      <c r="F235" s="281"/>
      <c r="G235" s="449"/>
      <c r="H235" s="444"/>
      <c r="I235" s="445"/>
      <c r="J235" s="296">
        <f t="shared" si="26"/>
        <v>0</v>
      </c>
      <c r="K235" s="298">
        <f t="shared" si="27"/>
        <v>0</v>
      </c>
      <c r="L235" s="280"/>
      <c r="M235" s="280"/>
      <c r="N235" s="280"/>
      <c r="O235" s="293"/>
      <c r="P235" s="300"/>
      <c r="Q235" s="280"/>
      <c r="R235" s="281"/>
      <c r="S235" s="15" t="s">
        <v>88</v>
      </c>
      <c r="T235" s="8">
        <v>30</v>
      </c>
      <c r="U235" s="280"/>
      <c r="V235" s="280"/>
      <c r="W235" s="280"/>
      <c r="X235" s="280"/>
      <c r="Y235" s="280"/>
      <c r="Z235" s="280"/>
      <c r="AA235" s="280"/>
      <c r="AB235" s="280"/>
      <c r="AC235" s="280"/>
      <c r="AD235" s="280"/>
      <c r="AE235" s="280"/>
      <c r="AF235" s="280"/>
      <c r="AG235" s="280"/>
      <c r="AH235" s="293"/>
      <c r="AI235" s="444"/>
      <c r="AJ235" s="280"/>
      <c r="AK235" s="281"/>
      <c r="AL235" s="15" t="s">
        <v>88</v>
      </c>
    </row>
    <row r="236" spans="1:38" s="20" customFormat="1" ht="12.75" customHeight="1" x14ac:dyDescent="0.2">
      <c r="A236" s="18">
        <v>31</v>
      </c>
      <c r="B236" s="284"/>
      <c r="C236" s="284"/>
      <c r="D236" s="284"/>
      <c r="E236" s="284"/>
      <c r="F236" s="285"/>
      <c r="G236" s="450"/>
      <c r="H236" s="451"/>
      <c r="I236" s="452"/>
      <c r="J236" s="302">
        <f t="shared" si="26"/>
        <v>0</v>
      </c>
      <c r="K236" s="303">
        <f t="shared" si="27"/>
        <v>0</v>
      </c>
      <c r="L236" s="284"/>
      <c r="M236" s="284"/>
      <c r="N236" s="284"/>
      <c r="O236" s="295"/>
      <c r="P236" s="304"/>
      <c r="Q236" s="284"/>
      <c r="R236" s="285"/>
      <c r="S236" s="19" t="s">
        <v>89</v>
      </c>
      <c r="T236" s="18">
        <v>31</v>
      </c>
      <c r="U236" s="284"/>
      <c r="V236" s="284"/>
      <c r="W236" s="284"/>
      <c r="X236" s="284"/>
      <c r="Y236" s="284"/>
      <c r="Z236" s="284"/>
      <c r="AA236" s="284"/>
      <c r="AB236" s="284"/>
      <c r="AC236" s="284"/>
      <c r="AD236" s="284"/>
      <c r="AE236" s="284"/>
      <c r="AF236" s="284"/>
      <c r="AG236" s="284"/>
      <c r="AH236" s="295"/>
      <c r="AI236" s="451"/>
      <c r="AJ236" s="284"/>
      <c r="AK236" s="285"/>
      <c r="AL236" s="19" t="s">
        <v>89</v>
      </c>
    </row>
    <row r="237" spans="1:38" s="20" customFormat="1" ht="12.75" customHeight="1" thickBot="1" x14ac:dyDescent="0.25">
      <c r="A237" s="342"/>
      <c r="B237" s="343">
        <f>SUM(B205:B236)</f>
        <v>0</v>
      </c>
      <c r="C237" s="343">
        <f>SUM(C205:C236)</f>
        <v>0</v>
      </c>
      <c r="D237" s="343">
        <f>SUM(D205:D236)</f>
        <v>0</v>
      </c>
      <c r="E237" s="344">
        <f>SUM(E205:E236)</f>
        <v>0</v>
      </c>
      <c r="F237" s="345">
        <f>SUM(F205:F236)</f>
        <v>0</v>
      </c>
      <c r="G237" s="346"/>
      <c r="H237" s="347" t="s">
        <v>90</v>
      </c>
      <c r="I237" s="348">
        <f>COUNTA(I205:I236)</f>
        <v>0</v>
      </c>
      <c r="J237" s="343">
        <f t="shared" ref="J237:R237" si="28">SUM(J205:J236)</f>
        <v>0</v>
      </c>
      <c r="K237" s="343">
        <f t="shared" si="28"/>
        <v>0</v>
      </c>
      <c r="L237" s="343">
        <f t="shared" si="28"/>
        <v>0</v>
      </c>
      <c r="M237" s="343">
        <f t="shared" si="28"/>
        <v>0</v>
      </c>
      <c r="N237" s="343">
        <f t="shared" si="28"/>
        <v>0</v>
      </c>
      <c r="O237" s="349">
        <f t="shared" si="28"/>
        <v>0</v>
      </c>
      <c r="P237" s="344">
        <f t="shared" si="28"/>
        <v>0</v>
      </c>
      <c r="Q237" s="343">
        <f t="shared" si="28"/>
        <v>0</v>
      </c>
      <c r="R237" s="350">
        <f t="shared" si="28"/>
        <v>0</v>
      </c>
      <c r="S237" s="351"/>
      <c r="T237" s="342"/>
      <c r="U237" s="343">
        <f t="shared" ref="U237:AH237" si="29">SUM(U205:U236)</f>
        <v>0</v>
      </c>
      <c r="V237" s="343">
        <f t="shared" si="29"/>
        <v>0</v>
      </c>
      <c r="W237" s="343">
        <f t="shared" si="29"/>
        <v>0</v>
      </c>
      <c r="X237" s="343">
        <f t="shared" si="29"/>
        <v>0</v>
      </c>
      <c r="Y237" s="343">
        <f t="shared" si="29"/>
        <v>0</v>
      </c>
      <c r="Z237" s="343">
        <f t="shared" si="29"/>
        <v>0</v>
      </c>
      <c r="AA237" s="343">
        <f t="shared" si="29"/>
        <v>0</v>
      </c>
      <c r="AB237" s="343">
        <f t="shared" si="29"/>
        <v>0</v>
      </c>
      <c r="AC237" s="343">
        <f t="shared" si="29"/>
        <v>0</v>
      </c>
      <c r="AD237" s="343">
        <f t="shared" si="29"/>
        <v>0</v>
      </c>
      <c r="AE237" s="343">
        <f t="shared" si="29"/>
        <v>0</v>
      </c>
      <c r="AF237" s="343">
        <f t="shared" si="29"/>
        <v>0</v>
      </c>
      <c r="AG237" s="343">
        <f t="shared" si="29"/>
        <v>0</v>
      </c>
      <c r="AH237" s="345">
        <f t="shared" si="29"/>
        <v>0</v>
      </c>
      <c r="AI237" s="352"/>
      <c r="AJ237" s="343">
        <f>SUM(AJ205:AJ236)</f>
        <v>0</v>
      </c>
      <c r="AK237" s="350">
        <f>SUM(AK205:AK236)</f>
        <v>0</v>
      </c>
      <c r="AL237" s="351"/>
    </row>
    <row r="238" spans="1:38" ht="12.75" customHeight="1" thickTop="1" x14ac:dyDescent="0.2">
      <c r="A238" s="43"/>
      <c r="B238" s="153"/>
      <c r="C238" s="153"/>
      <c r="D238" s="153"/>
      <c r="E238" s="153"/>
      <c r="F238" s="153"/>
      <c r="G238" s="340"/>
      <c r="H238" s="153"/>
      <c r="I238" s="341"/>
      <c r="J238" s="153"/>
      <c r="K238" s="153"/>
      <c r="L238" s="153"/>
      <c r="M238" s="153"/>
      <c r="N238" s="153"/>
      <c r="O238" s="153"/>
      <c r="P238" s="153"/>
      <c r="Q238" s="153"/>
      <c r="R238" s="153"/>
      <c r="S238" s="43"/>
      <c r="T238" s="4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43"/>
    </row>
    <row r="239" spans="1:38" ht="12.75" customHeight="1" x14ac:dyDescent="0.2">
      <c r="A239" s="43"/>
      <c r="B239" s="153"/>
      <c r="C239" s="153"/>
      <c r="D239" s="153"/>
      <c r="E239" s="153"/>
      <c r="F239" s="153"/>
      <c r="G239" s="340"/>
      <c r="H239" s="153"/>
      <c r="I239" s="341"/>
      <c r="J239" s="153"/>
      <c r="K239" s="153"/>
      <c r="L239" s="153"/>
      <c r="M239" s="153"/>
      <c r="N239" s="153"/>
      <c r="O239" s="153"/>
      <c r="P239" s="153"/>
      <c r="Q239" s="153"/>
      <c r="R239" s="153"/>
      <c r="S239" s="43"/>
      <c r="T239" s="4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43"/>
    </row>
    <row r="240" spans="1:38" ht="12.75" customHeight="1" x14ac:dyDescent="0.2">
      <c r="A240" s="20"/>
      <c r="B240" s="20"/>
      <c r="C240" s="20"/>
      <c r="D240" s="20"/>
      <c r="E240" s="20"/>
      <c r="F240" s="20"/>
      <c r="G240" s="474" t="str">
        <f>JANUARY!G194</f>
        <v>UNITED STEELWORKERS - LOCAL UNION</v>
      </c>
      <c r="H240" s="474"/>
      <c r="I240" s="474"/>
      <c r="J240" s="11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33"/>
      <c r="V240" s="33"/>
      <c r="W240" s="33"/>
      <c r="X240" s="33"/>
      <c r="Y240" s="33"/>
      <c r="Z240" s="33"/>
      <c r="AA240" s="34" t="str">
        <f>$AA$10</f>
        <v>FINANCIAL SECRETARY'S CASH BOOK</v>
      </c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20"/>
    </row>
    <row r="241" spans="1:248" s="148" customFormat="1" ht="12.75" customHeight="1" x14ac:dyDescent="0.2">
      <c r="A241" s="140"/>
      <c r="B241" s="138" t="str">
        <f>$B$11</f>
        <v>Month</v>
      </c>
      <c r="C241" s="73" t="str">
        <f>$C$11</f>
        <v>FEBRUARY</v>
      </c>
      <c r="D241" s="138" t="str">
        <f>$D$11</f>
        <v>Year</v>
      </c>
      <c r="E241" s="27">
        <f>$E$11</f>
        <v>0</v>
      </c>
      <c r="F241" s="140"/>
      <c r="G241" s="145"/>
      <c r="H241" s="140"/>
      <c r="I241" s="146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38"/>
      <c r="AJ241" s="147" t="str">
        <f>$C$11</f>
        <v>FEBRUARY</v>
      </c>
      <c r="AK241" s="27">
        <f>$E$11</f>
        <v>0</v>
      </c>
      <c r="AL241" s="140"/>
    </row>
    <row r="242" spans="1:248" s="148" customFormat="1" ht="12.75" customHeight="1" x14ac:dyDescent="0.2">
      <c r="A242" s="140"/>
      <c r="B242" s="138" t="str">
        <f>$B$12</f>
        <v>Page No.</v>
      </c>
      <c r="C242" s="355">
        <f>C196+1</f>
        <v>6</v>
      </c>
      <c r="D242" s="140"/>
      <c r="E242" s="140"/>
      <c r="F242" s="140"/>
      <c r="G242" s="145"/>
      <c r="H242" s="140"/>
      <c r="I242" s="146" t="s">
        <v>53</v>
      </c>
      <c r="J242" s="140"/>
      <c r="K242" s="140"/>
      <c r="L242" s="146"/>
      <c r="M242" s="140"/>
      <c r="N242" s="140"/>
      <c r="O242" s="140"/>
      <c r="P242" s="138"/>
      <c r="Q242" s="140"/>
      <c r="R242" s="138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9" t="s">
        <v>54</v>
      </c>
      <c r="AC242" s="140"/>
      <c r="AD242" s="140"/>
      <c r="AE242" s="140"/>
      <c r="AF242" s="140"/>
      <c r="AG242" s="140"/>
      <c r="AH242" s="140"/>
      <c r="AI242" s="138" t="str">
        <f>$B$12</f>
        <v>Page No.</v>
      </c>
      <c r="AJ242" s="355">
        <f>C242</f>
        <v>6</v>
      </c>
      <c r="AK242" s="150"/>
      <c r="AL242" s="151"/>
    </row>
    <row r="243" spans="1:248" ht="12.75" customHeight="1" x14ac:dyDescent="0.2">
      <c r="A243" s="3"/>
      <c r="B243" s="3"/>
      <c r="C243" s="3"/>
      <c r="D243" s="3"/>
      <c r="E243" s="3"/>
      <c r="F243" s="3"/>
      <c r="G243" s="126"/>
      <c r="H243" s="3"/>
      <c r="I243" s="5"/>
      <c r="J243" s="3"/>
      <c r="K243" s="3"/>
      <c r="L243" s="20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0"/>
      <c r="AF243" s="3"/>
      <c r="AG243" s="3"/>
      <c r="AH243" s="3"/>
      <c r="AI243" s="3"/>
      <c r="AJ243" s="3"/>
      <c r="AK243" s="3" t="s">
        <v>236</v>
      </c>
      <c r="AL243" s="3"/>
    </row>
    <row r="244" spans="1:248" ht="12.75" customHeight="1" x14ac:dyDescent="0.2">
      <c r="A244" s="25"/>
      <c r="B244" s="25"/>
      <c r="C244" s="25"/>
      <c r="D244" s="25"/>
      <c r="E244" s="25"/>
      <c r="F244" s="25"/>
      <c r="G244" s="127"/>
      <c r="H244" s="25"/>
      <c r="I244" s="26"/>
      <c r="J244" s="25"/>
      <c r="K244" s="25"/>
      <c r="L244" s="26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6"/>
      <c r="AF244" s="25"/>
      <c r="AG244" s="25"/>
      <c r="AH244" s="25"/>
      <c r="AI244" s="25"/>
      <c r="AJ244" s="25"/>
      <c r="AK244" s="25"/>
      <c r="AL244" s="25"/>
    </row>
    <row r="245" spans="1:248" s="407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433"/>
      <c r="H245" s="2" t="s">
        <v>56</v>
      </c>
      <c r="I245" s="95"/>
      <c r="J245" s="475" t="s">
        <v>477</v>
      </c>
      <c r="K245" s="476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07" customFormat="1" ht="12.75" customHeight="1" x14ac:dyDescent="0.2">
      <c r="A246" s="1"/>
      <c r="B246" s="3"/>
      <c r="C246" s="3"/>
      <c r="D246" s="3"/>
      <c r="E246" s="3"/>
      <c r="F246" s="13"/>
      <c r="G246" s="433"/>
      <c r="H246" s="13"/>
      <c r="I246" s="96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07" customFormat="1" ht="12.75" customHeight="1" thickBot="1" x14ac:dyDescent="0.25">
      <c r="A247" s="422"/>
      <c r="B247" s="423">
        <v>1</v>
      </c>
      <c r="C247" s="423">
        <v>2</v>
      </c>
      <c r="D247" s="423">
        <v>3</v>
      </c>
      <c r="E247" s="423">
        <v>4</v>
      </c>
      <c r="F247" s="424">
        <v>5</v>
      </c>
      <c r="G247" s="434">
        <v>6</v>
      </c>
      <c r="H247" s="425">
        <v>7</v>
      </c>
      <c r="I247" s="435">
        <v>8</v>
      </c>
      <c r="J247" s="423">
        <v>9</v>
      </c>
      <c r="K247" s="425">
        <v>10</v>
      </c>
      <c r="L247" s="423">
        <v>11</v>
      </c>
      <c r="M247" s="423" t="s">
        <v>1</v>
      </c>
      <c r="N247" s="423">
        <v>12</v>
      </c>
      <c r="O247" s="423">
        <v>13</v>
      </c>
      <c r="P247" s="423">
        <v>14</v>
      </c>
      <c r="Q247" s="423">
        <v>15</v>
      </c>
      <c r="R247" s="425" t="s">
        <v>2</v>
      </c>
      <c r="S247" s="426"/>
      <c r="T247" s="422"/>
      <c r="U247" s="423">
        <v>16</v>
      </c>
      <c r="V247" s="423">
        <v>17</v>
      </c>
      <c r="W247" s="423">
        <v>18</v>
      </c>
      <c r="X247" s="423">
        <v>19</v>
      </c>
      <c r="Y247" s="423">
        <v>20</v>
      </c>
      <c r="Z247" s="423" t="s">
        <v>3</v>
      </c>
      <c r="AA247" s="423">
        <v>21</v>
      </c>
      <c r="AB247" s="423">
        <v>22</v>
      </c>
      <c r="AC247" s="423">
        <v>23</v>
      </c>
      <c r="AD247" s="423">
        <v>24</v>
      </c>
      <c r="AE247" s="423">
        <v>25</v>
      </c>
      <c r="AF247" s="423">
        <v>26</v>
      </c>
      <c r="AG247" s="423">
        <v>27</v>
      </c>
      <c r="AH247" s="423">
        <v>28</v>
      </c>
      <c r="AI247" s="424">
        <v>29</v>
      </c>
      <c r="AJ247" s="423">
        <v>30</v>
      </c>
      <c r="AK247" s="425">
        <v>31</v>
      </c>
      <c r="AL247" s="426"/>
    </row>
    <row r="248" spans="1:248" s="4" customFormat="1" ht="12.75" customHeight="1" thickTop="1" x14ac:dyDescent="0.2">
      <c r="A248" s="1"/>
      <c r="B248" s="85" t="s">
        <v>4</v>
      </c>
      <c r="C248" s="97"/>
      <c r="D248" s="85" t="s">
        <v>473</v>
      </c>
      <c r="E248" s="436" t="s">
        <v>6</v>
      </c>
      <c r="F248" s="84" t="s">
        <v>7</v>
      </c>
      <c r="G248" s="128"/>
      <c r="H248" s="84"/>
      <c r="I248" s="99"/>
      <c r="J248" s="85"/>
      <c r="K248" s="84"/>
      <c r="L248" s="85" t="s">
        <v>460</v>
      </c>
      <c r="M248" s="85"/>
      <c r="N248" s="85" t="s">
        <v>474</v>
      </c>
      <c r="O248" s="436" t="s">
        <v>461</v>
      </c>
      <c r="P248" s="437"/>
      <c r="Q248" s="438" t="s">
        <v>8</v>
      </c>
      <c r="R248" s="84" t="s">
        <v>8</v>
      </c>
      <c r="S248" s="102"/>
      <c r="T248" s="67"/>
      <c r="U248" s="471" t="s">
        <v>9</v>
      </c>
      <c r="V248" s="472"/>
      <c r="W248" s="472"/>
      <c r="X248" s="472"/>
      <c r="Y248" s="473"/>
      <c r="Z248" s="85" t="s">
        <v>10</v>
      </c>
      <c r="AA248" s="85" t="s">
        <v>11</v>
      </c>
      <c r="AB248" s="85" t="s">
        <v>204</v>
      </c>
      <c r="AC248" s="85" t="s">
        <v>12</v>
      </c>
      <c r="AD248" s="85" t="s">
        <v>13</v>
      </c>
      <c r="AE248" s="85" t="s">
        <v>14</v>
      </c>
      <c r="AF248" s="85"/>
      <c r="AG248" s="85"/>
      <c r="AH248" s="100"/>
      <c r="AI248" s="101"/>
      <c r="AJ248" s="85" t="s">
        <v>15</v>
      </c>
      <c r="AK248" s="84" t="s">
        <v>7</v>
      </c>
      <c r="AL248" s="102"/>
      <c r="AM248" s="251"/>
      <c r="AN248" s="251"/>
      <c r="AO248" s="251"/>
      <c r="AP248" s="251"/>
      <c r="AQ248" s="251"/>
      <c r="AR248" s="251"/>
      <c r="AS248" s="251"/>
      <c r="AT248" s="251"/>
      <c r="AU248" s="251"/>
      <c r="AV248" s="251"/>
      <c r="AW248" s="251"/>
      <c r="AX248" s="251"/>
      <c r="AY248" s="251"/>
      <c r="AZ248" s="251"/>
      <c r="BA248" s="251"/>
      <c r="BB248" s="251"/>
      <c r="BC248" s="251"/>
      <c r="BD248" s="251"/>
      <c r="BE248" s="251"/>
      <c r="BF248" s="251"/>
      <c r="BG248" s="251"/>
      <c r="BH248" s="251"/>
      <c r="BI248" s="251"/>
      <c r="BJ248" s="251"/>
      <c r="BK248" s="251"/>
      <c r="BL248" s="251"/>
      <c r="BM248" s="251"/>
      <c r="BN248" s="251"/>
      <c r="BO248" s="251"/>
      <c r="BP248" s="251"/>
      <c r="BQ248" s="251"/>
      <c r="BR248" s="251"/>
      <c r="BS248" s="251"/>
      <c r="BT248" s="251"/>
      <c r="BU248" s="251"/>
      <c r="BV248" s="251"/>
      <c r="BW248" s="251"/>
      <c r="BX248" s="251"/>
      <c r="BY248" s="251"/>
      <c r="BZ248" s="251"/>
      <c r="CA248" s="251"/>
      <c r="CB248" s="251"/>
      <c r="CC248" s="251"/>
      <c r="CD248" s="251"/>
      <c r="CE248" s="251"/>
      <c r="CF248" s="251"/>
      <c r="CG248" s="251"/>
      <c r="CH248" s="251"/>
      <c r="CI248" s="251"/>
      <c r="CJ248" s="251"/>
      <c r="CK248" s="251"/>
      <c r="CL248" s="251"/>
      <c r="CM248" s="251"/>
      <c r="CN248" s="251"/>
      <c r="CO248" s="251"/>
      <c r="CP248" s="251"/>
      <c r="CQ248" s="251"/>
      <c r="CR248" s="251"/>
      <c r="CS248" s="251"/>
      <c r="CT248" s="251"/>
      <c r="CU248" s="251"/>
      <c r="CV248" s="251"/>
      <c r="CW248" s="251"/>
      <c r="CX248" s="251"/>
      <c r="CY248" s="251"/>
      <c r="CZ248" s="251"/>
      <c r="DA248" s="251"/>
      <c r="DB248" s="251"/>
      <c r="DC248" s="251"/>
      <c r="DD248" s="251"/>
      <c r="DE248" s="251"/>
      <c r="DF248" s="251"/>
      <c r="DG248" s="251"/>
      <c r="DH248" s="251"/>
      <c r="DI248" s="251"/>
      <c r="DJ248" s="251"/>
      <c r="DK248" s="251"/>
      <c r="DL248" s="251"/>
      <c r="DM248" s="251"/>
      <c r="DN248" s="251"/>
      <c r="DO248" s="251"/>
      <c r="DP248" s="251"/>
      <c r="DQ248" s="251"/>
      <c r="DR248" s="251"/>
      <c r="DS248" s="251"/>
      <c r="DT248" s="251"/>
      <c r="DU248" s="251"/>
      <c r="DV248" s="251"/>
      <c r="DW248" s="251"/>
      <c r="DX248" s="251"/>
      <c r="DY248" s="251"/>
      <c r="DZ248" s="251"/>
      <c r="EA248" s="251"/>
      <c r="EB248" s="251"/>
      <c r="EC248" s="251"/>
      <c r="ED248" s="251"/>
      <c r="EE248" s="251"/>
      <c r="EF248" s="251"/>
      <c r="EG248" s="251"/>
      <c r="EH248" s="251"/>
      <c r="EI248" s="251"/>
      <c r="EJ248" s="251"/>
      <c r="EK248" s="251"/>
      <c r="EL248" s="251"/>
      <c r="EM248" s="251"/>
      <c r="EN248" s="251"/>
      <c r="EO248" s="251"/>
      <c r="EP248" s="251"/>
      <c r="EQ248" s="251"/>
      <c r="ER248" s="251"/>
      <c r="ES248" s="251"/>
      <c r="ET248" s="251"/>
      <c r="EU248" s="251"/>
      <c r="EV248" s="251"/>
      <c r="EW248" s="251"/>
      <c r="EX248" s="251"/>
      <c r="EY248" s="251"/>
      <c r="EZ248" s="251"/>
      <c r="FA248" s="251"/>
      <c r="FB248" s="251"/>
      <c r="FC248" s="251"/>
      <c r="FD248" s="251"/>
      <c r="FE248" s="251"/>
      <c r="FF248" s="251"/>
      <c r="FG248" s="251"/>
      <c r="FH248" s="251"/>
      <c r="FI248" s="251"/>
      <c r="FJ248" s="251"/>
      <c r="FK248" s="251"/>
      <c r="FL248" s="251"/>
      <c r="FM248" s="251"/>
      <c r="FN248" s="251"/>
      <c r="FO248" s="251"/>
      <c r="FP248" s="251"/>
      <c r="FQ248" s="251"/>
      <c r="FR248" s="251"/>
      <c r="FS248" s="251"/>
      <c r="FT248" s="251"/>
      <c r="FU248" s="251"/>
      <c r="FV248" s="251"/>
      <c r="FW248" s="251"/>
      <c r="FX248" s="251"/>
      <c r="FY248" s="251"/>
      <c r="FZ248" s="251"/>
      <c r="GA248" s="251"/>
      <c r="GB248" s="251"/>
      <c r="GC248" s="251"/>
      <c r="GD248" s="251"/>
      <c r="GE248" s="251"/>
      <c r="GF248" s="251"/>
      <c r="GG248" s="251"/>
      <c r="GH248" s="251"/>
      <c r="GI248" s="251"/>
      <c r="GJ248" s="251"/>
      <c r="GK248" s="251"/>
      <c r="GL248" s="251"/>
      <c r="GM248" s="251"/>
      <c r="GN248" s="251"/>
      <c r="GO248" s="251"/>
      <c r="GP248" s="251"/>
      <c r="GQ248" s="251"/>
      <c r="GR248" s="251"/>
      <c r="GS248" s="251"/>
      <c r="GT248" s="251"/>
      <c r="GU248" s="251"/>
      <c r="GV248" s="251"/>
      <c r="GW248" s="251"/>
      <c r="GX248" s="251"/>
      <c r="GY248" s="251"/>
      <c r="GZ248" s="251"/>
      <c r="HA248" s="251"/>
      <c r="HB248" s="251"/>
      <c r="HC248" s="251"/>
      <c r="HD248" s="251"/>
      <c r="HE248" s="251"/>
      <c r="HF248" s="251"/>
      <c r="HG248" s="251"/>
      <c r="HH248" s="251"/>
      <c r="HI248" s="251"/>
      <c r="HJ248" s="251"/>
      <c r="HK248" s="251"/>
      <c r="HL248" s="251"/>
      <c r="HM248" s="251"/>
      <c r="HN248" s="251"/>
      <c r="HO248" s="251"/>
      <c r="HP248" s="251"/>
      <c r="HQ248" s="251"/>
      <c r="HR248" s="251"/>
      <c r="HS248" s="251"/>
      <c r="HT248" s="251"/>
      <c r="HU248" s="251"/>
      <c r="HV248" s="251"/>
      <c r="HW248" s="251"/>
      <c r="HX248" s="251"/>
      <c r="HY248" s="251"/>
      <c r="HZ248" s="251"/>
      <c r="IA248" s="251"/>
      <c r="IB248" s="251"/>
      <c r="IC248" s="251"/>
      <c r="ID248" s="251"/>
      <c r="IE248" s="251"/>
      <c r="IF248" s="251"/>
      <c r="IG248" s="251"/>
      <c r="IH248" s="251"/>
      <c r="II248" s="251"/>
      <c r="IJ248" s="251"/>
      <c r="IK248" s="251"/>
      <c r="IL248" s="251"/>
      <c r="IM248" s="251"/>
      <c r="IN248" s="251"/>
    </row>
    <row r="249" spans="1:248" s="4" customFormat="1" ht="12.75" customHeight="1" x14ac:dyDescent="0.2">
      <c r="A249" s="1"/>
      <c r="B249" s="85" t="s">
        <v>8</v>
      </c>
      <c r="C249" s="85" t="s">
        <v>16</v>
      </c>
      <c r="D249" s="85" t="s">
        <v>202</v>
      </c>
      <c r="E249" s="154" t="s">
        <v>8</v>
      </c>
      <c r="F249" s="84" t="s">
        <v>18</v>
      </c>
      <c r="G249" s="128" t="s">
        <v>19</v>
      </c>
      <c r="H249" s="84" t="s">
        <v>20</v>
      </c>
      <c r="I249" s="99" t="s">
        <v>475</v>
      </c>
      <c r="J249" s="85" t="s">
        <v>21</v>
      </c>
      <c r="K249" s="84" t="s">
        <v>22</v>
      </c>
      <c r="L249" s="85" t="s">
        <v>462</v>
      </c>
      <c r="M249" s="85" t="s">
        <v>463</v>
      </c>
      <c r="N249" s="85" t="s">
        <v>476</v>
      </c>
      <c r="O249" s="154" t="s">
        <v>464</v>
      </c>
      <c r="P249" s="154" t="s">
        <v>23</v>
      </c>
      <c r="Q249" s="85" t="s">
        <v>24</v>
      </c>
      <c r="R249" s="84" t="s">
        <v>24</v>
      </c>
      <c r="S249" s="100" t="s">
        <v>135</v>
      </c>
      <c r="T249" s="84" t="s">
        <v>135</v>
      </c>
      <c r="U249" s="85" t="s">
        <v>25</v>
      </c>
      <c r="V249" s="85" t="s">
        <v>26</v>
      </c>
      <c r="W249" s="85" t="s">
        <v>27</v>
      </c>
      <c r="X249" s="85" t="s">
        <v>28</v>
      </c>
      <c r="Y249" s="85" t="s">
        <v>136</v>
      </c>
      <c r="Z249" s="85" t="s">
        <v>251</v>
      </c>
      <c r="AA249" s="85" t="s">
        <v>137</v>
      </c>
      <c r="AB249" s="85" t="s">
        <v>203</v>
      </c>
      <c r="AC249" s="85" t="s">
        <v>30</v>
      </c>
      <c r="AD249" s="85" t="s">
        <v>140</v>
      </c>
      <c r="AE249" s="85" t="s">
        <v>31</v>
      </c>
      <c r="AF249" s="85" t="s">
        <v>32</v>
      </c>
      <c r="AG249" s="85" t="s">
        <v>205</v>
      </c>
      <c r="AH249" s="100" t="s">
        <v>16</v>
      </c>
      <c r="AI249" s="98" t="s">
        <v>34</v>
      </c>
      <c r="AJ249" s="85" t="s">
        <v>35</v>
      </c>
      <c r="AK249" s="84" t="s">
        <v>18</v>
      </c>
      <c r="AL249" s="102"/>
      <c r="AM249" s="251"/>
      <c r="AN249" s="251"/>
      <c r="AO249" s="251"/>
      <c r="AP249" s="251"/>
      <c r="AQ249" s="251"/>
      <c r="AR249" s="251"/>
      <c r="AS249" s="251"/>
      <c r="AT249" s="251"/>
      <c r="AU249" s="251"/>
      <c r="AV249" s="251"/>
      <c r="AW249" s="251"/>
      <c r="AX249" s="251"/>
      <c r="AY249" s="251"/>
      <c r="AZ249" s="251"/>
      <c r="BA249" s="251"/>
      <c r="BB249" s="251"/>
      <c r="BC249" s="251"/>
      <c r="BD249" s="251"/>
      <c r="BE249" s="251"/>
      <c r="BF249" s="251"/>
      <c r="BG249" s="251"/>
      <c r="BH249" s="251"/>
      <c r="BI249" s="251"/>
      <c r="BJ249" s="251"/>
      <c r="BK249" s="251"/>
      <c r="BL249" s="251"/>
      <c r="BM249" s="251"/>
      <c r="BN249" s="251"/>
      <c r="BO249" s="251"/>
      <c r="BP249" s="251"/>
      <c r="BQ249" s="251"/>
      <c r="BR249" s="251"/>
      <c r="BS249" s="251"/>
      <c r="BT249" s="251"/>
      <c r="BU249" s="251"/>
      <c r="BV249" s="251"/>
      <c r="BW249" s="251"/>
      <c r="BX249" s="251"/>
      <c r="BY249" s="251"/>
      <c r="BZ249" s="251"/>
      <c r="CA249" s="251"/>
      <c r="CB249" s="251"/>
      <c r="CC249" s="251"/>
      <c r="CD249" s="251"/>
      <c r="CE249" s="251"/>
      <c r="CF249" s="251"/>
      <c r="CG249" s="251"/>
      <c r="CH249" s="251"/>
      <c r="CI249" s="251"/>
      <c r="CJ249" s="251"/>
      <c r="CK249" s="251"/>
      <c r="CL249" s="251"/>
      <c r="CM249" s="251"/>
      <c r="CN249" s="251"/>
      <c r="CO249" s="251"/>
      <c r="CP249" s="251"/>
      <c r="CQ249" s="251"/>
      <c r="CR249" s="251"/>
      <c r="CS249" s="251"/>
      <c r="CT249" s="251"/>
      <c r="CU249" s="251"/>
      <c r="CV249" s="251"/>
      <c r="CW249" s="251"/>
      <c r="CX249" s="251"/>
      <c r="CY249" s="251"/>
      <c r="CZ249" s="251"/>
      <c r="DA249" s="251"/>
      <c r="DB249" s="251"/>
      <c r="DC249" s="251"/>
      <c r="DD249" s="251"/>
      <c r="DE249" s="251"/>
      <c r="DF249" s="251"/>
      <c r="DG249" s="251"/>
      <c r="DH249" s="251"/>
      <c r="DI249" s="251"/>
      <c r="DJ249" s="251"/>
      <c r="DK249" s="251"/>
      <c r="DL249" s="251"/>
      <c r="DM249" s="251"/>
      <c r="DN249" s="251"/>
      <c r="DO249" s="251"/>
      <c r="DP249" s="251"/>
      <c r="DQ249" s="251"/>
      <c r="DR249" s="251"/>
      <c r="DS249" s="251"/>
      <c r="DT249" s="251"/>
      <c r="DU249" s="251"/>
      <c r="DV249" s="251"/>
      <c r="DW249" s="251"/>
      <c r="DX249" s="251"/>
      <c r="DY249" s="251"/>
      <c r="DZ249" s="251"/>
      <c r="EA249" s="251"/>
      <c r="EB249" s="251"/>
      <c r="EC249" s="251"/>
      <c r="ED249" s="251"/>
      <c r="EE249" s="251"/>
      <c r="EF249" s="251"/>
      <c r="EG249" s="251"/>
      <c r="EH249" s="251"/>
      <c r="EI249" s="251"/>
      <c r="EJ249" s="251"/>
      <c r="EK249" s="251"/>
      <c r="EL249" s="251"/>
      <c r="EM249" s="251"/>
      <c r="EN249" s="251"/>
      <c r="EO249" s="251"/>
      <c r="EP249" s="251"/>
      <c r="EQ249" s="251"/>
      <c r="ER249" s="251"/>
      <c r="ES249" s="251"/>
      <c r="ET249" s="251"/>
      <c r="EU249" s="251"/>
      <c r="EV249" s="251"/>
      <c r="EW249" s="251"/>
      <c r="EX249" s="251"/>
      <c r="EY249" s="251"/>
      <c r="EZ249" s="251"/>
      <c r="FA249" s="251"/>
      <c r="FB249" s="251"/>
      <c r="FC249" s="251"/>
      <c r="FD249" s="251"/>
      <c r="FE249" s="251"/>
      <c r="FF249" s="251"/>
      <c r="FG249" s="251"/>
      <c r="FH249" s="251"/>
      <c r="FI249" s="251"/>
      <c r="FJ249" s="251"/>
      <c r="FK249" s="251"/>
      <c r="FL249" s="251"/>
      <c r="FM249" s="251"/>
      <c r="FN249" s="251"/>
      <c r="FO249" s="251"/>
      <c r="FP249" s="251"/>
      <c r="FQ249" s="251"/>
      <c r="FR249" s="251"/>
      <c r="FS249" s="251"/>
      <c r="FT249" s="251"/>
      <c r="FU249" s="251"/>
      <c r="FV249" s="251"/>
      <c r="FW249" s="251"/>
      <c r="FX249" s="251"/>
      <c r="FY249" s="251"/>
      <c r="FZ249" s="251"/>
      <c r="GA249" s="251"/>
      <c r="GB249" s="251"/>
      <c r="GC249" s="251"/>
      <c r="GD249" s="251"/>
      <c r="GE249" s="251"/>
      <c r="GF249" s="251"/>
      <c r="GG249" s="251"/>
      <c r="GH249" s="251"/>
      <c r="GI249" s="251"/>
      <c r="GJ249" s="251"/>
      <c r="GK249" s="251"/>
      <c r="GL249" s="251"/>
      <c r="GM249" s="251"/>
      <c r="GN249" s="251"/>
      <c r="GO249" s="251"/>
      <c r="GP249" s="251"/>
      <c r="GQ249" s="251"/>
      <c r="GR249" s="251"/>
      <c r="GS249" s="251"/>
      <c r="GT249" s="251"/>
      <c r="GU249" s="251"/>
      <c r="GV249" s="251"/>
      <c r="GW249" s="251"/>
      <c r="GX249" s="251"/>
      <c r="GY249" s="251"/>
      <c r="GZ249" s="251"/>
      <c r="HA249" s="251"/>
      <c r="HB249" s="251"/>
      <c r="HC249" s="251"/>
      <c r="HD249" s="251"/>
      <c r="HE249" s="251"/>
      <c r="HF249" s="251"/>
      <c r="HG249" s="251"/>
      <c r="HH249" s="251"/>
      <c r="HI249" s="251"/>
      <c r="HJ249" s="251"/>
      <c r="HK249" s="251"/>
      <c r="HL249" s="251"/>
      <c r="HM249" s="251"/>
      <c r="HN249" s="251"/>
      <c r="HO249" s="251"/>
      <c r="HP249" s="251"/>
      <c r="HQ249" s="251"/>
      <c r="HR249" s="251"/>
      <c r="HS249" s="251"/>
      <c r="HT249" s="251"/>
      <c r="HU249" s="251"/>
      <c r="HV249" s="251"/>
      <c r="HW249" s="251"/>
      <c r="HX249" s="251"/>
      <c r="HY249" s="251"/>
      <c r="HZ249" s="251"/>
      <c r="IA249" s="251"/>
      <c r="IB249" s="251"/>
      <c r="IC249" s="251"/>
      <c r="ID249" s="251"/>
      <c r="IE249" s="251"/>
      <c r="IF249" s="251"/>
      <c r="IG249" s="251"/>
      <c r="IH249" s="251"/>
      <c r="II249" s="251"/>
      <c r="IJ249" s="251"/>
      <c r="IK249" s="251"/>
      <c r="IL249" s="251"/>
      <c r="IM249" s="251"/>
      <c r="IN249" s="251"/>
    </row>
    <row r="250" spans="1:248" s="4" customFormat="1" ht="12.75" customHeight="1" thickBot="1" x14ac:dyDescent="0.25">
      <c r="A250" s="6"/>
      <c r="B250" s="86" t="s">
        <v>36</v>
      </c>
      <c r="C250" s="86" t="s">
        <v>37</v>
      </c>
      <c r="D250" s="86" t="s">
        <v>38</v>
      </c>
      <c r="E250" s="439" t="s">
        <v>39</v>
      </c>
      <c r="F250" s="103" t="s">
        <v>40</v>
      </c>
      <c r="G250" s="129"/>
      <c r="H250" s="103"/>
      <c r="I250" s="104" t="s">
        <v>41</v>
      </c>
      <c r="J250" s="86"/>
      <c r="K250" s="103"/>
      <c r="L250" s="86" t="s">
        <v>465</v>
      </c>
      <c r="M250" s="86"/>
      <c r="N250" s="86" t="s">
        <v>235</v>
      </c>
      <c r="O250" s="439" t="s">
        <v>235</v>
      </c>
      <c r="P250" s="155"/>
      <c r="Q250" s="440" t="s">
        <v>258</v>
      </c>
      <c r="R250" s="441" t="s">
        <v>259</v>
      </c>
      <c r="S250" s="105" t="s">
        <v>109</v>
      </c>
      <c r="T250" s="103" t="s">
        <v>187</v>
      </c>
      <c r="U250" s="86" t="s">
        <v>42</v>
      </c>
      <c r="V250" s="86" t="s">
        <v>43</v>
      </c>
      <c r="W250" s="86"/>
      <c r="X250" s="86" t="s">
        <v>44</v>
      </c>
      <c r="Y250" s="86" t="s">
        <v>30</v>
      </c>
      <c r="Z250" s="86" t="s">
        <v>30</v>
      </c>
      <c r="AA250" s="86" t="s">
        <v>138</v>
      </c>
      <c r="AB250" s="86" t="s">
        <v>15</v>
      </c>
      <c r="AC250" s="86" t="s">
        <v>139</v>
      </c>
      <c r="AD250" s="86" t="s">
        <v>141</v>
      </c>
      <c r="AE250" s="86" t="s">
        <v>47</v>
      </c>
      <c r="AF250" s="86" t="s">
        <v>48</v>
      </c>
      <c r="AG250" s="86" t="s">
        <v>15</v>
      </c>
      <c r="AH250" s="105" t="s">
        <v>30</v>
      </c>
      <c r="AI250" s="106"/>
      <c r="AJ250" s="86" t="s">
        <v>49</v>
      </c>
      <c r="AK250" s="103" t="s">
        <v>188</v>
      </c>
      <c r="AL250" s="107"/>
      <c r="AM250" s="251"/>
      <c r="AN250" s="251"/>
      <c r="AO250" s="251"/>
      <c r="AP250" s="251"/>
      <c r="AQ250" s="251"/>
      <c r="AR250" s="251"/>
      <c r="AS250" s="251"/>
      <c r="AT250" s="251"/>
      <c r="AU250" s="251"/>
      <c r="AV250" s="251"/>
      <c r="AW250" s="251"/>
      <c r="AX250" s="251"/>
      <c r="AY250" s="251"/>
      <c r="AZ250" s="251"/>
      <c r="BA250" s="251"/>
      <c r="BB250" s="251"/>
      <c r="BC250" s="251"/>
      <c r="BD250" s="251"/>
      <c r="BE250" s="251"/>
      <c r="BF250" s="251"/>
      <c r="BG250" s="251"/>
      <c r="BH250" s="251"/>
      <c r="BI250" s="251"/>
      <c r="BJ250" s="251"/>
      <c r="BK250" s="251"/>
      <c r="BL250" s="251"/>
      <c r="BM250" s="251"/>
      <c r="BN250" s="251"/>
      <c r="BO250" s="251"/>
      <c r="BP250" s="251"/>
      <c r="BQ250" s="251"/>
      <c r="BR250" s="251"/>
      <c r="BS250" s="251"/>
      <c r="BT250" s="251"/>
      <c r="BU250" s="251"/>
      <c r="BV250" s="251"/>
      <c r="BW250" s="251"/>
      <c r="BX250" s="251"/>
      <c r="BY250" s="251"/>
      <c r="BZ250" s="251"/>
      <c r="CA250" s="251"/>
      <c r="CB250" s="251"/>
      <c r="CC250" s="251"/>
      <c r="CD250" s="251"/>
      <c r="CE250" s="251"/>
      <c r="CF250" s="251"/>
      <c r="CG250" s="251"/>
      <c r="CH250" s="251"/>
      <c r="CI250" s="251"/>
      <c r="CJ250" s="251"/>
      <c r="CK250" s="251"/>
      <c r="CL250" s="251"/>
      <c r="CM250" s="251"/>
      <c r="CN250" s="251"/>
      <c r="CO250" s="251"/>
      <c r="CP250" s="251"/>
      <c r="CQ250" s="251"/>
      <c r="CR250" s="251"/>
      <c r="CS250" s="251"/>
      <c r="CT250" s="251"/>
      <c r="CU250" s="251"/>
      <c r="CV250" s="251"/>
      <c r="CW250" s="251"/>
      <c r="CX250" s="251"/>
      <c r="CY250" s="251"/>
      <c r="CZ250" s="251"/>
      <c r="DA250" s="251"/>
      <c r="DB250" s="251"/>
      <c r="DC250" s="251"/>
      <c r="DD250" s="251"/>
      <c r="DE250" s="251"/>
      <c r="DF250" s="251"/>
      <c r="DG250" s="251"/>
      <c r="DH250" s="251"/>
      <c r="DI250" s="251"/>
      <c r="DJ250" s="251"/>
      <c r="DK250" s="251"/>
      <c r="DL250" s="251"/>
      <c r="DM250" s="251"/>
      <c r="DN250" s="251"/>
      <c r="DO250" s="251"/>
      <c r="DP250" s="251"/>
      <c r="DQ250" s="251"/>
      <c r="DR250" s="251"/>
      <c r="DS250" s="251"/>
      <c r="DT250" s="251"/>
      <c r="DU250" s="251"/>
      <c r="DV250" s="251"/>
      <c r="DW250" s="251"/>
      <c r="DX250" s="251"/>
      <c r="DY250" s="251"/>
      <c r="DZ250" s="251"/>
      <c r="EA250" s="251"/>
      <c r="EB250" s="251"/>
      <c r="EC250" s="251"/>
      <c r="ED250" s="251"/>
      <c r="EE250" s="251"/>
      <c r="EF250" s="251"/>
      <c r="EG250" s="251"/>
      <c r="EH250" s="251"/>
      <c r="EI250" s="251"/>
      <c r="EJ250" s="251"/>
      <c r="EK250" s="251"/>
      <c r="EL250" s="251"/>
      <c r="EM250" s="251"/>
      <c r="EN250" s="251"/>
      <c r="EO250" s="251"/>
      <c r="EP250" s="251"/>
      <c r="EQ250" s="251"/>
      <c r="ER250" s="251"/>
      <c r="ES250" s="251"/>
      <c r="ET250" s="251"/>
      <c r="EU250" s="251"/>
      <c r="EV250" s="251"/>
      <c r="EW250" s="251"/>
      <c r="EX250" s="251"/>
      <c r="EY250" s="251"/>
      <c r="EZ250" s="251"/>
      <c r="FA250" s="251"/>
      <c r="FB250" s="251"/>
      <c r="FC250" s="251"/>
      <c r="FD250" s="251"/>
      <c r="FE250" s="251"/>
      <c r="FF250" s="251"/>
      <c r="FG250" s="251"/>
      <c r="FH250" s="251"/>
      <c r="FI250" s="251"/>
      <c r="FJ250" s="251"/>
      <c r="FK250" s="251"/>
      <c r="FL250" s="251"/>
      <c r="FM250" s="251"/>
      <c r="FN250" s="251"/>
      <c r="FO250" s="251"/>
      <c r="FP250" s="251"/>
      <c r="FQ250" s="251"/>
      <c r="FR250" s="251"/>
      <c r="FS250" s="251"/>
      <c r="FT250" s="251"/>
      <c r="FU250" s="251"/>
      <c r="FV250" s="251"/>
      <c r="FW250" s="251"/>
      <c r="FX250" s="251"/>
      <c r="FY250" s="251"/>
      <c r="FZ250" s="251"/>
      <c r="GA250" s="251"/>
      <c r="GB250" s="251"/>
      <c r="GC250" s="251"/>
      <c r="GD250" s="251"/>
      <c r="GE250" s="251"/>
      <c r="GF250" s="251"/>
      <c r="GG250" s="251"/>
      <c r="GH250" s="251"/>
      <c r="GI250" s="251"/>
      <c r="GJ250" s="251"/>
      <c r="GK250" s="251"/>
      <c r="GL250" s="251"/>
      <c r="GM250" s="251"/>
      <c r="GN250" s="251"/>
      <c r="GO250" s="251"/>
      <c r="GP250" s="251"/>
      <c r="GQ250" s="251"/>
      <c r="GR250" s="251"/>
      <c r="GS250" s="251"/>
      <c r="GT250" s="251"/>
      <c r="GU250" s="251"/>
      <c r="GV250" s="251"/>
      <c r="GW250" s="251"/>
      <c r="GX250" s="251"/>
      <c r="GY250" s="251"/>
      <c r="GZ250" s="251"/>
      <c r="HA250" s="251"/>
      <c r="HB250" s="251"/>
      <c r="HC250" s="251"/>
      <c r="HD250" s="251"/>
      <c r="HE250" s="251"/>
      <c r="HF250" s="251"/>
      <c r="HG250" s="251"/>
      <c r="HH250" s="251"/>
      <c r="HI250" s="251"/>
      <c r="HJ250" s="251"/>
      <c r="HK250" s="251"/>
      <c r="HL250" s="251"/>
      <c r="HM250" s="251"/>
      <c r="HN250" s="251"/>
      <c r="HO250" s="251"/>
      <c r="HP250" s="251"/>
      <c r="HQ250" s="251"/>
      <c r="HR250" s="251"/>
      <c r="HS250" s="251"/>
      <c r="HT250" s="251"/>
      <c r="HU250" s="251"/>
      <c r="HV250" s="251"/>
      <c r="HW250" s="251"/>
      <c r="HX250" s="251"/>
      <c r="HY250" s="251"/>
      <c r="HZ250" s="251"/>
      <c r="IA250" s="251"/>
      <c r="IB250" s="251"/>
      <c r="IC250" s="251"/>
      <c r="ID250" s="251"/>
      <c r="IE250" s="251"/>
      <c r="IF250" s="251"/>
      <c r="IG250" s="251"/>
      <c r="IH250" s="251"/>
      <c r="II250" s="251"/>
      <c r="IJ250" s="251"/>
      <c r="IK250" s="251"/>
      <c r="IL250" s="251"/>
      <c r="IM250" s="251"/>
      <c r="IN250" s="251"/>
    </row>
    <row r="251" spans="1:248" s="20" customFormat="1" ht="12.75" customHeight="1" thickTop="1" x14ac:dyDescent="0.2">
      <c r="A251" s="8"/>
      <c r="B251" s="296">
        <f>B237</f>
        <v>0</v>
      </c>
      <c r="C251" s="296">
        <f>C237</f>
        <v>0</v>
      </c>
      <c r="D251" s="296">
        <f>D237</f>
        <v>0</v>
      </c>
      <c r="E251" s="296">
        <f>E237</f>
        <v>0</v>
      </c>
      <c r="F251" s="298">
        <f>F237</f>
        <v>0</v>
      </c>
      <c r="G251" s="130" t="str">
        <f>G7</f>
        <v>FEBRUARY</v>
      </c>
      <c r="H251" s="31" t="s">
        <v>58</v>
      </c>
      <c r="I251" s="32"/>
      <c r="J251" s="306">
        <f t="shared" ref="J251:R251" si="30">J237</f>
        <v>0</v>
      </c>
      <c r="K251" s="298">
        <f t="shared" si="30"/>
        <v>0</v>
      </c>
      <c r="L251" s="296">
        <f t="shared" si="30"/>
        <v>0</v>
      </c>
      <c r="M251" s="296">
        <f t="shared" si="30"/>
        <v>0</v>
      </c>
      <c r="N251" s="296">
        <f t="shared" si="30"/>
        <v>0</v>
      </c>
      <c r="O251" s="297">
        <f t="shared" si="30"/>
        <v>0</v>
      </c>
      <c r="P251" s="299">
        <f t="shared" si="30"/>
        <v>0</v>
      </c>
      <c r="Q251" s="296">
        <f t="shared" si="30"/>
        <v>0</v>
      </c>
      <c r="R251" s="298">
        <f t="shared" si="30"/>
        <v>0</v>
      </c>
      <c r="S251" s="9"/>
      <c r="T251" s="8"/>
      <c r="U251" s="296">
        <f t="shared" ref="U251:AH251" si="31">U237</f>
        <v>0</v>
      </c>
      <c r="V251" s="296">
        <f t="shared" si="31"/>
        <v>0</v>
      </c>
      <c r="W251" s="296">
        <f t="shared" si="31"/>
        <v>0</v>
      </c>
      <c r="X251" s="296">
        <f t="shared" si="31"/>
        <v>0</v>
      </c>
      <c r="Y251" s="296">
        <f t="shared" si="31"/>
        <v>0</v>
      </c>
      <c r="Z251" s="296">
        <f t="shared" si="31"/>
        <v>0</v>
      </c>
      <c r="AA251" s="296">
        <f t="shared" si="31"/>
        <v>0</v>
      </c>
      <c r="AB251" s="296">
        <f t="shared" si="31"/>
        <v>0</v>
      </c>
      <c r="AC251" s="296">
        <f t="shared" si="31"/>
        <v>0</v>
      </c>
      <c r="AD251" s="296">
        <f t="shared" si="31"/>
        <v>0</v>
      </c>
      <c r="AE251" s="296">
        <f t="shared" si="31"/>
        <v>0</v>
      </c>
      <c r="AF251" s="296">
        <f t="shared" si="31"/>
        <v>0</v>
      </c>
      <c r="AG251" s="296">
        <f t="shared" si="31"/>
        <v>0</v>
      </c>
      <c r="AH251" s="297">
        <f t="shared" si="31"/>
        <v>0</v>
      </c>
      <c r="AI251" s="305"/>
      <c r="AJ251" s="296">
        <f>AJ237</f>
        <v>0</v>
      </c>
      <c r="AK251" s="298">
        <f>AK237</f>
        <v>0</v>
      </c>
      <c r="AL251" s="9"/>
    </row>
    <row r="252" spans="1:248" s="20" customFormat="1" ht="12.75" customHeight="1" x14ac:dyDescent="0.2">
      <c r="A252" s="8">
        <v>1</v>
      </c>
      <c r="B252" s="280"/>
      <c r="C252" s="280"/>
      <c r="D252" s="280"/>
      <c r="E252" s="280"/>
      <c r="F252" s="281"/>
      <c r="G252" s="443"/>
      <c r="H252" s="444"/>
      <c r="I252" s="445"/>
      <c r="J252" s="296">
        <f t="shared" ref="J252:J282" si="32">SUM(B252:F252)</f>
        <v>0</v>
      </c>
      <c r="K252" s="298">
        <f t="shared" ref="K252:K282" si="33">SUM(U252:AK252)-SUM(L252:R252)</f>
        <v>0</v>
      </c>
      <c r="L252" s="280"/>
      <c r="M252" s="280"/>
      <c r="N252" s="280"/>
      <c r="O252" s="293"/>
      <c r="P252" s="300"/>
      <c r="Q252" s="280"/>
      <c r="R252" s="281"/>
      <c r="S252" s="15" t="s">
        <v>59</v>
      </c>
      <c r="T252" s="8">
        <v>1</v>
      </c>
      <c r="U252" s="280"/>
      <c r="V252" s="280"/>
      <c r="W252" s="280"/>
      <c r="X252" s="280"/>
      <c r="Y252" s="280"/>
      <c r="Z252" s="280"/>
      <c r="AA252" s="280"/>
      <c r="AB252" s="280"/>
      <c r="AC252" s="280"/>
      <c r="AD252" s="280"/>
      <c r="AE252" s="280"/>
      <c r="AF252" s="280"/>
      <c r="AG252" s="280"/>
      <c r="AH252" s="293"/>
      <c r="AI252" s="444"/>
      <c r="AJ252" s="280"/>
      <c r="AK252" s="281"/>
      <c r="AL252" s="15" t="s">
        <v>59</v>
      </c>
    </row>
    <row r="253" spans="1:248" s="20" customFormat="1" ht="12.75" customHeight="1" x14ac:dyDescent="0.2">
      <c r="A253" s="8">
        <v>2</v>
      </c>
      <c r="B253" s="280"/>
      <c r="C253" s="280"/>
      <c r="D253" s="280"/>
      <c r="E253" s="280"/>
      <c r="F253" s="281"/>
      <c r="G253" s="443"/>
      <c r="H253" s="444"/>
      <c r="I253" s="445"/>
      <c r="J253" s="296">
        <f t="shared" si="32"/>
        <v>0</v>
      </c>
      <c r="K253" s="298">
        <f t="shared" si="33"/>
        <v>0</v>
      </c>
      <c r="L253" s="280"/>
      <c r="M253" s="280"/>
      <c r="N253" s="280"/>
      <c r="O253" s="293"/>
      <c r="P253" s="300"/>
      <c r="Q253" s="280"/>
      <c r="R253" s="281"/>
      <c r="S253" s="15" t="s">
        <v>60</v>
      </c>
      <c r="T253" s="8">
        <v>2</v>
      </c>
      <c r="U253" s="280"/>
      <c r="V253" s="280"/>
      <c r="W253" s="280"/>
      <c r="X253" s="280"/>
      <c r="Y253" s="280"/>
      <c r="Z253" s="280"/>
      <c r="AA253" s="280"/>
      <c r="AB253" s="280"/>
      <c r="AC253" s="280"/>
      <c r="AD253" s="280"/>
      <c r="AE253" s="280"/>
      <c r="AF253" s="280"/>
      <c r="AG253" s="280"/>
      <c r="AH253" s="293"/>
      <c r="AI253" s="444"/>
      <c r="AJ253" s="280"/>
      <c r="AK253" s="281"/>
      <c r="AL253" s="15" t="s">
        <v>60</v>
      </c>
    </row>
    <row r="254" spans="1:248" s="20" customFormat="1" ht="12.75" customHeight="1" x14ac:dyDescent="0.2">
      <c r="A254" s="8">
        <v>3</v>
      </c>
      <c r="B254" s="280"/>
      <c r="C254" s="280"/>
      <c r="D254" s="280"/>
      <c r="E254" s="280"/>
      <c r="F254" s="281"/>
      <c r="G254" s="443"/>
      <c r="H254" s="444"/>
      <c r="I254" s="445"/>
      <c r="J254" s="296">
        <f t="shared" si="32"/>
        <v>0</v>
      </c>
      <c r="K254" s="298">
        <f t="shared" si="33"/>
        <v>0</v>
      </c>
      <c r="L254" s="280"/>
      <c r="M254" s="280"/>
      <c r="N254" s="280"/>
      <c r="O254" s="293"/>
      <c r="P254" s="300"/>
      <c r="Q254" s="280"/>
      <c r="R254" s="281"/>
      <c r="S254" s="15" t="s">
        <v>61</v>
      </c>
      <c r="T254" s="8">
        <v>3</v>
      </c>
      <c r="U254" s="280"/>
      <c r="V254" s="280"/>
      <c r="W254" s="280"/>
      <c r="X254" s="280"/>
      <c r="Y254" s="280"/>
      <c r="Z254" s="280"/>
      <c r="AA254" s="280"/>
      <c r="AB254" s="280"/>
      <c r="AC254" s="280"/>
      <c r="AD254" s="280"/>
      <c r="AE254" s="280"/>
      <c r="AF254" s="280"/>
      <c r="AG254" s="280"/>
      <c r="AH254" s="293"/>
      <c r="AI254" s="444"/>
      <c r="AJ254" s="280"/>
      <c r="AK254" s="281"/>
      <c r="AL254" s="15" t="s">
        <v>61</v>
      </c>
    </row>
    <row r="255" spans="1:248" s="20" customFormat="1" ht="12.75" customHeight="1" x14ac:dyDescent="0.2">
      <c r="A255" s="8">
        <v>4</v>
      </c>
      <c r="B255" s="280"/>
      <c r="C255" s="280"/>
      <c r="D255" s="280"/>
      <c r="E255" s="280"/>
      <c r="F255" s="281"/>
      <c r="G255" s="443"/>
      <c r="H255" s="444"/>
      <c r="I255" s="445"/>
      <c r="J255" s="296">
        <f t="shared" si="32"/>
        <v>0</v>
      </c>
      <c r="K255" s="298">
        <f t="shared" si="33"/>
        <v>0</v>
      </c>
      <c r="L255" s="280"/>
      <c r="M255" s="280"/>
      <c r="N255" s="280"/>
      <c r="O255" s="293"/>
      <c r="P255" s="300"/>
      <c r="Q255" s="280"/>
      <c r="R255" s="281"/>
      <c r="S255" s="15" t="s">
        <v>62</v>
      </c>
      <c r="T255" s="8">
        <v>4</v>
      </c>
      <c r="U255" s="280"/>
      <c r="V255" s="280"/>
      <c r="W255" s="280"/>
      <c r="X255" s="280"/>
      <c r="Y255" s="280"/>
      <c r="Z255" s="280"/>
      <c r="AA255" s="280"/>
      <c r="AB255" s="280"/>
      <c r="AC255" s="280"/>
      <c r="AD255" s="280"/>
      <c r="AE255" s="280"/>
      <c r="AF255" s="280"/>
      <c r="AG255" s="280"/>
      <c r="AH255" s="293"/>
      <c r="AI255" s="444"/>
      <c r="AJ255" s="280"/>
      <c r="AK255" s="281"/>
      <c r="AL255" s="15" t="s">
        <v>62</v>
      </c>
    </row>
    <row r="256" spans="1:248" s="20" customFormat="1" ht="12.75" customHeight="1" x14ac:dyDescent="0.2">
      <c r="A256" s="8">
        <v>5</v>
      </c>
      <c r="B256" s="280"/>
      <c r="C256" s="280"/>
      <c r="D256" s="280"/>
      <c r="E256" s="280"/>
      <c r="F256" s="281"/>
      <c r="G256" s="446"/>
      <c r="H256" s="444"/>
      <c r="I256" s="445"/>
      <c r="J256" s="296">
        <f t="shared" si="32"/>
        <v>0</v>
      </c>
      <c r="K256" s="298">
        <f t="shared" si="33"/>
        <v>0</v>
      </c>
      <c r="L256" s="280"/>
      <c r="M256" s="280"/>
      <c r="N256" s="280"/>
      <c r="O256" s="293"/>
      <c r="P256" s="300"/>
      <c r="Q256" s="280"/>
      <c r="R256" s="281"/>
      <c r="S256" s="15" t="s">
        <v>63</v>
      </c>
      <c r="T256" s="8">
        <v>5</v>
      </c>
      <c r="U256" s="280"/>
      <c r="V256" s="280"/>
      <c r="W256" s="280"/>
      <c r="X256" s="280"/>
      <c r="Y256" s="280"/>
      <c r="Z256" s="280"/>
      <c r="AA256" s="280"/>
      <c r="AB256" s="280"/>
      <c r="AC256" s="280"/>
      <c r="AD256" s="280"/>
      <c r="AE256" s="280"/>
      <c r="AF256" s="280"/>
      <c r="AG256" s="280"/>
      <c r="AH256" s="293"/>
      <c r="AI256" s="444"/>
      <c r="AJ256" s="280"/>
      <c r="AK256" s="281"/>
      <c r="AL256" s="15" t="s">
        <v>63</v>
      </c>
    </row>
    <row r="257" spans="1:38" s="20" customFormat="1" ht="12.75" customHeight="1" x14ac:dyDescent="0.2">
      <c r="A257" s="16">
        <v>6</v>
      </c>
      <c r="B257" s="282"/>
      <c r="C257" s="282"/>
      <c r="D257" s="282"/>
      <c r="E257" s="282"/>
      <c r="F257" s="283"/>
      <c r="G257" s="443"/>
      <c r="H257" s="447"/>
      <c r="I257" s="448"/>
      <c r="J257" s="296">
        <f t="shared" si="32"/>
        <v>0</v>
      </c>
      <c r="K257" s="298">
        <f t="shared" si="33"/>
        <v>0</v>
      </c>
      <c r="L257" s="282"/>
      <c r="M257" s="282"/>
      <c r="N257" s="282"/>
      <c r="O257" s="294"/>
      <c r="P257" s="301"/>
      <c r="Q257" s="282"/>
      <c r="R257" s="283"/>
      <c r="S257" s="17" t="s">
        <v>64</v>
      </c>
      <c r="T257" s="16">
        <v>6</v>
      </c>
      <c r="U257" s="282"/>
      <c r="V257" s="282"/>
      <c r="W257" s="282"/>
      <c r="X257" s="282"/>
      <c r="Y257" s="282"/>
      <c r="Z257" s="282"/>
      <c r="AA257" s="282"/>
      <c r="AB257" s="282"/>
      <c r="AC257" s="282"/>
      <c r="AD257" s="282"/>
      <c r="AE257" s="282"/>
      <c r="AF257" s="282"/>
      <c r="AG257" s="282"/>
      <c r="AH257" s="294"/>
      <c r="AI257" s="447"/>
      <c r="AJ257" s="282"/>
      <c r="AK257" s="283"/>
      <c r="AL257" s="17" t="s">
        <v>64</v>
      </c>
    </row>
    <row r="258" spans="1:38" s="20" customFormat="1" ht="12.75" customHeight="1" x14ac:dyDescent="0.2">
      <c r="A258" s="8">
        <v>7</v>
      </c>
      <c r="B258" s="280"/>
      <c r="C258" s="280"/>
      <c r="D258" s="280"/>
      <c r="E258" s="280"/>
      <c r="F258" s="281"/>
      <c r="G258" s="443"/>
      <c r="H258" s="444"/>
      <c r="I258" s="445"/>
      <c r="J258" s="296">
        <f t="shared" si="32"/>
        <v>0</v>
      </c>
      <c r="K258" s="298">
        <f t="shared" si="33"/>
        <v>0</v>
      </c>
      <c r="L258" s="280"/>
      <c r="M258" s="280"/>
      <c r="N258" s="280"/>
      <c r="O258" s="293"/>
      <c r="P258" s="300"/>
      <c r="Q258" s="280"/>
      <c r="R258" s="281"/>
      <c r="S258" s="15" t="s">
        <v>65</v>
      </c>
      <c r="T258" s="8">
        <v>7</v>
      </c>
      <c r="U258" s="280"/>
      <c r="V258" s="280"/>
      <c r="W258" s="280"/>
      <c r="X258" s="280"/>
      <c r="Y258" s="280"/>
      <c r="Z258" s="280"/>
      <c r="AA258" s="280"/>
      <c r="AB258" s="280"/>
      <c r="AC258" s="280"/>
      <c r="AD258" s="280"/>
      <c r="AE258" s="280"/>
      <c r="AF258" s="280"/>
      <c r="AG258" s="280"/>
      <c r="AH258" s="293"/>
      <c r="AI258" s="444"/>
      <c r="AJ258" s="280"/>
      <c r="AK258" s="281"/>
      <c r="AL258" s="15" t="s">
        <v>65</v>
      </c>
    </row>
    <row r="259" spans="1:38" s="20" customFormat="1" ht="12.75" customHeight="1" x14ac:dyDescent="0.2">
      <c r="A259" s="8">
        <v>8</v>
      </c>
      <c r="B259" s="280"/>
      <c r="C259" s="280"/>
      <c r="D259" s="280"/>
      <c r="E259" s="280"/>
      <c r="F259" s="281"/>
      <c r="G259" s="443"/>
      <c r="H259" s="444"/>
      <c r="I259" s="445"/>
      <c r="J259" s="296">
        <f t="shared" si="32"/>
        <v>0</v>
      </c>
      <c r="K259" s="298">
        <f t="shared" si="33"/>
        <v>0</v>
      </c>
      <c r="L259" s="280"/>
      <c r="M259" s="280"/>
      <c r="N259" s="280"/>
      <c r="O259" s="293"/>
      <c r="P259" s="300"/>
      <c r="Q259" s="280"/>
      <c r="R259" s="281"/>
      <c r="S259" s="15" t="s">
        <v>66</v>
      </c>
      <c r="T259" s="8">
        <v>8</v>
      </c>
      <c r="U259" s="280"/>
      <c r="V259" s="280"/>
      <c r="W259" s="280"/>
      <c r="X259" s="280"/>
      <c r="Y259" s="280"/>
      <c r="Z259" s="280"/>
      <c r="AA259" s="280"/>
      <c r="AB259" s="280"/>
      <c r="AC259" s="280"/>
      <c r="AD259" s="280"/>
      <c r="AE259" s="280"/>
      <c r="AF259" s="280"/>
      <c r="AG259" s="280"/>
      <c r="AH259" s="293"/>
      <c r="AI259" s="444"/>
      <c r="AJ259" s="280"/>
      <c r="AK259" s="281"/>
      <c r="AL259" s="15" t="s">
        <v>66</v>
      </c>
    </row>
    <row r="260" spans="1:38" s="20" customFormat="1" ht="12.75" customHeight="1" x14ac:dyDescent="0.2">
      <c r="A260" s="8">
        <v>9</v>
      </c>
      <c r="B260" s="280"/>
      <c r="C260" s="280"/>
      <c r="D260" s="280"/>
      <c r="E260" s="280"/>
      <c r="F260" s="281"/>
      <c r="G260" s="443"/>
      <c r="H260" s="444"/>
      <c r="I260" s="445"/>
      <c r="J260" s="296">
        <f t="shared" si="32"/>
        <v>0</v>
      </c>
      <c r="K260" s="298">
        <f t="shared" si="33"/>
        <v>0</v>
      </c>
      <c r="L260" s="280"/>
      <c r="M260" s="280"/>
      <c r="N260" s="280"/>
      <c r="O260" s="293"/>
      <c r="P260" s="300"/>
      <c r="Q260" s="280"/>
      <c r="R260" s="281"/>
      <c r="S260" s="15" t="s">
        <v>67</v>
      </c>
      <c r="T260" s="8">
        <v>9</v>
      </c>
      <c r="U260" s="280"/>
      <c r="V260" s="280"/>
      <c r="W260" s="280"/>
      <c r="X260" s="280"/>
      <c r="Y260" s="280"/>
      <c r="Z260" s="280"/>
      <c r="AA260" s="280"/>
      <c r="AB260" s="280"/>
      <c r="AC260" s="280"/>
      <c r="AD260" s="280"/>
      <c r="AE260" s="280"/>
      <c r="AF260" s="280"/>
      <c r="AG260" s="280"/>
      <c r="AH260" s="293"/>
      <c r="AI260" s="444"/>
      <c r="AJ260" s="280"/>
      <c r="AK260" s="281"/>
      <c r="AL260" s="15" t="s">
        <v>67</v>
      </c>
    </row>
    <row r="261" spans="1:38" s="20" customFormat="1" ht="12.75" customHeight="1" x14ac:dyDescent="0.2">
      <c r="A261" s="8">
        <v>10</v>
      </c>
      <c r="B261" s="280"/>
      <c r="C261" s="280"/>
      <c r="D261" s="280"/>
      <c r="E261" s="280"/>
      <c r="F261" s="281"/>
      <c r="G261" s="443"/>
      <c r="H261" s="444"/>
      <c r="I261" s="445"/>
      <c r="J261" s="296">
        <f t="shared" si="32"/>
        <v>0</v>
      </c>
      <c r="K261" s="298">
        <f t="shared" si="33"/>
        <v>0</v>
      </c>
      <c r="L261" s="280"/>
      <c r="M261" s="280"/>
      <c r="N261" s="280"/>
      <c r="O261" s="293"/>
      <c r="P261" s="300"/>
      <c r="Q261" s="280"/>
      <c r="R261" s="281"/>
      <c r="S261" s="15" t="s">
        <v>68</v>
      </c>
      <c r="T261" s="8">
        <v>10</v>
      </c>
      <c r="U261" s="280"/>
      <c r="V261" s="280"/>
      <c r="W261" s="280"/>
      <c r="X261" s="280"/>
      <c r="Y261" s="280"/>
      <c r="Z261" s="280"/>
      <c r="AA261" s="280"/>
      <c r="AB261" s="280"/>
      <c r="AC261" s="280"/>
      <c r="AD261" s="280"/>
      <c r="AE261" s="280"/>
      <c r="AF261" s="280"/>
      <c r="AG261" s="280"/>
      <c r="AH261" s="293"/>
      <c r="AI261" s="444"/>
      <c r="AJ261" s="280"/>
      <c r="AK261" s="281"/>
      <c r="AL261" s="15" t="s">
        <v>68</v>
      </c>
    </row>
    <row r="262" spans="1:38" s="20" customFormat="1" ht="12.75" customHeight="1" x14ac:dyDescent="0.2">
      <c r="A262" s="8">
        <v>11</v>
      </c>
      <c r="B262" s="280"/>
      <c r="C262" s="280"/>
      <c r="D262" s="280"/>
      <c r="E262" s="280"/>
      <c r="F262" s="281"/>
      <c r="G262" s="443"/>
      <c r="H262" s="444"/>
      <c r="I262" s="445"/>
      <c r="J262" s="296">
        <f t="shared" si="32"/>
        <v>0</v>
      </c>
      <c r="K262" s="298">
        <f t="shared" si="33"/>
        <v>0</v>
      </c>
      <c r="L262" s="280"/>
      <c r="M262" s="280"/>
      <c r="N262" s="280"/>
      <c r="O262" s="293"/>
      <c r="P262" s="300"/>
      <c r="Q262" s="280"/>
      <c r="R262" s="281"/>
      <c r="S262" s="15" t="s">
        <v>69</v>
      </c>
      <c r="T262" s="8">
        <v>11</v>
      </c>
      <c r="U262" s="280"/>
      <c r="V262" s="280"/>
      <c r="W262" s="280"/>
      <c r="X262" s="280"/>
      <c r="Y262" s="280"/>
      <c r="Z262" s="280"/>
      <c r="AA262" s="280"/>
      <c r="AB262" s="280"/>
      <c r="AC262" s="280"/>
      <c r="AD262" s="280"/>
      <c r="AE262" s="280"/>
      <c r="AF262" s="280"/>
      <c r="AG262" s="280"/>
      <c r="AH262" s="293"/>
      <c r="AI262" s="444"/>
      <c r="AJ262" s="280"/>
      <c r="AK262" s="281"/>
      <c r="AL262" s="15" t="s">
        <v>69</v>
      </c>
    </row>
    <row r="263" spans="1:38" s="20" customFormat="1" ht="12.75" customHeight="1" x14ac:dyDescent="0.2">
      <c r="A263" s="8">
        <v>12</v>
      </c>
      <c r="B263" s="280"/>
      <c r="C263" s="280"/>
      <c r="D263" s="280"/>
      <c r="E263" s="280"/>
      <c r="F263" s="281"/>
      <c r="G263" s="443"/>
      <c r="H263" s="444"/>
      <c r="I263" s="445"/>
      <c r="J263" s="296">
        <f t="shared" si="32"/>
        <v>0</v>
      </c>
      <c r="K263" s="298">
        <f t="shared" si="33"/>
        <v>0</v>
      </c>
      <c r="L263" s="280"/>
      <c r="M263" s="280"/>
      <c r="N263" s="280"/>
      <c r="O263" s="293"/>
      <c r="P263" s="300"/>
      <c r="Q263" s="280"/>
      <c r="R263" s="281"/>
      <c r="S263" s="15" t="s">
        <v>70</v>
      </c>
      <c r="T263" s="8">
        <v>12</v>
      </c>
      <c r="U263" s="280"/>
      <c r="V263" s="280"/>
      <c r="W263" s="280"/>
      <c r="X263" s="280"/>
      <c r="Y263" s="280"/>
      <c r="Z263" s="280"/>
      <c r="AA263" s="280"/>
      <c r="AB263" s="280"/>
      <c r="AC263" s="280"/>
      <c r="AD263" s="280"/>
      <c r="AE263" s="280"/>
      <c r="AF263" s="280"/>
      <c r="AG263" s="280"/>
      <c r="AH263" s="293"/>
      <c r="AI263" s="444"/>
      <c r="AJ263" s="280"/>
      <c r="AK263" s="281"/>
      <c r="AL263" s="15" t="s">
        <v>70</v>
      </c>
    </row>
    <row r="264" spans="1:38" s="20" customFormat="1" ht="12.75" customHeight="1" x14ac:dyDescent="0.2">
      <c r="A264" s="8">
        <v>13</v>
      </c>
      <c r="B264" s="280"/>
      <c r="C264" s="280"/>
      <c r="D264" s="280"/>
      <c r="E264" s="280"/>
      <c r="F264" s="281"/>
      <c r="G264" s="443"/>
      <c r="H264" s="444"/>
      <c r="I264" s="445"/>
      <c r="J264" s="296">
        <f t="shared" si="32"/>
        <v>0</v>
      </c>
      <c r="K264" s="298">
        <f t="shared" si="33"/>
        <v>0</v>
      </c>
      <c r="L264" s="280"/>
      <c r="M264" s="280"/>
      <c r="N264" s="280"/>
      <c r="O264" s="293"/>
      <c r="P264" s="300"/>
      <c r="Q264" s="280"/>
      <c r="R264" s="281"/>
      <c r="S264" s="15" t="s">
        <v>71</v>
      </c>
      <c r="T264" s="8">
        <v>13</v>
      </c>
      <c r="U264" s="280"/>
      <c r="V264" s="280"/>
      <c r="W264" s="280"/>
      <c r="X264" s="280"/>
      <c r="Y264" s="280"/>
      <c r="Z264" s="280"/>
      <c r="AA264" s="280"/>
      <c r="AB264" s="280"/>
      <c r="AC264" s="280"/>
      <c r="AD264" s="280"/>
      <c r="AE264" s="280"/>
      <c r="AF264" s="280"/>
      <c r="AG264" s="280"/>
      <c r="AH264" s="293"/>
      <c r="AI264" s="444"/>
      <c r="AJ264" s="280"/>
      <c r="AK264" s="281"/>
      <c r="AL264" s="15" t="s">
        <v>71</v>
      </c>
    </row>
    <row r="265" spans="1:38" s="20" customFormat="1" ht="12.75" customHeight="1" x14ac:dyDescent="0.2">
      <c r="A265" s="8">
        <v>14</v>
      </c>
      <c r="B265" s="280"/>
      <c r="C265" s="280"/>
      <c r="D265" s="280"/>
      <c r="E265" s="280"/>
      <c r="F265" s="281"/>
      <c r="G265" s="443"/>
      <c r="H265" s="444"/>
      <c r="I265" s="445"/>
      <c r="J265" s="296">
        <f t="shared" si="32"/>
        <v>0</v>
      </c>
      <c r="K265" s="298">
        <f t="shared" si="33"/>
        <v>0</v>
      </c>
      <c r="L265" s="280"/>
      <c r="M265" s="280"/>
      <c r="N265" s="280"/>
      <c r="O265" s="293"/>
      <c r="P265" s="300"/>
      <c r="Q265" s="280"/>
      <c r="R265" s="281"/>
      <c r="S265" s="15" t="s">
        <v>72</v>
      </c>
      <c r="T265" s="8">
        <v>14</v>
      </c>
      <c r="U265" s="280"/>
      <c r="V265" s="280"/>
      <c r="W265" s="280"/>
      <c r="X265" s="280"/>
      <c r="Y265" s="280"/>
      <c r="Z265" s="280"/>
      <c r="AA265" s="280"/>
      <c r="AB265" s="280"/>
      <c r="AC265" s="280"/>
      <c r="AD265" s="280"/>
      <c r="AE265" s="280"/>
      <c r="AF265" s="280"/>
      <c r="AG265" s="280"/>
      <c r="AH265" s="293"/>
      <c r="AI265" s="444"/>
      <c r="AJ265" s="280"/>
      <c r="AK265" s="281"/>
      <c r="AL265" s="15" t="s">
        <v>72</v>
      </c>
    </row>
    <row r="266" spans="1:38" s="20" customFormat="1" ht="12.75" customHeight="1" x14ac:dyDescent="0.2">
      <c r="A266" s="8">
        <v>15</v>
      </c>
      <c r="B266" s="280"/>
      <c r="C266" s="280"/>
      <c r="D266" s="280"/>
      <c r="E266" s="280"/>
      <c r="F266" s="281"/>
      <c r="G266" s="443"/>
      <c r="H266" s="444"/>
      <c r="I266" s="445"/>
      <c r="J266" s="296">
        <f t="shared" si="32"/>
        <v>0</v>
      </c>
      <c r="K266" s="298">
        <f t="shared" si="33"/>
        <v>0</v>
      </c>
      <c r="L266" s="280"/>
      <c r="M266" s="280"/>
      <c r="N266" s="280"/>
      <c r="O266" s="293"/>
      <c r="P266" s="300"/>
      <c r="Q266" s="280"/>
      <c r="R266" s="281"/>
      <c r="S266" s="15" t="s">
        <v>73</v>
      </c>
      <c r="T266" s="8">
        <v>15</v>
      </c>
      <c r="U266" s="280"/>
      <c r="V266" s="280"/>
      <c r="W266" s="280"/>
      <c r="X266" s="280"/>
      <c r="Y266" s="280"/>
      <c r="Z266" s="280"/>
      <c r="AA266" s="280"/>
      <c r="AB266" s="280"/>
      <c r="AC266" s="280"/>
      <c r="AD266" s="280"/>
      <c r="AE266" s="280"/>
      <c r="AF266" s="280"/>
      <c r="AG266" s="280"/>
      <c r="AH266" s="293"/>
      <c r="AI266" s="444"/>
      <c r="AJ266" s="280"/>
      <c r="AK266" s="281"/>
      <c r="AL266" s="15" t="s">
        <v>73</v>
      </c>
    </row>
    <row r="267" spans="1:38" s="20" customFormat="1" ht="12.75" customHeight="1" x14ac:dyDescent="0.2">
      <c r="A267" s="8">
        <v>16</v>
      </c>
      <c r="B267" s="280"/>
      <c r="C267" s="280"/>
      <c r="D267" s="280"/>
      <c r="E267" s="280"/>
      <c r="F267" s="281"/>
      <c r="G267" s="443"/>
      <c r="H267" s="444"/>
      <c r="I267" s="445"/>
      <c r="J267" s="296">
        <f t="shared" si="32"/>
        <v>0</v>
      </c>
      <c r="K267" s="298">
        <f t="shared" si="33"/>
        <v>0</v>
      </c>
      <c r="L267" s="280"/>
      <c r="M267" s="280"/>
      <c r="N267" s="280"/>
      <c r="O267" s="293"/>
      <c r="P267" s="300"/>
      <c r="Q267" s="280"/>
      <c r="R267" s="281"/>
      <c r="S267" s="15" t="s">
        <v>74</v>
      </c>
      <c r="T267" s="8">
        <v>16</v>
      </c>
      <c r="U267" s="280"/>
      <c r="V267" s="280"/>
      <c r="W267" s="280"/>
      <c r="X267" s="280"/>
      <c r="Y267" s="280"/>
      <c r="Z267" s="280"/>
      <c r="AA267" s="280"/>
      <c r="AB267" s="280"/>
      <c r="AC267" s="280"/>
      <c r="AD267" s="280"/>
      <c r="AE267" s="280"/>
      <c r="AF267" s="280"/>
      <c r="AG267" s="280"/>
      <c r="AH267" s="293"/>
      <c r="AI267" s="444"/>
      <c r="AJ267" s="280"/>
      <c r="AK267" s="281"/>
      <c r="AL267" s="15" t="s">
        <v>74</v>
      </c>
    </row>
    <row r="268" spans="1:38" s="20" customFormat="1" ht="12.75" customHeight="1" x14ac:dyDescent="0.2">
      <c r="A268" s="8">
        <v>17</v>
      </c>
      <c r="B268" s="280"/>
      <c r="C268" s="280"/>
      <c r="D268" s="280"/>
      <c r="E268" s="280"/>
      <c r="F268" s="281"/>
      <c r="G268" s="443"/>
      <c r="H268" s="444"/>
      <c r="I268" s="445"/>
      <c r="J268" s="296">
        <f t="shared" si="32"/>
        <v>0</v>
      </c>
      <c r="K268" s="298">
        <f t="shared" si="33"/>
        <v>0</v>
      </c>
      <c r="L268" s="280"/>
      <c r="M268" s="280"/>
      <c r="N268" s="280"/>
      <c r="O268" s="293"/>
      <c r="P268" s="300"/>
      <c r="Q268" s="280"/>
      <c r="R268" s="281"/>
      <c r="S268" s="15" t="s">
        <v>75</v>
      </c>
      <c r="T268" s="8">
        <v>17</v>
      </c>
      <c r="U268" s="280"/>
      <c r="V268" s="280"/>
      <c r="W268" s="280"/>
      <c r="X268" s="280"/>
      <c r="Y268" s="280"/>
      <c r="Z268" s="280"/>
      <c r="AA268" s="280"/>
      <c r="AB268" s="280"/>
      <c r="AC268" s="280"/>
      <c r="AD268" s="280"/>
      <c r="AE268" s="280"/>
      <c r="AF268" s="280"/>
      <c r="AG268" s="280"/>
      <c r="AH268" s="293"/>
      <c r="AI268" s="444"/>
      <c r="AJ268" s="280"/>
      <c r="AK268" s="281"/>
      <c r="AL268" s="15" t="s">
        <v>75</v>
      </c>
    </row>
    <row r="269" spans="1:38" s="20" customFormat="1" ht="12.75" customHeight="1" x14ac:dyDescent="0.2">
      <c r="A269" s="8">
        <v>18</v>
      </c>
      <c r="B269" s="280"/>
      <c r="C269" s="280"/>
      <c r="D269" s="280"/>
      <c r="E269" s="280"/>
      <c r="F269" s="281"/>
      <c r="G269" s="443"/>
      <c r="H269" s="444"/>
      <c r="I269" s="445"/>
      <c r="J269" s="296">
        <f t="shared" si="32"/>
        <v>0</v>
      </c>
      <c r="K269" s="298">
        <f t="shared" si="33"/>
        <v>0</v>
      </c>
      <c r="L269" s="280"/>
      <c r="M269" s="280"/>
      <c r="N269" s="280"/>
      <c r="O269" s="293"/>
      <c r="P269" s="300"/>
      <c r="Q269" s="280"/>
      <c r="R269" s="281"/>
      <c r="S269" s="15" t="s">
        <v>76</v>
      </c>
      <c r="T269" s="8">
        <v>18</v>
      </c>
      <c r="U269" s="280"/>
      <c r="V269" s="280"/>
      <c r="W269" s="280"/>
      <c r="X269" s="280"/>
      <c r="Y269" s="280"/>
      <c r="Z269" s="280"/>
      <c r="AA269" s="280"/>
      <c r="AB269" s="280"/>
      <c r="AC269" s="280"/>
      <c r="AD269" s="280"/>
      <c r="AE269" s="280"/>
      <c r="AF269" s="280"/>
      <c r="AG269" s="280"/>
      <c r="AH269" s="293"/>
      <c r="AI269" s="444"/>
      <c r="AJ269" s="280"/>
      <c r="AK269" s="281"/>
      <c r="AL269" s="15" t="s">
        <v>76</v>
      </c>
    </row>
    <row r="270" spans="1:38" s="20" customFormat="1" ht="12.75" customHeight="1" x14ac:dyDescent="0.2">
      <c r="A270" s="8">
        <v>19</v>
      </c>
      <c r="B270" s="280"/>
      <c r="C270" s="280"/>
      <c r="D270" s="280"/>
      <c r="E270" s="280"/>
      <c r="F270" s="281"/>
      <c r="G270" s="443"/>
      <c r="H270" s="444"/>
      <c r="I270" s="445"/>
      <c r="J270" s="296">
        <f t="shared" si="32"/>
        <v>0</v>
      </c>
      <c r="K270" s="298">
        <f t="shared" si="33"/>
        <v>0</v>
      </c>
      <c r="L270" s="280"/>
      <c r="M270" s="280"/>
      <c r="N270" s="280"/>
      <c r="O270" s="293"/>
      <c r="P270" s="300"/>
      <c r="Q270" s="280"/>
      <c r="R270" s="281"/>
      <c r="S270" s="15" t="s">
        <v>77</v>
      </c>
      <c r="T270" s="8">
        <v>19</v>
      </c>
      <c r="U270" s="280"/>
      <c r="V270" s="280"/>
      <c r="W270" s="280"/>
      <c r="X270" s="280"/>
      <c r="Y270" s="280"/>
      <c r="Z270" s="280"/>
      <c r="AA270" s="280"/>
      <c r="AB270" s="280"/>
      <c r="AC270" s="280"/>
      <c r="AD270" s="280"/>
      <c r="AE270" s="280"/>
      <c r="AF270" s="280"/>
      <c r="AG270" s="280"/>
      <c r="AH270" s="293"/>
      <c r="AI270" s="444"/>
      <c r="AJ270" s="280"/>
      <c r="AK270" s="281"/>
      <c r="AL270" s="15" t="s">
        <v>77</v>
      </c>
    </row>
    <row r="271" spans="1:38" s="20" customFormat="1" ht="12.75" customHeight="1" x14ac:dyDescent="0.2">
      <c r="A271" s="8">
        <v>20</v>
      </c>
      <c r="B271" s="280"/>
      <c r="C271" s="280"/>
      <c r="D271" s="280"/>
      <c r="E271" s="280"/>
      <c r="F271" s="281"/>
      <c r="G271" s="443"/>
      <c r="H271" s="444"/>
      <c r="I271" s="445"/>
      <c r="J271" s="296">
        <f t="shared" si="32"/>
        <v>0</v>
      </c>
      <c r="K271" s="298">
        <f t="shared" si="33"/>
        <v>0</v>
      </c>
      <c r="L271" s="280"/>
      <c r="M271" s="280"/>
      <c r="N271" s="280"/>
      <c r="O271" s="293"/>
      <c r="P271" s="300"/>
      <c r="Q271" s="280"/>
      <c r="R271" s="281"/>
      <c r="S271" s="15" t="s">
        <v>78</v>
      </c>
      <c r="T271" s="8">
        <v>20</v>
      </c>
      <c r="U271" s="280"/>
      <c r="V271" s="280"/>
      <c r="W271" s="280"/>
      <c r="X271" s="280"/>
      <c r="Y271" s="280"/>
      <c r="Z271" s="280"/>
      <c r="AA271" s="280"/>
      <c r="AB271" s="280"/>
      <c r="AC271" s="280"/>
      <c r="AD271" s="280"/>
      <c r="AE271" s="280"/>
      <c r="AF271" s="280"/>
      <c r="AG271" s="280"/>
      <c r="AH271" s="293"/>
      <c r="AI271" s="444"/>
      <c r="AJ271" s="280"/>
      <c r="AK271" s="281"/>
      <c r="AL271" s="15" t="s">
        <v>78</v>
      </c>
    </row>
    <row r="272" spans="1:38" s="20" customFormat="1" ht="12.75" customHeight="1" x14ac:dyDescent="0.2">
      <c r="A272" s="8">
        <v>21</v>
      </c>
      <c r="B272" s="280"/>
      <c r="C272" s="280"/>
      <c r="D272" s="280"/>
      <c r="E272" s="280"/>
      <c r="F272" s="281"/>
      <c r="G272" s="443"/>
      <c r="H272" s="444"/>
      <c r="I272" s="445"/>
      <c r="J272" s="296">
        <f t="shared" si="32"/>
        <v>0</v>
      </c>
      <c r="K272" s="298">
        <f t="shared" si="33"/>
        <v>0</v>
      </c>
      <c r="L272" s="280"/>
      <c r="M272" s="280"/>
      <c r="N272" s="280"/>
      <c r="O272" s="293"/>
      <c r="P272" s="300"/>
      <c r="Q272" s="280"/>
      <c r="R272" s="281"/>
      <c r="S272" s="15" t="s">
        <v>79</v>
      </c>
      <c r="T272" s="8">
        <v>21</v>
      </c>
      <c r="U272" s="280"/>
      <c r="V272" s="280"/>
      <c r="W272" s="280"/>
      <c r="X272" s="280"/>
      <c r="Y272" s="280"/>
      <c r="Z272" s="280"/>
      <c r="AA272" s="280"/>
      <c r="AB272" s="280"/>
      <c r="AC272" s="280"/>
      <c r="AD272" s="280"/>
      <c r="AE272" s="280"/>
      <c r="AF272" s="280"/>
      <c r="AG272" s="280"/>
      <c r="AH272" s="293"/>
      <c r="AI272" s="444"/>
      <c r="AJ272" s="280"/>
      <c r="AK272" s="281"/>
      <c r="AL272" s="15" t="s">
        <v>79</v>
      </c>
    </row>
    <row r="273" spans="1:38" s="20" customFormat="1" ht="12.75" customHeight="1" x14ac:dyDescent="0.2">
      <c r="A273" s="8">
        <v>22</v>
      </c>
      <c r="B273" s="280"/>
      <c r="C273" s="280"/>
      <c r="D273" s="280"/>
      <c r="E273" s="280"/>
      <c r="F273" s="281"/>
      <c r="G273" s="443"/>
      <c r="H273" s="444"/>
      <c r="I273" s="445"/>
      <c r="J273" s="296">
        <f t="shared" si="32"/>
        <v>0</v>
      </c>
      <c r="K273" s="298">
        <f t="shared" si="33"/>
        <v>0</v>
      </c>
      <c r="L273" s="280"/>
      <c r="M273" s="280"/>
      <c r="N273" s="280"/>
      <c r="O273" s="293"/>
      <c r="P273" s="300"/>
      <c r="Q273" s="280"/>
      <c r="R273" s="281"/>
      <c r="S273" s="15" t="s">
        <v>80</v>
      </c>
      <c r="T273" s="8">
        <v>22</v>
      </c>
      <c r="U273" s="280"/>
      <c r="V273" s="280"/>
      <c r="W273" s="280"/>
      <c r="X273" s="280"/>
      <c r="Y273" s="280"/>
      <c r="Z273" s="280"/>
      <c r="AA273" s="280"/>
      <c r="AB273" s="280"/>
      <c r="AC273" s="280"/>
      <c r="AD273" s="280"/>
      <c r="AE273" s="280"/>
      <c r="AF273" s="280"/>
      <c r="AG273" s="280"/>
      <c r="AH273" s="293"/>
      <c r="AI273" s="444"/>
      <c r="AJ273" s="280"/>
      <c r="AK273" s="281"/>
      <c r="AL273" s="15" t="s">
        <v>80</v>
      </c>
    </row>
    <row r="274" spans="1:38" s="20" customFormat="1" ht="12.75" customHeight="1" x14ac:dyDescent="0.2">
      <c r="A274" s="8">
        <v>23</v>
      </c>
      <c r="B274" s="280"/>
      <c r="C274" s="280"/>
      <c r="D274" s="280"/>
      <c r="E274" s="280"/>
      <c r="F274" s="281"/>
      <c r="G274" s="443"/>
      <c r="H274" s="444"/>
      <c r="I274" s="445"/>
      <c r="J274" s="296">
        <f t="shared" si="32"/>
        <v>0</v>
      </c>
      <c r="K274" s="298">
        <f t="shared" si="33"/>
        <v>0</v>
      </c>
      <c r="L274" s="280"/>
      <c r="M274" s="280"/>
      <c r="N274" s="280"/>
      <c r="O274" s="293"/>
      <c r="P274" s="300"/>
      <c r="Q274" s="280"/>
      <c r="R274" s="281"/>
      <c r="S274" s="15" t="s">
        <v>81</v>
      </c>
      <c r="T274" s="8">
        <v>23</v>
      </c>
      <c r="U274" s="280"/>
      <c r="V274" s="280"/>
      <c r="W274" s="280"/>
      <c r="X274" s="280"/>
      <c r="Y274" s="280"/>
      <c r="Z274" s="280"/>
      <c r="AA274" s="280"/>
      <c r="AB274" s="280"/>
      <c r="AC274" s="280"/>
      <c r="AD274" s="280"/>
      <c r="AE274" s="280"/>
      <c r="AF274" s="280"/>
      <c r="AG274" s="280"/>
      <c r="AH274" s="293"/>
      <c r="AI274" s="444"/>
      <c r="AJ274" s="280"/>
      <c r="AK274" s="281"/>
      <c r="AL274" s="15" t="s">
        <v>81</v>
      </c>
    </row>
    <row r="275" spans="1:38" s="20" customFormat="1" ht="12.75" customHeight="1" x14ac:dyDescent="0.2">
      <c r="A275" s="8">
        <v>24</v>
      </c>
      <c r="B275" s="280"/>
      <c r="C275" s="280"/>
      <c r="D275" s="280"/>
      <c r="E275" s="280"/>
      <c r="F275" s="281"/>
      <c r="G275" s="443"/>
      <c r="H275" s="444"/>
      <c r="I275" s="445"/>
      <c r="J275" s="296">
        <f t="shared" si="32"/>
        <v>0</v>
      </c>
      <c r="K275" s="298">
        <f t="shared" si="33"/>
        <v>0</v>
      </c>
      <c r="L275" s="280"/>
      <c r="M275" s="280"/>
      <c r="N275" s="280"/>
      <c r="O275" s="293"/>
      <c r="P275" s="300"/>
      <c r="Q275" s="280"/>
      <c r="R275" s="281"/>
      <c r="S275" s="15" t="s">
        <v>82</v>
      </c>
      <c r="T275" s="8">
        <v>24</v>
      </c>
      <c r="U275" s="280"/>
      <c r="V275" s="280"/>
      <c r="W275" s="280"/>
      <c r="X275" s="280"/>
      <c r="Y275" s="280"/>
      <c r="Z275" s="280"/>
      <c r="AA275" s="280"/>
      <c r="AB275" s="280"/>
      <c r="AC275" s="280"/>
      <c r="AD275" s="280"/>
      <c r="AE275" s="280"/>
      <c r="AF275" s="280"/>
      <c r="AG275" s="280"/>
      <c r="AH275" s="293"/>
      <c r="AI275" s="444"/>
      <c r="AJ275" s="280"/>
      <c r="AK275" s="281"/>
      <c r="AL275" s="15" t="s">
        <v>82</v>
      </c>
    </row>
    <row r="276" spans="1:38" s="20" customFormat="1" ht="12.75" customHeight="1" x14ac:dyDescent="0.2">
      <c r="A276" s="8">
        <v>25</v>
      </c>
      <c r="B276" s="280"/>
      <c r="C276" s="280"/>
      <c r="D276" s="280"/>
      <c r="E276" s="280"/>
      <c r="F276" s="281"/>
      <c r="G276" s="443"/>
      <c r="H276" s="444"/>
      <c r="I276" s="445"/>
      <c r="J276" s="296">
        <f t="shared" si="32"/>
        <v>0</v>
      </c>
      <c r="K276" s="298">
        <f t="shared" si="33"/>
        <v>0</v>
      </c>
      <c r="L276" s="280"/>
      <c r="M276" s="280"/>
      <c r="N276" s="280"/>
      <c r="O276" s="293"/>
      <c r="P276" s="300"/>
      <c r="Q276" s="280"/>
      <c r="R276" s="281"/>
      <c r="S276" s="15" t="s">
        <v>83</v>
      </c>
      <c r="T276" s="8">
        <v>25</v>
      </c>
      <c r="U276" s="280"/>
      <c r="V276" s="280"/>
      <c r="W276" s="280"/>
      <c r="X276" s="280"/>
      <c r="Y276" s="280"/>
      <c r="Z276" s="280"/>
      <c r="AA276" s="280"/>
      <c r="AB276" s="280"/>
      <c r="AC276" s="280"/>
      <c r="AD276" s="280"/>
      <c r="AE276" s="280"/>
      <c r="AF276" s="280"/>
      <c r="AG276" s="280"/>
      <c r="AH276" s="293"/>
      <c r="AI276" s="444"/>
      <c r="AJ276" s="280"/>
      <c r="AK276" s="281"/>
      <c r="AL276" s="15" t="s">
        <v>83</v>
      </c>
    </row>
    <row r="277" spans="1:38" s="20" customFormat="1" ht="12.75" customHeight="1" x14ac:dyDescent="0.2">
      <c r="A277" s="8">
        <v>26</v>
      </c>
      <c r="B277" s="280"/>
      <c r="C277" s="280"/>
      <c r="D277" s="280"/>
      <c r="E277" s="280"/>
      <c r="F277" s="281"/>
      <c r="G277" s="443"/>
      <c r="H277" s="444"/>
      <c r="I277" s="445"/>
      <c r="J277" s="296">
        <f t="shared" si="32"/>
        <v>0</v>
      </c>
      <c r="K277" s="298">
        <f t="shared" si="33"/>
        <v>0</v>
      </c>
      <c r="L277" s="280"/>
      <c r="M277" s="280"/>
      <c r="N277" s="280"/>
      <c r="O277" s="293"/>
      <c r="P277" s="300"/>
      <c r="Q277" s="280"/>
      <c r="R277" s="281"/>
      <c r="S277" s="15" t="s">
        <v>84</v>
      </c>
      <c r="T277" s="8">
        <v>26</v>
      </c>
      <c r="U277" s="280"/>
      <c r="V277" s="280"/>
      <c r="W277" s="280"/>
      <c r="X277" s="280"/>
      <c r="Y277" s="280"/>
      <c r="Z277" s="280"/>
      <c r="AA277" s="280"/>
      <c r="AB277" s="280"/>
      <c r="AC277" s="280"/>
      <c r="AD277" s="280"/>
      <c r="AE277" s="280"/>
      <c r="AF277" s="280"/>
      <c r="AG277" s="280"/>
      <c r="AH277" s="293"/>
      <c r="AI277" s="444"/>
      <c r="AJ277" s="280"/>
      <c r="AK277" s="281"/>
      <c r="AL277" s="15" t="s">
        <v>84</v>
      </c>
    </row>
    <row r="278" spans="1:38" s="20" customFormat="1" ht="12.75" customHeight="1" x14ac:dyDescent="0.2">
      <c r="A278" s="8">
        <v>27</v>
      </c>
      <c r="B278" s="280"/>
      <c r="C278" s="280"/>
      <c r="D278" s="280"/>
      <c r="E278" s="280"/>
      <c r="F278" s="281"/>
      <c r="G278" s="443"/>
      <c r="H278" s="444"/>
      <c r="I278" s="445"/>
      <c r="J278" s="296">
        <f t="shared" si="32"/>
        <v>0</v>
      </c>
      <c r="K278" s="298">
        <f t="shared" si="33"/>
        <v>0</v>
      </c>
      <c r="L278" s="280"/>
      <c r="M278" s="280"/>
      <c r="N278" s="280"/>
      <c r="O278" s="293"/>
      <c r="P278" s="300"/>
      <c r="Q278" s="280"/>
      <c r="R278" s="281"/>
      <c r="S278" s="15" t="s">
        <v>85</v>
      </c>
      <c r="T278" s="8">
        <v>27</v>
      </c>
      <c r="U278" s="280"/>
      <c r="V278" s="280"/>
      <c r="W278" s="280"/>
      <c r="X278" s="280"/>
      <c r="Y278" s="280"/>
      <c r="Z278" s="280"/>
      <c r="AA278" s="280"/>
      <c r="AB278" s="280"/>
      <c r="AC278" s="280"/>
      <c r="AD278" s="280"/>
      <c r="AE278" s="280"/>
      <c r="AF278" s="280"/>
      <c r="AG278" s="280"/>
      <c r="AH278" s="293"/>
      <c r="AI278" s="444"/>
      <c r="AJ278" s="280"/>
      <c r="AK278" s="281"/>
      <c r="AL278" s="15" t="s">
        <v>85</v>
      </c>
    </row>
    <row r="279" spans="1:38" s="20" customFormat="1" ht="12.75" customHeight="1" x14ac:dyDescent="0.2">
      <c r="A279" s="8">
        <v>28</v>
      </c>
      <c r="B279" s="280"/>
      <c r="C279" s="280"/>
      <c r="D279" s="280"/>
      <c r="E279" s="280"/>
      <c r="F279" s="281"/>
      <c r="G279" s="443"/>
      <c r="H279" s="444"/>
      <c r="I279" s="445"/>
      <c r="J279" s="296">
        <f t="shared" si="32"/>
        <v>0</v>
      </c>
      <c r="K279" s="298">
        <f t="shared" si="33"/>
        <v>0</v>
      </c>
      <c r="L279" s="280"/>
      <c r="M279" s="280"/>
      <c r="N279" s="280"/>
      <c r="O279" s="293"/>
      <c r="P279" s="300"/>
      <c r="Q279" s="280"/>
      <c r="R279" s="281"/>
      <c r="S279" s="15" t="s">
        <v>86</v>
      </c>
      <c r="T279" s="8">
        <v>28</v>
      </c>
      <c r="U279" s="280"/>
      <c r="V279" s="280"/>
      <c r="W279" s="280"/>
      <c r="X279" s="280"/>
      <c r="Y279" s="280"/>
      <c r="Z279" s="280"/>
      <c r="AA279" s="280"/>
      <c r="AB279" s="280"/>
      <c r="AC279" s="280"/>
      <c r="AD279" s="280"/>
      <c r="AE279" s="280"/>
      <c r="AF279" s="280"/>
      <c r="AG279" s="280"/>
      <c r="AH279" s="293"/>
      <c r="AI279" s="444"/>
      <c r="AJ279" s="280"/>
      <c r="AK279" s="281"/>
      <c r="AL279" s="15" t="s">
        <v>86</v>
      </c>
    </row>
    <row r="280" spans="1:38" s="20" customFormat="1" ht="12.75" customHeight="1" x14ac:dyDescent="0.2">
      <c r="A280" s="8">
        <v>29</v>
      </c>
      <c r="B280" s="280"/>
      <c r="C280" s="280"/>
      <c r="D280" s="280"/>
      <c r="E280" s="280"/>
      <c r="F280" s="281"/>
      <c r="G280" s="443"/>
      <c r="H280" s="444"/>
      <c r="I280" s="445"/>
      <c r="J280" s="296">
        <f t="shared" si="32"/>
        <v>0</v>
      </c>
      <c r="K280" s="298">
        <f t="shared" si="33"/>
        <v>0</v>
      </c>
      <c r="L280" s="280"/>
      <c r="M280" s="280"/>
      <c r="N280" s="280"/>
      <c r="O280" s="293"/>
      <c r="P280" s="300"/>
      <c r="Q280" s="280"/>
      <c r="R280" s="281"/>
      <c r="S280" s="15" t="s">
        <v>87</v>
      </c>
      <c r="T280" s="8">
        <v>29</v>
      </c>
      <c r="U280" s="280"/>
      <c r="V280" s="280"/>
      <c r="W280" s="280"/>
      <c r="X280" s="301"/>
      <c r="Y280" s="280"/>
      <c r="Z280" s="280"/>
      <c r="AA280" s="280"/>
      <c r="AB280" s="280"/>
      <c r="AC280" s="280"/>
      <c r="AD280" s="280"/>
      <c r="AE280" s="280"/>
      <c r="AF280" s="280"/>
      <c r="AG280" s="280"/>
      <c r="AH280" s="293"/>
      <c r="AI280" s="444"/>
      <c r="AJ280" s="280"/>
      <c r="AK280" s="281"/>
      <c r="AL280" s="15" t="s">
        <v>87</v>
      </c>
    </row>
    <row r="281" spans="1:38" s="20" customFormat="1" ht="12.75" customHeight="1" x14ac:dyDescent="0.2">
      <c r="A281" s="8">
        <v>30</v>
      </c>
      <c r="B281" s="280"/>
      <c r="C281" s="280"/>
      <c r="D281" s="280"/>
      <c r="E281" s="280"/>
      <c r="F281" s="281"/>
      <c r="G281" s="449"/>
      <c r="H281" s="444"/>
      <c r="I281" s="445"/>
      <c r="J281" s="296">
        <f t="shared" si="32"/>
        <v>0</v>
      </c>
      <c r="K281" s="298">
        <f t="shared" si="33"/>
        <v>0</v>
      </c>
      <c r="L281" s="280"/>
      <c r="M281" s="280"/>
      <c r="N281" s="280"/>
      <c r="O281" s="293"/>
      <c r="P281" s="300"/>
      <c r="Q281" s="280"/>
      <c r="R281" s="281"/>
      <c r="S281" s="15" t="s">
        <v>88</v>
      </c>
      <c r="T281" s="8">
        <v>30</v>
      </c>
      <c r="U281" s="280"/>
      <c r="V281" s="280"/>
      <c r="W281" s="280"/>
      <c r="X281" s="280"/>
      <c r="Y281" s="280"/>
      <c r="Z281" s="280"/>
      <c r="AA281" s="280"/>
      <c r="AB281" s="280"/>
      <c r="AC281" s="280"/>
      <c r="AD281" s="280"/>
      <c r="AE281" s="280"/>
      <c r="AF281" s="280"/>
      <c r="AG281" s="280"/>
      <c r="AH281" s="293"/>
      <c r="AI281" s="444"/>
      <c r="AJ281" s="280"/>
      <c r="AK281" s="281"/>
      <c r="AL281" s="15" t="s">
        <v>88</v>
      </c>
    </row>
    <row r="282" spans="1:38" s="20" customFormat="1" ht="12.75" customHeight="1" x14ac:dyDescent="0.2">
      <c r="A282" s="18">
        <v>31</v>
      </c>
      <c r="B282" s="284"/>
      <c r="C282" s="284"/>
      <c r="D282" s="284"/>
      <c r="E282" s="284"/>
      <c r="F282" s="285"/>
      <c r="G282" s="450"/>
      <c r="H282" s="451"/>
      <c r="I282" s="452"/>
      <c r="J282" s="302">
        <f t="shared" si="32"/>
        <v>0</v>
      </c>
      <c r="K282" s="303">
        <f t="shared" si="33"/>
        <v>0</v>
      </c>
      <c r="L282" s="284"/>
      <c r="M282" s="284"/>
      <c r="N282" s="284"/>
      <c r="O282" s="295"/>
      <c r="P282" s="304"/>
      <c r="Q282" s="284"/>
      <c r="R282" s="285"/>
      <c r="S282" s="19" t="s">
        <v>89</v>
      </c>
      <c r="T282" s="18">
        <v>31</v>
      </c>
      <c r="U282" s="284"/>
      <c r="V282" s="284"/>
      <c r="W282" s="284"/>
      <c r="X282" s="284"/>
      <c r="Y282" s="284"/>
      <c r="Z282" s="284"/>
      <c r="AA282" s="284"/>
      <c r="AB282" s="284"/>
      <c r="AC282" s="284"/>
      <c r="AD282" s="284"/>
      <c r="AE282" s="284"/>
      <c r="AF282" s="284"/>
      <c r="AG282" s="284"/>
      <c r="AH282" s="295"/>
      <c r="AI282" s="451"/>
      <c r="AJ282" s="284"/>
      <c r="AK282" s="285"/>
      <c r="AL282" s="19" t="s">
        <v>89</v>
      </c>
    </row>
    <row r="283" spans="1:38" s="20" customFormat="1" ht="12.75" customHeight="1" thickBot="1" x14ac:dyDescent="0.25">
      <c r="A283" s="342"/>
      <c r="B283" s="343">
        <f>SUM(B251:B282)</f>
        <v>0</v>
      </c>
      <c r="C283" s="343">
        <f>SUM(C251:C282)</f>
        <v>0</v>
      </c>
      <c r="D283" s="343">
        <f>SUM(D251:D282)</f>
        <v>0</v>
      </c>
      <c r="E283" s="344">
        <f>SUM(E251:E282)</f>
        <v>0</v>
      </c>
      <c r="F283" s="345">
        <f>SUM(F251:F282)</f>
        <v>0</v>
      </c>
      <c r="G283" s="346"/>
      <c r="H283" s="347" t="s">
        <v>90</v>
      </c>
      <c r="I283" s="348">
        <f>COUNTA(I252:I282)</f>
        <v>0</v>
      </c>
      <c r="J283" s="343">
        <f t="shared" ref="J283:R283" si="34">SUM(J251:J282)</f>
        <v>0</v>
      </c>
      <c r="K283" s="343">
        <f t="shared" si="34"/>
        <v>0</v>
      </c>
      <c r="L283" s="343">
        <f t="shared" si="34"/>
        <v>0</v>
      </c>
      <c r="M283" s="343">
        <f t="shared" si="34"/>
        <v>0</v>
      </c>
      <c r="N283" s="343">
        <f t="shared" si="34"/>
        <v>0</v>
      </c>
      <c r="O283" s="349">
        <f t="shared" si="34"/>
        <v>0</v>
      </c>
      <c r="P283" s="344">
        <f t="shared" si="34"/>
        <v>0</v>
      </c>
      <c r="Q283" s="343">
        <f t="shared" si="34"/>
        <v>0</v>
      </c>
      <c r="R283" s="350">
        <f t="shared" si="34"/>
        <v>0</v>
      </c>
      <c r="S283" s="351"/>
      <c r="T283" s="342"/>
      <c r="U283" s="343">
        <f t="shared" ref="U283:AH283" si="35">SUM(U251:U282)</f>
        <v>0</v>
      </c>
      <c r="V283" s="343">
        <f t="shared" si="35"/>
        <v>0</v>
      </c>
      <c r="W283" s="343">
        <f t="shared" si="35"/>
        <v>0</v>
      </c>
      <c r="X283" s="343">
        <f t="shared" si="35"/>
        <v>0</v>
      </c>
      <c r="Y283" s="343">
        <f t="shared" si="35"/>
        <v>0</v>
      </c>
      <c r="Z283" s="343">
        <f t="shared" si="35"/>
        <v>0</v>
      </c>
      <c r="AA283" s="343">
        <f t="shared" si="35"/>
        <v>0</v>
      </c>
      <c r="AB283" s="343">
        <f t="shared" si="35"/>
        <v>0</v>
      </c>
      <c r="AC283" s="343">
        <f t="shared" si="35"/>
        <v>0</v>
      </c>
      <c r="AD283" s="343">
        <f t="shared" si="35"/>
        <v>0</v>
      </c>
      <c r="AE283" s="343">
        <f t="shared" si="35"/>
        <v>0</v>
      </c>
      <c r="AF283" s="343">
        <f t="shared" si="35"/>
        <v>0</v>
      </c>
      <c r="AG283" s="343">
        <f t="shared" si="35"/>
        <v>0</v>
      </c>
      <c r="AH283" s="345">
        <f t="shared" si="35"/>
        <v>0</v>
      </c>
      <c r="AI283" s="352"/>
      <c r="AJ283" s="343">
        <f>SUM(AJ251:AJ282)</f>
        <v>0</v>
      </c>
      <c r="AK283" s="350">
        <f>SUM(AK251:AK282)</f>
        <v>0</v>
      </c>
      <c r="AL283" s="351"/>
    </row>
    <row r="284" spans="1:38" ht="12.75" customHeight="1" thickTop="1" x14ac:dyDescent="0.2">
      <c r="A284" s="43"/>
      <c r="B284" s="153"/>
      <c r="C284" s="153"/>
      <c r="D284" s="153"/>
      <c r="E284" s="153"/>
      <c r="F284" s="153"/>
      <c r="G284" s="340"/>
      <c r="H284" s="153"/>
      <c r="I284" s="341"/>
      <c r="J284" s="153"/>
      <c r="K284" s="153"/>
      <c r="L284" s="153"/>
      <c r="M284" s="153"/>
      <c r="N284" s="153"/>
      <c r="O284" s="153"/>
      <c r="P284" s="153"/>
      <c r="Q284" s="153"/>
      <c r="R284" s="153"/>
      <c r="S284" s="43"/>
      <c r="T284" s="4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43"/>
    </row>
    <row r="285" spans="1:38" ht="12.75" customHeight="1" x14ac:dyDescent="0.2">
      <c r="A285" s="43"/>
      <c r="B285" s="153"/>
      <c r="C285" s="153"/>
      <c r="D285" s="153"/>
      <c r="E285" s="153"/>
      <c r="F285" s="153"/>
      <c r="G285" s="340"/>
      <c r="H285" s="153"/>
      <c r="I285" s="341"/>
      <c r="J285" s="153"/>
      <c r="K285" s="153"/>
      <c r="L285" s="153"/>
      <c r="M285" s="153"/>
      <c r="N285" s="153"/>
      <c r="O285" s="153"/>
      <c r="P285" s="153"/>
      <c r="Q285" s="153"/>
      <c r="R285" s="153"/>
      <c r="S285" s="43"/>
      <c r="T285" s="4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43"/>
    </row>
    <row r="286" spans="1:38" ht="12.75" customHeight="1" x14ac:dyDescent="0.2">
      <c r="A286" s="20"/>
      <c r="B286" s="20"/>
      <c r="C286" s="20"/>
      <c r="D286" s="20"/>
      <c r="E286" s="20"/>
      <c r="F286" s="20"/>
      <c r="G286" s="474" t="str">
        <f>JANUARY!G240</f>
        <v>UNITED STEELWORKERS - LOCAL UNION</v>
      </c>
      <c r="H286" s="474"/>
      <c r="I286" s="474"/>
      <c r="J286" s="11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33"/>
      <c r="V286" s="33"/>
      <c r="W286" s="33"/>
      <c r="X286" s="33"/>
      <c r="Y286" s="33"/>
      <c r="Z286" s="33"/>
      <c r="AA286" s="34" t="str">
        <f>$AA$10</f>
        <v>FINANCIAL SECRETARY'S CASH BOOK</v>
      </c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20"/>
    </row>
    <row r="287" spans="1:38" s="148" customFormat="1" ht="12.75" customHeight="1" x14ac:dyDescent="0.2">
      <c r="A287" s="140"/>
      <c r="B287" s="138" t="str">
        <f>$B$11</f>
        <v>Month</v>
      </c>
      <c r="C287" s="73" t="str">
        <f>$C$11</f>
        <v>FEBRUARY</v>
      </c>
      <c r="D287" s="138" t="str">
        <f>$D$11</f>
        <v>Year</v>
      </c>
      <c r="E287" s="27">
        <f>$E$11</f>
        <v>0</v>
      </c>
      <c r="F287" s="140"/>
      <c r="G287" s="145"/>
      <c r="H287" s="140"/>
      <c r="I287" s="146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38"/>
      <c r="AJ287" s="147" t="str">
        <f>$C$11</f>
        <v>FEBRUARY</v>
      </c>
      <c r="AK287" s="27">
        <f>$E$11</f>
        <v>0</v>
      </c>
      <c r="AL287" s="140"/>
    </row>
    <row r="288" spans="1:38" s="148" customFormat="1" ht="12.75" customHeight="1" x14ac:dyDescent="0.2">
      <c r="A288" s="140"/>
      <c r="B288" s="138" t="str">
        <f>$B$12</f>
        <v>Page No.</v>
      </c>
      <c r="C288" s="355">
        <f>C242+1</f>
        <v>7</v>
      </c>
      <c r="D288" s="140"/>
      <c r="E288" s="140"/>
      <c r="F288" s="140"/>
      <c r="G288" s="145"/>
      <c r="H288" s="140"/>
      <c r="I288" s="146" t="s">
        <v>53</v>
      </c>
      <c r="J288" s="140"/>
      <c r="K288" s="140"/>
      <c r="L288" s="146"/>
      <c r="M288" s="140"/>
      <c r="N288" s="140"/>
      <c r="O288" s="140"/>
      <c r="P288" s="138"/>
      <c r="Q288" s="140"/>
      <c r="R288" s="138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9" t="s">
        <v>54</v>
      </c>
      <c r="AC288" s="140"/>
      <c r="AD288" s="140"/>
      <c r="AE288" s="140"/>
      <c r="AF288" s="140"/>
      <c r="AG288" s="140"/>
      <c r="AH288" s="140"/>
      <c r="AI288" s="138" t="str">
        <f>$B$12</f>
        <v>Page No.</v>
      </c>
      <c r="AJ288" s="355">
        <f>C288</f>
        <v>7</v>
      </c>
      <c r="AK288" s="150"/>
      <c r="AL288" s="151"/>
    </row>
    <row r="289" spans="1:248" ht="12.75" customHeight="1" x14ac:dyDescent="0.2">
      <c r="A289" s="3"/>
      <c r="B289" s="3"/>
      <c r="C289" s="3"/>
      <c r="D289" s="3"/>
      <c r="E289" s="3"/>
      <c r="F289" s="3"/>
      <c r="G289" s="126"/>
      <c r="H289" s="3"/>
      <c r="I289" s="5"/>
      <c r="J289" s="3"/>
      <c r="K289" s="3"/>
      <c r="L289" s="2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0"/>
      <c r="AF289" s="3"/>
      <c r="AG289" s="3"/>
      <c r="AH289" s="3"/>
      <c r="AI289" s="3"/>
      <c r="AJ289" s="3"/>
      <c r="AK289" s="3"/>
      <c r="AL289" s="3"/>
    </row>
    <row r="290" spans="1:248" ht="12.75" customHeight="1" x14ac:dyDescent="0.2">
      <c r="A290" s="25"/>
      <c r="B290" s="25"/>
      <c r="C290" s="25"/>
      <c r="D290" s="25"/>
      <c r="E290" s="25"/>
      <c r="F290" s="25"/>
      <c r="G290" s="127"/>
      <c r="H290" s="25"/>
      <c r="I290" s="26"/>
      <c r="J290" s="25"/>
      <c r="K290" s="25"/>
      <c r="L290" s="26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6"/>
      <c r="AF290" s="25"/>
      <c r="AG290" s="25"/>
      <c r="AH290" s="25"/>
      <c r="AI290" s="25"/>
      <c r="AJ290" s="25"/>
      <c r="AK290" s="25"/>
      <c r="AL290" s="25"/>
    </row>
    <row r="291" spans="1:248" s="407" customFormat="1" ht="12.75" customHeight="1" x14ac:dyDescent="0.2">
      <c r="A291" s="1"/>
      <c r="B291" s="3"/>
      <c r="C291" s="3" t="s">
        <v>55</v>
      </c>
      <c r="D291" s="3"/>
      <c r="E291" s="3"/>
      <c r="F291" s="13"/>
      <c r="G291" s="433"/>
      <c r="H291" s="2" t="s">
        <v>56</v>
      </c>
      <c r="I291" s="95"/>
      <c r="J291" s="475" t="s">
        <v>477</v>
      </c>
      <c r="K291" s="476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3"/>
      <c r="AJ291" s="3"/>
      <c r="AK291" s="1"/>
      <c r="AL291" s="3"/>
    </row>
    <row r="292" spans="1:248" s="407" customFormat="1" ht="12.75" customHeight="1" x14ac:dyDescent="0.2">
      <c r="A292" s="1"/>
      <c r="B292" s="3"/>
      <c r="C292" s="3"/>
      <c r="D292" s="3"/>
      <c r="E292" s="3"/>
      <c r="F292" s="13"/>
      <c r="G292" s="433"/>
      <c r="H292" s="13"/>
      <c r="I292" s="96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3"/>
      <c r="AJ292" s="3"/>
      <c r="AK292" s="1"/>
      <c r="AL292" s="3"/>
    </row>
    <row r="293" spans="1:248" s="407" customFormat="1" ht="12.75" customHeight="1" thickBot="1" x14ac:dyDescent="0.25">
      <c r="A293" s="422"/>
      <c r="B293" s="423">
        <v>1</v>
      </c>
      <c r="C293" s="423">
        <v>2</v>
      </c>
      <c r="D293" s="423">
        <v>3</v>
      </c>
      <c r="E293" s="423">
        <v>4</v>
      </c>
      <c r="F293" s="424">
        <v>5</v>
      </c>
      <c r="G293" s="434">
        <v>6</v>
      </c>
      <c r="H293" s="425">
        <v>7</v>
      </c>
      <c r="I293" s="435">
        <v>8</v>
      </c>
      <c r="J293" s="423">
        <v>9</v>
      </c>
      <c r="K293" s="425">
        <v>10</v>
      </c>
      <c r="L293" s="423">
        <v>11</v>
      </c>
      <c r="M293" s="423" t="s">
        <v>1</v>
      </c>
      <c r="N293" s="423">
        <v>12</v>
      </c>
      <c r="O293" s="423">
        <v>13</v>
      </c>
      <c r="P293" s="423">
        <v>14</v>
      </c>
      <c r="Q293" s="423">
        <v>15</v>
      </c>
      <c r="R293" s="425" t="s">
        <v>2</v>
      </c>
      <c r="S293" s="426"/>
      <c r="T293" s="422"/>
      <c r="U293" s="423">
        <v>16</v>
      </c>
      <c r="V293" s="423">
        <v>17</v>
      </c>
      <c r="W293" s="423">
        <v>18</v>
      </c>
      <c r="X293" s="423">
        <v>19</v>
      </c>
      <c r="Y293" s="423">
        <v>20</v>
      </c>
      <c r="Z293" s="423" t="s">
        <v>3</v>
      </c>
      <c r="AA293" s="423">
        <v>21</v>
      </c>
      <c r="AB293" s="423">
        <v>22</v>
      </c>
      <c r="AC293" s="423">
        <v>23</v>
      </c>
      <c r="AD293" s="423">
        <v>24</v>
      </c>
      <c r="AE293" s="423">
        <v>25</v>
      </c>
      <c r="AF293" s="423">
        <v>26</v>
      </c>
      <c r="AG293" s="423">
        <v>27</v>
      </c>
      <c r="AH293" s="423">
        <v>28</v>
      </c>
      <c r="AI293" s="424">
        <v>29</v>
      </c>
      <c r="AJ293" s="423">
        <v>30</v>
      </c>
      <c r="AK293" s="425">
        <v>31</v>
      </c>
      <c r="AL293" s="426"/>
    </row>
    <row r="294" spans="1:248" s="4" customFormat="1" ht="12.75" customHeight="1" thickTop="1" x14ac:dyDescent="0.2">
      <c r="A294" s="1"/>
      <c r="B294" s="85" t="s">
        <v>4</v>
      </c>
      <c r="C294" s="97"/>
      <c r="D294" s="85" t="s">
        <v>473</v>
      </c>
      <c r="E294" s="436" t="s">
        <v>6</v>
      </c>
      <c r="F294" s="84" t="s">
        <v>7</v>
      </c>
      <c r="G294" s="128"/>
      <c r="H294" s="84"/>
      <c r="I294" s="99"/>
      <c r="J294" s="85"/>
      <c r="K294" s="84"/>
      <c r="L294" s="85" t="s">
        <v>460</v>
      </c>
      <c r="M294" s="85"/>
      <c r="N294" s="85" t="s">
        <v>474</v>
      </c>
      <c r="O294" s="436" t="s">
        <v>461</v>
      </c>
      <c r="P294" s="437"/>
      <c r="Q294" s="438" t="s">
        <v>8</v>
      </c>
      <c r="R294" s="84" t="s">
        <v>8</v>
      </c>
      <c r="S294" s="102"/>
      <c r="T294" s="67"/>
      <c r="U294" s="471" t="s">
        <v>9</v>
      </c>
      <c r="V294" s="472"/>
      <c r="W294" s="472"/>
      <c r="X294" s="472"/>
      <c r="Y294" s="473"/>
      <c r="Z294" s="85" t="s">
        <v>10</v>
      </c>
      <c r="AA294" s="85" t="s">
        <v>11</v>
      </c>
      <c r="AB294" s="85" t="s">
        <v>204</v>
      </c>
      <c r="AC294" s="85" t="s">
        <v>12</v>
      </c>
      <c r="AD294" s="85" t="s">
        <v>13</v>
      </c>
      <c r="AE294" s="85" t="s">
        <v>14</v>
      </c>
      <c r="AF294" s="85"/>
      <c r="AG294" s="85"/>
      <c r="AH294" s="100"/>
      <c r="AI294" s="101"/>
      <c r="AJ294" s="85" t="s">
        <v>15</v>
      </c>
      <c r="AK294" s="84" t="s">
        <v>7</v>
      </c>
      <c r="AL294" s="102"/>
      <c r="AM294" s="251"/>
      <c r="AN294" s="251"/>
      <c r="AO294" s="251"/>
      <c r="AP294" s="251"/>
      <c r="AQ294" s="251"/>
      <c r="AR294" s="251"/>
      <c r="AS294" s="251"/>
      <c r="AT294" s="251"/>
      <c r="AU294" s="251"/>
      <c r="AV294" s="251"/>
      <c r="AW294" s="251"/>
      <c r="AX294" s="251"/>
      <c r="AY294" s="251"/>
      <c r="AZ294" s="251"/>
      <c r="BA294" s="251"/>
      <c r="BB294" s="251"/>
      <c r="BC294" s="251"/>
      <c r="BD294" s="251"/>
      <c r="BE294" s="251"/>
      <c r="BF294" s="251"/>
      <c r="BG294" s="251"/>
      <c r="BH294" s="251"/>
      <c r="BI294" s="251"/>
      <c r="BJ294" s="251"/>
      <c r="BK294" s="251"/>
      <c r="BL294" s="251"/>
      <c r="BM294" s="251"/>
      <c r="BN294" s="251"/>
      <c r="BO294" s="251"/>
      <c r="BP294" s="251"/>
      <c r="BQ294" s="251"/>
      <c r="BR294" s="251"/>
      <c r="BS294" s="251"/>
      <c r="BT294" s="251"/>
      <c r="BU294" s="251"/>
      <c r="BV294" s="251"/>
      <c r="BW294" s="251"/>
      <c r="BX294" s="251"/>
      <c r="BY294" s="251"/>
      <c r="BZ294" s="251"/>
      <c r="CA294" s="251"/>
      <c r="CB294" s="251"/>
      <c r="CC294" s="251"/>
      <c r="CD294" s="251"/>
      <c r="CE294" s="251"/>
      <c r="CF294" s="251"/>
      <c r="CG294" s="251"/>
      <c r="CH294" s="251"/>
      <c r="CI294" s="251"/>
      <c r="CJ294" s="251"/>
      <c r="CK294" s="251"/>
      <c r="CL294" s="251"/>
      <c r="CM294" s="251"/>
      <c r="CN294" s="251"/>
      <c r="CO294" s="251"/>
      <c r="CP294" s="251"/>
      <c r="CQ294" s="251"/>
      <c r="CR294" s="251"/>
      <c r="CS294" s="251"/>
      <c r="CT294" s="251"/>
      <c r="CU294" s="251"/>
      <c r="CV294" s="251"/>
      <c r="CW294" s="251"/>
      <c r="CX294" s="251"/>
      <c r="CY294" s="251"/>
      <c r="CZ294" s="251"/>
      <c r="DA294" s="251"/>
      <c r="DB294" s="251"/>
      <c r="DC294" s="251"/>
      <c r="DD294" s="251"/>
      <c r="DE294" s="251"/>
      <c r="DF294" s="251"/>
      <c r="DG294" s="251"/>
      <c r="DH294" s="251"/>
      <c r="DI294" s="251"/>
      <c r="DJ294" s="251"/>
      <c r="DK294" s="251"/>
      <c r="DL294" s="251"/>
      <c r="DM294" s="251"/>
      <c r="DN294" s="251"/>
      <c r="DO294" s="251"/>
      <c r="DP294" s="251"/>
      <c r="DQ294" s="251"/>
      <c r="DR294" s="251"/>
      <c r="DS294" s="251"/>
      <c r="DT294" s="251"/>
      <c r="DU294" s="251"/>
      <c r="DV294" s="251"/>
      <c r="DW294" s="251"/>
      <c r="DX294" s="251"/>
      <c r="DY294" s="251"/>
      <c r="DZ294" s="251"/>
      <c r="EA294" s="251"/>
      <c r="EB294" s="251"/>
      <c r="EC294" s="251"/>
      <c r="ED294" s="251"/>
      <c r="EE294" s="251"/>
      <c r="EF294" s="251"/>
      <c r="EG294" s="251"/>
      <c r="EH294" s="251"/>
      <c r="EI294" s="251"/>
      <c r="EJ294" s="251"/>
      <c r="EK294" s="251"/>
      <c r="EL294" s="251"/>
      <c r="EM294" s="251"/>
      <c r="EN294" s="251"/>
      <c r="EO294" s="251"/>
      <c r="EP294" s="251"/>
      <c r="EQ294" s="251"/>
      <c r="ER294" s="251"/>
      <c r="ES294" s="251"/>
      <c r="ET294" s="251"/>
      <c r="EU294" s="251"/>
      <c r="EV294" s="251"/>
      <c r="EW294" s="251"/>
      <c r="EX294" s="251"/>
      <c r="EY294" s="251"/>
      <c r="EZ294" s="251"/>
      <c r="FA294" s="251"/>
      <c r="FB294" s="251"/>
      <c r="FC294" s="251"/>
      <c r="FD294" s="251"/>
      <c r="FE294" s="251"/>
      <c r="FF294" s="251"/>
      <c r="FG294" s="251"/>
      <c r="FH294" s="251"/>
      <c r="FI294" s="251"/>
      <c r="FJ294" s="251"/>
      <c r="FK294" s="251"/>
      <c r="FL294" s="251"/>
      <c r="FM294" s="251"/>
      <c r="FN294" s="251"/>
      <c r="FO294" s="251"/>
      <c r="FP294" s="251"/>
      <c r="FQ294" s="251"/>
      <c r="FR294" s="251"/>
      <c r="FS294" s="251"/>
      <c r="FT294" s="251"/>
      <c r="FU294" s="251"/>
      <c r="FV294" s="251"/>
      <c r="FW294" s="251"/>
      <c r="FX294" s="251"/>
      <c r="FY294" s="251"/>
      <c r="FZ294" s="251"/>
      <c r="GA294" s="251"/>
      <c r="GB294" s="251"/>
      <c r="GC294" s="251"/>
      <c r="GD294" s="251"/>
      <c r="GE294" s="251"/>
      <c r="GF294" s="251"/>
      <c r="GG294" s="251"/>
      <c r="GH294" s="251"/>
      <c r="GI294" s="251"/>
      <c r="GJ294" s="251"/>
      <c r="GK294" s="251"/>
      <c r="GL294" s="251"/>
      <c r="GM294" s="251"/>
      <c r="GN294" s="251"/>
      <c r="GO294" s="251"/>
      <c r="GP294" s="251"/>
      <c r="GQ294" s="251"/>
      <c r="GR294" s="251"/>
      <c r="GS294" s="251"/>
      <c r="GT294" s="251"/>
      <c r="GU294" s="251"/>
      <c r="GV294" s="251"/>
      <c r="GW294" s="251"/>
      <c r="GX294" s="251"/>
      <c r="GY294" s="251"/>
      <c r="GZ294" s="251"/>
      <c r="HA294" s="251"/>
      <c r="HB294" s="251"/>
      <c r="HC294" s="251"/>
      <c r="HD294" s="251"/>
      <c r="HE294" s="251"/>
      <c r="HF294" s="251"/>
      <c r="HG294" s="251"/>
      <c r="HH294" s="251"/>
      <c r="HI294" s="251"/>
      <c r="HJ294" s="251"/>
      <c r="HK294" s="251"/>
      <c r="HL294" s="251"/>
      <c r="HM294" s="251"/>
      <c r="HN294" s="251"/>
      <c r="HO294" s="251"/>
      <c r="HP294" s="251"/>
      <c r="HQ294" s="251"/>
      <c r="HR294" s="251"/>
      <c r="HS294" s="251"/>
      <c r="HT294" s="251"/>
      <c r="HU294" s="251"/>
      <c r="HV294" s="251"/>
      <c r="HW294" s="251"/>
      <c r="HX294" s="251"/>
      <c r="HY294" s="251"/>
      <c r="HZ294" s="251"/>
      <c r="IA294" s="251"/>
      <c r="IB294" s="251"/>
      <c r="IC294" s="251"/>
      <c r="ID294" s="251"/>
      <c r="IE294" s="251"/>
      <c r="IF294" s="251"/>
      <c r="IG294" s="251"/>
      <c r="IH294" s="251"/>
      <c r="II294" s="251"/>
      <c r="IJ294" s="251"/>
      <c r="IK294" s="251"/>
      <c r="IL294" s="251"/>
      <c r="IM294" s="251"/>
      <c r="IN294" s="251"/>
    </row>
    <row r="295" spans="1:248" s="4" customFormat="1" ht="12.75" customHeight="1" x14ac:dyDescent="0.2">
      <c r="A295" s="1"/>
      <c r="B295" s="85" t="s">
        <v>8</v>
      </c>
      <c r="C295" s="85" t="s">
        <v>16</v>
      </c>
      <c r="D295" s="85" t="s">
        <v>202</v>
      </c>
      <c r="E295" s="154" t="s">
        <v>8</v>
      </c>
      <c r="F295" s="84" t="s">
        <v>18</v>
      </c>
      <c r="G295" s="128" t="s">
        <v>19</v>
      </c>
      <c r="H295" s="84" t="s">
        <v>20</v>
      </c>
      <c r="I295" s="99" t="s">
        <v>475</v>
      </c>
      <c r="J295" s="85" t="s">
        <v>21</v>
      </c>
      <c r="K295" s="84" t="s">
        <v>22</v>
      </c>
      <c r="L295" s="85" t="s">
        <v>462</v>
      </c>
      <c r="M295" s="85" t="s">
        <v>463</v>
      </c>
      <c r="N295" s="85" t="s">
        <v>476</v>
      </c>
      <c r="O295" s="154" t="s">
        <v>464</v>
      </c>
      <c r="P295" s="154" t="s">
        <v>23</v>
      </c>
      <c r="Q295" s="85" t="s">
        <v>24</v>
      </c>
      <c r="R295" s="84" t="s">
        <v>24</v>
      </c>
      <c r="S295" s="100" t="s">
        <v>135</v>
      </c>
      <c r="T295" s="84" t="s">
        <v>135</v>
      </c>
      <c r="U295" s="85" t="s">
        <v>25</v>
      </c>
      <c r="V295" s="85" t="s">
        <v>26</v>
      </c>
      <c r="W295" s="85" t="s">
        <v>27</v>
      </c>
      <c r="X295" s="85" t="s">
        <v>28</v>
      </c>
      <c r="Y295" s="85" t="s">
        <v>136</v>
      </c>
      <c r="Z295" s="85" t="s">
        <v>251</v>
      </c>
      <c r="AA295" s="85" t="s">
        <v>137</v>
      </c>
      <c r="AB295" s="85" t="s">
        <v>203</v>
      </c>
      <c r="AC295" s="85" t="s">
        <v>30</v>
      </c>
      <c r="AD295" s="85" t="s">
        <v>140</v>
      </c>
      <c r="AE295" s="85" t="s">
        <v>31</v>
      </c>
      <c r="AF295" s="85" t="s">
        <v>32</v>
      </c>
      <c r="AG295" s="85" t="s">
        <v>205</v>
      </c>
      <c r="AH295" s="100" t="s">
        <v>16</v>
      </c>
      <c r="AI295" s="98" t="s">
        <v>34</v>
      </c>
      <c r="AJ295" s="85" t="s">
        <v>35</v>
      </c>
      <c r="AK295" s="84" t="s">
        <v>18</v>
      </c>
      <c r="AL295" s="102"/>
      <c r="AM295" s="251"/>
      <c r="AN295" s="251"/>
      <c r="AO295" s="251"/>
      <c r="AP295" s="251"/>
      <c r="AQ295" s="251"/>
      <c r="AR295" s="251"/>
      <c r="AS295" s="251"/>
      <c r="AT295" s="251"/>
      <c r="AU295" s="251"/>
      <c r="AV295" s="251"/>
      <c r="AW295" s="251"/>
      <c r="AX295" s="251"/>
      <c r="AY295" s="251"/>
      <c r="AZ295" s="251"/>
      <c r="BA295" s="251"/>
      <c r="BB295" s="251"/>
      <c r="BC295" s="251"/>
      <c r="BD295" s="251"/>
      <c r="BE295" s="251"/>
      <c r="BF295" s="251"/>
      <c r="BG295" s="251"/>
      <c r="BH295" s="251"/>
      <c r="BI295" s="251"/>
      <c r="BJ295" s="251"/>
      <c r="BK295" s="251"/>
      <c r="BL295" s="251"/>
      <c r="BM295" s="251"/>
      <c r="BN295" s="251"/>
      <c r="BO295" s="251"/>
      <c r="BP295" s="251"/>
      <c r="BQ295" s="251"/>
      <c r="BR295" s="251"/>
      <c r="BS295" s="251"/>
      <c r="BT295" s="251"/>
      <c r="BU295" s="251"/>
      <c r="BV295" s="251"/>
      <c r="BW295" s="251"/>
      <c r="BX295" s="251"/>
      <c r="BY295" s="251"/>
      <c r="BZ295" s="251"/>
      <c r="CA295" s="251"/>
      <c r="CB295" s="251"/>
      <c r="CC295" s="251"/>
      <c r="CD295" s="251"/>
      <c r="CE295" s="251"/>
      <c r="CF295" s="251"/>
      <c r="CG295" s="251"/>
      <c r="CH295" s="251"/>
      <c r="CI295" s="251"/>
      <c r="CJ295" s="251"/>
      <c r="CK295" s="251"/>
      <c r="CL295" s="251"/>
      <c r="CM295" s="251"/>
      <c r="CN295" s="251"/>
      <c r="CO295" s="251"/>
      <c r="CP295" s="251"/>
      <c r="CQ295" s="251"/>
      <c r="CR295" s="251"/>
      <c r="CS295" s="251"/>
      <c r="CT295" s="251"/>
      <c r="CU295" s="251"/>
      <c r="CV295" s="251"/>
      <c r="CW295" s="251"/>
      <c r="CX295" s="251"/>
      <c r="CY295" s="251"/>
      <c r="CZ295" s="251"/>
      <c r="DA295" s="251"/>
      <c r="DB295" s="251"/>
      <c r="DC295" s="251"/>
      <c r="DD295" s="251"/>
      <c r="DE295" s="251"/>
      <c r="DF295" s="251"/>
      <c r="DG295" s="251"/>
      <c r="DH295" s="251"/>
      <c r="DI295" s="251"/>
      <c r="DJ295" s="251"/>
      <c r="DK295" s="251"/>
      <c r="DL295" s="251"/>
      <c r="DM295" s="251"/>
      <c r="DN295" s="251"/>
      <c r="DO295" s="251"/>
      <c r="DP295" s="251"/>
      <c r="DQ295" s="251"/>
      <c r="DR295" s="251"/>
      <c r="DS295" s="251"/>
      <c r="DT295" s="251"/>
      <c r="DU295" s="251"/>
      <c r="DV295" s="251"/>
      <c r="DW295" s="251"/>
      <c r="DX295" s="251"/>
      <c r="DY295" s="251"/>
      <c r="DZ295" s="251"/>
      <c r="EA295" s="251"/>
      <c r="EB295" s="251"/>
      <c r="EC295" s="251"/>
      <c r="ED295" s="251"/>
      <c r="EE295" s="251"/>
      <c r="EF295" s="251"/>
      <c r="EG295" s="251"/>
      <c r="EH295" s="251"/>
      <c r="EI295" s="251"/>
      <c r="EJ295" s="251"/>
      <c r="EK295" s="251"/>
      <c r="EL295" s="251"/>
      <c r="EM295" s="251"/>
      <c r="EN295" s="251"/>
      <c r="EO295" s="251"/>
      <c r="EP295" s="251"/>
      <c r="EQ295" s="251"/>
      <c r="ER295" s="251"/>
      <c r="ES295" s="251"/>
      <c r="ET295" s="251"/>
      <c r="EU295" s="251"/>
      <c r="EV295" s="251"/>
      <c r="EW295" s="251"/>
      <c r="EX295" s="251"/>
      <c r="EY295" s="251"/>
      <c r="EZ295" s="251"/>
      <c r="FA295" s="251"/>
      <c r="FB295" s="251"/>
      <c r="FC295" s="251"/>
      <c r="FD295" s="251"/>
      <c r="FE295" s="251"/>
      <c r="FF295" s="251"/>
      <c r="FG295" s="251"/>
      <c r="FH295" s="251"/>
      <c r="FI295" s="251"/>
      <c r="FJ295" s="251"/>
      <c r="FK295" s="251"/>
      <c r="FL295" s="251"/>
      <c r="FM295" s="251"/>
      <c r="FN295" s="251"/>
      <c r="FO295" s="251"/>
      <c r="FP295" s="251"/>
      <c r="FQ295" s="251"/>
      <c r="FR295" s="251"/>
      <c r="FS295" s="251"/>
      <c r="FT295" s="251"/>
      <c r="FU295" s="251"/>
      <c r="FV295" s="251"/>
      <c r="FW295" s="251"/>
      <c r="FX295" s="251"/>
      <c r="FY295" s="251"/>
      <c r="FZ295" s="251"/>
      <c r="GA295" s="251"/>
      <c r="GB295" s="251"/>
      <c r="GC295" s="251"/>
      <c r="GD295" s="251"/>
      <c r="GE295" s="251"/>
      <c r="GF295" s="251"/>
      <c r="GG295" s="251"/>
      <c r="GH295" s="251"/>
      <c r="GI295" s="251"/>
      <c r="GJ295" s="251"/>
      <c r="GK295" s="251"/>
      <c r="GL295" s="251"/>
      <c r="GM295" s="251"/>
      <c r="GN295" s="251"/>
      <c r="GO295" s="251"/>
      <c r="GP295" s="251"/>
      <c r="GQ295" s="251"/>
      <c r="GR295" s="251"/>
      <c r="GS295" s="251"/>
      <c r="GT295" s="251"/>
      <c r="GU295" s="251"/>
      <c r="GV295" s="251"/>
      <c r="GW295" s="251"/>
      <c r="GX295" s="251"/>
      <c r="GY295" s="251"/>
      <c r="GZ295" s="251"/>
      <c r="HA295" s="251"/>
      <c r="HB295" s="251"/>
      <c r="HC295" s="251"/>
      <c r="HD295" s="251"/>
      <c r="HE295" s="251"/>
      <c r="HF295" s="251"/>
      <c r="HG295" s="251"/>
      <c r="HH295" s="251"/>
      <c r="HI295" s="251"/>
      <c r="HJ295" s="251"/>
      <c r="HK295" s="251"/>
      <c r="HL295" s="251"/>
      <c r="HM295" s="251"/>
      <c r="HN295" s="251"/>
      <c r="HO295" s="251"/>
      <c r="HP295" s="251"/>
      <c r="HQ295" s="251"/>
      <c r="HR295" s="251"/>
      <c r="HS295" s="251"/>
      <c r="HT295" s="251"/>
      <c r="HU295" s="251"/>
      <c r="HV295" s="251"/>
      <c r="HW295" s="251"/>
      <c r="HX295" s="251"/>
      <c r="HY295" s="251"/>
      <c r="HZ295" s="251"/>
      <c r="IA295" s="251"/>
      <c r="IB295" s="251"/>
      <c r="IC295" s="251"/>
      <c r="ID295" s="251"/>
      <c r="IE295" s="251"/>
      <c r="IF295" s="251"/>
      <c r="IG295" s="251"/>
      <c r="IH295" s="251"/>
      <c r="II295" s="251"/>
      <c r="IJ295" s="251"/>
      <c r="IK295" s="251"/>
      <c r="IL295" s="251"/>
      <c r="IM295" s="251"/>
      <c r="IN295" s="251"/>
    </row>
    <row r="296" spans="1:248" s="4" customFormat="1" ht="12.75" customHeight="1" thickBot="1" x14ac:dyDescent="0.25">
      <c r="A296" s="6"/>
      <c r="B296" s="86" t="s">
        <v>36</v>
      </c>
      <c r="C296" s="86" t="s">
        <v>37</v>
      </c>
      <c r="D296" s="86" t="s">
        <v>38</v>
      </c>
      <c r="E296" s="439" t="s">
        <v>39</v>
      </c>
      <c r="F296" s="103" t="s">
        <v>40</v>
      </c>
      <c r="G296" s="129"/>
      <c r="H296" s="103"/>
      <c r="I296" s="104" t="s">
        <v>41</v>
      </c>
      <c r="J296" s="86"/>
      <c r="K296" s="103"/>
      <c r="L296" s="86" t="s">
        <v>465</v>
      </c>
      <c r="M296" s="86"/>
      <c r="N296" s="86" t="s">
        <v>235</v>
      </c>
      <c r="O296" s="439" t="s">
        <v>235</v>
      </c>
      <c r="P296" s="155"/>
      <c r="Q296" s="440" t="s">
        <v>258</v>
      </c>
      <c r="R296" s="441" t="s">
        <v>259</v>
      </c>
      <c r="S296" s="105" t="s">
        <v>109</v>
      </c>
      <c r="T296" s="103" t="s">
        <v>187</v>
      </c>
      <c r="U296" s="86" t="s">
        <v>42</v>
      </c>
      <c r="V296" s="86" t="s">
        <v>43</v>
      </c>
      <c r="W296" s="86"/>
      <c r="X296" s="86" t="s">
        <v>44</v>
      </c>
      <c r="Y296" s="86" t="s">
        <v>30</v>
      </c>
      <c r="Z296" s="86" t="s">
        <v>30</v>
      </c>
      <c r="AA296" s="86" t="s">
        <v>138</v>
      </c>
      <c r="AB296" s="86" t="s">
        <v>15</v>
      </c>
      <c r="AC296" s="86" t="s">
        <v>139</v>
      </c>
      <c r="AD296" s="86" t="s">
        <v>141</v>
      </c>
      <c r="AE296" s="86" t="s">
        <v>47</v>
      </c>
      <c r="AF296" s="86" t="s">
        <v>48</v>
      </c>
      <c r="AG296" s="86" t="s">
        <v>15</v>
      </c>
      <c r="AH296" s="105" t="s">
        <v>30</v>
      </c>
      <c r="AI296" s="106"/>
      <c r="AJ296" s="86" t="s">
        <v>49</v>
      </c>
      <c r="AK296" s="103" t="s">
        <v>188</v>
      </c>
      <c r="AL296" s="107"/>
      <c r="AM296" s="251"/>
      <c r="AN296" s="251"/>
      <c r="AO296" s="251"/>
      <c r="AP296" s="251"/>
      <c r="AQ296" s="251"/>
      <c r="AR296" s="251"/>
      <c r="AS296" s="251"/>
      <c r="AT296" s="251"/>
      <c r="AU296" s="251"/>
      <c r="AV296" s="251"/>
      <c r="AW296" s="251"/>
      <c r="AX296" s="251"/>
      <c r="AY296" s="251"/>
      <c r="AZ296" s="251"/>
      <c r="BA296" s="251"/>
      <c r="BB296" s="251"/>
      <c r="BC296" s="251"/>
      <c r="BD296" s="251"/>
      <c r="BE296" s="251"/>
      <c r="BF296" s="251"/>
      <c r="BG296" s="251"/>
      <c r="BH296" s="251"/>
      <c r="BI296" s="251"/>
      <c r="BJ296" s="251"/>
      <c r="BK296" s="251"/>
      <c r="BL296" s="251"/>
      <c r="BM296" s="251"/>
      <c r="BN296" s="251"/>
      <c r="BO296" s="251"/>
      <c r="BP296" s="251"/>
      <c r="BQ296" s="251"/>
      <c r="BR296" s="251"/>
      <c r="BS296" s="251"/>
      <c r="BT296" s="251"/>
      <c r="BU296" s="251"/>
      <c r="BV296" s="251"/>
      <c r="BW296" s="251"/>
      <c r="BX296" s="251"/>
      <c r="BY296" s="251"/>
      <c r="BZ296" s="251"/>
      <c r="CA296" s="251"/>
      <c r="CB296" s="251"/>
      <c r="CC296" s="251"/>
      <c r="CD296" s="251"/>
      <c r="CE296" s="251"/>
      <c r="CF296" s="251"/>
      <c r="CG296" s="251"/>
      <c r="CH296" s="251"/>
      <c r="CI296" s="251"/>
      <c r="CJ296" s="251"/>
      <c r="CK296" s="251"/>
      <c r="CL296" s="251"/>
      <c r="CM296" s="251"/>
      <c r="CN296" s="251"/>
      <c r="CO296" s="251"/>
      <c r="CP296" s="251"/>
      <c r="CQ296" s="251"/>
      <c r="CR296" s="251"/>
      <c r="CS296" s="251"/>
      <c r="CT296" s="251"/>
      <c r="CU296" s="251"/>
      <c r="CV296" s="251"/>
      <c r="CW296" s="251"/>
      <c r="CX296" s="251"/>
      <c r="CY296" s="251"/>
      <c r="CZ296" s="251"/>
      <c r="DA296" s="251"/>
      <c r="DB296" s="251"/>
      <c r="DC296" s="251"/>
      <c r="DD296" s="251"/>
      <c r="DE296" s="251"/>
      <c r="DF296" s="251"/>
      <c r="DG296" s="251"/>
      <c r="DH296" s="251"/>
      <c r="DI296" s="251"/>
      <c r="DJ296" s="251"/>
      <c r="DK296" s="251"/>
      <c r="DL296" s="251"/>
      <c r="DM296" s="251"/>
      <c r="DN296" s="251"/>
      <c r="DO296" s="251"/>
      <c r="DP296" s="251"/>
      <c r="DQ296" s="251"/>
      <c r="DR296" s="251"/>
      <c r="DS296" s="251"/>
      <c r="DT296" s="251"/>
      <c r="DU296" s="251"/>
      <c r="DV296" s="251"/>
      <c r="DW296" s="251"/>
      <c r="DX296" s="251"/>
      <c r="DY296" s="251"/>
      <c r="DZ296" s="251"/>
      <c r="EA296" s="251"/>
      <c r="EB296" s="251"/>
      <c r="EC296" s="251"/>
      <c r="ED296" s="251"/>
      <c r="EE296" s="251"/>
      <c r="EF296" s="251"/>
      <c r="EG296" s="251"/>
      <c r="EH296" s="251"/>
      <c r="EI296" s="251"/>
      <c r="EJ296" s="251"/>
      <c r="EK296" s="251"/>
      <c r="EL296" s="251"/>
      <c r="EM296" s="251"/>
      <c r="EN296" s="251"/>
      <c r="EO296" s="251"/>
      <c r="EP296" s="251"/>
      <c r="EQ296" s="251"/>
      <c r="ER296" s="251"/>
      <c r="ES296" s="251"/>
      <c r="ET296" s="251"/>
      <c r="EU296" s="251"/>
      <c r="EV296" s="251"/>
      <c r="EW296" s="251"/>
      <c r="EX296" s="251"/>
      <c r="EY296" s="251"/>
      <c r="EZ296" s="251"/>
      <c r="FA296" s="251"/>
      <c r="FB296" s="251"/>
      <c r="FC296" s="251"/>
      <c r="FD296" s="251"/>
      <c r="FE296" s="251"/>
      <c r="FF296" s="251"/>
      <c r="FG296" s="251"/>
      <c r="FH296" s="251"/>
      <c r="FI296" s="251"/>
      <c r="FJ296" s="251"/>
      <c r="FK296" s="251"/>
      <c r="FL296" s="251"/>
      <c r="FM296" s="251"/>
      <c r="FN296" s="251"/>
      <c r="FO296" s="251"/>
      <c r="FP296" s="251"/>
      <c r="FQ296" s="251"/>
      <c r="FR296" s="251"/>
      <c r="FS296" s="251"/>
      <c r="FT296" s="251"/>
      <c r="FU296" s="251"/>
      <c r="FV296" s="251"/>
      <c r="FW296" s="251"/>
      <c r="FX296" s="251"/>
      <c r="FY296" s="251"/>
      <c r="FZ296" s="251"/>
      <c r="GA296" s="251"/>
      <c r="GB296" s="251"/>
      <c r="GC296" s="251"/>
      <c r="GD296" s="251"/>
      <c r="GE296" s="251"/>
      <c r="GF296" s="251"/>
      <c r="GG296" s="251"/>
      <c r="GH296" s="251"/>
      <c r="GI296" s="251"/>
      <c r="GJ296" s="251"/>
      <c r="GK296" s="251"/>
      <c r="GL296" s="251"/>
      <c r="GM296" s="251"/>
      <c r="GN296" s="251"/>
      <c r="GO296" s="251"/>
      <c r="GP296" s="251"/>
      <c r="GQ296" s="251"/>
      <c r="GR296" s="251"/>
      <c r="GS296" s="251"/>
      <c r="GT296" s="251"/>
      <c r="GU296" s="251"/>
      <c r="GV296" s="251"/>
      <c r="GW296" s="251"/>
      <c r="GX296" s="251"/>
      <c r="GY296" s="251"/>
      <c r="GZ296" s="251"/>
      <c r="HA296" s="251"/>
      <c r="HB296" s="251"/>
      <c r="HC296" s="251"/>
      <c r="HD296" s="251"/>
      <c r="HE296" s="251"/>
      <c r="HF296" s="251"/>
      <c r="HG296" s="251"/>
      <c r="HH296" s="251"/>
      <c r="HI296" s="251"/>
      <c r="HJ296" s="251"/>
      <c r="HK296" s="251"/>
      <c r="HL296" s="251"/>
      <c r="HM296" s="251"/>
      <c r="HN296" s="251"/>
      <c r="HO296" s="251"/>
      <c r="HP296" s="251"/>
      <c r="HQ296" s="251"/>
      <c r="HR296" s="251"/>
      <c r="HS296" s="251"/>
      <c r="HT296" s="251"/>
      <c r="HU296" s="251"/>
      <c r="HV296" s="251"/>
      <c r="HW296" s="251"/>
      <c r="HX296" s="251"/>
      <c r="HY296" s="251"/>
      <c r="HZ296" s="251"/>
      <c r="IA296" s="251"/>
      <c r="IB296" s="251"/>
      <c r="IC296" s="251"/>
      <c r="ID296" s="251"/>
      <c r="IE296" s="251"/>
      <c r="IF296" s="251"/>
      <c r="IG296" s="251"/>
      <c r="IH296" s="251"/>
      <c r="II296" s="251"/>
      <c r="IJ296" s="251"/>
      <c r="IK296" s="251"/>
      <c r="IL296" s="251"/>
      <c r="IM296" s="251"/>
      <c r="IN296" s="251"/>
    </row>
    <row r="297" spans="1:248" s="20" customFormat="1" ht="12.75" customHeight="1" thickTop="1" x14ac:dyDescent="0.2">
      <c r="A297" s="8"/>
      <c r="B297" s="296">
        <f>B283</f>
        <v>0</v>
      </c>
      <c r="C297" s="296">
        <f>C283</f>
        <v>0</v>
      </c>
      <c r="D297" s="296">
        <f>D283</f>
        <v>0</v>
      </c>
      <c r="E297" s="296">
        <f>E283</f>
        <v>0</v>
      </c>
      <c r="F297" s="298">
        <f>F283</f>
        <v>0</v>
      </c>
      <c r="G297" s="130" t="str">
        <f>G7</f>
        <v>FEBRUARY</v>
      </c>
      <c r="H297" s="31" t="s">
        <v>58</v>
      </c>
      <c r="I297" s="32"/>
      <c r="J297" s="306">
        <f t="shared" ref="J297:R297" si="36">J283</f>
        <v>0</v>
      </c>
      <c r="K297" s="298">
        <f t="shared" si="36"/>
        <v>0</v>
      </c>
      <c r="L297" s="296">
        <f t="shared" si="36"/>
        <v>0</v>
      </c>
      <c r="M297" s="296">
        <f t="shared" si="36"/>
        <v>0</v>
      </c>
      <c r="N297" s="296">
        <f t="shared" si="36"/>
        <v>0</v>
      </c>
      <c r="O297" s="297">
        <f t="shared" si="36"/>
        <v>0</v>
      </c>
      <c r="P297" s="299">
        <f t="shared" si="36"/>
        <v>0</v>
      </c>
      <c r="Q297" s="296">
        <f t="shared" si="36"/>
        <v>0</v>
      </c>
      <c r="R297" s="298">
        <f t="shared" si="36"/>
        <v>0</v>
      </c>
      <c r="S297" s="9"/>
      <c r="T297" s="8"/>
      <c r="U297" s="296">
        <f t="shared" ref="U297:AH297" si="37">U283</f>
        <v>0</v>
      </c>
      <c r="V297" s="296">
        <f t="shared" si="37"/>
        <v>0</v>
      </c>
      <c r="W297" s="296">
        <f t="shared" si="37"/>
        <v>0</v>
      </c>
      <c r="X297" s="296">
        <f t="shared" si="37"/>
        <v>0</v>
      </c>
      <c r="Y297" s="296">
        <f t="shared" si="37"/>
        <v>0</v>
      </c>
      <c r="Z297" s="296">
        <f t="shared" si="37"/>
        <v>0</v>
      </c>
      <c r="AA297" s="296">
        <f t="shared" si="37"/>
        <v>0</v>
      </c>
      <c r="AB297" s="296">
        <f t="shared" si="37"/>
        <v>0</v>
      </c>
      <c r="AC297" s="296">
        <f t="shared" si="37"/>
        <v>0</v>
      </c>
      <c r="AD297" s="296">
        <f t="shared" si="37"/>
        <v>0</v>
      </c>
      <c r="AE297" s="296">
        <f t="shared" si="37"/>
        <v>0</v>
      </c>
      <c r="AF297" s="296">
        <f t="shared" si="37"/>
        <v>0</v>
      </c>
      <c r="AG297" s="296">
        <f t="shared" si="37"/>
        <v>0</v>
      </c>
      <c r="AH297" s="297">
        <f t="shared" si="37"/>
        <v>0</v>
      </c>
      <c r="AI297" s="305"/>
      <c r="AJ297" s="296">
        <f>AJ283</f>
        <v>0</v>
      </c>
      <c r="AK297" s="298">
        <f>AK283</f>
        <v>0</v>
      </c>
      <c r="AL297" s="9"/>
    </row>
    <row r="298" spans="1:248" s="20" customFormat="1" ht="12.75" customHeight="1" x14ac:dyDescent="0.2">
      <c r="A298" s="8">
        <v>1</v>
      </c>
      <c r="B298" s="280"/>
      <c r="C298" s="280"/>
      <c r="D298" s="280"/>
      <c r="E298" s="280"/>
      <c r="F298" s="281"/>
      <c r="G298" s="443"/>
      <c r="H298" s="444"/>
      <c r="I298" s="445"/>
      <c r="J298" s="296">
        <f t="shared" ref="J298:J328" si="38">SUM(B298:F298)</f>
        <v>0</v>
      </c>
      <c r="K298" s="298">
        <f t="shared" ref="K298:K328" si="39">SUM(U298:AK298)-SUM(L298:R298)</f>
        <v>0</v>
      </c>
      <c r="L298" s="280"/>
      <c r="M298" s="280"/>
      <c r="N298" s="280"/>
      <c r="O298" s="293"/>
      <c r="P298" s="300"/>
      <c r="Q298" s="280"/>
      <c r="R298" s="281"/>
      <c r="S298" s="15" t="s">
        <v>59</v>
      </c>
      <c r="T298" s="8">
        <v>1</v>
      </c>
      <c r="U298" s="280"/>
      <c r="V298" s="280"/>
      <c r="W298" s="280"/>
      <c r="X298" s="280"/>
      <c r="Y298" s="280"/>
      <c r="Z298" s="280"/>
      <c r="AA298" s="280"/>
      <c r="AB298" s="280"/>
      <c r="AC298" s="280"/>
      <c r="AD298" s="280"/>
      <c r="AE298" s="280"/>
      <c r="AF298" s="280"/>
      <c r="AG298" s="280"/>
      <c r="AH298" s="293"/>
      <c r="AI298" s="444"/>
      <c r="AJ298" s="280"/>
      <c r="AK298" s="281"/>
      <c r="AL298" s="15" t="s">
        <v>59</v>
      </c>
    </row>
    <row r="299" spans="1:248" s="20" customFormat="1" ht="12.75" customHeight="1" x14ac:dyDescent="0.2">
      <c r="A299" s="8">
        <v>2</v>
      </c>
      <c r="B299" s="280"/>
      <c r="C299" s="280"/>
      <c r="D299" s="280"/>
      <c r="E299" s="280"/>
      <c r="F299" s="281"/>
      <c r="G299" s="443"/>
      <c r="H299" s="444"/>
      <c r="I299" s="445"/>
      <c r="J299" s="296">
        <f t="shared" si="38"/>
        <v>0</v>
      </c>
      <c r="K299" s="298">
        <f t="shared" si="39"/>
        <v>0</v>
      </c>
      <c r="L299" s="280"/>
      <c r="M299" s="280"/>
      <c r="N299" s="280"/>
      <c r="O299" s="293"/>
      <c r="P299" s="300"/>
      <c r="Q299" s="280"/>
      <c r="R299" s="281"/>
      <c r="S299" s="15" t="s">
        <v>60</v>
      </c>
      <c r="T299" s="8">
        <v>2</v>
      </c>
      <c r="U299" s="280"/>
      <c r="V299" s="280"/>
      <c r="W299" s="280"/>
      <c r="X299" s="280"/>
      <c r="Y299" s="280"/>
      <c r="Z299" s="280"/>
      <c r="AA299" s="280"/>
      <c r="AB299" s="280"/>
      <c r="AC299" s="280"/>
      <c r="AD299" s="280"/>
      <c r="AE299" s="280"/>
      <c r="AF299" s="280"/>
      <c r="AG299" s="280"/>
      <c r="AH299" s="293"/>
      <c r="AI299" s="444"/>
      <c r="AJ299" s="280"/>
      <c r="AK299" s="281"/>
      <c r="AL299" s="15" t="s">
        <v>60</v>
      </c>
    </row>
    <row r="300" spans="1:248" s="20" customFormat="1" ht="12.75" customHeight="1" x14ac:dyDescent="0.2">
      <c r="A300" s="8">
        <v>3</v>
      </c>
      <c r="B300" s="280"/>
      <c r="C300" s="280"/>
      <c r="D300" s="280"/>
      <c r="E300" s="280"/>
      <c r="F300" s="281"/>
      <c r="G300" s="443"/>
      <c r="H300" s="444"/>
      <c r="I300" s="445"/>
      <c r="J300" s="296">
        <f t="shared" si="38"/>
        <v>0</v>
      </c>
      <c r="K300" s="298">
        <f t="shared" si="39"/>
        <v>0</v>
      </c>
      <c r="L300" s="280"/>
      <c r="M300" s="280"/>
      <c r="N300" s="280"/>
      <c r="O300" s="293"/>
      <c r="P300" s="300"/>
      <c r="Q300" s="280"/>
      <c r="R300" s="281"/>
      <c r="S300" s="15" t="s">
        <v>61</v>
      </c>
      <c r="T300" s="8">
        <v>3</v>
      </c>
      <c r="U300" s="280"/>
      <c r="V300" s="280"/>
      <c r="W300" s="280"/>
      <c r="X300" s="280"/>
      <c r="Y300" s="280"/>
      <c r="Z300" s="280"/>
      <c r="AA300" s="280"/>
      <c r="AB300" s="280"/>
      <c r="AC300" s="280"/>
      <c r="AD300" s="280"/>
      <c r="AE300" s="280"/>
      <c r="AF300" s="280"/>
      <c r="AG300" s="280"/>
      <c r="AH300" s="293"/>
      <c r="AI300" s="444"/>
      <c r="AJ300" s="280"/>
      <c r="AK300" s="281"/>
      <c r="AL300" s="15" t="s">
        <v>61</v>
      </c>
    </row>
    <row r="301" spans="1:248" s="20" customFormat="1" ht="12.75" customHeight="1" x14ac:dyDescent="0.2">
      <c r="A301" s="8">
        <v>4</v>
      </c>
      <c r="B301" s="280"/>
      <c r="C301" s="280"/>
      <c r="D301" s="280"/>
      <c r="E301" s="280"/>
      <c r="F301" s="281"/>
      <c r="G301" s="443"/>
      <c r="H301" s="444"/>
      <c r="I301" s="445"/>
      <c r="J301" s="296">
        <f t="shared" si="38"/>
        <v>0</v>
      </c>
      <c r="K301" s="298">
        <f t="shared" si="39"/>
        <v>0</v>
      </c>
      <c r="L301" s="280"/>
      <c r="M301" s="280"/>
      <c r="N301" s="280"/>
      <c r="O301" s="293"/>
      <c r="P301" s="300"/>
      <c r="Q301" s="280"/>
      <c r="R301" s="281"/>
      <c r="S301" s="15" t="s">
        <v>62</v>
      </c>
      <c r="T301" s="8">
        <v>4</v>
      </c>
      <c r="U301" s="280"/>
      <c r="V301" s="280"/>
      <c r="W301" s="280"/>
      <c r="X301" s="280"/>
      <c r="Y301" s="280"/>
      <c r="Z301" s="280"/>
      <c r="AA301" s="280"/>
      <c r="AB301" s="280"/>
      <c r="AC301" s="280"/>
      <c r="AD301" s="280"/>
      <c r="AE301" s="280"/>
      <c r="AF301" s="280"/>
      <c r="AG301" s="280"/>
      <c r="AH301" s="293"/>
      <c r="AI301" s="444"/>
      <c r="AJ301" s="280"/>
      <c r="AK301" s="281"/>
      <c r="AL301" s="15" t="s">
        <v>62</v>
      </c>
    </row>
    <row r="302" spans="1:248" s="20" customFormat="1" ht="12.75" customHeight="1" x14ac:dyDescent="0.2">
      <c r="A302" s="8">
        <v>5</v>
      </c>
      <c r="B302" s="280"/>
      <c r="C302" s="280"/>
      <c r="D302" s="280"/>
      <c r="E302" s="280"/>
      <c r="F302" s="281"/>
      <c r="G302" s="446"/>
      <c r="H302" s="444"/>
      <c r="I302" s="445"/>
      <c r="J302" s="296">
        <f t="shared" si="38"/>
        <v>0</v>
      </c>
      <c r="K302" s="298">
        <f t="shared" si="39"/>
        <v>0</v>
      </c>
      <c r="L302" s="280"/>
      <c r="M302" s="280"/>
      <c r="N302" s="280"/>
      <c r="O302" s="293"/>
      <c r="P302" s="300"/>
      <c r="Q302" s="280"/>
      <c r="R302" s="281"/>
      <c r="S302" s="15" t="s">
        <v>63</v>
      </c>
      <c r="T302" s="8">
        <v>5</v>
      </c>
      <c r="U302" s="280"/>
      <c r="V302" s="280"/>
      <c r="W302" s="280"/>
      <c r="X302" s="280"/>
      <c r="Y302" s="280"/>
      <c r="Z302" s="280"/>
      <c r="AA302" s="280"/>
      <c r="AB302" s="280"/>
      <c r="AC302" s="280"/>
      <c r="AD302" s="280"/>
      <c r="AE302" s="280"/>
      <c r="AF302" s="280"/>
      <c r="AG302" s="280"/>
      <c r="AH302" s="293"/>
      <c r="AI302" s="444"/>
      <c r="AJ302" s="280"/>
      <c r="AK302" s="281"/>
      <c r="AL302" s="15" t="s">
        <v>63</v>
      </c>
    </row>
    <row r="303" spans="1:248" s="20" customFormat="1" ht="12.75" customHeight="1" x14ac:dyDescent="0.2">
      <c r="A303" s="16">
        <v>6</v>
      </c>
      <c r="B303" s="282"/>
      <c r="C303" s="282"/>
      <c r="D303" s="282"/>
      <c r="E303" s="282"/>
      <c r="F303" s="283"/>
      <c r="G303" s="443"/>
      <c r="H303" s="447"/>
      <c r="I303" s="448"/>
      <c r="J303" s="296">
        <f t="shared" si="38"/>
        <v>0</v>
      </c>
      <c r="K303" s="298">
        <f t="shared" si="39"/>
        <v>0</v>
      </c>
      <c r="L303" s="282"/>
      <c r="M303" s="282"/>
      <c r="N303" s="282"/>
      <c r="O303" s="294"/>
      <c r="P303" s="301"/>
      <c r="Q303" s="282"/>
      <c r="R303" s="283"/>
      <c r="S303" s="17" t="s">
        <v>64</v>
      </c>
      <c r="T303" s="16">
        <v>6</v>
      </c>
      <c r="U303" s="282"/>
      <c r="V303" s="282"/>
      <c r="W303" s="282"/>
      <c r="X303" s="282"/>
      <c r="Y303" s="282"/>
      <c r="Z303" s="282"/>
      <c r="AA303" s="282"/>
      <c r="AB303" s="282"/>
      <c r="AC303" s="282"/>
      <c r="AD303" s="282"/>
      <c r="AE303" s="282"/>
      <c r="AF303" s="282"/>
      <c r="AG303" s="282"/>
      <c r="AH303" s="294"/>
      <c r="AI303" s="447"/>
      <c r="AJ303" s="282"/>
      <c r="AK303" s="283"/>
      <c r="AL303" s="17" t="s">
        <v>64</v>
      </c>
    </row>
    <row r="304" spans="1:248" s="20" customFormat="1" ht="12.75" customHeight="1" x14ac:dyDescent="0.2">
      <c r="A304" s="8">
        <v>7</v>
      </c>
      <c r="B304" s="280"/>
      <c r="C304" s="280"/>
      <c r="D304" s="280"/>
      <c r="E304" s="280"/>
      <c r="F304" s="281"/>
      <c r="G304" s="443"/>
      <c r="H304" s="444"/>
      <c r="I304" s="445"/>
      <c r="J304" s="296">
        <f t="shared" si="38"/>
        <v>0</v>
      </c>
      <c r="K304" s="298">
        <f t="shared" si="39"/>
        <v>0</v>
      </c>
      <c r="L304" s="280"/>
      <c r="M304" s="280"/>
      <c r="N304" s="280"/>
      <c r="O304" s="293"/>
      <c r="P304" s="300"/>
      <c r="Q304" s="280"/>
      <c r="R304" s="281"/>
      <c r="S304" s="15" t="s">
        <v>65</v>
      </c>
      <c r="T304" s="8">
        <v>7</v>
      </c>
      <c r="U304" s="280"/>
      <c r="V304" s="280"/>
      <c r="W304" s="280"/>
      <c r="X304" s="280"/>
      <c r="Y304" s="280"/>
      <c r="Z304" s="280"/>
      <c r="AA304" s="280"/>
      <c r="AB304" s="280"/>
      <c r="AC304" s="280"/>
      <c r="AD304" s="280"/>
      <c r="AE304" s="280"/>
      <c r="AF304" s="280"/>
      <c r="AG304" s="280"/>
      <c r="AH304" s="293"/>
      <c r="AI304" s="444"/>
      <c r="AJ304" s="280"/>
      <c r="AK304" s="281"/>
      <c r="AL304" s="15" t="s">
        <v>65</v>
      </c>
    </row>
    <row r="305" spans="1:38" s="20" customFormat="1" ht="12.75" customHeight="1" x14ac:dyDescent="0.2">
      <c r="A305" s="8">
        <v>8</v>
      </c>
      <c r="B305" s="280"/>
      <c r="C305" s="280"/>
      <c r="D305" s="280"/>
      <c r="E305" s="280"/>
      <c r="F305" s="281"/>
      <c r="G305" s="443"/>
      <c r="H305" s="444"/>
      <c r="I305" s="445"/>
      <c r="J305" s="296">
        <f t="shared" si="38"/>
        <v>0</v>
      </c>
      <c r="K305" s="298">
        <f t="shared" si="39"/>
        <v>0</v>
      </c>
      <c r="L305" s="280"/>
      <c r="M305" s="280"/>
      <c r="N305" s="280"/>
      <c r="O305" s="293"/>
      <c r="P305" s="300"/>
      <c r="Q305" s="280"/>
      <c r="R305" s="281"/>
      <c r="S305" s="15" t="s">
        <v>66</v>
      </c>
      <c r="T305" s="8">
        <v>8</v>
      </c>
      <c r="U305" s="280"/>
      <c r="V305" s="280"/>
      <c r="W305" s="280"/>
      <c r="X305" s="280"/>
      <c r="Y305" s="280"/>
      <c r="Z305" s="280"/>
      <c r="AA305" s="280"/>
      <c r="AB305" s="280"/>
      <c r="AC305" s="280"/>
      <c r="AD305" s="280"/>
      <c r="AE305" s="280"/>
      <c r="AF305" s="280"/>
      <c r="AG305" s="280"/>
      <c r="AH305" s="293"/>
      <c r="AI305" s="444"/>
      <c r="AJ305" s="280"/>
      <c r="AK305" s="281"/>
      <c r="AL305" s="15" t="s">
        <v>66</v>
      </c>
    </row>
    <row r="306" spans="1:38" s="20" customFormat="1" ht="12.75" customHeight="1" x14ac:dyDescent="0.2">
      <c r="A306" s="8">
        <v>9</v>
      </c>
      <c r="B306" s="280"/>
      <c r="C306" s="280"/>
      <c r="D306" s="280"/>
      <c r="E306" s="280"/>
      <c r="F306" s="281"/>
      <c r="G306" s="443"/>
      <c r="H306" s="444"/>
      <c r="I306" s="445"/>
      <c r="J306" s="296">
        <f t="shared" si="38"/>
        <v>0</v>
      </c>
      <c r="K306" s="298">
        <f t="shared" si="39"/>
        <v>0</v>
      </c>
      <c r="L306" s="280"/>
      <c r="M306" s="280"/>
      <c r="N306" s="280"/>
      <c r="O306" s="293"/>
      <c r="P306" s="300"/>
      <c r="Q306" s="280"/>
      <c r="R306" s="281"/>
      <c r="S306" s="15" t="s">
        <v>67</v>
      </c>
      <c r="T306" s="8">
        <v>9</v>
      </c>
      <c r="U306" s="280"/>
      <c r="V306" s="280"/>
      <c r="W306" s="280"/>
      <c r="X306" s="280"/>
      <c r="Y306" s="280"/>
      <c r="Z306" s="280"/>
      <c r="AA306" s="280"/>
      <c r="AB306" s="280"/>
      <c r="AC306" s="280"/>
      <c r="AD306" s="280"/>
      <c r="AE306" s="280"/>
      <c r="AF306" s="280"/>
      <c r="AG306" s="280"/>
      <c r="AH306" s="293"/>
      <c r="AI306" s="444"/>
      <c r="AJ306" s="280"/>
      <c r="AK306" s="281"/>
      <c r="AL306" s="15" t="s">
        <v>67</v>
      </c>
    </row>
    <row r="307" spans="1:38" s="20" customFormat="1" ht="12.75" customHeight="1" x14ac:dyDescent="0.2">
      <c r="A307" s="8">
        <v>10</v>
      </c>
      <c r="B307" s="280"/>
      <c r="C307" s="280"/>
      <c r="D307" s="280"/>
      <c r="E307" s="280"/>
      <c r="F307" s="281"/>
      <c r="G307" s="443"/>
      <c r="H307" s="444"/>
      <c r="I307" s="445"/>
      <c r="J307" s="296">
        <f t="shared" si="38"/>
        <v>0</v>
      </c>
      <c r="K307" s="298">
        <f t="shared" si="39"/>
        <v>0</v>
      </c>
      <c r="L307" s="280"/>
      <c r="M307" s="280"/>
      <c r="N307" s="280"/>
      <c r="O307" s="293"/>
      <c r="P307" s="300"/>
      <c r="Q307" s="280"/>
      <c r="R307" s="281"/>
      <c r="S307" s="15" t="s">
        <v>68</v>
      </c>
      <c r="T307" s="8">
        <v>10</v>
      </c>
      <c r="U307" s="280"/>
      <c r="V307" s="280"/>
      <c r="W307" s="280"/>
      <c r="X307" s="280"/>
      <c r="Y307" s="280"/>
      <c r="Z307" s="280"/>
      <c r="AA307" s="280"/>
      <c r="AB307" s="280"/>
      <c r="AC307" s="280"/>
      <c r="AD307" s="280"/>
      <c r="AE307" s="280"/>
      <c r="AF307" s="280"/>
      <c r="AG307" s="280"/>
      <c r="AH307" s="293"/>
      <c r="AI307" s="444"/>
      <c r="AJ307" s="280"/>
      <c r="AK307" s="281"/>
      <c r="AL307" s="15" t="s">
        <v>68</v>
      </c>
    </row>
    <row r="308" spans="1:38" s="20" customFormat="1" ht="12.75" customHeight="1" x14ac:dyDescent="0.2">
      <c r="A308" s="8">
        <v>11</v>
      </c>
      <c r="B308" s="280"/>
      <c r="C308" s="280"/>
      <c r="D308" s="280"/>
      <c r="E308" s="280"/>
      <c r="F308" s="281"/>
      <c r="G308" s="443"/>
      <c r="H308" s="444"/>
      <c r="I308" s="445"/>
      <c r="J308" s="296">
        <f t="shared" si="38"/>
        <v>0</v>
      </c>
      <c r="K308" s="298">
        <f t="shared" si="39"/>
        <v>0</v>
      </c>
      <c r="L308" s="280"/>
      <c r="M308" s="280"/>
      <c r="N308" s="280"/>
      <c r="O308" s="293"/>
      <c r="P308" s="300"/>
      <c r="Q308" s="280"/>
      <c r="R308" s="281"/>
      <c r="S308" s="15" t="s">
        <v>69</v>
      </c>
      <c r="T308" s="8">
        <v>11</v>
      </c>
      <c r="U308" s="280"/>
      <c r="V308" s="280"/>
      <c r="W308" s="280"/>
      <c r="X308" s="280"/>
      <c r="Y308" s="280"/>
      <c r="Z308" s="280"/>
      <c r="AA308" s="280"/>
      <c r="AB308" s="280"/>
      <c r="AC308" s="280"/>
      <c r="AD308" s="280"/>
      <c r="AE308" s="280"/>
      <c r="AF308" s="280"/>
      <c r="AG308" s="280"/>
      <c r="AH308" s="293"/>
      <c r="AI308" s="444"/>
      <c r="AJ308" s="280"/>
      <c r="AK308" s="281"/>
      <c r="AL308" s="15" t="s">
        <v>69</v>
      </c>
    </row>
    <row r="309" spans="1:38" s="20" customFormat="1" ht="12.75" customHeight="1" x14ac:dyDescent="0.2">
      <c r="A309" s="8">
        <v>12</v>
      </c>
      <c r="B309" s="280"/>
      <c r="C309" s="280"/>
      <c r="D309" s="280"/>
      <c r="E309" s="280"/>
      <c r="F309" s="281"/>
      <c r="G309" s="443"/>
      <c r="H309" s="444"/>
      <c r="I309" s="445"/>
      <c r="J309" s="296">
        <f t="shared" si="38"/>
        <v>0</v>
      </c>
      <c r="K309" s="298">
        <f t="shared" si="39"/>
        <v>0</v>
      </c>
      <c r="L309" s="280"/>
      <c r="M309" s="280"/>
      <c r="N309" s="280"/>
      <c r="O309" s="293"/>
      <c r="P309" s="300"/>
      <c r="Q309" s="280"/>
      <c r="R309" s="281"/>
      <c r="S309" s="15" t="s">
        <v>70</v>
      </c>
      <c r="T309" s="8">
        <v>12</v>
      </c>
      <c r="U309" s="280"/>
      <c r="V309" s="280"/>
      <c r="W309" s="280"/>
      <c r="X309" s="280"/>
      <c r="Y309" s="280"/>
      <c r="Z309" s="280"/>
      <c r="AA309" s="280"/>
      <c r="AB309" s="280"/>
      <c r="AC309" s="280"/>
      <c r="AD309" s="280"/>
      <c r="AE309" s="280"/>
      <c r="AF309" s="280"/>
      <c r="AG309" s="280"/>
      <c r="AH309" s="293"/>
      <c r="AI309" s="444"/>
      <c r="AJ309" s="280"/>
      <c r="AK309" s="281"/>
      <c r="AL309" s="15" t="s">
        <v>70</v>
      </c>
    </row>
    <row r="310" spans="1:38" s="20" customFormat="1" ht="12.75" customHeight="1" x14ac:dyDescent="0.2">
      <c r="A310" s="8">
        <v>13</v>
      </c>
      <c r="B310" s="280"/>
      <c r="C310" s="280"/>
      <c r="D310" s="280"/>
      <c r="E310" s="280"/>
      <c r="F310" s="281"/>
      <c r="G310" s="443"/>
      <c r="H310" s="444"/>
      <c r="I310" s="445"/>
      <c r="J310" s="296">
        <f t="shared" si="38"/>
        <v>0</v>
      </c>
      <c r="K310" s="298">
        <f t="shared" si="39"/>
        <v>0</v>
      </c>
      <c r="L310" s="280"/>
      <c r="M310" s="280"/>
      <c r="N310" s="280"/>
      <c r="O310" s="293"/>
      <c r="P310" s="300"/>
      <c r="Q310" s="280"/>
      <c r="R310" s="281"/>
      <c r="S310" s="15" t="s">
        <v>71</v>
      </c>
      <c r="T310" s="8">
        <v>13</v>
      </c>
      <c r="U310" s="280"/>
      <c r="V310" s="280"/>
      <c r="W310" s="280"/>
      <c r="X310" s="280"/>
      <c r="Y310" s="280"/>
      <c r="Z310" s="280"/>
      <c r="AA310" s="280"/>
      <c r="AB310" s="280"/>
      <c r="AC310" s="280"/>
      <c r="AD310" s="280"/>
      <c r="AE310" s="280"/>
      <c r="AF310" s="280"/>
      <c r="AG310" s="280"/>
      <c r="AH310" s="293"/>
      <c r="AI310" s="444"/>
      <c r="AJ310" s="280"/>
      <c r="AK310" s="281"/>
      <c r="AL310" s="15" t="s">
        <v>71</v>
      </c>
    </row>
    <row r="311" spans="1:38" s="20" customFormat="1" ht="12.75" customHeight="1" x14ac:dyDescent="0.2">
      <c r="A311" s="8">
        <v>14</v>
      </c>
      <c r="B311" s="280"/>
      <c r="C311" s="280"/>
      <c r="D311" s="280"/>
      <c r="E311" s="280"/>
      <c r="F311" s="281"/>
      <c r="G311" s="443"/>
      <c r="H311" s="444"/>
      <c r="I311" s="445"/>
      <c r="J311" s="296">
        <f t="shared" si="38"/>
        <v>0</v>
      </c>
      <c r="K311" s="298">
        <f t="shared" si="39"/>
        <v>0</v>
      </c>
      <c r="L311" s="280"/>
      <c r="M311" s="280"/>
      <c r="N311" s="280"/>
      <c r="O311" s="293"/>
      <c r="P311" s="300"/>
      <c r="Q311" s="280"/>
      <c r="R311" s="281"/>
      <c r="S311" s="15" t="s">
        <v>72</v>
      </c>
      <c r="T311" s="8">
        <v>14</v>
      </c>
      <c r="U311" s="280"/>
      <c r="V311" s="280"/>
      <c r="W311" s="280"/>
      <c r="X311" s="280"/>
      <c r="Y311" s="280"/>
      <c r="Z311" s="280"/>
      <c r="AA311" s="280"/>
      <c r="AB311" s="280"/>
      <c r="AC311" s="280"/>
      <c r="AD311" s="280"/>
      <c r="AE311" s="280"/>
      <c r="AF311" s="280"/>
      <c r="AG311" s="280"/>
      <c r="AH311" s="293"/>
      <c r="AI311" s="444"/>
      <c r="AJ311" s="280"/>
      <c r="AK311" s="281"/>
      <c r="AL311" s="15" t="s">
        <v>72</v>
      </c>
    </row>
    <row r="312" spans="1:38" s="20" customFormat="1" ht="12.75" customHeight="1" x14ac:dyDescent="0.2">
      <c r="A312" s="8">
        <v>15</v>
      </c>
      <c r="B312" s="280"/>
      <c r="C312" s="280"/>
      <c r="D312" s="280"/>
      <c r="E312" s="280"/>
      <c r="F312" s="281"/>
      <c r="G312" s="443"/>
      <c r="H312" s="444"/>
      <c r="I312" s="445"/>
      <c r="J312" s="296">
        <f t="shared" si="38"/>
        <v>0</v>
      </c>
      <c r="K312" s="298">
        <f t="shared" si="39"/>
        <v>0</v>
      </c>
      <c r="L312" s="280"/>
      <c r="M312" s="280"/>
      <c r="N312" s="280"/>
      <c r="O312" s="293"/>
      <c r="P312" s="300"/>
      <c r="Q312" s="280"/>
      <c r="R312" s="281"/>
      <c r="S312" s="15" t="s">
        <v>73</v>
      </c>
      <c r="T312" s="8">
        <v>15</v>
      </c>
      <c r="U312" s="280"/>
      <c r="V312" s="280"/>
      <c r="W312" s="280"/>
      <c r="X312" s="280"/>
      <c r="Y312" s="280"/>
      <c r="Z312" s="280"/>
      <c r="AA312" s="280"/>
      <c r="AB312" s="280"/>
      <c r="AC312" s="280"/>
      <c r="AD312" s="280"/>
      <c r="AE312" s="280"/>
      <c r="AF312" s="280"/>
      <c r="AG312" s="280"/>
      <c r="AH312" s="293"/>
      <c r="AI312" s="444"/>
      <c r="AJ312" s="280"/>
      <c r="AK312" s="281"/>
      <c r="AL312" s="15" t="s">
        <v>73</v>
      </c>
    </row>
    <row r="313" spans="1:38" s="20" customFormat="1" ht="12.75" customHeight="1" x14ac:dyDescent="0.2">
      <c r="A313" s="8">
        <v>16</v>
      </c>
      <c r="B313" s="280"/>
      <c r="C313" s="280"/>
      <c r="D313" s="280"/>
      <c r="E313" s="280"/>
      <c r="F313" s="281"/>
      <c r="G313" s="443"/>
      <c r="H313" s="444"/>
      <c r="I313" s="445"/>
      <c r="J313" s="296">
        <f t="shared" si="38"/>
        <v>0</v>
      </c>
      <c r="K313" s="298">
        <f t="shared" si="39"/>
        <v>0</v>
      </c>
      <c r="L313" s="280"/>
      <c r="M313" s="280"/>
      <c r="N313" s="280"/>
      <c r="O313" s="293"/>
      <c r="P313" s="300"/>
      <c r="Q313" s="280"/>
      <c r="R313" s="281"/>
      <c r="S313" s="15" t="s">
        <v>74</v>
      </c>
      <c r="T313" s="8">
        <v>16</v>
      </c>
      <c r="U313" s="280"/>
      <c r="V313" s="280"/>
      <c r="W313" s="280"/>
      <c r="X313" s="280"/>
      <c r="Y313" s="280"/>
      <c r="Z313" s="280"/>
      <c r="AA313" s="280"/>
      <c r="AB313" s="280"/>
      <c r="AC313" s="280"/>
      <c r="AD313" s="280"/>
      <c r="AE313" s="280"/>
      <c r="AF313" s="280"/>
      <c r="AG313" s="280"/>
      <c r="AH313" s="293"/>
      <c r="AI313" s="444"/>
      <c r="AJ313" s="280"/>
      <c r="AK313" s="281"/>
      <c r="AL313" s="15" t="s">
        <v>74</v>
      </c>
    </row>
    <row r="314" spans="1:38" s="20" customFormat="1" ht="12.75" customHeight="1" x14ac:dyDescent="0.2">
      <c r="A314" s="8">
        <v>17</v>
      </c>
      <c r="B314" s="280"/>
      <c r="C314" s="280"/>
      <c r="D314" s="280"/>
      <c r="E314" s="280"/>
      <c r="F314" s="281"/>
      <c r="G314" s="443"/>
      <c r="H314" s="444"/>
      <c r="I314" s="445"/>
      <c r="J314" s="296">
        <f t="shared" si="38"/>
        <v>0</v>
      </c>
      <c r="K314" s="298">
        <f t="shared" si="39"/>
        <v>0</v>
      </c>
      <c r="L314" s="280"/>
      <c r="M314" s="280"/>
      <c r="N314" s="280"/>
      <c r="O314" s="293"/>
      <c r="P314" s="300"/>
      <c r="Q314" s="280"/>
      <c r="R314" s="281"/>
      <c r="S314" s="15" t="s">
        <v>75</v>
      </c>
      <c r="T314" s="8">
        <v>17</v>
      </c>
      <c r="U314" s="280"/>
      <c r="V314" s="280"/>
      <c r="W314" s="280"/>
      <c r="X314" s="280"/>
      <c r="Y314" s="280"/>
      <c r="Z314" s="280"/>
      <c r="AA314" s="280"/>
      <c r="AB314" s="280"/>
      <c r="AC314" s="280"/>
      <c r="AD314" s="280"/>
      <c r="AE314" s="280"/>
      <c r="AF314" s="280"/>
      <c r="AG314" s="280"/>
      <c r="AH314" s="293"/>
      <c r="AI314" s="444"/>
      <c r="AJ314" s="280"/>
      <c r="AK314" s="281"/>
      <c r="AL314" s="15" t="s">
        <v>75</v>
      </c>
    </row>
    <row r="315" spans="1:38" s="20" customFormat="1" ht="12.75" customHeight="1" x14ac:dyDescent="0.2">
      <c r="A315" s="8">
        <v>18</v>
      </c>
      <c r="B315" s="280"/>
      <c r="C315" s="280"/>
      <c r="D315" s="280"/>
      <c r="E315" s="280"/>
      <c r="F315" s="281"/>
      <c r="G315" s="443"/>
      <c r="H315" s="444"/>
      <c r="I315" s="445"/>
      <c r="J315" s="296">
        <f t="shared" si="38"/>
        <v>0</v>
      </c>
      <c r="K315" s="298">
        <f t="shared" si="39"/>
        <v>0</v>
      </c>
      <c r="L315" s="280"/>
      <c r="M315" s="280"/>
      <c r="N315" s="280"/>
      <c r="O315" s="293"/>
      <c r="P315" s="300"/>
      <c r="Q315" s="280"/>
      <c r="R315" s="281"/>
      <c r="S315" s="15" t="s">
        <v>76</v>
      </c>
      <c r="T315" s="8">
        <v>18</v>
      </c>
      <c r="U315" s="280"/>
      <c r="V315" s="280"/>
      <c r="W315" s="280"/>
      <c r="X315" s="280"/>
      <c r="Y315" s="280"/>
      <c r="Z315" s="280"/>
      <c r="AA315" s="280"/>
      <c r="AB315" s="280"/>
      <c r="AC315" s="280"/>
      <c r="AD315" s="280"/>
      <c r="AE315" s="280"/>
      <c r="AF315" s="280"/>
      <c r="AG315" s="280"/>
      <c r="AH315" s="293"/>
      <c r="AI315" s="444"/>
      <c r="AJ315" s="280"/>
      <c r="AK315" s="281"/>
      <c r="AL315" s="15" t="s">
        <v>76</v>
      </c>
    </row>
    <row r="316" spans="1:38" s="20" customFormat="1" ht="12.75" customHeight="1" x14ac:dyDescent="0.2">
      <c r="A316" s="8">
        <v>19</v>
      </c>
      <c r="B316" s="280"/>
      <c r="C316" s="280"/>
      <c r="D316" s="280"/>
      <c r="E316" s="280"/>
      <c r="F316" s="281"/>
      <c r="G316" s="443"/>
      <c r="H316" s="444"/>
      <c r="I316" s="445"/>
      <c r="J316" s="296">
        <f t="shared" si="38"/>
        <v>0</v>
      </c>
      <c r="K316" s="298">
        <f t="shared" si="39"/>
        <v>0</v>
      </c>
      <c r="L316" s="280"/>
      <c r="M316" s="280"/>
      <c r="N316" s="280"/>
      <c r="O316" s="293"/>
      <c r="P316" s="300"/>
      <c r="Q316" s="280"/>
      <c r="R316" s="281"/>
      <c r="S316" s="15" t="s">
        <v>77</v>
      </c>
      <c r="T316" s="8">
        <v>19</v>
      </c>
      <c r="U316" s="280"/>
      <c r="V316" s="280"/>
      <c r="W316" s="280"/>
      <c r="X316" s="280"/>
      <c r="Y316" s="280"/>
      <c r="Z316" s="280"/>
      <c r="AA316" s="280"/>
      <c r="AB316" s="280"/>
      <c r="AC316" s="280"/>
      <c r="AD316" s="280"/>
      <c r="AE316" s="280"/>
      <c r="AF316" s="280"/>
      <c r="AG316" s="280"/>
      <c r="AH316" s="293"/>
      <c r="AI316" s="444"/>
      <c r="AJ316" s="280"/>
      <c r="AK316" s="281"/>
      <c r="AL316" s="15" t="s">
        <v>77</v>
      </c>
    </row>
    <row r="317" spans="1:38" s="20" customFormat="1" ht="12.75" customHeight="1" x14ac:dyDescent="0.2">
      <c r="A317" s="8">
        <v>20</v>
      </c>
      <c r="B317" s="280"/>
      <c r="C317" s="280"/>
      <c r="D317" s="280"/>
      <c r="E317" s="280"/>
      <c r="F317" s="281"/>
      <c r="G317" s="443"/>
      <c r="H317" s="444"/>
      <c r="I317" s="445"/>
      <c r="J317" s="296">
        <f t="shared" si="38"/>
        <v>0</v>
      </c>
      <c r="K317" s="298">
        <f t="shared" si="39"/>
        <v>0</v>
      </c>
      <c r="L317" s="280"/>
      <c r="M317" s="280"/>
      <c r="N317" s="280"/>
      <c r="O317" s="293"/>
      <c r="P317" s="300"/>
      <c r="Q317" s="280"/>
      <c r="R317" s="281"/>
      <c r="S317" s="15" t="s">
        <v>78</v>
      </c>
      <c r="T317" s="8">
        <v>20</v>
      </c>
      <c r="U317" s="280"/>
      <c r="V317" s="280"/>
      <c r="W317" s="280"/>
      <c r="X317" s="280"/>
      <c r="Y317" s="280"/>
      <c r="Z317" s="280"/>
      <c r="AA317" s="280"/>
      <c r="AB317" s="280"/>
      <c r="AC317" s="280"/>
      <c r="AD317" s="280"/>
      <c r="AE317" s="280"/>
      <c r="AF317" s="280"/>
      <c r="AG317" s="280"/>
      <c r="AH317" s="293"/>
      <c r="AI317" s="444"/>
      <c r="AJ317" s="280"/>
      <c r="AK317" s="281"/>
      <c r="AL317" s="15" t="s">
        <v>78</v>
      </c>
    </row>
    <row r="318" spans="1:38" s="20" customFormat="1" ht="12.75" customHeight="1" x14ac:dyDescent="0.2">
      <c r="A318" s="8">
        <v>21</v>
      </c>
      <c r="B318" s="280"/>
      <c r="C318" s="280"/>
      <c r="D318" s="280"/>
      <c r="E318" s="280"/>
      <c r="F318" s="281"/>
      <c r="G318" s="443"/>
      <c r="H318" s="444"/>
      <c r="I318" s="445"/>
      <c r="J318" s="296">
        <f t="shared" si="38"/>
        <v>0</v>
      </c>
      <c r="K318" s="298">
        <f t="shared" si="39"/>
        <v>0</v>
      </c>
      <c r="L318" s="280"/>
      <c r="M318" s="280"/>
      <c r="N318" s="280"/>
      <c r="O318" s="293"/>
      <c r="P318" s="300"/>
      <c r="Q318" s="280"/>
      <c r="R318" s="281"/>
      <c r="S318" s="15" t="s">
        <v>79</v>
      </c>
      <c r="T318" s="8">
        <v>21</v>
      </c>
      <c r="U318" s="280"/>
      <c r="V318" s="280"/>
      <c r="W318" s="280"/>
      <c r="X318" s="280"/>
      <c r="Y318" s="280"/>
      <c r="Z318" s="280"/>
      <c r="AA318" s="280"/>
      <c r="AB318" s="280"/>
      <c r="AC318" s="280"/>
      <c r="AD318" s="280"/>
      <c r="AE318" s="280"/>
      <c r="AF318" s="280"/>
      <c r="AG318" s="280"/>
      <c r="AH318" s="293"/>
      <c r="AI318" s="444"/>
      <c r="AJ318" s="280"/>
      <c r="AK318" s="281"/>
      <c r="AL318" s="15" t="s">
        <v>79</v>
      </c>
    </row>
    <row r="319" spans="1:38" s="20" customFormat="1" ht="12.75" customHeight="1" x14ac:dyDescent="0.2">
      <c r="A319" s="8">
        <v>22</v>
      </c>
      <c r="B319" s="280"/>
      <c r="C319" s="280"/>
      <c r="D319" s="280"/>
      <c r="E319" s="280"/>
      <c r="F319" s="281"/>
      <c r="G319" s="443"/>
      <c r="H319" s="444"/>
      <c r="I319" s="445"/>
      <c r="J319" s="296">
        <f t="shared" si="38"/>
        <v>0</v>
      </c>
      <c r="K319" s="298">
        <f t="shared" si="39"/>
        <v>0</v>
      </c>
      <c r="L319" s="280"/>
      <c r="M319" s="280"/>
      <c r="N319" s="280"/>
      <c r="O319" s="293"/>
      <c r="P319" s="300"/>
      <c r="Q319" s="280"/>
      <c r="R319" s="281"/>
      <c r="S319" s="15" t="s">
        <v>80</v>
      </c>
      <c r="T319" s="8">
        <v>22</v>
      </c>
      <c r="U319" s="280"/>
      <c r="V319" s="280"/>
      <c r="W319" s="280"/>
      <c r="X319" s="280"/>
      <c r="Y319" s="280"/>
      <c r="Z319" s="280"/>
      <c r="AA319" s="280"/>
      <c r="AB319" s="280"/>
      <c r="AC319" s="280"/>
      <c r="AD319" s="280"/>
      <c r="AE319" s="280"/>
      <c r="AF319" s="280"/>
      <c r="AG319" s="280"/>
      <c r="AH319" s="293"/>
      <c r="AI319" s="444"/>
      <c r="AJ319" s="280"/>
      <c r="AK319" s="281"/>
      <c r="AL319" s="15" t="s">
        <v>80</v>
      </c>
    </row>
    <row r="320" spans="1:38" s="20" customFormat="1" ht="12.75" customHeight="1" x14ac:dyDescent="0.2">
      <c r="A320" s="8">
        <v>23</v>
      </c>
      <c r="B320" s="280"/>
      <c r="C320" s="280"/>
      <c r="D320" s="280"/>
      <c r="E320" s="280"/>
      <c r="F320" s="281"/>
      <c r="G320" s="443"/>
      <c r="H320" s="444"/>
      <c r="I320" s="445"/>
      <c r="J320" s="296">
        <f t="shared" si="38"/>
        <v>0</v>
      </c>
      <c r="K320" s="298">
        <f t="shared" si="39"/>
        <v>0</v>
      </c>
      <c r="L320" s="280"/>
      <c r="M320" s="280"/>
      <c r="N320" s="280"/>
      <c r="O320" s="293"/>
      <c r="P320" s="300"/>
      <c r="Q320" s="280"/>
      <c r="R320" s="281"/>
      <c r="S320" s="15" t="s">
        <v>81</v>
      </c>
      <c r="T320" s="8">
        <v>23</v>
      </c>
      <c r="U320" s="280"/>
      <c r="V320" s="280"/>
      <c r="W320" s="280"/>
      <c r="X320" s="280"/>
      <c r="Y320" s="280"/>
      <c r="Z320" s="280"/>
      <c r="AA320" s="280"/>
      <c r="AB320" s="280"/>
      <c r="AC320" s="280"/>
      <c r="AD320" s="280"/>
      <c r="AE320" s="280"/>
      <c r="AF320" s="280"/>
      <c r="AG320" s="280"/>
      <c r="AH320" s="293"/>
      <c r="AI320" s="444"/>
      <c r="AJ320" s="280"/>
      <c r="AK320" s="281"/>
      <c r="AL320" s="15" t="s">
        <v>81</v>
      </c>
    </row>
    <row r="321" spans="1:38" s="20" customFormat="1" ht="12.75" customHeight="1" x14ac:dyDescent="0.2">
      <c r="A321" s="8">
        <v>24</v>
      </c>
      <c r="B321" s="280"/>
      <c r="C321" s="280"/>
      <c r="D321" s="280"/>
      <c r="E321" s="280"/>
      <c r="F321" s="281"/>
      <c r="G321" s="443"/>
      <c r="H321" s="444"/>
      <c r="I321" s="445"/>
      <c r="J321" s="296">
        <f t="shared" si="38"/>
        <v>0</v>
      </c>
      <c r="K321" s="298">
        <f t="shared" si="39"/>
        <v>0</v>
      </c>
      <c r="L321" s="280"/>
      <c r="M321" s="280"/>
      <c r="N321" s="280"/>
      <c r="O321" s="293"/>
      <c r="P321" s="300"/>
      <c r="Q321" s="280"/>
      <c r="R321" s="281"/>
      <c r="S321" s="15" t="s">
        <v>82</v>
      </c>
      <c r="T321" s="8">
        <v>24</v>
      </c>
      <c r="U321" s="280"/>
      <c r="V321" s="280"/>
      <c r="W321" s="280"/>
      <c r="X321" s="280"/>
      <c r="Y321" s="280"/>
      <c r="Z321" s="280"/>
      <c r="AA321" s="280"/>
      <c r="AB321" s="280"/>
      <c r="AC321" s="280"/>
      <c r="AD321" s="280"/>
      <c r="AE321" s="280"/>
      <c r="AF321" s="280"/>
      <c r="AG321" s="280"/>
      <c r="AH321" s="293"/>
      <c r="AI321" s="444"/>
      <c r="AJ321" s="280"/>
      <c r="AK321" s="281"/>
      <c r="AL321" s="15" t="s">
        <v>82</v>
      </c>
    </row>
    <row r="322" spans="1:38" s="20" customFormat="1" ht="12.75" customHeight="1" x14ac:dyDescent="0.2">
      <c r="A322" s="8">
        <v>25</v>
      </c>
      <c r="B322" s="280"/>
      <c r="C322" s="280"/>
      <c r="D322" s="280"/>
      <c r="E322" s="280"/>
      <c r="F322" s="281"/>
      <c r="G322" s="443"/>
      <c r="H322" s="444"/>
      <c r="I322" s="445"/>
      <c r="J322" s="296">
        <f t="shared" si="38"/>
        <v>0</v>
      </c>
      <c r="K322" s="298">
        <f t="shared" si="39"/>
        <v>0</v>
      </c>
      <c r="L322" s="280"/>
      <c r="M322" s="280"/>
      <c r="N322" s="280"/>
      <c r="O322" s="293"/>
      <c r="P322" s="300"/>
      <c r="Q322" s="280"/>
      <c r="R322" s="281"/>
      <c r="S322" s="15" t="s">
        <v>83</v>
      </c>
      <c r="T322" s="8">
        <v>25</v>
      </c>
      <c r="U322" s="280"/>
      <c r="V322" s="280"/>
      <c r="W322" s="280"/>
      <c r="X322" s="280"/>
      <c r="Y322" s="280"/>
      <c r="Z322" s="280"/>
      <c r="AA322" s="280"/>
      <c r="AB322" s="280"/>
      <c r="AC322" s="280"/>
      <c r="AD322" s="280"/>
      <c r="AE322" s="280"/>
      <c r="AF322" s="280"/>
      <c r="AG322" s="280"/>
      <c r="AH322" s="293"/>
      <c r="AI322" s="444"/>
      <c r="AJ322" s="280"/>
      <c r="AK322" s="281"/>
      <c r="AL322" s="15" t="s">
        <v>83</v>
      </c>
    </row>
    <row r="323" spans="1:38" s="20" customFormat="1" ht="12.75" customHeight="1" x14ac:dyDescent="0.2">
      <c r="A323" s="8">
        <v>26</v>
      </c>
      <c r="B323" s="280"/>
      <c r="C323" s="280"/>
      <c r="D323" s="280"/>
      <c r="E323" s="280"/>
      <c r="F323" s="281"/>
      <c r="G323" s="443"/>
      <c r="H323" s="444"/>
      <c r="I323" s="445"/>
      <c r="J323" s="296">
        <f t="shared" si="38"/>
        <v>0</v>
      </c>
      <c r="K323" s="298">
        <f t="shared" si="39"/>
        <v>0</v>
      </c>
      <c r="L323" s="280"/>
      <c r="M323" s="280"/>
      <c r="N323" s="280"/>
      <c r="O323" s="293"/>
      <c r="P323" s="300"/>
      <c r="Q323" s="280"/>
      <c r="R323" s="281"/>
      <c r="S323" s="15" t="s">
        <v>84</v>
      </c>
      <c r="T323" s="8">
        <v>26</v>
      </c>
      <c r="U323" s="280"/>
      <c r="V323" s="280"/>
      <c r="W323" s="280"/>
      <c r="X323" s="280"/>
      <c r="Y323" s="280"/>
      <c r="Z323" s="280"/>
      <c r="AA323" s="280"/>
      <c r="AB323" s="280"/>
      <c r="AC323" s="280"/>
      <c r="AD323" s="280"/>
      <c r="AE323" s="280"/>
      <c r="AF323" s="280"/>
      <c r="AG323" s="280"/>
      <c r="AH323" s="293"/>
      <c r="AI323" s="444"/>
      <c r="AJ323" s="280"/>
      <c r="AK323" s="281"/>
      <c r="AL323" s="15" t="s">
        <v>84</v>
      </c>
    </row>
    <row r="324" spans="1:38" s="20" customFormat="1" ht="12.75" customHeight="1" x14ac:dyDescent="0.2">
      <c r="A324" s="8">
        <v>27</v>
      </c>
      <c r="B324" s="280"/>
      <c r="C324" s="280"/>
      <c r="D324" s="280"/>
      <c r="E324" s="280"/>
      <c r="F324" s="281"/>
      <c r="G324" s="443"/>
      <c r="H324" s="444"/>
      <c r="I324" s="445"/>
      <c r="J324" s="296">
        <f t="shared" si="38"/>
        <v>0</v>
      </c>
      <c r="K324" s="298">
        <f t="shared" si="39"/>
        <v>0</v>
      </c>
      <c r="L324" s="280"/>
      <c r="M324" s="280"/>
      <c r="N324" s="280"/>
      <c r="O324" s="293"/>
      <c r="P324" s="300"/>
      <c r="Q324" s="280"/>
      <c r="R324" s="281"/>
      <c r="S324" s="15" t="s">
        <v>85</v>
      </c>
      <c r="T324" s="8">
        <v>27</v>
      </c>
      <c r="U324" s="280"/>
      <c r="V324" s="280"/>
      <c r="W324" s="280"/>
      <c r="X324" s="280"/>
      <c r="Y324" s="280"/>
      <c r="Z324" s="280"/>
      <c r="AA324" s="280"/>
      <c r="AB324" s="280"/>
      <c r="AC324" s="280"/>
      <c r="AD324" s="280"/>
      <c r="AE324" s="280"/>
      <c r="AF324" s="280"/>
      <c r="AG324" s="280"/>
      <c r="AH324" s="293"/>
      <c r="AI324" s="444"/>
      <c r="AJ324" s="280"/>
      <c r="AK324" s="281"/>
      <c r="AL324" s="15" t="s">
        <v>85</v>
      </c>
    </row>
    <row r="325" spans="1:38" s="20" customFormat="1" ht="12.75" customHeight="1" x14ac:dyDescent="0.2">
      <c r="A325" s="8">
        <v>28</v>
      </c>
      <c r="B325" s="280"/>
      <c r="C325" s="280"/>
      <c r="D325" s="280"/>
      <c r="E325" s="280"/>
      <c r="F325" s="281"/>
      <c r="G325" s="443"/>
      <c r="H325" s="444"/>
      <c r="I325" s="445"/>
      <c r="J325" s="296">
        <f t="shared" si="38"/>
        <v>0</v>
      </c>
      <c r="K325" s="298">
        <f t="shared" si="39"/>
        <v>0</v>
      </c>
      <c r="L325" s="280"/>
      <c r="M325" s="280"/>
      <c r="N325" s="280"/>
      <c r="O325" s="293"/>
      <c r="P325" s="300"/>
      <c r="Q325" s="280"/>
      <c r="R325" s="281"/>
      <c r="S325" s="15" t="s">
        <v>86</v>
      </c>
      <c r="T325" s="8">
        <v>28</v>
      </c>
      <c r="U325" s="280"/>
      <c r="V325" s="280"/>
      <c r="W325" s="280"/>
      <c r="X325" s="280"/>
      <c r="Y325" s="280"/>
      <c r="Z325" s="280"/>
      <c r="AA325" s="280"/>
      <c r="AB325" s="280"/>
      <c r="AC325" s="280"/>
      <c r="AD325" s="280"/>
      <c r="AE325" s="280"/>
      <c r="AF325" s="280"/>
      <c r="AG325" s="280"/>
      <c r="AH325" s="293"/>
      <c r="AI325" s="444"/>
      <c r="AJ325" s="280"/>
      <c r="AK325" s="281"/>
      <c r="AL325" s="15" t="s">
        <v>86</v>
      </c>
    </row>
    <row r="326" spans="1:38" s="20" customFormat="1" ht="12.75" customHeight="1" x14ac:dyDescent="0.2">
      <c r="A326" s="8">
        <v>29</v>
      </c>
      <c r="B326" s="280"/>
      <c r="C326" s="280"/>
      <c r="D326" s="280"/>
      <c r="E326" s="280"/>
      <c r="F326" s="281"/>
      <c r="G326" s="443"/>
      <c r="H326" s="444"/>
      <c r="I326" s="445"/>
      <c r="J326" s="296">
        <f t="shared" si="38"/>
        <v>0</v>
      </c>
      <c r="K326" s="298">
        <f t="shared" si="39"/>
        <v>0</v>
      </c>
      <c r="L326" s="280"/>
      <c r="M326" s="280"/>
      <c r="N326" s="280"/>
      <c r="O326" s="293"/>
      <c r="P326" s="300"/>
      <c r="Q326" s="280"/>
      <c r="R326" s="281"/>
      <c r="S326" s="15" t="s">
        <v>87</v>
      </c>
      <c r="T326" s="8">
        <v>29</v>
      </c>
      <c r="U326" s="280"/>
      <c r="V326" s="280"/>
      <c r="W326" s="280"/>
      <c r="X326" s="301"/>
      <c r="Y326" s="280"/>
      <c r="Z326" s="280"/>
      <c r="AA326" s="280"/>
      <c r="AB326" s="280"/>
      <c r="AC326" s="280"/>
      <c r="AD326" s="280"/>
      <c r="AE326" s="280"/>
      <c r="AF326" s="280"/>
      <c r="AG326" s="280"/>
      <c r="AH326" s="293"/>
      <c r="AI326" s="444"/>
      <c r="AJ326" s="280"/>
      <c r="AK326" s="281"/>
      <c r="AL326" s="15" t="s">
        <v>87</v>
      </c>
    </row>
    <row r="327" spans="1:38" s="20" customFormat="1" ht="12.75" customHeight="1" x14ac:dyDescent="0.2">
      <c r="A327" s="8">
        <v>30</v>
      </c>
      <c r="B327" s="280"/>
      <c r="C327" s="280"/>
      <c r="D327" s="280"/>
      <c r="E327" s="280"/>
      <c r="F327" s="281"/>
      <c r="G327" s="449"/>
      <c r="H327" s="444"/>
      <c r="I327" s="445"/>
      <c r="J327" s="296">
        <f t="shared" si="38"/>
        <v>0</v>
      </c>
      <c r="K327" s="298">
        <f t="shared" si="39"/>
        <v>0</v>
      </c>
      <c r="L327" s="280"/>
      <c r="M327" s="280"/>
      <c r="N327" s="280"/>
      <c r="O327" s="293"/>
      <c r="P327" s="300"/>
      <c r="Q327" s="280"/>
      <c r="R327" s="281"/>
      <c r="S327" s="15" t="s">
        <v>88</v>
      </c>
      <c r="T327" s="8">
        <v>30</v>
      </c>
      <c r="U327" s="280"/>
      <c r="V327" s="280"/>
      <c r="W327" s="280"/>
      <c r="X327" s="280"/>
      <c r="Y327" s="280"/>
      <c r="Z327" s="280"/>
      <c r="AA327" s="280"/>
      <c r="AB327" s="280"/>
      <c r="AC327" s="280"/>
      <c r="AD327" s="280"/>
      <c r="AE327" s="280"/>
      <c r="AF327" s="280"/>
      <c r="AG327" s="280"/>
      <c r="AH327" s="293"/>
      <c r="AI327" s="444"/>
      <c r="AJ327" s="280"/>
      <c r="AK327" s="281"/>
      <c r="AL327" s="15" t="s">
        <v>88</v>
      </c>
    </row>
    <row r="328" spans="1:38" s="20" customFormat="1" ht="12.75" customHeight="1" x14ac:dyDescent="0.2">
      <c r="A328" s="18">
        <v>31</v>
      </c>
      <c r="B328" s="284"/>
      <c r="C328" s="284"/>
      <c r="D328" s="284"/>
      <c r="E328" s="284"/>
      <c r="F328" s="285"/>
      <c r="G328" s="450"/>
      <c r="H328" s="451"/>
      <c r="I328" s="452"/>
      <c r="J328" s="302">
        <f t="shared" si="38"/>
        <v>0</v>
      </c>
      <c r="K328" s="303">
        <f t="shared" si="39"/>
        <v>0</v>
      </c>
      <c r="L328" s="284"/>
      <c r="M328" s="284"/>
      <c r="N328" s="284"/>
      <c r="O328" s="295"/>
      <c r="P328" s="304"/>
      <c r="Q328" s="284"/>
      <c r="R328" s="285"/>
      <c r="S328" s="19" t="s">
        <v>89</v>
      </c>
      <c r="T328" s="18">
        <v>31</v>
      </c>
      <c r="U328" s="284"/>
      <c r="V328" s="284"/>
      <c r="W328" s="284"/>
      <c r="X328" s="284"/>
      <c r="Y328" s="284"/>
      <c r="Z328" s="284"/>
      <c r="AA328" s="284"/>
      <c r="AB328" s="284"/>
      <c r="AC328" s="284"/>
      <c r="AD328" s="284"/>
      <c r="AE328" s="284"/>
      <c r="AF328" s="284"/>
      <c r="AG328" s="284"/>
      <c r="AH328" s="295"/>
      <c r="AI328" s="451"/>
      <c r="AJ328" s="284"/>
      <c r="AK328" s="285"/>
      <c r="AL328" s="19" t="s">
        <v>89</v>
      </c>
    </row>
    <row r="329" spans="1:38" s="20" customFormat="1" ht="12.75" customHeight="1" thickBot="1" x14ac:dyDescent="0.25">
      <c r="A329" s="342"/>
      <c r="B329" s="343">
        <f>SUM(B297:B328)</f>
        <v>0</v>
      </c>
      <c r="C329" s="343">
        <f>SUM(C297:C328)</f>
        <v>0</v>
      </c>
      <c r="D329" s="343">
        <f>SUM(D297:D328)</f>
        <v>0</v>
      </c>
      <c r="E329" s="344">
        <f>SUM(E297:E328)</f>
        <v>0</v>
      </c>
      <c r="F329" s="345">
        <f>SUM(F297:F328)</f>
        <v>0</v>
      </c>
      <c r="G329" s="346"/>
      <c r="H329" s="347" t="s">
        <v>90</v>
      </c>
      <c r="I329" s="348">
        <f>COUNTA(I298:I328)</f>
        <v>0</v>
      </c>
      <c r="J329" s="343">
        <f t="shared" ref="J329:R329" si="40">SUM(J297:J328)</f>
        <v>0</v>
      </c>
      <c r="K329" s="343">
        <f t="shared" si="40"/>
        <v>0</v>
      </c>
      <c r="L329" s="343">
        <f t="shared" si="40"/>
        <v>0</v>
      </c>
      <c r="M329" s="343">
        <f t="shared" si="40"/>
        <v>0</v>
      </c>
      <c r="N329" s="343">
        <f t="shared" si="40"/>
        <v>0</v>
      </c>
      <c r="O329" s="349">
        <f t="shared" si="40"/>
        <v>0</v>
      </c>
      <c r="P329" s="344">
        <f t="shared" si="40"/>
        <v>0</v>
      </c>
      <c r="Q329" s="343">
        <f t="shared" si="40"/>
        <v>0</v>
      </c>
      <c r="R329" s="350">
        <f t="shared" si="40"/>
        <v>0</v>
      </c>
      <c r="S329" s="351"/>
      <c r="T329" s="342"/>
      <c r="U329" s="343">
        <f t="shared" ref="U329:AH329" si="41">SUM(U297:U328)</f>
        <v>0</v>
      </c>
      <c r="V329" s="343">
        <f t="shared" si="41"/>
        <v>0</v>
      </c>
      <c r="W329" s="343">
        <f t="shared" si="41"/>
        <v>0</v>
      </c>
      <c r="X329" s="343">
        <f t="shared" si="41"/>
        <v>0</v>
      </c>
      <c r="Y329" s="343">
        <f t="shared" si="41"/>
        <v>0</v>
      </c>
      <c r="Z329" s="343">
        <f t="shared" si="41"/>
        <v>0</v>
      </c>
      <c r="AA329" s="343">
        <f t="shared" si="41"/>
        <v>0</v>
      </c>
      <c r="AB329" s="343">
        <f t="shared" si="41"/>
        <v>0</v>
      </c>
      <c r="AC329" s="343">
        <f t="shared" si="41"/>
        <v>0</v>
      </c>
      <c r="AD329" s="343">
        <f t="shared" si="41"/>
        <v>0</v>
      </c>
      <c r="AE329" s="343">
        <f t="shared" si="41"/>
        <v>0</v>
      </c>
      <c r="AF329" s="343">
        <f t="shared" si="41"/>
        <v>0</v>
      </c>
      <c r="AG329" s="343">
        <f t="shared" si="41"/>
        <v>0</v>
      </c>
      <c r="AH329" s="345">
        <f t="shared" si="41"/>
        <v>0</v>
      </c>
      <c r="AI329" s="352"/>
      <c r="AJ329" s="343">
        <f>SUM(AJ297:AJ328)</f>
        <v>0</v>
      </c>
      <c r="AK329" s="350">
        <f>SUM(AK297:AK328)</f>
        <v>0</v>
      </c>
      <c r="AL329" s="351"/>
    </row>
    <row r="330" spans="1:38" ht="12.75" customHeight="1" thickTop="1" x14ac:dyDescent="0.2">
      <c r="A330" s="43"/>
      <c r="B330" s="153"/>
      <c r="C330" s="153"/>
      <c r="D330" s="153"/>
      <c r="E330" s="153"/>
      <c r="F330" s="153"/>
      <c r="G330" s="340"/>
      <c r="H330" s="153"/>
      <c r="I330" s="341"/>
      <c r="J330" s="153"/>
      <c r="K330" s="153"/>
      <c r="L330" s="153"/>
      <c r="M330" s="153"/>
      <c r="N330" s="153"/>
      <c r="O330" s="153"/>
      <c r="P330" s="153"/>
      <c r="Q330" s="153"/>
      <c r="R330" s="153"/>
      <c r="S330" s="43"/>
      <c r="T330" s="43"/>
      <c r="U330" s="153"/>
      <c r="V330" s="153"/>
      <c r="W330" s="153"/>
      <c r="X330" s="153"/>
      <c r="Y330" s="153"/>
      <c r="Z330" s="153"/>
      <c r="AA330" s="153"/>
      <c r="AB330" s="153"/>
      <c r="AC330" s="153"/>
      <c r="AD330" s="153"/>
      <c r="AE330" s="153"/>
      <c r="AF330" s="153"/>
      <c r="AG330" s="153"/>
      <c r="AH330" s="153"/>
      <c r="AI330" s="153"/>
      <c r="AJ330" s="153"/>
      <c r="AK330" s="153"/>
      <c r="AL330" s="43"/>
    </row>
    <row r="331" spans="1:38" ht="12.75" customHeight="1" x14ac:dyDescent="0.2">
      <c r="A331" s="43"/>
      <c r="B331" s="153"/>
      <c r="C331" s="153"/>
      <c r="D331" s="153"/>
      <c r="E331" s="153"/>
      <c r="F331" s="153"/>
      <c r="G331" s="340"/>
      <c r="H331" s="153"/>
      <c r="I331" s="341"/>
      <c r="J331" s="153"/>
      <c r="K331" s="153"/>
      <c r="L331" s="153"/>
      <c r="M331" s="153"/>
      <c r="N331" s="153"/>
      <c r="O331" s="153"/>
      <c r="P331" s="153"/>
      <c r="Q331" s="153"/>
      <c r="R331" s="153"/>
      <c r="S331" s="43"/>
      <c r="T331" s="43"/>
      <c r="U331" s="153"/>
      <c r="V331" s="153"/>
      <c r="W331" s="153"/>
      <c r="X331" s="153"/>
      <c r="Y331" s="153"/>
      <c r="Z331" s="153"/>
      <c r="AA331" s="153"/>
      <c r="AB331" s="153"/>
      <c r="AC331" s="153"/>
      <c r="AD331" s="153"/>
      <c r="AE331" s="153"/>
      <c r="AF331" s="153"/>
      <c r="AG331" s="153"/>
      <c r="AH331" s="153"/>
      <c r="AI331" s="153"/>
      <c r="AJ331" s="153"/>
      <c r="AK331" s="153"/>
      <c r="AL331" s="43"/>
    </row>
    <row r="332" spans="1:38" ht="12.75" customHeight="1" x14ac:dyDescent="0.2">
      <c r="A332" s="20"/>
      <c r="B332" s="20"/>
      <c r="C332" s="20"/>
      <c r="D332" s="20"/>
      <c r="E332" s="20"/>
      <c r="F332" s="20"/>
      <c r="G332" s="474" t="str">
        <f>JANUARY!G286</f>
        <v>UNITED STEELWORKERS - LOCAL UNION</v>
      </c>
      <c r="H332" s="474"/>
      <c r="I332" s="474"/>
      <c r="J332" s="11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33"/>
      <c r="V332" s="33"/>
      <c r="W332" s="33"/>
      <c r="X332" s="33"/>
      <c r="Y332" s="33"/>
      <c r="Z332" s="33"/>
      <c r="AA332" s="34" t="str">
        <f>$AA$10</f>
        <v>FINANCIAL SECRETARY'S CASH BOOK</v>
      </c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20"/>
    </row>
    <row r="333" spans="1:38" s="148" customFormat="1" ht="12.75" customHeight="1" x14ac:dyDescent="0.2">
      <c r="A333" s="140"/>
      <c r="B333" s="138" t="str">
        <f>$B$11</f>
        <v>Month</v>
      </c>
      <c r="C333" s="73" t="str">
        <f>$C$11</f>
        <v>FEBRUARY</v>
      </c>
      <c r="D333" s="138" t="str">
        <f>$D$11</f>
        <v>Year</v>
      </c>
      <c r="E333" s="27">
        <f>$E$11</f>
        <v>0</v>
      </c>
      <c r="F333" s="140"/>
      <c r="G333" s="145"/>
      <c r="H333" s="140"/>
      <c r="I333" s="146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40"/>
      <c r="AD333" s="140"/>
      <c r="AE333" s="140"/>
      <c r="AF333" s="140"/>
      <c r="AG333" s="140"/>
      <c r="AH333" s="140"/>
      <c r="AI333" s="138"/>
      <c r="AJ333" s="147" t="str">
        <f>$C$11</f>
        <v>FEBRUARY</v>
      </c>
      <c r="AK333" s="27">
        <f>$E$11</f>
        <v>0</v>
      </c>
      <c r="AL333" s="140"/>
    </row>
    <row r="334" spans="1:38" s="148" customFormat="1" ht="12.75" customHeight="1" x14ac:dyDescent="0.2">
      <c r="A334" s="140"/>
      <c r="B334" s="138" t="str">
        <f>$B$12</f>
        <v>Page No.</v>
      </c>
      <c r="C334" s="355">
        <f>C288+1</f>
        <v>8</v>
      </c>
      <c r="D334" s="140"/>
      <c r="E334" s="140"/>
      <c r="F334" s="140"/>
      <c r="G334" s="145"/>
      <c r="H334" s="140"/>
      <c r="I334" s="146" t="s">
        <v>53</v>
      </c>
      <c r="J334" s="140"/>
      <c r="K334" s="140"/>
      <c r="L334" s="146"/>
      <c r="M334" s="140"/>
      <c r="N334" s="140"/>
      <c r="O334" s="140"/>
      <c r="P334" s="138"/>
      <c r="Q334" s="140"/>
      <c r="R334" s="138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9" t="s">
        <v>54</v>
      </c>
      <c r="AC334" s="140"/>
      <c r="AD334" s="140"/>
      <c r="AE334" s="140"/>
      <c r="AF334" s="140"/>
      <c r="AG334" s="140"/>
      <c r="AH334" s="140"/>
      <c r="AI334" s="138" t="str">
        <f>$B$12</f>
        <v>Page No.</v>
      </c>
      <c r="AJ334" s="355">
        <f>C334</f>
        <v>8</v>
      </c>
      <c r="AK334" s="150"/>
      <c r="AL334" s="151"/>
    </row>
    <row r="335" spans="1:38" ht="12.75" customHeight="1" x14ac:dyDescent="0.2">
      <c r="A335" s="3"/>
      <c r="B335" s="3"/>
      <c r="C335" s="3"/>
      <c r="D335" s="3"/>
      <c r="E335" s="3"/>
      <c r="F335" s="3"/>
      <c r="G335" s="126"/>
      <c r="H335" s="3"/>
      <c r="I335" s="5"/>
      <c r="J335" s="3"/>
      <c r="K335" s="3"/>
      <c r="L335" s="20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0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5"/>
      <c r="B336" s="25"/>
      <c r="C336" s="25"/>
      <c r="D336" s="25"/>
      <c r="E336" s="25"/>
      <c r="F336" s="25"/>
      <c r="G336" s="127"/>
      <c r="H336" s="25"/>
      <c r="I336" s="26"/>
      <c r="J336" s="25"/>
      <c r="K336" s="25"/>
      <c r="L336" s="26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6"/>
      <c r="AF336" s="25"/>
      <c r="AG336" s="25"/>
      <c r="AH336" s="25"/>
      <c r="AI336" s="25"/>
      <c r="AJ336" s="25"/>
      <c r="AK336" s="25"/>
      <c r="AL336" s="25"/>
    </row>
    <row r="337" spans="1:248" s="407" customFormat="1" ht="12.75" customHeight="1" x14ac:dyDescent="0.2">
      <c r="A337" s="1"/>
      <c r="B337" s="3"/>
      <c r="C337" s="3" t="s">
        <v>55</v>
      </c>
      <c r="D337" s="3"/>
      <c r="E337" s="3"/>
      <c r="F337" s="13"/>
      <c r="G337" s="433"/>
      <c r="H337" s="2" t="s">
        <v>56</v>
      </c>
      <c r="I337" s="95"/>
      <c r="J337" s="475" t="s">
        <v>477</v>
      </c>
      <c r="K337" s="476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3"/>
      <c r="AJ337" s="3"/>
      <c r="AK337" s="1"/>
      <c r="AL337" s="3"/>
    </row>
    <row r="338" spans="1:248" s="407" customFormat="1" ht="12.75" customHeight="1" x14ac:dyDescent="0.2">
      <c r="A338" s="1"/>
      <c r="B338" s="3"/>
      <c r="C338" s="3"/>
      <c r="D338" s="3"/>
      <c r="E338" s="3"/>
      <c r="F338" s="13"/>
      <c r="G338" s="433"/>
      <c r="H338" s="13"/>
      <c r="I338" s="96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3"/>
      <c r="AJ338" s="3"/>
      <c r="AK338" s="1"/>
      <c r="AL338" s="3"/>
    </row>
    <row r="339" spans="1:248" s="407" customFormat="1" ht="12.75" customHeight="1" thickBot="1" x14ac:dyDescent="0.25">
      <c r="A339" s="422"/>
      <c r="B339" s="423">
        <v>1</v>
      </c>
      <c r="C339" s="423">
        <v>2</v>
      </c>
      <c r="D339" s="423">
        <v>3</v>
      </c>
      <c r="E339" s="423">
        <v>4</v>
      </c>
      <c r="F339" s="424">
        <v>5</v>
      </c>
      <c r="G339" s="434">
        <v>6</v>
      </c>
      <c r="H339" s="425">
        <v>7</v>
      </c>
      <c r="I339" s="435">
        <v>8</v>
      </c>
      <c r="J339" s="423">
        <v>9</v>
      </c>
      <c r="K339" s="425">
        <v>10</v>
      </c>
      <c r="L339" s="423">
        <v>11</v>
      </c>
      <c r="M339" s="423" t="s">
        <v>1</v>
      </c>
      <c r="N339" s="423">
        <v>12</v>
      </c>
      <c r="O339" s="423">
        <v>13</v>
      </c>
      <c r="P339" s="423">
        <v>14</v>
      </c>
      <c r="Q339" s="423">
        <v>15</v>
      </c>
      <c r="R339" s="425" t="s">
        <v>2</v>
      </c>
      <c r="S339" s="426"/>
      <c r="T339" s="422"/>
      <c r="U339" s="423">
        <v>16</v>
      </c>
      <c r="V339" s="423">
        <v>17</v>
      </c>
      <c r="W339" s="423">
        <v>18</v>
      </c>
      <c r="X339" s="423">
        <v>19</v>
      </c>
      <c r="Y339" s="423">
        <v>20</v>
      </c>
      <c r="Z339" s="423" t="s">
        <v>3</v>
      </c>
      <c r="AA339" s="423">
        <v>21</v>
      </c>
      <c r="AB339" s="423">
        <v>22</v>
      </c>
      <c r="AC339" s="423">
        <v>23</v>
      </c>
      <c r="AD339" s="423">
        <v>24</v>
      </c>
      <c r="AE339" s="423">
        <v>25</v>
      </c>
      <c r="AF339" s="423">
        <v>26</v>
      </c>
      <c r="AG339" s="423">
        <v>27</v>
      </c>
      <c r="AH339" s="423">
        <v>28</v>
      </c>
      <c r="AI339" s="424">
        <v>29</v>
      </c>
      <c r="AJ339" s="423">
        <v>30</v>
      </c>
      <c r="AK339" s="425">
        <v>31</v>
      </c>
      <c r="AL339" s="426"/>
    </row>
    <row r="340" spans="1:248" s="4" customFormat="1" ht="12.75" customHeight="1" thickTop="1" x14ac:dyDescent="0.2">
      <c r="A340" s="1"/>
      <c r="B340" s="85" t="s">
        <v>4</v>
      </c>
      <c r="C340" s="97"/>
      <c r="D340" s="85" t="s">
        <v>473</v>
      </c>
      <c r="E340" s="436" t="s">
        <v>6</v>
      </c>
      <c r="F340" s="84" t="s">
        <v>7</v>
      </c>
      <c r="G340" s="128"/>
      <c r="H340" s="84"/>
      <c r="I340" s="99"/>
      <c r="J340" s="85"/>
      <c r="K340" s="84"/>
      <c r="L340" s="85" t="s">
        <v>460</v>
      </c>
      <c r="M340" s="85"/>
      <c r="N340" s="85" t="s">
        <v>474</v>
      </c>
      <c r="O340" s="436" t="s">
        <v>461</v>
      </c>
      <c r="P340" s="437"/>
      <c r="Q340" s="438" t="s">
        <v>8</v>
      </c>
      <c r="R340" s="84" t="s">
        <v>8</v>
      </c>
      <c r="S340" s="102"/>
      <c r="T340" s="67"/>
      <c r="U340" s="471" t="s">
        <v>9</v>
      </c>
      <c r="V340" s="472"/>
      <c r="W340" s="472"/>
      <c r="X340" s="472"/>
      <c r="Y340" s="473"/>
      <c r="Z340" s="85" t="s">
        <v>10</v>
      </c>
      <c r="AA340" s="85" t="s">
        <v>11</v>
      </c>
      <c r="AB340" s="85" t="s">
        <v>204</v>
      </c>
      <c r="AC340" s="85" t="s">
        <v>12</v>
      </c>
      <c r="AD340" s="85" t="s">
        <v>13</v>
      </c>
      <c r="AE340" s="85" t="s">
        <v>14</v>
      </c>
      <c r="AF340" s="85"/>
      <c r="AG340" s="85"/>
      <c r="AH340" s="100"/>
      <c r="AI340" s="101"/>
      <c r="AJ340" s="85" t="s">
        <v>15</v>
      </c>
      <c r="AK340" s="84" t="s">
        <v>7</v>
      </c>
      <c r="AL340" s="102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  <c r="BR340" s="251"/>
      <c r="BS340" s="251"/>
      <c r="BT340" s="251"/>
      <c r="BU340" s="251"/>
      <c r="BV340" s="251"/>
      <c r="BW340" s="251"/>
      <c r="BX340" s="251"/>
      <c r="BY340" s="251"/>
      <c r="BZ340" s="251"/>
      <c r="CA340" s="251"/>
      <c r="CB340" s="251"/>
      <c r="CC340" s="251"/>
      <c r="CD340" s="251"/>
      <c r="CE340" s="251"/>
      <c r="CF340" s="251"/>
      <c r="CG340" s="251"/>
      <c r="CH340" s="251"/>
      <c r="CI340" s="251"/>
      <c r="CJ340" s="251"/>
      <c r="CK340" s="251"/>
      <c r="CL340" s="251"/>
      <c r="CM340" s="251"/>
      <c r="CN340" s="251"/>
      <c r="CO340" s="251"/>
      <c r="CP340" s="251"/>
      <c r="CQ340" s="251"/>
      <c r="CR340" s="251"/>
      <c r="CS340" s="251"/>
      <c r="CT340" s="251"/>
      <c r="CU340" s="251"/>
      <c r="CV340" s="251"/>
      <c r="CW340" s="251"/>
      <c r="CX340" s="251"/>
      <c r="CY340" s="251"/>
      <c r="CZ340" s="251"/>
      <c r="DA340" s="251"/>
      <c r="DB340" s="251"/>
      <c r="DC340" s="251"/>
      <c r="DD340" s="251"/>
      <c r="DE340" s="251"/>
      <c r="DF340" s="251"/>
      <c r="DG340" s="251"/>
      <c r="DH340" s="251"/>
      <c r="DI340" s="251"/>
      <c r="DJ340" s="251"/>
      <c r="DK340" s="251"/>
      <c r="DL340" s="251"/>
      <c r="DM340" s="251"/>
      <c r="DN340" s="251"/>
      <c r="DO340" s="251"/>
      <c r="DP340" s="251"/>
      <c r="DQ340" s="251"/>
      <c r="DR340" s="251"/>
      <c r="DS340" s="251"/>
      <c r="DT340" s="251"/>
      <c r="DU340" s="251"/>
      <c r="DV340" s="251"/>
      <c r="DW340" s="251"/>
      <c r="DX340" s="251"/>
      <c r="DY340" s="251"/>
      <c r="DZ340" s="251"/>
      <c r="EA340" s="251"/>
      <c r="EB340" s="251"/>
      <c r="EC340" s="251"/>
      <c r="ED340" s="251"/>
      <c r="EE340" s="251"/>
      <c r="EF340" s="251"/>
      <c r="EG340" s="251"/>
      <c r="EH340" s="251"/>
      <c r="EI340" s="251"/>
      <c r="EJ340" s="251"/>
      <c r="EK340" s="251"/>
      <c r="EL340" s="251"/>
      <c r="EM340" s="251"/>
      <c r="EN340" s="251"/>
      <c r="EO340" s="251"/>
      <c r="EP340" s="251"/>
      <c r="EQ340" s="251"/>
      <c r="ER340" s="251"/>
      <c r="ES340" s="251"/>
      <c r="ET340" s="251"/>
      <c r="EU340" s="251"/>
      <c r="EV340" s="251"/>
      <c r="EW340" s="251"/>
      <c r="EX340" s="251"/>
      <c r="EY340" s="251"/>
      <c r="EZ340" s="251"/>
      <c r="FA340" s="251"/>
      <c r="FB340" s="251"/>
      <c r="FC340" s="251"/>
      <c r="FD340" s="251"/>
      <c r="FE340" s="251"/>
      <c r="FF340" s="251"/>
      <c r="FG340" s="251"/>
      <c r="FH340" s="251"/>
      <c r="FI340" s="251"/>
      <c r="FJ340" s="251"/>
      <c r="FK340" s="251"/>
      <c r="FL340" s="251"/>
      <c r="FM340" s="251"/>
      <c r="FN340" s="251"/>
      <c r="FO340" s="251"/>
      <c r="FP340" s="251"/>
      <c r="FQ340" s="251"/>
      <c r="FR340" s="251"/>
      <c r="FS340" s="251"/>
      <c r="FT340" s="251"/>
      <c r="FU340" s="251"/>
      <c r="FV340" s="251"/>
      <c r="FW340" s="251"/>
      <c r="FX340" s="251"/>
      <c r="FY340" s="251"/>
      <c r="FZ340" s="251"/>
      <c r="GA340" s="251"/>
      <c r="GB340" s="251"/>
      <c r="GC340" s="251"/>
      <c r="GD340" s="251"/>
      <c r="GE340" s="251"/>
      <c r="GF340" s="251"/>
      <c r="GG340" s="251"/>
      <c r="GH340" s="251"/>
      <c r="GI340" s="251"/>
      <c r="GJ340" s="251"/>
      <c r="GK340" s="251"/>
      <c r="GL340" s="251"/>
      <c r="GM340" s="251"/>
      <c r="GN340" s="251"/>
      <c r="GO340" s="251"/>
      <c r="GP340" s="251"/>
      <c r="GQ340" s="251"/>
      <c r="GR340" s="251"/>
      <c r="GS340" s="251"/>
      <c r="GT340" s="251"/>
      <c r="GU340" s="251"/>
      <c r="GV340" s="251"/>
      <c r="GW340" s="251"/>
      <c r="GX340" s="251"/>
      <c r="GY340" s="251"/>
      <c r="GZ340" s="251"/>
      <c r="HA340" s="251"/>
      <c r="HB340" s="251"/>
      <c r="HC340" s="251"/>
      <c r="HD340" s="251"/>
      <c r="HE340" s="251"/>
      <c r="HF340" s="251"/>
      <c r="HG340" s="251"/>
      <c r="HH340" s="251"/>
      <c r="HI340" s="251"/>
      <c r="HJ340" s="251"/>
      <c r="HK340" s="251"/>
      <c r="HL340" s="251"/>
      <c r="HM340" s="251"/>
      <c r="HN340" s="251"/>
      <c r="HO340" s="251"/>
      <c r="HP340" s="251"/>
      <c r="HQ340" s="251"/>
      <c r="HR340" s="251"/>
      <c r="HS340" s="251"/>
      <c r="HT340" s="251"/>
      <c r="HU340" s="251"/>
      <c r="HV340" s="251"/>
      <c r="HW340" s="251"/>
      <c r="HX340" s="251"/>
      <c r="HY340" s="251"/>
      <c r="HZ340" s="251"/>
      <c r="IA340" s="251"/>
      <c r="IB340" s="251"/>
      <c r="IC340" s="251"/>
      <c r="ID340" s="251"/>
      <c r="IE340" s="251"/>
      <c r="IF340" s="251"/>
      <c r="IG340" s="251"/>
      <c r="IH340" s="251"/>
      <c r="II340" s="251"/>
      <c r="IJ340" s="251"/>
      <c r="IK340" s="251"/>
      <c r="IL340" s="251"/>
      <c r="IM340" s="251"/>
      <c r="IN340" s="251"/>
    </row>
    <row r="341" spans="1:248" s="4" customFormat="1" ht="12.75" customHeight="1" x14ac:dyDescent="0.2">
      <c r="A341" s="1"/>
      <c r="B341" s="85" t="s">
        <v>8</v>
      </c>
      <c r="C341" s="85" t="s">
        <v>16</v>
      </c>
      <c r="D341" s="85" t="s">
        <v>202</v>
      </c>
      <c r="E341" s="154" t="s">
        <v>8</v>
      </c>
      <c r="F341" s="84" t="s">
        <v>18</v>
      </c>
      <c r="G341" s="128" t="s">
        <v>19</v>
      </c>
      <c r="H341" s="84" t="s">
        <v>20</v>
      </c>
      <c r="I341" s="99" t="s">
        <v>475</v>
      </c>
      <c r="J341" s="85" t="s">
        <v>21</v>
      </c>
      <c r="K341" s="84" t="s">
        <v>22</v>
      </c>
      <c r="L341" s="85" t="s">
        <v>462</v>
      </c>
      <c r="M341" s="85" t="s">
        <v>463</v>
      </c>
      <c r="N341" s="85" t="s">
        <v>476</v>
      </c>
      <c r="O341" s="154" t="s">
        <v>464</v>
      </c>
      <c r="P341" s="154" t="s">
        <v>23</v>
      </c>
      <c r="Q341" s="85" t="s">
        <v>24</v>
      </c>
      <c r="R341" s="84" t="s">
        <v>24</v>
      </c>
      <c r="S341" s="100" t="s">
        <v>135</v>
      </c>
      <c r="T341" s="84" t="s">
        <v>135</v>
      </c>
      <c r="U341" s="85" t="s">
        <v>25</v>
      </c>
      <c r="V341" s="85" t="s">
        <v>26</v>
      </c>
      <c r="W341" s="85" t="s">
        <v>27</v>
      </c>
      <c r="X341" s="85" t="s">
        <v>28</v>
      </c>
      <c r="Y341" s="85" t="s">
        <v>136</v>
      </c>
      <c r="Z341" s="85" t="s">
        <v>251</v>
      </c>
      <c r="AA341" s="85" t="s">
        <v>137</v>
      </c>
      <c r="AB341" s="85" t="s">
        <v>203</v>
      </c>
      <c r="AC341" s="85" t="s">
        <v>30</v>
      </c>
      <c r="AD341" s="85" t="s">
        <v>140</v>
      </c>
      <c r="AE341" s="85" t="s">
        <v>31</v>
      </c>
      <c r="AF341" s="85" t="s">
        <v>32</v>
      </c>
      <c r="AG341" s="85" t="s">
        <v>205</v>
      </c>
      <c r="AH341" s="100" t="s">
        <v>16</v>
      </c>
      <c r="AI341" s="98" t="s">
        <v>34</v>
      </c>
      <c r="AJ341" s="85" t="s">
        <v>35</v>
      </c>
      <c r="AK341" s="84" t="s">
        <v>18</v>
      </c>
      <c r="AL341" s="102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  <c r="CA341" s="251"/>
      <c r="CB341" s="251"/>
      <c r="CC341" s="251"/>
      <c r="CD341" s="251"/>
      <c r="CE341" s="251"/>
      <c r="CF341" s="251"/>
      <c r="CG341" s="251"/>
      <c r="CH341" s="251"/>
      <c r="CI341" s="251"/>
      <c r="CJ341" s="251"/>
      <c r="CK341" s="251"/>
      <c r="CL341" s="251"/>
      <c r="CM341" s="251"/>
      <c r="CN341" s="251"/>
      <c r="CO341" s="251"/>
      <c r="CP341" s="251"/>
      <c r="CQ341" s="251"/>
      <c r="CR341" s="251"/>
      <c r="CS341" s="251"/>
      <c r="CT341" s="251"/>
      <c r="CU341" s="251"/>
      <c r="CV341" s="251"/>
      <c r="CW341" s="251"/>
      <c r="CX341" s="251"/>
      <c r="CY341" s="251"/>
      <c r="CZ341" s="251"/>
      <c r="DA341" s="251"/>
      <c r="DB341" s="251"/>
      <c r="DC341" s="251"/>
      <c r="DD341" s="251"/>
      <c r="DE341" s="251"/>
      <c r="DF341" s="251"/>
      <c r="DG341" s="251"/>
      <c r="DH341" s="251"/>
      <c r="DI341" s="251"/>
      <c r="DJ341" s="251"/>
      <c r="DK341" s="251"/>
      <c r="DL341" s="251"/>
      <c r="DM341" s="251"/>
      <c r="DN341" s="251"/>
      <c r="DO341" s="251"/>
      <c r="DP341" s="251"/>
      <c r="DQ341" s="251"/>
      <c r="DR341" s="251"/>
      <c r="DS341" s="251"/>
      <c r="DT341" s="251"/>
      <c r="DU341" s="251"/>
      <c r="DV341" s="251"/>
      <c r="DW341" s="251"/>
      <c r="DX341" s="251"/>
      <c r="DY341" s="251"/>
      <c r="DZ341" s="251"/>
      <c r="EA341" s="251"/>
      <c r="EB341" s="251"/>
      <c r="EC341" s="251"/>
      <c r="ED341" s="251"/>
      <c r="EE341" s="251"/>
      <c r="EF341" s="251"/>
      <c r="EG341" s="251"/>
      <c r="EH341" s="251"/>
      <c r="EI341" s="251"/>
      <c r="EJ341" s="251"/>
      <c r="EK341" s="251"/>
      <c r="EL341" s="251"/>
      <c r="EM341" s="251"/>
      <c r="EN341" s="251"/>
      <c r="EO341" s="251"/>
      <c r="EP341" s="251"/>
      <c r="EQ341" s="251"/>
      <c r="ER341" s="251"/>
      <c r="ES341" s="251"/>
      <c r="ET341" s="251"/>
      <c r="EU341" s="251"/>
      <c r="EV341" s="251"/>
      <c r="EW341" s="251"/>
      <c r="EX341" s="251"/>
      <c r="EY341" s="251"/>
      <c r="EZ341" s="251"/>
      <c r="FA341" s="251"/>
      <c r="FB341" s="251"/>
      <c r="FC341" s="251"/>
      <c r="FD341" s="251"/>
      <c r="FE341" s="251"/>
      <c r="FF341" s="251"/>
      <c r="FG341" s="251"/>
      <c r="FH341" s="251"/>
      <c r="FI341" s="251"/>
      <c r="FJ341" s="251"/>
      <c r="FK341" s="251"/>
      <c r="FL341" s="251"/>
      <c r="FM341" s="251"/>
      <c r="FN341" s="251"/>
      <c r="FO341" s="251"/>
      <c r="FP341" s="251"/>
      <c r="FQ341" s="251"/>
      <c r="FR341" s="251"/>
      <c r="FS341" s="251"/>
      <c r="FT341" s="251"/>
      <c r="FU341" s="251"/>
      <c r="FV341" s="251"/>
      <c r="FW341" s="251"/>
      <c r="FX341" s="251"/>
      <c r="FY341" s="251"/>
      <c r="FZ341" s="251"/>
      <c r="GA341" s="251"/>
      <c r="GB341" s="251"/>
      <c r="GC341" s="251"/>
      <c r="GD341" s="251"/>
      <c r="GE341" s="251"/>
      <c r="GF341" s="251"/>
      <c r="GG341" s="251"/>
      <c r="GH341" s="251"/>
      <c r="GI341" s="251"/>
      <c r="GJ341" s="251"/>
      <c r="GK341" s="251"/>
      <c r="GL341" s="251"/>
      <c r="GM341" s="251"/>
      <c r="GN341" s="251"/>
      <c r="GO341" s="251"/>
      <c r="GP341" s="251"/>
      <c r="GQ341" s="251"/>
      <c r="GR341" s="251"/>
      <c r="GS341" s="251"/>
      <c r="GT341" s="251"/>
      <c r="GU341" s="251"/>
      <c r="GV341" s="251"/>
      <c r="GW341" s="251"/>
      <c r="GX341" s="251"/>
      <c r="GY341" s="251"/>
      <c r="GZ341" s="251"/>
      <c r="HA341" s="251"/>
      <c r="HB341" s="251"/>
      <c r="HC341" s="251"/>
      <c r="HD341" s="251"/>
      <c r="HE341" s="251"/>
      <c r="HF341" s="251"/>
      <c r="HG341" s="251"/>
      <c r="HH341" s="251"/>
      <c r="HI341" s="251"/>
      <c r="HJ341" s="251"/>
      <c r="HK341" s="251"/>
      <c r="HL341" s="251"/>
      <c r="HM341" s="251"/>
      <c r="HN341" s="251"/>
      <c r="HO341" s="251"/>
      <c r="HP341" s="251"/>
      <c r="HQ341" s="251"/>
      <c r="HR341" s="251"/>
      <c r="HS341" s="251"/>
      <c r="HT341" s="251"/>
      <c r="HU341" s="251"/>
      <c r="HV341" s="251"/>
      <c r="HW341" s="251"/>
      <c r="HX341" s="251"/>
      <c r="HY341" s="251"/>
      <c r="HZ341" s="251"/>
      <c r="IA341" s="251"/>
      <c r="IB341" s="251"/>
      <c r="IC341" s="251"/>
      <c r="ID341" s="251"/>
      <c r="IE341" s="251"/>
      <c r="IF341" s="251"/>
      <c r="IG341" s="251"/>
      <c r="IH341" s="251"/>
      <c r="II341" s="251"/>
      <c r="IJ341" s="251"/>
      <c r="IK341" s="251"/>
      <c r="IL341" s="251"/>
      <c r="IM341" s="251"/>
      <c r="IN341" s="251"/>
    </row>
    <row r="342" spans="1:248" s="4" customFormat="1" ht="12.75" customHeight="1" thickBot="1" x14ac:dyDescent="0.25">
      <c r="A342" s="6"/>
      <c r="B342" s="86" t="s">
        <v>36</v>
      </c>
      <c r="C342" s="86" t="s">
        <v>37</v>
      </c>
      <c r="D342" s="86" t="s">
        <v>38</v>
      </c>
      <c r="E342" s="439" t="s">
        <v>39</v>
      </c>
      <c r="F342" s="103" t="s">
        <v>40</v>
      </c>
      <c r="G342" s="129"/>
      <c r="H342" s="103"/>
      <c r="I342" s="104" t="s">
        <v>41</v>
      </c>
      <c r="J342" s="86"/>
      <c r="K342" s="103"/>
      <c r="L342" s="86" t="s">
        <v>465</v>
      </c>
      <c r="M342" s="86"/>
      <c r="N342" s="86" t="s">
        <v>235</v>
      </c>
      <c r="O342" s="439" t="s">
        <v>235</v>
      </c>
      <c r="P342" s="155"/>
      <c r="Q342" s="440" t="s">
        <v>258</v>
      </c>
      <c r="R342" s="441" t="s">
        <v>259</v>
      </c>
      <c r="S342" s="105" t="s">
        <v>109</v>
      </c>
      <c r="T342" s="103" t="s">
        <v>187</v>
      </c>
      <c r="U342" s="86" t="s">
        <v>42</v>
      </c>
      <c r="V342" s="86" t="s">
        <v>43</v>
      </c>
      <c r="W342" s="86"/>
      <c r="X342" s="86" t="s">
        <v>44</v>
      </c>
      <c r="Y342" s="86" t="s">
        <v>30</v>
      </c>
      <c r="Z342" s="86" t="s">
        <v>30</v>
      </c>
      <c r="AA342" s="86" t="s">
        <v>138</v>
      </c>
      <c r="AB342" s="86" t="s">
        <v>15</v>
      </c>
      <c r="AC342" s="86" t="s">
        <v>139</v>
      </c>
      <c r="AD342" s="86" t="s">
        <v>141</v>
      </c>
      <c r="AE342" s="86" t="s">
        <v>47</v>
      </c>
      <c r="AF342" s="86" t="s">
        <v>48</v>
      </c>
      <c r="AG342" s="86" t="s">
        <v>15</v>
      </c>
      <c r="AH342" s="105" t="s">
        <v>30</v>
      </c>
      <c r="AI342" s="106"/>
      <c r="AJ342" s="86" t="s">
        <v>49</v>
      </c>
      <c r="AK342" s="103" t="s">
        <v>188</v>
      </c>
      <c r="AL342" s="107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  <c r="CA342" s="251"/>
      <c r="CB342" s="251"/>
      <c r="CC342" s="251"/>
      <c r="CD342" s="251"/>
      <c r="CE342" s="251"/>
      <c r="CF342" s="251"/>
      <c r="CG342" s="251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  <c r="CY342" s="251"/>
      <c r="CZ342" s="251"/>
      <c r="DA342" s="251"/>
      <c r="DB342" s="251"/>
      <c r="DC342" s="251"/>
      <c r="DD342" s="251"/>
      <c r="DE342" s="251"/>
      <c r="DF342" s="251"/>
      <c r="DG342" s="251"/>
      <c r="DH342" s="251"/>
      <c r="DI342" s="251"/>
      <c r="DJ342" s="251"/>
      <c r="DK342" s="251"/>
      <c r="DL342" s="251"/>
      <c r="DM342" s="251"/>
      <c r="DN342" s="251"/>
      <c r="DO342" s="251"/>
      <c r="DP342" s="251"/>
      <c r="DQ342" s="251"/>
      <c r="DR342" s="251"/>
      <c r="DS342" s="251"/>
      <c r="DT342" s="251"/>
      <c r="DU342" s="251"/>
      <c r="DV342" s="251"/>
      <c r="DW342" s="251"/>
      <c r="DX342" s="251"/>
      <c r="DY342" s="251"/>
      <c r="DZ342" s="251"/>
      <c r="EA342" s="251"/>
      <c r="EB342" s="251"/>
      <c r="EC342" s="251"/>
      <c r="ED342" s="251"/>
      <c r="EE342" s="251"/>
      <c r="EF342" s="251"/>
      <c r="EG342" s="251"/>
      <c r="EH342" s="251"/>
      <c r="EI342" s="251"/>
      <c r="EJ342" s="251"/>
      <c r="EK342" s="251"/>
      <c r="EL342" s="251"/>
      <c r="EM342" s="251"/>
      <c r="EN342" s="251"/>
      <c r="EO342" s="251"/>
      <c r="EP342" s="251"/>
      <c r="EQ342" s="251"/>
      <c r="ER342" s="251"/>
      <c r="ES342" s="251"/>
      <c r="ET342" s="251"/>
      <c r="EU342" s="251"/>
      <c r="EV342" s="251"/>
      <c r="EW342" s="251"/>
      <c r="EX342" s="251"/>
      <c r="EY342" s="251"/>
      <c r="EZ342" s="251"/>
      <c r="FA342" s="251"/>
      <c r="FB342" s="251"/>
      <c r="FC342" s="251"/>
      <c r="FD342" s="251"/>
      <c r="FE342" s="251"/>
      <c r="FF342" s="251"/>
      <c r="FG342" s="251"/>
      <c r="FH342" s="251"/>
      <c r="FI342" s="251"/>
      <c r="FJ342" s="251"/>
      <c r="FK342" s="251"/>
      <c r="FL342" s="251"/>
      <c r="FM342" s="251"/>
      <c r="FN342" s="251"/>
      <c r="FO342" s="251"/>
      <c r="FP342" s="251"/>
      <c r="FQ342" s="251"/>
      <c r="FR342" s="251"/>
      <c r="FS342" s="251"/>
      <c r="FT342" s="251"/>
      <c r="FU342" s="251"/>
      <c r="FV342" s="251"/>
      <c r="FW342" s="251"/>
      <c r="FX342" s="251"/>
      <c r="FY342" s="251"/>
      <c r="FZ342" s="251"/>
      <c r="GA342" s="251"/>
      <c r="GB342" s="251"/>
      <c r="GC342" s="251"/>
      <c r="GD342" s="251"/>
      <c r="GE342" s="251"/>
      <c r="GF342" s="251"/>
      <c r="GG342" s="251"/>
      <c r="GH342" s="251"/>
      <c r="GI342" s="251"/>
      <c r="GJ342" s="251"/>
      <c r="GK342" s="251"/>
      <c r="GL342" s="251"/>
      <c r="GM342" s="251"/>
      <c r="GN342" s="251"/>
      <c r="GO342" s="251"/>
      <c r="GP342" s="251"/>
      <c r="GQ342" s="251"/>
      <c r="GR342" s="251"/>
      <c r="GS342" s="251"/>
      <c r="GT342" s="251"/>
      <c r="GU342" s="251"/>
      <c r="GV342" s="251"/>
      <c r="GW342" s="251"/>
      <c r="GX342" s="251"/>
      <c r="GY342" s="251"/>
      <c r="GZ342" s="251"/>
      <c r="HA342" s="251"/>
      <c r="HB342" s="251"/>
      <c r="HC342" s="251"/>
      <c r="HD342" s="251"/>
      <c r="HE342" s="251"/>
      <c r="HF342" s="251"/>
      <c r="HG342" s="251"/>
      <c r="HH342" s="251"/>
      <c r="HI342" s="251"/>
      <c r="HJ342" s="251"/>
      <c r="HK342" s="251"/>
      <c r="HL342" s="251"/>
      <c r="HM342" s="251"/>
      <c r="HN342" s="251"/>
      <c r="HO342" s="251"/>
      <c r="HP342" s="251"/>
      <c r="HQ342" s="251"/>
      <c r="HR342" s="251"/>
      <c r="HS342" s="251"/>
      <c r="HT342" s="251"/>
      <c r="HU342" s="251"/>
      <c r="HV342" s="251"/>
      <c r="HW342" s="251"/>
      <c r="HX342" s="251"/>
      <c r="HY342" s="251"/>
      <c r="HZ342" s="251"/>
      <c r="IA342" s="251"/>
      <c r="IB342" s="251"/>
      <c r="IC342" s="251"/>
      <c r="ID342" s="251"/>
      <c r="IE342" s="251"/>
      <c r="IF342" s="251"/>
      <c r="IG342" s="251"/>
      <c r="IH342" s="251"/>
      <c r="II342" s="251"/>
      <c r="IJ342" s="251"/>
      <c r="IK342" s="251"/>
      <c r="IL342" s="251"/>
      <c r="IM342" s="251"/>
      <c r="IN342" s="251"/>
    </row>
    <row r="343" spans="1:248" s="20" customFormat="1" ht="12.75" customHeight="1" thickTop="1" x14ac:dyDescent="0.2">
      <c r="A343" s="8"/>
      <c r="B343" s="296">
        <f>B329</f>
        <v>0</v>
      </c>
      <c r="C343" s="296">
        <f>C329</f>
        <v>0</v>
      </c>
      <c r="D343" s="296">
        <f>D329</f>
        <v>0</v>
      </c>
      <c r="E343" s="296">
        <f>E329</f>
        <v>0</v>
      </c>
      <c r="F343" s="298">
        <f>F329</f>
        <v>0</v>
      </c>
      <c r="G343" s="130" t="str">
        <f>G7</f>
        <v>FEBRUARY</v>
      </c>
      <c r="H343" s="31" t="s">
        <v>58</v>
      </c>
      <c r="I343" s="32"/>
      <c r="J343" s="306">
        <f t="shared" ref="J343:R343" si="42">J329</f>
        <v>0</v>
      </c>
      <c r="K343" s="298">
        <f t="shared" si="42"/>
        <v>0</v>
      </c>
      <c r="L343" s="296">
        <f t="shared" si="42"/>
        <v>0</v>
      </c>
      <c r="M343" s="296">
        <f t="shared" si="42"/>
        <v>0</v>
      </c>
      <c r="N343" s="296">
        <f t="shared" si="42"/>
        <v>0</v>
      </c>
      <c r="O343" s="297">
        <f t="shared" si="42"/>
        <v>0</v>
      </c>
      <c r="P343" s="299">
        <f t="shared" si="42"/>
        <v>0</v>
      </c>
      <c r="Q343" s="296">
        <f t="shared" si="42"/>
        <v>0</v>
      </c>
      <c r="R343" s="298">
        <f t="shared" si="42"/>
        <v>0</v>
      </c>
      <c r="S343" s="9"/>
      <c r="T343" s="8"/>
      <c r="U343" s="296">
        <f t="shared" ref="U343:AH343" si="43">U329</f>
        <v>0</v>
      </c>
      <c r="V343" s="296">
        <f t="shared" si="43"/>
        <v>0</v>
      </c>
      <c r="W343" s="296">
        <f t="shared" si="43"/>
        <v>0</v>
      </c>
      <c r="X343" s="296">
        <f t="shared" si="43"/>
        <v>0</v>
      </c>
      <c r="Y343" s="296">
        <f t="shared" si="43"/>
        <v>0</v>
      </c>
      <c r="Z343" s="296">
        <f t="shared" si="43"/>
        <v>0</v>
      </c>
      <c r="AA343" s="296">
        <f t="shared" si="43"/>
        <v>0</v>
      </c>
      <c r="AB343" s="296">
        <f t="shared" si="43"/>
        <v>0</v>
      </c>
      <c r="AC343" s="296">
        <f t="shared" si="43"/>
        <v>0</v>
      </c>
      <c r="AD343" s="296">
        <f t="shared" si="43"/>
        <v>0</v>
      </c>
      <c r="AE343" s="296">
        <f t="shared" si="43"/>
        <v>0</v>
      </c>
      <c r="AF343" s="296">
        <f t="shared" si="43"/>
        <v>0</v>
      </c>
      <c r="AG343" s="296">
        <f t="shared" si="43"/>
        <v>0</v>
      </c>
      <c r="AH343" s="297">
        <f t="shared" si="43"/>
        <v>0</v>
      </c>
      <c r="AI343" s="305"/>
      <c r="AJ343" s="296">
        <f>AJ329</f>
        <v>0</v>
      </c>
      <c r="AK343" s="298">
        <f>AK329</f>
        <v>0</v>
      </c>
      <c r="AL343" s="9"/>
    </row>
    <row r="344" spans="1:248" s="20" customFormat="1" ht="12.75" customHeight="1" x14ac:dyDescent="0.2">
      <c r="A344" s="8">
        <v>1</v>
      </c>
      <c r="B344" s="280"/>
      <c r="C344" s="280"/>
      <c r="D344" s="280"/>
      <c r="E344" s="280"/>
      <c r="F344" s="281"/>
      <c r="G344" s="443"/>
      <c r="H344" s="444"/>
      <c r="I344" s="445"/>
      <c r="J344" s="296">
        <f t="shared" ref="J344:J374" si="44">SUM(B344:F344)</f>
        <v>0</v>
      </c>
      <c r="K344" s="298">
        <f t="shared" ref="K344:K374" si="45">SUM(U344:AK344)-SUM(L344:R344)</f>
        <v>0</v>
      </c>
      <c r="L344" s="280"/>
      <c r="M344" s="280"/>
      <c r="N344" s="280"/>
      <c r="O344" s="293"/>
      <c r="P344" s="300"/>
      <c r="Q344" s="280"/>
      <c r="R344" s="281"/>
      <c r="S344" s="15" t="s">
        <v>59</v>
      </c>
      <c r="T344" s="8">
        <v>1</v>
      </c>
      <c r="U344" s="280"/>
      <c r="V344" s="280"/>
      <c r="W344" s="280"/>
      <c r="X344" s="280"/>
      <c r="Y344" s="280"/>
      <c r="Z344" s="280"/>
      <c r="AA344" s="280"/>
      <c r="AB344" s="280"/>
      <c r="AC344" s="280"/>
      <c r="AD344" s="280"/>
      <c r="AE344" s="280"/>
      <c r="AF344" s="280"/>
      <c r="AG344" s="280"/>
      <c r="AH344" s="293"/>
      <c r="AI344" s="444"/>
      <c r="AJ344" s="280"/>
      <c r="AK344" s="281"/>
      <c r="AL344" s="15" t="s">
        <v>59</v>
      </c>
    </row>
    <row r="345" spans="1:248" s="20" customFormat="1" ht="12.75" customHeight="1" x14ac:dyDescent="0.2">
      <c r="A345" s="8">
        <v>2</v>
      </c>
      <c r="B345" s="280"/>
      <c r="C345" s="280"/>
      <c r="D345" s="280"/>
      <c r="E345" s="280"/>
      <c r="F345" s="281"/>
      <c r="G345" s="443"/>
      <c r="H345" s="444"/>
      <c r="I345" s="445"/>
      <c r="J345" s="296">
        <f t="shared" si="44"/>
        <v>0</v>
      </c>
      <c r="K345" s="298">
        <f t="shared" si="45"/>
        <v>0</v>
      </c>
      <c r="L345" s="280"/>
      <c r="M345" s="280"/>
      <c r="N345" s="280"/>
      <c r="O345" s="293"/>
      <c r="P345" s="300"/>
      <c r="Q345" s="280"/>
      <c r="R345" s="281"/>
      <c r="S345" s="15" t="s">
        <v>60</v>
      </c>
      <c r="T345" s="8">
        <v>2</v>
      </c>
      <c r="U345" s="280"/>
      <c r="V345" s="280"/>
      <c r="W345" s="280"/>
      <c r="X345" s="280"/>
      <c r="Y345" s="280"/>
      <c r="Z345" s="280"/>
      <c r="AA345" s="280"/>
      <c r="AB345" s="280"/>
      <c r="AC345" s="280"/>
      <c r="AD345" s="280"/>
      <c r="AE345" s="280"/>
      <c r="AF345" s="280"/>
      <c r="AG345" s="280"/>
      <c r="AH345" s="293"/>
      <c r="AI345" s="444"/>
      <c r="AJ345" s="280"/>
      <c r="AK345" s="281"/>
      <c r="AL345" s="15" t="s">
        <v>60</v>
      </c>
    </row>
    <row r="346" spans="1:248" s="20" customFormat="1" ht="12.75" customHeight="1" x14ac:dyDescent="0.2">
      <c r="A346" s="8">
        <v>3</v>
      </c>
      <c r="B346" s="280"/>
      <c r="C346" s="280"/>
      <c r="D346" s="280"/>
      <c r="E346" s="280"/>
      <c r="F346" s="281"/>
      <c r="G346" s="443"/>
      <c r="H346" s="444"/>
      <c r="I346" s="445"/>
      <c r="J346" s="296">
        <f t="shared" si="44"/>
        <v>0</v>
      </c>
      <c r="K346" s="298">
        <f t="shared" si="45"/>
        <v>0</v>
      </c>
      <c r="L346" s="280"/>
      <c r="M346" s="280"/>
      <c r="N346" s="280"/>
      <c r="O346" s="293"/>
      <c r="P346" s="300"/>
      <c r="Q346" s="280"/>
      <c r="R346" s="281"/>
      <c r="S346" s="15" t="s">
        <v>61</v>
      </c>
      <c r="T346" s="8">
        <v>3</v>
      </c>
      <c r="U346" s="280"/>
      <c r="V346" s="280"/>
      <c r="W346" s="280"/>
      <c r="X346" s="280"/>
      <c r="Y346" s="280"/>
      <c r="Z346" s="280"/>
      <c r="AA346" s="280"/>
      <c r="AB346" s="280"/>
      <c r="AC346" s="280"/>
      <c r="AD346" s="280"/>
      <c r="AE346" s="280"/>
      <c r="AF346" s="280"/>
      <c r="AG346" s="280"/>
      <c r="AH346" s="293"/>
      <c r="AI346" s="444"/>
      <c r="AJ346" s="280"/>
      <c r="AK346" s="281"/>
      <c r="AL346" s="15" t="s">
        <v>61</v>
      </c>
    </row>
    <row r="347" spans="1:248" s="20" customFormat="1" ht="12.75" customHeight="1" x14ac:dyDescent="0.2">
      <c r="A347" s="8">
        <v>4</v>
      </c>
      <c r="B347" s="280"/>
      <c r="C347" s="280"/>
      <c r="D347" s="280"/>
      <c r="E347" s="280"/>
      <c r="F347" s="281"/>
      <c r="G347" s="443"/>
      <c r="H347" s="444"/>
      <c r="I347" s="445"/>
      <c r="J347" s="296">
        <f t="shared" si="44"/>
        <v>0</v>
      </c>
      <c r="K347" s="298">
        <f t="shared" si="45"/>
        <v>0</v>
      </c>
      <c r="L347" s="280"/>
      <c r="M347" s="280"/>
      <c r="N347" s="280"/>
      <c r="O347" s="293"/>
      <c r="P347" s="300"/>
      <c r="Q347" s="280"/>
      <c r="R347" s="281"/>
      <c r="S347" s="15" t="s">
        <v>62</v>
      </c>
      <c r="T347" s="8">
        <v>4</v>
      </c>
      <c r="U347" s="280"/>
      <c r="V347" s="280"/>
      <c r="W347" s="280"/>
      <c r="X347" s="280"/>
      <c r="Y347" s="280"/>
      <c r="Z347" s="280"/>
      <c r="AA347" s="280"/>
      <c r="AB347" s="280"/>
      <c r="AC347" s="280"/>
      <c r="AD347" s="280"/>
      <c r="AE347" s="280"/>
      <c r="AF347" s="280"/>
      <c r="AG347" s="280"/>
      <c r="AH347" s="293"/>
      <c r="AI347" s="444"/>
      <c r="AJ347" s="280"/>
      <c r="AK347" s="281"/>
      <c r="AL347" s="15" t="s">
        <v>62</v>
      </c>
    </row>
    <row r="348" spans="1:248" s="20" customFormat="1" ht="12.75" customHeight="1" x14ac:dyDescent="0.2">
      <c r="A348" s="8">
        <v>5</v>
      </c>
      <c r="B348" s="280"/>
      <c r="C348" s="280"/>
      <c r="D348" s="280"/>
      <c r="E348" s="280"/>
      <c r="F348" s="281"/>
      <c r="G348" s="446"/>
      <c r="H348" s="444"/>
      <c r="I348" s="445"/>
      <c r="J348" s="296">
        <f t="shared" si="44"/>
        <v>0</v>
      </c>
      <c r="K348" s="298">
        <f t="shared" si="45"/>
        <v>0</v>
      </c>
      <c r="L348" s="280"/>
      <c r="M348" s="280"/>
      <c r="N348" s="280"/>
      <c r="O348" s="293"/>
      <c r="P348" s="300"/>
      <c r="Q348" s="280"/>
      <c r="R348" s="281"/>
      <c r="S348" s="15" t="s">
        <v>63</v>
      </c>
      <c r="T348" s="8">
        <v>5</v>
      </c>
      <c r="U348" s="280"/>
      <c r="V348" s="280"/>
      <c r="W348" s="280"/>
      <c r="X348" s="280"/>
      <c r="Y348" s="280"/>
      <c r="Z348" s="280"/>
      <c r="AA348" s="280"/>
      <c r="AB348" s="280"/>
      <c r="AC348" s="280"/>
      <c r="AD348" s="280"/>
      <c r="AE348" s="280"/>
      <c r="AF348" s="280"/>
      <c r="AG348" s="280"/>
      <c r="AH348" s="293"/>
      <c r="AI348" s="444"/>
      <c r="AJ348" s="280"/>
      <c r="AK348" s="281"/>
      <c r="AL348" s="15" t="s">
        <v>63</v>
      </c>
    </row>
    <row r="349" spans="1:248" s="20" customFormat="1" ht="12.75" customHeight="1" x14ac:dyDescent="0.2">
      <c r="A349" s="16">
        <v>6</v>
      </c>
      <c r="B349" s="282"/>
      <c r="C349" s="282"/>
      <c r="D349" s="282"/>
      <c r="E349" s="282"/>
      <c r="F349" s="283"/>
      <c r="G349" s="443"/>
      <c r="H349" s="447"/>
      <c r="I349" s="448"/>
      <c r="J349" s="296">
        <f t="shared" si="44"/>
        <v>0</v>
      </c>
      <c r="K349" s="298">
        <f t="shared" si="45"/>
        <v>0</v>
      </c>
      <c r="L349" s="282"/>
      <c r="M349" s="282"/>
      <c r="N349" s="282"/>
      <c r="O349" s="294"/>
      <c r="P349" s="301"/>
      <c r="Q349" s="282"/>
      <c r="R349" s="283"/>
      <c r="S349" s="17" t="s">
        <v>64</v>
      </c>
      <c r="T349" s="16">
        <v>6</v>
      </c>
      <c r="U349" s="282"/>
      <c r="V349" s="282"/>
      <c r="W349" s="282"/>
      <c r="X349" s="282"/>
      <c r="Y349" s="282"/>
      <c r="Z349" s="282"/>
      <c r="AA349" s="282"/>
      <c r="AB349" s="282"/>
      <c r="AC349" s="282"/>
      <c r="AD349" s="282"/>
      <c r="AE349" s="282"/>
      <c r="AF349" s="282"/>
      <c r="AG349" s="282"/>
      <c r="AH349" s="294"/>
      <c r="AI349" s="447"/>
      <c r="AJ349" s="282"/>
      <c r="AK349" s="283"/>
      <c r="AL349" s="17" t="s">
        <v>64</v>
      </c>
    </row>
    <row r="350" spans="1:248" s="20" customFormat="1" ht="12.75" customHeight="1" x14ac:dyDescent="0.2">
      <c r="A350" s="8">
        <v>7</v>
      </c>
      <c r="B350" s="280"/>
      <c r="C350" s="280"/>
      <c r="D350" s="280"/>
      <c r="E350" s="280"/>
      <c r="F350" s="281"/>
      <c r="G350" s="443"/>
      <c r="H350" s="444"/>
      <c r="I350" s="445"/>
      <c r="J350" s="296">
        <f t="shared" si="44"/>
        <v>0</v>
      </c>
      <c r="K350" s="298">
        <f t="shared" si="45"/>
        <v>0</v>
      </c>
      <c r="L350" s="280"/>
      <c r="M350" s="280"/>
      <c r="N350" s="280"/>
      <c r="O350" s="293"/>
      <c r="P350" s="300"/>
      <c r="Q350" s="280"/>
      <c r="R350" s="281"/>
      <c r="S350" s="15" t="s">
        <v>65</v>
      </c>
      <c r="T350" s="8">
        <v>7</v>
      </c>
      <c r="U350" s="280"/>
      <c r="V350" s="280"/>
      <c r="W350" s="280"/>
      <c r="X350" s="280"/>
      <c r="Y350" s="280"/>
      <c r="Z350" s="280"/>
      <c r="AA350" s="280"/>
      <c r="AB350" s="280"/>
      <c r="AC350" s="280"/>
      <c r="AD350" s="280"/>
      <c r="AE350" s="280"/>
      <c r="AF350" s="280"/>
      <c r="AG350" s="280"/>
      <c r="AH350" s="293"/>
      <c r="AI350" s="444"/>
      <c r="AJ350" s="280"/>
      <c r="AK350" s="281"/>
      <c r="AL350" s="15" t="s">
        <v>65</v>
      </c>
    </row>
    <row r="351" spans="1:248" s="20" customFormat="1" ht="12.75" customHeight="1" x14ac:dyDescent="0.2">
      <c r="A351" s="8">
        <v>8</v>
      </c>
      <c r="B351" s="280"/>
      <c r="C351" s="280"/>
      <c r="D351" s="280"/>
      <c r="E351" s="280"/>
      <c r="F351" s="281"/>
      <c r="G351" s="443"/>
      <c r="H351" s="444"/>
      <c r="I351" s="445"/>
      <c r="J351" s="296">
        <f t="shared" si="44"/>
        <v>0</v>
      </c>
      <c r="K351" s="298">
        <f t="shared" si="45"/>
        <v>0</v>
      </c>
      <c r="L351" s="280"/>
      <c r="M351" s="280"/>
      <c r="N351" s="280"/>
      <c r="O351" s="293"/>
      <c r="P351" s="300"/>
      <c r="Q351" s="280"/>
      <c r="R351" s="281"/>
      <c r="S351" s="15" t="s">
        <v>66</v>
      </c>
      <c r="T351" s="8">
        <v>8</v>
      </c>
      <c r="U351" s="280"/>
      <c r="V351" s="280"/>
      <c r="W351" s="280"/>
      <c r="X351" s="280"/>
      <c r="Y351" s="280"/>
      <c r="Z351" s="280"/>
      <c r="AA351" s="280"/>
      <c r="AB351" s="280"/>
      <c r="AC351" s="280"/>
      <c r="AD351" s="280"/>
      <c r="AE351" s="280"/>
      <c r="AF351" s="280"/>
      <c r="AG351" s="280"/>
      <c r="AH351" s="293"/>
      <c r="AI351" s="444"/>
      <c r="AJ351" s="280"/>
      <c r="AK351" s="281"/>
      <c r="AL351" s="15" t="s">
        <v>66</v>
      </c>
    </row>
    <row r="352" spans="1:248" s="20" customFormat="1" ht="12.75" customHeight="1" x14ac:dyDescent="0.2">
      <c r="A352" s="8">
        <v>9</v>
      </c>
      <c r="B352" s="280"/>
      <c r="C352" s="280"/>
      <c r="D352" s="280"/>
      <c r="E352" s="280"/>
      <c r="F352" s="281"/>
      <c r="G352" s="443"/>
      <c r="H352" s="444"/>
      <c r="I352" s="445"/>
      <c r="J352" s="296">
        <f t="shared" si="44"/>
        <v>0</v>
      </c>
      <c r="K352" s="298">
        <f t="shared" si="45"/>
        <v>0</v>
      </c>
      <c r="L352" s="280"/>
      <c r="M352" s="280"/>
      <c r="N352" s="280"/>
      <c r="O352" s="293"/>
      <c r="P352" s="300"/>
      <c r="Q352" s="280"/>
      <c r="R352" s="281"/>
      <c r="S352" s="15" t="s">
        <v>67</v>
      </c>
      <c r="T352" s="8">
        <v>9</v>
      </c>
      <c r="U352" s="280"/>
      <c r="V352" s="280"/>
      <c r="W352" s="280"/>
      <c r="X352" s="280"/>
      <c r="Y352" s="280"/>
      <c r="Z352" s="280"/>
      <c r="AA352" s="280"/>
      <c r="AB352" s="280"/>
      <c r="AC352" s="280"/>
      <c r="AD352" s="280"/>
      <c r="AE352" s="280"/>
      <c r="AF352" s="280"/>
      <c r="AG352" s="280"/>
      <c r="AH352" s="293"/>
      <c r="AI352" s="444"/>
      <c r="AJ352" s="280"/>
      <c r="AK352" s="281"/>
      <c r="AL352" s="15" t="s">
        <v>67</v>
      </c>
    </row>
    <row r="353" spans="1:38" s="20" customFormat="1" ht="12.75" customHeight="1" x14ac:dyDescent="0.2">
      <c r="A353" s="8">
        <v>10</v>
      </c>
      <c r="B353" s="280"/>
      <c r="C353" s="280"/>
      <c r="D353" s="280"/>
      <c r="E353" s="280"/>
      <c r="F353" s="281"/>
      <c r="G353" s="443"/>
      <c r="H353" s="444"/>
      <c r="I353" s="445"/>
      <c r="J353" s="296">
        <f t="shared" si="44"/>
        <v>0</v>
      </c>
      <c r="K353" s="298">
        <f t="shared" si="45"/>
        <v>0</v>
      </c>
      <c r="L353" s="280"/>
      <c r="M353" s="280"/>
      <c r="N353" s="280"/>
      <c r="O353" s="293"/>
      <c r="P353" s="300"/>
      <c r="Q353" s="280"/>
      <c r="R353" s="281"/>
      <c r="S353" s="15" t="s">
        <v>68</v>
      </c>
      <c r="T353" s="8">
        <v>10</v>
      </c>
      <c r="U353" s="280"/>
      <c r="V353" s="280"/>
      <c r="W353" s="280"/>
      <c r="X353" s="280"/>
      <c r="Y353" s="280"/>
      <c r="Z353" s="280"/>
      <c r="AA353" s="280"/>
      <c r="AB353" s="280"/>
      <c r="AC353" s="280"/>
      <c r="AD353" s="280"/>
      <c r="AE353" s="280"/>
      <c r="AF353" s="280"/>
      <c r="AG353" s="280"/>
      <c r="AH353" s="293"/>
      <c r="AI353" s="444"/>
      <c r="AJ353" s="280"/>
      <c r="AK353" s="281"/>
      <c r="AL353" s="15" t="s">
        <v>68</v>
      </c>
    </row>
    <row r="354" spans="1:38" s="20" customFormat="1" ht="12.75" customHeight="1" x14ac:dyDescent="0.2">
      <c r="A354" s="8">
        <v>11</v>
      </c>
      <c r="B354" s="280"/>
      <c r="C354" s="280"/>
      <c r="D354" s="280"/>
      <c r="E354" s="280"/>
      <c r="F354" s="281"/>
      <c r="G354" s="443"/>
      <c r="H354" s="444"/>
      <c r="I354" s="445"/>
      <c r="J354" s="296">
        <f t="shared" si="44"/>
        <v>0</v>
      </c>
      <c r="K354" s="298">
        <f t="shared" si="45"/>
        <v>0</v>
      </c>
      <c r="L354" s="280"/>
      <c r="M354" s="280"/>
      <c r="N354" s="280"/>
      <c r="O354" s="293"/>
      <c r="P354" s="300"/>
      <c r="Q354" s="280"/>
      <c r="R354" s="281"/>
      <c r="S354" s="15" t="s">
        <v>69</v>
      </c>
      <c r="T354" s="8">
        <v>11</v>
      </c>
      <c r="U354" s="280"/>
      <c r="V354" s="280"/>
      <c r="W354" s="280"/>
      <c r="X354" s="280"/>
      <c r="Y354" s="280"/>
      <c r="Z354" s="280"/>
      <c r="AA354" s="280"/>
      <c r="AB354" s="280"/>
      <c r="AC354" s="280"/>
      <c r="AD354" s="280"/>
      <c r="AE354" s="280"/>
      <c r="AF354" s="280"/>
      <c r="AG354" s="280"/>
      <c r="AH354" s="293"/>
      <c r="AI354" s="444"/>
      <c r="AJ354" s="280"/>
      <c r="AK354" s="281"/>
      <c r="AL354" s="15" t="s">
        <v>69</v>
      </c>
    </row>
    <row r="355" spans="1:38" s="20" customFormat="1" ht="12.75" customHeight="1" x14ac:dyDescent="0.2">
      <c r="A355" s="8">
        <v>12</v>
      </c>
      <c r="B355" s="280"/>
      <c r="C355" s="280"/>
      <c r="D355" s="280"/>
      <c r="E355" s="280"/>
      <c r="F355" s="281"/>
      <c r="G355" s="443"/>
      <c r="H355" s="444"/>
      <c r="I355" s="445"/>
      <c r="J355" s="296">
        <f t="shared" si="44"/>
        <v>0</v>
      </c>
      <c r="K355" s="298">
        <f t="shared" si="45"/>
        <v>0</v>
      </c>
      <c r="L355" s="280"/>
      <c r="M355" s="280"/>
      <c r="N355" s="280"/>
      <c r="O355" s="293"/>
      <c r="P355" s="300"/>
      <c r="Q355" s="280"/>
      <c r="R355" s="281"/>
      <c r="S355" s="15" t="s">
        <v>70</v>
      </c>
      <c r="T355" s="8">
        <v>12</v>
      </c>
      <c r="U355" s="280"/>
      <c r="V355" s="280"/>
      <c r="W355" s="280"/>
      <c r="X355" s="280"/>
      <c r="Y355" s="280"/>
      <c r="Z355" s="280"/>
      <c r="AA355" s="280"/>
      <c r="AB355" s="280"/>
      <c r="AC355" s="280"/>
      <c r="AD355" s="280"/>
      <c r="AE355" s="280"/>
      <c r="AF355" s="280"/>
      <c r="AG355" s="280"/>
      <c r="AH355" s="293"/>
      <c r="AI355" s="444"/>
      <c r="AJ355" s="280"/>
      <c r="AK355" s="281"/>
      <c r="AL355" s="15" t="s">
        <v>70</v>
      </c>
    </row>
    <row r="356" spans="1:38" s="20" customFormat="1" ht="12.75" customHeight="1" x14ac:dyDescent="0.2">
      <c r="A356" s="8">
        <v>13</v>
      </c>
      <c r="B356" s="280"/>
      <c r="C356" s="280"/>
      <c r="D356" s="280"/>
      <c r="E356" s="280"/>
      <c r="F356" s="281"/>
      <c r="G356" s="443"/>
      <c r="H356" s="444"/>
      <c r="I356" s="445"/>
      <c r="J356" s="296">
        <f t="shared" si="44"/>
        <v>0</v>
      </c>
      <c r="K356" s="298">
        <f t="shared" si="45"/>
        <v>0</v>
      </c>
      <c r="L356" s="280"/>
      <c r="M356" s="280"/>
      <c r="N356" s="280"/>
      <c r="O356" s="293"/>
      <c r="P356" s="300"/>
      <c r="Q356" s="280"/>
      <c r="R356" s="281"/>
      <c r="S356" s="15" t="s">
        <v>71</v>
      </c>
      <c r="T356" s="8">
        <v>13</v>
      </c>
      <c r="U356" s="280"/>
      <c r="V356" s="280"/>
      <c r="W356" s="280"/>
      <c r="X356" s="280"/>
      <c r="Y356" s="280"/>
      <c r="Z356" s="280"/>
      <c r="AA356" s="280"/>
      <c r="AB356" s="280"/>
      <c r="AC356" s="280"/>
      <c r="AD356" s="280"/>
      <c r="AE356" s="280"/>
      <c r="AF356" s="280"/>
      <c r="AG356" s="280"/>
      <c r="AH356" s="293"/>
      <c r="AI356" s="444"/>
      <c r="AJ356" s="280"/>
      <c r="AK356" s="281"/>
      <c r="AL356" s="15" t="s">
        <v>71</v>
      </c>
    </row>
    <row r="357" spans="1:38" s="20" customFormat="1" ht="12.75" customHeight="1" x14ac:dyDescent="0.2">
      <c r="A357" s="8">
        <v>14</v>
      </c>
      <c r="B357" s="280"/>
      <c r="C357" s="280"/>
      <c r="D357" s="280"/>
      <c r="E357" s="280"/>
      <c r="F357" s="281"/>
      <c r="G357" s="443"/>
      <c r="H357" s="444"/>
      <c r="I357" s="445"/>
      <c r="J357" s="296">
        <f t="shared" si="44"/>
        <v>0</v>
      </c>
      <c r="K357" s="298">
        <f t="shared" si="45"/>
        <v>0</v>
      </c>
      <c r="L357" s="280"/>
      <c r="M357" s="280"/>
      <c r="N357" s="280"/>
      <c r="O357" s="293"/>
      <c r="P357" s="300"/>
      <c r="Q357" s="280"/>
      <c r="R357" s="281"/>
      <c r="S357" s="15" t="s">
        <v>72</v>
      </c>
      <c r="T357" s="8">
        <v>14</v>
      </c>
      <c r="U357" s="280"/>
      <c r="V357" s="280"/>
      <c r="W357" s="280"/>
      <c r="X357" s="280"/>
      <c r="Y357" s="280"/>
      <c r="Z357" s="280"/>
      <c r="AA357" s="280"/>
      <c r="AB357" s="280"/>
      <c r="AC357" s="280"/>
      <c r="AD357" s="280"/>
      <c r="AE357" s="280"/>
      <c r="AF357" s="280"/>
      <c r="AG357" s="280"/>
      <c r="AH357" s="293"/>
      <c r="AI357" s="444"/>
      <c r="AJ357" s="280"/>
      <c r="AK357" s="281"/>
      <c r="AL357" s="15" t="s">
        <v>72</v>
      </c>
    </row>
    <row r="358" spans="1:38" s="20" customFormat="1" ht="12.75" customHeight="1" x14ac:dyDescent="0.2">
      <c r="A358" s="8">
        <v>15</v>
      </c>
      <c r="B358" s="280"/>
      <c r="C358" s="280"/>
      <c r="D358" s="280"/>
      <c r="E358" s="280"/>
      <c r="F358" s="281"/>
      <c r="G358" s="443"/>
      <c r="H358" s="444"/>
      <c r="I358" s="445"/>
      <c r="J358" s="296">
        <f t="shared" si="44"/>
        <v>0</v>
      </c>
      <c r="K358" s="298">
        <f t="shared" si="45"/>
        <v>0</v>
      </c>
      <c r="L358" s="280"/>
      <c r="M358" s="280"/>
      <c r="N358" s="280"/>
      <c r="O358" s="293"/>
      <c r="P358" s="300"/>
      <c r="Q358" s="280"/>
      <c r="R358" s="281"/>
      <c r="S358" s="15" t="s">
        <v>73</v>
      </c>
      <c r="T358" s="8">
        <v>15</v>
      </c>
      <c r="U358" s="280"/>
      <c r="V358" s="280"/>
      <c r="W358" s="280"/>
      <c r="X358" s="280"/>
      <c r="Y358" s="280"/>
      <c r="Z358" s="280"/>
      <c r="AA358" s="280"/>
      <c r="AB358" s="280"/>
      <c r="AC358" s="280"/>
      <c r="AD358" s="280"/>
      <c r="AE358" s="280"/>
      <c r="AF358" s="280"/>
      <c r="AG358" s="280"/>
      <c r="AH358" s="293"/>
      <c r="AI358" s="444"/>
      <c r="AJ358" s="280"/>
      <c r="AK358" s="281"/>
      <c r="AL358" s="15" t="s">
        <v>73</v>
      </c>
    </row>
    <row r="359" spans="1:38" s="20" customFormat="1" ht="12.75" customHeight="1" x14ac:dyDescent="0.2">
      <c r="A359" s="8">
        <v>16</v>
      </c>
      <c r="B359" s="280"/>
      <c r="C359" s="280"/>
      <c r="D359" s="280"/>
      <c r="E359" s="280"/>
      <c r="F359" s="281"/>
      <c r="G359" s="443"/>
      <c r="H359" s="444"/>
      <c r="I359" s="445"/>
      <c r="J359" s="296">
        <f t="shared" si="44"/>
        <v>0</v>
      </c>
      <c r="K359" s="298">
        <f t="shared" si="45"/>
        <v>0</v>
      </c>
      <c r="L359" s="280"/>
      <c r="M359" s="280"/>
      <c r="N359" s="280"/>
      <c r="O359" s="293"/>
      <c r="P359" s="300"/>
      <c r="Q359" s="280"/>
      <c r="R359" s="281"/>
      <c r="S359" s="15" t="s">
        <v>74</v>
      </c>
      <c r="T359" s="8">
        <v>16</v>
      </c>
      <c r="U359" s="280"/>
      <c r="V359" s="280"/>
      <c r="W359" s="280"/>
      <c r="X359" s="280"/>
      <c r="Y359" s="280"/>
      <c r="Z359" s="280"/>
      <c r="AA359" s="280"/>
      <c r="AB359" s="280"/>
      <c r="AC359" s="280"/>
      <c r="AD359" s="280"/>
      <c r="AE359" s="280"/>
      <c r="AF359" s="280"/>
      <c r="AG359" s="280"/>
      <c r="AH359" s="293"/>
      <c r="AI359" s="444"/>
      <c r="AJ359" s="280"/>
      <c r="AK359" s="281"/>
      <c r="AL359" s="15" t="s">
        <v>74</v>
      </c>
    </row>
    <row r="360" spans="1:38" s="20" customFormat="1" ht="12.75" customHeight="1" x14ac:dyDescent="0.2">
      <c r="A360" s="8">
        <v>17</v>
      </c>
      <c r="B360" s="280"/>
      <c r="C360" s="280"/>
      <c r="D360" s="280"/>
      <c r="E360" s="280"/>
      <c r="F360" s="281"/>
      <c r="G360" s="443"/>
      <c r="H360" s="444"/>
      <c r="I360" s="445"/>
      <c r="J360" s="296">
        <f t="shared" si="44"/>
        <v>0</v>
      </c>
      <c r="K360" s="298">
        <f t="shared" si="45"/>
        <v>0</v>
      </c>
      <c r="L360" s="280"/>
      <c r="M360" s="280"/>
      <c r="N360" s="280"/>
      <c r="O360" s="293"/>
      <c r="P360" s="300"/>
      <c r="Q360" s="280"/>
      <c r="R360" s="281"/>
      <c r="S360" s="15" t="s">
        <v>75</v>
      </c>
      <c r="T360" s="8">
        <v>17</v>
      </c>
      <c r="U360" s="280"/>
      <c r="V360" s="280"/>
      <c r="W360" s="280"/>
      <c r="X360" s="280"/>
      <c r="Y360" s="280"/>
      <c r="Z360" s="280"/>
      <c r="AA360" s="280"/>
      <c r="AB360" s="280"/>
      <c r="AC360" s="280"/>
      <c r="AD360" s="280"/>
      <c r="AE360" s="280"/>
      <c r="AF360" s="280"/>
      <c r="AG360" s="280"/>
      <c r="AH360" s="293"/>
      <c r="AI360" s="444"/>
      <c r="AJ360" s="280"/>
      <c r="AK360" s="281"/>
      <c r="AL360" s="15" t="s">
        <v>75</v>
      </c>
    </row>
    <row r="361" spans="1:38" s="20" customFormat="1" ht="12.75" customHeight="1" x14ac:dyDescent="0.2">
      <c r="A361" s="8">
        <v>18</v>
      </c>
      <c r="B361" s="280"/>
      <c r="C361" s="280"/>
      <c r="D361" s="280"/>
      <c r="E361" s="280"/>
      <c r="F361" s="281"/>
      <c r="G361" s="443"/>
      <c r="H361" s="444"/>
      <c r="I361" s="445"/>
      <c r="J361" s="296">
        <f t="shared" si="44"/>
        <v>0</v>
      </c>
      <c r="K361" s="298">
        <f t="shared" si="45"/>
        <v>0</v>
      </c>
      <c r="L361" s="280"/>
      <c r="M361" s="280"/>
      <c r="N361" s="280"/>
      <c r="O361" s="293"/>
      <c r="P361" s="300"/>
      <c r="Q361" s="280"/>
      <c r="R361" s="281"/>
      <c r="S361" s="15" t="s">
        <v>76</v>
      </c>
      <c r="T361" s="8">
        <v>18</v>
      </c>
      <c r="U361" s="280"/>
      <c r="V361" s="280"/>
      <c r="W361" s="280"/>
      <c r="X361" s="280"/>
      <c r="Y361" s="280"/>
      <c r="Z361" s="280"/>
      <c r="AA361" s="280"/>
      <c r="AB361" s="280"/>
      <c r="AC361" s="280"/>
      <c r="AD361" s="280"/>
      <c r="AE361" s="280"/>
      <c r="AF361" s="280"/>
      <c r="AG361" s="280"/>
      <c r="AH361" s="293"/>
      <c r="AI361" s="444"/>
      <c r="AJ361" s="280"/>
      <c r="AK361" s="281"/>
      <c r="AL361" s="15" t="s">
        <v>76</v>
      </c>
    </row>
    <row r="362" spans="1:38" s="20" customFormat="1" ht="12.75" customHeight="1" x14ac:dyDescent="0.2">
      <c r="A362" s="8">
        <v>19</v>
      </c>
      <c r="B362" s="280"/>
      <c r="C362" s="280"/>
      <c r="D362" s="280"/>
      <c r="E362" s="280"/>
      <c r="F362" s="281"/>
      <c r="G362" s="443"/>
      <c r="H362" s="444"/>
      <c r="I362" s="445"/>
      <c r="J362" s="296">
        <f t="shared" si="44"/>
        <v>0</v>
      </c>
      <c r="K362" s="298">
        <f t="shared" si="45"/>
        <v>0</v>
      </c>
      <c r="L362" s="280"/>
      <c r="M362" s="280"/>
      <c r="N362" s="280"/>
      <c r="O362" s="293"/>
      <c r="P362" s="300"/>
      <c r="Q362" s="280"/>
      <c r="R362" s="281"/>
      <c r="S362" s="15" t="s">
        <v>77</v>
      </c>
      <c r="T362" s="8">
        <v>19</v>
      </c>
      <c r="U362" s="280"/>
      <c r="V362" s="280"/>
      <c r="W362" s="280"/>
      <c r="X362" s="280"/>
      <c r="Y362" s="280"/>
      <c r="Z362" s="280"/>
      <c r="AA362" s="280"/>
      <c r="AB362" s="280"/>
      <c r="AC362" s="280"/>
      <c r="AD362" s="280"/>
      <c r="AE362" s="280"/>
      <c r="AF362" s="280"/>
      <c r="AG362" s="280"/>
      <c r="AH362" s="293"/>
      <c r="AI362" s="444"/>
      <c r="AJ362" s="280"/>
      <c r="AK362" s="281"/>
      <c r="AL362" s="15" t="s">
        <v>77</v>
      </c>
    </row>
    <row r="363" spans="1:38" s="20" customFormat="1" ht="12.75" customHeight="1" x14ac:dyDescent="0.2">
      <c r="A363" s="8">
        <v>20</v>
      </c>
      <c r="B363" s="280"/>
      <c r="C363" s="280"/>
      <c r="D363" s="280"/>
      <c r="E363" s="280"/>
      <c r="F363" s="281"/>
      <c r="G363" s="443"/>
      <c r="H363" s="444"/>
      <c r="I363" s="445"/>
      <c r="J363" s="296">
        <f t="shared" si="44"/>
        <v>0</v>
      </c>
      <c r="K363" s="298">
        <f t="shared" si="45"/>
        <v>0</v>
      </c>
      <c r="L363" s="280"/>
      <c r="M363" s="280"/>
      <c r="N363" s="280"/>
      <c r="O363" s="293"/>
      <c r="P363" s="300"/>
      <c r="Q363" s="280"/>
      <c r="R363" s="281"/>
      <c r="S363" s="15" t="s">
        <v>78</v>
      </c>
      <c r="T363" s="8">
        <v>20</v>
      </c>
      <c r="U363" s="280"/>
      <c r="V363" s="280"/>
      <c r="W363" s="280"/>
      <c r="X363" s="280"/>
      <c r="Y363" s="280"/>
      <c r="Z363" s="280"/>
      <c r="AA363" s="280"/>
      <c r="AB363" s="280"/>
      <c r="AC363" s="280"/>
      <c r="AD363" s="280"/>
      <c r="AE363" s="280"/>
      <c r="AF363" s="280"/>
      <c r="AG363" s="280"/>
      <c r="AH363" s="293"/>
      <c r="AI363" s="444"/>
      <c r="AJ363" s="280"/>
      <c r="AK363" s="281"/>
      <c r="AL363" s="15" t="s">
        <v>78</v>
      </c>
    </row>
    <row r="364" spans="1:38" s="20" customFormat="1" ht="12.75" customHeight="1" x14ac:dyDescent="0.2">
      <c r="A364" s="8">
        <v>21</v>
      </c>
      <c r="B364" s="280"/>
      <c r="C364" s="280"/>
      <c r="D364" s="280"/>
      <c r="E364" s="280"/>
      <c r="F364" s="281"/>
      <c r="G364" s="443"/>
      <c r="H364" s="444"/>
      <c r="I364" s="445"/>
      <c r="J364" s="296">
        <f t="shared" si="44"/>
        <v>0</v>
      </c>
      <c r="K364" s="298">
        <f t="shared" si="45"/>
        <v>0</v>
      </c>
      <c r="L364" s="280"/>
      <c r="M364" s="280"/>
      <c r="N364" s="280"/>
      <c r="O364" s="293"/>
      <c r="P364" s="300"/>
      <c r="Q364" s="280"/>
      <c r="R364" s="281"/>
      <c r="S364" s="15" t="s">
        <v>79</v>
      </c>
      <c r="T364" s="8">
        <v>21</v>
      </c>
      <c r="U364" s="280"/>
      <c r="V364" s="280"/>
      <c r="W364" s="280"/>
      <c r="X364" s="280"/>
      <c r="Y364" s="280"/>
      <c r="Z364" s="280"/>
      <c r="AA364" s="280"/>
      <c r="AB364" s="280"/>
      <c r="AC364" s="280"/>
      <c r="AD364" s="280"/>
      <c r="AE364" s="280"/>
      <c r="AF364" s="280"/>
      <c r="AG364" s="280"/>
      <c r="AH364" s="293"/>
      <c r="AI364" s="444"/>
      <c r="AJ364" s="280"/>
      <c r="AK364" s="281"/>
      <c r="AL364" s="15" t="s">
        <v>79</v>
      </c>
    </row>
    <row r="365" spans="1:38" s="20" customFormat="1" ht="12.75" customHeight="1" x14ac:dyDescent="0.2">
      <c r="A365" s="8">
        <v>22</v>
      </c>
      <c r="B365" s="280"/>
      <c r="C365" s="280"/>
      <c r="D365" s="280"/>
      <c r="E365" s="280"/>
      <c r="F365" s="281"/>
      <c r="G365" s="443"/>
      <c r="H365" s="444"/>
      <c r="I365" s="445"/>
      <c r="J365" s="296">
        <f t="shared" si="44"/>
        <v>0</v>
      </c>
      <c r="K365" s="298">
        <f t="shared" si="45"/>
        <v>0</v>
      </c>
      <c r="L365" s="280"/>
      <c r="M365" s="280"/>
      <c r="N365" s="280"/>
      <c r="O365" s="293"/>
      <c r="P365" s="300"/>
      <c r="Q365" s="280"/>
      <c r="R365" s="281"/>
      <c r="S365" s="15" t="s">
        <v>80</v>
      </c>
      <c r="T365" s="8">
        <v>22</v>
      </c>
      <c r="U365" s="280"/>
      <c r="V365" s="280"/>
      <c r="W365" s="280"/>
      <c r="X365" s="280"/>
      <c r="Y365" s="280"/>
      <c r="Z365" s="280"/>
      <c r="AA365" s="280"/>
      <c r="AB365" s="280"/>
      <c r="AC365" s="280"/>
      <c r="AD365" s="280"/>
      <c r="AE365" s="280"/>
      <c r="AF365" s="280"/>
      <c r="AG365" s="280"/>
      <c r="AH365" s="293"/>
      <c r="AI365" s="444"/>
      <c r="AJ365" s="280"/>
      <c r="AK365" s="281"/>
      <c r="AL365" s="15" t="s">
        <v>80</v>
      </c>
    </row>
    <row r="366" spans="1:38" s="20" customFormat="1" ht="12.75" customHeight="1" x14ac:dyDescent="0.2">
      <c r="A366" s="8">
        <v>23</v>
      </c>
      <c r="B366" s="280"/>
      <c r="C366" s="280"/>
      <c r="D366" s="280"/>
      <c r="E366" s="280"/>
      <c r="F366" s="281"/>
      <c r="G366" s="443"/>
      <c r="H366" s="444"/>
      <c r="I366" s="445"/>
      <c r="J366" s="296">
        <f t="shared" si="44"/>
        <v>0</v>
      </c>
      <c r="K366" s="298">
        <f t="shared" si="45"/>
        <v>0</v>
      </c>
      <c r="L366" s="280"/>
      <c r="M366" s="280"/>
      <c r="N366" s="280"/>
      <c r="O366" s="293"/>
      <c r="P366" s="300"/>
      <c r="Q366" s="280"/>
      <c r="R366" s="281"/>
      <c r="S366" s="15" t="s">
        <v>81</v>
      </c>
      <c r="T366" s="8">
        <v>23</v>
      </c>
      <c r="U366" s="280"/>
      <c r="V366" s="280"/>
      <c r="W366" s="280"/>
      <c r="X366" s="280"/>
      <c r="Y366" s="280"/>
      <c r="Z366" s="280"/>
      <c r="AA366" s="280"/>
      <c r="AB366" s="280"/>
      <c r="AC366" s="280"/>
      <c r="AD366" s="280"/>
      <c r="AE366" s="280"/>
      <c r="AF366" s="280"/>
      <c r="AG366" s="280"/>
      <c r="AH366" s="293"/>
      <c r="AI366" s="444"/>
      <c r="AJ366" s="280"/>
      <c r="AK366" s="281"/>
      <c r="AL366" s="15" t="s">
        <v>81</v>
      </c>
    </row>
    <row r="367" spans="1:38" s="20" customFormat="1" ht="12.75" customHeight="1" x14ac:dyDescent="0.2">
      <c r="A367" s="8">
        <v>24</v>
      </c>
      <c r="B367" s="280"/>
      <c r="C367" s="280"/>
      <c r="D367" s="280"/>
      <c r="E367" s="280"/>
      <c r="F367" s="281"/>
      <c r="G367" s="443"/>
      <c r="H367" s="444"/>
      <c r="I367" s="445"/>
      <c r="J367" s="296">
        <f t="shared" si="44"/>
        <v>0</v>
      </c>
      <c r="K367" s="298">
        <f t="shared" si="45"/>
        <v>0</v>
      </c>
      <c r="L367" s="280"/>
      <c r="M367" s="280"/>
      <c r="N367" s="280"/>
      <c r="O367" s="293"/>
      <c r="P367" s="300"/>
      <c r="Q367" s="280"/>
      <c r="R367" s="281"/>
      <c r="S367" s="15" t="s">
        <v>82</v>
      </c>
      <c r="T367" s="8">
        <v>24</v>
      </c>
      <c r="U367" s="280"/>
      <c r="V367" s="280"/>
      <c r="W367" s="280"/>
      <c r="X367" s="280"/>
      <c r="Y367" s="280"/>
      <c r="Z367" s="280"/>
      <c r="AA367" s="280"/>
      <c r="AB367" s="280"/>
      <c r="AC367" s="280"/>
      <c r="AD367" s="280"/>
      <c r="AE367" s="280"/>
      <c r="AF367" s="280"/>
      <c r="AG367" s="280"/>
      <c r="AH367" s="293"/>
      <c r="AI367" s="444"/>
      <c r="AJ367" s="280"/>
      <c r="AK367" s="281"/>
      <c r="AL367" s="15" t="s">
        <v>82</v>
      </c>
    </row>
    <row r="368" spans="1:38" s="20" customFormat="1" ht="12.75" customHeight="1" x14ac:dyDescent="0.2">
      <c r="A368" s="8">
        <v>25</v>
      </c>
      <c r="B368" s="280"/>
      <c r="C368" s="280"/>
      <c r="D368" s="280"/>
      <c r="E368" s="280"/>
      <c r="F368" s="281"/>
      <c r="G368" s="443"/>
      <c r="H368" s="444"/>
      <c r="I368" s="445"/>
      <c r="J368" s="296">
        <f t="shared" si="44"/>
        <v>0</v>
      </c>
      <c r="K368" s="298">
        <f t="shared" si="45"/>
        <v>0</v>
      </c>
      <c r="L368" s="280"/>
      <c r="M368" s="280"/>
      <c r="N368" s="280"/>
      <c r="O368" s="293"/>
      <c r="P368" s="300"/>
      <c r="Q368" s="280"/>
      <c r="R368" s="281"/>
      <c r="S368" s="15" t="s">
        <v>83</v>
      </c>
      <c r="T368" s="8">
        <v>25</v>
      </c>
      <c r="U368" s="280"/>
      <c r="V368" s="280"/>
      <c r="W368" s="280"/>
      <c r="X368" s="280"/>
      <c r="Y368" s="280"/>
      <c r="Z368" s="280"/>
      <c r="AA368" s="280"/>
      <c r="AB368" s="280"/>
      <c r="AC368" s="280"/>
      <c r="AD368" s="280"/>
      <c r="AE368" s="280"/>
      <c r="AF368" s="280"/>
      <c r="AG368" s="280"/>
      <c r="AH368" s="293"/>
      <c r="AI368" s="444"/>
      <c r="AJ368" s="280"/>
      <c r="AK368" s="281"/>
      <c r="AL368" s="15" t="s">
        <v>83</v>
      </c>
    </row>
    <row r="369" spans="1:38" s="20" customFormat="1" ht="12.75" customHeight="1" x14ac:dyDescent="0.2">
      <c r="A369" s="8">
        <v>26</v>
      </c>
      <c r="B369" s="280"/>
      <c r="C369" s="280"/>
      <c r="D369" s="280"/>
      <c r="E369" s="280"/>
      <c r="F369" s="281"/>
      <c r="G369" s="443"/>
      <c r="H369" s="444"/>
      <c r="I369" s="445"/>
      <c r="J369" s="296">
        <f t="shared" si="44"/>
        <v>0</v>
      </c>
      <c r="K369" s="298">
        <f t="shared" si="45"/>
        <v>0</v>
      </c>
      <c r="L369" s="280"/>
      <c r="M369" s="280"/>
      <c r="N369" s="280"/>
      <c r="O369" s="293"/>
      <c r="P369" s="300"/>
      <c r="Q369" s="280"/>
      <c r="R369" s="281"/>
      <c r="S369" s="15" t="s">
        <v>84</v>
      </c>
      <c r="T369" s="8">
        <v>26</v>
      </c>
      <c r="U369" s="280"/>
      <c r="V369" s="280"/>
      <c r="W369" s="280"/>
      <c r="X369" s="280"/>
      <c r="Y369" s="280"/>
      <c r="Z369" s="280"/>
      <c r="AA369" s="280"/>
      <c r="AB369" s="280"/>
      <c r="AC369" s="280"/>
      <c r="AD369" s="280"/>
      <c r="AE369" s="280"/>
      <c r="AF369" s="280"/>
      <c r="AG369" s="280"/>
      <c r="AH369" s="293"/>
      <c r="AI369" s="444"/>
      <c r="AJ369" s="280"/>
      <c r="AK369" s="281"/>
      <c r="AL369" s="15" t="s">
        <v>84</v>
      </c>
    </row>
    <row r="370" spans="1:38" s="20" customFormat="1" ht="12.75" customHeight="1" x14ac:dyDescent="0.2">
      <c r="A370" s="8">
        <v>27</v>
      </c>
      <c r="B370" s="280"/>
      <c r="C370" s="280"/>
      <c r="D370" s="280"/>
      <c r="E370" s="280"/>
      <c r="F370" s="281"/>
      <c r="G370" s="443"/>
      <c r="H370" s="444"/>
      <c r="I370" s="445"/>
      <c r="J370" s="296">
        <f t="shared" si="44"/>
        <v>0</v>
      </c>
      <c r="K370" s="298">
        <f t="shared" si="45"/>
        <v>0</v>
      </c>
      <c r="L370" s="280"/>
      <c r="M370" s="280"/>
      <c r="N370" s="280"/>
      <c r="O370" s="293"/>
      <c r="P370" s="300"/>
      <c r="Q370" s="280"/>
      <c r="R370" s="281"/>
      <c r="S370" s="15" t="s">
        <v>85</v>
      </c>
      <c r="T370" s="8">
        <v>27</v>
      </c>
      <c r="U370" s="280"/>
      <c r="V370" s="280"/>
      <c r="W370" s="280"/>
      <c r="X370" s="280"/>
      <c r="Y370" s="280"/>
      <c r="Z370" s="280"/>
      <c r="AA370" s="280"/>
      <c r="AB370" s="280"/>
      <c r="AC370" s="280"/>
      <c r="AD370" s="280"/>
      <c r="AE370" s="280"/>
      <c r="AF370" s="280"/>
      <c r="AG370" s="280"/>
      <c r="AH370" s="293"/>
      <c r="AI370" s="444"/>
      <c r="AJ370" s="280"/>
      <c r="AK370" s="281"/>
      <c r="AL370" s="15" t="s">
        <v>85</v>
      </c>
    </row>
    <row r="371" spans="1:38" s="20" customFormat="1" ht="12.75" customHeight="1" x14ac:dyDescent="0.2">
      <c r="A371" s="8">
        <v>28</v>
      </c>
      <c r="B371" s="280"/>
      <c r="C371" s="280"/>
      <c r="D371" s="280"/>
      <c r="E371" s="280"/>
      <c r="F371" s="281"/>
      <c r="G371" s="443"/>
      <c r="H371" s="444"/>
      <c r="I371" s="445"/>
      <c r="J371" s="296">
        <f t="shared" si="44"/>
        <v>0</v>
      </c>
      <c r="K371" s="298">
        <f t="shared" si="45"/>
        <v>0</v>
      </c>
      <c r="L371" s="280"/>
      <c r="M371" s="280"/>
      <c r="N371" s="280"/>
      <c r="O371" s="293"/>
      <c r="P371" s="300"/>
      <c r="Q371" s="280"/>
      <c r="R371" s="281"/>
      <c r="S371" s="15" t="s">
        <v>86</v>
      </c>
      <c r="T371" s="8">
        <v>28</v>
      </c>
      <c r="U371" s="280"/>
      <c r="V371" s="280"/>
      <c r="W371" s="280"/>
      <c r="X371" s="280"/>
      <c r="Y371" s="280"/>
      <c r="Z371" s="280"/>
      <c r="AA371" s="280"/>
      <c r="AB371" s="280"/>
      <c r="AC371" s="280"/>
      <c r="AD371" s="280"/>
      <c r="AE371" s="280"/>
      <c r="AF371" s="280"/>
      <c r="AG371" s="280"/>
      <c r="AH371" s="293"/>
      <c r="AI371" s="444"/>
      <c r="AJ371" s="280"/>
      <c r="AK371" s="281"/>
      <c r="AL371" s="15" t="s">
        <v>86</v>
      </c>
    </row>
    <row r="372" spans="1:38" s="20" customFormat="1" ht="12.75" customHeight="1" x14ac:dyDescent="0.2">
      <c r="A372" s="8">
        <v>29</v>
      </c>
      <c r="B372" s="280"/>
      <c r="C372" s="280"/>
      <c r="D372" s="280"/>
      <c r="E372" s="280"/>
      <c r="F372" s="281"/>
      <c r="G372" s="443"/>
      <c r="H372" s="444"/>
      <c r="I372" s="445"/>
      <c r="J372" s="296">
        <f t="shared" si="44"/>
        <v>0</v>
      </c>
      <c r="K372" s="298">
        <f t="shared" si="45"/>
        <v>0</v>
      </c>
      <c r="L372" s="280"/>
      <c r="M372" s="280"/>
      <c r="N372" s="280"/>
      <c r="O372" s="293"/>
      <c r="P372" s="300"/>
      <c r="Q372" s="280"/>
      <c r="R372" s="281"/>
      <c r="S372" s="15" t="s">
        <v>87</v>
      </c>
      <c r="T372" s="8">
        <v>29</v>
      </c>
      <c r="U372" s="280"/>
      <c r="V372" s="280"/>
      <c r="W372" s="280"/>
      <c r="X372" s="301"/>
      <c r="Y372" s="280"/>
      <c r="Z372" s="280"/>
      <c r="AA372" s="280"/>
      <c r="AB372" s="280"/>
      <c r="AC372" s="280"/>
      <c r="AD372" s="280"/>
      <c r="AE372" s="280"/>
      <c r="AF372" s="280"/>
      <c r="AG372" s="280"/>
      <c r="AH372" s="293"/>
      <c r="AI372" s="444"/>
      <c r="AJ372" s="280"/>
      <c r="AK372" s="281"/>
      <c r="AL372" s="15" t="s">
        <v>87</v>
      </c>
    </row>
    <row r="373" spans="1:38" s="20" customFormat="1" ht="12.75" customHeight="1" x14ac:dyDescent="0.2">
      <c r="A373" s="8">
        <v>30</v>
      </c>
      <c r="B373" s="280"/>
      <c r="C373" s="280"/>
      <c r="D373" s="280"/>
      <c r="E373" s="280"/>
      <c r="F373" s="281"/>
      <c r="G373" s="449"/>
      <c r="H373" s="444"/>
      <c r="I373" s="445"/>
      <c r="J373" s="296">
        <f t="shared" si="44"/>
        <v>0</v>
      </c>
      <c r="K373" s="298">
        <f t="shared" si="45"/>
        <v>0</v>
      </c>
      <c r="L373" s="280"/>
      <c r="M373" s="280"/>
      <c r="N373" s="280"/>
      <c r="O373" s="293"/>
      <c r="P373" s="300"/>
      <c r="Q373" s="280"/>
      <c r="R373" s="281"/>
      <c r="S373" s="15" t="s">
        <v>88</v>
      </c>
      <c r="T373" s="8">
        <v>30</v>
      </c>
      <c r="U373" s="280"/>
      <c r="V373" s="280"/>
      <c r="W373" s="280"/>
      <c r="X373" s="280"/>
      <c r="Y373" s="280"/>
      <c r="Z373" s="280"/>
      <c r="AA373" s="280"/>
      <c r="AB373" s="280"/>
      <c r="AC373" s="280"/>
      <c r="AD373" s="280"/>
      <c r="AE373" s="280"/>
      <c r="AF373" s="280"/>
      <c r="AG373" s="280"/>
      <c r="AH373" s="293"/>
      <c r="AI373" s="444"/>
      <c r="AJ373" s="280"/>
      <c r="AK373" s="281"/>
      <c r="AL373" s="15" t="s">
        <v>88</v>
      </c>
    </row>
    <row r="374" spans="1:38" s="20" customFormat="1" ht="12.75" customHeight="1" x14ac:dyDescent="0.2">
      <c r="A374" s="18">
        <v>31</v>
      </c>
      <c r="B374" s="284"/>
      <c r="C374" s="284"/>
      <c r="D374" s="284"/>
      <c r="E374" s="284"/>
      <c r="F374" s="285"/>
      <c r="G374" s="450"/>
      <c r="H374" s="451"/>
      <c r="I374" s="452"/>
      <c r="J374" s="302">
        <f t="shared" si="44"/>
        <v>0</v>
      </c>
      <c r="K374" s="303">
        <f t="shared" si="45"/>
        <v>0</v>
      </c>
      <c r="L374" s="284"/>
      <c r="M374" s="284"/>
      <c r="N374" s="284"/>
      <c r="O374" s="295"/>
      <c r="P374" s="304"/>
      <c r="Q374" s="284"/>
      <c r="R374" s="285"/>
      <c r="S374" s="19" t="s">
        <v>89</v>
      </c>
      <c r="T374" s="18">
        <v>31</v>
      </c>
      <c r="U374" s="284"/>
      <c r="V374" s="284"/>
      <c r="W374" s="284"/>
      <c r="X374" s="284"/>
      <c r="Y374" s="284"/>
      <c r="Z374" s="284"/>
      <c r="AA374" s="284"/>
      <c r="AB374" s="284"/>
      <c r="AC374" s="284"/>
      <c r="AD374" s="284"/>
      <c r="AE374" s="284"/>
      <c r="AF374" s="284"/>
      <c r="AG374" s="284"/>
      <c r="AH374" s="295"/>
      <c r="AI374" s="451"/>
      <c r="AJ374" s="284"/>
      <c r="AK374" s="285"/>
      <c r="AL374" s="19" t="s">
        <v>89</v>
      </c>
    </row>
    <row r="375" spans="1:38" s="20" customFormat="1" ht="12.75" customHeight="1" thickBot="1" x14ac:dyDescent="0.25">
      <c r="A375" s="342"/>
      <c r="B375" s="343">
        <f>SUM(B343:B374)</f>
        <v>0</v>
      </c>
      <c r="C375" s="343">
        <f>SUM(C343:C374)</f>
        <v>0</v>
      </c>
      <c r="D375" s="343">
        <f>SUM(D343:D374)</f>
        <v>0</v>
      </c>
      <c r="E375" s="344">
        <f>SUM(E343:E374)</f>
        <v>0</v>
      </c>
      <c r="F375" s="345">
        <f>SUM(F343:F374)</f>
        <v>0</v>
      </c>
      <c r="G375" s="346"/>
      <c r="H375" s="347" t="s">
        <v>90</v>
      </c>
      <c r="I375" s="348">
        <f>COUNTA(I344:I374)</f>
        <v>0</v>
      </c>
      <c r="J375" s="343">
        <f t="shared" ref="J375:R375" si="46">SUM(J343:J374)</f>
        <v>0</v>
      </c>
      <c r="K375" s="343">
        <f t="shared" si="46"/>
        <v>0</v>
      </c>
      <c r="L375" s="343">
        <f t="shared" si="46"/>
        <v>0</v>
      </c>
      <c r="M375" s="343">
        <f t="shared" si="46"/>
        <v>0</v>
      </c>
      <c r="N375" s="343">
        <f t="shared" si="46"/>
        <v>0</v>
      </c>
      <c r="O375" s="349">
        <f t="shared" si="46"/>
        <v>0</v>
      </c>
      <c r="P375" s="344">
        <f t="shared" si="46"/>
        <v>0</v>
      </c>
      <c r="Q375" s="343">
        <f t="shared" si="46"/>
        <v>0</v>
      </c>
      <c r="R375" s="350">
        <f t="shared" si="46"/>
        <v>0</v>
      </c>
      <c r="S375" s="351"/>
      <c r="T375" s="342"/>
      <c r="U375" s="343">
        <f t="shared" ref="U375:AH375" si="47">SUM(U343:U374)</f>
        <v>0</v>
      </c>
      <c r="V375" s="343">
        <f t="shared" si="47"/>
        <v>0</v>
      </c>
      <c r="W375" s="343">
        <f t="shared" si="47"/>
        <v>0</v>
      </c>
      <c r="X375" s="343">
        <f t="shared" si="47"/>
        <v>0</v>
      </c>
      <c r="Y375" s="343">
        <f t="shared" si="47"/>
        <v>0</v>
      </c>
      <c r="Z375" s="343">
        <f t="shared" si="47"/>
        <v>0</v>
      </c>
      <c r="AA375" s="343">
        <f t="shared" si="47"/>
        <v>0</v>
      </c>
      <c r="AB375" s="343">
        <f t="shared" si="47"/>
        <v>0</v>
      </c>
      <c r="AC375" s="343">
        <f t="shared" si="47"/>
        <v>0</v>
      </c>
      <c r="AD375" s="343">
        <f t="shared" si="47"/>
        <v>0</v>
      </c>
      <c r="AE375" s="343">
        <f t="shared" si="47"/>
        <v>0</v>
      </c>
      <c r="AF375" s="343">
        <f t="shared" si="47"/>
        <v>0</v>
      </c>
      <c r="AG375" s="343">
        <f t="shared" si="47"/>
        <v>0</v>
      </c>
      <c r="AH375" s="345">
        <f t="shared" si="47"/>
        <v>0</v>
      </c>
      <c r="AI375" s="352"/>
      <c r="AJ375" s="343">
        <f>SUM(AJ343:AJ374)</f>
        <v>0</v>
      </c>
      <c r="AK375" s="350">
        <f>SUM(AK343:AK374)</f>
        <v>0</v>
      </c>
      <c r="AL375" s="351"/>
    </row>
    <row r="376" spans="1:38" ht="12.75" customHeight="1" thickTop="1" x14ac:dyDescent="0.2">
      <c r="A376" s="43"/>
      <c r="B376" s="153"/>
      <c r="C376" s="153"/>
      <c r="D376" s="153"/>
      <c r="E376" s="153"/>
      <c r="F376" s="153"/>
      <c r="G376" s="340"/>
      <c r="H376" s="153"/>
      <c r="I376" s="341"/>
      <c r="J376" s="153"/>
      <c r="K376" s="153"/>
      <c r="L376" s="153"/>
      <c r="M376" s="153"/>
      <c r="N376" s="153"/>
      <c r="O376" s="153"/>
      <c r="P376" s="153"/>
      <c r="Q376" s="153"/>
      <c r="R376" s="153"/>
      <c r="S376" s="43"/>
      <c r="T376" s="43"/>
      <c r="U376" s="153"/>
      <c r="V376" s="153"/>
      <c r="W376" s="153"/>
      <c r="X376" s="153"/>
      <c r="Y376" s="153"/>
      <c r="Z376" s="153"/>
      <c r="AA376" s="153"/>
      <c r="AB376" s="153"/>
      <c r="AC376" s="153"/>
      <c r="AD376" s="153"/>
      <c r="AE376" s="153"/>
      <c r="AF376" s="153"/>
      <c r="AG376" s="153"/>
      <c r="AH376" s="153"/>
      <c r="AI376" s="153"/>
      <c r="AJ376" s="153"/>
      <c r="AK376" s="153"/>
      <c r="AL376" s="43"/>
    </row>
    <row r="377" spans="1:38" ht="12.75" customHeight="1" x14ac:dyDescent="0.2">
      <c r="A377" s="43"/>
      <c r="B377" s="153"/>
      <c r="C377" s="153"/>
      <c r="D377" s="153"/>
      <c r="E377" s="153"/>
      <c r="F377" s="153"/>
      <c r="G377" s="340"/>
      <c r="H377" s="153"/>
      <c r="I377" s="341"/>
      <c r="J377" s="153"/>
      <c r="K377" s="153"/>
      <c r="L377" s="153"/>
      <c r="M377" s="153"/>
      <c r="N377" s="153"/>
      <c r="O377" s="153"/>
      <c r="P377" s="153"/>
      <c r="Q377" s="153"/>
      <c r="R377" s="153"/>
      <c r="S377" s="43"/>
      <c r="T377" s="43"/>
      <c r="U377" s="153"/>
      <c r="V377" s="153"/>
      <c r="W377" s="153"/>
      <c r="X377" s="153"/>
      <c r="Y377" s="153"/>
      <c r="Z377" s="153"/>
      <c r="AA377" s="153"/>
      <c r="AB377" s="153"/>
      <c r="AC377" s="153"/>
      <c r="AD377" s="153"/>
      <c r="AE377" s="153"/>
      <c r="AF377" s="153"/>
      <c r="AG377" s="153"/>
      <c r="AH377" s="153"/>
      <c r="AI377" s="153"/>
      <c r="AJ377" s="153"/>
      <c r="AK377" s="153"/>
      <c r="AL377" s="43"/>
    </row>
    <row r="378" spans="1:38" ht="12.75" customHeight="1" x14ac:dyDescent="0.2">
      <c r="A378" s="20"/>
      <c r="B378" s="20"/>
      <c r="C378" s="20"/>
      <c r="D378" s="20"/>
      <c r="E378" s="20"/>
      <c r="F378" s="20"/>
      <c r="G378" s="474" t="str">
        <f>JANUARY!G332</f>
        <v>UNITED STEELWORKERS - LOCAL UNION</v>
      </c>
      <c r="H378" s="474"/>
      <c r="I378" s="474"/>
      <c r="J378" s="11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33"/>
      <c r="V378" s="33"/>
      <c r="W378" s="33"/>
      <c r="X378" s="33"/>
      <c r="Y378" s="33"/>
      <c r="Z378" s="33"/>
      <c r="AA378" s="34" t="str">
        <f>$AA$10</f>
        <v>FINANCIAL SECRETARY'S CASH BOOK</v>
      </c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20"/>
    </row>
    <row r="379" spans="1:38" s="148" customFormat="1" ht="12.75" customHeight="1" x14ac:dyDescent="0.2">
      <c r="A379" s="140"/>
      <c r="B379" s="138" t="str">
        <f>$B$11</f>
        <v>Month</v>
      </c>
      <c r="C379" s="73" t="str">
        <f>$C$11</f>
        <v>FEBRUARY</v>
      </c>
      <c r="D379" s="138" t="str">
        <f>$D$11</f>
        <v>Year</v>
      </c>
      <c r="E379" s="27">
        <f>$E$11</f>
        <v>0</v>
      </c>
      <c r="F379" s="140"/>
      <c r="G379" s="145"/>
      <c r="H379" s="140"/>
      <c r="I379" s="146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40"/>
      <c r="AD379" s="140"/>
      <c r="AE379" s="140"/>
      <c r="AF379" s="140"/>
      <c r="AG379" s="140"/>
      <c r="AH379" s="140"/>
      <c r="AI379" s="138"/>
      <c r="AJ379" s="147" t="str">
        <f>$C$11</f>
        <v>FEBRUARY</v>
      </c>
      <c r="AK379" s="27">
        <f>$E$11</f>
        <v>0</v>
      </c>
      <c r="AL379" s="140"/>
    </row>
    <row r="380" spans="1:38" s="148" customFormat="1" ht="12.75" customHeight="1" x14ac:dyDescent="0.2">
      <c r="A380" s="140"/>
      <c r="B380" s="138" t="str">
        <f>$B$12</f>
        <v>Page No.</v>
      </c>
      <c r="C380" s="355">
        <f>C334+1</f>
        <v>9</v>
      </c>
      <c r="D380" s="140"/>
      <c r="E380" s="140"/>
      <c r="F380" s="140"/>
      <c r="G380" s="145"/>
      <c r="H380" s="140"/>
      <c r="I380" s="146" t="s">
        <v>53</v>
      </c>
      <c r="J380" s="140"/>
      <c r="K380" s="140"/>
      <c r="L380" s="146"/>
      <c r="M380" s="140"/>
      <c r="N380" s="140"/>
      <c r="O380" s="140"/>
      <c r="P380" s="138"/>
      <c r="Q380" s="140"/>
      <c r="R380" s="138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9" t="s">
        <v>54</v>
      </c>
      <c r="AC380" s="140"/>
      <c r="AD380" s="140"/>
      <c r="AE380" s="140"/>
      <c r="AF380" s="140"/>
      <c r="AG380" s="140"/>
      <c r="AH380" s="140"/>
      <c r="AI380" s="138" t="str">
        <f>$B$12</f>
        <v>Page No.</v>
      </c>
      <c r="AJ380" s="355">
        <f>C380</f>
        <v>9</v>
      </c>
      <c r="AK380" s="150"/>
      <c r="AL380" s="151"/>
    </row>
    <row r="381" spans="1:38" ht="12.75" customHeight="1" x14ac:dyDescent="0.2">
      <c r="A381" s="3"/>
      <c r="B381" s="3"/>
      <c r="C381" s="3"/>
      <c r="D381" s="3"/>
      <c r="E381" s="3"/>
      <c r="F381" s="3"/>
      <c r="G381" s="126"/>
      <c r="H381" s="3"/>
      <c r="I381" s="5"/>
      <c r="J381" s="3"/>
      <c r="K381" s="3"/>
      <c r="L381" s="20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0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5"/>
      <c r="B382" s="25"/>
      <c r="C382" s="25"/>
      <c r="D382" s="25"/>
      <c r="E382" s="25"/>
      <c r="F382" s="25"/>
      <c r="G382" s="127"/>
      <c r="H382" s="25"/>
      <c r="I382" s="26"/>
      <c r="J382" s="25"/>
      <c r="K382" s="25"/>
      <c r="L382" s="26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6"/>
      <c r="AF382" s="25"/>
      <c r="AG382" s="25"/>
      <c r="AH382" s="25"/>
      <c r="AI382" s="25"/>
      <c r="AJ382" s="25"/>
      <c r="AK382" s="25"/>
      <c r="AL382" s="25"/>
    </row>
    <row r="383" spans="1:38" s="407" customFormat="1" ht="12.75" customHeight="1" x14ac:dyDescent="0.2">
      <c r="A383" s="1"/>
      <c r="B383" s="3"/>
      <c r="C383" s="3" t="s">
        <v>55</v>
      </c>
      <c r="D383" s="3"/>
      <c r="E383" s="3"/>
      <c r="F383" s="13"/>
      <c r="G383" s="433"/>
      <c r="H383" s="2" t="s">
        <v>56</v>
      </c>
      <c r="I383" s="95"/>
      <c r="J383" s="475" t="s">
        <v>477</v>
      </c>
      <c r="K383" s="476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3"/>
      <c r="AJ383" s="3"/>
      <c r="AK383" s="1"/>
      <c r="AL383" s="3"/>
    </row>
    <row r="384" spans="1:38" s="407" customFormat="1" ht="12.75" customHeight="1" x14ac:dyDescent="0.2">
      <c r="A384" s="1"/>
      <c r="B384" s="3"/>
      <c r="C384" s="3"/>
      <c r="D384" s="3"/>
      <c r="E384" s="3"/>
      <c r="F384" s="13"/>
      <c r="G384" s="433"/>
      <c r="H384" s="13"/>
      <c r="I384" s="96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3"/>
      <c r="AJ384" s="3"/>
      <c r="AK384" s="1"/>
      <c r="AL384" s="3"/>
    </row>
    <row r="385" spans="1:248" s="407" customFormat="1" ht="12.75" customHeight="1" thickBot="1" x14ac:dyDescent="0.25">
      <c r="A385" s="422"/>
      <c r="B385" s="423">
        <v>1</v>
      </c>
      <c r="C385" s="423">
        <v>2</v>
      </c>
      <c r="D385" s="423">
        <v>3</v>
      </c>
      <c r="E385" s="423">
        <v>4</v>
      </c>
      <c r="F385" s="424">
        <v>5</v>
      </c>
      <c r="G385" s="434">
        <v>6</v>
      </c>
      <c r="H385" s="425">
        <v>7</v>
      </c>
      <c r="I385" s="435">
        <v>8</v>
      </c>
      <c r="J385" s="423">
        <v>9</v>
      </c>
      <c r="K385" s="425">
        <v>10</v>
      </c>
      <c r="L385" s="423">
        <v>11</v>
      </c>
      <c r="M385" s="423" t="s">
        <v>1</v>
      </c>
      <c r="N385" s="423">
        <v>12</v>
      </c>
      <c r="O385" s="423">
        <v>13</v>
      </c>
      <c r="P385" s="423">
        <v>14</v>
      </c>
      <c r="Q385" s="423">
        <v>15</v>
      </c>
      <c r="R385" s="425" t="s">
        <v>2</v>
      </c>
      <c r="S385" s="426"/>
      <c r="T385" s="422"/>
      <c r="U385" s="423">
        <v>16</v>
      </c>
      <c r="V385" s="423">
        <v>17</v>
      </c>
      <c r="W385" s="423">
        <v>18</v>
      </c>
      <c r="X385" s="423">
        <v>19</v>
      </c>
      <c r="Y385" s="423">
        <v>20</v>
      </c>
      <c r="Z385" s="423" t="s">
        <v>3</v>
      </c>
      <c r="AA385" s="423">
        <v>21</v>
      </c>
      <c r="AB385" s="423">
        <v>22</v>
      </c>
      <c r="AC385" s="423">
        <v>23</v>
      </c>
      <c r="AD385" s="423">
        <v>24</v>
      </c>
      <c r="AE385" s="423">
        <v>25</v>
      </c>
      <c r="AF385" s="423">
        <v>26</v>
      </c>
      <c r="AG385" s="423">
        <v>27</v>
      </c>
      <c r="AH385" s="423">
        <v>28</v>
      </c>
      <c r="AI385" s="424">
        <v>29</v>
      </c>
      <c r="AJ385" s="423">
        <v>30</v>
      </c>
      <c r="AK385" s="425">
        <v>31</v>
      </c>
      <c r="AL385" s="426"/>
    </row>
    <row r="386" spans="1:248" s="4" customFormat="1" ht="12.75" customHeight="1" thickTop="1" x14ac:dyDescent="0.2">
      <c r="A386" s="1"/>
      <c r="B386" s="85" t="s">
        <v>4</v>
      </c>
      <c r="C386" s="97"/>
      <c r="D386" s="85" t="s">
        <v>473</v>
      </c>
      <c r="E386" s="436" t="s">
        <v>6</v>
      </c>
      <c r="F386" s="84" t="s">
        <v>7</v>
      </c>
      <c r="G386" s="128"/>
      <c r="H386" s="84"/>
      <c r="I386" s="99"/>
      <c r="J386" s="85"/>
      <c r="K386" s="84"/>
      <c r="L386" s="85" t="s">
        <v>460</v>
      </c>
      <c r="M386" s="85"/>
      <c r="N386" s="85" t="s">
        <v>474</v>
      </c>
      <c r="O386" s="436" t="s">
        <v>461</v>
      </c>
      <c r="P386" s="437"/>
      <c r="Q386" s="438" t="s">
        <v>8</v>
      </c>
      <c r="R386" s="84" t="s">
        <v>8</v>
      </c>
      <c r="S386" s="102"/>
      <c r="T386" s="67"/>
      <c r="U386" s="471" t="s">
        <v>9</v>
      </c>
      <c r="V386" s="472"/>
      <c r="W386" s="472"/>
      <c r="X386" s="472"/>
      <c r="Y386" s="473"/>
      <c r="Z386" s="85" t="s">
        <v>10</v>
      </c>
      <c r="AA386" s="85" t="s">
        <v>11</v>
      </c>
      <c r="AB386" s="85" t="s">
        <v>204</v>
      </c>
      <c r="AC386" s="85" t="s">
        <v>12</v>
      </c>
      <c r="AD386" s="85" t="s">
        <v>13</v>
      </c>
      <c r="AE386" s="85" t="s">
        <v>14</v>
      </c>
      <c r="AF386" s="85"/>
      <c r="AG386" s="85"/>
      <c r="AH386" s="100"/>
      <c r="AI386" s="101"/>
      <c r="AJ386" s="85" t="s">
        <v>15</v>
      </c>
      <c r="AK386" s="84" t="s">
        <v>7</v>
      </c>
      <c r="AL386" s="102"/>
      <c r="AM386" s="251"/>
      <c r="AN386" s="251"/>
      <c r="AO386" s="251"/>
      <c r="AP386" s="251"/>
      <c r="AQ386" s="251"/>
      <c r="AR386" s="251"/>
      <c r="AS386" s="251"/>
      <c r="AT386" s="251"/>
      <c r="AU386" s="251"/>
      <c r="AV386" s="251"/>
      <c r="AW386" s="251"/>
      <c r="AX386" s="251"/>
      <c r="AY386" s="251"/>
      <c r="AZ386" s="251"/>
      <c r="BA386" s="251"/>
      <c r="BB386" s="251"/>
      <c r="BC386" s="251"/>
      <c r="BD386" s="251"/>
      <c r="BE386" s="251"/>
      <c r="BF386" s="251"/>
      <c r="BG386" s="251"/>
      <c r="BH386" s="251"/>
      <c r="BI386" s="251"/>
      <c r="BJ386" s="251"/>
      <c r="BK386" s="251"/>
      <c r="BL386" s="251"/>
      <c r="BM386" s="251"/>
      <c r="BN386" s="251"/>
      <c r="BO386" s="251"/>
      <c r="BP386" s="251"/>
      <c r="BQ386" s="251"/>
      <c r="BR386" s="251"/>
      <c r="BS386" s="251"/>
      <c r="BT386" s="251"/>
      <c r="BU386" s="251"/>
      <c r="BV386" s="251"/>
      <c r="BW386" s="251"/>
      <c r="BX386" s="251"/>
      <c r="BY386" s="251"/>
      <c r="BZ386" s="251"/>
      <c r="CA386" s="251"/>
      <c r="CB386" s="251"/>
      <c r="CC386" s="251"/>
      <c r="CD386" s="251"/>
      <c r="CE386" s="251"/>
      <c r="CF386" s="251"/>
      <c r="CG386" s="251"/>
      <c r="CH386" s="251"/>
      <c r="CI386" s="251"/>
      <c r="CJ386" s="251"/>
      <c r="CK386" s="251"/>
      <c r="CL386" s="251"/>
      <c r="CM386" s="251"/>
      <c r="CN386" s="251"/>
      <c r="CO386" s="251"/>
      <c r="CP386" s="251"/>
      <c r="CQ386" s="251"/>
      <c r="CR386" s="251"/>
      <c r="CS386" s="251"/>
      <c r="CT386" s="251"/>
      <c r="CU386" s="251"/>
      <c r="CV386" s="251"/>
      <c r="CW386" s="251"/>
      <c r="CX386" s="251"/>
      <c r="CY386" s="251"/>
      <c r="CZ386" s="251"/>
      <c r="DA386" s="251"/>
      <c r="DB386" s="251"/>
      <c r="DC386" s="251"/>
      <c r="DD386" s="251"/>
      <c r="DE386" s="251"/>
      <c r="DF386" s="251"/>
      <c r="DG386" s="251"/>
      <c r="DH386" s="251"/>
      <c r="DI386" s="251"/>
      <c r="DJ386" s="251"/>
      <c r="DK386" s="251"/>
      <c r="DL386" s="251"/>
      <c r="DM386" s="251"/>
      <c r="DN386" s="251"/>
      <c r="DO386" s="251"/>
      <c r="DP386" s="251"/>
      <c r="DQ386" s="251"/>
      <c r="DR386" s="251"/>
      <c r="DS386" s="251"/>
      <c r="DT386" s="251"/>
      <c r="DU386" s="251"/>
      <c r="DV386" s="251"/>
      <c r="DW386" s="251"/>
      <c r="DX386" s="251"/>
      <c r="DY386" s="251"/>
      <c r="DZ386" s="251"/>
      <c r="EA386" s="251"/>
      <c r="EB386" s="251"/>
      <c r="EC386" s="251"/>
      <c r="ED386" s="251"/>
      <c r="EE386" s="251"/>
      <c r="EF386" s="251"/>
      <c r="EG386" s="251"/>
      <c r="EH386" s="251"/>
      <c r="EI386" s="251"/>
      <c r="EJ386" s="251"/>
      <c r="EK386" s="251"/>
      <c r="EL386" s="251"/>
      <c r="EM386" s="251"/>
      <c r="EN386" s="251"/>
      <c r="EO386" s="251"/>
      <c r="EP386" s="251"/>
      <c r="EQ386" s="251"/>
      <c r="ER386" s="251"/>
      <c r="ES386" s="251"/>
      <c r="ET386" s="251"/>
      <c r="EU386" s="251"/>
      <c r="EV386" s="251"/>
      <c r="EW386" s="251"/>
      <c r="EX386" s="251"/>
      <c r="EY386" s="251"/>
      <c r="EZ386" s="251"/>
      <c r="FA386" s="251"/>
      <c r="FB386" s="251"/>
      <c r="FC386" s="251"/>
      <c r="FD386" s="251"/>
      <c r="FE386" s="251"/>
      <c r="FF386" s="251"/>
      <c r="FG386" s="251"/>
      <c r="FH386" s="251"/>
      <c r="FI386" s="251"/>
      <c r="FJ386" s="251"/>
      <c r="FK386" s="251"/>
      <c r="FL386" s="251"/>
      <c r="FM386" s="251"/>
      <c r="FN386" s="251"/>
      <c r="FO386" s="251"/>
      <c r="FP386" s="251"/>
      <c r="FQ386" s="251"/>
      <c r="FR386" s="251"/>
      <c r="FS386" s="251"/>
      <c r="FT386" s="251"/>
      <c r="FU386" s="251"/>
      <c r="FV386" s="251"/>
      <c r="FW386" s="251"/>
      <c r="FX386" s="251"/>
      <c r="FY386" s="251"/>
      <c r="FZ386" s="251"/>
      <c r="GA386" s="251"/>
      <c r="GB386" s="251"/>
      <c r="GC386" s="251"/>
      <c r="GD386" s="251"/>
      <c r="GE386" s="251"/>
      <c r="GF386" s="251"/>
      <c r="GG386" s="251"/>
      <c r="GH386" s="251"/>
      <c r="GI386" s="251"/>
      <c r="GJ386" s="251"/>
      <c r="GK386" s="251"/>
      <c r="GL386" s="251"/>
      <c r="GM386" s="251"/>
      <c r="GN386" s="251"/>
      <c r="GO386" s="251"/>
      <c r="GP386" s="251"/>
      <c r="GQ386" s="251"/>
      <c r="GR386" s="251"/>
      <c r="GS386" s="251"/>
      <c r="GT386" s="251"/>
      <c r="GU386" s="251"/>
      <c r="GV386" s="251"/>
      <c r="GW386" s="251"/>
      <c r="GX386" s="251"/>
      <c r="GY386" s="251"/>
      <c r="GZ386" s="251"/>
      <c r="HA386" s="251"/>
      <c r="HB386" s="251"/>
      <c r="HC386" s="251"/>
      <c r="HD386" s="251"/>
      <c r="HE386" s="251"/>
      <c r="HF386" s="251"/>
      <c r="HG386" s="251"/>
      <c r="HH386" s="251"/>
      <c r="HI386" s="251"/>
      <c r="HJ386" s="251"/>
      <c r="HK386" s="251"/>
      <c r="HL386" s="251"/>
      <c r="HM386" s="251"/>
      <c r="HN386" s="251"/>
      <c r="HO386" s="251"/>
      <c r="HP386" s="251"/>
      <c r="HQ386" s="251"/>
      <c r="HR386" s="251"/>
      <c r="HS386" s="251"/>
      <c r="HT386" s="251"/>
      <c r="HU386" s="251"/>
      <c r="HV386" s="251"/>
      <c r="HW386" s="251"/>
      <c r="HX386" s="251"/>
      <c r="HY386" s="251"/>
      <c r="HZ386" s="251"/>
      <c r="IA386" s="251"/>
      <c r="IB386" s="251"/>
      <c r="IC386" s="251"/>
      <c r="ID386" s="251"/>
      <c r="IE386" s="251"/>
      <c r="IF386" s="251"/>
      <c r="IG386" s="251"/>
      <c r="IH386" s="251"/>
      <c r="II386" s="251"/>
      <c r="IJ386" s="251"/>
      <c r="IK386" s="251"/>
      <c r="IL386" s="251"/>
      <c r="IM386" s="251"/>
      <c r="IN386" s="251"/>
    </row>
    <row r="387" spans="1:248" s="4" customFormat="1" ht="12.75" customHeight="1" x14ac:dyDescent="0.2">
      <c r="A387" s="1"/>
      <c r="B387" s="85" t="s">
        <v>8</v>
      </c>
      <c r="C387" s="85" t="s">
        <v>16</v>
      </c>
      <c r="D387" s="85" t="s">
        <v>202</v>
      </c>
      <c r="E387" s="154" t="s">
        <v>8</v>
      </c>
      <c r="F387" s="84" t="s">
        <v>18</v>
      </c>
      <c r="G387" s="128" t="s">
        <v>19</v>
      </c>
      <c r="H387" s="84" t="s">
        <v>20</v>
      </c>
      <c r="I387" s="99" t="s">
        <v>475</v>
      </c>
      <c r="J387" s="85" t="s">
        <v>21</v>
      </c>
      <c r="K387" s="84" t="s">
        <v>22</v>
      </c>
      <c r="L387" s="85" t="s">
        <v>462</v>
      </c>
      <c r="M387" s="85" t="s">
        <v>463</v>
      </c>
      <c r="N387" s="85" t="s">
        <v>476</v>
      </c>
      <c r="O387" s="154" t="s">
        <v>464</v>
      </c>
      <c r="P387" s="154" t="s">
        <v>23</v>
      </c>
      <c r="Q387" s="85" t="s">
        <v>24</v>
      </c>
      <c r="R387" s="84" t="s">
        <v>24</v>
      </c>
      <c r="S387" s="100" t="s">
        <v>135</v>
      </c>
      <c r="T387" s="84" t="s">
        <v>135</v>
      </c>
      <c r="U387" s="85" t="s">
        <v>25</v>
      </c>
      <c r="V387" s="85" t="s">
        <v>26</v>
      </c>
      <c r="W387" s="85" t="s">
        <v>27</v>
      </c>
      <c r="X387" s="85" t="s">
        <v>28</v>
      </c>
      <c r="Y387" s="85" t="s">
        <v>136</v>
      </c>
      <c r="Z387" s="85" t="s">
        <v>251</v>
      </c>
      <c r="AA387" s="85" t="s">
        <v>137</v>
      </c>
      <c r="AB387" s="85" t="s">
        <v>203</v>
      </c>
      <c r="AC387" s="85" t="s">
        <v>30</v>
      </c>
      <c r="AD387" s="85" t="s">
        <v>140</v>
      </c>
      <c r="AE387" s="85" t="s">
        <v>31</v>
      </c>
      <c r="AF387" s="85" t="s">
        <v>32</v>
      </c>
      <c r="AG387" s="85" t="s">
        <v>205</v>
      </c>
      <c r="AH387" s="100" t="s">
        <v>16</v>
      </c>
      <c r="AI387" s="98" t="s">
        <v>34</v>
      </c>
      <c r="AJ387" s="85" t="s">
        <v>35</v>
      </c>
      <c r="AK387" s="84" t="s">
        <v>18</v>
      </c>
      <c r="AL387" s="102"/>
      <c r="AM387" s="251"/>
      <c r="AN387" s="251"/>
      <c r="AO387" s="251"/>
      <c r="AP387" s="251"/>
      <c r="AQ387" s="251"/>
      <c r="AR387" s="251"/>
      <c r="AS387" s="251"/>
      <c r="AT387" s="251"/>
      <c r="AU387" s="251"/>
      <c r="AV387" s="251"/>
      <c r="AW387" s="251"/>
      <c r="AX387" s="251"/>
      <c r="AY387" s="251"/>
      <c r="AZ387" s="251"/>
      <c r="BA387" s="251"/>
      <c r="BB387" s="251"/>
      <c r="BC387" s="251"/>
      <c r="BD387" s="251"/>
      <c r="BE387" s="251"/>
      <c r="BF387" s="251"/>
      <c r="BG387" s="251"/>
      <c r="BH387" s="251"/>
      <c r="BI387" s="251"/>
      <c r="BJ387" s="251"/>
      <c r="BK387" s="251"/>
      <c r="BL387" s="251"/>
      <c r="BM387" s="251"/>
      <c r="BN387" s="251"/>
      <c r="BO387" s="251"/>
      <c r="BP387" s="251"/>
      <c r="BQ387" s="251"/>
      <c r="BR387" s="251"/>
      <c r="BS387" s="251"/>
      <c r="BT387" s="251"/>
      <c r="BU387" s="251"/>
      <c r="BV387" s="251"/>
      <c r="BW387" s="251"/>
      <c r="BX387" s="251"/>
      <c r="BY387" s="251"/>
      <c r="BZ387" s="251"/>
      <c r="CA387" s="251"/>
      <c r="CB387" s="251"/>
      <c r="CC387" s="251"/>
      <c r="CD387" s="251"/>
      <c r="CE387" s="251"/>
      <c r="CF387" s="251"/>
      <c r="CG387" s="251"/>
      <c r="CH387" s="251"/>
      <c r="CI387" s="251"/>
      <c r="CJ387" s="251"/>
      <c r="CK387" s="251"/>
      <c r="CL387" s="251"/>
      <c r="CM387" s="251"/>
      <c r="CN387" s="251"/>
      <c r="CO387" s="251"/>
      <c r="CP387" s="251"/>
      <c r="CQ387" s="251"/>
      <c r="CR387" s="251"/>
      <c r="CS387" s="251"/>
      <c r="CT387" s="251"/>
      <c r="CU387" s="251"/>
      <c r="CV387" s="251"/>
      <c r="CW387" s="251"/>
      <c r="CX387" s="251"/>
      <c r="CY387" s="251"/>
      <c r="CZ387" s="251"/>
      <c r="DA387" s="251"/>
      <c r="DB387" s="251"/>
      <c r="DC387" s="251"/>
      <c r="DD387" s="251"/>
      <c r="DE387" s="251"/>
      <c r="DF387" s="251"/>
      <c r="DG387" s="251"/>
      <c r="DH387" s="251"/>
      <c r="DI387" s="251"/>
      <c r="DJ387" s="251"/>
      <c r="DK387" s="251"/>
      <c r="DL387" s="251"/>
      <c r="DM387" s="251"/>
      <c r="DN387" s="251"/>
      <c r="DO387" s="251"/>
      <c r="DP387" s="251"/>
      <c r="DQ387" s="251"/>
      <c r="DR387" s="251"/>
      <c r="DS387" s="251"/>
      <c r="DT387" s="251"/>
      <c r="DU387" s="251"/>
      <c r="DV387" s="251"/>
      <c r="DW387" s="251"/>
      <c r="DX387" s="251"/>
      <c r="DY387" s="251"/>
      <c r="DZ387" s="251"/>
      <c r="EA387" s="251"/>
      <c r="EB387" s="251"/>
      <c r="EC387" s="251"/>
      <c r="ED387" s="251"/>
      <c r="EE387" s="251"/>
      <c r="EF387" s="251"/>
      <c r="EG387" s="251"/>
      <c r="EH387" s="251"/>
      <c r="EI387" s="251"/>
      <c r="EJ387" s="251"/>
      <c r="EK387" s="251"/>
      <c r="EL387" s="251"/>
      <c r="EM387" s="251"/>
      <c r="EN387" s="251"/>
      <c r="EO387" s="251"/>
      <c r="EP387" s="251"/>
      <c r="EQ387" s="251"/>
      <c r="ER387" s="251"/>
      <c r="ES387" s="251"/>
      <c r="ET387" s="251"/>
      <c r="EU387" s="251"/>
      <c r="EV387" s="251"/>
      <c r="EW387" s="251"/>
      <c r="EX387" s="251"/>
      <c r="EY387" s="251"/>
      <c r="EZ387" s="251"/>
      <c r="FA387" s="251"/>
      <c r="FB387" s="251"/>
      <c r="FC387" s="251"/>
      <c r="FD387" s="251"/>
      <c r="FE387" s="251"/>
      <c r="FF387" s="251"/>
      <c r="FG387" s="251"/>
      <c r="FH387" s="251"/>
      <c r="FI387" s="251"/>
      <c r="FJ387" s="251"/>
      <c r="FK387" s="251"/>
      <c r="FL387" s="251"/>
      <c r="FM387" s="251"/>
      <c r="FN387" s="251"/>
      <c r="FO387" s="251"/>
      <c r="FP387" s="251"/>
      <c r="FQ387" s="251"/>
      <c r="FR387" s="251"/>
      <c r="FS387" s="251"/>
      <c r="FT387" s="251"/>
      <c r="FU387" s="251"/>
      <c r="FV387" s="251"/>
      <c r="FW387" s="251"/>
      <c r="FX387" s="251"/>
      <c r="FY387" s="251"/>
      <c r="FZ387" s="251"/>
      <c r="GA387" s="251"/>
      <c r="GB387" s="251"/>
      <c r="GC387" s="251"/>
      <c r="GD387" s="251"/>
      <c r="GE387" s="251"/>
      <c r="GF387" s="251"/>
      <c r="GG387" s="251"/>
      <c r="GH387" s="251"/>
      <c r="GI387" s="251"/>
      <c r="GJ387" s="251"/>
      <c r="GK387" s="251"/>
      <c r="GL387" s="251"/>
      <c r="GM387" s="251"/>
      <c r="GN387" s="251"/>
      <c r="GO387" s="251"/>
      <c r="GP387" s="251"/>
      <c r="GQ387" s="251"/>
      <c r="GR387" s="251"/>
      <c r="GS387" s="251"/>
      <c r="GT387" s="251"/>
      <c r="GU387" s="251"/>
      <c r="GV387" s="251"/>
      <c r="GW387" s="251"/>
      <c r="GX387" s="251"/>
      <c r="GY387" s="251"/>
      <c r="GZ387" s="251"/>
      <c r="HA387" s="251"/>
      <c r="HB387" s="251"/>
      <c r="HC387" s="251"/>
      <c r="HD387" s="251"/>
      <c r="HE387" s="251"/>
      <c r="HF387" s="251"/>
      <c r="HG387" s="251"/>
      <c r="HH387" s="251"/>
      <c r="HI387" s="251"/>
      <c r="HJ387" s="251"/>
      <c r="HK387" s="251"/>
      <c r="HL387" s="251"/>
      <c r="HM387" s="251"/>
      <c r="HN387" s="251"/>
      <c r="HO387" s="251"/>
      <c r="HP387" s="251"/>
      <c r="HQ387" s="251"/>
      <c r="HR387" s="251"/>
      <c r="HS387" s="251"/>
      <c r="HT387" s="251"/>
      <c r="HU387" s="251"/>
      <c r="HV387" s="251"/>
      <c r="HW387" s="251"/>
      <c r="HX387" s="251"/>
      <c r="HY387" s="251"/>
      <c r="HZ387" s="251"/>
      <c r="IA387" s="251"/>
      <c r="IB387" s="251"/>
      <c r="IC387" s="251"/>
      <c r="ID387" s="251"/>
      <c r="IE387" s="251"/>
      <c r="IF387" s="251"/>
      <c r="IG387" s="251"/>
      <c r="IH387" s="251"/>
      <c r="II387" s="251"/>
      <c r="IJ387" s="251"/>
      <c r="IK387" s="251"/>
      <c r="IL387" s="251"/>
      <c r="IM387" s="251"/>
      <c r="IN387" s="251"/>
    </row>
    <row r="388" spans="1:248" s="4" customFormat="1" ht="12.75" customHeight="1" thickBot="1" x14ac:dyDescent="0.25">
      <c r="A388" s="6"/>
      <c r="B388" s="86" t="s">
        <v>36</v>
      </c>
      <c r="C388" s="86" t="s">
        <v>37</v>
      </c>
      <c r="D388" s="86" t="s">
        <v>38</v>
      </c>
      <c r="E388" s="439" t="s">
        <v>39</v>
      </c>
      <c r="F388" s="103" t="s">
        <v>40</v>
      </c>
      <c r="G388" s="129"/>
      <c r="H388" s="103"/>
      <c r="I388" s="104" t="s">
        <v>41</v>
      </c>
      <c r="J388" s="86"/>
      <c r="K388" s="103"/>
      <c r="L388" s="86" t="s">
        <v>465</v>
      </c>
      <c r="M388" s="86"/>
      <c r="N388" s="86" t="s">
        <v>235</v>
      </c>
      <c r="O388" s="439" t="s">
        <v>235</v>
      </c>
      <c r="P388" s="155"/>
      <c r="Q388" s="440" t="s">
        <v>258</v>
      </c>
      <c r="R388" s="441" t="s">
        <v>259</v>
      </c>
      <c r="S388" s="105" t="s">
        <v>109</v>
      </c>
      <c r="T388" s="103" t="s">
        <v>187</v>
      </c>
      <c r="U388" s="86" t="s">
        <v>42</v>
      </c>
      <c r="V388" s="86" t="s">
        <v>43</v>
      </c>
      <c r="W388" s="86"/>
      <c r="X388" s="86" t="s">
        <v>44</v>
      </c>
      <c r="Y388" s="86" t="s">
        <v>30</v>
      </c>
      <c r="Z388" s="86" t="s">
        <v>30</v>
      </c>
      <c r="AA388" s="86" t="s">
        <v>138</v>
      </c>
      <c r="AB388" s="86" t="s">
        <v>15</v>
      </c>
      <c r="AC388" s="86" t="s">
        <v>139</v>
      </c>
      <c r="AD388" s="86" t="s">
        <v>141</v>
      </c>
      <c r="AE388" s="86" t="s">
        <v>47</v>
      </c>
      <c r="AF388" s="86" t="s">
        <v>48</v>
      </c>
      <c r="AG388" s="86" t="s">
        <v>15</v>
      </c>
      <c r="AH388" s="105" t="s">
        <v>30</v>
      </c>
      <c r="AI388" s="106"/>
      <c r="AJ388" s="86" t="s">
        <v>49</v>
      </c>
      <c r="AK388" s="103" t="s">
        <v>188</v>
      </c>
      <c r="AL388" s="107"/>
      <c r="AM388" s="251"/>
      <c r="AN388" s="251"/>
      <c r="AO388" s="251"/>
      <c r="AP388" s="251"/>
      <c r="AQ388" s="251"/>
      <c r="AR388" s="251"/>
      <c r="AS388" s="251"/>
      <c r="AT388" s="251"/>
      <c r="AU388" s="251"/>
      <c r="AV388" s="251"/>
      <c r="AW388" s="251"/>
      <c r="AX388" s="251"/>
      <c r="AY388" s="251"/>
      <c r="AZ388" s="251"/>
      <c r="BA388" s="251"/>
      <c r="BB388" s="251"/>
      <c r="BC388" s="251"/>
      <c r="BD388" s="251"/>
      <c r="BE388" s="251"/>
      <c r="BF388" s="251"/>
      <c r="BG388" s="251"/>
      <c r="BH388" s="251"/>
      <c r="BI388" s="251"/>
      <c r="BJ388" s="251"/>
      <c r="BK388" s="251"/>
      <c r="BL388" s="251"/>
      <c r="BM388" s="251"/>
      <c r="BN388" s="251"/>
      <c r="BO388" s="251"/>
      <c r="BP388" s="251"/>
      <c r="BQ388" s="251"/>
      <c r="BR388" s="251"/>
      <c r="BS388" s="251"/>
      <c r="BT388" s="251"/>
      <c r="BU388" s="251"/>
      <c r="BV388" s="251"/>
      <c r="BW388" s="251"/>
      <c r="BX388" s="251"/>
      <c r="BY388" s="251"/>
      <c r="BZ388" s="251"/>
      <c r="CA388" s="251"/>
      <c r="CB388" s="251"/>
      <c r="CC388" s="251"/>
      <c r="CD388" s="251"/>
      <c r="CE388" s="251"/>
      <c r="CF388" s="251"/>
      <c r="CG388" s="251"/>
      <c r="CH388" s="251"/>
      <c r="CI388" s="251"/>
      <c r="CJ388" s="251"/>
      <c r="CK388" s="251"/>
      <c r="CL388" s="251"/>
      <c r="CM388" s="251"/>
      <c r="CN388" s="251"/>
      <c r="CO388" s="251"/>
      <c r="CP388" s="251"/>
      <c r="CQ388" s="251"/>
      <c r="CR388" s="251"/>
      <c r="CS388" s="251"/>
      <c r="CT388" s="251"/>
      <c r="CU388" s="251"/>
      <c r="CV388" s="251"/>
      <c r="CW388" s="251"/>
      <c r="CX388" s="251"/>
      <c r="CY388" s="251"/>
      <c r="CZ388" s="251"/>
      <c r="DA388" s="251"/>
      <c r="DB388" s="251"/>
      <c r="DC388" s="251"/>
      <c r="DD388" s="251"/>
      <c r="DE388" s="251"/>
      <c r="DF388" s="251"/>
      <c r="DG388" s="251"/>
      <c r="DH388" s="251"/>
      <c r="DI388" s="251"/>
      <c r="DJ388" s="251"/>
      <c r="DK388" s="251"/>
      <c r="DL388" s="251"/>
      <c r="DM388" s="251"/>
      <c r="DN388" s="251"/>
      <c r="DO388" s="251"/>
      <c r="DP388" s="251"/>
      <c r="DQ388" s="251"/>
      <c r="DR388" s="251"/>
      <c r="DS388" s="251"/>
      <c r="DT388" s="251"/>
      <c r="DU388" s="251"/>
      <c r="DV388" s="251"/>
      <c r="DW388" s="251"/>
      <c r="DX388" s="251"/>
      <c r="DY388" s="251"/>
      <c r="DZ388" s="251"/>
      <c r="EA388" s="251"/>
      <c r="EB388" s="251"/>
      <c r="EC388" s="251"/>
      <c r="ED388" s="251"/>
      <c r="EE388" s="251"/>
      <c r="EF388" s="251"/>
      <c r="EG388" s="251"/>
      <c r="EH388" s="251"/>
      <c r="EI388" s="251"/>
      <c r="EJ388" s="251"/>
      <c r="EK388" s="251"/>
      <c r="EL388" s="251"/>
      <c r="EM388" s="251"/>
      <c r="EN388" s="251"/>
      <c r="EO388" s="251"/>
      <c r="EP388" s="251"/>
      <c r="EQ388" s="251"/>
      <c r="ER388" s="251"/>
      <c r="ES388" s="251"/>
      <c r="ET388" s="251"/>
      <c r="EU388" s="251"/>
      <c r="EV388" s="251"/>
      <c r="EW388" s="251"/>
      <c r="EX388" s="251"/>
      <c r="EY388" s="251"/>
      <c r="EZ388" s="251"/>
      <c r="FA388" s="251"/>
      <c r="FB388" s="251"/>
      <c r="FC388" s="251"/>
      <c r="FD388" s="251"/>
      <c r="FE388" s="251"/>
      <c r="FF388" s="251"/>
      <c r="FG388" s="251"/>
      <c r="FH388" s="251"/>
      <c r="FI388" s="251"/>
      <c r="FJ388" s="251"/>
      <c r="FK388" s="251"/>
      <c r="FL388" s="251"/>
      <c r="FM388" s="251"/>
      <c r="FN388" s="251"/>
      <c r="FO388" s="251"/>
      <c r="FP388" s="251"/>
      <c r="FQ388" s="251"/>
      <c r="FR388" s="251"/>
      <c r="FS388" s="251"/>
      <c r="FT388" s="251"/>
      <c r="FU388" s="251"/>
      <c r="FV388" s="251"/>
      <c r="FW388" s="251"/>
      <c r="FX388" s="251"/>
      <c r="FY388" s="251"/>
      <c r="FZ388" s="251"/>
      <c r="GA388" s="251"/>
      <c r="GB388" s="251"/>
      <c r="GC388" s="251"/>
      <c r="GD388" s="251"/>
      <c r="GE388" s="251"/>
      <c r="GF388" s="251"/>
      <c r="GG388" s="251"/>
      <c r="GH388" s="251"/>
      <c r="GI388" s="251"/>
      <c r="GJ388" s="251"/>
      <c r="GK388" s="251"/>
      <c r="GL388" s="251"/>
      <c r="GM388" s="251"/>
      <c r="GN388" s="251"/>
      <c r="GO388" s="251"/>
      <c r="GP388" s="251"/>
      <c r="GQ388" s="251"/>
      <c r="GR388" s="251"/>
      <c r="GS388" s="251"/>
      <c r="GT388" s="251"/>
      <c r="GU388" s="251"/>
      <c r="GV388" s="251"/>
      <c r="GW388" s="251"/>
      <c r="GX388" s="251"/>
      <c r="GY388" s="251"/>
      <c r="GZ388" s="251"/>
      <c r="HA388" s="251"/>
      <c r="HB388" s="251"/>
      <c r="HC388" s="251"/>
      <c r="HD388" s="251"/>
      <c r="HE388" s="251"/>
      <c r="HF388" s="251"/>
      <c r="HG388" s="251"/>
      <c r="HH388" s="251"/>
      <c r="HI388" s="251"/>
      <c r="HJ388" s="251"/>
      <c r="HK388" s="251"/>
      <c r="HL388" s="251"/>
      <c r="HM388" s="251"/>
      <c r="HN388" s="251"/>
      <c r="HO388" s="251"/>
      <c r="HP388" s="251"/>
      <c r="HQ388" s="251"/>
      <c r="HR388" s="251"/>
      <c r="HS388" s="251"/>
      <c r="HT388" s="251"/>
      <c r="HU388" s="251"/>
      <c r="HV388" s="251"/>
      <c r="HW388" s="251"/>
      <c r="HX388" s="251"/>
      <c r="HY388" s="251"/>
      <c r="HZ388" s="251"/>
      <c r="IA388" s="251"/>
      <c r="IB388" s="251"/>
      <c r="IC388" s="251"/>
      <c r="ID388" s="251"/>
      <c r="IE388" s="251"/>
      <c r="IF388" s="251"/>
      <c r="IG388" s="251"/>
      <c r="IH388" s="251"/>
      <c r="II388" s="251"/>
      <c r="IJ388" s="251"/>
      <c r="IK388" s="251"/>
      <c r="IL388" s="251"/>
      <c r="IM388" s="251"/>
      <c r="IN388" s="251"/>
    </row>
    <row r="389" spans="1:248" s="20" customFormat="1" ht="12.75" customHeight="1" thickTop="1" x14ac:dyDescent="0.2">
      <c r="A389" s="8"/>
      <c r="B389" s="296">
        <f>B375</f>
        <v>0</v>
      </c>
      <c r="C389" s="296">
        <f>C375</f>
        <v>0</v>
      </c>
      <c r="D389" s="296">
        <f>D375</f>
        <v>0</v>
      </c>
      <c r="E389" s="296">
        <f>E375</f>
        <v>0</v>
      </c>
      <c r="F389" s="298">
        <f>F375</f>
        <v>0</v>
      </c>
      <c r="G389" s="130" t="str">
        <f>G7</f>
        <v>FEBRUARY</v>
      </c>
      <c r="H389" s="31" t="s">
        <v>58</v>
      </c>
      <c r="I389" s="32"/>
      <c r="J389" s="306">
        <f t="shared" ref="J389:R389" si="48">J375</f>
        <v>0</v>
      </c>
      <c r="K389" s="298">
        <f t="shared" si="48"/>
        <v>0</v>
      </c>
      <c r="L389" s="296">
        <f t="shared" si="48"/>
        <v>0</v>
      </c>
      <c r="M389" s="296">
        <f t="shared" si="48"/>
        <v>0</v>
      </c>
      <c r="N389" s="296">
        <f t="shared" si="48"/>
        <v>0</v>
      </c>
      <c r="O389" s="297">
        <f t="shared" si="48"/>
        <v>0</v>
      </c>
      <c r="P389" s="299">
        <f t="shared" si="48"/>
        <v>0</v>
      </c>
      <c r="Q389" s="296">
        <f t="shared" si="48"/>
        <v>0</v>
      </c>
      <c r="R389" s="298">
        <f t="shared" si="48"/>
        <v>0</v>
      </c>
      <c r="S389" s="9"/>
      <c r="T389" s="8"/>
      <c r="U389" s="296">
        <f t="shared" ref="U389:AH389" si="49">U375</f>
        <v>0</v>
      </c>
      <c r="V389" s="296">
        <f t="shared" si="49"/>
        <v>0</v>
      </c>
      <c r="W389" s="296">
        <f t="shared" si="49"/>
        <v>0</v>
      </c>
      <c r="X389" s="296">
        <f t="shared" si="49"/>
        <v>0</v>
      </c>
      <c r="Y389" s="296">
        <f t="shared" si="49"/>
        <v>0</v>
      </c>
      <c r="Z389" s="296">
        <f t="shared" si="49"/>
        <v>0</v>
      </c>
      <c r="AA389" s="296">
        <f t="shared" si="49"/>
        <v>0</v>
      </c>
      <c r="AB389" s="296">
        <f t="shared" si="49"/>
        <v>0</v>
      </c>
      <c r="AC389" s="296">
        <f t="shared" si="49"/>
        <v>0</v>
      </c>
      <c r="AD389" s="296">
        <f t="shared" si="49"/>
        <v>0</v>
      </c>
      <c r="AE389" s="296">
        <f t="shared" si="49"/>
        <v>0</v>
      </c>
      <c r="AF389" s="296">
        <f t="shared" si="49"/>
        <v>0</v>
      </c>
      <c r="AG389" s="296">
        <f t="shared" si="49"/>
        <v>0</v>
      </c>
      <c r="AH389" s="297">
        <f t="shared" si="49"/>
        <v>0</v>
      </c>
      <c r="AI389" s="305"/>
      <c r="AJ389" s="296">
        <f>AJ375</f>
        <v>0</v>
      </c>
      <c r="AK389" s="298">
        <f>AK375</f>
        <v>0</v>
      </c>
      <c r="AL389" s="9"/>
    </row>
    <row r="390" spans="1:248" s="20" customFormat="1" ht="12.75" customHeight="1" x14ac:dyDescent="0.2">
      <c r="A390" s="8">
        <v>1</v>
      </c>
      <c r="B390" s="280"/>
      <c r="C390" s="280"/>
      <c r="D390" s="280"/>
      <c r="E390" s="280"/>
      <c r="F390" s="281"/>
      <c r="G390" s="443"/>
      <c r="H390" s="444"/>
      <c r="I390" s="445"/>
      <c r="J390" s="296">
        <f t="shared" ref="J390:J420" si="50">SUM(B390:F390)</f>
        <v>0</v>
      </c>
      <c r="K390" s="298">
        <f t="shared" ref="K390:K420" si="51">SUM(U390:AK390)-SUM(L390:R390)</f>
        <v>0</v>
      </c>
      <c r="L390" s="280"/>
      <c r="M390" s="280"/>
      <c r="N390" s="280"/>
      <c r="O390" s="293"/>
      <c r="P390" s="300"/>
      <c r="Q390" s="280"/>
      <c r="R390" s="281"/>
      <c r="S390" s="15" t="s">
        <v>59</v>
      </c>
      <c r="T390" s="8">
        <v>1</v>
      </c>
      <c r="U390" s="280"/>
      <c r="V390" s="280"/>
      <c r="W390" s="280"/>
      <c r="X390" s="280"/>
      <c r="Y390" s="280"/>
      <c r="Z390" s="280"/>
      <c r="AA390" s="280"/>
      <c r="AB390" s="280"/>
      <c r="AC390" s="280"/>
      <c r="AD390" s="280"/>
      <c r="AE390" s="280"/>
      <c r="AF390" s="280"/>
      <c r="AG390" s="280"/>
      <c r="AH390" s="293"/>
      <c r="AI390" s="444"/>
      <c r="AJ390" s="280"/>
      <c r="AK390" s="281"/>
      <c r="AL390" s="15" t="s">
        <v>59</v>
      </c>
    </row>
    <row r="391" spans="1:248" s="20" customFormat="1" ht="12.75" customHeight="1" x14ac:dyDescent="0.2">
      <c r="A391" s="8">
        <v>2</v>
      </c>
      <c r="B391" s="280"/>
      <c r="C391" s="280"/>
      <c r="D391" s="280"/>
      <c r="E391" s="280"/>
      <c r="F391" s="281"/>
      <c r="G391" s="443"/>
      <c r="H391" s="444"/>
      <c r="I391" s="445"/>
      <c r="J391" s="296">
        <f t="shared" si="50"/>
        <v>0</v>
      </c>
      <c r="K391" s="298">
        <f t="shared" si="51"/>
        <v>0</v>
      </c>
      <c r="L391" s="280"/>
      <c r="M391" s="280"/>
      <c r="N391" s="280"/>
      <c r="O391" s="293"/>
      <c r="P391" s="300"/>
      <c r="Q391" s="280"/>
      <c r="R391" s="281"/>
      <c r="S391" s="15" t="s">
        <v>60</v>
      </c>
      <c r="T391" s="8">
        <v>2</v>
      </c>
      <c r="U391" s="280"/>
      <c r="V391" s="280"/>
      <c r="W391" s="280"/>
      <c r="X391" s="280"/>
      <c r="Y391" s="280"/>
      <c r="Z391" s="280"/>
      <c r="AA391" s="280"/>
      <c r="AB391" s="280"/>
      <c r="AC391" s="280"/>
      <c r="AD391" s="280"/>
      <c r="AE391" s="280"/>
      <c r="AF391" s="280"/>
      <c r="AG391" s="280"/>
      <c r="AH391" s="293"/>
      <c r="AI391" s="444"/>
      <c r="AJ391" s="280"/>
      <c r="AK391" s="281"/>
      <c r="AL391" s="15" t="s">
        <v>60</v>
      </c>
    </row>
    <row r="392" spans="1:248" s="20" customFormat="1" ht="12.75" customHeight="1" x14ac:dyDescent="0.2">
      <c r="A392" s="8">
        <v>3</v>
      </c>
      <c r="B392" s="280"/>
      <c r="C392" s="280"/>
      <c r="D392" s="280"/>
      <c r="E392" s="280"/>
      <c r="F392" s="281"/>
      <c r="G392" s="443"/>
      <c r="H392" s="444"/>
      <c r="I392" s="445"/>
      <c r="J392" s="296">
        <f t="shared" si="50"/>
        <v>0</v>
      </c>
      <c r="K392" s="298">
        <f t="shared" si="51"/>
        <v>0</v>
      </c>
      <c r="L392" s="280"/>
      <c r="M392" s="280"/>
      <c r="N392" s="280"/>
      <c r="O392" s="293"/>
      <c r="P392" s="300"/>
      <c r="Q392" s="280"/>
      <c r="R392" s="281"/>
      <c r="S392" s="15" t="s">
        <v>61</v>
      </c>
      <c r="T392" s="8">
        <v>3</v>
      </c>
      <c r="U392" s="280"/>
      <c r="V392" s="280"/>
      <c r="W392" s="280"/>
      <c r="X392" s="280"/>
      <c r="Y392" s="280"/>
      <c r="Z392" s="280"/>
      <c r="AA392" s="280"/>
      <c r="AB392" s="280"/>
      <c r="AC392" s="280"/>
      <c r="AD392" s="280"/>
      <c r="AE392" s="280"/>
      <c r="AF392" s="280"/>
      <c r="AG392" s="280"/>
      <c r="AH392" s="293"/>
      <c r="AI392" s="444"/>
      <c r="AJ392" s="280"/>
      <c r="AK392" s="281"/>
      <c r="AL392" s="15" t="s">
        <v>61</v>
      </c>
    </row>
    <row r="393" spans="1:248" s="20" customFormat="1" ht="12.75" customHeight="1" x14ac:dyDescent="0.2">
      <c r="A393" s="8">
        <v>4</v>
      </c>
      <c r="B393" s="280"/>
      <c r="C393" s="280"/>
      <c r="D393" s="280"/>
      <c r="E393" s="280"/>
      <c r="F393" s="281"/>
      <c r="G393" s="443"/>
      <c r="H393" s="444"/>
      <c r="I393" s="445"/>
      <c r="J393" s="296">
        <f t="shared" si="50"/>
        <v>0</v>
      </c>
      <c r="K393" s="298">
        <f t="shared" si="51"/>
        <v>0</v>
      </c>
      <c r="L393" s="280"/>
      <c r="M393" s="280"/>
      <c r="N393" s="280"/>
      <c r="O393" s="293"/>
      <c r="P393" s="300"/>
      <c r="Q393" s="280"/>
      <c r="R393" s="281"/>
      <c r="S393" s="15" t="s">
        <v>62</v>
      </c>
      <c r="T393" s="8">
        <v>4</v>
      </c>
      <c r="U393" s="280"/>
      <c r="V393" s="280"/>
      <c r="W393" s="280"/>
      <c r="X393" s="280"/>
      <c r="Y393" s="280"/>
      <c r="Z393" s="280"/>
      <c r="AA393" s="280"/>
      <c r="AB393" s="280"/>
      <c r="AC393" s="280"/>
      <c r="AD393" s="280"/>
      <c r="AE393" s="280"/>
      <c r="AF393" s="280"/>
      <c r="AG393" s="280"/>
      <c r="AH393" s="293"/>
      <c r="AI393" s="444"/>
      <c r="AJ393" s="280"/>
      <c r="AK393" s="281"/>
      <c r="AL393" s="15" t="s">
        <v>62</v>
      </c>
    </row>
    <row r="394" spans="1:248" s="20" customFormat="1" ht="12.75" customHeight="1" x14ac:dyDescent="0.2">
      <c r="A394" s="8">
        <v>5</v>
      </c>
      <c r="B394" s="280"/>
      <c r="C394" s="280"/>
      <c r="D394" s="280"/>
      <c r="E394" s="280"/>
      <c r="F394" s="281"/>
      <c r="G394" s="446"/>
      <c r="H394" s="444"/>
      <c r="I394" s="445"/>
      <c r="J394" s="296">
        <f t="shared" si="50"/>
        <v>0</v>
      </c>
      <c r="K394" s="298">
        <f t="shared" si="51"/>
        <v>0</v>
      </c>
      <c r="L394" s="280"/>
      <c r="M394" s="280"/>
      <c r="N394" s="280"/>
      <c r="O394" s="293"/>
      <c r="P394" s="300"/>
      <c r="Q394" s="280"/>
      <c r="R394" s="281"/>
      <c r="S394" s="15" t="s">
        <v>63</v>
      </c>
      <c r="T394" s="8">
        <v>5</v>
      </c>
      <c r="U394" s="280"/>
      <c r="V394" s="280"/>
      <c r="W394" s="280"/>
      <c r="X394" s="280"/>
      <c r="Y394" s="280"/>
      <c r="Z394" s="280"/>
      <c r="AA394" s="280"/>
      <c r="AB394" s="280"/>
      <c r="AC394" s="280"/>
      <c r="AD394" s="280"/>
      <c r="AE394" s="280"/>
      <c r="AF394" s="280"/>
      <c r="AG394" s="280"/>
      <c r="AH394" s="293"/>
      <c r="AI394" s="444"/>
      <c r="AJ394" s="280"/>
      <c r="AK394" s="281"/>
      <c r="AL394" s="15" t="s">
        <v>63</v>
      </c>
    </row>
    <row r="395" spans="1:248" s="20" customFormat="1" ht="12.75" customHeight="1" x14ac:dyDescent="0.2">
      <c r="A395" s="16">
        <v>6</v>
      </c>
      <c r="B395" s="282"/>
      <c r="C395" s="282"/>
      <c r="D395" s="282"/>
      <c r="E395" s="282"/>
      <c r="F395" s="283"/>
      <c r="G395" s="443"/>
      <c r="H395" s="447"/>
      <c r="I395" s="448"/>
      <c r="J395" s="296">
        <f t="shared" si="50"/>
        <v>0</v>
      </c>
      <c r="K395" s="298">
        <f t="shared" si="51"/>
        <v>0</v>
      </c>
      <c r="L395" s="282"/>
      <c r="M395" s="282"/>
      <c r="N395" s="282"/>
      <c r="O395" s="294"/>
      <c r="P395" s="301"/>
      <c r="Q395" s="282"/>
      <c r="R395" s="283"/>
      <c r="S395" s="17" t="s">
        <v>64</v>
      </c>
      <c r="T395" s="16">
        <v>6</v>
      </c>
      <c r="U395" s="282"/>
      <c r="V395" s="282"/>
      <c r="W395" s="282"/>
      <c r="X395" s="282"/>
      <c r="Y395" s="282"/>
      <c r="Z395" s="282"/>
      <c r="AA395" s="282"/>
      <c r="AB395" s="282"/>
      <c r="AC395" s="282"/>
      <c r="AD395" s="282"/>
      <c r="AE395" s="282"/>
      <c r="AF395" s="282"/>
      <c r="AG395" s="282"/>
      <c r="AH395" s="294"/>
      <c r="AI395" s="447"/>
      <c r="AJ395" s="282"/>
      <c r="AK395" s="283"/>
      <c r="AL395" s="17" t="s">
        <v>64</v>
      </c>
    </row>
    <row r="396" spans="1:248" s="20" customFormat="1" ht="12.75" customHeight="1" x14ac:dyDescent="0.2">
      <c r="A396" s="8">
        <v>7</v>
      </c>
      <c r="B396" s="280"/>
      <c r="C396" s="280"/>
      <c r="D396" s="280"/>
      <c r="E396" s="280"/>
      <c r="F396" s="281"/>
      <c r="G396" s="443"/>
      <c r="H396" s="444"/>
      <c r="I396" s="445"/>
      <c r="J396" s="296">
        <f t="shared" si="50"/>
        <v>0</v>
      </c>
      <c r="K396" s="298">
        <f t="shared" si="51"/>
        <v>0</v>
      </c>
      <c r="L396" s="280"/>
      <c r="M396" s="280"/>
      <c r="N396" s="280"/>
      <c r="O396" s="293"/>
      <c r="P396" s="300"/>
      <c r="Q396" s="280"/>
      <c r="R396" s="281"/>
      <c r="S396" s="15" t="s">
        <v>65</v>
      </c>
      <c r="T396" s="8">
        <v>7</v>
      </c>
      <c r="U396" s="280"/>
      <c r="V396" s="280"/>
      <c r="W396" s="280"/>
      <c r="X396" s="280"/>
      <c r="Y396" s="280"/>
      <c r="Z396" s="280"/>
      <c r="AA396" s="280"/>
      <c r="AB396" s="280"/>
      <c r="AC396" s="280"/>
      <c r="AD396" s="280"/>
      <c r="AE396" s="280"/>
      <c r="AF396" s="280"/>
      <c r="AG396" s="280"/>
      <c r="AH396" s="293"/>
      <c r="AI396" s="444"/>
      <c r="AJ396" s="280"/>
      <c r="AK396" s="281"/>
      <c r="AL396" s="15" t="s">
        <v>65</v>
      </c>
    </row>
    <row r="397" spans="1:248" s="20" customFormat="1" ht="12.75" customHeight="1" x14ac:dyDescent="0.2">
      <c r="A397" s="8">
        <v>8</v>
      </c>
      <c r="B397" s="280"/>
      <c r="C397" s="280"/>
      <c r="D397" s="280"/>
      <c r="E397" s="280"/>
      <c r="F397" s="281"/>
      <c r="G397" s="443"/>
      <c r="H397" s="444"/>
      <c r="I397" s="445"/>
      <c r="J397" s="296">
        <f t="shared" si="50"/>
        <v>0</v>
      </c>
      <c r="K397" s="298">
        <f t="shared" si="51"/>
        <v>0</v>
      </c>
      <c r="L397" s="280"/>
      <c r="M397" s="280"/>
      <c r="N397" s="280"/>
      <c r="O397" s="293"/>
      <c r="P397" s="300"/>
      <c r="Q397" s="280"/>
      <c r="R397" s="281"/>
      <c r="S397" s="15" t="s">
        <v>66</v>
      </c>
      <c r="T397" s="8">
        <v>8</v>
      </c>
      <c r="U397" s="280"/>
      <c r="V397" s="280"/>
      <c r="W397" s="280"/>
      <c r="X397" s="280"/>
      <c r="Y397" s="280"/>
      <c r="Z397" s="280"/>
      <c r="AA397" s="280"/>
      <c r="AB397" s="280"/>
      <c r="AC397" s="280"/>
      <c r="AD397" s="280"/>
      <c r="AE397" s="280"/>
      <c r="AF397" s="280"/>
      <c r="AG397" s="280"/>
      <c r="AH397" s="293"/>
      <c r="AI397" s="444"/>
      <c r="AJ397" s="280"/>
      <c r="AK397" s="281"/>
      <c r="AL397" s="15" t="s">
        <v>66</v>
      </c>
    </row>
    <row r="398" spans="1:248" s="20" customFormat="1" ht="12.75" customHeight="1" x14ac:dyDescent="0.2">
      <c r="A398" s="8">
        <v>9</v>
      </c>
      <c r="B398" s="280"/>
      <c r="C398" s="280"/>
      <c r="D398" s="280"/>
      <c r="E398" s="280"/>
      <c r="F398" s="281"/>
      <c r="G398" s="443"/>
      <c r="H398" s="444"/>
      <c r="I398" s="445"/>
      <c r="J398" s="296">
        <f t="shared" si="50"/>
        <v>0</v>
      </c>
      <c r="K398" s="298">
        <f t="shared" si="51"/>
        <v>0</v>
      </c>
      <c r="L398" s="280"/>
      <c r="M398" s="280"/>
      <c r="N398" s="280"/>
      <c r="O398" s="293"/>
      <c r="P398" s="300"/>
      <c r="Q398" s="280"/>
      <c r="R398" s="281"/>
      <c r="S398" s="15" t="s">
        <v>67</v>
      </c>
      <c r="T398" s="8">
        <v>9</v>
      </c>
      <c r="U398" s="280"/>
      <c r="V398" s="280"/>
      <c r="W398" s="280"/>
      <c r="X398" s="280"/>
      <c r="Y398" s="280"/>
      <c r="Z398" s="280"/>
      <c r="AA398" s="280"/>
      <c r="AB398" s="280"/>
      <c r="AC398" s="280"/>
      <c r="AD398" s="280"/>
      <c r="AE398" s="280"/>
      <c r="AF398" s="280"/>
      <c r="AG398" s="280"/>
      <c r="AH398" s="293"/>
      <c r="AI398" s="444"/>
      <c r="AJ398" s="280"/>
      <c r="AK398" s="281"/>
      <c r="AL398" s="15" t="s">
        <v>67</v>
      </c>
    </row>
    <row r="399" spans="1:248" s="20" customFormat="1" ht="12.75" customHeight="1" x14ac:dyDescent="0.2">
      <c r="A399" s="8">
        <v>10</v>
      </c>
      <c r="B399" s="280"/>
      <c r="C399" s="280"/>
      <c r="D399" s="280"/>
      <c r="E399" s="280"/>
      <c r="F399" s="281"/>
      <c r="G399" s="443"/>
      <c r="H399" s="444"/>
      <c r="I399" s="445"/>
      <c r="J399" s="296">
        <f t="shared" si="50"/>
        <v>0</v>
      </c>
      <c r="K399" s="298">
        <f t="shared" si="51"/>
        <v>0</v>
      </c>
      <c r="L399" s="280"/>
      <c r="M399" s="280"/>
      <c r="N399" s="280"/>
      <c r="O399" s="293"/>
      <c r="P399" s="300"/>
      <c r="Q399" s="280"/>
      <c r="R399" s="281"/>
      <c r="S399" s="15" t="s">
        <v>68</v>
      </c>
      <c r="T399" s="8">
        <v>10</v>
      </c>
      <c r="U399" s="280"/>
      <c r="V399" s="280"/>
      <c r="W399" s="280"/>
      <c r="X399" s="280"/>
      <c r="Y399" s="280"/>
      <c r="Z399" s="280"/>
      <c r="AA399" s="280"/>
      <c r="AB399" s="280"/>
      <c r="AC399" s="280"/>
      <c r="AD399" s="280"/>
      <c r="AE399" s="280"/>
      <c r="AF399" s="280"/>
      <c r="AG399" s="280"/>
      <c r="AH399" s="293"/>
      <c r="AI399" s="444"/>
      <c r="AJ399" s="280"/>
      <c r="AK399" s="281"/>
      <c r="AL399" s="15" t="s">
        <v>68</v>
      </c>
    </row>
    <row r="400" spans="1:248" s="20" customFormat="1" ht="12.75" customHeight="1" x14ac:dyDescent="0.2">
      <c r="A400" s="8">
        <v>11</v>
      </c>
      <c r="B400" s="280"/>
      <c r="C400" s="280"/>
      <c r="D400" s="280"/>
      <c r="E400" s="280"/>
      <c r="F400" s="281"/>
      <c r="G400" s="443"/>
      <c r="H400" s="444"/>
      <c r="I400" s="445"/>
      <c r="J400" s="296">
        <f t="shared" si="50"/>
        <v>0</v>
      </c>
      <c r="K400" s="298">
        <f t="shared" si="51"/>
        <v>0</v>
      </c>
      <c r="L400" s="280"/>
      <c r="M400" s="280"/>
      <c r="N400" s="280"/>
      <c r="O400" s="293"/>
      <c r="P400" s="300"/>
      <c r="Q400" s="280"/>
      <c r="R400" s="281"/>
      <c r="S400" s="15" t="s">
        <v>69</v>
      </c>
      <c r="T400" s="8">
        <v>11</v>
      </c>
      <c r="U400" s="280"/>
      <c r="V400" s="280"/>
      <c r="W400" s="280"/>
      <c r="X400" s="280"/>
      <c r="Y400" s="280"/>
      <c r="Z400" s="280"/>
      <c r="AA400" s="280"/>
      <c r="AB400" s="280"/>
      <c r="AC400" s="280"/>
      <c r="AD400" s="280"/>
      <c r="AE400" s="280"/>
      <c r="AF400" s="280"/>
      <c r="AG400" s="280"/>
      <c r="AH400" s="293"/>
      <c r="AI400" s="444"/>
      <c r="AJ400" s="280"/>
      <c r="AK400" s="281"/>
      <c r="AL400" s="15" t="s">
        <v>69</v>
      </c>
    </row>
    <row r="401" spans="1:38" s="20" customFormat="1" ht="12.75" customHeight="1" x14ac:dyDescent="0.2">
      <c r="A401" s="8">
        <v>12</v>
      </c>
      <c r="B401" s="280"/>
      <c r="C401" s="280"/>
      <c r="D401" s="280"/>
      <c r="E401" s="280"/>
      <c r="F401" s="281"/>
      <c r="G401" s="443"/>
      <c r="H401" s="444"/>
      <c r="I401" s="445"/>
      <c r="J401" s="296">
        <f t="shared" si="50"/>
        <v>0</v>
      </c>
      <c r="K401" s="298">
        <f t="shared" si="51"/>
        <v>0</v>
      </c>
      <c r="L401" s="280"/>
      <c r="M401" s="280"/>
      <c r="N401" s="280"/>
      <c r="O401" s="293"/>
      <c r="P401" s="300"/>
      <c r="Q401" s="280"/>
      <c r="R401" s="281"/>
      <c r="S401" s="15" t="s">
        <v>70</v>
      </c>
      <c r="T401" s="8">
        <v>12</v>
      </c>
      <c r="U401" s="280"/>
      <c r="V401" s="280"/>
      <c r="W401" s="280"/>
      <c r="X401" s="280"/>
      <c r="Y401" s="280"/>
      <c r="Z401" s="280"/>
      <c r="AA401" s="280"/>
      <c r="AB401" s="280"/>
      <c r="AC401" s="280"/>
      <c r="AD401" s="280"/>
      <c r="AE401" s="280"/>
      <c r="AF401" s="280"/>
      <c r="AG401" s="280"/>
      <c r="AH401" s="293"/>
      <c r="AI401" s="444"/>
      <c r="AJ401" s="280"/>
      <c r="AK401" s="281"/>
      <c r="AL401" s="15" t="s">
        <v>70</v>
      </c>
    </row>
    <row r="402" spans="1:38" s="20" customFormat="1" ht="12.75" customHeight="1" x14ac:dyDescent="0.2">
      <c r="A402" s="8">
        <v>13</v>
      </c>
      <c r="B402" s="280"/>
      <c r="C402" s="280"/>
      <c r="D402" s="280"/>
      <c r="E402" s="280"/>
      <c r="F402" s="281"/>
      <c r="G402" s="443"/>
      <c r="H402" s="444"/>
      <c r="I402" s="445"/>
      <c r="J402" s="296">
        <f t="shared" si="50"/>
        <v>0</v>
      </c>
      <c r="K402" s="298">
        <f t="shared" si="51"/>
        <v>0</v>
      </c>
      <c r="L402" s="280"/>
      <c r="M402" s="280"/>
      <c r="N402" s="280"/>
      <c r="O402" s="293"/>
      <c r="P402" s="300"/>
      <c r="Q402" s="280"/>
      <c r="R402" s="281"/>
      <c r="S402" s="15" t="s">
        <v>71</v>
      </c>
      <c r="T402" s="8">
        <v>13</v>
      </c>
      <c r="U402" s="280"/>
      <c r="V402" s="280"/>
      <c r="W402" s="280"/>
      <c r="X402" s="280"/>
      <c r="Y402" s="280"/>
      <c r="Z402" s="280"/>
      <c r="AA402" s="280"/>
      <c r="AB402" s="280"/>
      <c r="AC402" s="280"/>
      <c r="AD402" s="280"/>
      <c r="AE402" s="280"/>
      <c r="AF402" s="280"/>
      <c r="AG402" s="280"/>
      <c r="AH402" s="293"/>
      <c r="AI402" s="444"/>
      <c r="AJ402" s="280"/>
      <c r="AK402" s="281"/>
      <c r="AL402" s="15" t="s">
        <v>71</v>
      </c>
    </row>
    <row r="403" spans="1:38" s="20" customFormat="1" ht="12.75" customHeight="1" x14ac:dyDescent="0.2">
      <c r="A403" s="8">
        <v>14</v>
      </c>
      <c r="B403" s="280"/>
      <c r="C403" s="280"/>
      <c r="D403" s="280"/>
      <c r="E403" s="280"/>
      <c r="F403" s="281"/>
      <c r="G403" s="443"/>
      <c r="H403" s="444"/>
      <c r="I403" s="445"/>
      <c r="J403" s="296">
        <f t="shared" si="50"/>
        <v>0</v>
      </c>
      <c r="K403" s="298">
        <f t="shared" si="51"/>
        <v>0</v>
      </c>
      <c r="L403" s="280"/>
      <c r="M403" s="280"/>
      <c r="N403" s="280"/>
      <c r="O403" s="293"/>
      <c r="P403" s="300"/>
      <c r="Q403" s="280"/>
      <c r="R403" s="281"/>
      <c r="S403" s="15" t="s">
        <v>72</v>
      </c>
      <c r="T403" s="8">
        <v>14</v>
      </c>
      <c r="U403" s="280"/>
      <c r="V403" s="280"/>
      <c r="W403" s="280"/>
      <c r="X403" s="280"/>
      <c r="Y403" s="280"/>
      <c r="Z403" s="280"/>
      <c r="AA403" s="280"/>
      <c r="AB403" s="280"/>
      <c r="AC403" s="280"/>
      <c r="AD403" s="280"/>
      <c r="AE403" s="280"/>
      <c r="AF403" s="280"/>
      <c r="AG403" s="280"/>
      <c r="AH403" s="293"/>
      <c r="AI403" s="444"/>
      <c r="AJ403" s="280"/>
      <c r="AK403" s="281"/>
      <c r="AL403" s="15" t="s">
        <v>72</v>
      </c>
    </row>
    <row r="404" spans="1:38" s="20" customFormat="1" ht="12.75" customHeight="1" x14ac:dyDescent="0.2">
      <c r="A404" s="8">
        <v>15</v>
      </c>
      <c r="B404" s="280"/>
      <c r="C404" s="280"/>
      <c r="D404" s="280"/>
      <c r="E404" s="280"/>
      <c r="F404" s="281"/>
      <c r="G404" s="443"/>
      <c r="H404" s="444"/>
      <c r="I404" s="445"/>
      <c r="J404" s="296">
        <f t="shared" si="50"/>
        <v>0</v>
      </c>
      <c r="K404" s="298">
        <f t="shared" si="51"/>
        <v>0</v>
      </c>
      <c r="L404" s="280"/>
      <c r="M404" s="280"/>
      <c r="N404" s="280"/>
      <c r="O404" s="293"/>
      <c r="P404" s="300"/>
      <c r="Q404" s="280"/>
      <c r="R404" s="281"/>
      <c r="S404" s="15" t="s">
        <v>73</v>
      </c>
      <c r="T404" s="8">
        <v>15</v>
      </c>
      <c r="U404" s="280"/>
      <c r="V404" s="280"/>
      <c r="W404" s="280"/>
      <c r="X404" s="280"/>
      <c r="Y404" s="280"/>
      <c r="Z404" s="280"/>
      <c r="AA404" s="280"/>
      <c r="AB404" s="280"/>
      <c r="AC404" s="280"/>
      <c r="AD404" s="280"/>
      <c r="AE404" s="280"/>
      <c r="AF404" s="280"/>
      <c r="AG404" s="280"/>
      <c r="AH404" s="293"/>
      <c r="AI404" s="444"/>
      <c r="AJ404" s="280"/>
      <c r="AK404" s="281"/>
      <c r="AL404" s="15" t="s">
        <v>73</v>
      </c>
    </row>
    <row r="405" spans="1:38" s="20" customFormat="1" ht="12.75" customHeight="1" x14ac:dyDescent="0.2">
      <c r="A405" s="8">
        <v>16</v>
      </c>
      <c r="B405" s="280"/>
      <c r="C405" s="280"/>
      <c r="D405" s="280"/>
      <c r="E405" s="280"/>
      <c r="F405" s="281"/>
      <c r="G405" s="443"/>
      <c r="H405" s="444"/>
      <c r="I405" s="445"/>
      <c r="J405" s="296">
        <f t="shared" si="50"/>
        <v>0</v>
      </c>
      <c r="K405" s="298">
        <f t="shared" si="51"/>
        <v>0</v>
      </c>
      <c r="L405" s="280"/>
      <c r="M405" s="280"/>
      <c r="N405" s="280"/>
      <c r="O405" s="293"/>
      <c r="P405" s="300"/>
      <c r="Q405" s="280"/>
      <c r="R405" s="281"/>
      <c r="S405" s="15" t="s">
        <v>74</v>
      </c>
      <c r="T405" s="8">
        <v>16</v>
      </c>
      <c r="U405" s="280"/>
      <c r="V405" s="280"/>
      <c r="W405" s="280"/>
      <c r="X405" s="280"/>
      <c r="Y405" s="280"/>
      <c r="Z405" s="280"/>
      <c r="AA405" s="280"/>
      <c r="AB405" s="280"/>
      <c r="AC405" s="280"/>
      <c r="AD405" s="280"/>
      <c r="AE405" s="280"/>
      <c r="AF405" s="280"/>
      <c r="AG405" s="280"/>
      <c r="AH405" s="293"/>
      <c r="AI405" s="444"/>
      <c r="AJ405" s="280"/>
      <c r="AK405" s="281"/>
      <c r="AL405" s="15" t="s">
        <v>74</v>
      </c>
    </row>
    <row r="406" spans="1:38" s="20" customFormat="1" ht="12.75" customHeight="1" x14ac:dyDescent="0.2">
      <c r="A406" s="8">
        <v>17</v>
      </c>
      <c r="B406" s="280"/>
      <c r="C406" s="280"/>
      <c r="D406" s="280"/>
      <c r="E406" s="280"/>
      <c r="F406" s="281"/>
      <c r="G406" s="443"/>
      <c r="H406" s="444"/>
      <c r="I406" s="445"/>
      <c r="J406" s="296">
        <f t="shared" si="50"/>
        <v>0</v>
      </c>
      <c r="K406" s="298">
        <f t="shared" si="51"/>
        <v>0</v>
      </c>
      <c r="L406" s="280"/>
      <c r="M406" s="280"/>
      <c r="N406" s="280"/>
      <c r="O406" s="293"/>
      <c r="P406" s="300"/>
      <c r="Q406" s="280"/>
      <c r="R406" s="281"/>
      <c r="S406" s="15" t="s">
        <v>75</v>
      </c>
      <c r="T406" s="8">
        <v>17</v>
      </c>
      <c r="U406" s="280"/>
      <c r="V406" s="280"/>
      <c r="W406" s="280"/>
      <c r="X406" s="280"/>
      <c r="Y406" s="280"/>
      <c r="Z406" s="280"/>
      <c r="AA406" s="280"/>
      <c r="AB406" s="280"/>
      <c r="AC406" s="280"/>
      <c r="AD406" s="280"/>
      <c r="AE406" s="280"/>
      <c r="AF406" s="280"/>
      <c r="AG406" s="280"/>
      <c r="AH406" s="293"/>
      <c r="AI406" s="444"/>
      <c r="AJ406" s="280"/>
      <c r="AK406" s="281"/>
      <c r="AL406" s="15" t="s">
        <v>75</v>
      </c>
    </row>
    <row r="407" spans="1:38" s="20" customFormat="1" ht="12.75" customHeight="1" x14ac:dyDescent="0.2">
      <c r="A407" s="8">
        <v>18</v>
      </c>
      <c r="B407" s="280"/>
      <c r="C407" s="280"/>
      <c r="D407" s="280"/>
      <c r="E407" s="280"/>
      <c r="F407" s="281"/>
      <c r="G407" s="443"/>
      <c r="H407" s="444"/>
      <c r="I407" s="445"/>
      <c r="J407" s="296">
        <f t="shared" si="50"/>
        <v>0</v>
      </c>
      <c r="K407" s="298">
        <f t="shared" si="51"/>
        <v>0</v>
      </c>
      <c r="L407" s="280"/>
      <c r="M407" s="280"/>
      <c r="N407" s="280"/>
      <c r="O407" s="293"/>
      <c r="P407" s="300"/>
      <c r="Q407" s="280"/>
      <c r="R407" s="281"/>
      <c r="S407" s="15" t="s">
        <v>76</v>
      </c>
      <c r="T407" s="8">
        <v>18</v>
      </c>
      <c r="U407" s="280"/>
      <c r="V407" s="280"/>
      <c r="W407" s="280"/>
      <c r="X407" s="280"/>
      <c r="Y407" s="280"/>
      <c r="Z407" s="280"/>
      <c r="AA407" s="280"/>
      <c r="AB407" s="280"/>
      <c r="AC407" s="280"/>
      <c r="AD407" s="280"/>
      <c r="AE407" s="280"/>
      <c r="AF407" s="280"/>
      <c r="AG407" s="280"/>
      <c r="AH407" s="293"/>
      <c r="AI407" s="444"/>
      <c r="AJ407" s="280"/>
      <c r="AK407" s="281"/>
      <c r="AL407" s="15" t="s">
        <v>76</v>
      </c>
    </row>
    <row r="408" spans="1:38" s="20" customFormat="1" ht="12.75" customHeight="1" x14ac:dyDescent="0.2">
      <c r="A408" s="8">
        <v>19</v>
      </c>
      <c r="B408" s="280"/>
      <c r="C408" s="280"/>
      <c r="D408" s="280"/>
      <c r="E408" s="280"/>
      <c r="F408" s="281"/>
      <c r="G408" s="443"/>
      <c r="H408" s="444"/>
      <c r="I408" s="445"/>
      <c r="J408" s="296">
        <f t="shared" si="50"/>
        <v>0</v>
      </c>
      <c r="K408" s="298">
        <f t="shared" si="51"/>
        <v>0</v>
      </c>
      <c r="L408" s="280"/>
      <c r="M408" s="280"/>
      <c r="N408" s="280"/>
      <c r="O408" s="293"/>
      <c r="P408" s="300"/>
      <c r="Q408" s="280"/>
      <c r="R408" s="281"/>
      <c r="S408" s="15" t="s">
        <v>77</v>
      </c>
      <c r="T408" s="8">
        <v>19</v>
      </c>
      <c r="U408" s="280"/>
      <c r="V408" s="280"/>
      <c r="W408" s="280"/>
      <c r="X408" s="280"/>
      <c r="Y408" s="280"/>
      <c r="Z408" s="280"/>
      <c r="AA408" s="280"/>
      <c r="AB408" s="280"/>
      <c r="AC408" s="280"/>
      <c r="AD408" s="280"/>
      <c r="AE408" s="280"/>
      <c r="AF408" s="280"/>
      <c r="AG408" s="280"/>
      <c r="AH408" s="293"/>
      <c r="AI408" s="444"/>
      <c r="AJ408" s="280"/>
      <c r="AK408" s="281"/>
      <c r="AL408" s="15" t="s">
        <v>77</v>
      </c>
    </row>
    <row r="409" spans="1:38" s="20" customFormat="1" ht="12.75" customHeight="1" x14ac:dyDescent="0.2">
      <c r="A409" s="8">
        <v>20</v>
      </c>
      <c r="B409" s="280"/>
      <c r="C409" s="280"/>
      <c r="D409" s="280"/>
      <c r="E409" s="280"/>
      <c r="F409" s="281"/>
      <c r="G409" s="443"/>
      <c r="H409" s="444"/>
      <c r="I409" s="445"/>
      <c r="J409" s="296">
        <f t="shared" si="50"/>
        <v>0</v>
      </c>
      <c r="K409" s="298">
        <f t="shared" si="51"/>
        <v>0</v>
      </c>
      <c r="L409" s="280"/>
      <c r="M409" s="280"/>
      <c r="N409" s="280"/>
      <c r="O409" s="293"/>
      <c r="P409" s="300"/>
      <c r="Q409" s="280"/>
      <c r="R409" s="281"/>
      <c r="S409" s="15" t="s">
        <v>78</v>
      </c>
      <c r="T409" s="8">
        <v>20</v>
      </c>
      <c r="U409" s="280"/>
      <c r="V409" s="280"/>
      <c r="W409" s="280"/>
      <c r="X409" s="280"/>
      <c r="Y409" s="280"/>
      <c r="Z409" s="280"/>
      <c r="AA409" s="280"/>
      <c r="AB409" s="280"/>
      <c r="AC409" s="280"/>
      <c r="AD409" s="280"/>
      <c r="AE409" s="280"/>
      <c r="AF409" s="280"/>
      <c r="AG409" s="280"/>
      <c r="AH409" s="293"/>
      <c r="AI409" s="444"/>
      <c r="AJ409" s="280"/>
      <c r="AK409" s="281"/>
      <c r="AL409" s="15" t="s">
        <v>78</v>
      </c>
    </row>
    <row r="410" spans="1:38" s="20" customFormat="1" ht="12.75" customHeight="1" x14ac:dyDescent="0.2">
      <c r="A410" s="8">
        <v>21</v>
      </c>
      <c r="B410" s="280"/>
      <c r="C410" s="280"/>
      <c r="D410" s="280"/>
      <c r="E410" s="280"/>
      <c r="F410" s="281"/>
      <c r="G410" s="443"/>
      <c r="H410" s="444"/>
      <c r="I410" s="445"/>
      <c r="J410" s="296">
        <f t="shared" si="50"/>
        <v>0</v>
      </c>
      <c r="K410" s="298">
        <f t="shared" si="51"/>
        <v>0</v>
      </c>
      <c r="L410" s="280"/>
      <c r="M410" s="280"/>
      <c r="N410" s="280"/>
      <c r="O410" s="293"/>
      <c r="P410" s="300"/>
      <c r="Q410" s="280"/>
      <c r="R410" s="281"/>
      <c r="S410" s="15" t="s">
        <v>79</v>
      </c>
      <c r="T410" s="8">
        <v>21</v>
      </c>
      <c r="U410" s="280"/>
      <c r="V410" s="280"/>
      <c r="W410" s="280"/>
      <c r="X410" s="280"/>
      <c r="Y410" s="280"/>
      <c r="Z410" s="280"/>
      <c r="AA410" s="280"/>
      <c r="AB410" s="280"/>
      <c r="AC410" s="280"/>
      <c r="AD410" s="280"/>
      <c r="AE410" s="280"/>
      <c r="AF410" s="280"/>
      <c r="AG410" s="280"/>
      <c r="AH410" s="293"/>
      <c r="AI410" s="444"/>
      <c r="AJ410" s="280"/>
      <c r="AK410" s="281"/>
      <c r="AL410" s="15" t="s">
        <v>79</v>
      </c>
    </row>
    <row r="411" spans="1:38" s="20" customFormat="1" ht="12.75" customHeight="1" x14ac:dyDescent="0.2">
      <c r="A411" s="8">
        <v>22</v>
      </c>
      <c r="B411" s="280"/>
      <c r="C411" s="280"/>
      <c r="D411" s="280"/>
      <c r="E411" s="280"/>
      <c r="F411" s="281"/>
      <c r="G411" s="443"/>
      <c r="H411" s="444"/>
      <c r="I411" s="445"/>
      <c r="J411" s="296">
        <f t="shared" si="50"/>
        <v>0</v>
      </c>
      <c r="K411" s="298">
        <f t="shared" si="51"/>
        <v>0</v>
      </c>
      <c r="L411" s="280"/>
      <c r="M411" s="280"/>
      <c r="N411" s="280"/>
      <c r="O411" s="293"/>
      <c r="P411" s="300"/>
      <c r="Q411" s="280"/>
      <c r="R411" s="281"/>
      <c r="S411" s="15" t="s">
        <v>80</v>
      </c>
      <c r="T411" s="8">
        <v>22</v>
      </c>
      <c r="U411" s="280"/>
      <c r="V411" s="280"/>
      <c r="W411" s="280"/>
      <c r="X411" s="280"/>
      <c r="Y411" s="280"/>
      <c r="Z411" s="280"/>
      <c r="AA411" s="280"/>
      <c r="AB411" s="280"/>
      <c r="AC411" s="280"/>
      <c r="AD411" s="280"/>
      <c r="AE411" s="280"/>
      <c r="AF411" s="280"/>
      <c r="AG411" s="280"/>
      <c r="AH411" s="293"/>
      <c r="AI411" s="444"/>
      <c r="AJ411" s="280"/>
      <c r="AK411" s="281"/>
      <c r="AL411" s="15" t="s">
        <v>80</v>
      </c>
    </row>
    <row r="412" spans="1:38" s="20" customFormat="1" ht="12.75" customHeight="1" x14ac:dyDescent="0.2">
      <c r="A412" s="8">
        <v>23</v>
      </c>
      <c r="B412" s="280"/>
      <c r="C412" s="280"/>
      <c r="D412" s="280"/>
      <c r="E412" s="280"/>
      <c r="F412" s="281"/>
      <c r="G412" s="443"/>
      <c r="H412" s="444"/>
      <c r="I412" s="445"/>
      <c r="J412" s="296">
        <f t="shared" si="50"/>
        <v>0</v>
      </c>
      <c r="K412" s="298">
        <f t="shared" si="51"/>
        <v>0</v>
      </c>
      <c r="L412" s="280"/>
      <c r="M412" s="280"/>
      <c r="N412" s="280"/>
      <c r="O412" s="293"/>
      <c r="P412" s="300"/>
      <c r="Q412" s="280"/>
      <c r="R412" s="281"/>
      <c r="S412" s="15" t="s">
        <v>81</v>
      </c>
      <c r="T412" s="8">
        <v>23</v>
      </c>
      <c r="U412" s="280"/>
      <c r="V412" s="280"/>
      <c r="W412" s="280"/>
      <c r="X412" s="280"/>
      <c r="Y412" s="280"/>
      <c r="Z412" s="280"/>
      <c r="AA412" s="280"/>
      <c r="AB412" s="280"/>
      <c r="AC412" s="280"/>
      <c r="AD412" s="280"/>
      <c r="AE412" s="280"/>
      <c r="AF412" s="280"/>
      <c r="AG412" s="280"/>
      <c r="AH412" s="293"/>
      <c r="AI412" s="444"/>
      <c r="AJ412" s="280"/>
      <c r="AK412" s="281"/>
      <c r="AL412" s="15" t="s">
        <v>81</v>
      </c>
    </row>
    <row r="413" spans="1:38" s="20" customFormat="1" ht="12.75" customHeight="1" x14ac:dyDescent="0.2">
      <c r="A413" s="8">
        <v>24</v>
      </c>
      <c r="B413" s="280"/>
      <c r="C413" s="280"/>
      <c r="D413" s="280"/>
      <c r="E413" s="280"/>
      <c r="F413" s="281"/>
      <c r="G413" s="443"/>
      <c r="H413" s="444"/>
      <c r="I413" s="445"/>
      <c r="J413" s="296">
        <f t="shared" si="50"/>
        <v>0</v>
      </c>
      <c r="K413" s="298">
        <f t="shared" si="51"/>
        <v>0</v>
      </c>
      <c r="L413" s="280"/>
      <c r="M413" s="280"/>
      <c r="N413" s="280"/>
      <c r="O413" s="293"/>
      <c r="P413" s="300"/>
      <c r="Q413" s="280"/>
      <c r="R413" s="281"/>
      <c r="S413" s="15" t="s">
        <v>82</v>
      </c>
      <c r="T413" s="8">
        <v>24</v>
      </c>
      <c r="U413" s="280"/>
      <c r="V413" s="280"/>
      <c r="W413" s="280"/>
      <c r="X413" s="280"/>
      <c r="Y413" s="280"/>
      <c r="Z413" s="280"/>
      <c r="AA413" s="280"/>
      <c r="AB413" s="280"/>
      <c r="AC413" s="280"/>
      <c r="AD413" s="280"/>
      <c r="AE413" s="280"/>
      <c r="AF413" s="280"/>
      <c r="AG413" s="280"/>
      <c r="AH413" s="293"/>
      <c r="AI413" s="444"/>
      <c r="AJ413" s="280"/>
      <c r="AK413" s="281"/>
      <c r="AL413" s="15" t="s">
        <v>82</v>
      </c>
    </row>
    <row r="414" spans="1:38" s="20" customFormat="1" ht="12.75" customHeight="1" x14ac:dyDescent="0.2">
      <c r="A414" s="8">
        <v>25</v>
      </c>
      <c r="B414" s="280"/>
      <c r="C414" s="280"/>
      <c r="D414" s="280"/>
      <c r="E414" s="280"/>
      <c r="F414" s="281"/>
      <c r="G414" s="443"/>
      <c r="H414" s="444"/>
      <c r="I414" s="445"/>
      <c r="J414" s="296">
        <f t="shared" si="50"/>
        <v>0</v>
      </c>
      <c r="K414" s="298">
        <f t="shared" si="51"/>
        <v>0</v>
      </c>
      <c r="L414" s="280"/>
      <c r="M414" s="280"/>
      <c r="N414" s="280"/>
      <c r="O414" s="293"/>
      <c r="P414" s="300"/>
      <c r="Q414" s="280"/>
      <c r="R414" s="281"/>
      <c r="S414" s="15" t="s">
        <v>83</v>
      </c>
      <c r="T414" s="8">
        <v>25</v>
      </c>
      <c r="U414" s="280"/>
      <c r="V414" s="280"/>
      <c r="W414" s="280"/>
      <c r="X414" s="280"/>
      <c r="Y414" s="280"/>
      <c r="Z414" s="280"/>
      <c r="AA414" s="280"/>
      <c r="AB414" s="280"/>
      <c r="AC414" s="280"/>
      <c r="AD414" s="280"/>
      <c r="AE414" s="280"/>
      <c r="AF414" s="280"/>
      <c r="AG414" s="280"/>
      <c r="AH414" s="293"/>
      <c r="AI414" s="444"/>
      <c r="AJ414" s="280"/>
      <c r="AK414" s="281"/>
      <c r="AL414" s="15" t="s">
        <v>83</v>
      </c>
    </row>
    <row r="415" spans="1:38" s="20" customFormat="1" ht="12.75" customHeight="1" x14ac:dyDescent="0.2">
      <c r="A415" s="8">
        <v>26</v>
      </c>
      <c r="B415" s="280"/>
      <c r="C415" s="280"/>
      <c r="D415" s="280"/>
      <c r="E415" s="280"/>
      <c r="F415" s="281"/>
      <c r="G415" s="443"/>
      <c r="H415" s="444"/>
      <c r="I415" s="445"/>
      <c r="J415" s="296">
        <f t="shared" si="50"/>
        <v>0</v>
      </c>
      <c r="K415" s="298">
        <f t="shared" si="51"/>
        <v>0</v>
      </c>
      <c r="L415" s="280"/>
      <c r="M415" s="280"/>
      <c r="N415" s="280"/>
      <c r="O415" s="293"/>
      <c r="P415" s="300"/>
      <c r="Q415" s="280"/>
      <c r="R415" s="281"/>
      <c r="S415" s="15" t="s">
        <v>84</v>
      </c>
      <c r="T415" s="8">
        <v>26</v>
      </c>
      <c r="U415" s="280"/>
      <c r="V415" s="280"/>
      <c r="W415" s="280"/>
      <c r="X415" s="280"/>
      <c r="Y415" s="280"/>
      <c r="Z415" s="280"/>
      <c r="AA415" s="280"/>
      <c r="AB415" s="280"/>
      <c r="AC415" s="280"/>
      <c r="AD415" s="280"/>
      <c r="AE415" s="280"/>
      <c r="AF415" s="280"/>
      <c r="AG415" s="280"/>
      <c r="AH415" s="293"/>
      <c r="AI415" s="444"/>
      <c r="AJ415" s="280"/>
      <c r="AK415" s="281"/>
      <c r="AL415" s="15" t="s">
        <v>84</v>
      </c>
    </row>
    <row r="416" spans="1:38" s="20" customFormat="1" ht="12.75" customHeight="1" x14ac:dyDescent="0.2">
      <c r="A416" s="8">
        <v>27</v>
      </c>
      <c r="B416" s="280"/>
      <c r="C416" s="280"/>
      <c r="D416" s="280"/>
      <c r="E416" s="280"/>
      <c r="F416" s="281"/>
      <c r="G416" s="443"/>
      <c r="H416" s="444"/>
      <c r="I416" s="445"/>
      <c r="J416" s="296">
        <f t="shared" si="50"/>
        <v>0</v>
      </c>
      <c r="K416" s="298">
        <f t="shared" si="51"/>
        <v>0</v>
      </c>
      <c r="L416" s="280"/>
      <c r="M416" s="280"/>
      <c r="N416" s="280"/>
      <c r="O416" s="293"/>
      <c r="P416" s="300"/>
      <c r="Q416" s="280"/>
      <c r="R416" s="281"/>
      <c r="S416" s="15" t="s">
        <v>85</v>
      </c>
      <c r="T416" s="8">
        <v>27</v>
      </c>
      <c r="U416" s="280"/>
      <c r="V416" s="280"/>
      <c r="W416" s="280"/>
      <c r="X416" s="280"/>
      <c r="Y416" s="280"/>
      <c r="Z416" s="280"/>
      <c r="AA416" s="280"/>
      <c r="AB416" s="280"/>
      <c r="AC416" s="280"/>
      <c r="AD416" s="280"/>
      <c r="AE416" s="280"/>
      <c r="AF416" s="280"/>
      <c r="AG416" s="280"/>
      <c r="AH416" s="293"/>
      <c r="AI416" s="444"/>
      <c r="AJ416" s="280"/>
      <c r="AK416" s="281"/>
      <c r="AL416" s="15" t="s">
        <v>85</v>
      </c>
    </row>
    <row r="417" spans="1:248" s="20" customFormat="1" ht="12.75" customHeight="1" x14ac:dyDescent="0.2">
      <c r="A417" s="8">
        <v>28</v>
      </c>
      <c r="B417" s="280"/>
      <c r="C417" s="280"/>
      <c r="D417" s="280"/>
      <c r="E417" s="280"/>
      <c r="F417" s="281"/>
      <c r="G417" s="443"/>
      <c r="H417" s="444"/>
      <c r="I417" s="445"/>
      <c r="J417" s="296">
        <f t="shared" si="50"/>
        <v>0</v>
      </c>
      <c r="K417" s="298">
        <f t="shared" si="51"/>
        <v>0</v>
      </c>
      <c r="L417" s="280"/>
      <c r="M417" s="280"/>
      <c r="N417" s="280"/>
      <c r="O417" s="293"/>
      <c r="P417" s="300"/>
      <c r="Q417" s="280"/>
      <c r="R417" s="281"/>
      <c r="S417" s="15" t="s">
        <v>86</v>
      </c>
      <c r="T417" s="8">
        <v>28</v>
      </c>
      <c r="U417" s="280"/>
      <c r="V417" s="280"/>
      <c r="W417" s="280"/>
      <c r="X417" s="280"/>
      <c r="Y417" s="280"/>
      <c r="Z417" s="280"/>
      <c r="AA417" s="280"/>
      <c r="AB417" s="280"/>
      <c r="AC417" s="280"/>
      <c r="AD417" s="280"/>
      <c r="AE417" s="280"/>
      <c r="AF417" s="280"/>
      <c r="AG417" s="280"/>
      <c r="AH417" s="293"/>
      <c r="AI417" s="444"/>
      <c r="AJ417" s="280"/>
      <c r="AK417" s="281"/>
      <c r="AL417" s="15" t="s">
        <v>86</v>
      </c>
    </row>
    <row r="418" spans="1:248" s="20" customFormat="1" ht="12.75" customHeight="1" x14ac:dyDescent="0.2">
      <c r="A418" s="8">
        <v>29</v>
      </c>
      <c r="B418" s="280"/>
      <c r="C418" s="280"/>
      <c r="D418" s="280"/>
      <c r="E418" s="280"/>
      <c r="F418" s="281"/>
      <c r="G418" s="443"/>
      <c r="H418" s="444"/>
      <c r="I418" s="445"/>
      <c r="J418" s="296">
        <f t="shared" si="50"/>
        <v>0</v>
      </c>
      <c r="K418" s="298">
        <f t="shared" si="51"/>
        <v>0</v>
      </c>
      <c r="L418" s="280"/>
      <c r="M418" s="280"/>
      <c r="N418" s="280"/>
      <c r="O418" s="293"/>
      <c r="P418" s="300"/>
      <c r="Q418" s="280"/>
      <c r="R418" s="281"/>
      <c r="S418" s="15" t="s">
        <v>87</v>
      </c>
      <c r="T418" s="8">
        <v>29</v>
      </c>
      <c r="U418" s="280"/>
      <c r="V418" s="280"/>
      <c r="W418" s="280"/>
      <c r="X418" s="301"/>
      <c r="Y418" s="280"/>
      <c r="Z418" s="280"/>
      <c r="AA418" s="280"/>
      <c r="AB418" s="280"/>
      <c r="AC418" s="280"/>
      <c r="AD418" s="280"/>
      <c r="AE418" s="280"/>
      <c r="AF418" s="280"/>
      <c r="AG418" s="280"/>
      <c r="AH418" s="293"/>
      <c r="AI418" s="444"/>
      <c r="AJ418" s="280"/>
      <c r="AK418" s="281"/>
      <c r="AL418" s="15" t="s">
        <v>87</v>
      </c>
    </row>
    <row r="419" spans="1:248" s="20" customFormat="1" ht="12.75" customHeight="1" x14ac:dyDescent="0.2">
      <c r="A419" s="8">
        <v>30</v>
      </c>
      <c r="B419" s="280"/>
      <c r="C419" s="280"/>
      <c r="D419" s="280"/>
      <c r="E419" s="280"/>
      <c r="F419" s="281"/>
      <c r="G419" s="449"/>
      <c r="H419" s="444"/>
      <c r="I419" s="445"/>
      <c r="J419" s="296">
        <f t="shared" si="50"/>
        <v>0</v>
      </c>
      <c r="K419" s="298">
        <f t="shared" si="51"/>
        <v>0</v>
      </c>
      <c r="L419" s="280"/>
      <c r="M419" s="280"/>
      <c r="N419" s="280"/>
      <c r="O419" s="293"/>
      <c r="P419" s="300"/>
      <c r="Q419" s="280"/>
      <c r="R419" s="281"/>
      <c r="S419" s="15" t="s">
        <v>88</v>
      </c>
      <c r="T419" s="8">
        <v>30</v>
      </c>
      <c r="U419" s="280"/>
      <c r="V419" s="280"/>
      <c r="W419" s="280"/>
      <c r="X419" s="280"/>
      <c r="Y419" s="280"/>
      <c r="Z419" s="280"/>
      <c r="AA419" s="280"/>
      <c r="AB419" s="280"/>
      <c r="AC419" s="280"/>
      <c r="AD419" s="280"/>
      <c r="AE419" s="280"/>
      <c r="AF419" s="280"/>
      <c r="AG419" s="280"/>
      <c r="AH419" s="293"/>
      <c r="AI419" s="444"/>
      <c r="AJ419" s="280"/>
      <c r="AK419" s="281"/>
      <c r="AL419" s="15" t="s">
        <v>88</v>
      </c>
    </row>
    <row r="420" spans="1:248" s="20" customFormat="1" ht="12.75" customHeight="1" x14ac:dyDescent="0.2">
      <c r="A420" s="18">
        <v>31</v>
      </c>
      <c r="B420" s="284"/>
      <c r="C420" s="284"/>
      <c r="D420" s="284"/>
      <c r="E420" s="284"/>
      <c r="F420" s="285"/>
      <c r="G420" s="450"/>
      <c r="H420" s="451"/>
      <c r="I420" s="452"/>
      <c r="J420" s="302">
        <f t="shared" si="50"/>
        <v>0</v>
      </c>
      <c r="K420" s="303">
        <f t="shared" si="51"/>
        <v>0</v>
      </c>
      <c r="L420" s="284"/>
      <c r="M420" s="284"/>
      <c r="N420" s="284"/>
      <c r="O420" s="295"/>
      <c r="P420" s="304"/>
      <c r="Q420" s="284"/>
      <c r="R420" s="285"/>
      <c r="S420" s="19" t="s">
        <v>89</v>
      </c>
      <c r="T420" s="18">
        <v>31</v>
      </c>
      <c r="U420" s="284"/>
      <c r="V420" s="284"/>
      <c r="W420" s="284"/>
      <c r="X420" s="284"/>
      <c r="Y420" s="284"/>
      <c r="Z420" s="284"/>
      <c r="AA420" s="284"/>
      <c r="AB420" s="284"/>
      <c r="AC420" s="284"/>
      <c r="AD420" s="284"/>
      <c r="AE420" s="284"/>
      <c r="AF420" s="284"/>
      <c r="AG420" s="284"/>
      <c r="AH420" s="295"/>
      <c r="AI420" s="451"/>
      <c r="AJ420" s="284"/>
      <c r="AK420" s="285"/>
      <c r="AL420" s="19" t="s">
        <v>89</v>
      </c>
    </row>
    <row r="421" spans="1:248" s="20" customFormat="1" ht="12.75" customHeight="1" thickBot="1" x14ac:dyDescent="0.25">
      <c r="A421" s="342"/>
      <c r="B421" s="343">
        <f>SUM(B389:B420)</f>
        <v>0</v>
      </c>
      <c r="C421" s="343">
        <f>SUM(C389:C420)</f>
        <v>0</v>
      </c>
      <c r="D421" s="343">
        <f>SUM(D389:D420)</f>
        <v>0</v>
      </c>
      <c r="E421" s="344">
        <f>SUM(E389:E420)</f>
        <v>0</v>
      </c>
      <c r="F421" s="345">
        <f>SUM(F389:F420)</f>
        <v>0</v>
      </c>
      <c r="G421" s="346"/>
      <c r="H421" s="347" t="s">
        <v>90</v>
      </c>
      <c r="I421" s="348">
        <f>COUNTA(I390:I420)</f>
        <v>0</v>
      </c>
      <c r="J421" s="343">
        <f t="shared" ref="J421:R421" si="52">SUM(J389:J420)</f>
        <v>0</v>
      </c>
      <c r="K421" s="343">
        <f t="shared" si="52"/>
        <v>0</v>
      </c>
      <c r="L421" s="343">
        <f t="shared" si="52"/>
        <v>0</v>
      </c>
      <c r="M421" s="343">
        <f t="shared" si="52"/>
        <v>0</v>
      </c>
      <c r="N421" s="343">
        <f t="shared" si="52"/>
        <v>0</v>
      </c>
      <c r="O421" s="349">
        <f t="shared" si="52"/>
        <v>0</v>
      </c>
      <c r="P421" s="344">
        <f t="shared" si="52"/>
        <v>0</v>
      </c>
      <c r="Q421" s="343">
        <f t="shared" si="52"/>
        <v>0</v>
      </c>
      <c r="R421" s="350">
        <f t="shared" si="52"/>
        <v>0</v>
      </c>
      <c r="S421" s="351"/>
      <c r="T421" s="342"/>
      <c r="U421" s="343">
        <f t="shared" ref="U421:AH421" si="53">SUM(U389:U420)</f>
        <v>0</v>
      </c>
      <c r="V421" s="343">
        <f t="shared" si="53"/>
        <v>0</v>
      </c>
      <c r="W421" s="343">
        <f t="shared" si="53"/>
        <v>0</v>
      </c>
      <c r="X421" s="343">
        <f t="shared" si="53"/>
        <v>0</v>
      </c>
      <c r="Y421" s="343">
        <f t="shared" si="53"/>
        <v>0</v>
      </c>
      <c r="Z421" s="343">
        <f t="shared" si="53"/>
        <v>0</v>
      </c>
      <c r="AA421" s="343">
        <f t="shared" si="53"/>
        <v>0</v>
      </c>
      <c r="AB421" s="343">
        <f t="shared" si="53"/>
        <v>0</v>
      </c>
      <c r="AC421" s="343">
        <f t="shared" si="53"/>
        <v>0</v>
      </c>
      <c r="AD421" s="343">
        <f t="shared" si="53"/>
        <v>0</v>
      </c>
      <c r="AE421" s="343">
        <f t="shared" si="53"/>
        <v>0</v>
      </c>
      <c r="AF421" s="343">
        <f t="shared" si="53"/>
        <v>0</v>
      </c>
      <c r="AG421" s="343">
        <f t="shared" si="53"/>
        <v>0</v>
      </c>
      <c r="AH421" s="345">
        <f t="shared" si="53"/>
        <v>0</v>
      </c>
      <c r="AI421" s="352"/>
      <c r="AJ421" s="343">
        <f>SUM(AJ389:AJ420)</f>
        <v>0</v>
      </c>
      <c r="AK421" s="350">
        <f>SUM(AK389:AK420)</f>
        <v>0</v>
      </c>
      <c r="AL421" s="351"/>
    </row>
    <row r="422" spans="1:248" ht="12.75" customHeight="1" thickTop="1" x14ac:dyDescent="0.2">
      <c r="A422" s="43"/>
      <c r="B422" s="153"/>
      <c r="C422" s="153"/>
      <c r="D422" s="153"/>
      <c r="E422" s="153"/>
      <c r="F422" s="153"/>
      <c r="G422" s="340"/>
      <c r="H422" s="153"/>
      <c r="I422" s="341"/>
      <c r="J422" s="153"/>
      <c r="K422" s="153"/>
      <c r="L422" s="153"/>
      <c r="M422" s="153"/>
      <c r="N422" s="153"/>
      <c r="O422" s="153"/>
      <c r="P422" s="153"/>
      <c r="Q422" s="153"/>
      <c r="R422" s="153"/>
      <c r="S422" s="43"/>
      <c r="T422" s="43"/>
      <c r="U422" s="153"/>
      <c r="V422" s="153"/>
      <c r="W422" s="153"/>
      <c r="X422" s="153"/>
      <c r="Y422" s="153"/>
      <c r="Z422" s="153"/>
      <c r="AA422" s="153"/>
      <c r="AB422" s="153"/>
      <c r="AC422" s="153"/>
      <c r="AD422" s="153"/>
      <c r="AE422" s="153"/>
      <c r="AF422" s="153"/>
      <c r="AG422" s="153"/>
      <c r="AH422" s="153"/>
      <c r="AI422" s="153"/>
      <c r="AJ422" s="153"/>
      <c r="AK422" s="153"/>
      <c r="AL422" s="43"/>
    </row>
    <row r="423" spans="1:248" ht="12.75" customHeight="1" x14ac:dyDescent="0.2">
      <c r="A423" s="43"/>
      <c r="B423" s="153"/>
      <c r="C423" s="153"/>
      <c r="D423" s="153"/>
      <c r="E423" s="153"/>
      <c r="F423" s="153"/>
      <c r="G423" s="340"/>
      <c r="H423" s="153"/>
      <c r="I423" s="341"/>
      <c r="J423" s="153"/>
      <c r="K423" s="153"/>
      <c r="L423" s="153"/>
      <c r="M423" s="153"/>
      <c r="N423" s="153"/>
      <c r="O423" s="153"/>
      <c r="P423" s="153"/>
      <c r="Q423" s="153"/>
      <c r="R423" s="153"/>
      <c r="S423" s="43"/>
      <c r="T423" s="43"/>
      <c r="U423" s="153"/>
      <c r="V423" s="153"/>
      <c r="W423" s="153"/>
      <c r="X423" s="153"/>
      <c r="Y423" s="153"/>
      <c r="Z423" s="153"/>
      <c r="AA423" s="153"/>
      <c r="AB423" s="153"/>
      <c r="AC423" s="153"/>
      <c r="AD423" s="153"/>
      <c r="AE423" s="153"/>
      <c r="AF423" s="153"/>
      <c r="AG423" s="153"/>
      <c r="AH423" s="153"/>
      <c r="AI423" s="153"/>
      <c r="AJ423" s="153"/>
      <c r="AK423" s="153"/>
      <c r="AL423" s="43"/>
    </row>
    <row r="424" spans="1:248" ht="12.75" customHeight="1" x14ac:dyDescent="0.2">
      <c r="A424" s="20"/>
      <c r="B424" s="20"/>
      <c r="C424" s="20"/>
      <c r="D424" s="20"/>
      <c r="E424" s="20"/>
      <c r="F424" s="20"/>
      <c r="G424" s="474" t="str">
        <f>JANUARY!G378</f>
        <v>UNITED STEELWORKERS - LOCAL UNION</v>
      </c>
      <c r="H424" s="474"/>
      <c r="I424" s="474"/>
      <c r="J424" s="11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33"/>
      <c r="V424" s="33"/>
      <c r="W424" s="33"/>
      <c r="X424" s="33"/>
      <c r="Y424" s="33"/>
      <c r="Z424" s="33"/>
      <c r="AA424" s="34" t="str">
        <f>$AA$10</f>
        <v>FINANCIAL SECRETARY'S CASH BOOK</v>
      </c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20"/>
    </row>
    <row r="425" spans="1:248" s="148" customFormat="1" ht="12.75" customHeight="1" x14ac:dyDescent="0.2">
      <c r="A425" s="140"/>
      <c r="B425" s="138" t="str">
        <f>$B$11</f>
        <v>Month</v>
      </c>
      <c r="C425" s="73" t="str">
        <f>$C$11</f>
        <v>FEBRUARY</v>
      </c>
      <c r="D425" s="138" t="str">
        <f>$D$11</f>
        <v>Year</v>
      </c>
      <c r="E425" s="27">
        <f>$E$11</f>
        <v>0</v>
      </c>
      <c r="F425" s="140"/>
      <c r="G425" s="145"/>
      <c r="H425" s="140"/>
      <c r="I425" s="146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  <c r="AE425" s="140"/>
      <c r="AF425" s="140"/>
      <c r="AG425" s="140"/>
      <c r="AH425" s="140"/>
      <c r="AI425" s="138"/>
      <c r="AJ425" s="147" t="str">
        <f>$C$11</f>
        <v>FEBRUARY</v>
      </c>
      <c r="AK425" s="27">
        <f>$E$11</f>
        <v>0</v>
      </c>
      <c r="AL425" s="140"/>
    </row>
    <row r="426" spans="1:248" s="148" customFormat="1" ht="12.75" customHeight="1" x14ac:dyDescent="0.2">
      <c r="A426" s="140"/>
      <c r="B426" s="138" t="str">
        <f>$B$12</f>
        <v>Page No.</v>
      </c>
      <c r="C426" s="355">
        <f>C380+1</f>
        <v>10</v>
      </c>
      <c r="D426" s="140"/>
      <c r="E426" s="140"/>
      <c r="F426" s="140"/>
      <c r="G426" s="145"/>
      <c r="H426" s="140"/>
      <c r="I426" s="146" t="s">
        <v>53</v>
      </c>
      <c r="J426" s="140"/>
      <c r="K426" s="140"/>
      <c r="L426" s="146"/>
      <c r="M426" s="140"/>
      <c r="N426" s="140"/>
      <c r="O426" s="140"/>
      <c r="P426" s="138"/>
      <c r="Q426" s="140"/>
      <c r="R426" s="138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9" t="s">
        <v>54</v>
      </c>
      <c r="AC426" s="140"/>
      <c r="AD426" s="140"/>
      <c r="AE426" s="140"/>
      <c r="AF426" s="140"/>
      <c r="AG426" s="140"/>
      <c r="AH426" s="140"/>
      <c r="AI426" s="138" t="str">
        <f>$B$12</f>
        <v>Page No.</v>
      </c>
      <c r="AJ426" s="355">
        <f>C426</f>
        <v>10</v>
      </c>
      <c r="AK426" s="150"/>
      <c r="AL426" s="151"/>
    </row>
    <row r="427" spans="1:248" ht="12.75" customHeight="1" x14ac:dyDescent="0.2">
      <c r="A427" s="3"/>
      <c r="B427" s="3"/>
      <c r="C427" s="3"/>
      <c r="D427" s="3"/>
      <c r="E427" s="3"/>
      <c r="F427" s="3"/>
      <c r="G427" s="126"/>
      <c r="H427" s="3"/>
      <c r="I427" s="5"/>
      <c r="J427" s="3"/>
      <c r="K427" s="3"/>
      <c r="L427" s="2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0"/>
      <c r="AF427" s="3"/>
      <c r="AG427" s="3"/>
      <c r="AH427" s="3"/>
      <c r="AI427" s="3"/>
      <c r="AJ427" s="3"/>
      <c r="AK427" s="3"/>
      <c r="AL427" s="3"/>
    </row>
    <row r="428" spans="1:248" ht="12.75" customHeight="1" x14ac:dyDescent="0.2">
      <c r="A428" s="25"/>
      <c r="B428" s="25"/>
      <c r="C428" s="25"/>
      <c r="D428" s="25"/>
      <c r="E428" s="25"/>
      <c r="F428" s="25"/>
      <c r="G428" s="127"/>
      <c r="H428" s="25"/>
      <c r="I428" s="26"/>
      <c r="J428" s="25"/>
      <c r="K428" s="25"/>
      <c r="L428" s="26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6"/>
      <c r="AF428" s="25"/>
      <c r="AG428" s="25"/>
      <c r="AH428" s="25"/>
      <c r="AI428" s="25"/>
      <c r="AJ428" s="25"/>
      <c r="AK428" s="25"/>
      <c r="AL428" s="25"/>
    </row>
    <row r="429" spans="1:248" s="407" customFormat="1" ht="12.75" customHeight="1" x14ac:dyDescent="0.2">
      <c r="A429" s="1"/>
      <c r="B429" s="3"/>
      <c r="C429" s="3" t="s">
        <v>55</v>
      </c>
      <c r="D429" s="3"/>
      <c r="E429" s="3"/>
      <c r="F429" s="13"/>
      <c r="G429" s="433"/>
      <c r="H429" s="2" t="s">
        <v>56</v>
      </c>
      <c r="I429" s="95"/>
      <c r="J429" s="475" t="s">
        <v>477</v>
      </c>
      <c r="K429" s="476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3"/>
      <c r="AJ429" s="3"/>
      <c r="AK429" s="1"/>
      <c r="AL429" s="3"/>
    </row>
    <row r="430" spans="1:248" s="407" customFormat="1" ht="12.75" customHeight="1" x14ac:dyDescent="0.2">
      <c r="A430" s="1"/>
      <c r="B430" s="3"/>
      <c r="C430" s="3"/>
      <c r="D430" s="3"/>
      <c r="E430" s="3"/>
      <c r="F430" s="13"/>
      <c r="G430" s="433"/>
      <c r="H430" s="13"/>
      <c r="I430" s="96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3"/>
      <c r="AJ430" s="3"/>
      <c r="AK430" s="1"/>
      <c r="AL430" s="3"/>
    </row>
    <row r="431" spans="1:248" s="407" customFormat="1" ht="12.75" customHeight="1" thickBot="1" x14ac:dyDescent="0.25">
      <c r="A431" s="422"/>
      <c r="B431" s="423">
        <v>1</v>
      </c>
      <c r="C431" s="423">
        <v>2</v>
      </c>
      <c r="D431" s="423">
        <v>3</v>
      </c>
      <c r="E431" s="423">
        <v>4</v>
      </c>
      <c r="F431" s="424">
        <v>5</v>
      </c>
      <c r="G431" s="434">
        <v>6</v>
      </c>
      <c r="H431" s="425">
        <v>7</v>
      </c>
      <c r="I431" s="435">
        <v>8</v>
      </c>
      <c r="J431" s="423">
        <v>9</v>
      </c>
      <c r="K431" s="425">
        <v>10</v>
      </c>
      <c r="L431" s="423">
        <v>11</v>
      </c>
      <c r="M431" s="423" t="s">
        <v>1</v>
      </c>
      <c r="N431" s="423">
        <v>12</v>
      </c>
      <c r="O431" s="423">
        <v>13</v>
      </c>
      <c r="P431" s="423">
        <v>14</v>
      </c>
      <c r="Q431" s="423">
        <v>15</v>
      </c>
      <c r="R431" s="425" t="s">
        <v>2</v>
      </c>
      <c r="S431" s="426"/>
      <c r="T431" s="422"/>
      <c r="U431" s="423">
        <v>16</v>
      </c>
      <c r="V431" s="423">
        <v>17</v>
      </c>
      <c r="W431" s="423">
        <v>18</v>
      </c>
      <c r="X431" s="423">
        <v>19</v>
      </c>
      <c r="Y431" s="423">
        <v>20</v>
      </c>
      <c r="Z431" s="423" t="s">
        <v>3</v>
      </c>
      <c r="AA431" s="423">
        <v>21</v>
      </c>
      <c r="AB431" s="423">
        <v>22</v>
      </c>
      <c r="AC431" s="423">
        <v>23</v>
      </c>
      <c r="AD431" s="423">
        <v>24</v>
      </c>
      <c r="AE431" s="423">
        <v>25</v>
      </c>
      <c r="AF431" s="423">
        <v>26</v>
      </c>
      <c r="AG431" s="423">
        <v>27</v>
      </c>
      <c r="AH431" s="423">
        <v>28</v>
      </c>
      <c r="AI431" s="424">
        <v>29</v>
      </c>
      <c r="AJ431" s="423">
        <v>30</v>
      </c>
      <c r="AK431" s="425">
        <v>31</v>
      </c>
      <c r="AL431" s="426"/>
    </row>
    <row r="432" spans="1:248" s="4" customFormat="1" ht="12.75" customHeight="1" thickTop="1" x14ac:dyDescent="0.2">
      <c r="A432" s="1"/>
      <c r="B432" s="85" t="s">
        <v>4</v>
      </c>
      <c r="C432" s="97"/>
      <c r="D432" s="85" t="s">
        <v>473</v>
      </c>
      <c r="E432" s="436" t="s">
        <v>6</v>
      </c>
      <c r="F432" s="84" t="s">
        <v>7</v>
      </c>
      <c r="G432" s="128"/>
      <c r="H432" s="84"/>
      <c r="I432" s="99"/>
      <c r="J432" s="85"/>
      <c r="K432" s="84"/>
      <c r="L432" s="85" t="s">
        <v>460</v>
      </c>
      <c r="M432" s="85"/>
      <c r="N432" s="85" t="s">
        <v>474</v>
      </c>
      <c r="O432" s="436" t="s">
        <v>461</v>
      </c>
      <c r="P432" s="437"/>
      <c r="Q432" s="438" t="s">
        <v>8</v>
      </c>
      <c r="R432" s="84" t="s">
        <v>8</v>
      </c>
      <c r="S432" s="102"/>
      <c r="T432" s="67"/>
      <c r="U432" s="471" t="s">
        <v>9</v>
      </c>
      <c r="V432" s="472"/>
      <c r="W432" s="472"/>
      <c r="X432" s="472"/>
      <c r="Y432" s="473"/>
      <c r="Z432" s="85" t="s">
        <v>10</v>
      </c>
      <c r="AA432" s="85" t="s">
        <v>11</v>
      </c>
      <c r="AB432" s="85" t="s">
        <v>204</v>
      </c>
      <c r="AC432" s="85" t="s">
        <v>12</v>
      </c>
      <c r="AD432" s="85" t="s">
        <v>13</v>
      </c>
      <c r="AE432" s="85" t="s">
        <v>14</v>
      </c>
      <c r="AF432" s="85"/>
      <c r="AG432" s="85"/>
      <c r="AH432" s="100"/>
      <c r="AI432" s="101"/>
      <c r="AJ432" s="85" t="s">
        <v>15</v>
      </c>
      <c r="AK432" s="84" t="s">
        <v>7</v>
      </c>
      <c r="AL432" s="102"/>
      <c r="AM432" s="251"/>
      <c r="AN432" s="251"/>
      <c r="AO432" s="251"/>
      <c r="AP432" s="251"/>
      <c r="AQ432" s="251"/>
      <c r="AR432" s="251"/>
      <c r="AS432" s="251"/>
      <c r="AT432" s="251"/>
      <c r="AU432" s="251"/>
      <c r="AV432" s="251"/>
      <c r="AW432" s="251"/>
      <c r="AX432" s="251"/>
      <c r="AY432" s="251"/>
      <c r="AZ432" s="251"/>
      <c r="BA432" s="251"/>
      <c r="BB432" s="251"/>
      <c r="BC432" s="251"/>
      <c r="BD432" s="251"/>
      <c r="BE432" s="251"/>
      <c r="BF432" s="251"/>
      <c r="BG432" s="251"/>
      <c r="BH432" s="251"/>
      <c r="BI432" s="251"/>
      <c r="BJ432" s="251"/>
      <c r="BK432" s="251"/>
      <c r="BL432" s="251"/>
      <c r="BM432" s="251"/>
      <c r="BN432" s="251"/>
      <c r="BO432" s="251"/>
      <c r="BP432" s="251"/>
      <c r="BQ432" s="251"/>
      <c r="BR432" s="251"/>
      <c r="BS432" s="251"/>
      <c r="BT432" s="251"/>
      <c r="BU432" s="251"/>
      <c r="BV432" s="251"/>
      <c r="BW432" s="251"/>
      <c r="BX432" s="251"/>
      <c r="BY432" s="251"/>
      <c r="BZ432" s="251"/>
      <c r="CA432" s="251"/>
      <c r="CB432" s="251"/>
      <c r="CC432" s="251"/>
      <c r="CD432" s="251"/>
      <c r="CE432" s="251"/>
      <c r="CF432" s="251"/>
      <c r="CG432" s="251"/>
      <c r="CH432" s="251"/>
      <c r="CI432" s="251"/>
      <c r="CJ432" s="251"/>
      <c r="CK432" s="251"/>
      <c r="CL432" s="251"/>
      <c r="CM432" s="251"/>
      <c r="CN432" s="251"/>
      <c r="CO432" s="251"/>
      <c r="CP432" s="251"/>
      <c r="CQ432" s="251"/>
      <c r="CR432" s="251"/>
      <c r="CS432" s="251"/>
      <c r="CT432" s="251"/>
      <c r="CU432" s="251"/>
      <c r="CV432" s="251"/>
      <c r="CW432" s="251"/>
      <c r="CX432" s="251"/>
      <c r="CY432" s="251"/>
      <c r="CZ432" s="251"/>
      <c r="DA432" s="251"/>
      <c r="DB432" s="251"/>
      <c r="DC432" s="251"/>
      <c r="DD432" s="251"/>
      <c r="DE432" s="251"/>
      <c r="DF432" s="251"/>
      <c r="DG432" s="251"/>
      <c r="DH432" s="251"/>
      <c r="DI432" s="251"/>
      <c r="DJ432" s="251"/>
      <c r="DK432" s="251"/>
      <c r="DL432" s="251"/>
      <c r="DM432" s="251"/>
      <c r="DN432" s="251"/>
      <c r="DO432" s="251"/>
      <c r="DP432" s="251"/>
      <c r="DQ432" s="251"/>
      <c r="DR432" s="251"/>
      <c r="DS432" s="251"/>
      <c r="DT432" s="251"/>
      <c r="DU432" s="251"/>
      <c r="DV432" s="251"/>
      <c r="DW432" s="251"/>
      <c r="DX432" s="251"/>
      <c r="DY432" s="251"/>
      <c r="DZ432" s="251"/>
      <c r="EA432" s="251"/>
      <c r="EB432" s="251"/>
      <c r="EC432" s="251"/>
      <c r="ED432" s="251"/>
      <c r="EE432" s="251"/>
      <c r="EF432" s="251"/>
      <c r="EG432" s="251"/>
      <c r="EH432" s="251"/>
      <c r="EI432" s="251"/>
      <c r="EJ432" s="251"/>
      <c r="EK432" s="251"/>
      <c r="EL432" s="251"/>
      <c r="EM432" s="251"/>
      <c r="EN432" s="251"/>
      <c r="EO432" s="251"/>
      <c r="EP432" s="251"/>
      <c r="EQ432" s="251"/>
      <c r="ER432" s="251"/>
      <c r="ES432" s="251"/>
      <c r="ET432" s="251"/>
      <c r="EU432" s="251"/>
      <c r="EV432" s="251"/>
      <c r="EW432" s="251"/>
      <c r="EX432" s="251"/>
      <c r="EY432" s="251"/>
      <c r="EZ432" s="251"/>
      <c r="FA432" s="251"/>
      <c r="FB432" s="251"/>
      <c r="FC432" s="251"/>
      <c r="FD432" s="251"/>
      <c r="FE432" s="251"/>
      <c r="FF432" s="251"/>
      <c r="FG432" s="251"/>
      <c r="FH432" s="251"/>
      <c r="FI432" s="251"/>
      <c r="FJ432" s="251"/>
      <c r="FK432" s="251"/>
      <c r="FL432" s="251"/>
      <c r="FM432" s="251"/>
      <c r="FN432" s="251"/>
      <c r="FO432" s="251"/>
      <c r="FP432" s="251"/>
      <c r="FQ432" s="251"/>
      <c r="FR432" s="251"/>
      <c r="FS432" s="251"/>
      <c r="FT432" s="251"/>
      <c r="FU432" s="251"/>
      <c r="FV432" s="251"/>
      <c r="FW432" s="251"/>
      <c r="FX432" s="251"/>
      <c r="FY432" s="251"/>
      <c r="FZ432" s="251"/>
      <c r="GA432" s="251"/>
      <c r="GB432" s="251"/>
      <c r="GC432" s="251"/>
      <c r="GD432" s="251"/>
      <c r="GE432" s="251"/>
      <c r="GF432" s="251"/>
      <c r="GG432" s="251"/>
      <c r="GH432" s="251"/>
      <c r="GI432" s="251"/>
      <c r="GJ432" s="251"/>
      <c r="GK432" s="251"/>
      <c r="GL432" s="251"/>
      <c r="GM432" s="251"/>
      <c r="GN432" s="251"/>
      <c r="GO432" s="251"/>
      <c r="GP432" s="251"/>
      <c r="GQ432" s="251"/>
      <c r="GR432" s="251"/>
      <c r="GS432" s="251"/>
      <c r="GT432" s="251"/>
      <c r="GU432" s="251"/>
      <c r="GV432" s="251"/>
      <c r="GW432" s="251"/>
      <c r="GX432" s="251"/>
      <c r="GY432" s="251"/>
      <c r="GZ432" s="251"/>
      <c r="HA432" s="251"/>
      <c r="HB432" s="251"/>
      <c r="HC432" s="251"/>
      <c r="HD432" s="251"/>
      <c r="HE432" s="251"/>
      <c r="HF432" s="251"/>
      <c r="HG432" s="251"/>
      <c r="HH432" s="251"/>
      <c r="HI432" s="251"/>
      <c r="HJ432" s="251"/>
      <c r="HK432" s="251"/>
      <c r="HL432" s="251"/>
      <c r="HM432" s="251"/>
      <c r="HN432" s="251"/>
      <c r="HO432" s="251"/>
      <c r="HP432" s="251"/>
      <c r="HQ432" s="251"/>
      <c r="HR432" s="251"/>
      <c r="HS432" s="251"/>
      <c r="HT432" s="251"/>
      <c r="HU432" s="251"/>
      <c r="HV432" s="251"/>
      <c r="HW432" s="251"/>
      <c r="HX432" s="251"/>
      <c r="HY432" s="251"/>
      <c r="HZ432" s="251"/>
      <c r="IA432" s="251"/>
      <c r="IB432" s="251"/>
      <c r="IC432" s="251"/>
      <c r="ID432" s="251"/>
      <c r="IE432" s="251"/>
      <c r="IF432" s="251"/>
      <c r="IG432" s="251"/>
      <c r="IH432" s="251"/>
      <c r="II432" s="251"/>
      <c r="IJ432" s="251"/>
      <c r="IK432" s="251"/>
      <c r="IL432" s="251"/>
      <c r="IM432" s="251"/>
      <c r="IN432" s="251"/>
    </row>
    <row r="433" spans="1:248" s="4" customFormat="1" ht="12.75" customHeight="1" x14ac:dyDescent="0.2">
      <c r="A433" s="1"/>
      <c r="B433" s="85" t="s">
        <v>8</v>
      </c>
      <c r="C433" s="85" t="s">
        <v>16</v>
      </c>
      <c r="D433" s="85" t="s">
        <v>202</v>
      </c>
      <c r="E433" s="154" t="s">
        <v>8</v>
      </c>
      <c r="F433" s="84" t="s">
        <v>18</v>
      </c>
      <c r="G433" s="128" t="s">
        <v>19</v>
      </c>
      <c r="H433" s="84" t="s">
        <v>20</v>
      </c>
      <c r="I433" s="99" t="s">
        <v>475</v>
      </c>
      <c r="J433" s="85" t="s">
        <v>21</v>
      </c>
      <c r="K433" s="84" t="s">
        <v>22</v>
      </c>
      <c r="L433" s="85" t="s">
        <v>462</v>
      </c>
      <c r="M433" s="85" t="s">
        <v>463</v>
      </c>
      <c r="N433" s="85" t="s">
        <v>476</v>
      </c>
      <c r="O433" s="154" t="s">
        <v>464</v>
      </c>
      <c r="P433" s="154" t="s">
        <v>23</v>
      </c>
      <c r="Q433" s="85" t="s">
        <v>24</v>
      </c>
      <c r="R433" s="84" t="s">
        <v>24</v>
      </c>
      <c r="S433" s="100" t="s">
        <v>135</v>
      </c>
      <c r="T433" s="84" t="s">
        <v>135</v>
      </c>
      <c r="U433" s="85" t="s">
        <v>25</v>
      </c>
      <c r="V433" s="85" t="s">
        <v>26</v>
      </c>
      <c r="W433" s="85" t="s">
        <v>27</v>
      </c>
      <c r="X433" s="85" t="s">
        <v>28</v>
      </c>
      <c r="Y433" s="85" t="s">
        <v>136</v>
      </c>
      <c r="Z433" s="85" t="s">
        <v>251</v>
      </c>
      <c r="AA433" s="85" t="s">
        <v>137</v>
      </c>
      <c r="AB433" s="85" t="s">
        <v>203</v>
      </c>
      <c r="AC433" s="85" t="s">
        <v>30</v>
      </c>
      <c r="AD433" s="85" t="s">
        <v>140</v>
      </c>
      <c r="AE433" s="85" t="s">
        <v>31</v>
      </c>
      <c r="AF433" s="85" t="s">
        <v>32</v>
      </c>
      <c r="AG433" s="85" t="s">
        <v>205</v>
      </c>
      <c r="AH433" s="100" t="s">
        <v>16</v>
      </c>
      <c r="AI433" s="98" t="s">
        <v>34</v>
      </c>
      <c r="AJ433" s="85" t="s">
        <v>35</v>
      </c>
      <c r="AK433" s="84" t="s">
        <v>18</v>
      </c>
      <c r="AL433" s="102"/>
      <c r="AM433" s="251"/>
      <c r="AN433" s="251"/>
      <c r="AO433" s="251"/>
      <c r="AP433" s="251"/>
      <c r="AQ433" s="251"/>
      <c r="AR433" s="251"/>
      <c r="AS433" s="251"/>
      <c r="AT433" s="251"/>
      <c r="AU433" s="251"/>
      <c r="AV433" s="251"/>
      <c r="AW433" s="251"/>
      <c r="AX433" s="251"/>
      <c r="AY433" s="251"/>
      <c r="AZ433" s="251"/>
      <c r="BA433" s="251"/>
      <c r="BB433" s="251"/>
      <c r="BC433" s="251"/>
      <c r="BD433" s="251"/>
      <c r="BE433" s="251"/>
      <c r="BF433" s="251"/>
      <c r="BG433" s="251"/>
      <c r="BH433" s="251"/>
      <c r="BI433" s="251"/>
      <c r="BJ433" s="251"/>
      <c r="BK433" s="251"/>
      <c r="BL433" s="251"/>
      <c r="BM433" s="251"/>
      <c r="BN433" s="251"/>
      <c r="BO433" s="251"/>
      <c r="BP433" s="251"/>
      <c r="BQ433" s="251"/>
      <c r="BR433" s="251"/>
      <c r="BS433" s="251"/>
      <c r="BT433" s="251"/>
      <c r="BU433" s="251"/>
      <c r="BV433" s="251"/>
      <c r="BW433" s="251"/>
      <c r="BX433" s="251"/>
      <c r="BY433" s="251"/>
      <c r="BZ433" s="251"/>
      <c r="CA433" s="251"/>
      <c r="CB433" s="251"/>
      <c r="CC433" s="251"/>
      <c r="CD433" s="251"/>
      <c r="CE433" s="251"/>
      <c r="CF433" s="251"/>
      <c r="CG433" s="251"/>
      <c r="CH433" s="251"/>
      <c r="CI433" s="251"/>
      <c r="CJ433" s="251"/>
      <c r="CK433" s="251"/>
      <c r="CL433" s="251"/>
      <c r="CM433" s="251"/>
      <c r="CN433" s="251"/>
      <c r="CO433" s="251"/>
      <c r="CP433" s="251"/>
      <c r="CQ433" s="251"/>
      <c r="CR433" s="251"/>
      <c r="CS433" s="251"/>
      <c r="CT433" s="251"/>
      <c r="CU433" s="251"/>
      <c r="CV433" s="251"/>
      <c r="CW433" s="251"/>
      <c r="CX433" s="251"/>
      <c r="CY433" s="251"/>
      <c r="CZ433" s="251"/>
      <c r="DA433" s="251"/>
      <c r="DB433" s="251"/>
      <c r="DC433" s="251"/>
      <c r="DD433" s="251"/>
      <c r="DE433" s="251"/>
      <c r="DF433" s="251"/>
      <c r="DG433" s="251"/>
      <c r="DH433" s="251"/>
      <c r="DI433" s="251"/>
      <c r="DJ433" s="251"/>
      <c r="DK433" s="251"/>
      <c r="DL433" s="251"/>
      <c r="DM433" s="251"/>
      <c r="DN433" s="251"/>
      <c r="DO433" s="251"/>
      <c r="DP433" s="251"/>
      <c r="DQ433" s="251"/>
      <c r="DR433" s="251"/>
      <c r="DS433" s="251"/>
      <c r="DT433" s="251"/>
      <c r="DU433" s="251"/>
      <c r="DV433" s="251"/>
      <c r="DW433" s="251"/>
      <c r="DX433" s="251"/>
      <c r="DY433" s="251"/>
      <c r="DZ433" s="251"/>
      <c r="EA433" s="251"/>
      <c r="EB433" s="251"/>
      <c r="EC433" s="251"/>
      <c r="ED433" s="251"/>
      <c r="EE433" s="251"/>
      <c r="EF433" s="251"/>
      <c r="EG433" s="251"/>
      <c r="EH433" s="251"/>
      <c r="EI433" s="251"/>
      <c r="EJ433" s="251"/>
      <c r="EK433" s="251"/>
      <c r="EL433" s="251"/>
      <c r="EM433" s="251"/>
      <c r="EN433" s="251"/>
      <c r="EO433" s="251"/>
      <c r="EP433" s="251"/>
      <c r="EQ433" s="251"/>
      <c r="ER433" s="251"/>
      <c r="ES433" s="251"/>
      <c r="ET433" s="251"/>
      <c r="EU433" s="251"/>
      <c r="EV433" s="251"/>
      <c r="EW433" s="251"/>
      <c r="EX433" s="251"/>
      <c r="EY433" s="251"/>
      <c r="EZ433" s="251"/>
      <c r="FA433" s="251"/>
      <c r="FB433" s="251"/>
      <c r="FC433" s="251"/>
      <c r="FD433" s="251"/>
      <c r="FE433" s="251"/>
      <c r="FF433" s="251"/>
      <c r="FG433" s="251"/>
      <c r="FH433" s="251"/>
      <c r="FI433" s="251"/>
      <c r="FJ433" s="251"/>
      <c r="FK433" s="251"/>
      <c r="FL433" s="251"/>
      <c r="FM433" s="251"/>
      <c r="FN433" s="251"/>
      <c r="FO433" s="251"/>
      <c r="FP433" s="251"/>
      <c r="FQ433" s="251"/>
      <c r="FR433" s="251"/>
      <c r="FS433" s="251"/>
      <c r="FT433" s="251"/>
      <c r="FU433" s="251"/>
      <c r="FV433" s="251"/>
      <c r="FW433" s="251"/>
      <c r="FX433" s="251"/>
      <c r="FY433" s="251"/>
      <c r="FZ433" s="251"/>
      <c r="GA433" s="251"/>
      <c r="GB433" s="251"/>
      <c r="GC433" s="251"/>
      <c r="GD433" s="251"/>
      <c r="GE433" s="251"/>
      <c r="GF433" s="251"/>
      <c r="GG433" s="251"/>
      <c r="GH433" s="251"/>
      <c r="GI433" s="251"/>
      <c r="GJ433" s="251"/>
      <c r="GK433" s="251"/>
      <c r="GL433" s="251"/>
      <c r="GM433" s="251"/>
      <c r="GN433" s="251"/>
      <c r="GO433" s="251"/>
      <c r="GP433" s="251"/>
      <c r="GQ433" s="251"/>
      <c r="GR433" s="251"/>
      <c r="GS433" s="251"/>
      <c r="GT433" s="251"/>
      <c r="GU433" s="251"/>
      <c r="GV433" s="251"/>
      <c r="GW433" s="251"/>
      <c r="GX433" s="251"/>
      <c r="GY433" s="251"/>
      <c r="GZ433" s="251"/>
      <c r="HA433" s="251"/>
      <c r="HB433" s="251"/>
      <c r="HC433" s="251"/>
      <c r="HD433" s="251"/>
      <c r="HE433" s="251"/>
      <c r="HF433" s="251"/>
      <c r="HG433" s="251"/>
      <c r="HH433" s="251"/>
      <c r="HI433" s="251"/>
      <c r="HJ433" s="251"/>
      <c r="HK433" s="251"/>
      <c r="HL433" s="251"/>
      <c r="HM433" s="251"/>
      <c r="HN433" s="251"/>
      <c r="HO433" s="251"/>
      <c r="HP433" s="251"/>
      <c r="HQ433" s="251"/>
      <c r="HR433" s="251"/>
      <c r="HS433" s="251"/>
      <c r="HT433" s="251"/>
      <c r="HU433" s="251"/>
      <c r="HV433" s="251"/>
      <c r="HW433" s="251"/>
      <c r="HX433" s="251"/>
      <c r="HY433" s="251"/>
      <c r="HZ433" s="251"/>
      <c r="IA433" s="251"/>
      <c r="IB433" s="251"/>
      <c r="IC433" s="251"/>
      <c r="ID433" s="251"/>
      <c r="IE433" s="251"/>
      <c r="IF433" s="251"/>
      <c r="IG433" s="251"/>
      <c r="IH433" s="251"/>
      <c r="II433" s="251"/>
      <c r="IJ433" s="251"/>
      <c r="IK433" s="251"/>
      <c r="IL433" s="251"/>
      <c r="IM433" s="251"/>
      <c r="IN433" s="251"/>
    </row>
    <row r="434" spans="1:248" s="4" customFormat="1" ht="12.75" customHeight="1" thickBot="1" x14ac:dyDescent="0.25">
      <c r="A434" s="6"/>
      <c r="B434" s="86" t="s">
        <v>36</v>
      </c>
      <c r="C434" s="86" t="s">
        <v>37</v>
      </c>
      <c r="D434" s="86" t="s">
        <v>38</v>
      </c>
      <c r="E434" s="439" t="s">
        <v>39</v>
      </c>
      <c r="F434" s="103" t="s">
        <v>40</v>
      </c>
      <c r="G434" s="129"/>
      <c r="H434" s="103"/>
      <c r="I434" s="104" t="s">
        <v>41</v>
      </c>
      <c r="J434" s="86"/>
      <c r="K434" s="103"/>
      <c r="L434" s="86" t="s">
        <v>465</v>
      </c>
      <c r="M434" s="86"/>
      <c r="N434" s="86" t="s">
        <v>235</v>
      </c>
      <c r="O434" s="439" t="s">
        <v>235</v>
      </c>
      <c r="P434" s="155"/>
      <c r="Q434" s="440" t="s">
        <v>258</v>
      </c>
      <c r="R434" s="441" t="s">
        <v>259</v>
      </c>
      <c r="S434" s="105" t="s">
        <v>109</v>
      </c>
      <c r="T434" s="103" t="s">
        <v>187</v>
      </c>
      <c r="U434" s="86" t="s">
        <v>42</v>
      </c>
      <c r="V434" s="86" t="s">
        <v>43</v>
      </c>
      <c r="W434" s="86"/>
      <c r="X434" s="86" t="s">
        <v>44</v>
      </c>
      <c r="Y434" s="86" t="s">
        <v>30</v>
      </c>
      <c r="Z434" s="86" t="s">
        <v>30</v>
      </c>
      <c r="AA434" s="86" t="s">
        <v>138</v>
      </c>
      <c r="AB434" s="86" t="s">
        <v>15</v>
      </c>
      <c r="AC434" s="86" t="s">
        <v>139</v>
      </c>
      <c r="AD434" s="86" t="s">
        <v>141</v>
      </c>
      <c r="AE434" s="86" t="s">
        <v>47</v>
      </c>
      <c r="AF434" s="86" t="s">
        <v>48</v>
      </c>
      <c r="AG434" s="86" t="s">
        <v>15</v>
      </c>
      <c r="AH434" s="105" t="s">
        <v>30</v>
      </c>
      <c r="AI434" s="106"/>
      <c r="AJ434" s="86" t="s">
        <v>49</v>
      </c>
      <c r="AK434" s="103" t="s">
        <v>188</v>
      </c>
      <c r="AL434" s="107"/>
      <c r="AM434" s="251"/>
      <c r="AN434" s="251"/>
      <c r="AO434" s="251"/>
      <c r="AP434" s="251"/>
      <c r="AQ434" s="251"/>
      <c r="AR434" s="251"/>
      <c r="AS434" s="251"/>
      <c r="AT434" s="251"/>
      <c r="AU434" s="251"/>
      <c r="AV434" s="251"/>
      <c r="AW434" s="251"/>
      <c r="AX434" s="251"/>
      <c r="AY434" s="251"/>
      <c r="AZ434" s="251"/>
      <c r="BA434" s="251"/>
      <c r="BB434" s="251"/>
      <c r="BC434" s="251"/>
      <c r="BD434" s="251"/>
      <c r="BE434" s="251"/>
      <c r="BF434" s="251"/>
      <c r="BG434" s="251"/>
      <c r="BH434" s="251"/>
      <c r="BI434" s="251"/>
      <c r="BJ434" s="251"/>
      <c r="BK434" s="251"/>
      <c r="BL434" s="251"/>
      <c r="BM434" s="251"/>
      <c r="BN434" s="251"/>
      <c r="BO434" s="251"/>
      <c r="BP434" s="251"/>
      <c r="BQ434" s="251"/>
      <c r="BR434" s="251"/>
      <c r="BS434" s="251"/>
      <c r="BT434" s="251"/>
      <c r="BU434" s="251"/>
      <c r="BV434" s="251"/>
      <c r="BW434" s="251"/>
      <c r="BX434" s="251"/>
      <c r="BY434" s="251"/>
      <c r="BZ434" s="251"/>
      <c r="CA434" s="251"/>
      <c r="CB434" s="251"/>
      <c r="CC434" s="251"/>
      <c r="CD434" s="251"/>
      <c r="CE434" s="251"/>
      <c r="CF434" s="251"/>
      <c r="CG434" s="251"/>
      <c r="CH434" s="251"/>
      <c r="CI434" s="251"/>
      <c r="CJ434" s="251"/>
      <c r="CK434" s="251"/>
      <c r="CL434" s="251"/>
      <c r="CM434" s="251"/>
      <c r="CN434" s="251"/>
      <c r="CO434" s="251"/>
      <c r="CP434" s="251"/>
      <c r="CQ434" s="251"/>
      <c r="CR434" s="251"/>
      <c r="CS434" s="251"/>
      <c r="CT434" s="251"/>
      <c r="CU434" s="251"/>
      <c r="CV434" s="251"/>
      <c r="CW434" s="251"/>
      <c r="CX434" s="251"/>
      <c r="CY434" s="251"/>
      <c r="CZ434" s="251"/>
      <c r="DA434" s="251"/>
      <c r="DB434" s="251"/>
      <c r="DC434" s="251"/>
      <c r="DD434" s="251"/>
      <c r="DE434" s="251"/>
      <c r="DF434" s="251"/>
      <c r="DG434" s="251"/>
      <c r="DH434" s="251"/>
      <c r="DI434" s="251"/>
      <c r="DJ434" s="251"/>
      <c r="DK434" s="251"/>
      <c r="DL434" s="251"/>
      <c r="DM434" s="251"/>
      <c r="DN434" s="251"/>
      <c r="DO434" s="251"/>
      <c r="DP434" s="251"/>
      <c r="DQ434" s="251"/>
      <c r="DR434" s="251"/>
      <c r="DS434" s="251"/>
      <c r="DT434" s="251"/>
      <c r="DU434" s="251"/>
      <c r="DV434" s="251"/>
      <c r="DW434" s="251"/>
      <c r="DX434" s="251"/>
      <c r="DY434" s="251"/>
      <c r="DZ434" s="251"/>
      <c r="EA434" s="251"/>
      <c r="EB434" s="251"/>
      <c r="EC434" s="251"/>
      <c r="ED434" s="251"/>
      <c r="EE434" s="251"/>
      <c r="EF434" s="251"/>
      <c r="EG434" s="251"/>
      <c r="EH434" s="251"/>
      <c r="EI434" s="251"/>
      <c r="EJ434" s="251"/>
      <c r="EK434" s="251"/>
      <c r="EL434" s="251"/>
      <c r="EM434" s="251"/>
      <c r="EN434" s="251"/>
      <c r="EO434" s="251"/>
      <c r="EP434" s="251"/>
      <c r="EQ434" s="251"/>
      <c r="ER434" s="251"/>
      <c r="ES434" s="251"/>
      <c r="ET434" s="251"/>
      <c r="EU434" s="251"/>
      <c r="EV434" s="251"/>
      <c r="EW434" s="251"/>
      <c r="EX434" s="251"/>
      <c r="EY434" s="251"/>
      <c r="EZ434" s="251"/>
      <c r="FA434" s="251"/>
      <c r="FB434" s="251"/>
      <c r="FC434" s="251"/>
      <c r="FD434" s="251"/>
      <c r="FE434" s="251"/>
      <c r="FF434" s="251"/>
      <c r="FG434" s="251"/>
      <c r="FH434" s="251"/>
      <c r="FI434" s="251"/>
      <c r="FJ434" s="251"/>
      <c r="FK434" s="251"/>
      <c r="FL434" s="251"/>
      <c r="FM434" s="251"/>
      <c r="FN434" s="251"/>
      <c r="FO434" s="251"/>
      <c r="FP434" s="251"/>
      <c r="FQ434" s="251"/>
      <c r="FR434" s="251"/>
      <c r="FS434" s="251"/>
      <c r="FT434" s="251"/>
      <c r="FU434" s="251"/>
      <c r="FV434" s="251"/>
      <c r="FW434" s="251"/>
      <c r="FX434" s="251"/>
      <c r="FY434" s="251"/>
      <c r="FZ434" s="251"/>
      <c r="GA434" s="251"/>
      <c r="GB434" s="251"/>
      <c r="GC434" s="251"/>
      <c r="GD434" s="251"/>
      <c r="GE434" s="251"/>
      <c r="GF434" s="251"/>
      <c r="GG434" s="251"/>
      <c r="GH434" s="251"/>
      <c r="GI434" s="251"/>
      <c r="GJ434" s="251"/>
      <c r="GK434" s="251"/>
      <c r="GL434" s="251"/>
      <c r="GM434" s="251"/>
      <c r="GN434" s="251"/>
      <c r="GO434" s="251"/>
      <c r="GP434" s="251"/>
      <c r="GQ434" s="251"/>
      <c r="GR434" s="251"/>
      <c r="GS434" s="251"/>
      <c r="GT434" s="251"/>
      <c r="GU434" s="251"/>
      <c r="GV434" s="251"/>
      <c r="GW434" s="251"/>
      <c r="GX434" s="251"/>
      <c r="GY434" s="251"/>
      <c r="GZ434" s="251"/>
      <c r="HA434" s="251"/>
      <c r="HB434" s="251"/>
      <c r="HC434" s="251"/>
      <c r="HD434" s="251"/>
      <c r="HE434" s="251"/>
      <c r="HF434" s="251"/>
      <c r="HG434" s="251"/>
      <c r="HH434" s="251"/>
      <c r="HI434" s="251"/>
      <c r="HJ434" s="251"/>
      <c r="HK434" s="251"/>
      <c r="HL434" s="251"/>
      <c r="HM434" s="251"/>
      <c r="HN434" s="251"/>
      <c r="HO434" s="251"/>
      <c r="HP434" s="251"/>
      <c r="HQ434" s="251"/>
      <c r="HR434" s="251"/>
      <c r="HS434" s="251"/>
      <c r="HT434" s="251"/>
      <c r="HU434" s="251"/>
      <c r="HV434" s="251"/>
      <c r="HW434" s="251"/>
      <c r="HX434" s="251"/>
      <c r="HY434" s="251"/>
      <c r="HZ434" s="251"/>
      <c r="IA434" s="251"/>
      <c r="IB434" s="251"/>
      <c r="IC434" s="251"/>
      <c r="ID434" s="251"/>
      <c r="IE434" s="251"/>
      <c r="IF434" s="251"/>
      <c r="IG434" s="251"/>
      <c r="IH434" s="251"/>
      <c r="II434" s="251"/>
      <c r="IJ434" s="251"/>
      <c r="IK434" s="251"/>
      <c r="IL434" s="251"/>
      <c r="IM434" s="251"/>
      <c r="IN434" s="251"/>
    </row>
    <row r="435" spans="1:248" s="20" customFormat="1" ht="12.75" customHeight="1" thickTop="1" x14ac:dyDescent="0.2">
      <c r="A435" s="8"/>
      <c r="B435" s="296">
        <f>B421</f>
        <v>0</v>
      </c>
      <c r="C435" s="296">
        <f>C421</f>
        <v>0</v>
      </c>
      <c r="D435" s="296">
        <f>D421</f>
        <v>0</v>
      </c>
      <c r="E435" s="296">
        <f>E421</f>
        <v>0</v>
      </c>
      <c r="F435" s="298">
        <f>F421</f>
        <v>0</v>
      </c>
      <c r="G435" s="130" t="str">
        <f>G7</f>
        <v>FEBRUARY</v>
      </c>
      <c r="H435" s="31" t="s">
        <v>58</v>
      </c>
      <c r="I435" s="32"/>
      <c r="J435" s="306">
        <f t="shared" ref="J435:R435" si="54">J421</f>
        <v>0</v>
      </c>
      <c r="K435" s="298">
        <f t="shared" si="54"/>
        <v>0</v>
      </c>
      <c r="L435" s="296">
        <f t="shared" si="54"/>
        <v>0</v>
      </c>
      <c r="M435" s="296">
        <f t="shared" si="54"/>
        <v>0</v>
      </c>
      <c r="N435" s="296">
        <f t="shared" si="54"/>
        <v>0</v>
      </c>
      <c r="O435" s="297">
        <f t="shared" si="54"/>
        <v>0</v>
      </c>
      <c r="P435" s="299">
        <f t="shared" si="54"/>
        <v>0</v>
      </c>
      <c r="Q435" s="296">
        <f t="shared" si="54"/>
        <v>0</v>
      </c>
      <c r="R435" s="298">
        <f t="shared" si="54"/>
        <v>0</v>
      </c>
      <c r="S435" s="9"/>
      <c r="T435" s="8"/>
      <c r="U435" s="296">
        <f t="shared" ref="U435:AH435" si="55">U421</f>
        <v>0</v>
      </c>
      <c r="V435" s="296">
        <f t="shared" si="55"/>
        <v>0</v>
      </c>
      <c r="W435" s="296">
        <f t="shared" si="55"/>
        <v>0</v>
      </c>
      <c r="X435" s="296">
        <f t="shared" si="55"/>
        <v>0</v>
      </c>
      <c r="Y435" s="296">
        <f t="shared" si="55"/>
        <v>0</v>
      </c>
      <c r="Z435" s="296">
        <f t="shared" si="55"/>
        <v>0</v>
      </c>
      <c r="AA435" s="296">
        <f t="shared" si="55"/>
        <v>0</v>
      </c>
      <c r="AB435" s="296">
        <f t="shared" si="55"/>
        <v>0</v>
      </c>
      <c r="AC435" s="296">
        <f t="shared" si="55"/>
        <v>0</v>
      </c>
      <c r="AD435" s="296">
        <f t="shared" si="55"/>
        <v>0</v>
      </c>
      <c r="AE435" s="296">
        <f t="shared" si="55"/>
        <v>0</v>
      </c>
      <c r="AF435" s="296">
        <f t="shared" si="55"/>
        <v>0</v>
      </c>
      <c r="AG435" s="296">
        <f t="shared" si="55"/>
        <v>0</v>
      </c>
      <c r="AH435" s="297">
        <f t="shared" si="55"/>
        <v>0</v>
      </c>
      <c r="AI435" s="305"/>
      <c r="AJ435" s="296">
        <f>AJ421</f>
        <v>0</v>
      </c>
      <c r="AK435" s="298">
        <f>AK421</f>
        <v>0</v>
      </c>
      <c r="AL435" s="9"/>
    </row>
    <row r="436" spans="1:248" s="20" customFormat="1" ht="12.75" customHeight="1" x14ac:dyDescent="0.2">
      <c r="A436" s="8">
        <v>1</v>
      </c>
      <c r="B436" s="280"/>
      <c r="C436" s="280"/>
      <c r="D436" s="280"/>
      <c r="E436" s="280"/>
      <c r="F436" s="281"/>
      <c r="G436" s="443"/>
      <c r="H436" s="444"/>
      <c r="I436" s="445"/>
      <c r="J436" s="296">
        <f t="shared" ref="J436:J466" si="56">SUM(B436:F436)</f>
        <v>0</v>
      </c>
      <c r="K436" s="298">
        <f t="shared" ref="K436:K466" si="57">SUM(U436:AK436)-SUM(L436:R436)</f>
        <v>0</v>
      </c>
      <c r="L436" s="280"/>
      <c r="M436" s="280"/>
      <c r="N436" s="280"/>
      <c r="O436" s="293"/>
      <c r="P436" s="300"/>
      <c r="Q436" s="280"/>
      <c r="R436" s="281"/>
      <c r="S436" s="15" t="s">
        <v>59</v>
      </c>
      <c r="T436" s="8">
        <v>1</v>
      </c>
      <c r="U436" s="280"/>
      <c r="V436" s="280"/>
      <c r="W436" s="280"/>
      <c r="X436" s="280"/>
      <c r="Y436" s="280"/>
      <c r="Z436" s="280"/>
      <c r="AA436" s="280"/>
      <c r="AB436" s="280"/>
      <c r="AC436" s="280"/>
      <c r="AD436" s="280"/>
      <c r="AE436" s="280"/>
      <c r="AF436" s="280"/>
      <c r="AG436" s="280"/>
      <c r="AH436" s="293"/>
      <c r="AI436" s="444"/>
      <c r="AJ436" s="280"/>
      <c r="AK436" s="281"/>
      <c r="AL436" s="15" t="s">
        <v>59</v>
      </c>
    </row>
    <row r="437" spans="1:248" s="20" customFormat="1" ht="12.75" customHeight="1" x14ac:dyDescent="0.2">
      <c r="A437" s="8">
        <v>2</v>
      </c>
      <c r="B437" s="280"/>
      <c r="C437" s="280"/>
      <c r="D437" s="280"/>
      <c r="E437" s="280"/>
      <c r="F437" s="281"/>
      <c r="G437" s="443"/>
      <c r="H437" s="444"/>
      <c r="I437" s="445"/>
      <c r="J437" s="296">
        <f t="shared" si="56"/>
        <v>0</v>
      </c>
      <c r="K437" s="298">
        <f t="shared" si="57"/>
        <v>0</v>
      </c>
      <c r="L437" s="280"/>
      <c r="M437" s="280"/>
      <c r="N437" s="280"/>
      <c r="O437" s="293"/>
      <c r="P437" s="300"/>
      <c r="Q437" s="280"/>
      <c r="R437" s="281"/>
      <c r="S437" s="15" t="s">
        <v>60</v>
      </c>
      <c r="T437" s="8">
        <v>2</v>
      </c>
      <c r="U437" s="280"/>
      <c r="V437" s="280"/>
      <c r="W437" s="280"/>
      <c r="X437" s="280"/>
      <c r="Y437" s="280"/>
      <c r="Z437" s="280"/>
      <c r="AA437" s="280"/>
      <c r="AB437" s="280"/>
      <c r="AC437" s="280"/>
      <c r="AD437" s="280"/>
      <c r="AE437" s="280"/>
      <c r="AF437" s="280"/>
      <c r="AG437" s="280"/>
      <c r="AH437" s="293"/>
      <c r="AI437" s="444"/>
      <c r="AJ437" s="280"/>
      <c r="AK437" s="281"/>
      <c r="AL437" s="15" t="s">
        <v>60</v>
      </c>
    </row>
    <row r="438" spans="1:248" s="20" customFormat="1" ht="12.75" customHeight="1" x14ac:dyDescent="0.2">
      <c r="A438" s="8">
        <v>3</v>
      </c>
      <c r="B438" s="280"/>
      <c r="C438" s="280"/>
      <c r="D438" s="280"/>
      <c r="E438" s="280"/>
      <c r="F438" s="281"/>
      <c r="G438" s="443"/>
      <c r="H438" s="444"/>
      <c r="I438" s="445"/>
      <c r="J438" s="296">
        <f t="shared" si="56"/>
        <v>0</v>
      </c>
      <c r="K438" s="298">
        <f t="shared" si="57"/>
        <v>0</v>
      </c>
      <c r="L438" s="280"/>
      <c r="M438" s="280"/>
      <c r="N438" s="280"/>
      <c r="O438" s="293"/>
      <c r="P438" s="300"/>
      <c r="Q438" s="280"/>
      <c r="R438" s="281"/>
      <c r="S438" s="15" t="s">
        <v>61</v>
      </c>
      <c r="T438" s="8">
        <v>3</v>
      </c>
      <c r="U438" s="280"/>
      <c r="V438" s="280"/>
      <c r="W438" s="280"/>
      <c r="X438" s="280"/>
      <c r="Y438" s="280"/>
      <c r="Z438" s="280"/>
      <c r="AA438" s="280"/>
      <c r="AB438" s="280"/>
      <c r="AC438" s="280"/>
      <c r="AD438" s="280"/>
      <c r="AE438" s="280"/>
      <c r="AF438" s="280"/>
      <c r="AG438" s="280"/>
      <c r="AH438" s="293"/>
      <c r="AI438" s="444"/>
      <c r="AJ438" s="280"/>
      <c r="AK438" s="281"/>
      <c r="AL438" s="15" t="s">
        <v>61</v>
      </c>
    </row>
    <row r="439" spans="1:248" s="20" customFormat="1" ht="12.75" customHeight="1" x14ac:dyDescent="0.2">
      <c r="A439" s="8">
        <v>4</v>
      </c>
      <c r="B439" s="280"/>
      <c r="C439" s="280"/>
      <c r="D439" s="280"/>
      <c r="E439" s="280"/>
      <c r="F439" s="281"/>
      <c r="G439" s="443"/>
      <c r="H439" s="444"/>
      <c r="I439" s="445"/>
      <c r="J439" s="296">
        <f t="shared" si="56"/>
        <v>0</v>
      </c>
      <c r="K439" s="298">
        <f t="shared" si="57"/>
        <v>0</v>
      </c>
      <c r="L439" s="280"/>
      <c r="M439" s="280"/>
      <c r="N439" s="280"/>
      <c r="O439" s="293"/>
      <c r="P439" s="300"/>
      <c r="Q439" s="280"/>
      <c r="R439" s="281"/>
      <c r="S439" s="15" t="s">
        <v>62</v>
      </c>
      <c r="T439" s="8">
        <v>4</v>
      </c>
      <c r="U439" s="280"/>
      <c r="V439" s="280"/>
      <c r="W439" s="280"/>
      <c r="X439" s="280"/>
      <c r="Y439" s="280"/>
      <c r="Z439" s="280"/>
      <c r="AA439" s="280"/>
      <c r="AB439" s="280"/>
      <c r="AC439" s="280"/>
      <c r="AD439" s="280"/>
      <c r="AE439" s="280"/>
      <c r="AF439" s="280"/>
      <c r="AG439" s="280"/>
      <c r="AH439" s="293"/>
      <c r="AI439" s="444"/>
      <c r="AJ439" s="280"/>
      <c r="AK439" s="281"/>
      <c r="AL439" s="15" t="s">
        <v>62</v>
      </c>
    </row>
    <row r="440" spans="1:248" s="20" customFormat="1" ht="12.75" customHeight="1" x14ac:dyDescent="0.2">
      <c r="A440" s="8">
        <v>5</v>
      </c>
      <c r="B440" s="280"/>
      <c r="C440" s="280"/>
      <c r="D440" s="280"/>
      <c r="E440" s="280"/>
      <c r="F440" s="281"/>
      <c r="G440" s="446"/>
      <c r="H440" s="444"/>
      <c r="I440" s="445"/>
      <c r="J440" s="296">
        <f t="shared" si="56"/>
        <v>0</v>
      </c>
      <c r="K440" s="298">
        <f t="shared" si="57"/>
        <v>0</v>
      </c>
      <c r="L440" s="280"/>
      <c r="M440" s="280"/>
      <c r="N440" s="280"/>
      <c r="O440" s="293"/>
      <c r="P440" s="300"/>
      <c r="Q440" s="280"/>
      <c r="R440" s="281"/>
      <c r="S440" s="15" t="s">
        <v>63</v>
      </c>
      <c r="T440" s="8">
        <v>5</v>
      </c>
      <c r="U440" s="280"/>
      <c r="V440" s="280"/>
      <c r="W440" s="280"/>
      <c r="X440" s="280"/>
      <c r="Y440" s="280"/>
      <c r="Z440" s="280"/>
      <c r="AA440" s="280"/>
      <c r="AB440" s="280"/>
      <c r="AC440" s="280"/>
      <c r="AD440" s="280"/>
      <c r="AE440" s="280"/>
      <c r="AF440" s="280"/>
      <c r="AG440" s="280"/>
      <c r="AH440" s="293"/>
      <c r="AI440" s="444"/>
      <c r="AJ440" s="280"/>
      <c r="AK440" s="281"/>
      <c r="AL440" s="15" t="s">
        <v>63</v>
      </c>
    </row>
    <row r="441" spans="1:248" s="20" customFormat="1" ht="12.75" customHeight="1" x14ac:dyDescent="0.2">
      <c r="A441" s="16">
        <v>6</v>
      </c>
      <c r="B441" s="282"/>
      <c r="C441" s="282"/>
      <c r="D441" s="282"/>
      <c r="E441" s="282"/>
      <c r="F441" s="283"/>
      <c r="G441" s="443"/>
      <c r="H441" s="447"/>
      <c r="I441" s="448"/>
      <c r="J441" s="296">
        <f t="shared" si="56"/>
        <v>0</v>
      </c>
      <c r="K441" s="298">
        <f t="shared" si="57"/>
        <v>0</v>
      </c>
      <c r="L441" s="282"/>
      <c r="M441" s="282"/>
      <c r="N441" s="282"/>
      <c r="O441" s="294"/>
      <c r="P441" s="301"/>
      <c r="Q441" s="282"/>
      <c r="R441" s="283"/>
      <c r="S441" s="17" t="s">
        <v>64</v>
      </c>
      <c r="T441" s="16">
        <v>6</v>
      </c>
      <c r="U441" s="282"/>
      <c r="V441" s="282"/>
      <c r="W441" s="282"/>
      <c r="X441" s="282"/>
      <c r="Y441" s="282"/>
      <c r="Z441" s="282"/>
      <c r="AA441" s="282"/>
      <c r="AB441" s="282"/>
      <c r="AC441" s="282"/>
      <c r="AD441" s="282"/>
      <c r="AE441" s="282"/>
      <c r="AF441" s="282"/>
      <c r="AG441" s="282"/>
      <c r="AH441" s="294"/>
      <c r="AI441" s="447"/>
      <c r="AJ441" s="282"/>
      <c r="AK441" s="283"/>
      <c r="AL441" s="17" t="s">
        <v>64</v>
      </c>
    </row>
    <row r="442" spans="1:248" s="20" customFormat="1" ht="12.75" customHeight="1" x14ac:dyDescent="0.2">
      <c r="A442" s="8">
        <v>7</v>
      </c>
      <c r="B442" s="280"/>
      <c r="C442" s="280"/>
      <c r="D442" s="280"/>
      <c r="E442" s="280"/>
      <c r="F442" s="281"/>
      <c r="G442" s="443"/>
      <c r="H442" s="444"/>
      <c r="I442" s="445"/>
      <c r="J442" s="296">
        <f t="shared" si="56"/>
        <v>0</v>
      </c>
      <c r="K442" s="298">
        <f t="shared" si="57"/>
        <v>0</v>
      </c>
      <c r="L442" s="280"/>
      <c r="M442" s="280"/>
      <c r="N442" s="280"/>
      <c r="O442" s="293"/>
      <c r="P442" s="300"/>
      <c r="Q442" s="280"/>
      <c r="R442" s="281"/>
      <c r="S442" s="15" t="s">
        <v>65</v>
      </c>
      <c r="T442" s="8">
        <v>7</v>
      </c>
      <c r="U442" s="280"/>
      <c r="V442" s="280"/>
      <c r="W442" s="280"/>
      <c r="X442" s="280"/>
      <c r="Y442" s="280"/>
      <c r="Z442" s="280"/>
      <c r="AA442" s="280"/>
      <c r="AB442" s="280"/>
      <c r="AC442" s="280"/>
      <c r="AD442" s="280"/>
      <c r="AE442" s="280"/>
      <c r="AF442" s="280"/>
      <c r="AG442" s="280"/>
      <c r="AH442" s="293"/>
      <c r="AI442" s="444"/>
      <c r="AJ442" s="280"/>
      <c r="AK442" s="281"/>
      <c r="AL442" s="15" t="s">
        <v>65</v>
      </c>
    </row>
    <row r="443" spans="1:248" s="20" customFormat="1" ht="12.75" customHeight="1" x14ac:dyDescent="0.2">
      <c r="A443" s="8">
        <v>8</v>
      </c>
      <c r="B443" s="280"/>
      <c r="C443" s="280"/>
      <c r="D443" s="280"/>
      <c r="E443" s="280"/>
      <c r="F443" s="281"/>
      <c r="G443" s="443"/>
      <c r="H443" s="444"/>
      <c r="I443" s="445"/>
      <c r="J443" s="296">
        <f t="shared" si="56"/>
        <v>0</v>
      </c>
      <c r="K443" s="298">
        <f t="shared" si="57"/>
        <v>0</v>
      </c>
      <c r="L443" s="280"/>
      <c r="M443" s="280"/>
      <c r="N443" s="280"/>
      <c r="O443" s="293"/>
      <c r="P443" s="300"/>
      <c r="Q443" s="280"/>
      <c r="R443" s="281"/>
      <c r="S443" s="15" t="s">
        <v>66</v>
      </c>
      <c r="T443" s="8">
        <v>8</v>
      </c>
      <c r="U443" s="280"/>
      <c r="V443" s="280"/>
      <c r="W443" s="280"/>
      <c r="X443" s="280"/>
      <c r="Y443" s="280"/>
      <c r="Z443" s="280"/>
      <c r="AA443" s="280"/>
      <c r="AB443" s="280"/>
      <c r="AC443" s="280"/>
      <c r="AD443" s="280"/>
      <c r="AE443" s="280"/>
      <c r="AF443" s="280"/>
      <c r="AG443" s="280"/>
      <c r="AH443" s="293"/>
      <c r="AI443" s="444"/>
      <c r="AJ443" s="280"/>
      <c r="AK443" s="281"/>
      <c r="AL443" s="15" t="s">
        <v>66</v>
      </c>
    </row>
    <row r="444" spans="1:248" s="20" customFormat="1" ht="12.75" customHeight="1" x14ac:dyDescent="0.2">
      <c r="A444" s="8">
        <v>9</v>
      </c>
      <c r="B444" s="280"/>
      <c r="C444" s="280"/>
      <c r="D444" s="280"/>
      <c r="E444" s="280"/>
      <c r="F444" s="281"/>
      <c r="G444" s="443"/>
      <c r="H444" s="444"/>
      <c r="I444" s="445"/>
      <c r="J444" s="296">
        <f t="shared" si="56"/>
        <v>0</v>
      </c>
      <c r="K444" s="298">
        <f t="shared" si="57"/>
        <v>0</v>
      </c>
      <c r="L444" s="280"/>
      <c r="M444" s="280"/>
      <c r="N444" s="280"/>
      <c r="O444" s="293"/>
      <c r="P444" s="300"/>
      <c r="Q444" s="280"/>
      <c r="R444" s="281"/>
      <c r="S444" s="15" t="s">
        <v>67</v>
      </c>
      <c r="T444" s="8">
        <v>9</v>
      </c>
      <c r="U444" s="280"/>
      <c r="V444" s="280"/>
      <c r="W444" s="280"/>
      <c r="X444" s="280"/>
      <c r="Y444" s="280"/>
      <c r="Z444" s="280"/>
      <c r="AA444" s="280"/>
      <c r="AB444" s="280"/>
      <c r="AC444" s="280"/>
      <c r="AD444" s="280"/>
      <c r="AE444" s="280"/>
      <c r="AF444" s="280"/>
      <c r="AG444" s="280"/>
      <c r="AH444" s="293"/>
      <c r="AI444" s="444"/>
      <c r="AJ444" s="280"/>
      <c r="AK444" s="281"/>
      <c r="AL444" s="15" t="s">
        <v>67</v>
      </c>
    </row>
    <row r="445" spans="1:248" s="20" customFormat="1" ht="12.75" customHeight="1" x14ac:dyDescent="0.2">
      <c r="A445" s="8">
        <v>10</v>
      </c>
      <c r="B445" s="280"/>
      <c r="C445" s="280"/>
      <c r="D445" s="280"/>
      <c r="E445" s="280"/>
      <c r="F445" s="281"/>
      <c r="G445" s="443"/>
      <c r="H445" s="444"/>
      <c r="I445" s="445"/>
      <c r="J445" s="296">
        <f t="shared" si="56"/>
        <v>0</v>
      </c>
      <c r="K445" s="298">
        <f t="shared" si="57"/>
        <v>0</v>
      </c>
      <c r="L445" s="280"/>
      <c r="M445" s="280"/>
      <c r="N445" s="280"/>
      <c r="O445" s="293"/>
      <c r="P445" s="300"/>
      <c r="Q445" s="280"/>
      <c r="R445" s="281"/>
      <c r="S445" s="15" t="s">
        <v>68</v>
      </c>
      <c r="T445" s="8">
        <v>10</v>
      </c>
      <c r="U445" s="280"/>
      <c r="V445" s="280"/>
      <c r="W445" s="280"/>
      <c r="X445" s="280"/>
      <c r="Y445" s="280"/>
      <c r="Z445" s="280"/>
      <c r="AA445" s="280"/>
      <c r="AB445" s="280"/>
      <c r="AC445" s="280"/>
      <c r="AD445" s="280"/>
      <c r="AE445" s="280"/>
      <c r="AF445" s="280"/>
      <c r="AG445" s="280"/>
      <c r="AH445" s="293"/>
      <c r="AI445" s="444"/>
      <c r="AJ445" s="280"/>
      <c r="AK445" s="281"/>
      <c r="AL445" s="15" t="s">
        <v>68</v>
      </c>
    </row>
    <row r="446" spans="1:248" s="20" customFormat="1" ht="12.75" customHeight="1" x14ac:dyDescent="0.2">
      <c r="A446" s="8">
        <v>11</v>
      </c>
      <c r="B446" s="280"/>
      <c r="C446" s="280"/>
      <c r="D446" s="280"/>
      <c r="E446" s="280"/>
      <c r="F446" s="281"/>
      <c r="G446" s="443"/>
      <c r="H446" s="444"/>
      <c r="I446" s="445"/>
      <c r="J446" s="296">
        <f t="shared" si="56"/>
        <v>0</v>
      </c>
      <c r="K446" s="298">
        <f t="shared" si="57"/>
        <v>0</v>
      </c>
      <c r="L446" s="280"/>
      <c r="M446" s="280"/>
      <c r="N446" s="280"/>
      <c r="O446" s="293"/>
      <c r="P446" s="300"/>
      <c r="Q446" s="280"/>
      <c r="R446" s="281"/>
      <c r="S446" s="15" t="s">
        <v>69</v>
      </c>
      <c r="T446" s="8">
        <v>11</v>
      </c>
      <c r="U446" s="280"/>
      <c r="V446" s="280"/>
      <c r="W446" s="280"/>
      <c r="X446" s="280"/>
      <c r="Y446" s="280"/>
      <c r="Z446" s="280"/>
      <c r="AA446" s="280"/>
      <c r="AB446" s="280"/>
      <c r="AC446" s="280"/>
      <c r="AD446" s="280"/>
      <c r="AE446" s="280"/>
      <c r="AF446" s="280"/>
      <c r="AG446" s="280"/>
      <c r="AH446" s="293"/>
      <c r="AI446" s="444"/>
      <c r="AJ446" s="280"/>
      <c r="AK446" s="281"/>
      <c r="AL446" s="15" t="s">
        <v>69</v>
      </c>
    </row>
    <row r="447" spans="1:248" s="20" customFormat="1" ht="12.75" customHeight="1" x14ac:dyDescent="0.2">
      <c r="A447" s="8">
        <v>12</v>
      </c>
      <c r="B447" s="280"/>
      <c r="C447" s="280"/>
      <c r="D447" s="280"/>
      <c r="E447" s="280"/>
      <c r="F447" s="281"/>
      <c r="G447" s="443"/>
      <c r="H447" s="444"/>
      <c r="I447" s="445"/>
      <c r="J447" s="296">
        <f t="shared" si="56"/>
        <v>0</v>
      </c>
      <c r="K447" s="298">
        <f t="shared" si="57"/>
        <v>0</v>
      </c>
      <c r="L447" s="280"/>
      <c r="M447" s="280"/>
      <c r="N447" s="280"/>
      <c r="O447" s="293"/>
      <c r="P447" s="300"/>
      <c r="Q447" s="280"/>
      <c r="R447" s="281"/>
      <c r="S447" s="15" t="s">
        <v>70</v>
      </c>
      <c r="T447" s="8">
        <v>12</v>
      </c>
      <c r="U447" s="280"/>
      <c r="V447" s="280"/>
      <c r="W447" s="280"/>
      <c r="X447" s="280"/>
      <c r="Y447" s="280"/>
      <c r="Z447" s="280"/>
      <c r="AA447" s="280"/>
      <c r="AB447" s="280"/>
      <c r="AC447" s="280"/>
      <c r="AD447" s="280"/>
      <c r="AE447" s="280"/>
      <c r="AF447" s="280"/>
      <c r="AG447" s="280"/>
      <c r="AH447" s="293"/>
      <c r="AI447" s="444"/>
      <c r="AJ447" s="280"/>
      <c r="AK447" s="281"/>
      <c r="AL447" s="15" t="s">
        <v>70</v>
      </c>
    </row>
    <row r="448" spans="1:248" s="20" customFormat="1" ht="12.75" customHeight="1" x14ac:dyDescent="0.2">
      <c r="A448" s="8">
        <v>13</v>
      </c>
      <c r="B448" s="280"/>
      <c r="C448" s="280"/>
      <c r="D448" s="280"/>
      <c r="E448" s="280"/>
      <c r="F448" s="281"/>
      <c r="G448" s="443"/>
      <c r="H448" s="444"/>
      <c r="I448" s="445"/>
      <c r="J448" s="296">
        <f t="shared" si="56"/>
        <v>0</v>
      </c>
      <c r="K448" s="298">
        <f t="shared" si="57"/>
        <v>0</v>
      </c>
      <c r="L448" s="280"/>
      <c r="M448" s="280"/>
      <c r="N448" s="280"/>
      <c r="O448" s="293"/>
      <c r="P448" s="300"/>
      <c r="Q448" s="280"/>
      <c r="R448" s="281"/>
      <c r="S448" s="15" t="s">
        <v>71</v>
      </c>
      <c r="T448" s="8">
        <v>13</v>
      </c>
      <c r="U448" s="280"/>
      <c r="V448" s="280"/>
      <c r="W448" s="280"/>
      <c r="X448" s="280"/>
      <c r="Y448" s="280"/>
      <c r="Z448" s="280"/>
      <c r="AA448" s="280"/>
      <c r="AB448" s="280"/>
      <c r="AC448" s="280"/>
      <c r="AD448" s="280"/>
      <c r="AE448" s="280"/>
      <c r="AF448" s="280"/>
      <c r="AG448" s="280"/>
      <c r="AH448" s="293"/>
      <c r="AI448" s="444"/>
      <c r="AJ448" s="280"/>
      <c r="AK448" s="281"/>
      <c r="AL448" s="15" t="s">
        <v>71</v>
      </c>
    </row>
    <row r="449" spans="1:38" s="20" customFormat="1" ht="12.75" customHeight="1" x14ac:dyDescent="0.2">
      <c r="A449" s="8">
        <v>14</v>
      </c>
      <c r="B449" s="280"/>
      <c r="C449" s="280"/>
      <c r="D449" s="280"/>
      <c r="E449" s="280"/>
      <c r="F449" s="281"/>
      <c r="G449" s="443"/>
      <c r="H449" s="444"/>
      <c r="I449" s="445"/>
      <c r="J449" s="296">
        <f t="shared" si="56"/>
        <v>0</v>
      </c>
      <c r="K449" s="298">
        <f t="shared" si="57"/>
        <v>0</v>
      </c>
      <c r="L449" s="280"/>
      <c r="M449" s="280"/>
      <c r="N449" s="280"/>
      <c r="O449" s="293"/>
      <c r="P449" s="300"/>
      <c r="Q449" s="280"/>
      <c r="R449" s="281"/>
      <c r="S449" s="15" t="s">
        <v>72</v>
      </c>
      <c r="T449" s="8">
        <v>14</v>
      </c>
      <c r="U449" s="280"/>
      <c r="V449" s="280"/>
      <c r="W449" s="280"/>
      <c r="X449" s="280"/>
      <c r="Y449" s="280"/>
      <c r="Z449" s="280"/>
      <c r="AA449" s="280"/>
      <c r="AB449" s="280"/>
      <c r="AC449" s="280"/>
      <c r="AD449" s="280"/>
      <c r="AE449" s="280"/>
      <c r="AF449" s="280"/>
      <c r="AG449" s="280"/>
      <c r="AH449" s="293"/>
      <c r="AI449" s="444"/>
      <c r="AJ449" s="280"/>
      <c r="AK449" s="281"/>
      <c r="AL449" s="15" t="s">
        <v>72</v>
      </c>
    </row>
    <row r="450" spans="1:38" s="20" customFormat="1" ht="12.75" customHeight="1" x14ac:dyDescent="0.2">
      <c r="A450" s="8">
        <v>15</v>
      </c>
      <c r="B450" s="280"/>
      <c r="C450" s="280"/>
      <c r="D450" s="280"/>
      <c r="E450" s="280"/>
      <c r="F450" s="281"/>
      <c r="G450" s="443"/>
      <c r="H450" s="444"/>
      <c r="I450" s="445"/>
      <c r="J450" s="296">
        <f t="shared" si="56"/>
        <v>0</v>
      </c>
      <c r="K450" s="298">
        <f t="shared" si="57"/>
        <v>0</v>
      </c>
      <c r="L450" s="280"/>
      <c r="M450" s="280"/>
      <c r="N450" s="280"/>
      <c r="O450" s="293"/>
      <c r="P450" s="300"/>
      <c r="Q450" s="280"/>
      <c r="R450" s="281"/>
      <c r="S450" s="15" t="s">
        <v>73</v>
      </c>
      <c r="T450" s="8">
        <v>15</v>
      </c>
      <c r="U450" s="280"/>
      <c r="V450" s="280"/>
      <c r="W450" s="280"/>
      <c r="X450" s="280"/>
      <c r="Y450" s="280"/>
      <c r="Z450" s="280"/>
      <c r="AA450" s="280"/>
      <c r="AB450" s="280"/>
      <c r="AC450" s="280"/>
      <c r="AD450" s="280"/>
      <c r="AE450" s="280"/>
      <c r="AF450" s="280"/>
      <c r="AG450" s="280"/>
      <c r="AH450" s="293"/>
      <c r="AI450" s="444"/>
      <c r="AJ450" s="280"/>
      <c r="AK450" s="281"/>
      <c r="AL450" s="15" t="s">
        <v>73</v>
      </c>
    </row>
    <row r="451" spans="1:38" s="20" customFormat="1" ht="12.75" customHeight="1" x14ac:dyDescent="0.2">
      <c r="A451" s="8">
        <v>16</v>
      </c>
      <c r="B451" s="280"/>
      <c r="C451" s="280"/>
      <c r="D451" s="280"/>
      <c r="E451" s="280"/>
      <c r="F451" s="281"/>
      <c r="G451" s="443"/>
      <c r="H451" s="444"/>
      <c r="I451" s="445"/>
      <c r="J451" s="296">
        <f t="shared" si="56"/>
        <v>0</v>
      </c>
      <c r="K451" s="298">
        <f t="shared" si="57"/>
        <v>0</v>
      </c>
      <c r="L451" s="280"/>
      <c r="M451" s="280"/>
      <c r="N451" s="280"/>
      <c r="O451" s="293"/>
      <c r="P451" s="300"/>
      <c r="Q451" s="280"/>
      <c r="R451" s="281"/>
      <c r="S451" s="15" t="s">
        <v>74</v>
      </c>
      <c r="T451" s="8">
        <v>16</v>
      </c>
      <c r="U451" s="280"/>
      <c r="V451" s="280"/>
      <c r="W451" s="280"/>
      <c r="X451" s="280"/>
      <c r="Y451" s="280"/>
      <c r="Z451" s="280"/>
      <c r="AA451" s="280"/>
      <c r="AB451" s="280"/>
      <c r="AC451" s="280"/>
      <c r="AD451" s="280"/>
      <c r="AE451" s="280"/>
      <c r="AF451" s="280"/>
      <c r="AG451" s="280"/>
      <c r="AH451" s="293"/>
      <c r="AI451" s="444"/>
      <c r="AJ451" s="280"/>
      <c r="AK451" s="281"/>
      <c r="AL451" s="15" t="s">
        <v>74</v>
      </c>
    </row>
    <row r="452" spans="1:38" s="20" customFormat="1" ht="12.75" customHeight="1" x14ac:dyDescent="0.2">
      <c r="A452" s="8">
        <v>17</v>
      </c>
      <c r="B452" s="280"/>
      <c r="C452" s="280"/>
      <c r="D452" s="280"/>
      <c r="E452" s="280"/>
      <c r="F452" s="281"/>
      <c r="G452" s="443"/>
      <c r="H452" s="444"/>
      <c r="I452" s="445"/>
      <c r="J452" s="296">
        <f t="shared" si="56"/>
        <v>0</v>
      </c>
      <c r="K452" s="298">
        <f t="shared" si="57"/>
        <v>0</v>
      </c>
      <c r="L452" s="280"/>
      <c r="M452" s="280"/>
      <c r="N452" s="280"/>
      <c r="O452" s="293"/>
      <c r="P452" s="300"/>
      <c r="Q452" s="280"/>
      <c r="R452" s="281"/>
      <c r="S452" s="15" t="s">
        <v>75</v>
      </c>
      <c r="T452" s="8">
        <v>17</v>
      </c>
      <c r="U452" s="280"/>
      <c r="V452" s="280"/>
      <c r="W452" s="280"/>
      <c r="X452" s="280"/>
      <c r="Y452" s="280"/>
      <c r="Z452" s="280"/>
      <c r="AA452" s="280"/>
      <c r="AB452" s="280"/>
      <c r="AC452" s="280"/>
      <c r="AD452" s="280"/>
      <c r="AE452" s="280"/>
      <c r="AF452" s="280"/>
      <c r="AG452" s="280"/>
      <c r="AH452" s="293"/>
      <c r="AI452" s="444"/>
      <c r="AJ452" s="280"/>
      <c r="AK452" s="281"/>
      <c r="AL452" s="15" t="s">
        <v>75</v>
      </c>
    </row>
    <row r="453" spans="1:38" s="20" customFormat="1" ht="12.75" customHeight="1" x14ac:dyDescent="0.2">
      <c r="A453" s="8">
        <v>18</v>
      </c>
      <c r="B453" s="280"/>
      <c r="C453" s="280"/>
      <c r="D453" s="280"/>
      <c r="E453" s="280"/>
      <c r="F453" s="281"/>
      <c r="G453" s="443"/>
      <c r="H453" s="444"/>
      <c r="I453" s="445"/>
      <c r="J453" s="296">
        <f t="shared" si="56"/>
        <v>0</v>
      </c>
      <c r="K453" s="298">
        <f t="shared" si="57"/>
        <v>0</v>
      </c>
      <c r="L453" s="280"/>
      <c r="M453" s="280"/>
      <c r="N453" s="280"/>
      <c r="O453" s="293"/>
      <c r="P453" s="300"/>
      <c r="Q453" s="280"/>
      <c r="R453" s="281"/>
      <c r="S453" s="15" t="s">
        <v>76</v>
      </c>
      <c r="T453" s="8">
        <v>18</v>
      </c>
      <c r="U453" s="280"/>
      <c r="V453" s="280"/>
      <c r="W453" s="280"/>
      <c r="X453" s="280"/>
      <c r="Y453" s="280"/>
      <c r="Z453" s="280"/>
      <c r="AA453" s="280"/>
      <c r="AB453" s="280"/>
      <c r="AC453" s="280"/>
      <c r="AD453" s="280"/>
      <c r="AE453" s="280"/>
      <c r="AF453" s="280"/>
      <c r="AG453" s="280"/>
      <c r="AH453" s="293"/>
      <c r="AI453" s="444"/>
      <c r="AJ453" s="280"/>
      <c r="AK453" s="281"/>
      <c r="AL453" s="15" t="s">
        <v>76</v>
      </c>
    </row>
    <row r="454" spans="1:38" s="20" customFormat="1" ht="12.75" customHeight="1" x14ac:dyDescent="0.2">
      <c r="A454" s="8">
        <v>19</v>
      </c>
      <c r="B454" s="280"/>
      <c r="C454" s="280"/>
      <c r="D454" s="280"/>
      <c r="E454" s="280"/>
      <c r="F454" s="281"/>
      <c r="G454" s="443"/>
      <c r="H454" s="444"/>
      <c r="I454" s="445"/>
      <c r="J454" s="296">
        <f t="shared" si="56"/>
        <v>0</v>
      </c>
      <c r="K454" s="298">
        <f t="shared" si="57"/>
        <v>0</v>
      </c>
      <c r="L454" s="280"/>
      <c r="M454" s="280"/>
      <c r="N454" s="280"/>
      <c r="O454" s="293"/>
      <c r="P454" s="300"/>
      <c r="Q454" s="280"/>
      <c r="R454" s="281"/>
      <c r="S454" s="15" t="s">
        <v>77</v>
      </c>
      <c r="T454" s="8">
        <v>19</v>
      </c>
      <c r="U454" s="280"/>
      <c r="V454" s="280"/>
      <c r="W454" s="280"/>
      <c r="X454" s="280"/>
      <c r="Y454" s="280"/>
      <c r="Z454" s="280"/>
      <c r="AA454" s="280"/>
      <c r="AB454" s="280"/>
      <c r="AC454" s="280"/>
      <c r="AD454" s="280"/>
      <c r="AE454" s="280"/>
      <c r="AF454" s="280"/>
      <c r="AG454" s="280"/>
      <c r="AH454" s="293"/>
      <c r="AI454" s="444"/>
      <c r="AJ454" s="280"/>
      <c r="AK454" s="281"/>
      <c r="AL454" s="15" t="s">
        <v>77</v>
      </c>
    </row>
    <row r="455" spans="1:38" s="20" customFormat="1" ht="12.75" customHeight="1" x14ac:dyDescent="0.2">
      <c r="A455" s="8">
        <v>20</v>
      </c>
      <c r="B455" s="280"/>
      <c r="C455" s="280"/>
      <c r="D455" s="280"/>
      <c r="E455" s="280"/>
      <c r="F455" s="281"/>
      <c r="G455" s="443"/>
      <c r="H455" s="444"/>
      <c r="I455" s="445"/>
      <c r="J455" s="296">
        <f t="shared" si="56"/>
        <v>0</v>
      </c>
      <c r="K455" s="298">
        <f t="shared" si="57"/>
        <v>0</v>
      </c>
      <c r="L455" s="280"/>
      <c r="M455" s="280"/>
      <c r="N455" s="280"/>
      <c r="O455" s="293"/>
      <c r="P455" s="300"/>
      <c r="Q455" s="280"/>
      <c r="R455" s="281"/>
      <c r="S455" s="15" t="s">
        <v>78</v>
      </c>
      <c r="T455" s="8">
        <v>20</v>
      </c>
      <c r="U455" s="280"/>
      <c r="V455" s="280"/>
      <c r="W455" s="280"/>
      <c r="X455" s="280"/>
      <c r="Y455" s="280"/>
      <c r="Z455" s="280"/>
      <c r="AA455" s="280"/>
      <c r="AB455" s="280"/>
      <c r="AC455" s="280"/>
      <c r="AD455" s="280"/>
      <c r="AE455" s="280"/>
      <c r="AF455" s="280"/>
      <c r="AG455" s="280"/>
      <c r="AH455" s="293"/>
      <c r="AI455" s="444"/>
      <c r="AJ455" s="280"/>
      <c r="AK455" s="281"/>
      <c r="AL455" s="15" t="s">
        <v>78</v>
      </c>
    </row>
    <row r="456" spans="1:38" s="20" customFormat="1" ht="12.75" customHeight="1" x14ac:dyDescent="0.2">
      <c r="A456" s="8">
        <v>21</v>
      </c>
      <c r="B456" s="280"/>
      <c r="C456" s="280"/>
      <c r="D456" s="280"/>
      <c r="E456" s="280"/>
      <c r="F456" s="281"/>
      <c r="G456" s="443"/>
      <c r="H456" s="444"/>
      <c r="I456" s="445"/>
      <c r="J456" s="296">
        <f t="shared" si="56"/>
        <v>0</v>
      </c>
      <c r="K456" s="298">
        <f t="shared" si="57"/>
        <v>0</v>
      </c>
      <c r="L456" s="280"/>
      <c r="M456" s="280"/>
      <c r="N456" s="280"/>
      <c r="O456" s="293"/>
      <c r="P456" s="300"/>
      <c r="Q456" s="280"/>
      <c r="R456" s="281"/>
      <c r="S456" s="15" t="s">
        <v>79</v>
      </c>
      <c r="T456" s="8">
        <v>21</v>
      </c>
      <c r="U456" s="280"/>
      <c r="V456" s="280"/>
      <c r="W456" s="280"/>
      <c r="X456" s="280"/>
      <c r="Y456" s="280"/>
      <c r="Z456" s="280"/>
      <c r="AA456" s="280"/>
      <c r="AB456" s="280"/>
      <c r="AC456" s="280"/>
      <c r="AD456" s="280"/>
      <c r="AE456" s="280"/>
      <c r="AF456" s="280"/>
      <c r="AG456" s="280"/>
      <c r="AH456" s="293"/>
      <c r="AI456" s="444"/>
      <c r="AJ456" s="280"/>
      <c r="AK456" s="281"/>
      <c r="AL456" s="15" t="s">
        <v>79</v>
      </c>
    </row>
    <row r="457" spans="1:38" s="20" customFormat="1" ht="12.75" customHeight="1" x14ac:dyDescent="0.2">
      <c r="A457" s="8">
        <v>22</v>
      </c>
      <c r="B457" s="280"/>
      <c r="C457" s="280"/>
      <c r="D457" s="280"/>
      <c r="E457" s="280"/>
      <c r="F457" s="281"/>
      <c r="G457" s="443"/>
      <c r="H457" s="444"/>
      <c r="I457" s="445"/>
      <c r="J457" s="296">
        <f t="shared" si="56"/>
        <v>0</v>
      </c>
      <c r="K457" s="298">
        <f t="shared" si="57"/>
        <v>0</v>
      </c>
      <c r="L457" s="280"/>
      <c r="M457" s="280"/>
      <c r="N457" s="280"/>
      <c r="O457" s="293"/>
      <c r="P457" s="300"/>
      <c r="Q457" s="280"/>
      <c r="R457" s="281"/>
      <c r="S457" s="15" t="s">
        <v>80</v>
      </c>
      <c r="T457" s="8">
        <v>22</v>
      </c>
      <c r="U457" s="280"/>
      <c r="V457" s="280"/>
      <c r="W457" s="280"/>
      <c r="X457" s="280"/>
      <c r="Y457" s="280"/>
      <c r="Z457" s="280"/>
      <c r="AA457" s="280"/>
      <c r="AB457" s="280"/>
      <c r="AC457" s="280"/>
      <c r="AD457" s="280"/>
      <c r="AE457" s="280"/>
      <c r="AF457" s="280"/>
      <c r="AG457" s="280"/>
      <c r="AH457" s="293"/>
      <c r="AI457" s="444"/>
      <c r="AJ457" s="280"/>
      <c r="AK457" s="281"/>
      <c r="AL457" s="15" t="s">
        <v>80</v>
      </c>
    </row>
    <row r="458" spans="1:38" s="20" customFormat="1" ht="12.75" customHeight="1" x14ac:dyDescent="0.2">
      <c r="A458" s="8">
        <v>23</v>
      </c>
      <c r="B458" s="280"/>
      <c r="C458" s="280"/>
      <c r="D458" s="280"/>
      <c r="E458" s="280"/>
      <c r="F458" s="281"/>
      <c r="G458" s="443"/>
      <c r="H458" s="444"/>
      <c r="I458" s="445"/>
      <c r="J458" s="296">
        <f t="shared" si="56"/>
        <v>0</v>
      </c>
      <c r="K458" s="298">
        <f t="shared" si="57"/>
        <v>0</v>
      </c>
      <c r="L458" s="280"/>
      <c r="M458" s="280"/>
      <c r="N458" s="280"/>
      <c r="O458" s="293"/>
      <c r="P458" s="300"/>
      <c r="Q458" s="280"/>
      <c r="R458" s="281"/>
      <c r="S458" s="15" t="s">
        <v>81</v>
      </c>
      <c r="T458" s="8">
        <v>23</v>
      </c>
      <c r="U458" s="280"/>
      <c r="V458" s="280"/>
      <c r="W458" s="280"/>
      <c r="X458" s="280"/>
      <c r="Y458" s="280"/>
      <c r="Z458" s="280"/>
      <c r="AA458" s="280"/>
      <c r="AB458" s="280"/>
      <c r="AC458" s="280"/>
      <c r="AD458" s="280"/>
      <c r="AE458" s="280"/>
      <c r="AF458" s="280"/>
      <c r="AG458" s="280"/>
      <c r="AH458" s="293"/>
      <c r="AI458" s="444"/>
      <c r="AJ458" s="280"/>
      <c r="AK458" s="281"/>
      <c r="AL458" s="15" t="s">
        <v>81</v>
      </c>
    </row>
    <row r="459" spans="1:38" s="20" customFormat="1" ht="12.75" customHeight="1" x14ac:dyDescent="0.2">
      <c r="A459" s="8">
        <v>24</v>
      </c>
      <c r="B459" s="280"/>
      <c r="C459" s="280"/>
      <c r="D459" s="280"/>
      <c r="E459" s="280"/>
      <c r="F459" s="281"/>
      <c r="G459" s="443"/>
      <c r="H459" s="444"/>
      <c r="I459" s="445"/>
      <c r="J459" s="296">
        <f t="shared" si="56"/>
        <v>0</v>
      </c>
      <c r="K459" s="298">
        <f t="shared" si="57"/>
        <v>0</v>
      </c>
      <c r="L459" s="280"/>
      <c r="M459" s="280"/>
      <c r="N459" s="280"/>
      <c r="O459" s="293"/>
      <c r="P459" s="300"/>
      <c r="Q459" s="280"/>
      <c r="R459" s="281"/>
      <c r="S459" s="15" t="s">
        <v>82</v>
      </c>
      <c r="T459" s="8">
        <v>24</v>
      </c>
      <c r="U459" s="280"/>
      <c r="V459" s="280"/>
      <c r="W459" s="280"/>
      <c r="X459" s="280"/>
      <c r="Y459" s="280"/>
      <c r="Z459" s="280"/>
      <c r="AA459" s="280"/>
      <c r="AB459" s="280"/>
      <c r="AC459" s="280"/>
      <c r="AD459" s="280"/>
      <c r="AE459" s="280"/>
      <c r="AF459" s="280"/>
      <c r="AG459" s="280"/>
      <c r="AH459" s="293"/>
      <c r="AI459" s="444"/>
      <c r="AJ459" s="280"/>
      <c r="AK459" s="281"/>
      <c r="AL459" s="15" t="s">
        <v>82</v>
      </c>
    </row>
    <row r="460" spans="1:38" s="20" customFormat="1" ht="12.75" customHeight="1" x14ac:dyDescent="0.2">
      <c r="A460" s="8">
        <v>25</v>
      </c>
      <c r="B460" s="280"/>
      <c r="C460" s="280"/>
      <c r="D460" s="280"/>
      <c r="E460" s="280"/>
      <c r="F460" s="281"/>
      <c r="G460" s="443"/>
      <c r="H460" s="444"/>
      <c r="I460" s="445"/>
      <c r="J460" s="296">
        <f t="shared" si="56"/>
        <v>0</v>
      </c>
      <c r="K460" s="298">
        <f t="shared" si="57"/>
        <v>0</v>
      </c>
      <c r="L460" s="280"/>
      <c r="M460" s="280"/>
      <c r="N460" s="280"/>
      <c r="O460" s="293"/>
      <c r="P460" s="300"/>
      <c r="Q460" s="280"/>
      <c r="R460" s="281"/>
      <c r="S460" s="15" t="s">
        <v>83</v>
      </c>
      <c r="T460" s="8">
        <v>25</v>
      </c>
      <c r="U460" s="280"/>
      <c r="V460" s="280"/>
      <c r="W460" s="280"/>
      <c r="X460" s="280"/>
      <c r="Y460" s="280"/>
      <c r="Z460" s="280"/>
      <c r="AA460" s="280"/>
      <c r="AB460" s="280"/>
      <c r="AC460" s="280"/>
      <c r="AD460" s="280"/>
      <c r="AE460" s="280"/>
      <c r="AF460" s="280"/>
      <c r="AG460" s="280"/>
      <c r="AH460" s="293"/>
      <c r="AI460" s="444"/>
      <c r="AJ460" s="280"/>
      <c r="AK460" s="281"/>
      <c r="AL460" s="15" t="s">
        <v>83</v>
      </c>
    </row>
    <row r="461" spans="1:38" s="20" customFormat="1" ht="12.75" customHeight="1" x14ac:dyDescent="0.2">
      <c r="A461" s="8">
        <v>26</v>
      </c>
      <c r="B461" s="280"/>
      <c r="C461" s="280"/>
      <c r="D461" s="280"/>
      <c r="E461" s="280"/>
      <c r="F461" s="281"/>
      <c r="G461" s="443"/>
      <c r="H461" s="444"/>
      <c r="I461" s="445"/>
      <c r="J461" s="296">
        <f t="shared" si="56"/>
        <v>0</v>
      </c>
      <c r="K461" s="298">
        <f t="shared" si="57"/>
        <v>0</v>
      </c>
      <c r="L461" s="280"/>
      <c r="M461" s="280"/>
      <c r="N461" s="280"/>
      <c r="O461" s="293"/>
      <c r="P461" s="300"/>
      <c r="Q461" s="280"/>
      <c r="R461" s="281"/>
      <c r="S461" s="15" t="s">
        <v>84</v>
      </c>
      <c r="T461" s="8">
        <v>26</v>
      </c>
      <c r="U461" s="280"/>
      <c r="V461" s="280"/>
      <c r="W461" s="280"/>
      <c r="X461" s="280"/>
      <c r="Y461" s="280"/>
      <c r="Z461" s="280"/>
      <c r="AA461" s="280"/>
      <c r="AB461" s="280"/>
      <c r="AC461" s="280"/>
      <c r="AD461" s="280"/>
      <c r="AE461" s="280"/>
      <c r="AF461" s="280"/>
      <c r="AG461" s="280"/>
      <c r="AH461" s="293"/>
      <c r="AI461" s="444"/>
      <c r="AJ461" s="280"/>
      <c r="AK461" s="281"/>
      <c r="AL461" s="15" t="s">
        <v>84</v>
      </c>
    </row>
    <row r="462" spans="1:38" s="20" customFormat="1" ht="12.75" customHeight="1" x14ac:dyDescent="0.2">
      <c r="A462" s="8">
        <v>27</v>
      </c>
      <c r="B462" s="280"/>
      <c r="C462" s="280"/>
      <c r="D462" s="280"/>
      <c r="E462" s="280"/>
      <c r="F462" s="281"/>
      <c r="G462" s="443"/>
      <c r="H462" s="444"/>
      <c r="I462" s="445"/>
      <c r="J462" s="296">
        <f t="shared" si="56"/>
        <v>0</v>
      </c>
      <c r="K462" s="298">
        <f t="shared" si="57"/>
        <v>0</v>
      </c>
      <c r="L462" s="280"/>
      <c r="M462" s="280"/>
      <c r="N462" s="280"/>
      <c r="O462" s="293"/>
      <c r="P462" s="300"/>
      <c r="Q462" s="280"/>
      <c r="R462" s="281"/>
      <c r="S462" s="15" t="s">
        <v>85</v>
      </c>
      <c r="T462" s="8">
        <v>27</v>
      </c>
      <c r="U462" s="280"/>
      <c r="V462" s="280"/>
      <c r="W462" s="280"/>
      <c r="X462" s="280"/>
      <c r="Y462" s="280"/>
      <c r="Z462" s="280"/>
      <c r="AA462" s="280"/>
      <c r="AB462" s="280"/>
      <c r="AC462" s="280"/>
      <c r="AD462" s="280"/>
      <c r="AE462" s="280"/>
      <c r="AF462" s="280"/>
      <c r="AG462" s="280"/>
      <c r="AH462" s="293"/>
      <c r="AI462" s="444"/>
      <c r="AJ462" s="280"/>
      <c r="AK462" s="281"/>
      <c r="AL462" s="15" t="s">
        <v>85</v>
      </c>
    </row>
    <row r="463" spans="1:38" s="20" customFormat="1" ht="12.75" customHeight="1" x14ac:dyDescent="0.2">
      <c r="A463" s="8">
        <v>28</v>
      </c>
      <c r="B463" s="280"/>
      <c r="C463" s="280"/>
      <c r="D463" s="280"/>
      <c r="E463" s="280"/>
      <c r="F463" s="281"/>
      <c r="G463" s="443"/>
      <c r="H463" s="444"/>
      <c r="I463" s="445"/>
      <c r="J463" s="296">
        <f t="shared" si="56"/>
        <v>0</v>
      </c>
      <c r="K463" s="298">
        <f t="shared" si="57"/>
        <v>0</v>
      </c>
      <c r="L463" s="280"/>
      <c r="M463" s="280"/>
      <c r="N463" s="280"/>
      <c r="O463" s="293"/>
      <c r="P463" s="300"/>
      <c r="Q463" s="280"/>
      <c r="R463" s="281"/>
      <c r="S463" s="15" t="s">
        <v>86</v>
      </c>
      <c r="T463" s="8">
        <v>28</v>
      </c>
      <c r="U463" s="280"/>
      <c r="V463" s="280"/>
      <c r="W463" s="280"/>
      <c r="X463" s="280"/>
      <c r="Y463" s="280"/>
      <c r="Z463" s="280"/>
      <c r="AA463" s="280"/>
      <c r="AB463" s="280"/>
      <c r="AC463" s="280"/>
      <c r="AD463" s="280"/>
      <c r="AE463" s="280"/>
      <c r="AF463" s="280"/>
      <c r="AG463" s="280"/>
      <c r="AH463" s="293"/>
      <c r="AI463" s="444"/>
      <c r="AJ463" s="280"/>
      <c r="AK463" s="281"/>
      <c r="AL463" s="15" t="s">
        <v>86</v>
      </c>
    </row>
    <row r="464" spans="1:38" s="20" customFormat="1" ht="12.75" customHeight="1" x14ac:dyDescent="0.2">
      <c r="A464" s="8">
        <v>29</v>
      </c>
      <c r="B464" s="280"/>
      <c r="C464" s="280"/>
      <c r="D464" s="280"/>
      <c r="E464" s="280"/>
      <c r="F464" s="281"/>
      <c r="G464" s="443"/>
      <c r="H464" s="444"/>
      <c r="I464" s="445"/>
      <c r="J464" s="296">
        <f t="shared" si="56"/>
        <v>0</v>
      </c>
      <c r="K464" s="298">
        <f t="shared" si="57"/>
        <v>0</v>
      </c>
      <c r="L464" s="280"/>
      <c r="M464" s="280"/>
      <c r="N464" s="280"/>
      <c r="O464" s="293"/>
      <c r="P464" s="300"/>
      <c r="Q464" s="280"/>
      <c r="R464" s="281"/>
      <c r="S464" s="15" t="s">
        <v>87</v>
      </c>
      <c r="T464" s="8">
        <v>29</v>
      </c>
      <c r="U464" s="280"/>
      <c r="V464" s="280"/>
      <c r="W464" s="280"/>
      <c r="X464" s="301"/>
      <c r="Y464" s="280"/>
      <c r="Z464" s="280"/>
      <c r="AA464" s="280"/>
      <c r="AB464" s="280"/>
      <c r="AC464" s="280"/>
      <c r="AD464" s="280"/>
      <c r="AE464" s="280"/>
      <c r="AF464" s="280"/>
      <c r="AG464" s="280"/>
      <c r="AH464" s="293"/>
      <c r="AI464" s="444"/>
      <c r="AJ464" s="280"/>
      <c r="AK464" s="281"/>
      <c r="AL464" s="15" t="s">
        <v>87</v>
      </c>
    </row>
    <row r="465" spans="1:38" s="20" customFormat="1" ht="12.75" customHeight="1" x14ac:dyDescent="0.2">
      <c r="A465" s="8">
        <v>30</v>
      </c>
      <c r="B465" s="280"/>
      <c r="C465" s="280"/>
      <c r="D465" s="280"/>
      <c r="E465" s="280"/>
      <c r="F465" s="281"/>
      <c r="G465" s="449"/>
      <c r="H465" s="444"/>
      <c r="I465" s="445"/>
      <c r="J465" s="296">
        <f t="shared" si="56"/>
        <v>0</v>
      </c>
      <c r="K465" s="298">
        <f t="shared" si="57"/>
        <v>0</v>
      </c>
      <c r="L465" s="280"/>
      <c r="M465" s="280"/>
      <c r="N465" s="280"/>
      <c r="O465" s="293"/>
      <c r="P465" s="300"/>
      <c r="Q465" s="280"/>
      <c r="R465" s="281"/>
      <c r="S465" s="15" t="s">
        <v>88</v>
      </c>
      <c r="T465" s="8">
        <v>30</v>
      </c>
      <c r="U465" s="280"/>
      <c r="V465" s="280"/>
      <c r="W465" s="280"/>
      <c r="X465" s="280"/>
      <c r="Y465" s="280"/>
      <c r="Z465" s="280"/>
      <c r="AA465" s="280"/>
      <c r="AB465" s="280"/>
      <c r="AC465" s="280"/>
      <c r="AD465" s="280"/>
      <c r="AE465" s="280"/>
      <c r="AF465" s="280"/>
      <c r="AG465" s="280"/>
      <c r="AH465" s="293"/>
      <c r="AI465" s="444"/>
      <c r="AJ465" s="280"/>
      <c r="AK465" s="281"/>
      <c r="AL465" s="15" t="s">
        <v>88</v>
      </c>
    </row>
    <row r="466" spans="1:38" s="20" customFormat="1" ht="12.75" customHeight="1" x14ac:dyDescent="0.2">
      <c r="A466" s="18">
        <v>31</v>
      </c>
      <c r="B466" s="284"/>
      <c r="C466" s="284"/>
      <c r="D466" s="284"/>
      <c r="E466" s="284"/>
      <c r="F466" s="285"/>
      <c r="G466" s="450"/>
      <c r="H466" s="451"/>
      <c r="I466" s="452"/>
      <c r="J466" s="302">
        <f t="shared" si="56"/>
        <v>0</v>
      </c>
      <c r="K466" s="303">
        <f t="shared" si="57"/>
        <v>0</v>
      </c>
      <c r="L466" s="284"/>
      <c r="M466" s="284"/>
      <c r="N466" s="284"/>
      <c r="O466" s="295"/>
      <c r="P466" s="304"/>
      <c r="Q466" s="284"/>
      <c r="R466" s="285"/>
      <c r="S466" s="19" t="s">
        <v>89</v>
      </c>
      <c r="T466" s="18">
        <v>31</v>
      </c>
      <c r="U466" s="284"/>
      <c r="V466" s="284"/>
      <c r="W466" s="284"/>
      <c r="X466" s="284"/>
      <c r="Y466" s="284"/>
      <c r="Z466" s="284"/>
      <c r="AA466" s="284"/>
      <c r="AB466" s="284"/>
      <c r="AC466" s="284"/>
      <c r="AD466" s="284"/>
      <c r="AE466" s="284"/>
      <c r="AF466" s="284"/>
      <c r="AG466" s="284"/>
      <c r="AH466" s="295"/>
      <c r="AI466" s="451"/>
      <c r="AJ466" s="284"/>
      <c r="AK466" s="285"/>
      <c r="AL466" s="19" t="s">
        <v>89</v>
      </c>
    </row>
    <row r="467" spans="1:38" s="20" customFormat="1" ht="12.75" customHeight="1" thickBot="1" x14ac:dyDescent="0.25">
      <c r="A467" s="342"/>
      <c r="B467" s="343">
        <f>SUM(B435:B466)</f>
        <v>0</v>
      </c>
      <c r="C467" s="343">
        <f>SUM(C435:C466)</f>
        <v>0</v>
      </c>
      <c r="D467" s="343">
        <f>SUM(D435:D466)</f>
        <v>0</v>
      </c>
      <c r="E467" s="344">
        <f>SUM(E435:E466)</f>
        <v>0</v>
      </c>
      <c r="F467" s="345">
        <f>SUM(F435:F466)</f>
        <v>0</v>
      </c>
      <c r="G467" s="346"/>
      <c r="H467" s="347" t="s">
        <v>90</v>
      </c>
      <c r="I467" s="348">
        <f>COUNTA(I436:I466)</f>
        <v>0</v>
      </c>
      <c r="J467" s="343">
        <f t="shared" ref="J467:R467" si="58">SUM(J435:J466)</f>
        <v>0</v>
      </c>
      <c r="K467" s="343">
        <f t="shared" si="58"/>
        <v>0</v>
      </c>
      <c r="L467" s="343">
        <f t="shared" si="58"/>
        <v>0</v>
      </c>
      <c r="M467" s="343">
        <f t="shared" si="58"/>
        <v>0</v>
      </c>
      <c r="N467" s="343">
        <f t="shared" si="58"/>
        <v>0</v>
      </c>
      <c r="O467" s="349">
        <f t="shared" si="58"/>
        <v>0</v>
      </c>
      <c r="P467" s="344">
        <f t="shared" si="58"/>
        <v>0</v>
      </c>
      <c r="Q467" s="343">
        <f t="shared" si="58"/>
        <v>0</v>
      </c>
      <c r="R467" s="350">
        <f t="shared" si="58"/>
        <v>0</v>
      </c>
      <c r="S467" s="351"/>
      <c r="T467" s="342"/>
      <c r="U467" s="343">
        <f t="shared" ref="U467:AH467" si="59">SUM(U435:U466)</f>
        <v>0</v>
      </c>
      <c r="V467" s="343">
        <f t="shared" si="59"/>
        <v>0</v>
      </c>
      <c r="W467" s="343">
        <f t="shared" si="59"/>
        <v>0</v>
      </c>
      <c r="X467" s="343">
        <f t="shared" si="59"/>
        <v>0</v>
      </c>
      <c r="Y467" s="343">
        <f t="shared" si="59"/>
        <v>0</v>
      </c>
      <c r="Z467" s="343">
        <f t="shared" si="59"/>
        <v>0</v>
      </c>
      <c r="AA467" s="343">
        <f t="shared" si="59"/>
        <v>0</v>
      </c>
      <c r="AB467" s="343">
        <f t="shared" si="59"/>
        <v>0</v>
      </c>
      <c r="AC467" s="343">
        <f t="shared" si="59"/>
        <v>0</v>
      </c>
      <c r="AD467" s="343">
        <f t="shared" si="59"/>
        <v>0</v>
      </c>
      <c r="AE467" s="343">
        <f t="shared" si="59"/>
        <v>0</v>
      </c>
      <c r="AF467" s="343">
        <f t="shared" si="59"/>
        <v>0</v>
      </c>
      <c r="AG467" s="343">
        <f t="shared" si="59"/>
        <v>0</v>
      </c>
      <c r="AH467" s="345">
        <f t="shared" si="59"/>
        <v>0</v>
      </c>
      <c r="AI467" s="352"/>
      <c r="AJ467" s="343">
        <f>SUM(AJ435:AJ466)</f>
        <v>0</v>
      </c>
      <c r="AK467" s="350">
        <f>SUM(AK435:AK466)</f>
        <v>0</v>
      </c>
      <c r="AL467" s="351"/>
    </row>
    <row r="468" spans="1:38" ht="12.75" customHeight="1" thickTop="1" x14ac:dyDescent="0.2">
      <c r="A468" s="43"/>
      <c r="B468" s="153"/>
      <c r="C468" s="153"/>
      <c r="D468" s="153"/>
      <c r="E468" s="153"/>
      <c r="F468" s="153"/>
      <c r="G468" s="340"/>
      <c r="H468" s="153"/>
      <c r="I468" s="341"/>
      <c r="J468" s="153"/>
      <c r="K468" s="153"/>
      <c r="L468" s="153"/>
      <c r="M468" s="153"/>
      <c r="N468" s="153"/>
      <c r="O468" s="153"/>
      <c r="P468" s="153"/>
      <c r="Q468" s="153"/>
      <c r="R468" s="153"/>
      <c r="S468" s="43"/>
      <c r="T468" s="43"/>
      <c r="U468" s="153"/>
      <c r="V468" s="153"/>
      <c r="W468" s="153"/>
      <c r="X468" s="153"/>
      <c r="Y468" s="153"/>
      <c r="Z468" s="153"/>
      <c r="AA468" s="153"/>
      <c r="AB468" s="153"/>
      <c r="AC468" s="153"/>
      <c r="AD468" s="153"/>
      <c r="AE468" s="153"/>
      <c r="AF468" s="153"/>
      <c r="AG468" s="153"/>
      <c r="AH468" s="153"/>
      <c r="AI468" s="153"/>
      <c r="AJ468" s="153"/>
      <c r="AK468" s="153"/>
      <c r="AL468" s="43"/>
    </row>
    <row r="469" spans="1:38" s="20" customFormat="1" ht="12.75" customHeight="1" x14ac:dyDescent="0.2">
      <c r="B469" s="33"/>
      <c r="C469" s="33"/>
      <c r="D469" s="33"/>
      <c r="E469" s="33"/>
      <c r="F469" s="33"/>
      <c r="G469" s="121"/>
      <c r="H469" s="33" t="s">
        <v>118</v>
      </c>
      <c r="I469" s="33"/>
      <c r="J469" s="134">
        <f>SUM(J467-K467)</f>
        <v>0</v>
      </c>
      <c r="K469" s="33"/>
      <c r="L469" s="66"/>
      <c r="M469" s="66"/>
      <c r="N469" s="66"/>
      <c r="O469" s="66"/>
      <c r="P469" s="66"/>
      <c r="Q469" s="66"/>
      <c r="R469" s="66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</row>
    <row r="470" spans="1:38" ht="12.75" customHeight="1" thickBot="1" x14ac:dyDescent="0.25">
      <c r="A470" s="20"/>
      <c r="B470" s="20"/>
      <c r="C470" s="20"/>
      <c r="D470" s="20"/>
      <c r="E470" s="20"/>
      <c r="F470" s="20"/>
      <c r="G470" s="131"/>
      <c r="H470" s="63"/>
      <c r="I470" s="64"/>
      <c r="J470" s="64"/>
      <c r="K470" s="6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</row>
    <row r="471" spans="1:38" ht="12.75" customHeight="1" x14ac:dyDescent="0.2">
      <c r="A471" s="20"/>
      <c r="B471" s="487" t="s">
        <v>478</v>
      </c>
      <c r="C471" s="488"/>
      <c r="D471" s="488"/>
      <c r="E471" s="488"/>
      <c r="F471" s="488"/>
      <c r="G471" s="489"/>
      <c r="H471" s="21"/>
      <c r="I471" s="113"/>
      <c r="J471" s="65"/>
      <c r="K471" s="484" t="s">
        <v>144</v>
      </c>
      <c r="L471" s="485"/>
      <c r="M471" s="485"/>
      <c r="N471" s="485"/>
      <c r="O471" s="486"/>
      <c r="P471" s="486"/>
      <c r="Q471" s="50"/>
      <c r="R471" s="41"/>
      <c r="S471" s="41"/>
      <c r="T471" s="521" t="s">
        <v>482</v>
      </c>
      <c r="U471" s="522"/>
      <c r="V471" s="522"/>
      <c r="W471" s="523"/>
      <c r="X471" s="357"/>
      <c r="Y471" s="521" t="s">
        <v>482</v>
      </c>
      <c r="Z471" s="522"/>
      <c r="AA471" s="522"/>
      <c r="AB471" s="523"/>
      <c r="AC471" s="358"/>
      <c r="AD471" s="521" t="s">
        <v>472</v>
      </c>
      <c r="AE471" s="522"/>
      <c r="AF471" s="522"/>
      <c r="AG471" s="523"/>
      <c r="AH471" s="20"/>
      <c r="AI471" s="20"/>
      <c r="AJ471" s="20"/>
      <c r="AK471" s="20"/>
      <c r="AL471" s="20"/>
    </row>
    <row r="472" spans="1:38" ht="12.75" customHeight="1" thickBot="1" x14ac:dyDescent="0.25">
      <c r="A472" s="20"/>
      <c r="B472" s="53" t="s">
        <v>479</v>
      </c>
      <c r="C472" s="54" t="s">
        <v>130</v>
      </c>
      <c r="D472" s="54" t="s">
        <v>479</v>
      </c>
      <c r="E472" s="54" t="s">
        <v>130</v>
      </c>
      <c r="F472" s="54" t="s">
        <v>479</v>
      </c>
      <c r="G472" s="132" t="s">
        <v>130</v>
      </c>
      <c r="H472" s="41"/>
      <c r="I472" s="113"/>
      <c r="J472" s="65"/>
      <c r="K472" s="503" t="s">
        <v>129</v>
      </c>
      <c r="L472" s="504"/>
      <c r="M472" s="504"/>
      <c r="N472" s="504"/>
      <c r="O472" s="477"/>
      <c r="P472" s="477"/>
      <c r="Q472" s="51"/>
      <c r="R472" s="41"/>
      <c r="S472" s="41"/>
      <c r="T472" s="359" t="s">
        <v>242</v>
      </c>
      <c r="U472" s="517">
        <f>JANUARY!U472</f>
        <v>0</v>
      </c>
      <c r="V472" s="517"/>
      <c r="W472" s="518"/>
      <c r="X472" s="357"/>
      <c r="Y472" s="359" t="s">
        <v>238</v>
      </c>
      <c r="Z472" s="517">
        <f>JANUARY!Z472</f>
        <v>0</v>
      </c>
      <c r="AA472" s="517"/>
      <c r="AB472" s="518"/>
      <c r="AC472" s="358"/>
      <c r="AD472" s="359" t="s">
        <v>369</v>
      </c>
      <c r="AE472" s="517">
        <f>JANUARY!AE472</f>
        <v>0</v>
      </c>
      <c r="AF472" s="517"/>
      <c r="AG472" s="518"/>
      <c r="AH472" s="20"/>
      <c r="AI472" s="20"/>
      <c r="AJ472" s="20"/>
      <c r="AK472" s="20"/>
      <c r="AL472" s="20"/>
    </row>
    <row r="473" spans="1:38" ht="12.75" customHeight="1" x14ac:dyDescent="0.2">
      <c r="A473" s="20"/>
      <c r="B473" s="453"/>
      <c r="C473" s="308">
        <v>0</v>
      </c>
      <c r="D473" s="455"/>
      <c r="E473" s="308">
        <v>0</v>
      </c>
      <c r="F473" s="455"/>
      <c r="G473" s="311">
        <v>0</v>
      </c>
      <c r="H473" s="64"/>
      <c r="I473" s="111"/>
      <c r="J473" s="112"/>
      <c r="K473" s="478" t="s">
        <v>190</v>
      </c>
      <c r="L473" s="479"/>
      <c r="M473" s="479"/>
      <c r="N473" s="479"/>
      <c r="O473" s="480">
        <f>J21</f>
        <v>0</v>
      </c>
      <c r="P473" s="480"/>
      <c r="Q473" s="51"/>
      <c r="R473" s="41"/>
      <c r="S473" s="41"/>
      <c r="T473" s="359" t="s">
        <v>206</v>
      </c>
      <c r="U473" s="517">
        <f>JANUARY!U473</f>
        <v>0</v>
      </c>
      <c r="V473" s="517"/>
      <c r="W473" s="518"/>
      <c r="X473" s="357"/>
      <c r="Y473" s="359" t="s">
        <v>206</v>
      </c>
      <c r="Z473" s="517">
        <f>JANUARY!Z473</f>
        <v>0</v>
      </c>
      <c r="AA473" s="517"/>
      <c r="AB473" s="518"/>
      <c r="AC473" s="358"/>
      <c r="AD473" s="359" t="s">
        <v>206</v>
      </c>
      <c r="AE473" s="517">
        <f>JANUARY!AE473</f>
        <v>0</v>
      </c>
      <c r="AF473" s="517"/>
      <c r="AG473" s="518"/>
      <c r="AH473" s="20"/>
      <c r="AI473" s="20"/>
      <c r="AJ473" s="20"/>
      <c r="AK473" s="20"/>
      <c r="AL473" s="20"/>
    </row>
    <row r="474" spans="1:38" ht="12.75" customHeight="1" x14ac:dyDescent="0.2">
      <c r="A474" s="20"/>
      <c r="B474" s="453"/>
      <c r="C474" s="308">
        <v>0</v>
      </c>
      <c r="D474" s="455"/>
      <c r="E474" s="308">
        <v>0</v>
      </c>
      <c r="F474" s="455"/>
      <c r="G474" s="312">
        <v>0</v>
      </c>
      <c r="H474" s="64"/>
      <c r="I474" s="112"/>
      <c r="J474" s="112"/>
      <c r="K474" s="496" t="s">
        <v>131</v>
      </c>
      <c r="L474" s="477"/>
      <c r="M474" s="477"/>
      <c r="N474" s="477"/>
      <c r="O474" s="480">
        <f>J7</f>
        <v>0</v>
      </c>
      <c r="P474" s="480"/>
      <c r="Q474" s="51"/>
      <c r="R474" s="41"/>
      <c r="S474" s="41"/>
      <c r="T474" s="359" t="s">
        <v>253</v>
      </c>
      <c r="U474" s="517">
        <f>JANUARY!U474</f>
        <v>0</v>
      </c>
      <c r="V474" s="517"/>
      <c r="W474" s="518"/>
      <c r="X474" s="357"/>
      <c r="Y474" s="359" t="s">
        <v>253</v>
      </c>
      <c r="Z474" s="517">
        <f>JANUARY!Z474</f>
        <v>0</v>
      </c>
      <c r="AA474" s="517"/>
      <c r="AB474" s="518"/>
      <c r="AC474" s="358"/>
      <c r="AD474" s="359" t="s">
        <v>253</v>
      </c>
      <c r="AE474" s="517">
        <f>JANUARY!AE474</f>
        <v>0</v>
      </c>
      <c r="AF474" s="517"/>
      <c r="AG474" s="518"/>
      <c r="AH474" s="20"/>
      <c r="AI474" s="20"/>
      <c r="AJ474" s="20"/>
      <c r="AK474" s="20"/>
      <c r="AL474" s="20"/>
    </row>
    <row r="475" spans="1:38" ht="12.75" customHeight="1" x14ac:dyDescent="0.2">
      <c r="A475" s="20"/>
      <c r="B475" s="453"/>
      <c r="C475" s="308">
        <v>0</v>
      </c>
      <c r="D475" s="455"/>
      <c r="E475" s="308">
        <v>0</v>
      </c>
      <c r="F475" s="455"/>
      <c r="G475" s="312">
        <v>0</v>
      </c>
      <c r="H475" s="64"/>
      <c r="I475" s="112"/>
      <c r="J475" s="112"/>
      <c r="K475" s="496" t="s">
        <v>132</v>
      </c>
      <c r="L475" s="477"/>
      <c r="M475" s="477"/>
      <c r="N475" s="477"/>
      <c r="O475" s="480">
        <f>SUM(O473:P474)</f>
        <v>0</v>
      </c>
      <c r="P475" s="480"/>
      <c r="Q475" s="51"/>
      <c r="R475" s="41"/>
      <c r="S475" s="41"/>
      <c r="T475" s="359" t="s">
        <v>207</v>
      </c>
      <c r="U475" s="519">
        <f>JANUARY!U479</f>
        <v>0</v>
      </c>
      <c r="V475" s="519"/>
      <c r="W475" s="360"/>
      <c r="X475" s="357"/>
      <c r="Y475" s="359" t="s">
        <v>207</v>
      </c>
      <c r="Z475" s="519">
        <f>JANUARY!Z479</f>
        <v>0</v>
      </c>
      <c r="AA475" s="519"/>
      <c r="AB475" s="360"/>
      <c r="AC475" s="358"/>
      <c r="AD475" s="359" t="s">
        <v>207</v>
      </c>
      <c r="AE475" s="519">
        <f>JANUARY!AE479</f>
        <v>0</v>
      </c>
      <c r="AF475" s="519"/>
      <c r="AG475" s="360"/>
      <c r="AH475" s="20"/>
      <c r="AI475" s="20"/>
      <c r="AJ475" s="20"/>
      <c r="AK475" s="20"/>
      <c r="AL475" s="20"/>
    </row>
    <row r="476" spans="1:38" ht="12.75" customHeight="1" x14ac:dyDescent="0.2">
      <c r="A476" s="20"/>
      <c r="B476" s="453"/>
      <c r="C476" s="308">
        <v>0</v>
      </c>
      <c r="D476" s="455"/>
      <c r="E476" s="308">
        <v>0</v>
      </c>
      <c r="F476" s="455"/>
      <c r="G476" s="312">
        <v>0</v>
      </c>
      <c r="H476" s="64"/>
      <c r="I476" s="112"/>
      <c r="J476" s="112"/>
      <c r="K476" s="496" t="s">
        <v>133</v>
      </c>
      <c r="L476" s="477"/>
      <c r="M476" s="477"/>
      <c r="N476" s="477"/>
      <c r="O476" s="480">
        <f>K467</f>
        <v>0</v>
      </c>
      <c r="P476" s="480"/>
      <c r="Q476" s="51"/>
      <c r="R476" s="41"/>
      <c r="S476" s="41"/>
      <c r="T476" s="359" t="s">
        <v>208</v>
      </c>
      <c r="U476" s="520">
        <v>0</v>
      </c>
      <c r="V476" s="520"/>
      <c r="W476" s="360"/>
      <c r="X476" s="357"/>
      <c r="Y476" s="359" t="s">
        <v>208</v>
      </c>
      <c r="Z476" s="520">
        <v>0</v>
      </c>
      <c r="AA476" s="520"/>
      <c r="AB476" s="360"/>
      <c r="AC476" s="358"/>
      <c r="AD476" s="359" t="s">
        <v>208</v>
      </c>
      <c r="AE476" s="520">
        <v>0</v>
      </c>
      <c r="AF476" s="520"/>
      <c r="AG476" s="360"/>
      <c r="AH476" s="20"/>
      <c r="AI476" s="20"/>
      <c r="AJ476" s="20"/>
      <c r="AK476" s="20"/>
      <c r="AL476" s="20"/>
    </row>
    <row r="477" spans="1:38" ht="12.75" customHeight="1" x14ac:dyDescent="0.2">
      <c r="A477" s="20"/>
      <c r="B477" s="453"/>
      <c r="C477" s="308">
        <v>0</v>
      </c>
      <c r="D477" s="455"/>
      <c r="E477" s="308">
        <v>0</v>
      </c>
      <c r="F477" s="455"/>
      <c r="G477" s="312">
        <v>0</v>
      </c>
      <c r="H477" s="64"/>
      <c r="I477" s="112"/>
      <c r="J477" s="112"/>
      <c r="K477" s="496" t="s">
        <v>134</v>
      </c>
      <c r="L477" s="477"/>
      <c r="M477" s="477"/>
      <c r="N477" s="477"/>
      <c r="O477" s="495"/>
      <c r="P477" s="495"/>
      <c r="Q477" s="120" t="s">
        <v>191</v>
      </c>
      <c r="R477" s="41"/>
      <c r="S477" s="41"/>
      <c r="T477" s="359" t="s">
        <v>209</v>
      </c>
      <c r="U477" s="520">
        <v>0</v>
      </c>
      <c r="V477" s="520"/>
      <c r="W477" s="360"/>
      <c r="X477" s="357"/>
      <c r="Y477" s="359" t="s">
        <v>209</v>
      </c>
      <c r="Z477" s="520">
        <v>0</v>
      </c>
      <c r="AA477" s="520"/>
      <c r="AB477" s="360"/>
      <c r="AC477" s="358"/>
      <c r="AD477" s="359" t="s">
        <v>209</v>
      </c>
      <c r="AE477" s="520">
        <v>0</v>
      </c>
      <c r="AF477" s="520"/>
      <c r="AG477" s="360"/>
      <c r="AH477" s="20"/>
      <c r="AI477" s="20"/>
      <c r="AJ477" s="20"/>
      <c r="AK477" s="20"/>
      <c r="AL477" s="20"/>
    </row>
    <row r="478" spans="1:38" ht="12.75" customHeight="1" x14ac:dyDescent="0.2">
      <c r="A478" s="20"/>
      <c r="B478" s="453"/>
      <c r="C478" s="308">
        <v>0</v>
      </c>
      <c r="D478" s="455"/>
      <c r="E478" s="308">
        <v>0</v>
      </c>
      <c r="F478" s="455"/>
      <c r="G478" s="312">
        <v>0</v>
      </c>
      <c r="H478" s="64"/>
      <c r="I478" s="112"/>
      <c r="J478" s="112"/>
      <c r="K478" s="497" t="s">
        <v>145</v>
      </c>
      <c r="L478" s="498"/>
      <c r="M478" s="498"/>
      <c r="N478" s="498"/>
      <c r="O478" s="480">
        <f>SUM(O475-O476+O477)</f>
        <v>0</v>
      </c>
      <c r="P478" s="480"/>
      <c r="Q478" s="120"/>
      <c r="R478" s="41"/>
      <c r="S478" s="41"/>
      <c r="T478" s="359" t="s">
        <v>210</v>
      </c>
      <c r="U478" s="520">
        <v>0</v>
      </c>
      <c r="V478" s="520"/>
      <c r="W478" s="360"/>
      <c r="X478" s="357"/>
      <c r="Y478" s="359" t="s">
        <v>210</v>
      </c>
      <c r="Z478" s="520">
        <v>0</v>
      </c>
      <c r="AA478" s="520"/>
      <c r="AB478" s="360"/>
      <c r="AC478" s="358"/>
      <c r="AD478" s="359" t="s">
        <v>210</v>
      </c>
      <c r="AE478" s="520">
        <v>0</v>
      </c>
      <c r="AF478" s="520"/>
      <c r="AG478" s="360"/>
      <c r="AH478" s="20"/>
      <c r="AI478" s="20"/>
      <c r="AJ478" s="20"/>
      <c r="AK478" s="20"/>
      <c r="AL478" s="20"/>
    </row>
    <row r="479" spans="1:38" ht="12.75" customHeight="1" x14ac:dyDescent="0.2">
      <c r="A479" s="20"/>
      <c r="B479" s="453"/>
      <c r="C479" s="308">
        <v>0</v>
      </c>
      <c r="D479" s="455"/>
      <c r="E479" s="308">
        <v>0</v>
      </c>
      <c r="F479" s="455"/>
      <c r="G479" s="312">
        <v>0</v>
      </c>
      <c r="H479" s="64"/>
      <c r="I479" s="112"/>
      <c r="J479" s="112"/>
      <c r="K479" s="496"/>
      <c r="L479" s="477"/>
      <c r="M479" s="477"/>
      <c r="N479" s="477"/>
      <c r="O479" s="499"/>
      <c r="P479" s="499"/>
      <c r="Q479" s="120"/>
      <c r="R479" s="41"/>
      <c r="S479" s="41"/>
      <c r="T479" s="359" t="s">
        <v>218</v>
      </c>
      <c r="U479" s="519">
        <f>U475+U476+U477-U478</f>
        <v>0</v>
      </c>
      <c r="V479" s="519"/>
      <c r="W479" s="360"/>
      <c r="X479" s="357"/>
      <c r="Y479" s="359" t="s">
        <v>218</v>
      </c>
      <c r="Z479" s="519">
        <f>Z475+Z476+Z477-Z478</f>
        <v>0</v>
      </c>
      <c r="AA479" s="519"/>
      <c r="AB479" s="360"/>
      <c r="AC479" s="358"/>
      <c r="AD479" s="359" t="s">
        <v>218</v>
      </c>
      <c r="AE479" s="519">
        <f>AE475+AE476+AE477-AE478</f>
        <v>0</v>
      </c>
      <c r="AF479" s="519"/>
      <c r="AG479" s="360"/>
      <c r="AH479" s="20"/>
      <c r="AI479" s="20"/>
      <c r="AJ479" s="20"/>
      <c r="AK479" s="20"/>
      <c r="AL479" s="20"/>
    </row>
    <row r="480" spans="1:38" ht="12.75" customHeight="1" x14ac:dyDescent="0.2">
      <c r="A480" s="20"/>
      <c r="B480" s="453"/>
      <c r="C480" s="308">
        <v>0</v>
      </c>
      <c r="D480" s="455"/>
      <c r="E480" s="308">
        <v>0</v>
      </c>
      <c r="F480" s="455"/>
      <c r="G480" s="312">
        <v>0</v>
      </c>
      <c r="H480" s="64"/>
      <c r="I480" s="113"/>
      <c r="J480" s="112"/>
      <c r="K480" s="496"/>
      <c r="L480" s="477"/>
      <c r="M480" s="477"/>
      <c r="N480" s="477"/>
      <c r="O480" s="499"/>
      <c r="P480" s="499"/>
      <c r="Q480" s="120"/>
      <c r="R480" s="41"/>
      <c r="S480" s="41"/>
      <c r="T480" s="361"/>
      <c r="U480" s="362"/>
      <c r="V480" s="362"/>
      <c r="W480" s="360"/>
      <c r="X480" s="357"/>
      <c r="Y480" s="361"/>
      <c r="Z480" s="362"/>
      <c r="AA480" s="362"/>
      <c r="AB480" s="360"/>
      <c r="AC480" s="358"/>
      <c r="AD480" s="361"/>
      <c r="AE480" s="362"/>
      <c r="AF480" s="362"/>
      <c r="AG480" s="360"/>
      <c r="AH480" s="20"/>
      <c r="AI480" s="20"/>
      <c r="AJ480" s="20"/>
      <c r="AK480" s="20"/>
      <c r="AL480" s="20"/>
    </row>
    <row r="481" spans="1:38" ht="12.75" customHeight="1" x14ac:dyDescent="0.2">
      <c r="A481" s="20"/>
      <c r="B481" s="453"/>
      <c r="C481" s="308">
        <v>0</v>
      </c>
      <c r="D481" s="455"/>
      <c r="E481" s="308">
        <v>0</v>
      </c>
      <c r="F481" s="455"/>
      <c r="G481" s="312">
        <v>0</v>
      </c>
      <c r="H481" s="64"/>
      <c r="I481" s="113"/>
      <c r="J481" s="112"/>
      <c r="K481" s="497" t="s">
        <v>146</v>
      </c>
      <c r="L481" s="498"/>
      <c r="M481" s="498"/>
      <c r="N481" s="498"/>
      <c r="O481" s="495"/>
      <c r="P481" s="495"/>
      <c r="Q481" s="120"/>
      <c r="R481" s="41"/>
      <c r="S481" s="41"/>
      <c r="T481" s="361"/>
      <c r="U481" s="362"/>
      <c r="V481" s="362"/>
      <c r="W481" s="360"/>
      <c r="X481" s="357"/>
      <c r="Y481" s="361"/>
      <c r="Z481" s="362"/>
      <c r="AA481" s="362"/>
      <c r="AB481" s="360"/>
      <c r="AC481" s="358"/>
      <c r="AD481" s="361"/>
      <c r="AE481" s="362"/>
      <c r="AF481" s="362"/>
      <c r="AG481" s="360"/>
      <c r="AH481" s="20"/>
      <c r="AI481" s="20"/>
      <c r="AJ481" s="20"/>
      <c r="AK481" s="20"/>
      <c r="AL481" s="20"/>
    </row>
    <row r="482" spans="1:38" ht="12.75" customHeight="1" x14ac:dyDescent="0.2">
      <c r="A482" s="20"/>
      <c r="B482" s="453"/>
      <c r="C482" s="308">
        <v>0</v>
      </c>
      <c r="D482" s="455"/>
      <c r="E482" s="308">
        <v>0</v>
      </c>
      <c r="F482" s="455"/>
      <c r="G482" s="312">
        <v>0</v>
      </c>
      <c r="H482" s="64"/>
      <c r="I482" s="113"/>
      <c r="J482" s="112"/>
      <c r="K482" s="496" t="s">
        <v>269</v>
      </c>
      <c r="L482" s="477"/>
      <c r="M482" s="477"/>
      <c r="N482" s="477"/>
      <c r="O482" s="495"/>
      <c r="P482" s="495"/>
      <c r="Q482" s="51"/>
      <c r="R482" s="41"/>
      <c r="S482" s="41"/>
      <c r="T482" s="359" t="s">
        <v>243</v>
      </c>
      <c r="U482" s="517">
        <f>JANUARY!U482</f>
        <v>0</v>
      </c>
      <c r="V482" s="517"/>
      <c r="W482" s="518"/>
      <c r="X482" s="357"/>
      <c r="Y482" s="359" t="s">
        <v>239</v>
      </c>
      <c r="Z482" s="517">
        <f>JANUARY!Z482</f>
        <v>0</v>
      </c>
      <c r="AA482" s="517"/>
      <c r="AB482" s="518"/>
      <c r="AC482" s="358"/>
      <c r="AD482" s="359" t="s">
        <v>370</v>
      </c>
      <c r="AE482" s="517">
        <f>JANUARY!AE482</f>
        <v>0</v>
      </c>
      <c r="AF482" s="517"/>
      <c r="AG482" s="518"/>
      <c r="AH482" s="20"/>
      <c r="AI482" s="20"/>
      <c r="AJ482" s="20"/>
      <c r="AK482" s="20"/>
      <c r="AL482" s="20"/>
    </row>
    <row r="483" spans="1:38" ht="12.75" customHeight="1" x14ac:dyDescent="0.2">
      <c r="A483" s="20"/>
      <c r="B483" s="453"/>
      <c r="C483" s="308">
        <v>0</v>
      </c>
      <c r="D483" s="455"/>
      <c r="E483" s="308">
        <v>0</v>
      </c>
      <c r="F483" s="455"/>
      <c r="G483" s="312">
        <v>0</v>
      </c>
      <c r="H483" s="64"/>
      <c r="I483" s="113"/>
      <c r="J483" s="112"/>
      <c r="K483" s="496" t="s">
        <v>480</v>
      </c>
      <c r="L483" s="477"/>
      <c r="M483" s="477"/>
      <c r="N483" s="477"/>
      <c r="O483" s="480">
        <f>H514</f>
        <v>0</v>
      </c>
      <c r="P483" s="480"/>
      <c r="Q483" s="120"/>
      <c r="R483" s="56" t="s">
        <v>233</v>
      </c>
      <c r="S483" s="56"/>
      <c r="T483" s="359" t="s">
        <v>206</v>
      </c>
      <c r="U483" s="517">
        <f>JANUARY!U483</f>
        <v>0</v>
      </c>
      <c r="V483" s="517"/>
      <c r="W483" s="518"/>
      <c r="X483" s="357"/>
      <c r="Y483" s="359" t="s">
        <v>206</v>
      </c>
      <c r="Z483" s="517">
        <f>JANUARY!Z483</f>
        <v>0</v>
      </c>
      <c r="AA483" s="517"/>
      <c r="AB483" s="518"/>
      <c r="AC483" s="363"/>
      <c r="AD483" s="359" t="s">
        <v>206</v>
      </c>
      <c r="AE483" s="517">
        <f>JANUARY!AE483</f>
        <v>0</v>
      </c>
      <c r="AF483" s="517"/>
      <c r="AG483" s="518"/>
      <c r="AH483" s="20"/>
      <c r="AI483" s="20"/>
      <c r="AJ483" s="20"/>
      <c r="AK483" s="20"/>
      <c r="AL483" s="20"/>
    </row>
    <row r="484" spans="1:38" ht="12.75" customHeight="1" x14ac:dyDescent="0.2">
      <c r="A484" s="20"/>
      <c r="B484" s="453"/>
      <c r="C484" s="308">
        <v>0</v>
      </c>
      <c r="D484" s="455"/>
      <c r="E484" s="308">
        <v>0</v>
      </c>
      <c r="F484" s="455"/>
      <c r="G484" s="312">
        <v>0</v>
      </c>
      <c r="H484" s="64"/>
      <c r="I484" s="113"/>
      <c r="J484" s="112"/>
      <c r="K484" s="496" t="s">
        <v>134</v>
      </c>
      <c r="L484" s="477"/>
      <c r="M484" s="477"/>
      <c r="N484" s="477"/>
      <c r="O484" s="495"/>
      <c r="P484" s="495"/>
      <c r="Q484" s="120" t="s">
        <v>191</v>
      </c>
      <c r="R484" s="397">
        <f>SUM(E2-O485)</f>
        <v>0</v>
      </c>
      <c r="S484" s="57"/>
      <c r="T484" s="359" t="s">
        <v>253</v>
      </c>
      <c r="U484" s="517">
        <f>JANUARY!U484</f>
        <v>0</v>
      </c>
      <c r="V484" s="517"/>
      <c r="W484" s="518"/>
      <c r="X484" s="357"/>
      <c r="Y484" s="359" t="s">
        <v>253</v>
      </c>
      <c r="Z484" s="517">
        <f>JANUARY!Z484</f>
        <v>0</v>
      </c>
      <c r="AA484" s="517"/>
      <c r="AB484" s="518"/>
      <c r="AC484" s="364"/>
      <c r="AD484" s="359" t="s">
        <v>253</v>
      </c>
      <c r="AE484" s="517">
        <f>JANUARY!AE484</f>
        <v>0</v>
      </c>
      <c r="AF484" s="517"/>
      <c r="AG484" s="518"/>
      <c r="AH484" s="20"/>
      <c r="AI484" s="20"/>
      <c r="AJ484" s="20"/>
      <c r="AK484" s="20"/>
      <c r="AL484" s="20"/>
    </row>
    <row r="485" spans="1:38" ht="12.75" customHeight="1" x14ac:dyDescent="0.2">
      <c r="A485" s="20"/>
      <c r="B485" s="453"/>
      <c r="C485" s="308">
        <v>0</v>
      </c>
      <c r="D485" s="455"/>
      <c r="E485" s="308">
        <v>0</v>
      </c>
      <c r="F485" s="455"/>
      <c r="G485" s="312">
        <v>0</v>
      </c>
      <c r="H485" s="64"/>
      <c r="I485" s="113" t="s">
        <v>236</v>
      </c>
      <c r="J485" s="112"/>
      <c r="K485" s="497" t="s">
        <v>388</v>
      </c>
      <c r="L485" s="498"/>
      <c r="M485" s="498"/>
      <c r="N485" s="498"/>
      <c r="O485" s="480">
        <f>SUM(O481-O483+O484+O482)</f>
        <v>0</v>
      </c>
      <c r="P485" s="480"/>
      <c r="Q485" s="51"/>
      <c r="R485" s="41"/>
      <c r="S485" s="41"/>
      <c r="T485" s="359" t="s">
        <v>207</v>
      </c>
      <c r="U485" s="519">
        <f>JANUARY!U489</f>
        <v>0</v>
      </c>
      <c r="V485" s="519"/>
      <c r="W485" s="360"/>
      <c r="X485" s="357"/>
      <c r="Y485" s="359" t="s">
        <v>207</v>
      </c>
      <c r="Z485" s="519">
        <f>JANUARY!Z489</f>
        <v>0</v>
      </c>
      <c r="AA485" s="519"/>
      <c r="AB485" s="360"/>
      <c r="AC485" s="358"/>
      <c r="AD485" s="359" t="s">
        <v>207</v>
      </c>
      <c r="AE485" s="519">
        <f>JANUARY!AE489</f>
        <v>0</v>
      </c>
      <c r="AF485" s="519"/>
      <c r="AG485" s="360"/>
      <c r="AH485" s="20"/>
      <c r="AI485" s="20"/>
      <c r="AJ485" s="20"/>
      <c r="AK485" s="20"/>
      <c r="AL485" s="20"/>
    </row>
    <row r="486" spans="1:38" ht="12.75" customHeight="1" thickBot="1" x14ac:dyDescent="0.25">
      <c r="A486" s="20"/>
      <c r="B486" s="453"/>
      <c r="C486" s="308">
        <v>0</v>
      </c>
      <c r="D486" s="455"/>
      <c r="E486" s="308">
        <v>0</v>
      </c>
      <c r="F486" s="455"/>
      <c r="G486" s="312">
        <v>0</v>
      </c>
      <c r="H486" s="64"/>
      <c r="I486" s="113"/>
      <c r="J486" s="112"/>
      <c r="K486" s="500"/>
      <c r="L486" s="501"/>
      <c r="M486" s="501"/>
      <c r="N486" s="501"/>
      <c r="O486" s="502"/>
      <c r="P486" s="502"/>
      <c r="Q486" s="58"/>
      <c r="R486" s="41"/>
      <c r="S486" s="41"/>
      <c r="T486" s="359" t="s">
        <v>208</v>
      </c>
      <c r="U486" s="520">
        <v>0</v>
      </c>
      <c r="V486" s="520"/>
      <c r="W486" s="360"/>
      <c r="X486" s="357"/>
      <c r="Y486" s="359" t="s">
        <v>208</v>
      </c>
      <c r="Z486" s="520">
        <v>0</v>
      </c>
      <c r="AA486" s="520"/>
      <c r="AB486" s="360"/>
      <c r="AC486" s="358"/>
      <c r="AD486" s="359" t="s">
        <v>208</v>
      </c>
      <c r="AE486" s="520">
        <v>0</v>
      </c>
      <c r="AF486" s="520"/>
      <c r="AG486" s="360"/>
      <c r="AH486" s="20"/>
      <c r="AI486" s="20"/>
      <c r="AJ486" s="20"/>
      <c r="AK486" s="20"/>
      <c r="AL486" s="20"/>
    </row>
    <row r="487" spans="1:38" ht="12.75" customHeight="1" x14ac:dyDescent="0.2">
      <c r="A487" s="20"/>
      <c r="B487" s="453"/>
      <c r="C487" s="308">
        <v>0</v>
      </c>
      <c r="D487" s="455"/>
      <c r="E487" s="308">
        <v>0</v>
      </c>
      <c r="F487" s="455"/>
      <c r="G487" s="312">
        <v>0</v>
      </c>
      <c r="H487" s="64"/>
      <c r="I487" s="118"/>
      <c r="J487" s="119"/>
      <c r="K487" s="20"/>
      <c r="L487" s="20"/>
      <c r="M487" s="20"/>
      <c r="N487" s="20"/>
      <c r="O487" s="20"/>
      <c r="P487" s="20"/>
      <c r="Q487" s="20"/>
      <c r="R487" s="20"/>
      <c r="S487" s="20"/>
      <c r="T487" s="359" t="s">
        <v>209</v>
      </c>
      <c r="U487" s="520">
        <v>0</v>
      </c>
      <c r="V487" s="520"/>
      <c r="W487" s="360"/>
      <c r="X487" s="357"/>
      <c r="Y487" s="359" t="s">
        <v>209</v>
      </c>
      <c r="Z487" s="520">
        <v>0</v>
      </c>
      <c r="AA487" s="520"/>
      <c r="AB487" s="360"/>
      <c r="AC487" s="357"/>
      <c r="AD487" s="359" t="s">
        <v>209</v>
      </c>
      <c r="AE487" s="520">
        <v>0</v>
      </c>
      <c r="AF487" s="520"/>
      <c r="AG487" s="360"/>
      <c r="AH487" s="20"/>
      <c r="AI487" s="20"/>
      <c r="AJ487" s="20"/>
      <c r="AK487" s="20"/>
      <c r="AL487" s="20"/>
    </row>
    <row r="488" spans="1:38" ht="12.75" customHeight="1" x14ac:dyDescent="0.2">
      <c r="A488" s="20"/>
      <c r="B488" s="453"/>
      <c r="C488" s="308">
        <v>0</v>
      </c>
      <c r="D488" s="455"/>
      <c r="E488" s="308">
        <v>0</v>
      </c>
      <c r="F488" s="455"/>
      <c r="G488" s="312">
        <v>0</v>
      </c>
      <c r="H488" s="64"/>
      <c r="I488" s="118"/>
      <c r="J488" s="119"/>
      <c r="K488" s="20"/>
      <c r="L488" s="20"/>
      <c r="M488" s="20"/>
      <c r="N488" s="20"/>
      <c r="O488" s="20"/>
      <c r="P488" s="20"/>
      <c r="Q488" s="20"/>
      <c r="R488" s="20"/>
      <c r="S488" s="20"/>
      <c r="T488" s="359" t="s">
        <v>210</v>
      </c>
      <c r="U488" s="520">
        <v>0</v>
      </c>
      <c r="V488" s="520"/>
      <c r="W488" s="360"/>
      <c r="X488" s="357"/>
      <c r="Y488" s="359" t="s">
        <v>210</v>
      </c>
      <c r="Z488" s="520">
        <v>0</v>
      </c>
      <c r="AA488" s="520"/>
      <c r="AB488" s="360"/>
      <c r="AC488" s="357"/>
      <c r="AD488" s="359" t="s">
        <v>210</v>
      </c>
      <c r="AE488" s="520">
        <v>0</v>
      </c>
      <c r="AF488" s="520"/>
      <c r="AG488" s="360"/>
      <c r="AH488" s="20"/>
      <c r="AI488" s="20"/>
      <c r="AJ488" s="20"/>
      <c r="AK488" s="20"/>
      <c r="AL488" s="20"/>
    </row>
    <row r="489" spans="1:38" ht="12.75" customHeight="1" x14ac:dyDescent="0.2">
      <c r="A489" s="20"/>
      <c r="B489" s="453"/>
      <c r="C489" s="308">
        <v>0</v>
      </c>
      <c r="D489" s="455"/>
      <c r="E489" s="308">
        <v>0</v>
      </c>
      <c r="F489" s="455"/>
      <c r="G489" s="312">
        <v>0</v>
      </c>
      <c r="H489" s="64"/>
      <c r="I489" s="118"/>
      <c r="J489" s="119"/>
      <c r="K489" s="20"/>
      <c r="L489" s="20"/>
      <c r="M489" s="20"/>
      <c r="N489" s="20"/>
      <c r="O489" s="20"/>
      <c r="P489" s="20"/>
      <c r="Q489" s="20"/>
      <c r="R489" s="20"/>
      <c r="S489" s="20"/>
      <c r="T489" s="359" t="str">
        <f>T479</f>
        <v>AS OF 2/28</v>
      </c>
      <c r="U489" s="519">
        <f>U485+U486+U487-U488</f>
        <v>0</v>
      </c>
      <c r="V489" s="519"/>
      <c r="W489" s="360"/>
      <c r="X489" s="357"/>
      <c r="Y489" s="359" t="str">
        <f>Y479</f>
        <v>AS OF 2/28</v>
      </c>
      <c r="Z489" s="519">
        <f>Z485+Z486+Z487-Z488</f>
        <v>0</v>
      </c>
      <c r="AA489" s="519"/>
      <c r="AB489" s="360"/>
      <c r="AC489" s="357"/>
      <c r="AD489" s="359" t="str">
        <f>AD479</f>
        <v>AS OF 2/28</v>
      </c>
      <c r="AE489" s="519">
        <f>AE485+AE486+AE487-AE488</f>
        <v>0</v>
      </c>
      <c r="AF489" s="519"/>
      <c r="AG489" s="360"/>
      <c r="AH489" s="20"/>
      <c r="AI489" s="20"/>
      <c r="AJ489" s="20"/>
      <c r="AK489" s="20"/>
      <c r="AL489" s="20"/>
    </row>
    <row r="490" spans="1:38" ht="12.75" customHeight="1" x14ac:dyDescent="0.2">
      <c r="A490" s="20"/>
      <c r="B490" s="453"/>
      <c r="C490" s="308">
        <v>0</v>
      </c>
      <c r="D490" s="455"/>
      <c r="E490" s="308">
        <v>0</v>
      </c>
      <c r="F490" s="455"/>
      <c r="G490" s="312">
        <v>0</v>
      </c>
      <c r="H490" s="64"/>
      <c r="I490" s="118"/>
      <c r="J490" s="119"/>
      <c r="K490" s="20"/>
      <c r="L490" s="20"/>
      <c r="M490" s="20"/>
      <c r="N490" s="20"/>
      <c r="O490" s="20"/>
      <c r="P490" s="20"/>
      <c r="Q490" s="20"/>
      <c r="R490" s="20"/>
      <c r="S490" s="20"/>
      <c r="T490" s="361"/>
      <c r="U490" s="362"/>
      <c r="V490" s="362"/>
      <c r="W490" s="360"/>
      <c r="X490" s="357"/>
      <c r="Y490" s="361"/>
      <c r="Z490" s="362"/>
      <c r="AA490" s="362"/>
      <c r="AB490" s="360"/>
      <c r="AC490" s="357"/>
      <c r="AD490" s="361"/>
      <c r="AE490" s="362"/>
      <c r="AF490" s="362"/>
      <c r="AG490" s="360"/>
      <c r="AH490" s="20"/>
      <c r="AI490" s="20"/>
      <c r="AJ490" s="20"/>
      <c r="AK490" s="20"/>
      <c r="AL490" s="20"/>
    </row>
    <row r="491" spans="1:38" ht="12.75" customHeight="1" x14ac:dyDescent="0.2">
      <c r="A491" s="20"/>
      <c r="B491" s="453"/>
      <c r="C491" s="308">
        <v>0</v>
      </c>
      <c r="D491" s="455"/>
      <c r="E491" s="308">
        <v>0</v>
      </c>
      <c r="F491" s="455"/>
      <c r="G491" s="312">
        <v>0</v>
      </c>
      <c r="H491" s="64"/>
      <c r="I491" s="118"/>
      <c r="J491" s="119"/>
      <c r="K491" s="20"/>
      <c r="L491" s="20"/>
      <c r="M491" s="20"/>
      <c r="N491" s="20"/>
      <c r="O491" s="20"/>
      <c r="P491" s="20"/>
      <c r="Q491" s="20"/>
      <c r="R491" s="20"/>
      <c r="S491" s="20"/>
      <c r="T491" s="361"/>
      <c r="U491" s="362"/>
      <c r="V491" s="362"/>
      <c r="W491" s="360"/>
      <c r="X491" s="357"/>
      <c r="Y491" s="361"/>
      <c r="Z491" s="362"/>
      <c r="AA491" s="362"/>
      <c r="AB491" s="360"/>
      <c r="AC491" s="357"/>
      <c r="AD491" s="361"/>
      <c r="AE491" s="362"/>
      <c r="AF491" s="362"/>
      <c r="AG491" s="360"/>
      <c r="AH491" s="20"/>
      <c r="AI491" s="20"/>
      <c r="AJ491" s="20"/>
      <c r="AK491" s="20"/>
      <c r="AL491" s="20"/>
    </row>
    <row r="492" spans="1:38" ht="12.75" customHeight="1" x14ac:dyDescent="0.2">
      <c r="A492" s="20"/>
      <c r="B492" s="453"/>
      <c r="C492" s="308">
        <v>0</v>
      </c>
      <c r="D492" s="455"/>
      <c r="E492" s="308">
        <v>0</v>
      </c>
      <c r="F492" s="455"/>
      <c r="G492" s="312">
        <v>0</v>
      </c>
      <c r="H492" s="64"/>
      <c r="I492" s="118"/>
      <c r="J492" s="119"/>
      <c r="K492" s="20"/>
      <c r="L492" s="20"/>
      <c r="M492" s="20"/>
      <c r="N492" s="20"/>
      <c r="O492" s="20"/>
      <c r="P492" s="20"/>
      <c r="Q492" s="20"/>
      <c r="R492" s="20"/>
      <c r="S492" s="20"/>
      <c r="T492" s="359" t="s">
        <v>244</v>
      </c>
      <c r="U492" s="517">
        <f>JANUARY!U492</f>
        <v>0</v>
      </c>
      <c r="V492" s="517"/>
      <c r="W492" s="518"/>
      <c r="X492" s="357"/>
      <c r="Y492" s="359" t="s">
        <v>240</v>
      </c>
      <c r="Z492" s="517">
        <f>JANUARY!Z492</f>
        <v>0</v>
      </c>
      <c r="AA492" s="517"/>
      <c r="AB492" s="518"/>
      <c r="AC492" s="358"/>
      <c r="AD492" s="359" t="s">
        <v>371</v>
      </c>
      <c r="AE492" s="517">
        <f>JANUARY!AE492</f>
        <v>0</v>
      </c>
      <c r="AF492" s="517"/>
      <c r="AG492" s="518"/>
      <c r="AH492" s="20"/>
      <c r="AI492" s="20"/>
      <c r="AJ492" s="20"/>
      <c r="AK492" s="20"/>
      <c r="AL492" s="20"/>
    </row>
    <row r="493" spans="1:38" ht="12.75" customHeight="1" x14ac:dyDescent="0.2">
      <c r="A493" s="20"/>
      <c r="B493" s="453"/>
      <c r="C493" s="308">
        <v>0</v>
      </c>
      <c r="D493" s="455"/>
      <c r="E493" s="308">
        <v>0</v>
      </c>
      <c r="F493" s="455"/>
      <c r="G493" s="312">
        <v>0</v>
      </c>
      <c r="H493" s="64"/>
      <c r="I493" s="118"/>
      <c r="J493" s="119"/>
      <c r="K493" s="20"/>
      <c r="L493" s="20"/>
      <c r="M493" s="20"/>
      <c r="N493" s="20"/>
      <c r="O493" s="20"/>
      <c r="P493" s="20"/>
      <c r="Q493" s="20"/>
      <c r="R493" s="20"/>
      <c r="S493" s="20"/>
      <c r="T493" s="359" t="s">
        <v>206</v>
      </c>
      <c r="U493" s="517">
        <f>JANUARY!U493</f>
        <v>0</v>
      </c>
      <c r="V493" s="517"/>
      <c r="W493" s="518"/>
      <c r="X493" s="357"/>
      <c r="Y493" s="359" t="s">
        <v>206</v>
      </c>
      <c r="Z493" s="517">
        <f>JANUARY!Z493</f>
        <v>0</v>
      </c>
      <c r="AA493" s="517"/>
      <c r="AB493" s="518"/>
      <c r="AC493" s="363"/>
      <c r="AD493" s="359" t="s">
        <v>206</v>
      </c>
      <c r="AE493" s="517">
        <f>JANUARY!AE493</f>
        <v>0</v>
      </c>
      <c r="AF493" s="517"/>
      <c r="AG493" s="518"/>
      <c r="AH493" s="20"/>
      <c r="AI493" s="20"/>
      <c r="AJ493" s="20"/>
      <c r="AK493" s="20"/>
      <c r="AL493" s="20"/>
    </row>
    <row r="494" spans="1:38" ht="12.75" customHeight="1" x14ac:dyDescent="0.2">
      <c r="A494" s="20"/>
      <c r="B494" s="453"/>
      <c r="C494" s="308">
        <v>0</v>
      </c>
      <c r="D494" s="455"/>
      <c r="E494" s="308">
        <v>0</v>
      </c>
      <c r="F494" s="455"/>
      <c r="G494" s="312">
        <v>0</v>
      </c>
      <c r="H494" s="64"/>
      <c r="I494" s="118"/>
      <c r="J494" s="119"/>
      <c r="K494" s="119"/>
      <c r="L494" s="119"/>
      <c r="M494" s="63"/>
      <c r="N494" s="20"/>
      <c r="O494" s="20"/>
      <c r="P494" s="20"/>
      <c r="Q494" s="20"/>
      <c r="R494" s="20"/>
      <c r="S494" s="20"/>
      <c r="T494" s="359" t="s">
        <v>253</v>
      </c>
      <c r="U494" s="517">
        <f>JANUARY!U494</f>
        <v>0</v>
      </c>
      <c r="V494" s="517"/>
      <c r="W494" s="518"/>
      <c r="X494" s="357"/>
      <c r="Y494" s="359" t="s">
        <v>253</v>
      </c>
      <c r="Z494" s="517">
        <f>JANUARY!Z494</f>
        <v>0</v>
      </c>
      <c r="AA494" s="517"/>
      <c r="AB494" s="518"/>
      <c r="AC494" s="364"/>
      <c r="AD494" s="359" t="s">
        <v>253</v>
      </c>
      <c r="AE494" s="517">
        <f>JANUARY!AE494</f>
        <v>0</v>
      </c>
      <c r="AF494" s="517"/>
      <c r="AG494" s="518"/>
      <c r="AH494" s="20"/>
      <c r="AI494" s="20"/>
      <c r="AJ494" s="20"/>
      <c r="AK494" s="20"/>
      <c r="AL494" s="20"/>
    </row>
    <row r="495" spans="1:38" ht="12.75" customHeight="1" x14ac:dyDescent="0.2">
      <c r="A495" s="20"/>
      <c r="B495" s="453"/>
      <c r="C495" s="308">
        <v>0</v>
      </c>
      <c r="D495" s="455"/>
      <c r="E495" s="308">
        <v>0</v>
      </c>
      <c r="F495" s="455"/>
      <c r="G495" s="312">
        <v>0</v>
      </c>
      <c r="H495" s="64"/>
      <c r="I495" s="118"/>
      <c r="J495" s="119"/>
      <c r="K495" s="119"/>
      <c r="L495" s="119"/>
      <c r="M495" s="63"/>
      <c r="N495" s="20"/>
      <c r="O495" s="20"/>
      <c r="P495" s="20"/>
      <c r="Q495" s="20"/>
      <c r="R495" s="20"/>
      <c r="S495" s="20"/>
      <c r="T495" s="359" t="s">
        <v>207</v>
      </c>
      <c r="U495" s="519">
        <f>JANUARY!U499</f>
        <v>0</v>
      </c>
      <c r="V495" s="519"/>
      <c r="W495" s="360"/>
      <c r="X495" s="357"/>
      <c r="Y495" s="359" t="s">
        <v>207</v>
      </c>
      <c r="Z495" s="519">
        <f>JANUARY!Z499</f>
        <v>0</v>
      </c>
      <c r="AA495" s="519"/>
      <c r="AB495" s="360"/>
      <c r="AC495" s="357"/>
      <c r="AD495" s="359" t="s">
        <v>207</v>
      </c>
      <c r="AE495" s="519">
        <f>JANUARY!AE499</f>
        <v>0</v>
      </c>
      <c r="AF495" s="519"/>
      <c r="AG495" s="360"/>
      <c r="AH495" s="20"/>
      <c r="AI495" s="20"/>
      <c r="AJ495" s="20"/>
      <c r="AK495" s="20"/>
      <c r="AL495" s="20"/>
    </row>
    <row r="496" spans="1:38" ht="12.75" customHeight="1" x14ac:dyDescent="0.2">
      <c r="A496" s="20"/>
      <c r="B496" s="453"/>
      <c r="C496" s="308">
        <v>0</v>
      </c>
      <c r="D496" s="455"/>
      <c r="E496" s="308">
        <v>0</v>
      </c>
      <c r="F496" s="455"/>
      <c r="G496" s="312">
        <v>0</v>
      </c>
      <c r="H496" s="64"/>
      <c r="I496" s="118"/>
      <c r="J496" s="119"/>
      <c r="K496" s="119"/>
      <c r="L496" s="119"/>
      <c r="M496" s="63"/>
      <c r="N496" s="20"/>
      <c r="O496" s="20"/>
      <c r="P496" s="20"/>
      <c r="Q496" s="20"/>
      <c r="R496" s="20"/>
      <c r="S496" s="20"/>
      <c r="T496" s="359" t="s">
        <v>208</v>
      </c>
      <c r="U496" s="520">
        <v>0</v>
      </c>
      <c r="V496" s="520"/>
      <c r="W496" s="360"/>
      <c r="X496" s="357"/>
      <c r="Y496" s="359" t="s">
        <v>208</v>
      </c>
      <c r="Z496" s="520">
        <v>0</v>
      </c>
      <c r="AA496" s="520"/>
      <c r="AB496" s="360"/>
      <c r="AC496" s="357"/>
      <c r="AD496" s="359" t="s">
        <v>208</v>
      </c>
      <c r="AE496" s="520">
        <v>0</v>
      </c>
      <c r="AF496" s="520"/>
      <c r="AG496" s="360"/>
      <c r="AH496" s="20"/>
      <c r="AI496" s="20"/>
      <c r="AJ496" s="20"/>
      <c r="AK496" s="20"/>
      <c r="AL496" s="20"/>
    </row>
    <row r="497" spans="1:38" ht="12.75" customHeight="1" x14ac:dyDescent="0.2">
      <c r="A497" s="20"/>
      <c r="B497" s="453"/>
      <c r="C497" s="308">
        <v>0</v>
      </c>
      <c r="D497" s="455"/>
      <c r="E497" s="308">
        <v>0</v>
      </c>
      <c r="F497" s="455"/>
      <c r="G497" s="312">
        <v>0</v>
      </c>
      <c r="H497" s="64"/>
      <c r="I497" s="118"/>
      <c r="J497" s="119"/>
      <c r="K497" s="119"/>
      <c r="L497" s="119"/>
      <c r="M497" s="63"/>
      <c r="N497" s="20"/>
      <c r="O497" s="20"/>
      <c r="P497" s="20"/>
      <c r="Q497" s="20"/>
      <c r="R497" s="20"/>
      <c r="S497" s="20"/>
      <c r="T497" s="359" t="s">
        <v>209</v>
      </c>
      <c r="U497" s="520">
        <v>0</v>
      </c>
      <c r="V497" s="520"/>
      <c r="W497" s="360"/>
      <c r="X497" s="357"/>
      <c r="Y497" s="359" t="s">
        <v>209</v>
      </c>
      <c r="Z497" s="520">
        <v>0</v>
      </c>
      <c r="AA497" s="520"/>
      <c r="AB497" s="360"/>
      <c r="AC497" s="357"/>
      <c r="AD497" s="359" t="s">
        <v>209</v>
      </c>
      <c r="AE497" s="520">
        <v>0</v>
      </c>
      <c r="AF497" s="520"/>
      <c r="AG497" s="360"/>
      <c r="AH497" s="20"/>
      <c r="AI497" s="20"/>
      <c r="AJ497" s="20"/>
      <c r="AK497" s="20"/>
      <c r="AL497" s="20"/>
    </row>
    <row r="498" spans="1:38" ht="12.75" customHeight="1" x14ac:dyDescent="0.2">
      <c r="A498" s="20"/>
      <c r="B498" s="453"/>
      <c r="C498" s="308">
        <v>0</v>
      </c>
      <c r="D498" s="455"/>
      <c r="E498" s="308">
        <v>0</v>
      </c>
      <c r="F498" s="455"/>
      <c r="G498" s="312">
        <v>0</v>
      </c>
      <c r="H498" s="64"/>
      <c r="I498" s="118"/>
      <c r="J498" s="119"/>
      <c r="K498" s="119"/>
      <c r="L498" s="119"/>
      <c r="M498" s="63"/>
      <c r="N498" s="20"/>
      <c r="O498" s="20"/>
      <c r="P498" s="20"/>
      <c r="Q498" s="20"/>
      <c r="R498" s="20"/>
      <c r="S498" s="20"/>
      <c r="T498" s="359" t="s">
        <v>210</v>
      </c>
      <c r="U498" s="520">
        <v>0</v>
      </c>
      <c r="V498" s="520"/>
      <c r="W498" s="360"/>
      <c r="X498" s="357"/>
      <c r="Y498" s="359" t="s">
        <v>210</v>
      </c>
      <c r="Z498" s="520">
        <v>0</v>
      </c>
      <c r="AA498" s="520"/>
      <c r="AB498" s="360"/>
      <c r="AC498" s="357"/>
      <c r="AD498" s="359" t="s">
        <v>210</v>
      </c>
      <c r="AE498" s="520">
        <v>0</v>
      </c>
      <c r="AF498" s="520"/>
      <c r="AG498" s="360"/>
      <c r="AH498" s="20"/>
      <c r="AI498" s="20"/>
      <c r="AJ498" s="20"/>
      <c r="AK498" s="20"/>
      <c r="AL498" s="20"/>
    </row>
    <row r="499" spans="1:38" ht="12.75" customHeight="1" x14ac:dyDescent="0.2">
      <c r="A499" s="20"/>
      <c r="B499" s="453"/>
      <c r="C499" s="308">
        <v>0</v>
      </c>
      <c r="D499" s="455"/>
      <c r="E499" s="308">
        <v>0</v>
      </c>
      <c r="F499" s="455"/>
      <c r="G499" s="312">
        <v>0</v>
      </c>
      <c r="H499" s="64"/>
      <c r="I499" s="118"/>
      <c r="J499" s="119"/>
      <c r="K499" s="119"/>
      <c r="L499" s="119"/>
      <c r="M499" s="63"/>
      <c r="N499" s="20"/>
      <c r="O499" s="20"/>
      <c r="P499" s="20"/>
      <c r="Q499" s="20"/>
      <c r="R499" s="20"/>
      <c r="S499" s="20"/>
      <c r="T499" s="359" t="str">
        <f>T489</f>
        <v>AS OF 2/28</v>
      </c>
      <c r="U499" s="519">
        <f>U495+U496+U497-U498</f>
        <v>0</v>
      </c>
      <c r="V499" s="519"/>
      <c r="W499" s="360"/>
      <c r="X499" s="357"/>
      <c r="Y499" s="359" t="str">
        <f>Y489</f>
        <v>AS OF 2/28</v>
      </c>
      <c r="Z499" s="519">
        <f>Z495+Z496+Z497-Z498</f>
        <v>0</v>
      </c>
      <c r="AA499" s="519"/>
      <c r="AB499" s="360"/>
      <c r="AC499" s="357"/>
      <c r="AD499" s="359" t="str">
        <f>AD489</f>
        <v>AS OF 2/28</v>
      </c>
      <c r="AE499" s="519">
        <f>AE495+AE496+AE497-AE498</f>
        <v>0</v>
      </c>
      <c r="AF499" s="519"/>
      <c r="AG499" s="360"/>
      <c r="AH499" s="20"/>
      <c r="AI499" s="20"/>
      <c r="AJ499" s="20"/>
      <c r="AK499" s="20"/>
      <c r="AL499" s="20"/>
    </row>
    <row r="500" spans="1:38" ht="12.75" customHeight="1" x14ac:dyDescent="0.2">
      <c r="A500" s="20"/>
      <c r="B500" s="453"/>
      <c r="C500" s="308">
        <v>0</v>
      </c>
      <c r="D500" s="455"/>
      <c r="E500" s="308">
        <v>0</v>
      </c>
      <c r="F500" s="455"/>
      <c r="G500" s="312">
        <v>0</v>
      </c>
      <c r="H500" s="64"/>
      <c r="I500" s="118"/>
      <c r="J500" s="119"/>
      <c r="K500" s="119"/>
      <c r="L500" s="119"/>
      <c r="M500" s="63"/>
      <c r="N500" s="20"/>
      <c r="O500" s="20"/>
      <c r="P500" s="20"/>
      <c r="Q500" s="20"/>
      <c r="R500" s="20"/>
      <c r="S500" s="20"/>
      <c r="T500" s="361"/>
      <c r="U500" s="362"/>
      <c r="V500" s="362"/>
      <c r="W500" s="360"/>
      <c r="X500" s="357"/>
      <c r="Y500" s="361"/>
      <c r="Z500" s="362"/>
      <c r="AA500" s="362"/>
      <c r="AB500" s="360"/>
      <c r="AC500" s="357"/>
      <c r="AD500" s="361"/>
      <c r="AE500" s="362"/>
      <c r="AF500" s="362"/>
      <c r="AG500" s="360"/>
      <c r="AH500" s="20"/>
      <c r="AI500" s="20"/>
      <c r="AJ500" s="20"/>
      <c r="AK500" s="20"/>
      <c r="AL500" s="20"/>
    </row>
    <row r="501" spans="1:38" ht="12.75" customHeight="1" x14ac:dyDescent="0.2">
      <c r="A501" s="20"/>
      <c r="B501" s="453"/>
      <c r="C501" s="308">
        <v>0</v>
      </c>
      <c r="D501" s="455"/>
      <c r="E501" s="308">
        <v>0</v>
      </c>
      <c r="F501" s="455"/>
      <c r="G501" s="312">
        <v>0</v>
      </c>
      <c r="H501" s="64"/>
      <c r="I501" s="118"/>
      <c r="J501" s="119"/>
      <c r="K501" s="119"/>
      <c r="L501" s="119"/>
      <c r="M501" s="63"/>
      <c r="N501" s="20"/>
      <c r="O501" s="20"/>
      <c r="P501" s="20"/>
      <c r="Q501" s="20"/>
      <c r="R501" s="20"/>
      <c r="S501" s="20"/>
      <c r="T501" s="361"/>
      <c r="U501" s="362"/>
      <c r="V501" s="362"/>
      <c r="W501" s="360"/>
      <c r="X501" s="357"/>
      <c r="Y501" s="361"/>
      <c r="Z501" s="362"/>
      <c r="AA501" s="362"/>
      <c r="AB501" s="360"/>
      <c r="AC501" s="357"/>
      <c r="AD501" s="361"/>
      <c r="AE501" s="362"/>
      <c r="AF501" s="362"/>
      <c r="AG501" s="360"/>
      <c r="AH501" s="20"/>
      <c r="AI501" s="20"/>
      <c r="AJ501" s="20"/>
      <c r="AK501" s="20"/>
      <c r="AL501" s="20"/>
    </row>
    <row r="502" spans="1:38" ht="12.75" customHeight="1" x14ac:dyDescent="0.2">
      <c r="A502" s="20"/>
      <c r="B502" s="453"/>
      <c r="C502" s="308">
        <v>0</v>
      </c>
      <c r="D502" s="455"/>
      <c r="E502" s="308">
        <v>0</v>
      </c>
      <c r="F502" s="455"/>
      <c r="G502" s="312">
        <v>0</v>
      </c>
      <c r="H502" s="64"/>
      <c r="I502" s="118"/>
      <c r="J502" s="119"/>
      <c r="K502" s="119"/>
      <c r="L502" s="119"/>
      <c r="M502" s="63"/>
      <c r="N502" s="20"/>
      <c r="O502" s="20"/>
      <c r="P502" s="20"/>
      <c r="Q502" s="20"/>
      <c r="R502" s="20"/>
      <c r="S502" s="20"/>
      <c r="T502" s="359" t="s">
        <v>245</v>
      </c>
      <c r="U502" s="517">
        <f>JANUARY!U502</f>
        <v>0</v>
      </c>
      <c r="V502" s="517"/>
      <c r="W502" s="518"/>
      <c r="X502" s="357"/>
      <c r="Y502" s="359" t="s">
        <v>241</v>
      </c>
      <c r="Z502" s="517">
        <f>JANUARY!Z502</f>
        <v>0</v>
      </c>
      <c r="AA502" s="517"/>
      <c r="AB502" s="518"/>
      <c r="AC502" s="358"/>
      <c r="AD502" s="359" t="s">
        <v>411</v>
      </c>
      <c r="AE502" s="517">
        <f>JANUARY!AE502</f>
        <v>0</v>
      </c>
      <c r="AF502" s="517"/>
      <c r="AG502" s="518"/>
      <c r="AH502" s="20"/>
      <c r="AI502" s="20"/>
      <c r="AJ502" s="20"/>
      <c r="AK502" s="20"/>
      <c r="AL502" s="20"/>
    </row>
    <row r="503" spans="1:38" ht="12.75" customHeight="1" x14ac:dyDescent="0.2">
      <c r="A503" s="20"/>
      <c r="B503" s="453"/>
      <c r="C503" s="308">
        <v>0</v>
      </c>
      <c r="D503" s="455"/>
      <c r="E503" s="308">
        <v>0</v>
      </c>
      <c r="F503" s="455"/>
      <c r="G503" s="312">
        <v>0</v>
      </c>
      <c r="H503" s="64"/>
      <c r="I503" s="118"/>
      <c r="J503" s="119"/>
      <c r="K503" s="119"/>
      <c r="L503" s="119"/>
      <c r="M503" s="63"/>
      <c r="N503" s="20"/>
      <c r="O503" s="20"/>
      <c r="P503" s="20"/>
      <c r="Q503" s="20"/>
      <c r="R503" s="20"/>
      <c r="S503" s="20"/>
      <c r="T503" s="359" t="s">
        <v>206</v>
      </c>
      <c r="U503" s="517">
        <f>JANUARY!U503</f>
        <v>0</v>
      </c>
      <c r="V503" s="517"/>
      <c r="W503" s="518"/>
      <c r="X503" s="357"/>
      <c r="Y503" s="359" t="s">
        <v>206</v>
      </c>
      <c r="Z503" s="517">
        <f>JANUARY!Z503</f>
        <v>0</v>
      </c>
      <c r="AA503" s="517"/>
      <c r="AB503" s="518"/>
      <c r="AC503" s="363"/>
      <c r="AD503" s="359" t="s">
        <v>206</v>
      </c>
      <c r="AE503" s="517">
        <f>JANUARY!AE503</f>
        <v>0</v>
      </c>
      <c r="AF503" s="517"/>
      <c r="AG503" s="518"/>
      <c r="AH503" s="20"/>
      <c r="AI503" s="20"/>
      <c r="AJ503" s="20"/>
      <c r="AK503" s="20"/>
      <c r="AL503" s="20"/>
    </row>
    <row r="504" spans="1:38" ht="12.75" customHeight="1" x14ac:dyDescent="0.2">
      <c r="A504" s="20"/>
      <c r="B504" s="453"/>
      <c r="C504" s="308">
        <v>0</v>
      </c>
      <c r="D504" s="455"/>
      <c r="E504" s="308">
        <v>0</v>
      </c>
      <c r="F504" s="455"/>
      <c r="G504" s="312">
        <v>0</v>
      </c>
      <c r="H504" s="64"/>
      <c r="I504" s="118"/>
      <c r="J504" s="119"/>
      <c r="K504" s="119"/>
      <c r="L504" s="119"/>
      <c r="M504" s="63"/>
      <c r="N504" s="20"/>
      <c r="O504" s="20"/>
      <c r="P504" s="20"/>
      <c r="Q504" s="20"/>
      <c r="R504" s="20"/>
      <c r="S504" s="20"/>
      <c r="T504" s="359" t="s">
        <v>253</v>
      </c>
      <c r="U504" s="517">
        <f>JANUARY!U504</f>
        <v>0</v>
      </c>
      <c r="V504" s="517"/>
      <c r="W504" s="518"/>
      <c r="X504" s="357"/>
      <c r="Y504" s="359" t="s">
        <v>253</v>
      </c>
      <c r="Z504" s="517">
        <f>JANUARY!Z504</f>
        <v>0</v>
      </c>
      <c r="AA504" s="517"/>
      <c r="AB504" s="518"/>
      <c r="AC504" s="364"/>
      <c r="AD504" s="359" t="s">
        <v>253</v>
      </c>
      <c r="AE504" s="517">
        <f>JANUARY!AE504</f>
        <v>0</v>
      </c>
      <c r="AF504" s="517"/>
      <c r="AG504" s="518"/>
      <c r="AH504" s="20"/>
      <c r="AI504" s="20"/>
      <c r="AJ504" s="20"/>
      <c r="AK504" s="20"/>
      <c r="AL504" s="20"/>
    </row>
    <row r="505" spans="1:38" ht="12.75" customHeight="1" x14ac:dyDescent="0.2">
      <c r="A505" s="20"/>
      <c r="B505" s="453"/>
      <c r="C505" s="308">
        <v>0</v>
      </c>
      <c r="D505" s="455"/>
      <c r="E505" s="308">
        <v>0</v>
      </c>
      <c r="F505" s="455"/>
      <c r="G505" s="312">
        <v>0</v>
      </c>
      <c r="H505" s="64"/>
      <c r="I505" s="118"/>
      <c r="J505" s="119"/>
      <c r="K505" s="119"/>
      <c r="L505" s="119"/>
      <c r="M505" s="63"/>
      <c r="N505" s="20"/>
      <c r="O505" s="20"/>
      <c r="P505" s="20"/>
      <c r="Q505" s="20"/>
      <c r="R505" s="20"/>
      <c r="S505" s="20"/>
      <c r="T505" s="359" t="s">
        <v>207</v>
      </c>
      <c r="U505" s="519">
        <f>JANUARY!U509</f>
        <v>0</v>
      </c>
      <c r="V505" s="519"/>
      <c r="W505" s="360"/>
      <c r="X505" s="357"/>
      <c r="Y505" s="359" t="s">
        <v>207</v>
      </c>
      <c r="Z505" s="519">
        <f>JANUARY!Z509</f>
        <v>0</v>
      </c>
      <c r="AA505" s="519"/>
      <c r="AB505" s="360"/>
      <c r="AC505" s="357"/>
      <c r="AD505" s="359" t="s">
        <v>207</v>
      </c>
      <c r="AE505" s="519">
        <f>JANUARY!AE509</f>
        <v>0</v>
      </c>
      <c r="AF505" s="519"/>
      <c r="AG505" s="360"/>
      <c r="AH505" s="20"/>
      <c r="AI505" s="20"/>
      <c r="AJ505" s="20"/>
      <c r="AK505" s="20"/>
      <c r="AL505" s="20"/>
    </row>
    <row r="506" spans="1:38" ht="12.75" customHeight="1" x14ac:dyDescent="0.2">
      <c r="A506" s="20"/>
      <c r="B506" s="453"/>
      <c r="C506" s="308">
        <v>0</v>
      </c>
      <c r="D506" s="455"/>
      <c r="E506" s="308">
        <v>0</v>
      </c>
      <c r="F506" s="455"/>
      <c r="G506" s="312">
        <v>0</v>
      </c>
      <c r="H506" s="64"/>
      <c r="I506" s="118"/>
      <c r="J506" s="119"/>
      <c r="K506" s="119"/>
      <c r="L506" s="119"/>
      <c r="M506" s="63"/>
      <c r="N506" s="20"/>
      <c r="O506" s="20"/>
      <c r="P506" s="20"/>
      <c r="Q506" s="20"/>
      <c r="R506" s="20"/>
      <c r="S506" s="20"/>
      <c r="T506" s="359" t="s">
        <v>208</v>
      </c>
      <c r="U506" s="520">
        <v>0</v>
      </c>
      <c r="V506" s="520"/>
      <c r="W506" s="360"/>
      <c r="X506" s="357"/>
      <c r="Y506" s="359" t="s">
        <v>208</v>
      </c>
      <c r="Z506" s="520">
        <v>0</v>
      </c>
      <c r="AA506" s="520"/>
      <c r="AB506" s="360"/>
      <c r="AC506" s="357"/>
      <c r="AD506" s="359" t="s">
        <v>208</v>
      </c>
      <c r="AE506" s="520">
        <v>0</v>
      </c>
      <c r="AF506" s="520"/>
      <c r="AG506" s="360"/>
      <c r="AH506" s="20"/>
      <c r="AI506" s="20"/>
      <c r="AJ506" s="20"/>
      <c r="AK506" s="20"/>
      <c r="AL506" s="20"/>
    </row>
    <row r="507" spans="1:38" ht="12.75" customHeight="1" x14ac:dyDescent="0.2">
      <c r="A507" s="20"/>
      <c r="B507" s="453"/>
      <c r="C507" s="308">
        <v>0</v>
      </c>
      <c r="D507" s="455"/>
      <c r="E507" s="308">
        <v>0</v>
      </c>
      <c r="F507" s="455"/>
      <c r="G507" s="312">
        <v>0</v>
      </c>
      <c r="H507" s="64"/>
      <c r="I507" s="118"/>
      <c r="J507" s="119"/>
      <c r="K507" s="119"/>
      <c r="L507" s="119"/>
      <c r="M507" s="63"/>
      <c r="N507" s="20"/>
      <c r="O507" s="20"/>
      <c r="P507" s="20"/>
      <c r="Q507" s="20"/>
      <c r="R507" s="20"/>
      <c r="S507" s="20"/>
      <c r="T507" s="359" t="s">
        <v>209</v>
      </c>
      <c r="U507" s="520">
        <v>0</v>
      </c>
      <c r="V507" s="520"/>
      <c r="W507" s="360"/>
      <c r="X507" s="357"/>
      <c r="Y507" s="359" t="s">
        <v>209</v>
      </c>
      <c r="Z507" s="520">
        <v>0</v>
      </c>
      <c r="AA507" s="520"/>
      <c r="AB507" s="360"/>
      <c r="AC507" s="357"/>
      <c r="AD507" s="359" t="s">
        <v>209</v>
      </c>
      <c r="AE507" s="520">
        <v>0</v>
      </c>
      <c r="AF507" s="520"/>
      <c r="AG507" s="360"/>
      <c r="AH507" s="20"/>
      <c r="AI507" s="20"/>
      <c r="AJ507" s="20"/>
      <c r="AK507" s="20"/>
      <c r="AL507" s="20"/>
    </row>
    <row r="508" spans="1:38" ht="12.75" customHeight="1" x14ac:dyDescent="0.2">
      <c r="A508" s="20"/>
      <c r="B508" s="453"/>
      <c r="C508" s="308">
        <v>0</v>
      </c>
      <c r="D508" s="455"/>
      <c r="E508" s="308">
        <v>0</v>
      </c>
      <c r="F508" s="455"/>
      <c r="G508" s="312">
        <v>0</v>
      </c>
      <c r="H508" s="64"/>
      <c r="I508" s="118"/>
      <c r="J508" s="119"/>
      <c r="K508" s="119"/>
      <c r="L508" s="119"/>
      <c r="M508" s="63"/>
      <c r="N508" s="20"/>
      <c r="O508" s="20"/>
      <c r="P508" s="20"/>
      <c r="Q508" s="20"/>
      <c r="R508" s="20"/>
      <c r="S508" s="20"/>
      <c r="T508" s="359" t="s">
        <v>210</v>
      </c>
      <c r="U508" s="520">
        <v>0</v>
      </c>
      <c r="V508" s="520"/>
      <c r="W508" s="360"/>
      <c r="X508" s="357"/>
      <c r="Y508" s="359" t="s">
        <v>210</v>
      </c>
      <c r="Z508" s="520">
        <v>0</v>
      </c>
      <c r="AA508" s="520"/>
      <c r="AB508" s="360"/>
      <c r="AC508" s="357"/>
      <c r="AD508" s="359" t="s">
        <v>210</v>
      </c>
      <c r="AE508" s="520">
        <v>0</v>
      </c>
      <c r="AF508" s="520"/>
      <c r="AG508" s="360"/>
      <c r="AH508" s="20"/>
      <c r="AI508" s="20"/>
      <c r="AJ508" s="20"/>
      <c r="AK508" s="20"/>
      <c r="AL508" s="20"/>
    </row>
    <row r="509" spans="1:38" ht="12.75" customHeight="1" x14ac:dyDescent="0.2">
      <c r="A509" s="20"/>
      <c r="B509" s="453"/>
      <c r="C509" s="308">
        <v>0</v>
      </c>
      <c r="D509" s="455"/>
      <c r="E509" s="308">
        <v>0</v>
      </c>
      <c r="F509" s="455"/>
      <c r="G509" s="312">
        <v>0</v>
      </c>
      <c r="H509" s="64"/>
      <c r="I509" s="118"/>
      <c r="J509" s="119"/>
      <c r="K509" s="119"/>
      <c r="L509" s="119"/>
      <c r="M509" s="63"/>
      <c r="N509" s="20"/>
      <c r="O509" s="20"/>
      <c r="P509" s="20"/>
      <c r="Q509" s="20"/>
      <c r="R509" s="20"/>
      <c r="S509" s="20"/>
      <c r="T509" s="359" t="str">
        <f>T499</f>
        <v>AS OF 2/28</v>
      </c>
      <c r="U509" s="519">
        <f>U505+U506+U507-U508</f>
        <v>0</v>
      </c>
      <c r="V509" s="519"/>
      <c r="W509" s="360"/>
      <c r="X509" s="357"/>
      <c r="Y509" s="359" t="str">
        <f>Y499</f>
        <v>AS OF 2/28</v>
      </c>
      <c r="Z509" s="519">
        <f>Z505+Z506+Z507-Z508</f>
        <v>0</v>
      </c>
      <c r="AA509" s="519"/>
      <c r="AB509" s="360"/>
      <c r="AC509" s="357"/>
      <c r="AD509" s="359" t="str">
        <f>AD499</f>
        <v>AS OF 2/28</v>
      </c>
      <c r="AE509" s="519">
        <f>AE505+AE506+AE507-AE508</f>
        <v>0</v>
      </c>
      <c r="AF509" s="519"/>
      <c r="AG509" s="360"/>
      <c r="AH509" s="20"/>
      <c r="AI509" s="20"/>
      <c r="AJ509" s="20"/>
      <c r="AK509" s="20"/>
      <c r="AL509" s="20"/>
    </row>
    <row r="510" spans="1:38" ht="12.75" customHeight="1" thickBot="1" x14ac:dyDescent="0.25">
      <c r="A510" s="20"/>
      <c r="B510" s="453"/>
      <c r="C510" s="308">
        <v>0</v>
      </c>
      <c r="D510" s="455"/>
      <c r="E510" s="308">
        <v>0</v>
      </c>
      <c r="F510" s="455"/>
      <c r="G510" s="312">
        <v>0</v>
      </c>
      <c r="I510" s="118"/>
      <c r="J510" s="119"/>
      <c r="K510" s="119"/>
      <c r="L510" s="119"/>
      <c r="M510" s="63"/>
      <c r="N510" s="20"/>
      <c r="O510" s="20"/>
      <c r="P510" s="20"/>
      <c r="Q510" s="20"/>
      <c r="R510" s="20"/>
      <c r="S510" s="20"/>
      <c r="T510" s="365"/>
      <c r="U510" s="366"/>
      <c r="V510" s="366"/>
      <c r="W510" s="367"/>
      <c r="X510" s="357"/>
      <c r="Y510" s="368"/>
      <c r="Z510" s="366"/>
      <c r="AA510" s="366"/>
      <c r="AB510" s="367"/>
      <c r="AC510" s="357"/>
      <c r="AD510" s="368"/>
      <c r="AE510" s="366"/>
      <c r="AF510" s="366"/>
      <c r="AG510" s="367"/>
      <c r="AH510" s="20"/>
      <c r="AI510" s="20"/>
      <c r="AJ510" s="20"/>
      <c r="AK510" s="20"/>
      <c r="AL510" s="20"/>
    </row>
    <row r="511" spans="1:38" ht="12.75" customHeight="1" x14ac:dyDescent="0.2">
      <c r="A511" s="20"/>
      <c r="B511" s="453"/>
      <c r="C511" s="308">
        <v>0</v>
      </c>
      <c r="D511" s="455"/>
      <c r="E511" s="308">
        <v>0</v>
      </c>
      <c r="F511" s="455"/>
      <c r="G511" s="312">
        <v>0</v>
      </c>
      <c r="I511" s="118"/>
      <c r="J511" s="119"/>
      <c r="K511" s="119"/>
      <c r="L511" s="119"/>
      <c r="M511" s="63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</row>
    <row r="512" spans="1:38" ht="12.75" customHeight="1" x14ac:dyDescent="0.2">
      <c r="A512" s="20"/>
      <c r="B512" s="453"/>
      <c r="C512" s="308">
        <v>0</v>
      </c>
      <c r="D512" s="455"/>
      <c r="E512" s="308">
        <v>0</v>
      </c>
      <c r="F512" s="455"/>
      <c r="G512" s="312">
        <v>0</v>
      </c>
      <c r="I512" s="118"/>
      <c r="J512" s="119"/>
      <c r="K512" s="119"/>
      <c r="L512" s="119"/>
      <c r="M512" s="63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</row>
    <row r="513" spans="2:8" ht="12.75" customHeight="1" x14ac:dyDescent="0.2">
      <c r="B513" s="453"/>
      <c r="C513" s="308">
        <v>0</v>
      </c>
      <c r="D513" s="455"/>
      <c r="E513" s="308">
        <v>0</v>
      </c>
      <c r="F513" s="455"/>
      <c r="G513" s="312">
        <v>0</v>
      </c>
      <c r="H513" s="65" t="s">
        <v>481</v>
      </c>
    </row>
    <row r="514" spans="2:8" ht="12.75" customHeight="1" x14ac:dyDescent="0.2">
      <c r="B514" s="453"/>
      <c r="C514" s="308">
        <v>0</v>
      </c>
      <c r="D514" s="455"/>
      <c r="E514" s="308">
        <v>0</v>
      </c>
      <c r="F514" s="455"/>
      <c r="G514" s="312">
        <v>0</v>
      </c>
      <c r="H514" s="314">
        <f>SUM(G516,E516,C516)</f>
        <v>0</v>
      </c>
    </row>
    <row r="515" spans="2:8" ht="12.75" customHeight="1" x14ac:dyDescent="0.2">
      <c r="B515" s="454"/>
      <c r="C515" s="309">
        <v>0</v>
      </c>
      <c r="D515" s="456"/>
      <c r="E515" s="309">
        <v>0</v>
      </c>
      <c r="F515" s="456"/>
      <c r="G515" s="313">
        <v>0</v>
      </c>
    </row>
    <row r="516" spans="2:8" ht="12.75" customHeight="1" x14ac:dyDescent="0.2">
      <c r="B516" s="28" t="s">
        <v>135</v>
      </c>
      <c r="C516" s="310">
        <f>SUM(C473:C515)</f>
        <v>0</v>
      </c>
      <c r="D516" s="62" t="s">
        <v>135</v>
      </c>
      <c r="E516" s="310">
        <f>SUM(E473:E515)</f>
        <v>0</v>
      </c>
      <c r="F516" s="62" t="s">
        <v>135</v>
      </c>
      <c r="G516" s="310">
        <f>SUM(G473:G515)</f>
        <v>0</v>
      </c>
    </row>
    <row r="517" spans="2:8" ht="12.75" customHeight="1" x14ac:dyDescent="0.2">
      <c r="G517" s="46"/>
    </row>
    <row r="518" spans="2:8" ht="12.75" customHeight="1" x14ac:dyDescent="0.2">
      <c r="G518" s="46"/>
    </row>
    <row r="519" spans="2:8" ht="12.75" customHeight="1" x14ac:dyDescent="0.2">
      <c r="G519" s="46"/>
    </row>
    <row r="520" spans="2:8" ht="12.75" customHeight="1" x14ac:dyDescent="0.2">
      <c r="G520" s="46"/>
    </row>
    <row r="521" spans="2:8" ht="12.75" customHeight="1" x14ac:dyDescent="0.2">
      <c r="G521" s="46"/>
    </row>
    <row r="522" spans="2:8" ht="12.75" customHeight="1" x14ac:dyDescent="0.2">
      <c r="G522" s="46"/>
    </row>
    <row r="523" spans="2:8" ht="12.75" customHeight="1" x14ac:dyDescent="0.2">
      <c r="G523" s="46"/>
    </row>
    <row r="524" spans="2:8" ht="12.75" customHeight="1" x14ac:dyDescent="0.2">
      <c r="G524" s="46"/>
    </row>
    <row r="525" spans="2:8" ht="12.75" customHeight="1" x14ac:dyDescent="0.2">
      <c r="G525" s="46"/>
    </row>
    <row r="526" spans="2:8" ht="12.75" customHeight="1" x14ac:dyDescent="0.2">
      <c r="G526" s="46"/>
    </row>
    <row r="527" spans="2:8" ht="12.75" customHeight="1" x14ac:dyDescent="0.2">
      <c r="G527" s="46"/>
    </row>
    <row r="528" spans="2:8" ht="12.75" customHeight="1" x14ac:dyDescent="0.2">
      <c r="G528" s="46"/>
    </row>
    <row r="529" spans="7:7" ht="12.75" customHeight="1" x14ac:dyDescent="0.2">
      <c r="G529" s="46"/>
    </row>
    <row r="530" spans="7:7" ht="12.75" customHeight="1" x14ac:dyDescent="0.2">
      <c r="G530" s="46"/>
    </row>
    <row r="531" spans="7:7" ht="12.75" customHeight="1" x14ac:dyDescent="0.2">
      <c r="G531" s="46"/>
    </row>
    <row r="532" spans="7:7" ht="12.75" customHeight="1" x14ac:dyDescent="0.2">
      <c r="G532" s="46"/>
    </row>
    <row r="533" spans="7:7" ht="12.75" customHeight="1" x14ac:dyDescent="0.2">
      <c r="G533" s="46"/>
    </row>
    <row r="534" spans="7:7" ht="12.75" customHeight="1" x14ac:dyDescent="0.2">
      <c r="G534" s="46"/>
    </row>
    <row r="535" spans="7:7" ht="12.75" customHeight="1" x14ac:dyDescent="0.2">
      <c r="G535" s="46"/>
    </row>
    <row r="536" spans="7:7" ht="12.75" customHeight="1" x14ac:dyDescent="0.2">
      <c r="G536" s="46"/>
    </row>
    <row r="537" spans="7:7" ht="12.75" customHeight="1" x14ac:dyDescent="0.2">
      <c r="G537" s="46"/>
    </row>
    <row r="538" spans="7:7" ht="12.75" customHeight="1" x14ac:dyDescent="0.2">
      <c r="G538" s="46"/>
    </row>
    <row r="539" spans="7:7" ht="12.75" customHeight="1" x14ac:dyDescent="0.2">
      <c r="G539" s="46"/>
    </row>
    <row r="540" spans="7:7" ht="12.75" customHeight="1" x14ac:dyDescent="0.2">
      <c r="G540" s="46"/>
    </row>
    <row r="541" spans="7:7" ht="12.75" customHeight="1" x14ac:dyDescent="0.2">
      <c r="G541" s="46"/>
    </row>
    <row r="542" spans="7:7" ht="12.75" customHeight="1" x14ac:dyDescent="0.2">
      <c r="G542" s="46"/>
    </row>
    <row r="543" spans="7:7" ht="12.75" customHeight="1" x14ac:dyDescent="0.2">
      <c r="G543" s="46"/>
    </row>
    <row r="544" spans="7:7" ht="12.75" customHeight="1" x14ac:dyDescent="0.2">
      <c r="G544" s="46"/>
    </row>
    <row r="545" spans="7:7" ht="12.75" customHeight="1" x14ac:dyDescent="0.2">
      <c r="G545" s="46"/>
    </row>
    <row r="546" spans="7:7" ht="12.75" customHeight="1" x14ac:dyDescent="0.2">
      <c r="G546" s="46"/>
    </row>
    <row r="547" spans="7:7" ht="12.75" customHeight="1" x14ac:dyDescent="0.2">
      <c r="G547" s="46"/>
    </row>
    <row r="548" spans="7:7" ht="12.75" customHeight="1" x14ac:dyDescent="0.2">
      <c r="G548" s="46"/>
    </row>
    <row r="549" spans="7:7" ht="12.75" customHeight="1" x14ac:dyDescent="0.2">
      <c r="G549" s="46"/>
    </row>
    <row r="550" spans="7:7" ht="12.75" customHeight="1" x14ac:dyDescent="0.2">
      <c r="G550" s="46"/>
    </row>
    <row r="551" spans="7:7" ht="12.75" customHeight="1" x14ac:dyDescent="0.2">
      <c r="G551" s="46"/>
    </row>
    <row r="552" spans="7:7" ht="12.75" customHeight="1" x14ac:dyDescent="0.2">
      <c r="G552" s="46"/>
    </row>
    <row r="553" spans="7:7" ht="12.75" customHeight="1" x14ac:dyDescent="0.2">
      <c r="G553" s="46"/>
    </row>
    <row r="554" spans="7:7" ht="12.75" customHeight="1" x14ac:dyDescent="0.2">
      <c r="G554" s="46"/>
    </row>
    <row r="555" spans="7:7" ht="12.75" customHeight="1" x14ac:dyDescent="0.2">
      <c r="G555" s="46"/>
    </row>
    <row r="556" spans="7:7" ht="12.75" customHeight="1" x14ac:dyDescent="0.2">
      <c r="G556" s="46"/>
    </row>
    <row r="557" spans="7:7" ht="12.75" customHeight="1" x14ac:dyDescent="0.2">
      <c r="G557" s="46"/>
    </row>
    <row r="558" spans="7:7" ht="12.75" customHeight="1" x14ac:dyDescent="0.2">
      <c r="G558" s="46"/>
    </row>
    <row r="559" spans="7:7" ht="12.75" customHeight="1" x14ac:dyDescent="0.2">
      <c r="G559" s="46"/>
    </row>
    <row r="560" spans="7:7" ht="12.75" customHeight="1" x14ac:dyDescent="0.2">
      <c r="G560" s="46"/>
    </row>
    <row r="561" spans="7:7" ht="12.75" customHeight="1" x14ac:dyDescent="0.2">
      <c r="G561" s="46"/>
    </row>
    <row r="562" spans="7:7" ht="12.75" customHeight="1" x14ac:dyDescent="0.2">
      <c r="G562" s="46"/>
    </row>
    <row r="563" spans="7:7" ht="12.75" customHeight="1" x14ac:dyDescent="0.2">
      <c r="G563" s="46"/>
    </row>
    <row r="564" spans="7:7" ht="12.75" customHeight="1" x14ac:dyDescent="0.2">
      <c r="G564" s="46"/>
    </row>
    <row r="565" spans="7:7" ht="12.75" customHeight="1" x14ac:dyDescent="0.2">
      <c r="G565" s="46"/>
    </row>
    <row r="566" spans="7:7" ht="12.75" customHeight="1" x14ac:dyDescent="0.2">
      <c r="G566" s="46"/>
    </row>
    <row r="567" spans="7:7" ht="12.75" customHeight="1" x14ac:dyDescent="0.2">
      <c r="G567" s="46"/>
    </row>
    <row r="568" spans="7:7" ht="12.75" customHeight="1" x14ac:dyDescent="0.2">
      <c r="G568" s="46"/>
    </row>
    <row r="569" spans="7:7" ht="12.75" customHeight="1" x14ac:dyDescent="0.2">
      <c r="G569" s="46"/>
    </row>
    <row r="570" spans="7:7" ht="12.75" customHeight="1" x14ac:dyDescent="0.2">
      <c r="G570" s="46"/>
    </row>
    <row r="571" spans="7:7" ht="12.75" customHeight="1" x14ac:dyDescent="0.2">
      <c r="G571" s="46"/>
    </row>
    <row r="572" spans="7:7" ht="12.75" customHeight="1" x14ac:dyDescent="0.2">
      <c r="G572" s="46"/>
    </row>
    <row r="573" spans="7:7" ht="12.75" customHeight="1" x14ac:dyDescent="0.2">
      <c r="G573" s="46"/>
    </row>
    <row r="574" spans="7:7" ht="12.75" customHeight="1" x14ac:dyDescent="0.2">
      <c r="G574" s="46"/>
    </row>
    <row r="575" spans="7:7" ht="12.75" customHeight="1" x14ac:dyDescent="0.2">
      <c r="G575" s="46"/>
    </row>
    <row r="576" spans="7:7" ht="12.75" customHeight="1" x14ac:dyDescent="0.2">
      <c r="G576" s="46"/>
    </row>
    <row r="577" spans="7:7" ht="12.75" customHeight="1" x14ac:dyDescent="0.2">
      <c r="G577" s="46"/>
    </row>
    <row r="578" spans="7:7" ht="12.75" customHeight="1" x14ac:dyDescent="0.2">
      <c r="G578" s="46"/>
    </row>
    <row r="579" spans="7:7" ht="12.75" customHeight="1" x14ac:dyDescent="0.2">
      <c r="G579" s="46"/>
    </row>
    <row r="580" spans="7:7" ht="12.75" customHeight="1" x14ac:dyDescent="0.2">
      <c r="G580" s="46"/>
    </row>
    <row r="581" spans="7:7" ht="12.75" customHeight="1" x14ac:dyDescent="0.2">
      <c r="G581" s="46"/>
    </row>
    <row r="582" spans="7:7" ht="12.75" customHeight="1" x14ac:dyDescent="0.2">
      <c r="G582" s="46"/>
    </row>
    <row r="583" spans="7:7" ht="12.75" customHeight="1" x14ac:dyDescent="0.2">
      <c r="G583" s="46"/>
    </row>
    <row r="584" spans="7:7" ht="12.75" customHeight="1" x14ac:dyDescent="0.2">
      <c r="G584" s="46"/>
    </row>
    <row r="585" spans="7:7" ht="12.75" customHeight="1" x14ac:dyDescent="0.2">
      <c r="G585" s="46"/>
    </row>
    <row r="586" spans="7:7" ht="12.75" customHeight="1" x14ac:dyDescent="0.2">
      <c r="G586" s="46"/>
    </row>
    <row r="587" spans="7:7" ht="12.75" customHeight="1" x14ac:dyDescent="0.2">
      <c r="G587" s="46"/>
    </row>
    <row r="588" spans="7:7" ht="12.75" customHeight="1" x14ac:dyDescent="0.2">
      <c r="G588" s="46"/>
    </row>
    <row r="589" spans="7:7" ht="12.75" customHeight="1" x14ac:dyDescent="0.2">
      <c r="G589" s="46"/>
    </row>
    <row r="590" spans="7:7" ht="12.75" customHeight="1" x14ac:dyDescent="0.2">
      <c r="G590" s="46"/>
    </row>
    <row r="591" spans="7:7" ht="12.75" customHeight="1" x14ac:dyDescent="0.2">
      <c r="G591" s="46"/>
    </row>
    <row r="592" spans="7:7" ht="12.75" customHeight="1" x14ac:dyDescent="0.2">
      <c r="G592" s="46"/>
    </row>
    <row r="593" spans="7:7" ht="12.75" customHeight="1" x14ac:dyDescent="0.2">
      <c r="G593" s="46"/>
    </row>
    <row r="594" spans="7:7" ht="12.75" customHeight="1" x14ac:dyDescent="0.2">
      <c r="G594" s="46"/>
    </row>
    <row r="595" spans="7:7" ht="12.75" customHeight="1" x14ac:dyDescent="0.2">
      <c r="G595" s="46"/>
    </row>
    <row r="596" spans="7:7" ht="12.75" customHeight="1" x14ac:dyDescent="0.2">
      <c r="G596" s="46"/>
    </row>
    <row r="597" spans="7:7" ht="12.75" customHeight="1" x14ac:dyDescent="0.2">
      <c r="G597" s="46"/>
    </row>
    <row r="598" spans="7:7" ht="12.75" customHeight="1" x14ac:dyDescent="0.2">
      <c r="G598" s="46"/>
    </row>
    <row r="599" spans="7:7" ht="12.75" customHeight="1" x14ac:dyDescent="0.2">
      <c r="G599" s="46"/>
    </row>
    <row r="600" spans="7:7" ht="12.75" customHeight="1" x14ac:dyDescent="0.2">
      <c r="G600" s="46"/>
    </row>
    <row r="601" spans="7:7" ht="12.75" customHeight="1" x14ac:dyDescent="0.2">
      <c r="G601" s="46"/>
    </row>
    <row r="602" spans="7:7" ht="12.75" customHeight="1" x14ac:dyDescent="0.2">
      <c r="G602" s="46"/>
    </row>
    <row r="603" spans="7:7" ht="12.75" customHeight="1" x14ac:dyDescent="0.2">
      <c r="G603" s="46"/>
    </row>
    <row r="604" spans="7:7" ht="12.75" customHeight="1" x14ac:dyDescent="0.2">
      <c r="G604" s="46"/>
    </row>
    <row r="605" spans="7:7" ht="12.75" customHeight="1" x14ac:dyDescent="0.2">
      <c r="G605" s="46"/>
    </row>
    <row r="606" spans="7:7" ht="12.75" customHeight="1" x14ac:dyDescent="0.2">
      <c r="G606" s="46"/>
    </row>
    <row r="607" spans="7:7" ht="12.75" customHeight="1" x14ac:dyDescent="0.2">
      <c r="G607" s="46"/>
    </row>
    <row r="608" spans="7:7" ht="12.75" customHeight="1" x14ac:dyDescent="0.2">
      <c r="G608" s="46"/>
    </row>
    <row r="609" spans="7:7" ht="12.75" customHeight="1" x14ac:dyDescent="0.2">
      <c r="G609" s="46"/>
    </row>
    <row r="610" spans="7:7" ht="12.75" customHeight="1" x14ac:dyDescent="0.2">
      <c r="G610" s="46"/>
    </row>
    <row r="611" spans="7:7" ht="12.75" customHeight="1" x14ac:dyDescent="0.2">
      <c r="G611" s="46"/>
    </row>
    <row r="612" spans="7:7" ht="12.75" customHeight="1" x14ac:dyDescent="0.2">
      <c r="G612" s="46"/>
    </row>
    <row r="613" spans="7:7" ht="12.75" customHeight="1" x14ac:dyDescent="0.2">
      <c r="G613" s="46"/>
    </row>
    <row r="614" spans="7:7" ht="12.75" customHeight="1" x14ac:dyDescent="0.2">
      <c r="G614" s="46"/>
    </row>
    <row r="615" spans="7:7" ht="12.75" customHeight="1" x14ac:dyDescent="0.2">
      <c r="G615" s="46"/>
    </row>
    <row r="616" spans="7:7" ht="12.75" customHeight="1" x14ac:dyDescent="0.2">
      <c r="G616" s="46"/>
    </row>
    <row r="617" spans="7:7" ht="12.75" customHeight="1" x14ac:dyDescent="0.2">
      <c r="G617" s="46"/>
    </row>
    <row r="618" spans="7:7" ht="12.75" customHeight="1" x14ac:dyDescent="0.2">
      <c r="G618" s="46"/>
    </row>
    <row r="619" spans="7:7" ht="12.75" customHeight="1" x14ac:dyDescent="0.2">
      <c r="G619" s="46"/>
    </row>
    <row r="620" spans="7:7" ht="12.75" customHeight="1" x14ac:dyDescent="0.2">
      <c r="G620" s="46"/>
    </row>
    <row r="621" spans="7:7" ht="12.75" customHeight="1" x14ac:dyDescent="0.2">
      <c r="G621" s="46"/>
    </row>
    <row r="622" spans="7:7" ht="12.75" customHeight="1" x14ac:dyDescent="0.2">
      <c r="G622" s="46"/>
    </row>
    <row r="623" spans="7:7" ht="12.75" customHeight="1" x14ac:dyDescent="0.2">
      <c r="G623" s="46"/>
    </row>
    <row r="624" spans="7:7" ht="12.75" customHeight="1" x14ac:dyDescent="0.2">
      <c r="G624" s="46"/>
    </row>
    <row r="625" spans="7:7" ht="12.75" customHeight="1" x14ac:dyDescent="0.2">
      <c r="G625" s="46"/>
    </row>
    <row r="626" spans="7:7" ht="12.75" customHeight="1" x14ac:dyDescent="0.2">
      <c r="G626" s="46"/>
    </row>
    <row r="627" spans="7:7" ht="12.75" customHeight="1" x14ac:dyDescent="0.2">
      <c r="G627" s="46"/>
    </row>
    <row r="628" spans="7:7" ht="12.75" customHeight="1" x14ac:dyDescent="0.2">
      <c r="G628" s="46"/>
    </row>
    <row r="629" spans="7:7" ht="12.75" customHeight="1" x14ac:dyDescent="0.2">
      <c r="G629" s="46"/>
    </row>
    <row r="630" spans="7:7" ht="12.75" customHeight="1" x14ac:dyDescent="0.2">
      <c r="G630" s="46"/>
    </row>
    <row r="631" spans="7:7" ht="12.75" customHeight="1" x14ac:dyDescent="0.2">
      <c r="G631" s="46"/>
    </row>
    <row r="632" spans="7:7" ht="12.75" customHeight="1" x14ac:dyDescent="0.2">
      <c r="G632" s="46"/>
    </row>
    <row r="633" spans="7:7" ht="12.75" customHeight="1" x14ac:dyDescent="0.2">
      <c r="G633" s="46"/>
    </row>
    <row r="634" spans="7:7" ht="12.75" customHeight="1" x14ac:dyDescent="0.2">
      <c r="G634" s="46"/>
    </row>
    <row r="635" spans="7:7" ht="12.75" customHeight="1" x14ac:dyDescent="0.2">
      <c r="G635" s="46"/>
    </row>
    <row r="636" spans="7:7" ht="12.75" customHeight="1" x14ac:dyDescent="0.2">
      <c r="G636" s="46"/>
    </row>
    <row r="637" spans="7:7" ht="12.75" customHeight="1" x14ac:dyDescent="0.2">
      <c r="G637" s="46"/>
    </row>
    <row r="638" spans="7:7" ht="12.75" customHeight="1" x14ac:dyDescent="0.2">
      <c r="G638" s="46"/>
    </row>
    <row r="639" spans="7:7" ht="12.75" customHeight="1" x14ac:dyDescent="0.2">
      <c r="G639" s="46"/>
    </row>
    <row r="640" spans="7:7" ht="12.75" customHeight="1" x14ac:dyDescent="0.2">
      <c r="G640" s="46"/>
    </row>
    <row r="641" spans="7:7" ht="12.75" customHeight="1" x14ac:dyDescent="0.2">
      <c r="G641" s="46"/>
    </row>
    <row r="642" spans="7:7" ht="12.75" customHeight="1" x14ac:dyDescent="0.2">
      <c r="G642" s="46"/>
    </row>
    <row r="643" spans="7:7" ht="12.75" customHeight="1" x14ac:dyDescent="0.2">
      <c r="G643" s="46"/>
    </row>
    <row r="644" spans="7:7" ht="12.75" customHeight="1" x14ac:dyDescent="0.2">
      <c r="G644" s="46"/>
    </row>
    <row r="645" spans="7:7" ht="12.75" customHeight="1" x14ac:dyDescent="0.2">
      <c r="G645" s="46"/>
    </row>
    <row r="646" spans="7:7" ht="12.75" customHeight="1" x14ac:dyDescent="0.2">
      <c r="G646" s="46"/>
    </row>
    <row r="647" spans="7:7" ht="12.75" customHeight="1" x14ac:dyDescent="0.2">
      <c r="G647" s="46"/>
    </row>
    <row r="648" spans="7:7" ht="12.75" customHeight="1" x14ac:dyDescent="0.2">
      <c r="G648" s="46"/>
    </row>
    <row r="649" spans="7:7" ht="12.75" customHeight="1" x14ac:dyDescent="0.2">
      <c r="G649" s="46"/>
    </row>
    <row r="650" spans="7:7" ht="12.75" customHeight="1" x14ac:dyDescent="0.2">
      <c r="G650" s="46"/>
    </row>
    <row r="651" spans="7:7" ht="12.75" customHeight="1" x14ac:dyDescent="0.2">
      <c r="G651" s="46"/>
    </row>
    <row r="652" spans="7:7" ht="12.75" customHeight="1" x14ac:dyDescent="0.2">
      <c r="G652" s="46"/>
    </row>
    <row r="653" spans="7:7" ht="12.75" customHeight="1" x14ac:dyDescent="0.2">
      <c r="G653" s="46"/>
    </row>
    <row r="654" spans="7:7" ht="12.75" customHeight="1" x14ac:dyDescent="0.2">
      <c r="G654" s="46"/>
    </row>
    <row r="655" spans="7:7" ht="12.75" customHeight="1" x14ac:dyDescent="0.2">
      <c r="G655" s="46"/>
    </row>
    <row r="656" spans="7:7" ht="12.75" customHeight="1" x14ac:dyDescent="0.2">
      <c r="G656" s="46"/>
    </row>
    <row r="657" spans="7:7" ht="12.75" customHeight="1" x14ac:dyDescent="0.2">
      <c r="G657" s="46"/>
    </row>
    <row r="658" spans="7:7" ht="12.75" customHeight="1" x14ac:dyDescent="0.2">
      <c r="G658" s="46"/>
    </row>
    <row r="659" spans="7:7" ht="12.75" customHeight="1" x14ac:dyDescent="0.2">
      <c r="G659" s="46"/>
    </row>
    <row r="660" spans="7:7" ht="12.75" customHeight="1" x14ac:dyDescent="0.2">
      <c r="G660" s="46"/>
    </row>
    <row r="661" spans="7:7" ht="12.75" customHeight="1" x14ac:dyDescent="0.2">
      <c r="G661" s="46"/>
    </row>
    <row r="662" spans="7:7" ht="12.75" customHeight="1" x14ac:dyDescent="0.2">
      <c r="G662" s="46"/>
    </row>
    <row r="663" spans="7:7" ht="12.75" customHeight="1" x14ac:dyDescent="0.2">
      <c r="G663" s="46"/>
    </row>
    <row r="664" spans="7:7" ht="12.75" customHeight="1" x14ac:dyDescent="0.2">
      <c r="G664" s="46"/>
    </row>
    <row r="665" spans="7:7" ht="12.75" customHeight="1" x14ac:dyDescent="0.2">
      <c r="G665" s="46"/>
    </row>
    <row r="666" spans="7:7" ht="12.75" customHeight="1" x14ac:dyDescent="0.2">
      <c r="G666" s="46"/>
    </row>
    <row r="667" spans="7:7" ht="12.75" customHeight="1" x14ac:dyDescent="0.2">
      <c r="G667" s="46"/>
    </row>
    <row r="668" spans="7:7" ht="12.75" customHeight="1" x14ac:dyDescent="0.2">
      <c r="G668" s="46"/>
    </row>
    <row r="669" spans="7:7" ht="12.75" customHeight="1" x14ac:dyDescent="0.2">
      <c r="G669" s="46"/>
    </row>
    <row r="670" spans="7:7" ht="12.75" customHeight="1" x14ac:dyDescent="0.2">
      <c r="G670" s="46"/>
    </row>
    <row r="671" spans="7:7" ht="12.75" customHeight="1" x14ac:dyDescent="0.2">
      <c r="G671" s="46"/>
    </row>
    <row r="672" spans="7:7" ht="12.75" customHeight="1" x14ac:dyDescent="0.2">
      <c r="G672" s="46"/>
    </row>
    <row r="673" spans="7:7" ht="12.75" customHeight="1" x14ac:dyDescent="0.2">
      <c r="G673" s="46"/>
    </row>
    <row r="674" spans="7:7" ht="12.75" customHeight="1" x14ac:dyDescent="0.2">
      <c r="G674" s="46"/>
    </row>
    <row r="675" spans="7:7" ht="12.75" customHeight="1" x14ac:dyDescent="0.2">
      <c r="G675" s="46"/>
    </row>
    <row r="676" spans="7:7" ht="12.75" customHeight="1" x14ac:dyDescent="0.2">
      <c r="G676" s="46"/>
    </row>
    <row r="677" spans="7:7" ht="12.75" customHeight="1" x14ac:dyDescent="0.2">
      <c r="G677" s="46"/>
    </row>
    <row r="678" spans="7:7" ht="12.75" customHeight="1" x14ac:dyDescent="0.2">
      <c r="G678" s="46"/>
    </row>
    <row r="679" spans="7:7" ht="12.75" customHeight="1" x14ac:dyDescent="0.2">
      <c r="G679" s="46"/>
    </row>
    <row r="680" spans="7:7" ht="12.75" customHeight="1" x14ac:dyDescent="0.2">
      <c r="G680" s="46"/>
    </row>
    <row r="681" spans="7:7" ht="12.75" customHeight="1" x14ac:dyDescent="0.2">
      <c r="G681" s="46"/>
    </row>
    <row r="682" spans="7:7" ht="12.75" customHeight="1" x14ac:dyDescent="0.2">
      <c r="G682" s="46"/>
    </row>
    <row r="683" spans="7:7" ht="12.75" customHeight="1" x14ac:dyDescent="0.2">
      <c r="G683" s="46"/>
    </row>
    <row r="684" spans="7:7" ht="12.75" customHeight="1" x14ac:dyDescent="0.2">
      <c r="G684" s="46"/>
    </row>
    <row r="685" spans="7:7" ht="12.75" customHeight="1" x14ac:dyDescent="0.2">
      <c r="G685" s="46"/>
    </row>
    <row r="686" spans="7:7" ht="12.75" customHeight="1" x14ac:dyDescent="0.2">
      <c r="G686" s="46"/>
    </row>
    <row r="687" spans="7:7" ht="12.75" customHeight="1" x14ac:dyDescent="0.2">
      <c r="G687" s="46"/>
    </row>
    <row r="688" spans="7:7" ht="12.75" customHeight="1" x14ac:dyDescent="0.2">
      <c r="G688" s="46"/>
    </row>
    <row r="689" spans="7:7" ht="12.75" customHeight="1" x14ac:dyDescent="0.2">
      <c r="G689" s="46"/>
    </row>
    <row r="690" spans="7:7" ht="12.75" customHeight="1" x14ac:dyDescent="0.2">
      <c r="G690" s="46"/>
    </row>
    <row r="691" spans="7:7" ht="12.75" customHeight="1" x14ac:dyDescent="0.2">
      <c r="G691" s="46"/>
    </row>
    <row r="692" spans="7:7" ht="12.75" customHeight="1" x14ac:dyDescent="0.2">
      <c r="G692" s="46"/>
    </row>
    <row r="693" spans="7:7" ht="12.75" customHeight="1" x14ac:dyDescent="0.2">
      <c r="G693" s="46"/>
    </row>
    <row r="694" spans="7:7" ht="12.75" customHeight="1" x14ac:dyDescent="0.2">
      <c r="G694" s="46"/>
    </row>
    <row r="695" spans="7:7" ht="12.75" customHeight="1" x14ac:dyDescent="0.2">
      <c r="G695" s="46"/>
    </row>
    <row r="696" spans="7:7" ht="12.75" customHeight="1" x14ac:dyDescent="0.2">
      <c r="G696" s="46"/>
    </row>
    <row r="697" spans="7:7" ht="12.75" customHeight="1" x14ac:dyDescent="0.2">
      <c r="G697" s="46"/>
    </row>
    <row r="698" spans="7:7" ht="12.75" customHeight="1" x14ac:dyDescent="0.2">
      <c r="G698" s="46"/>
    </row>
    <row r="699" spans="7:7" ht="12.75" customHeight="1" x14ac:dyDescent="0.2">
      <c r="G699" s="46"/>
    </row>
    <row r="700" spans="7:7" ht="12.75" customHeight="1" x14ac:dyDescent="0.2">
      <c r="G700" s="46"/>
    </row>
    <row r="701" spans="7:7" ht="12.75" customHeight="1" x14ac:dyDescent="0.2">
      <c r="G701" s="46"/>
    </row>
    <row r="702" spans="7:7" ht="12.75" customHeight="1" x14ac:dyDescent="0.2">
      <c r="G702" s="46"/>
    </row>
    <row r="703" spans="7:7" ht="12.75" customHeight="1" x14ac:dyDescent="0.2">
      <c r="G703" s="46"/>
    </row>
    <row r="704" spans="7:7" ht="12.75" customHeight="1" x14ac:dyDescent="0.2">
      <c r="G704" s="46"/>
    </row>
    <row r="705" spans="7:7" ht="12.75" customHeight="1" x14ac:dyDescent="0.2">
      <c r="G705" s="46"/>
    </row>
    <row r="706" spans="7:7" ht="12.75" customHeight="1" x14ac:dyDescent="0.2">
      <c r="G706" s="46"/>
    </row>
    <row r="707" spans="7:7" ht="12.75" customHeight="1" x14ac:dyDescent="0.2">
      <c r="G707" s="46"/>
    </row>
    <row r="708" spans="7:7" ht="12.75" customHeight="1" x14ac:dyDescent="0.2">
      <c r="G708" s="46"/>
    </row>
    <row r="709" spans="7:7" ht="12.75" customHeight="1" x14ac:dyDescent="0.2">
      <c r="G709" s="46"/>
    </row>
    <row r="710" spans="7:7" ht="12.75" customHeight="1" x14ac:dyDescent="0.2">
      <c r="G710" s="46"/>
    </row>
    <row r="711" spans="7:7" ht="12.75" customHeight="1" x14ac:dyDescent="0.2">
      <c r="G711" s="46"/>
    </row>
    <row r="712" spans="7:7" ht="12.75" customHeight="1" x14ac:dyDescent="0.2">
      <c r="G712" s="46"/>
    </row>
    <row r="713" spans="7:7" ht="12.75" customHeight="1" x14ac:dyDescent="0.2">
      <c r="G713" s="46"/>
    </row>
    <row r="714" spans="7:7" ht="12.75" customHeight="1" x14ac:dyDescent="0.2">
      <c r="G714" s="46"/>
    </row>
    <row r="715" spans="7:7" ht="12.75" customHeight="1" x14ac:dyDescent="0.2">
      <c r="G715" s="46"/>
    </row>
    <row r="716" spans="7:7" ht="12.75" customHeight="1" x14ac:dyDescent="0.2">
      <c r="G716" s="46"/>
    </row>
    <row r="717" spans="7:7" ht="12.75" customHeight="1" x14ac:dyDescent="0.2">
      <c r="G717" s="46"/>
    </row>
    <row r="718" spans="7:7" ht="12.75" customHeight="1" x14ac:dyDescent="0.2">
      <c r="G718" s="46"/>
    </row>
    <row r="719" spans="7:7" ht="12.75" customHeight="1" x14ac:dyDescent="0.2">
      <c r="G719" s="46"/>
    </row>
    <row r="720" spans="7:7" ht="12.75" customHeight="1" x14ac:dyDescent="0.2">
      <c r="G720" s="46"/>
    </row>
    <row r="721" spans="7:7" ht="12.75" customHeight="1" x14ac:dyDescent="0.2">
      <c r="G721" s="46"/>
    </row>
    <row r="722" spans="7:7" ht="12.75" customHeight="1" x14ac:dyDescent="0.2">
      <c r="G722" s="46"/>
    </row>
    <row r="723" spans="7:7" ht="12.75" customHeight="1" x14ac:dyDescent="0.2">
      <c r="G723" s="46"/>
    </row>
    <row r="724" spans="7:7" ht="12.75" customHeight="1" x14ac:dyDescent="0.2">
      <c r="G724" s="46"/>
    </row>
    <row r="725" spans="7:7" ht="12.75" customHeight="1" x14ac:dyDescent="0.2">
      <c r="G725" s="46"/>
    </row>
    <row r="726" spans="7:7" ht="12.75" customHeight="1" x14ac:dyDescent="0.2">
      <c r="G726" s="46"/>
    </row>
    <row r="727" spans="7:7" ht="12.75" customHeight="1" x14ac:dyDescent="0.2">
      <c r="G727" s="46"/>
    </row>
    <row r="728" spans="7:7" ht="12.75" customHeight="1" x14ac:dyDescent="0.2">
      <c r="G728" s="46"/>
    </row>
    <row r="729" spans="7:7" ht="12.75" customHeight="1" x14ac:dyDescent="0.2">
      <c r="G729" s="46"/>
    </row>
    <row r="730" spans="7:7" ht="12.75" customHeight="1" x14ac:dyDescent="0.2">
      <c r="G730" s="46"/>
    </row>
    <row r="731" spans="7:7" ht="12.75" customHeight="1" x14ac:dyDescent="0.2">
      <c r="G731" s="46"/>
    </row>
    <row r="732" spans="7:7" ht="12.75" customHeight="1" x14ac:dyDescent="0.2">
      <c r="G732" s="46"/>
    </row>
    <row r="733" spans="7:7" ht="12.75" customHeight="1" x14ac:dyDescent="0.2">
      <c r="G733" s="46"/>
    </row>
    <row r="734" spans="7:7" ht="12.75" customHeight="1" x14ac:dyDescent="0.2">
      <c r="G734" s="46"/>
    </row>
    <row r="735" spans="7:7" ht="12.75" customHeight="1" x14ac:dyDescent="0.2">
      <c r="G735" s="46"/>
    </row>
    <row r="736" spans="7:7" ht="12.75" customHeight="1" x14ac:dyDescent="0.2">
      <c r="G736" s="46"/>
    </row>
    <row r="737" spans="7:7" ht="12.75" customHeight="1" x14ac:dyDescent="0.2">
      <c r="G737" s="46"/>
    </row>
    <row r="738" spans="7:7" ht="12.75" customHeight="1" x14ac:dyDescent="0.2">
      <c r="G738" s="46"/>
    </row>
    <row r="739" spans="7:7" ht="12.75" customHeight="1" x14ac:dyDescent="0.2">
      <c r="G739" s="46"/>
    </row>
    <row r="740" spans="7:7" ht="12.75" customHeight="1" x14ac:dyDescent="0.2">
      <c r="G740" s="46"/>
    </row>
    <row r="741" spans="7:7" ht="12.75" customHeight="1" x14ac:dyDescent="0.2">
      <c r="G741" s="46"/>
    </row>
    <row r="742" spans="7:7" ht="12.75" customHeight="1" x14ac:dyDescent="0.2">
      <c r="G742" s="46"/>
    </row>
    <row r="743" spans="7:7" ht="12.75" customHeight="1" x14ac:dyDescent="0.2">
      <c r="G743" s="46"/>
    </row>
    <row r="744" spans="7:7" ht="12.75" customHeight="1" x14ac:dyDescent="0.2">
      <c r="G744" s="46"/>
    </row>
    <row r="745" spans="7:7" ht="12.75" customHeight="1" x14ac:dyDescent="0.2">
      <c r="G745" s="46"/>
    </row>
    <row r="746" spans="7:7" ht="12.75" customHeight="1" x14ac:dyDescent="0.2">
      <c r="G746" s="46"/>
    </row>
    <row r="747" spans="7:7" ht="12.75" customHeight="1" x14ac:dyDescent="0.2">
      <c r="G747" s="46"/>
    </row>
    <row r="748" spans="7:7" ht="12.75" customHeight="1" x14ac:dyDescent="0.2">
      <c r="G748" s="46"/>
    </row>
    <row r="749" spans="7:7" ht="12.75" customHeight="1" x14ac:dyDescent="0.2">
      <c r="G749" s="46"/>
    </row>
    <row r="750" spans="7:7" ht="12.75" customHeight="1" x14ac:dyDescent="0.2">
      <c r="G750" s="46"/>
    </row>
    <row r="751" spans="7:7" ht="12.75" customHeight="1" x14ac:dyDescent="0.2">
      <c r="G751" s="46"/>
    </row>
    <row r="752" spans="7:7" ht="12.75" customHeight="1" x14ac:dyDescent="0.2">
      <c r="G752" s="46"/>
    </row>
    <row r="753" spans="7:7" ht="12.75" customHeight="1" x14ac:dyDescent="0.2">
      <c r="G753" s="46"/>
    </row>
    <row r="754" spans="7:7" ht="12.75" customHeight="1" x14ac:dyDescent="0.2">
      <c r="G754" s="46"/>
    </row>
    <row r="755" spans="7:7" ht="12.75" customHeight="1" x14ac:dyDescent="0.2">
      <c r="G755" s="46"/>
    </row>
    <row r="756" spans="7:7" ht="12.75" customHeight="1" x14ac:dyDescent="0.2">
      <c r="G756" s="46"/>
    </row>
    <row r="757" spans="7:7" ht="12.75" customHeight="1" x14ac:dyDescent="0.2">
      <c r="G757" s="46"/>
    </row>
    <row r="758" spans="7:7" ht="12.75" customHeight="1" x14ac:dyDescent="0.2">
      <c r="G758" s="46"/>
    </row>
    <row r="759" spans="7:7" ht="12.75" customHeight="1" x14ac:dyDescent="0.2">
      <c r="G759" s="46"/>
    </row>
    <row r="760" spans="7:7" ht="12.75" customHeight="1" x14ac:dyDescent="0.2">
      <c r="G760" s="46"/>
    </row>
    <row r="761" spans="7:7" ht="12.75" customHeight="1" x14ac:dyDescent="0.2">
      <c r="G761" s="46"/>
    </row>
    <row r="762" spans="7:7" ht="12.75" customHeight="1" x14ac:dyDescent="0.2">
      <c r="G762" s="46"/>
    </row>
    <row r="763" spans="7:7" ht="12.75" customHeight="1" x14ac:dyDescent="0.2">
      <c r="G763" s="46"/>
    </row>
    <row r="764" spans="7:7" ht="12.75" customHeight="1" x14ac:dyDescent="0.2">
      <c r="G764" s="46"/>
    </row>
    <row r="765" spans="7:7" ht="12.75" customHeight="1" x14ac:dyDescent="0.2">
      <c r="G765" s="46"/>
    </row>
    <row r="766" spans="7:7" ht="12.75" customHeight="1" x14ac:dyDescent="0.2">
      <c r="G766" s="46"/>
    </row>
    <row r="767" spans="7:7" ht="12.75" customHeight="1" x14ac:dyDescent="0.2">
      <c r="G767" s="46"/>
    </row>
    <row r="768" spans="7:7" ht="12.75" customHeight="1" x14ac:dyDescent="0.2">
      <c r="G768" s="46"/>
    </row>
    <row r="769" spans="7:7" ht="12.75" customHeight="1" x14ac:dyDescent="0.2">
      <c r="G769" s="46"/>
    </row>
    <row r="770" spans="7:7" ht="12.75" customHeight="1" x14ac:dyDescent="0.2">
      <c r="G770" s="46"/>
    </row>
    <row r="771" spans="7:7" ht="12.75" customHeight="1" x14ac:dyDescent="0.2">
      <c r="G771" s="46"/>
    </row>
    <row r="772" spans="7:7" ht="12.75" customHeight="1" x14ac:dyDescent="0.2">
      <c r="G772" s="46"/>
    </row>
    <row r="773" spans="7:7" ht="12.75" customHeight="1" x14ac:dyDescent="0.2">
      <c r="G773" s="46"/>
    </row>
    <row r="774" spans="7:7" ht="12.75" customHeight="1" x14ac:dyDescent="0.2">
      <c r="G774" s="46"/>
    </row>
    <row r="775" spans="7:7" ht="12.75" customHeight="1" x14ac:dyDescent="0.2">
      <c r="G775" s="46"/>
    </row>
    <row r="776" spans="7:7" ht="12.75" customHeight="1" x14ac:dyDescent="0.2">
      <c r="G776" s="46"/>
    </row>
    <row r="777" spans="7:7" ht="12.75" customHeight="1" x14ac:dyDescent="0.2">
      <c r="G777" s="46"/>
    </row>
    <row r="778" spans="7:7" ht="12.75" customHeight="1" x14ac:dyDescent="0.2">
      <c r="G778" s="46"/>
    </row>
    <row r="779" spans="7:7" ht="12.75" customHeight="1" x14ac:dyDescent="0.2">
      <c r="G779" s="46"/>
    </row>
    <row r="780" spans="7:7" ht="12.75" customHeight="1" x14ac:dyDescent="0.2">
      <c r="G780" s="46"/>
    </row>
    <row r="781" spans="7:7" ht="12.75" customHeight="1" x14ac:dyDescent="0.2">
      <c r="G781" s="46"/>
    </row>
    <row r="782" spans="7:7" ht="12.75" customHeight="1" x14ac:dyDescent="0.2">
      <c r="G782" s="46"/>
    </row>
    <row r="783" spans="7:7" ht="12.75" customHeight="1" x14ac:dyDescent="0.2">
      <c r="G783" s="46"/>
    </row>
    <row r="784" spans="7:7" ht="12.75" customHeight="1" x14ac:dyDescent="0.2">
      <c r="G784" s="46"/>
    </row>
    <row r="785" spans="7:7" ht="12.75" customHeight="1" x14ac:dyDescent="0.2">
      <c r="G785" s="46"/>
    </row>
    <row r="786" spans="7:7" ht="12.75" customHeight="1" x14ac:dyDescent="0.2">
      <c r="G786" s="46"/>
    </row>
    <row r="787" spans="7:7" ht="12.75" customHeight="1" x14ac:dyDescent="0.2">
      <c r="G787" s="46"/>
    </row>
    <row r="788" spans="7:7" ht="12.75" customHeight="1" x14ac:dyDescent="0.2">
      <c r="G788" s="46"/>
    </row>
    <row r="789" spans="7:7" ht="12.75" customHeight="1" x14ac:dyDescent="0.2">
      <c r="G789" s="46"/>
    </row>
    <row r="790" spans="7:7" ht="12.75" customHeight="1" x14ac:dyDescent="0.2">
      <c r="G790" s="46"/>
    </row>
    <row r="791" spans="7:7" ht="12.75" customHeight="1" x14ac:dyDescent="0.2">
      <c r="G791" s="46"/>
    </row>
    <row r="792" spans="7:7" ht="12.75" customHeight="1" x14ac:dyDescent="0.2">
      <c r="G792" s="46"/>
    </row>
    <row r="793" spans="7:7" ht="12.75" customHeight="1" x14ac:dyDescent="0.2">
      <c r="G793" s="46"/>
    </row>
    <row r="794" spans="7:7" ht="12.75" customHeight="1" x14ac:dyDescent="0.2">
      <c r="G794" s="46"/>
    </row>
    <row r="795" spans="7:7" ht="12.75" customHeight="1" x14ac:dyDescent="0.2">
      <c r="G795" s="46"/>
    </row>
    <row r="796" spans="7:7" ht="12.75" customHeight="1" x14ac:dyDescent="0.2">
      <c r="G796" s="46"/>
    </row>
    <row r="797" spans="7:7" ht="12.75" customHeight="1" x14ac:dyDescent="0.2">
      <c r="G797" s="46"/>
    </row>
    <row r="798" spans="7:7" ht="12.75" customHeight="1" x14ac:dyDescent="0.2">
      <c r="G798" s="46"/>
    </row>
    <row r="799" spans="7:7" ht="12.75" customHeight="1" x14ac:dyDescent="0.2">
      <c r="G799" s="46"/>
    </row>
    <row r="800" spans="7:7" ht="12.75" customHeight="1" x14ac:dyDescent="0.2">
      <c r="G800" s="46"/>
    </row>
    <row r="801" spans="7:7" ht="12.75" customHeight="1" x14ac:dyDescent="0.2">
      <c r="G801" s="46"/>
    </row>
    <row r="802" spans="7:7" ht="12.75" customHeight="1" x14ac:dyDescent="0.2">
      <c r="G802" s="46"/>
    </row>
    <row r="803" spans="7:7" ht="12.75" customHeight="1" x14ac:dyDescent="0.2">
      <c r="G803" s="46"/>
    </row>
    <row r="804" spans="7:7" ht="12.75" customHeight="1" x14ac:dyDescent="0.2">
      <c r="G804" s="46"/>
    </row>
    <row r="805" spans="7:7" ht="12.75" customHeight="1" x14ac:dyDescent="0.2">
      <c r="G805" s="46"/>
    </row>
    <row r="806" spans="7:7" ht="12.75" customHeight="1" x14ac:dyDescent="0.2">
      <c r="G806" s="46"/>
    </row>
    <row r="807" spans="7:7" ht="12.75" customHeight="1" x14ac:dyDescent="0.2">
      <c r="G807" s="46"/>
    </row>
    <row r="808" spans="7:7" ht="12.75" customHeight="1" x14ac:dyDescent="0.2">
      <c r="G808" s="46"/>
    </row>
    <row r="809" spans="7:7" ht="12.75" customHeight="1" x14ac:dyDescent="0.2">
      <c r="G809" s="46"/>
    </row>
    <row r="810" spans="7:7" ht="12.75" customHeight="1" x14ac:dyDescent="0.2">
      <c r="G810" s="46"/>
    </row>
    <row r="811" spans="7:7" ht="12.75" customHeight="1" x14ac:dyDescent="0.2">
      <c r="G811" s="46"/>
    </row>
    <row r="812" spans="7:7" ht="12.75" customHeight="1" x14ac:dyDescent="0.2">
      <c r="G812" s="46"/>
    </row>
    <row r="813" spans="7:7" ht="12.75" customHeight="1" x14ac:dyDescent="0.2">
      <c r="G813" s="46"/>
    </row>
    <row r="814" spans="7:7" ht="12.75" customHeight="1" x14ac:dyDescent="0.2">
      <c r="G814" s="46"/>
    </row>
    <row r="815" spans="7:7" ht="12.75" customHeight="1" x14ac:dyDescent="0.2">
      <c r="G815" s="46"/>
    </row>
    <row r="816" spans="7:7" ht="12.75" customHeight="1" x14ac:dyDescent="0.2">
      <c r="G816" s="46"/>
    </row>
    <row r="817" spans="7:7" ht="12.75" customHeight="1" x14ac:dyDescent="0.2">
      <c r="G817" s="46"/>
    </row>
    <row r="818" spans="7:7" ht="12.75" customHeight="1" x14ac:dyDescent="0.2">
      <c r="G818" s="46"/>
    </row>
    <row r="819" spans="7:7" ht="12.75" customHeight="1" x14ac:dyDescent="0.2">
      <c r="G819" s="46"/>
    </row>
    <row r="820" spans="7:7" ht="12.75" customHeight="1" x14ac:dyDescent="0.2">
      <c r="G820" s="46"/>
    </row>
    <row r="821" spans="7:7" ht="12.75" customHeight="1" x14ac:dyDescent="0.2">
      <c r="G821" s="46"/>
    </row>
    <row r="822" spans="7:7" ht="12.75" customHeight="1" x14ac:dyDescent="0.2">
      <c r="G822" s="46"/>
    </row>
    <row r="823" spans="7:7" ht="12.75" customHeight="1" x14ac:dyDescent="0.2">
      <c r="G823" s="46"/>
    </row>
    <row r="824" spans="7:7" ht="12.75" customHeight="1" x14ac:dyDescent="0.2">
      <c r="G824" s="46"/>
    </row>
    <row r="825" spans="7:7" ht="12.75" customHeight="1" x14ac:dyDescent="0.2">
      <c r="G825" s="46"/>
    </row>
    <row r="826" spans="7:7" ht="12.75" customHeight="1" x14ac:dyDescent="0.2">
      <c r="G826" s="46"/>
    </row>
    <row r="827" spans="7:7" ht="12.75" customHeight="1" x14ac:dyDescent="0.2">
      <c r="G827" s="46"/>
    </row>
    <row r="828" spans="7:7" ht="12.75" customHeight="1" x14ac:dyDescent="0.2">
      <c r="G828" s="46"/>
    </row>
    <row r="829" spans="7:7" ht="12.75" customHeight="1" x14ac:dyDescent="0.2">
      <c r="G829" s="46"/>
    </row>
    <row r="830" spans="7:7" ht="12.75" customHeight="1" x14ac:dyDescent="0.2">
      <c r="G830" s="46"/>
    </row>
    <row r="831" spans="7:7" ht="12.75" customHeight="1" x14ac:dyDescent="0.2">
      <c r="G831" s="46"/>
    </row>
    <row r="832" spans="7:7" ht="12.75" customHeight="1" x14ac:dyDescent="0.2">
      <c r="G832" s="46"/>
    </row>
    <row r="833" spans="7:7" ht="12.75" customHeight="1" x14ac:dyDescent="0.2">
      <c r="G833" s="46"/>
    </row>
    <row r="834" spans="7:7" ht="12.75" customHeight="1" x14ac:dyDescent="0.2">
      <c r="G834" s="46"/>
    </row>
    <row r="835" spans="7:7" ht="12.75" customHeight="1" x14ac:dyDescent="0.2">
      <c r="G835" s="46"/>
    </row>
    <row r="836" spans="7:7" ht="12.75" customHeight="1" x14ac:dyDescent="0.2">
      <c r="G836" s="46"/>
    </row>
    <row r="837" spans="7:7" ht="12.75" customHeight="1" x14ac:dyDescent="0.2">
      <c r="G837" s="46"/>
    </row>
    <row r="838" spans="7:7" ht="12.75" customHeight="1" x14ac:dyDescent="0.2">
      <c r="G838" s="46"/>
    </row>
    <row r="839" spans="7:7" ht="12.75" customHeight="1" x14ac:dyDescent="0.2">
      <c r="G839" s="46"/>
    </row>
    <row r="840" spans="7:7" ht="12.75" customHeight="1" x14ac:dyDescent="0.2">
      <c r="G840" s="46"/>
    </row>
    <row r="841" spans="7:7" ht="12.75" customHeight="1" x14ac:dyDescent="0.2">
      <c r="G841" s="46"/>
    </row>
    <row r="842" spans="7:7" ht="12.75" customHeight="1" x14ac:dyDescent="0.2">
      <c r="G842" s="46"/>
    </row>
    <row r="843" spans="7:7" ht="12.75" customHeight="1" x14ac:dyDescent="0.2">
      <c r="G843" s="46"/>
    </row>
    <row r="844" spans="7:7" ht="12.75" customHeight="1" x14ac:dyDescent="0.2">
      <c r="G844" s="46"/>
    </row>
    <row r="845" spans="7:7" ht="12.75" customHeight="1" x14ac:dyDescent="0.2">
      <c r="G845" s="46"/>
    </row>
    <row r="846" spans="7:7" ht="12.75" customHeight="1" x14ac:dyDescent="0.2">
      <c r="G846" s="46"/>
    </row>
    <row r="847" spans="7:7" ht="12.75" customHeight="1" x14ac:dyDescent="0.2">
      <c r="G847" s="46"/>
    </row>
    <row r="848" spans="7:7" ht="12.75" customHeight="1" x14ac:dyDescent="0.2">
      <c r="G848" s="46"/>
    </row>
    <row r="849" spans="7:7" ht="12.75" customHeight="1" x14ac:dyDescent="0.2">
      <c r="G849" s="46"/>
    </row>
    <row r="850" spans="7:7" ht="12.75" customHeight="1" x14ac:dyDescent="0.2">
      <c r="G850" s="46"/>
    </row>
    <row r="851" spans="7:7" ht="12.75" customHeight="1" x14ac:dyDescent="0.2">
      <c r="G851" s="46"/>
    </row>
    <row r="852" spans="7:7" ht="12.75" customHeight="1" x14ac:dyDescent="0.2">
      <c r="G852" s="46"/>
    </row>
    <row r="853" spans="7:7" ht="12.75" customHeight="1" x14ac:dyDescent="0.2">
      <c r="G853" s="46"/>
    </row>
    <row r="854" spans="7:7" ht="12.75" customHeight="1" x14ac:dyDescent="0.2">
      <c r="G854" s="46"/>
    </row>
    <row r="855" spans="7:7" ht="12.75" customHeight="1" x14ac:dyDescent="0.2">
      <c r="G855" s="46"/>
    </row>
    <row r="856" spans="7:7" ht="12.75" customHeight="1" x14ac:dyDescent="0.2">
      <c r="G856" s="46"/>
    </row>
    <row r="857" spans="7:7" ht="12.75" customHeight="1" x14ac:dyDescent="0.2">
      <c r="G857" s="46"/>
    </row>
    <row r="858" spans="7:7" ht="12.75" customHeight="1" x14ac:dyDescent="0.2">
      <c r="G858" s="46"/>
    </row>
    <row r="859" spans="7:7" ht="12.75" customHeight="1" x14ac:dyDescent="0.2">
      <c r="G859" s="46"/>
    </row>
    <row r="860" spans="7:7" ht="12.75" customHeight="1" x14ac:dyDescent="0.2">
      <c r="G860" s="46"/>
    </row>
    <row r="861" spans="7:7" ht="12.75" customHeight="1" x14ac:dyDescent="0.2">
      <c r="G861" s="46"/>
    </row>
    <row r="862" spans="7:7" ht="12.75" customHeight="1" x14ac:dyDescent="0.2">
      <c r="G862" s="46"/>
    </row>
    <row r="863" spans="7:7" ht="12.75" customHeight="1" x14ac:dyDescent="0.2">
      <c r="G863" s="46"/>
    </row>
    <row r="864" spans="7:7" ht="12.75" customHeight="1" x14ac:dyDescent="0.2">
      <c r="G864" s="46"/>
    </row>
    <row r="865" spans="7:7" ht="12.75" customHeight="1" x14ac:dyDescent="0.2">
      <c r="G865" s="46"/>
    </row>
    <row r="866" spans="7:7" ht="12.75" customHeight="1" x14ac:dyDescent="0.2">
      <c r="G866" s="46"/>
    </row>
    <row r="867" spans="7:7" ht="12.75" customHeight="1" x14ac:dyDescent="0.2">
      <c r="G867" s="46"/>
    </row>
    <row r="868" spans="7:7" ht="12.75" customHeight="1" x14ac:dyDescent="0.2">
      <c r="G868" s="46"/>
    </row>
    <row r="869" spans="7:7" ht="12.75" customHeight="1" x14ac:dyDescent="0.2">
      <c r="G869" s="46"/>
    </row>
    <row r="870" spans="7:7" ht="12.75" customHeight="1" x14ac:dyDescent="0.2">
      <c r="G870" s="46"/>
    </row>
    <row r="871" spans="7:7" ht="12.75" customHeight="1" x14ac:dyDescent="0.2">
      <c r="G871" s="46"/>
    </row>
    <row r="872" spans="7:7" ht="12.75" customHeight="1" x14ac:dyDescent="0.2">
      <c r="G872" s="46"/>
    </row>
    <row r="873" spans="7:7" ht="12.75" customHeight="1" x14ac:dyDescent="0.2">
      <c r="G873" s="46"/>
    </row>
    <row r="874" spans="7:7" ht="12.75" customHeight="1" x14ac:dyDescent="0.2">
      <c r="G874" s="46"/>
    </row>
    <row r="875" spans="7:7" ht="12.75" customHeight="1" x14ac:dyDescent="0.2">
      <c r="G875" s="46"/>
    </row>
    <row r="876" spans="7:7" ht="12.75" customHeight="1" x14ac:dyDescent="0.2">
      <c r="G876" s="46"/>
    </row>
    <row r="877" spans="7:7" ht="12.75" customHeight="1" x14ac:dyDescent="0.2">
      <c r="G877" s="46"/>
    </row>
    <row r="878" spans="7:7" ht="12.75" customHeight="1" x14ac:dyDescent="0.2">
      <c r="G878" s="46"/>
    </row>
    <row r="879" spans="7:7" ht="12.75" customHeight="1" x14ac:dyDescent="0.2">
      <c r="G879" s="46"/>
    </row>
    <row r="880" spans="7:7" ht="12.75" customHeight="1" x14ac:dyDescent="0.2">
      <c r="G880" s="46"/>
    </row>
    <row r="881" spans="7:7" ht="12.75" customHeight="1" x14ac:dyDescent="0.2">
      <c r="G881" s="46"/>
    </row>
    <row r="882" spans="7:7" ht="12.75" customHeight="1" x14ac:dyDescent="0.2">
      <c r="G882" s="46"/>
    </row>
    <row r="883" spans="7:7" ht="12.75" customHeight="1" x14ac:dyDescent="0.2">
      <c r="G883" s="46"/>
    </row>
    <row r="884" spans="7:7" ht="12.75" customHeight="1" x14ac:dyDescent="0.2">
      <c r="G884" s="46"/>
    </row>
    <row r="885" spans="7:7" ht="12.75" customHeight="1" x14ac:dyDescent="0.2">
      <c r="G885" s="46"/>
    </row>
    <row r="886" spans="7:7" ht="12.75" customHeight="1" x14ac:dyDescent="0.2">
      <c r="G886" s="46"/>
    </row>
    <row r="887" spans="7:7" ht="12.75" customHeight="1" x14ac:dyDescent="0.2">
      <c r="G887" s="46"/>
    </row>
    <row r="888" spans="7:7" ht="12.75" customHeight="1" x14ac:dyDescent="0.2">
      <c r="G888" s="46"/>
    </row>
    <row r="889" spans="7:7" ht="12.75" customHeight="1" x14ac:dyDescent="0.2">
      <c r="G889" s="46"/>
    </row>
    <row r="890" spans="7:7" ht="12.75" customHeight="1" x14ac:dyDescent="0.2">
      <c r="G890" s="46"/>
    </row>
    <row r="891" spans="7:7" ht="12.75" customHeight="1" x14ac:dyDescent="0.2">
      <c r="G891" s="46"/>
    </row>
    <row r="892" spans="7:7" ht="12.75" customHeight="1" x14ac:dyDescent="0.2">
      <c r="G892" s="46"/>
    </row>
    <row r="893" spans="7:7" ht="12.75" customHeight="1" x14ac:dyDescent="0.2">
      <c r="G893" s="46"/>
    </row>
    <row r="894" spans="7:7" ht="12.75" customHeight="1" x14ac:dyDescent="0.2">
      <c r="G894" s="46"/>
    </row>
    <row r="895" spans="7:7" ht="12.75" customHeight="1" x14ac:dyDescent="0.2">
      <c r="G895" s="46"/>
    </row>
    <row r="896" spans="7:7" ht="12.75" customHeight="1" x14ac:dyDescent="0.2">
      <c r="G896" s="46"/>
    </row>
    <row r="897" spans="7:7" ht="12.75" customHeight="1" x14ac:dyDescent="0.2">
      <c r="G897" s="46"/>
    </row>
    <row r="898" spans="7:7" ht="12.75" customHeight="1" x14ac:dyDescent="0.2">
      <c r="G898" s="46"/>
    </row>
    <row r="899" spans="7:7" ht="12.75" customHeight="1" x14ac:dyDescent="0.2">
      <c r="G899" s="46"/>
    </row>
    <row r="900" spans="7:7" ht="12.75" customHeight="1" x14ac:dyDescent="0.2">
      <c r="G900" s="46"/>
    </row>
    <row r="901" spans="7:7" ht="12.75" customHeight="1" x14ac:dyDescent="0.2">
      <c r="G901" s="46"/>
    </row>
    <row r="902" spans="7:7" ht="12.75" customHeight="1" x14ac:dyDescent="0.2">
      <c r="G902" s="46"/>
    </row>
    <row r="903" spans="7:7" ht="12.75" customHeight="1" x14ac:dyDescent="0.2">
      <c r="G903" s="46"/>
    </row>
    <row r="904" spans="7:7" ht="12.75" customHeight="1" x14ac:dyDescent="0.2">
      <c r="G904" s="46"/>
    </row>
    <row r="905" spans="7:7" ht="12.75" customHeight="1" x14ac:dyDescent="0.2">
      <c r="G905" s="46"/>
    </row>
    <row r="906" spans="7:7" ht="12.75" customHeight="1" x14ac:dyDescent="0.2">
      <c r="G906" s="46"/>
    </row>
    <row r="907" spans="7:7" ht="12.75" customHeight="1" x14ac:dyDescent="0.2">
      <c r="G907" s="46"/>
    </row>
    <row r="908" spans="7:7" ht="12.75" customHeight="1" x14ac:dyDescent="0.2">
      <c r="G908" s="46"/>
    </row>
    <row r="909" spans="7:7" ht="12.75" customHeight="1" x14ac:dyDescent="0.2">
      <c r="G909" s="46"/>
    </row>
    <row r="910" spans="7:7" ht="12.75" customHeight="1" x14ac:dyDescent="0.2">
      <c r="G910" s="46"/>
    </row>
    <row r="911" spans="7:7" ht="12.75" customHeight="1" x14ac:dyDescent="0.2">
      <c r="G911" s="46"/>
    </row>
    <row r="912" spans="7:7" ht="12.75" customHeight="1" x14ac:dyDescent="0.2">
      <c r="G912" s="46"/>
    </row>
    <row r="913" spans="7:7" ht="12.75" customHeight="1" x14ac:dyDescent="0.2">
      <c r="G913" s="46"/>
    </row>
    <row r="914" spans="7:7" ht="12.75" customHeight="1" x14ac:dyDescent="0.2">
      <c r="G914" s="46"/>
    </row>
    <row r="915" spans="7:7" ht="12.75" customHeight="1" x14ac:dyDescent="0.2">
      <c r="G915" s="46"/>
    </row>
    <row r="916" spans="7:7" ht="12.75" customHeight="1" x14ac:dyDescent="0.2">
      <c r="G916" s="46"/>
    </row>
    <row r="917" spans="7:7" ht="12.75" customHeight="1" x14ac:dyDescent="0.2">
      <c r="G917" s="46"/>
    </row>
    <row r="918" spans="7:7" ht="12.75" customHeight="1" x14ac:dyDescent="0.2">
      <c r="G918" s="46"/>
    </row>
    <row r="919" spans="7:7" ht="12.75" customHeight="1" x14ac:dyDescent="0.2">
      <c r="G919" s="46"/>
    </row>
    <row r="920" spans="7:7" ht="12.75" customHeight="1" x14ac:dyDescent="0.2">
      <c r="G920" s="46"/>
    </row>
    <row r="921" spans="7:7" ht="12.75" customHeight="1" x14ac:dyDescent="0.2">
      <c r="G921" s="46"/>
    </row>
    <row r="922" spans="7:7" ht="12.75" customHeight="1" x14ac:dyDescent="0.2">
      <c r="G922" s="46"/>
    </row>
    <row r="923" spans="7:7" ht="12.75" customHeight="1" x14ac:dyDescent="0.2">
      <c r="G923" s="46"/>
    </row>
    <row r="924" spans="7:7" ht="12.75" customHeight="1" x14ac:dyDescent="0.2">
      <c r="G924" s="46"/>
    </row>
    <row r="925" spans="7:7" ht="12.75" customHeight="1" x14ac:dyDescent="0.2">
      <c r="G925" s="46"/>
    </row>
    <row r="926" spans="7:7" ht="12.75" customHeight="1" x14ac:dyDescent="0.2">
      <c r="G926" s="46"/>
    </row>
    <row r="927" spans="7:7" ht="12.75" customHeight="1" x14ac:dyDescent="0.2">
      <c r="G927" s="46"/>
    </row>
    <row r="928" spans="7:7" ht="12.75" customHeight="1" x14ac:dyDescent="0.2">
      <c r="G928" s="46"/>
    </row>
    <row r="929" spans="7:7" ht="12.75" customHeight="1" x14ac:dyDescent="0.2">
      <c r="G929" s="46"/>
    </row>
    <row r="930" spans="7:7" ht="12.75" customHeight="1" x14ac:dyDescent="0.2">
      <c r="G930" s="46"/>
    </row>
    <row r="931" spans="7:7" ht="12.75" customHeight="1" x14ac:dyDescent="0.2">
      <c r="G931" s="46"/>
    </row>
    <row r="932" spans="7:7" ht="12.75" customHeight="1" x14ac:dyDescent="0.2">
      <c r="G932" s="46"/>
    </row>
    <row r="933" spans="7:7" ht="12.75" customHeight="1" x14ac:dyDescent="0.2">
      <c r="G933" s="46"/>
    </row>
    <row r="934" spans="7:7" ht="12.75" customHeight="1" x14ac:dyDescent="0.2">
      <c r="G934" s="46"/>
    </row>
    <row r="935" spans="7:7" ht="12.75" customHeight="1" x14ac:dyDescent="0.2">
      <c r="G935" s="46"/>
    </row>
    <row r="936" spans="7:7" ht="12.75" customHeight="1" x14ac:dyDescent="0.2">
      <c r="G936" s="46"/>
    </row>
    <row r="937" spans="7:7" ht="12.75" customHeight="1" x14ac:dyDescent="0.2">
      <c r="G937" s="46"/>
    </row>
    <row r="938" spans="7:7" ht="12.75" customHeight="1" x14ac:dyDescent="0.2">
      <c r="G938" s="46"/>
    </row>
    <row r="939" spans="7:7" ht="12.75" customHeight="1" x14ac:dyDescent="0.2">
      <c r="G939" s="46"/>
    </row>
    <row r="940" spans="7:7" ht="12.75" customHeight="1" x14ac:dyDescent="0.2">
      <c r="G940" s="46"/>
    </row>
    <row r="941" spans="7:7" ht="12.75" customHeight="1" x14ac:dyDescent="0.2">
      <c r="G941" s="46"/>
    </row>
    <row r="942" spans="7:7" ht="12.75" customHeight="1" x14ac:dyDescent="0.2">
      <c r="G942" s="46"/>
    </row>
    <row r="943" spans="7:7" ht="12.75" customHeight="1" x14ac:dyDescent="0.2">
      <c r="G943" s="46"/>
    </row>
    <row r="944" spans="7:7" ht="12.75" customHeight="1" x14ac:dyDescent="0.2">
      <c r="G944" s="46"/>
    </row>
    <row r="945" spans="7:7" ht="12.75" customHeight="1" x14ac:dyDescent="0.2">
      <c r="G945" s="46"/>
    </row>
    <row r="946" spans="7:7" ht="12.75" customHeight="1" x14ac:dyDescent="0.2">
      <c r="G946" s="46"/>
    </row>
    <row r="947" spans="7:7" ht="12.75" customHeight="1" x14ac:dyDescent="0.2">
      <c r="G947" s="46"/>
    </row>
    <row r="948" spans="7:7" ht="12.75" customHeight="1" x14ac:dyDescent="0.2">
      <c r="G948" s="46"/>
    </row>
    <row r="949" spans="7:7" ht="12.75" customHeight="1" x14ac:dyDescent="0.2">
      <c r="G949" s="46"/>
    </row>
    <row r="950" spans="7:7" ht="12.75" customHeight="1" x14ac:dyDescent="0.2">
      <c r="G950" s="46"/>
    </row>
    <row r="951" spans="7:7" ht="12.75" customHeight="1" x14ac:dyDescent="0.2">
      <c r="G951" s="46"/>
    </row>
    <row r="952" spans="7:7" ht="12.75" customHeight="1" x14ac:dyDescent="0.2">
      <c r="G952" s="46"/>
    </row>
    <row r="953" spans="7:7" ht="12.75" customHeight="1" x14ac:dyDescent="0.2">
      <c r="G953" s="46"/>
    </row>
    <row r="954" spans="7:7" ht="12.75" customHeight="1" x14ac:dyDescent="0.2">
      <c r="G954" s="46"/>
    </row>
    <row r="955" spans="7:7" ht="12.75" customHeight="1" x14ac:dyDescent="0.2">
      <c r="G955" s="46"/>
    </row>
    <row r="956" spans="7:7" ht="12.75" customHeight="1" x14ac:dyDescent="0.2">
      <c r="G956" s="46"/>
    </row>
    <row r="957" spans="7:7" ht="12.75" customHeight="1" x14ac:dyDescent="0.2">
      <c r="G957" s="46"/>
    </row>
    <row r="958" spans="7:7" ht="12.75" customHeight="1" x14ac:dyDescent="0.2">
      <c r="G958" s="46"/>
    </row>
    <row r="959" spans="7:7" ht="12.75" customHeight="1" x14ac:dyDescent="0.2">
      <c r="G959" s="46"/>
    </row>
    <row r="960" spans="7:7" ht="12.75" customHeight="1" x14ac:dyDescent="0.2">
      <c r="G960" s="46"/>
    </row>
    <row r="961" spans="7:7" ht="12.75" customHeight="1" x14ac:dyDescent="0.2">
      <c r="G961" s="46"/>
    </row>
    <row r="962" spans="7:7" ht="12.75" customHeight="1" x14ac:dyDescent="0.2">
      <c r="G962" s="46"/>
    </row>
    <row r="963" spans="7:7" ht="12.75" customHeight="1" x14ac:dyDescent="0.2">
      <c r="G963" s="46"/>
    </row>
    <row r="964" spans="7:7" ht="12.75" customHeight="1" x14ac:dyDescent="0.2">
      <c r="G964" s="46"/>
    </row>
    <row r="965" spans="7:7" ht="12.75" customHeight="1" x14ac:dyDescent="0.2">
      <c r="G965" s="46"/>
    </row>
    <row r="966" spans="7:7" ht="12.75" customHeight="1" x14ac:dyDescent="0.2">
      <c r="G966" s="46"/>
    </row>
    <row r="967" spans="7:7" ht="12.75" customHeight="1" x14ac:dyDescent="0.2">
      <c r="G967" s="46"/>
    </row>
    <row r="968" spans="7:7" ht="12.75" customHeight="1" x14ac:dyDescent="0.2">
      <c r="G968" s="46"/>
    </row>
    <row r="969" spans="7:7" ht="12.75" customHeight="1" x14ac:dyDescent="0.2">
      <c r="G969" s="46"/>
    </row>
    <row r="970" spans="7:7" ht="12.75" customHeight="1" x14ac:dyDescent="0.2">
      <c r="G970" s="46"/>
    </row>
    <row r="971" spans="7:7" ht="12.75" customHeight="1" x14ac:dyDescent="0.2">
      <c r="G971" s="46"/>
    </row>
    <row r="972" spans="7:7" ht="12.75" customHeight="1" x14ac:dyDescent="0.2">
      <c r="G972" s="46"/>
    </row>
    <row r="973" spans="7:7" ht="12.75" customHeight="1" x14ac:dyDescent="0.2">
      <c r="G973" s="46"/>
    </row>
    <row r="974" spans="7:7" ht="12.75" customHeight="1" x14ac:dyDescent="0.2">
      <c r="G974" s="46"/>
    </row>
    <row r="975" spans="7:7" ht="12.75" customHeight="1" x14ac:dyDescent="0.2">
      <c r="G975" s="46"/>
    </row>
    <row r="976" spans="7:7" ht="12.75" customHeight="1" x14ac:dyDescent="0.2">
      <c r="G976" s="46"/>
    </row>
    <row r="977" spans="7:7" ht="12.75" customHeight="1" x14ac:dyDescent="0.2">
      <c r="G977" s="46"/>
    </row>
    <row r="978" spans="7:7" ht="12.75" customHeight="1" x14ac:dyDescent="0.2">
      <c r="G978" s="46"/>
    </row>
    <row r="979" spans="7:7" ht="12.75" customHeight="1" x14ac:dyDescent="0.2">
      <c r="G979" s="46"/>
    </row>
    <row r="980" spans="7:7" ht="12.75" customHeight="1" x14ac:dyDescent="0.2">
      <c r="G980" s="46"/>
    </row>
    <row r="981" spans="7:7" ht="12.75" customHeight="1" x14ac:dyDescent="0.2">
      <c r="G981" s="46"/>
    </row>
    <row r="982" spans="7:7" ht="12.75" customHeight="1" x14ac:dyDescent="0.2">
      <c r="G982" s="46"/>
    </row>
    <row r="983" spans="7:7" ht="12.75" customHeight="1" x14ac:dyDescent="0.2">
      <c r="G983" s="46"/>
    </row>
    <row r="984" spans="7:7" ht="12.75" customHeight="1" x14ac:dyDescent="0.2">
      <c r="G984" s="46"/>
    </row>
    <row r="985" spans="7:7" ht="12.75" customHeight="1" x14ac:dyDescent="0.2">
      <c r="G985" s="46"/>
    </row>
    <row r="986" spans="7:7" ht="12.75" customHeight="1" x14ac:dyDescent="0.2">
      <c r="G986" s="46"/>
    </row>
    <row r="987" spans="7:7" ht="12.75" customHeight="1" x14ac:dyDescent="0.2">
      <c r="G987" s="46"/>
    </row>
    <row r="988" spans="7:7" ht="12.75" customHeight="1" x14ac:dyDescent="0.2">
      <c r="G988" s="46"/>
    </row>
    <row r="989" spans="7:7" ht="12.75" customHeight="1" x14ac:dyDescent="0.2">
      <c r="G989" s="46"/>
    </row>
    <row r="990" spans="7:7" ht="12.75" customHeight="1" x14ac:dyDescent="0.2">
      <c r="G990" s="46"/>
    </row>
    <row r="991" spans="7:7" ht="12.75" customHeight="1" x14ac:dyDescent="0.2">
      <c r="G991" s="46"/>
    </row>
    <row r="992" spans="7:7" ht="12.75" customHeight="1" x14ac:dyDescent="0.2">
      <c r="G992" s="46"/>
    </row>
    <row r="993" spans="7:7" ht="12.75" customHeight="1" x14ac:dyDescent="0.2">
      <c r="G993" s="46"/>
    </row>
    <row r="994" spans="7:7" ht="12.75" customHeight="1" x14ac:dyDescent="0.2">
      <c r="G994" s="46"/>
    </row>
    <row r="995" spans="7:7" ht="12.75" customHeight="1" x14ac:dyDescent="0.2">
      <c r="G995" s="46"/>
    </row>
    <row r="996" spans="7:7" ht="12.75" customHeight="1" x14ac:dyDescent="0.2">
      <c r="G996" s="46"/>
    </row>
    <row r="997" spans="7:7" ht="12.75" customHeight="1" x14ac:dyDescent="0.2">
      <c r="G997" s="46"/>
    </row>
    <row r="998" spans="7:7" ht="12.75" customHeight="1" x14ac:dyDescent="0.2">
      <c r="G998" s="46"/>
    </row>
    <row r="999" spans="7:7" ht="12.75" customHeight="1" x14ac:dyDescent="0.2">
      <c r="G999" s="46"/>
    </row>
    <row r="1000" spans="7:7" ht="12.75" customHeight="1" x14ac:dyDescent="0.2">
      <c r="G1000" s="46"/>
    </row>
    <row r="1001" spans="7:7" ht="12.75" customHeight="1" x14ac:dyDescent="0.2">
      <c r="G1001" s="46"/>
    </row>
    <row r="1002" spans="7:7" ht="12.75" customHeight="1" x14ac:dyDescent="0.2">
      <c r="G1002" s="46"/>
    </row>
    <row r="1003" spans="7:7" ht="12.75" customHeight="1" x14ac:dyDescent="0.2">
      <c r="G1003" s="46"/>
    </row>
    <row r="1004" spans="7:7" ht="12.75" customHeight="1" x14ac:dyDescent="0.2">
      <c r="G1004" s="46"/>
    </row>
    <row r="1005" spans="7:7" ht="12.75" customHeight="1" x14ac:dyDescent="0.2">
      <c r="G1005" s="46"/>
    </row>
    <row r="1006" spans="7:7" ht="12.75" customHeight="1" x14ac:dyDescent="0.2">
      <c r="G1006" s="46"/>
    </row>
    <row r="1007" spans="7:7" ht="12.75" customHeight="1" x14ac:dyDescent="0.2">
      <c r="G1007" s="46"/>
    </row>
    <row r="1008" spans="7:7" ht="12.75" customHeight="1" x14ac:dyDescent="0.2">
      <c r="G1008" s="46"/>
    </row>
    <row r="1009" spans="7:7" ht="12.75" customHeight="1" x14ac:dyDescent="0.2">
      <c r="G1009" s="46"/>
    </row>
    <row r="1010" spans="7:7" ht="12.75" customHeight="1" x14ac:dyDescent="0.2">
      <c r="G1010" s="46"/>
    </row>
    <row r="1011" spans="7:7" ht="12.75" customHeight="1" x14ac:dyDescent="0.2">
      <c r="G1011" s="46"/>
    </row>
    <row r="1012" spans="7:7" ht="12.75" customHeight="1" x14ac:dyDescent="0.2">
      <c r="G1012" s="46"/>
    </row>
    <row r="1013" spans="7:7" ht="12.75" customHeight="1" x14ac:dyDescent="0.2">
      <c r="G1013" s="46"/>
    </row>
    <row r="1014" spans="7:7" ht="12.75" customHeight="1" x14ac:dyDescent="0.2">
      <c r="G1014" s="46"/>
    </row>
    <row r="1015" spans="7:7" ht="12.75" customHeight="1" x14ac:dyDescent="0.2">
      <c r="G1015" s="46"/>
    </row>
    <row r="1016" spans="7:7" ht="12.75" customHeight="1" x14ac:dyDescent="0.2">
      <c r="G1016" s="46"/>
    </row>
    <row r="1017" spans="7:7" ht="12.75" customHeight="1" x14ac:dyDescent="0.2">
      <c r="G1017" s="46"/>
    </row>
    <row r="1018" spans="7:7" ht="12.75" customHeight="1" x14ac:dyDescent="0.2">
      <c r="G1018" s="46"/>
    </row>
    <row r="1019" spans="7:7" ht="12.75" customHeight="1" x14ac:dyDescent="0.2">
      <c r="G1019" s="46"/>
    </row>
    <row r="1020" spans="7:7" ht="12.75" customHeight="1" x14ac:dyDescent="0.2">
      <c r="G1020" s="46"/>
    </row>
    <row r="1021" spans="7:7" ht="12.75" customHeight="1" x14ac:dyDescent="0.2">
      <c r="G1021" s="46"/>
    </row>
    <row r="1022" spans="7:7" ht="12.75" customHeight="1" x14ac:dyDescent="0.2">
      <c r="G1022" s="46"/>
    </row>
    <row r="1023" spans="7:7" ht="12.75" customHeight="1" x14ac:dyDescent="0.2">
      <c r="G1023" s="46"/>
    </row>
    <row r="1024" spans="7:7" ht="12.75" customHeight="1" x14ac:dyDescent="0.2">
      <c r="G1024" s="46"/>
    </row>
    <row r="1025" spans="7:7" ht="12.75" customHeight="1" x14ac:dyDescent="0.2">
      <c r="G1025" s="46"/>
    </row>
    <row r="1026" spans="7:7" ht="12.75" customHeight="1" x14ac:dyDescent="0.2">
      <c r="G1026" s="46"/>
    </row>
    <row r="1027" spans="7:7" ht="12.75" customHeight="1" x14ac:dyDescent="0.2">
      <c r="G1027" s="46"/>
    </row>
    <row r="1028" spans="7:7" ht="12.75" customHeight="1" x14ac:dyDescent="0.2">
      <c r="G1028" s="46"/>
    </row>
    <row r="1029" spans="7:7" ht="12.75" customHeight="1" x14ac:dyDescent="0.2">
      <c r="G1029" s="46"/>
    </row>
    <row r="1030" spans="7:7" ht="12.75" customHeight="1" x14ac:dyDescent="0.2">
      <c r="G1030" s="46"/>
    </row>
    <row r="1031" spans="7:7" ht="12.75" customHeight="1" x14ac:dyDescent="0.2">
      <c r="G1031" s="46"/>
    </row>
    <row r="1032" spans="7:7" ht="12.75" customHeight="1" x14ac:dyDescent="0.2">
      <c r="G1032" s="46"/>
    </row>
    <row r="1033" spans="7:7" ht="12.75" customHeight="1" x14ac:dyDescent="0.2">
      <c r="G1033" s="46"/>
    </row>
    <row r="1034" spans="7:7" ht="12.75" customHeight="1" x14ac:dyDescent="0.2">
      <c r="G1034" s="46"/>
    </row>
    <row r="1035" spans="7:7" ht="12.75" customHeight="1" x14ac:dyDescent="0.2">
      <c r="G1035" s="46"/>
    </row>
    <row r="1036" spans="7:7" ht="12.75" customHeight="1" x14ac:dyDescent="0.2">
      <c r="G1036" s="46"/>
    </row>
    <row r="1037" spans="7:7" ht="12.75" customHeight="1" x14ac:dyDescent="0.2">
      <c r="G1037" s="46"/>
    </row>
    <row r="1038" spans="7:7" ht="12.75" customHeight="1" x14ac:dyDescent="0.2">
      <c r="G1038" s="46"/>
    </row>
    <row r="1039" spans="7:7" ht="12.75" customHeight="1" x14ac:dyDescent="0.2">
      <c r="G1039" s="46"/>
    </row>
    <row r="1040" spans="7:7" ht="12.75" customHeight="1" x14ac:dyDescent="0.2">
      <c r="G1040" s="46"/>
    </row>
    <row r="1041" spans="7:7" ht="12.75" customHeight="1" x14ac:dyDescent="0.2">
      <c r="G1041" s="46"/>
    </row>
    <row r="1042" spans="7:7" ht="12.75" customHeight="1" x14ac:dyDescent="0.2">
      <c r="G1042" s="46"/>
    </row>
    <row r="1043" spans="7:7" ht="12.75" customHeight="1" x14ac:dyDescent="0.2">
      <c r="G1043" s="46"/>
    </row>
    <row r="1044" spans="7:7" ht="12.75" customHeight="1" x14ac:dyDescent="0.2">
      <c r="G1044" s="46"/>
    </row>
    <row r="1045" spans="7:7" ht="12.75" customHeight="1" x14ac:dyDescent="0.2">
      <c r="G1045" s="46"/>
    </row>
    <row r="1046" spans="7:7" ht="12.75" customHeight="1" x14ac:dyDescent="0.2">
      <c r="G1046" s="46"/>
    </row>
    <row r="1047" spans="7:7" ht="12.75" customHeight="1" x14ac:dyDescent="0.2">
      <c r="G1047" s="46"/>
    </row>
    <row r="1048" spans="7:7" ht="12.75" customHeight="1" x14ac:dyDescent="0.2">
      <c r="G1048" s="46"/>
    </row>
    <row r="1049" spans="7:7" ht="12.75" customHeight="1" x14ac:dyDescent="0.2">
      <c r="G1049" s="46"/>
    </row>
    <row r="1050" spans="7:7" ht="12.75" customHeight="1" x14ac:dyDescent="0.2">
      <c r="G1050" s="46"/>
    </row>
    <row r="1051" spans="7:7" ht="12.75" customHeight="1" x14ac:dyDescent="0.2">
      <c r="G1051" s="46"/>
    </row>
    <row r="1052" spans="7:7" ht="12.75" customHeight="1" x14ac:dyDescent="0.2">
      <c r="G1052" s="46"/>
    </row>
    <row r="1053" spans="7:7" ht="12.75" customHeight="1" x14ac:dyDescent="0.2">
      <c r="G1053" s="46"/>
    </row>
    <row r="1054" spans="7:7" ht="12.75" customHeight="1" x14ac:dyDescent="0.2">
      <c r="G1054" s="46"/>
    </row>
    <row r="1055" spans="7:7" ht="12.75" customHeight="1" x14ac:dyDescent="0.2">
      <c r="G1055" s="46"/>
    </row>
    <row r="1056" spans="7:7" ht="12.75" customHeight="1" x14ac:dyDescent="0.2">
      <c r="G1056" s="46"/>
    </row>
    <row r="1057" spans="7:7" ht="12.75" customHeight="1" x14ac:dyDescent="0.2">
      <c r="G1057" s="46"/>
    </row>
    <row r="1058" spans="7:7" ht="12.75" customHeight="1" x14ac:dyDescent="0.2">
      <c r="G1058" s="46"/>
    </row>
    <row r="1059" spans="7:7" ht="12.75" customHeight="1" x14ac:dyDescent="0.2">
      <c r="G1059" s="46"/>
    </row>
    <row r="1060" spans="7:7" ht="12.75" customHeight="1" x14ac:dyDescent="0.2">
      <c r="G1060" s="46"/>
    </row>
    <row r="1061" spans="7:7" ht="12.75" customHeight="1" x14ac:dyDescent="0.2">
      <c r="G1061" s="46"/>
    </row>
    <row r="1062" spans="7:7" ht="12.75" customHeight="1" x14ac:dyDescent="0.2">
      <c r="G1062" s="46"/>
    </row>
    <row r="1063" spans="7:7" ht="12.75" customHeight="1" x14ac:dyDescent="0.2">
      <c r="G1063" s="46"/>
    </row>
    <row r="1064" spans="7:7" ht="12.75" customHeight="1" x14ac:dyDescent="0.2">
      <c r="G1064" s="46"/>
    </row>
    <row r="1065" spans="7:7" ht="12.75" customHeight="1" x14ac:dyDescent="0.2">
      <c r="G1065" s="46"/>
    </row>
    <row r="1066" spans="7:7" ht="12.75" customHeight="1" x14ac:dyDescent="0.2">
      <c r="G1066" s="46"/>
    </row>
    <row r="1067" spans="7:7" ht="12.75" customHeight="1" x14ac:dyDescent="0.2">
      <c r="G1067" s="46"/>
    </row>
    <row r="1068" spans="7:7" ht="12.75" customHeight="1" x14ac:dyDescent="0.2">
      <c r="G1068" s="46"/>
    </row>
    <row r="1069" spans="7:7" ht="12.75" customHeight="1" x14ac:dyDescent="0.2">
      <c r="G1069" s="46"/>
    </row>
    <row r="1070" spans="7:7" ht="12.75" customHeight="1" x14ac:dyDescent="0.2">
      <c r="G1070" s="46"/>
    </row>
    <row r="1071" spans="7:7" ht="12.75" customHeight="1" x14ac:dyDescent="0.2">
      <c r="G1071" s="46"/>
    </row>
    <row r="1072" spans="7:7" ht="12.75" customHeight="1" x14ac:dyDescent="0.2">
      <c r="G1072" s="46"/>
    </row>
    <row r="1073" spans="7:7" ht="12.75" customHeight="1" x14ac:dyDescent="0.2">
      <c r="G1073" s="46"/>
    </row>
    <row r="1074" spans="7:7" ht="12.75" customHeight="1" x14ac:dyDescent="0.2">
      <c r="G1074" s="46"/>
    </row>
    <row r="1075" spans="7:7" ht="12.75" customHeight="1" x14ac:dyDescent="0.2">
      <c r="G1075" s="46"/>
    </row>
    <row r="1076" spans="7:7" ht="12.75" customHeight="1" x14ac:dyDescent="0.2">
      <c r="G1076" s="46"/>
    </row>
    <row r="1077" spans="7:7" ht="12.75" customHeight="1" x14ac:dyDescent="0.2">
      <c r="G1077" s="46"/>
    </row>
    <row r="1078" spans="7:7" ht="12.75" customHeight="1" x14ac:dyDescent="0.2">
      <c r="G1078" s="46"/>
    </row>
    <row r="1079" spans="7:7" ht="12.75" customHeight="1" x14ac:dyDescent="0.2">
      <c r="G1079" s="46"/>
    </row>
    <row r="1080" spans="7:7" ht="12.75" customHeight="1" x14ac:dyDescent="0.2">
      <c r="G1080" s="46"/>
    </row>
    <row r="1081" spans="7:7" ht="12.75" customHeight="1" x14ac:dyDescent="0.2">
      <c r="G1081" s="46"/>
    </row>
    <row r="1082" spans="7:7" ht="12.75" customHeight="1" x14ac:dyDescent="0.2">
      <c r="G1082" s="46"/>
    </row>
    <row r="1083" spans="7:7" ht="12.75" customHeight="1" x14ac:dyDescent="0.2">
      <c r="G1083" s="46"/>
    </row>
    <row r="1084" spans="7:7" ht="12.75" customHeight="1" x14ac:dyDescent="0.2">
      <c r="G1084" s="46"/>
    </row>
    <row r="1085" spans="7:7" ht="12.75" customHeight="1" x14ac:dyDescent="0.2">
      <c r="G1085" s="46"/>
    </row>
    <row r="1086" spans="7:7" ht="12.75" customHeight="1" x14ac:dyDescent="0.2">
      <c r="G1086" s="46"/>
    </row>
    <row r="1087" spans="7:7" ht="12.75" customHeight="1" x14ac:dyDescent="0.2">
      <c r="G1087" s="46"/>
    </row>
    <row r="1088" spans="7:7" ht="12.75" customHeight="1" x14ac:dyDescent="0.2">
      <c r="G1088" s="46"/>
    </row>
    <row r="1089" spans="7:7" ht="12.75" customHeight="1" x14ac:dyDescent="0.2">
      <c r="G1089" s="46"/>
    </row>
    <row r="1090" spans="7:7" ht="12.75" customHeight="1" x14ac:dyDescent="0.2">
      <c r="G1090" s="46"/>
    </row>
    <row r="1091" spans="7:7" ht="12.75" customHeight="1" x14ac:dyDescent="0.2">
      <c r="G1091" s="46"/>
    </row>
    <row r="1092" spans="7:7" ht="12.75" customHeight="1" x14ac:dyDescent="0.2">
      <c r="G1092" s="46"/>
    </row>
    <row r="1093" spans="7:7" ht="12.75" customHeight="1" x14ac:dyDescent="0.2">
      <c r="G1093" s="46"/>
    </row>
    <row r="1094" spans="7:7" ht="12.75" customHeight="1" x14ac:dyDescent="0.2">
      <c r="G1094" s="46"/>
    </row>
    <row r="1095" spans="7:7" ht="12.75" customHeight="1" x14ac:dyDescent="0.2">
      <c r="G1095" s="46"/>
    </row>
    <row r="1096" spans="7:7" ht="12.75" customHeight="1" x14ac:dyDescent="0.2">
      <c r="G1096" s="46"/>
    </row>
    <row r="1097" spans="7:7" ht="12.75" customHeight="1" x14ac:dyDescent="0.2">
      <c r="G1097" s="46"/>
    </row>
    <row r="1098" spans="7:7" ht="12.75" customHeight="1" x14ac:dyDescent="0.2">
      <c r="G1098" s="46"/>
    </row>
    <row r="1099" spans="7:7" ht="12.75" customHeight="1" x14ac:dyDescent="0.2">
      <c r="G1099" s="46"/>
    </row>
    <row r="1100" spans="7:7" ht="12.75" customHeight="1" x14ac:dyDescent="0.2">
      <c r="G1100" s="46"/>
    </row>
    <row r="1101" spans="7:7" ht="12.75" customHeight="1" x14ac:dyDescent="0.2">
      <c r="G1101" s="46"/>
    </row>
    <row r="1102" spans="7:7" ht="12.75" customHeight="1" x14ac:dyDescent="0.2">
      <c r="G1102" s="46"/>
    </row>
    <row r="1103" spans="7:7" ht="12.75" customHeight="1" x14ac:dyDescent="0.2">
      <c r="G1103" s="46"/>
    </row>
    <row r="1104" spans="7:7" ht="12.75" customHeight="1" x14ac:dyDescent="0.2">
      <c r="G1104" s="46"/>
    </row>
    <row r="1105" spans="7:7" ht="12.75" customHeight="1" x14ac:dyDescent="0.2">
      <c r="G1105" s="46"/>
    </row>
    <row r="1106" spans="7:7" ht="12.75" customHeight="1" x14ac:dyDescent="0.2">
      <c r="G1106" s="46"/>
    </row>
    <row r="1107" spans="7:7" ht="12.75" customHeight="1" x14ac:dyDescent="0.2">
      <c r="G1107" s="46"/>
    </row>
    <row r="1108" spans="7:7" ht="12.75" customHeight="1" x14ac:dyDescent="0.2">
      <c r="G1108" s="46"/>
    </row>
    <row r="1109" spans="7:7" ht="12.75" customHeight="1" x14ac:dyDescent="0.2">
      <c r="G1109" s="46"/>
    </row>
    <row r="1110" spans="7:7" ht="12.75" customHeight="1" x14ac:dyDescent="0.2">
      <c r="G1110" s="46"/>
    </row>
    <row r="1111" spans="7:7" ht="12.75" customHeight="1" x14ac:dyDescent="0.2">
      <c r="G1111" s="46"/>
    </row>
    <row r="1112" spans="7:7" ht="12.75" customHeight="1" x14ac:dyDescent="0.2">
      <c r="G1112" s="46"/>
    </row>
    <row r="1113" spans="7:7" ht="12.75" customHeight="1" x14ac:dyDescent="0.2">
      <c r="G1113" s="46"/>
    </row>
    <row r="1114" spans="7:7" ht="12.75" customHeight="1" x14ac:dyDescent="0.2">
      <c r="G1114" s="46"/>
    </row>
    <row r="1115" spans="7:7" ht="12.75" customHeight="1" x14ac:dyDescent="0.2">
      <c r="G1115" s="46"/>
    </row>
    <row r="1116" spans="7:7" ht="12.75" customHeight="1" x14ac:dyDescent="0.2">
      <c r="G1116" s="46"/>
    </row>
    <row r="1117" spans="7:7" ht="12.75" customHeight="1" x14ac:dyDescent="0.2">
      <c r="G1117" s="46"/>
    </row>
    <row r="1118" spans="7:7" ht="12.75" customHeight="1" x14ac:dyDescent="0.2">
      <c r="G1118" s="46"/>
    </row>
    <row r="1119" spans="7:7" ht="12.75" customHeight="1" x14ac:dyDescent="0.2">
      <c r="G1119" s="46"/>
    </row>
    <row r="1120" spans="7:7" ht="12.75" customHeight="1" x14ac:dyDescent="0.2">
      <c r="G1120" s="46"/>
    </row>
    <row r="1121" spans="7:7" ht="12.75" customHeight="1" x14ac:dyDescent="0.2">
      <c r="G1121" s="46"/>
    </row>
    <row r="1122" spans="7:7" ht="12.75" customHeight="1" x14ac:dyDescent="0.2">
      <c r="G1122" s="46"/>
    </row>
    <row r="1123" spans="7:7" ht="12.75" customHeight="1" x14ac:dyDescent="0.2">
      <c r="G1123" s="46"/>
    </row>
    <row r="1124" spans="7:7" ht="12.75" customHeight="1" x14ac:dyDescent="0.2">
      <c r="G1124" s="46"/>
    </row>
    <row r="1125" spans="7:7" ht="12.75" customHeight="1" x14ac:dyDescent="0.2">
      <c r="G1125" s="46"/>
    </row>
    <row r="1126" spans="7:7" ht="12.75" customHeight="1" x14ac:dyDescent="0.2">
      <c r="G1126" s="46"/>
    </row>
    <row r="1127" spans="7:7" ht="12.75" customHeight="1" x14ac:dyDescent="0.2">
      <c r="G1127" s="46"/>
    </row>
    <row r="1128" spans="7:7" ht="12.75" customHeight="1" x14ac:dyDescent="0.2">
      <c r="G1128" s="46"/>
    </row>
    <row r="1129" spans="7:7" ht="12.75" customHeight="1" x14ac:dyDescent="0.2">
      <c r="G1129" s="46"/>
    </row>
    <row r="1130" spans="7:7" ht="12.75" customHeight="1" x14ac:dyDescent="0.2">
      <c r="G1130" s="46"/>
    </row>
    <row r="1131" spans="7:7" ht="12.75" customHeight="1" x14ac:dyDescent="0.2">
      <c r="G1131" s="46"/>
    </row>
    <row r="1132" spans="7:7" ht="12.75" customHeight="1" x14ac:dyDescent="0.2">
      <c r="G1132" s="46"/>
    </row>
    <row r="1133" spans="7:7" ht="12.75" customHeight="1" x14ac:dyDescent="0.2">
      <c r="G1133" s="46"/>
    </row>
    <row r="1134" spans="7:7" ht="12.75" customHeight="1" x14ac:dyDescent="0.2">
      <c r="G1134" s="46"/>
    </row>
    <row r="1135" spans="7:7" ht="12.75" customHeight="1" x14ac:dyDescent="0.2">
      <c r="G1135" s="46"/>
    </row>
    <row r="1136" spans="7:7" ht="12.75" customHeight="1" x14ac:dyDescent="0.2">
      <c r="G1136" s="46"/>
    </row>
    <row r="1137" spans="7:7" ht="12.75" customHeight="1" x14ac:dyDescent="0.2">
      <c r="G1137" s="46"/>
    </row>
    <row r="1138" spans="7:7" ht="12.75" customHeight="1" x14ac:dyDescent="0.2">
      <c r="G1138" s="46"/>
    </row>
    <row r="1139" spans="7:7" ht="12.75" customHeight="1" x14ac:dyDescent="0.2">
      <c r="G1139" s="46"/>
    </row>
    <row r="1140" spans="7:7" ht="12.75" customHeight="1" x14ac:dyDescent="0.2">
      <c r="G1140" s="46"/>
    </row>
    <row r="1141" spans="7:7" ht="12.75" customHeight="1" x14ac:dyDescent="0.2">
      <c r="G1141" s="46"/>
    </row>
    <row r="1142" spans="7:7" ht="12.75" customHeight="1" x14ac:dyDescent="0.2">
      <c r="G1142" s="46"/>
    </row>
    <row r="1143" spans="7:7" ht="12.75" customHeight="1" x14ac:dyDescent="0.2">
      <c r="G1143" s="46"/>
    </row>
    <row r="1144" spans="7:7" ht="12.75" customHeight="1" x14ac:dyDescent="0.2">
      <c r="G1144" s="46"/>
    </row>
    <row r="1145" spans="7:7" ht="12.75" customHeight="1" x14ac:dyDescent="0.2">
      <c r="G1145" s="46"/>
    </row>
    <row r="1146" spans="7:7" ht="12.75" customHeight="1" x14ac:dyDescent="0.2">
      <c r="G1146" s="46"/>
    </row>
    <row r="1147" spans="7:7" ht="12.75" customHeight="1" x14ac:dyDescent="0.2">
      <c r="G1147" s="46"/>
    </row>
    <row r="1148" spans="7:7" ht="12.75" customHeight="1" x14ac:dyDescent="0.2">
      <c r="G1148" s="46"/>
    </row>
    <row r="1149" spans="7:7" ht="12.75" customHeight="1" x14ac:dyDescent="0.2">
      <c r="G1149" s="46"/>
    </row>
    <row r="1150" spans="7:7" ht="12.75" customHeight="1" x14ac:dyDescent="0.2">
      <c r="G1150" s="46"/>
    </row>
    <row r="1151" spans="7:7" ht="12.75" customHeight="1" x14ac:dyDescent="0.2">
      <c r="G1151" s="46"/>
    </row>
    <row r="1152" spans="7:7" ht="12.75" customHeight="1" x14ac:dyDescent="0.2">
      <c r="G1152" s="46"/>
    </row>
    <row r="1153" spans="7:7" ht="12.75" customHeight="1" x14ac:dyDescent="0.2">
      <c r="G1153" s="46"/>
    </row>
    <row r="1154" spans="7:7" ht="12.75" customHeight="1" x14ac:dyDescent="0.2">
      <c r="G1154" s="46"/>
    </row>
    <row r="1155" spans="7:7" ht="12.75" customHeight="1" x14ac:dyDescent="0.2">
      <c r="G1155" s="46"/>
    </row>
    <row r="1156" spans="7:7" ht="12.75" customHeight="1" x14ac:dyDescent="0.2">
      <c r="G1156" s="46"/>
    </row>
    <row r="1157" spans="7:7" ht="12.75" customHeight="1" x14ac:dyDescent="0.2">
      <c r="G1157" s="46"/>
    </row>
    <row r="1158" spans="7:7" ht="12.75" customHeight="1" x14ac:dyDescent="0.2">
      <c r="G1158" s="46"/>
    </row>
    <row r="1159" spans="7:7" ht="12.75" customHeight="1" x14ac:dyDescent="0.2">
      <c r="G1159" s="46"/>
    </row>
    <row r="1160" spans="7:7" ht="12.75" customHeight="1" x14ac:dyDescent="0.2">
      <c r="G1160" s="46"/>
    </row>
    <row r="1161" spans="7:7" ht="12.75" customHeight="1" x14ac:dyDescent="0.2">
      <c r="G1161" s="46"/>
    </row>
    <row r="1162" spans="7:7" ht="12.75" customHeight="1" x14ac:dyDescent="0.2">
      <c r="G1162" s="46"/>
    </row>
    <row r="1163" spans="7:7" ht="12.75" customHeight="1" x14ac:dyDescent="0.2">
      <c r="G1163" s="46"/>
    </row>
    <row r="1164" spans="7:7" ht="12.75" customHeight="1" x14ac:dyDescent="0.2">
      <c r="G1164" s="46"/>
    </row>
    <row r="1165" spans="7:7" ht="12.75" customHeight="1" x14ac:dyDescent="0.2">
      <c r="G1165" s="46"/>
    </row>
    <row r="1166" spans="7:7" ht="12.75" customHeight="1" x14ac:dyDescent="0.2">
      <c r="G1166" s="46"/>
    </row>
    <row r="1167" spans="7:7" ht="12.75" customHeight="1" x14ac:dyDescent="0.2">
      <c r="G1167" s="46"/>
    </row>
    <row r="1168" spans="7:7" ht="12.75" customHeight="1" x14ac:dyDescent="0.2">
      <c r="G1168" s="46"/>
    </row>
    <row r="1169" spans="7:7" ht="12.75" customHeight="1" x14ac:dyDescent="0.2">
      <c r="G1169" s="46"/>
    </row>
    <row r="1170" spans="7:7" ht="12.75" customHeight="1" x14ac:dyDescent="0.2">
      <c r="G1170" s="46"/>
    </row>
    <row r="1171" spans="7:7" ht="12.75" customHeight="1" x14ac:dyDescent="0.2">
      <c r="G1171" s="46"/>
    </row>
    <row r="1172" spans="7:7" ht="12.75" customHeight="1" x14ac:dyDescent="0.2">
      <c r="G1172" s="46"/>
    </row>
    <row r="1173" spans="7:7" ht="12.75" customHeight="1" x14ac:dyDescent="0.2">
      <c r="G1173" s="46"/>
    </row>
    <row r="1174" spans="7:7" ht="12.75" customHeight="1" x14ac:dyDescent="0.2">
      <c r="G1174" s="46"/>
    </row>
    <row r="1175" spans="7:7" ht="12.75" customHeight="1" x14ac:dyDescent="0.2">
      <c r="G1175" s="46"/>
    </row>
    <row r="1176" spans="7:7" ht="12.75" customHeight="1" x14ac:dyDescent="0.2">
      <c r="G1176" s="46"/>
    </row>
    <row r="1177" spans="7:7" ht="12.75" customHeight="1" x14ac:dyDescent="0.2">
      <c r="G1177" s="46"/>
    </row>
    <row r="1178" spans="7:7" ht="12.75" customHeight="1" x14ac:dyDescent="0.2">
      <c r="G1178" s="46"/>
    </row>
    <row r="1179" spans="7:7" ht="12.75" customHeight="1" x14ac:dyDescent="0.2">
      <c r="G1179" s="46"/>
    </row>
    <row r="1180" spans="7:7" ht="12.75" customHeight="1" x14ac:dyDescent="0.2">
      <c r="G1180" s="46"/>
    </row>
    <row r="1181" spans="7:7" ht="12.75" customHeight="1" x14ac:dyDescent="0.2">
      <c r="G1181" s="46"/>
    </row>
    <row r="1182" spans="7:7" ht="12.75" customHeight="1" x14ac:dyDescent="0.2">
      <c r="G1182" s="46"/>
    </row>
    <row r="1183" spans="7:7" ht="12.75" customHeight="1" x14ac:dyDescent="0.2">
      <c r="G1183" s="46"/>
    </row>
    <row r="1184" spans="7:7" ht="12.75" customHeight="1" x14ac:dyDescent="0.2">
      <c r="G1184" s="46"/>
    </row>
    <row r="1185" spans="7:7" ht="12.75" customHeight="1" x14ac:dyDescent="0.2">
      <c r="G1185" s="46"/>
    </row>
    <row r="1186" spans="7:7" ht="12.75" customHeight="1" x14ac:dyDescent="0.2">
      <c r="G1186" s="46"/>
    </row>
    <row r="1187" spans="7:7" ht="12.75" customHeight="1" x14ac:dyDescent="0.2">
      <c r="G1187" s="46"/>
    </row>
    <row r="1188" spans="7:7" ht="12.75" customHeight="1" x14ac:dyDescent="0.2">
      <c r="G1188" s="46"/>
    </row>
    <row r="1189" spans="7:7" ht="12.75" customHeight="1" x14ac:dyDescent="0.2">
      <c r="G1189" s="46"/>
    </row>
    <row r="1190" spans="7:7" ht="12.75" customHeight="1" x14ac:dyDescent="0.2">
      <c r="G1190" s="46"/>
    </row>
    <row r="1191" spans="7:7" ht="12.75" customHeight="1" x14ac:dyDescent="0.2">
      <c r="G1191" s="46"/>
    </row>
    <row r="1192" spans="7:7" ht="12.75" customHeight="1" x14ac:dyDescent="0.2">
      <c r="G1192" s="46"/>
    </row>
    <row r="1193" spans="7:7" ht="12.75" customHeight="1" x14ac:dyDescent="0.2">
      <c r="G1193" s="46"/>
    </row>
    <row r="1194" spans="7:7" ht="12.75" customHeight="1" x14ac:dyDescent="0.2">
      <c r="G1194" s="46"/>
    </row>
    <row r="1195" spans="7:7" ht="12.75" customHeight="1" x14ac:dyDescent="0.2">
      <c r="G1195" s="46"/>
    </row>
    <row r="1196" spans="7:7" ht="12.75" customHeight="1" x14ac:dyDescent="0.2">
      <c r="G1196" s="46"/>
    </row>
    <row r="1197" spans="7:7" ht="12.75" customHeight="1" x14ac:dyDescent="0.2">
      <c r="G1197" s="46"/>
    </row>
    <row r="1198" spans="7:7" ht="12.75" customHeight="1" x14ac:dyDescent="0.2">
      <c r="G1198" s="46"/>
    </row>
    <row r="1199" spans="7:7" ht="12.75" customHeight="1" x14ac:dyDescent="0.2">
      <c r="G1199" s="46"/>
    </row>
    <row r="1200" spans="7:7" ht="12.75" customHeight="1" x14ac:dyDescent="0.2">
      <c r="G1200" s="46"/>
    </row>
    <row r="1201" spans="7:7" ht="12.75" customHeight="1" x14ac:dyDescent="0.2">
      <c r="G1201" s="46"/>
    </row>
    <row r="1202" spans="7:7" ht="12.75" customHeight="1" x14ac:dyDescent="0.2">
      <c r="G1202" s="46"/>
    </row>
    <row r="1203" spans="7:7" ht="12.75" customHeight="1" x14ac:dyDescent="0.2">
      <c r="G1203" s="46"/>
    </row>
    <row r="1204" spans="7:7" ht="12.75" customHeight="1" x14ac:dyDescent="0.2">
      <c r="G1204" s="46"/>
    </row>
    <row r="1205" spans="7:7" ht="12.75" customHeight="1" x14ac:dyDescent="0.2">
      <c r="G1205" s="46"/>
    </row>
    <row r="1206" spans="7:7" ht="12.75" customHeight="1" x14ac:dyDescent="0.2">
      <c r="G1206" s="46"/>
    </row>
    <row r="1207" spans="7:7" ht="12.75" customHeight="1" x14ac:dyDescent="0.2">
      <c r="G1207" s="46"/>
    </row>
    <row r="1208" spans="7:7" ht="12.75" customHeight="1" x14ac:dyDescent="0.2">
      <c r="G1208" s="46"/>
    </row>
    <row r="1209" spans="7:7" ht="12.75" customHeight="1" x14ac:dyDescent="0.2">
      <c r="G1209" s="46"/>
    </row>
    <row r="1210" spans="7:7" ht="12.75" customHeight="1" x14ac:dyDescent="0.2">
      <c r="G1210" s="46"/>
    </row>
    <row r="1211" spans="7:7" ht="12.75" customHeight="1" x14ac:dyDescent="0.2">
      <c r="G1211" s="46"/>
    </row>
    <row r="1212" spans="7:7" ht="12.75" customHeight="1" x14ac:dyDescent="0.2">
      <c r="G1212" s="46"/>
    </row>
    <row r="1213" spans="7:7" ht="12.75" customHeight="1" x14ac:dyDescent="0.2">
      <c r="G1213" s="46"/>
    </row>
    <row r="1214" spans="7:7" ht="12.75" customHeight="1" x14ac:dyDescent="0.2">
      <c r="G1214" s="46"/>
    </row>
    <row r="1215" spans="7:7" ht="12.75" customHeight="1" x14ac:dyDescent="0.2">
      <c r="G1215" s="46"/>
    </row>
    <row r="1216" spans="7:7" ht="12.75" customHeight="1" x14ac:dyDescent="0.2">
      <c r="G1216" s="46"/>
    </row>
    <row r="1217" spans="7:7" ht="12.75" customHeight="1" x14ac:dyDescent="0.2">
      <c r="G1217" s="46"/>
    </row>
    <row r="1218" spans="7:7" ht="12.75" customHeight="1" x14ac:dyDescent="0.2">
      <c r="G1218" s="46"/>
    </row>
    <row r="1219" spans="7:7" ht="12.75" customHeight="1" x14ac:dyDescent="0.2">
      <c r="G1219" s="46"/>
    </row>
    <row r="1220" spans="7:7" ht="12.75" customHeight="1" x14ac:dyDescent="0.2">
      <c r="G1220" s="46"/>
    </row>
    <row r="1221" spans="7:7" ht="12.75" customHeight="1" x14ac:dyDescent="0.2">
      <c r="G1221" s="46"/>
    </row>
    <row r="1222" spans="7:7" ht="12.75" customHeight="1" x14ac:dyDescent="0.2">
      <c r="G1222" s="46"/>
    </row>
    <row r="1223" spans="7:7" ht="12.75" customHeight="1" x14ac:dyDescent="0.2">
      <c r="G1223" s="46"/>
    </row>
    <row r="1224" spans="7:7" ht="12.75" customHeight="1" x14ac:dyDescent="0.2">
      <c r="G1224" s="46"/>
    </row>
    <row r="1225" spans="7:7" ht="12.75" customHeight="1" x14ac:dyDescent="0.2">
      <c r="G1225" s="46"/>
    </row>
    <row r="1226" spans="7:7" ht="12.75" customHeight="1" x14ac:dyDescent="0.2">
      <c r="G1226" s="46"/>
    </row>
    <row r="1227" spans="7:7" ht="12.75" customHeight="1" x14ac:dyDescent="0.2">
      <c r="G1227" s="46"/>
    </row>
    <row r="1228" spans="7:7" ht="12.75" customHeight="1" x14ac:dyDescent="0.2">
      <c r="G1228" s="46"/>
    </row>
    <row r="1229" spans="7:7" ht="12.75" customHeight="1" x14ac:dyDescent="0.2">
      <c r="G1229" s="46"/>
    </row>
    <row r="1230" spans="7:7" ht="12.75" customHeight="1" x14ac:dyDescent="0.2">
      <c r="G1230" s="46"/>
    </row>
    <row r="1231" spans="7:7" ht="12.75" customHeight="1" x14ac:dyDescent="0.2">
      <c r="G1231" s="46"/>
    </row>
    <row r="1232" spans="7:7" ht="12.75" customHeight="1" x14ac:dyDescent="0.2">
      <c r="G1232" s="46"/>
    </row>
    <row r="1233" spans="7:7" ht="12.75" customHeight="1" x14ac:dyDescent="0.2">
      <c r="G1233" s="46"/>
    </row>
    <row r="1234" spans="7:7" ht="12.75" customHeight="1" x14ac:dyDescent="0.2">
      <c r="G1234" s="46"/>
    </row>
    <row r="1235" spans="7:7" ht="12.75" customHeight="1" x14ac:dyDescent="0.2">
      <c r="G1235" s="46"/>
    </row>
    <row r="1236" spans="7:7" ht="12.75" customHeight="1" x14ac:dyDescent="0.2">
      <c r="G1236" s="46"/>
    </row>
    <row r="1237" spans="7:7" ht="12.75" customHeight="1" x14ac:dyDescent="0.2">
      <c r="G1237" s="46"/>
    </row>
    <row r="1238" spans="7:7" ht="12.75" customHeight="1" x14ac:dyDescent="0.2">
      <c r="G1238" s="46"/>
    </row>
    <row r="1239" spans="7:7" ht="12.75" customHeight="1" x14ac:dyDescent="0.2">
      <c r="G1239" s="46"/>
    </row>
    <row r="1240" spans="7:7" ht="12.75" customHeight="1" x14ac:dyDescent="0.2">
      <c r="G1240" s="46"/>
    </row>
    <row r="1241" spans="7:7" ht="12.75" customHeight="1" x14ac:dyDescent="0.2">
      <c r="G1241" s="46"/>
    </row>
    <row r="1242" spans="7:7" ht="12.75" customHeight="1" x14ac:dyDescent="0.2">
      <c r="G1242" s="46"/>
    </row>
    <row r="1243" spans="7:7" ht="12.75" customHeight="1" x14ac:dyDescent="0.2">
      <c r="G1243" s="46"/>
    </row>
    <row r="1244" spans="7:7" ht="12.75" customHeight="1" x14ac:dyDescent="0.2">
      <c r="G1244" s="46"/>
    </row>
    <row r="1245" spans="7:7" ht="12.75" customHeight="1" x14ac:dyDescent="0.2">
      <c r="G1245" s="46"/>
    </row>
    <row r="1246" spans="7:7" ht="12.75" customHeight="1" x14ac:dyDescent="0.2">
      <c r="G1246" s="46"/>
    </row>
    <row r="1247" spans="7:7" ht="12.75" customHeight="1" x14ac:dyDescent="0.2">
      <c r="G1247" s="46"/>
    </row>
    <row r="1248" spans="7:7" ht="12.75" customHeight="1" x14ac:dyDescent="0.2">
      <c r="G1248" s="46"/>
    </row>
    <row r="1249" spans="7:7" ht="12.75" customHeight="1" x14ac:dyDescent="0.2">
      <c r="G1249" s="46"/>
    </row>
    <row r="1250" spans="7:7" ht="12.75" customHeight="1" x14ac:dyDescent="0.2">
      <c r="G1250" s="46"/>
    </row>
    <row r="1251" spans="7:7" ht="12.75" customHeight="1" x14ac:dyDescent="0.2">
      <c r="G1251" s="46"/>
    </row>
    <row r="1252" spans="7:7" ht="12.75" customHeight="1" x14ac:dyDescent="0.2">
      <c r="G1252" s="46"/>
    </row>
    <row r="1253" spans="7:7" ht="12.75" customHeight="1" x14ac:dyDescent="0.2">
      <c r="G1253" s="46"/>
    </row>
    <row r="1254" spans="7:7" ht="12.75" customHeight="1" x14ac:dyDescent="0.2">
      <c r="G1254" s="46"/>
    </row>
    <row r="1255" spans="7:7" ht="12.75" customHeight="1" x14ac:dyDescent="0.2">
      <c r="G1255" s="46"/>
    </row>
    <row r="1256" spans="7:7" ht="12.75" customHeight="1" x14ac:dyDescent="0.2">
      <c r="G1256" s="46"/>
    </row>
    <row r="1257" spans="7:7" ht="12.75" customHeight="1" x14ac:dyDescent="0.2">
      <c r="G1257" s="46"/>
    </row>
    <row r="1258" spans="7:7" ht="12.75" customHeight="1" x14ac:dyDescent="0.2">
      <c r="G1258" s="46"/>
    </row>
    <row r="1259" spans="7:7" ht="12.75" customHeight="1" x14ac:dyDescent="0.2">
      <c r="G1259" s="46"/>
    </row>
    <row r="1260" spans="7:7" ht="12.75" customHeight="1" x14ac:dyDescent="0.2">
      <c r="G1260" s="46"/>
    </row>
    <row r="1261" spans="7:7" ht="12.75" customHeight="1" x14ac:dyDescent="0.2">
      <c r="G1261" s="46"/>
    </row>
    <row r="1262" spans="7:7" ht="12.75" customHeight="1" x14ac:dyDescent="0.2">
      <c r="G1262" s="46"/>
    </row>
    <row r="1263" spans="7:7" ht="12.75" customHeight="1" x14ac:dyDescent="0.2">
      <c r="G1263" s="46"/>
    </row>
    <row r="1264" spans="7:7" ht="12.75" customHeight="1" x14ac:dyDescent="0.2">
      <c r="G1264" s="46"/>
    </row>
    <row r="1265" spans="7:7" ht="12.75" customHeight="1" x14ac:dyDescent="0.2">
      <c r="G1265" s="46"/>
    </row>
    <row r="1266" spans="7:7" ht="12.75" customHeight="1" x14ac:dyDescent="0.2">
      <c r="G1266" s="46"/>
    </row>
    <row r="1267" spans="7:7" ht="12.75" customHeight="1" x14ac:dyDescent="0.2">
      <c r="G1267" s="46"/>
    </row>
    <row r="1268" spans="7:7" ht="12.75" customHeight="1" x14ac:dyDescent="0.2">
      <c r="G1268" s="46"/>
    </row>
    <row r="1269" spans="7:7" ht="12.75" customHeight="1" x14ac:dyDescent="0.2">
      <c r="G1269" s="46"/>
    </row>
    <row r="1270" spans="7:7" ht="12.75" customHeight="1" x14ac:dyDescent="0.2">
      <c r="G1270" s="46"/>
    </row>
    <row r="1271" spans="7:7" ht="12.75" customHeight="1" x14ac:dyDescent="0.2">
      <c r="G1271" s="46"/>
    </row>
    <row r="1272" spans="7:7" ht="12.75" customHeight="1" x14ac:dyDescent="0.2">
      <c r="G1272" s="46"/>
    </row>
    <row r="1273" spans="7:7" ht="12.75" customHeight="1" x14ac:dyDescent="0.2">
      <c r="G1273" s="46"/>
    </row>
    <row r="1274" spans="7:7" ht="12.75" customHeight="1" x14ac:dyDescent="0.2">
      <c r="G1274" s="46"/>
    </row>
    <row r="1275" spans="7:7" ht="12.75" customHeight="1" x14ac:dyDescent="0.2">
      <c r="G1275" s="46"/>
    </row>
    <row r="1276" spans="7:7" ht="12.75" customHeight="1" x14ac:dyDescent="0.2">
      <c r="G1276" s="46"/>
    </row>
    <row r="1277" spans="7:7" ht="12.75" customHeight="1" x14ac:dyDescent="0.2">
      <c r="G1277" s="46"/>
    </row>
    <row r="1278" spans="7:7" ht="12.75" customHeight="1" x14ac:dyDescent="0.2">
      <c r="G1278" s="46"/>
    </row>
    <row r="1279" spans="7:7" ht="12.75" customHeight="1" x14ac:dyDescent="0.2">
      <c r="G1279" s="46"/>
    </row>
    <row r="1280" spans="7:7" ht="12.75" customHeight="1" x14ac:dyDescent="0.2">
      <c r="G1280" s="46"/>
    </row>
    <row r="1281" spans="7:7" ht="12.75" customHeight="1" x14ac:dyDescent="0.2">
      <c r="G1281" s="46"/>
    </row>
    <row r="1282" spans="7:7" ht="12.75" customHeight="1" x14ac:dyDescent="0.2">
      <c r="G1282" s="46"/>
    </row>
    <row r="1283" spans="7:7" ht="12.75" customHeight="1" x14ac:dyDescent="0.2">
      <c r="G1283" s="46"/>
    </row>
    <row r="1284" spans="7:7" ht="12.75" customHeight="1" x14ac:dyDescent="0.2">
      <c r="G1284" s="46"/>
    </row>
    <row r="1285" spans="7:7" ht="12.75" customHeight="1" x14ac:dyDescent="0.2">
      <c r="G1285" s="46"/>
    </row>
    <row r="1286" spans="7:7" ht="12.75" customHeight="1" x14ac:dyDescent="0.2">
      <c r="G1286" s="46"/>
    </row>
    <row r="1287" spans="7:7" ht="12.75" customHeight="1" x14ac:dyDescent="0.2">
      <c r="G1287" s="46"/>
    </row>
    <row r="1288" spans="7:7" ht="12.75" customHeight="1" x14ac:dyDescent="0.2">
      <c r="G1288" s="46"/>
    </row>
    <row r="1289" spans="7:7" ht="12.75" customHeight="1" x14ac:dyDescent="0.2">
      <c r="G1289" s="46"/>
    </row>
    <row r="1290" spans="7:7" ht="12.75" customHeight="1" x14ac:dyDescent="0.2">
      <c r="G1290" s="46"/>
    </row>
    <row r="1291" spans="7:7" ht="12.75" customHeight="1" x14ac:dyDescent="0.2">
      <c r="G1291" s="46"/>
    </row>
    <row r="1292" spans="7:7" ht="12.75" customHeight="1" x14ac:dyDescent="0.2">
      <c r="G1292" s="46"/>
    </row>
    <row r="1293" spans="7:7" ht="12.75" customHeight="1" x14ac:dyDescent="0.2">
      <c r="G1293" s="46"/>
    </row>
    <row r="1294" spans="7:7" ht="12.75" customHeight="1" x14ac:dyDescent="0.2">
      <c r="G1294" s="46"/>
    </row>
    <row r="1295" spans="7:7" ht="12.75" customHeight="1" x14ac:dyDescent="0.2">
      <c r="G1295" s="46"/>
    </row>
    <row r="1296" spans="7:7" ht="12.75" customHeight="1" x14ac:dyDescent="0.2">
      <c r="G1296" s="46"/>
    </row>
    <row r="1297" spans="7:7" ht="12.75" customHeight="1" x14ac:dyDescent="0.2">
      <c r="G1297" s="46"/>
    </row>
    <row r="1298" spans="7:7" ht="12.75" customHeight="1" x14ac:dyDescent="0.2">
      <c r="G1298" s="46"/>
    </row>
    <row r="1299" spans="7:7" ht="12.75" customHeight="1" x14ac:dyDescent="0.2">
      <c r="G1299" s="46"/>
    </row>
    <row r="1300" spans="7:7" ht="12.75" customHeight="1" x14ac:dyDescent="0.2">
      <c r="G1300" s="46"/>
    </row>
    <row r="1301" spans="7:7" ht="12.75" customHeight="1" x14ac:dyDescent="0.2">
      <c r="G1301" s="46"/>
    </row>
    <row r="1302" spans="7:7" ht="12.75" customHeight="1" x14ac:dyDescent="0.2">
      <c r="G1302" s="46"/>
    </row>
    <row r="1303" spans="7:7" ht="12.75" customHeight="1" x14ac:dyDescent="0.2">
      <c r="G1303" s="46"/>
    </row>
    <row r="1304" spans="7:7" ht="12.75" customHeight="1" x14ac:dyDescent="0.2">
      <c r="G1304" s="46"/>
    </row>
    <row r="1305" spans="7:7" ht="12.75" customHeight="1" x14ac:dyDescent="0.2">
      <c r="G1305" s="46"/>
    </row>
    <row r="1306" spans="7:7" ht="12.75" customHeight="1" x14ac:dyDescent="0.2">
      <c r="G1306" s="46"/>
    </row>
    <row r="1307" spans="7:7" ht="12.75" customHeight="1" x14ac:dyDescent="0.2">
      <c r="G1307" s="46"/>
    </row>
    <row r="1308" spans="7:7" ht="12.75" customHeight="1" x14ac:dyDescent="0.2">
      <c r="G1308" s="46"/>
    </row>
    <row r="1309" spans="7:7" ht="12.75" customHeight="1" x14ac:dyDescent="0.2">
      <c r="G1309" s="46"/>
    </row>
    <row r="1310" spans="7:7" ht="12.75" customHeight="1" x14ac:dyDescent="0.2">
      <c r="G1310" s="46"/>
    </row>
    <row r="1311" spans="7:7" ht="12.75" customHeight="1" x14ac:dyDescent="0.2">
      <c r="G1311" s="46"/>
    </row>
    <row r="1312" spans="7:7" ht="12.75" customHeight="1" x14ac:dyDescent="0.2">
      <c r="G1312" s="46"/>
    </row>
    <row r="1313" spans="7:7" ht="12.75" customHeight="1" x14ac:dyDescent="0.2">
      <c r="G1313" s="46"/>
    </row>
    <row r="1314" spans="7:7" ht="12.75" customHeight="1" x14ac:dyDescent="0.2">
      <c r="G1314" s="46"/>
    </row>
    <row r="1315" spans="7:7" ht="12.75" customHeight="1" x14ac:dyDescent="0.2">
      <c r="G1315" s="46"/>
    </row>
    <row r="1316" spans="7:7" ht="12.75" customHeight="1" x14ac:dyDescent="0.2">
      <c r="G1316" s="46"/>
    </row>
    <row r="1317" spans="7:7" ht="12.75" customHeight="1" x14ac:dyDescent="0.2">
      <c r="G1317" s="46"/>
    </row>
    <row r="1318" spans="7:7" ht="12.75" customHeight="1" x14ac:dyDescent="0.2">
      <c r="G1318" s="46"/>
    </row>
    <row r="1319" spans="7:7" ht="12.75" customHeight="1" x14ac:dyDescent="0.2">
      <c r="G1319" s="46"/>
    </row>
    <row r="1320" spans="7:7" ht="12.75" customHeight="1" x14ac:dyDescent="0.2">
      <c r="G1320" s="46"/>
    </row>
    <row r="1321" spans="7:7" ht="12.75" customHeight="1" x14ac:dyDescent="0.2">
      <c r="G1321" s="46"/>
    </row>
    <row r="1322" spans="7:7" ht="12.75" customHeight="1" x14ac:dyDescent="0.2">
      <c r="G1322" s="46"/>
    </row>
    <row r="1323" spans="7:7" ht="12.75" customHeight="1" x14ac:dyDescent="0.2">
      <c r="G1323" s="46"/>
    </row>
    <row r="1324" spans="7:7" ht="12.75" customHeight="1" x14ac:dyDescent="0.2">
      <c r="G1324" s="46"/>
    </row>
    <row r="1325" spans="7:7" ht="12.75" customHeight="1" x14ac:dyDescent="0.2">
      <c r="G1325" s="46"/>
    </row>
    <row r="1326" spans="7:7" ht="12.75" customHeight="1" x14ac:dyDescent="0.2">
      <c r="G1326" s="46"/>
    </row>
    <row r="1327" spans="7:7" ht="12.75" customHeight="1" x14ac:dyDescent="0.2">
      <c r="G1327" s="46"/>
    </row>
    <row r="1328" spans="7:7" ht="12.75" customHeight="1" x14ac:dyDescent="0.2">
      <c r="G1328" s="46"/>
    </row>
    <row r="1329" spans="7:7" ht="12.75" customHeight="1" x14ac:dyDescent="0.2">
      <c r="G1329" s="46"/>
    </row>
    <row r="1330" spans="7:7" ht="12.75" customHeight="1" x14ac:dyDescent="0.2">
      <c r="G1330" s="46"/>
    </row>
    <row r="1331" spans="7:7" ht="12.75" customHeight="1" x14ac:dyDescent="0.2">
      <c r="G1331" s="46"/>
    </row>
    <row r="1332" spans="7:7" ht="12.75" customHeight="1" x14ac:dyDescent="0.2">
      <c r="G1332" s="46"/>
    </row>
    <row r="1333" spans="7:7" ht="12.75" customHeight="1" x14ac:dyDescent="0.2">
      <c r="G1333" s="46"/>
    </row>
    <row r="1334" spans="7:7" ht="12.75" customHeight="1" x14ac:dyDescent="0.2">
      <c r="G1334" s="46"/>
    </row>
    <row r="1335" spans="7:7" ht="12.75" customHeight="1" x14ac:dyDescent="0.2">
      <c r="G1335" s="46"/>
    </row>
    <row r="1336" spans="7:7" ht="12.75" customHeight="1" x14ac:dyDescent="0.2">
      <c r="G1336" s="46"/>
    </row>
    <row r="1337" spans="7:7" ht="12.75" customHeight="1" x14ac:dyDescent="0.2">
      <c r="G1337" s="46"/>
    </row>
    <row r="1338" spans="7:7" ht="12.75" customHeight="1" x14ac:dyDescent="0.2">
      <c r="G1338" s="46"/>
    </row>
    <row r="1339" spans="7:7" ht="12.75" customHeight="1" x14ac:dyDescent="0.2">
      <c r="G1339" s="46"/>
    </row>
    <row r="1340" spans="7:7" ht="12.75" customHeight="1" x14ac:dyDescent="0.2">
      <c r="G1340" s="46"/>
    </row>
    <row r="1341" spans="7:7" ht="12.75" customHeight="1" x14ac:dyDescent="0.2">
      <c r="G1341" s="46"/>
    </row>
    <row r="1342" spans="7:7" ht="12.75" customHeight="1" x14ac:dyDescent="0.2">
      <c r="G1342" s="46"/>
    </row>
    <row r="1343" spans="7:7" ht="12.75" customHeight="1" x14ac:dyDescent="0.2">
      <c r="G1343" s="46"/>
    </row>
    <row r="1344" spans="7:7" ht="12.75" customHeight="1" x14ac:dyDescent="0.2">
      <c r="G1344" s="46"/>
    </row>
    <row r="1345" spans="7:7" ht="12.75" customHeight="1" x14ac:dyDescent="0.2">
      <c r="G1345" s="46"/>
    </row>
    <row r="1346" spans="7:7" ht="12.75" customHeight="1" x14ac:dyDescent="0.2">
      <c r="G1346" s="46"/>
    </row>
    <row r="1347" spans="7:7" ht="12.75" customHeight="1" x14ac:dyDescent="0.2">
      <c r="G1347" s="46"/>
    </row>
    <row r="1348" spans="7:7" ht="12.75" customHeight="1" x14ac:dyDescent="0.2">
      <c r="G1348" s="46"/>
    </row>
    <row r="1349" spans="7:7" ht="12.75" customHeight="1" x14ac:dyDescent="0.2">
      <c r="G1349" s="46"/>
    </row>
    <row r="1350" spans="7:7" ht="12.75" customHeight="1" x14ac:dyDescent="0.2">
      <c r="G1350" s="46"/>
    </row>
    <row r="1351" spans="7:7" ht="12.75" customHeight="1" x14ac:dyDescent="0.2">
      <c r="G1351" s="46"/>
    </row>
    <row r="1352" spans="7:7" ht="12.75" customHeight="1" x14ac:dyDescent="0.2">
      <c r="G1352" s="46"/>
    </row>
    <row r="1353" spans="7:7" ht="12.75" customHeight="1" x14ac:dyDescent="0.2">
      <c r="G1353" s="46"/>
    </row>
    <row r="1354" spans="7:7" ht="12.75" customHeight="1" x14ac:dyDescent="0.2">
      <c r="G1354" s="46"/>
    </row>
    <row r="1355" spans="7:7" ht="12.75" customHeight="1" x14ac:dyDescent="0.2">
      <c r="G1355" s="46"/>
    </row>
    <row r="1356" spans="7:7" ht="12.75" customHeight="1" x14ac:dyDescent="0.2">
      <c r="G1356" s="46"/>
    </row>
    <row r="1357" spans="7:7" ht="12.75" customHeight="1" x14ac:dyDescent="0.2">
      <c r="G1357" s="46"/>
    </row>
    <row r="1358" spans="7:7" ht="12.75" customHeight="1" x14ac:dyDescent="0.2">
      <c r="G1358" s="46"/>
    </row>
    <row r="1359" spans="7:7" ht="12.75" customHeight="1" x14ac:dyDescent="0.2">
      <c r="G1359" s="46"/>
    </row>
    <row r="1360" spans="7:7" ht="12.75" customHeight="1" x14ac:dyDescent="0.2">
      <c r="G1360" s="46"/>
    </row>
    <row r="1361" spans="7:7" ht="12.75" customHeight="1" x14ac:dyDescent="0.2">
      <c r="G1361" s="46"/>
    </row>
    <row r="1362" spans="7:7" ht="12.75" customHeight="1" x14ac:dyDescent="0.2">
      <c r="G1362" s="46"/>
    </row>
    <row r="1363" spans="7:7" ht="12.75" customHeight="1" x14ac:dyDescent="0.2">
      <c r="G1363" s="46"/>
    </row>
    <row r="1364" spans="7:7" ht="12.75" customHeight="1" x14ac:dyDescent="0.2">
      <c r="G1364" s="46"/>
    </row>
    <row r="1365" spans="7:7" ht="12.75" customHeight="1" x14ac:dyDescent="0.2">
      <c r="G1365" s="46"/>
    </row>
    <row r="1366" spans="7:7" ht="12.75" customHeight="1" x14ac:dyDescent="0.2">
      <c r="G1366" s="46"/>
    </row>
    <row r="1367" spans="7:7" ht="12.75" customHeight="1" x14ac:dyDescent="0.2">
      <c r="G1367" s="46"/>
    </row>
    <row r="1368" spans="7:7" ht="12.75" customHeight="1" x14ac:dyDescent="0.2">
      <c r="G1368" s="46"/>
    </row>
    <row r="1369" spans="7:7" ht="12.75" customHeight="1" x14ac:dyDescent="0.2">
      <c r="G1369" s="46"/>
    </row>
    <row r="1370" spans="7:7" ht="12.75" customHeight="1" x14ac:dyDescent="0.2">
      <c r="G1370" s="46"/>
    </row>
    <row r="1371" spans="7:7" ht="12.75" customHeight="1" x14ac:dyDescent="0.2">
      <c r="G1371" s="46"/>
    </row>
    <row r="1372" spans="7:7" ht="12.75" customHeight="1" x14ac:dyDescent="0.2">
      <c r="G1372" s="46"/>
    </row>
    <row r="1373" spans="7:7" ht="12.75" customHeight="1" x14ac:dyDescent="0.2">
      <c r="G1373" s="46"/>
    </row>
    <row r="1374" spans="7:7" ht="12.75" customHeight="1" x14ac:dyDescent="0.2">
      <c r="G1374" s="46"/>
    </row>
    <row r="1375" spans="7:7" ht="12.75" customHeight="1" x14ac:dyDescent="0.2">
      <c r="G1375" s="46"/>
    </row>
    <row r="1376" spans="7:7" ht="12.75" customHeight="1" x14ac:dyDescent="0.2">
      <c r="G1376" s="46"/>
    </row>
    <row r="1377" spans="7:7" ht="12.75" customHeight="1" x14ac:dyDescent="0.2">
      <c r="G1377" s="46"/>
    </row>
    <row r="1378" spans="7:7" ht="12.75" customHeight="1" x14ac:dyDescent="0.2">
      <c r="G1378" s="46"/>
    </row>
    <row r="1379" spans="7:7" ht="12.75" customHeight="1" x14ac:dyDescent="0.2">
      <c r="G1379" s="46"/>
    </row>
    <row r="1380" spans="7:7" ht="12.75" customHeight="1" x14ac:dyDescent="0.2">
      <c r="G1380" s="46"/>
    </row>
    <row r="1381" spans="7:7" ht="12.75" customHeight="1" x14ac:dyDescent="0.2">
      <c r="G1381" s="46"/>
    </row>
    <row r="1382" spans="7:7" ht="12.75" customHeight="1" x14ac:dyDescent="0.2">
      <c r="G1382" s="46"/>
    </row>
    <row r="1383" spans="7:7" ht="12.75" customHeight="1" x14ac:dyDescent="0.2">
      <c r="G1383" s="46"/>
    </row>
    <row r="1384" spans="7:7" ht="12.75" customHeight="1" x14ac:dyDescent="0.2">
      <c r="G1384" s="46"/>
    </row>
    <row r="1385" spans="7:7" ht="12.75" customHeight="1" x14ac:dyDescent="0.2">
      <c r="G1385" s="46"/>
    </row>
    <row r="1386" spans="7:7" ht="12.75" customHeight="1" x14ac:dyDescent="0.2">
      <c r="G1386" s="46"/>
    </row>
    <row r="1387" spans="7:7" ht="12.75" customHeight="1" x14ac:dyDescent="0.2">
      <c r="G1387" s="46"/>
    </row>
    <row r="1388" spans="7:7" ht="12.75" customHeight="1" x14ac:dyDescent="0.2">
      <c r="G1388" s="46"/>
    </row>
    <row r="1389" spans="7:7" ht="12.75" customHeight="1" x14ac:dyDescent="0.2">
      <c r="G1389" s="46"/>
    </row>
    <row r="1390" spans="7:7" ht="12.75" customHeight="1" x14ac:dyDescent="0.2">
      <c r="G1390" s="46"/>
    </row>
    <row r="1391" spans="7:7" ht="12.75" customHeight="1" x14ac:dyDescent="0.2">
      <c r="G1391" s="46"/>
    </row>
    <row r="1392" spans="7:7" ht="12.75" customHeight="1" x14ac:dyDescent="0.2">
      <c r="G1392" s="46"/>
    </row>
    <row r="1393" spans="7:7" ht="12.75" customHeight="1" x14ac:dyDescent="0.2">
      <c r="G1393" s="46"/>
    </row>
    <row r="1394" spans="7:7" ht="12.75" customHeight="1" x14ac:dyDescent="0.2">
      <c r="G1394" s="46"/>
    </row>
    <row r="1395" spans="7:7" ht="12.75" customHeight="1" x14ac:dyDescent="0.2">
      <c r="G1395" s="46"/>
    </row>
    <row r="1396" spans="7:7" ht="12.75" customHeight="1" x14ac:dyDescent="0.2">
      <c r="G1396" s="46"/>
    </row>
    <row r="1397" spans="7:7" ht="12.75" customHeight="1" x14ac:dyDescent="0.2">
      <c r="G1397" s="46"/>
    </row>
    <row r="1398" spans="7:7" ht="12.75" customHeight="1" x14ac:dyDescent="0.2">
      <c r="G1398" s="46"/>
    </row>
    <row r="1399" spans="7:7" ht="12.75" customHeight="1" x14ac:dyDescent="0.2">
      <c r="G1399" s="46"/>
    </row>
    <row r="1400" spans="7:7" ht="12.75" customHeight="1" x14ac:dyDescent="0.2">
      <c r="G1400" s="46"/>
    </row>
    <row r="1401" spans="7:7" ht="12.75" customHeight="1" x14ac:dyDescent="0.2">
      <c r="G1401" s="46"/>
    </row>
    <row r="1402" spans="7:7" ht="12.75" customHeight="1" x14ac:dyDescent="0.2">
      <c r="G1402" s="46"/>
    </row>
    <row r="1403" spans="7:7" ht="12.75" customHeight="1" x14ac:dyDescent="0.2">
      <c r="G1403" s="46"/>
    </row>
    <row r="1404" spans="7:7" ht="12.75" customHeight="1" x14ac:dyDescent="0.2">
      <c r="G1404" s="46"/>
    </row>
    <row r="1405" spans="7:7" ht="12.75" customHeight="1" x14ac:dyDescent="0.2">
      <c r="G1405" s="46"/>
    </row>
    <row r="1406" spans="7:7" ht="12.75" customHeight="1" x14ac:dyDescent="0.2">
      <c r="G1406" s="46"/>
    </row>
    <row r="1407" spans="7:7" ht="12.75" customHeight="1" x14ac:dyDescent="0.2">
      <c r="G1407" s="46"/>
    </row>
    <row r="1408" spans="7:7" ht="12.75" customHeight="1" x14ac:dyDescent="0.2">
      <c r="G1408" s="46"/>
    </row>
    <row r="1409" spans="7:7" ht="12.75" customHeight="1" x14ac:dyDescent="0.2">
      <c r="G1409" s="46"/>
    </row>
    <row r="1410" spans="7:7" ht="12.75" customHeight="1" x14ac:dyDescent="0.2">
      <c r="G1410" s="46"/>
    </row>
    <row r="1411" spans="7:7" ht="12.75" customHeight="1" x14ac:dyDescent="0.2">
      <c r="G1411" s="46"/>
    </row>
    <row r="1412" spans="7:7" ht="12.75" customHeight="1" x14ac:dyDescent="0.2">
      <c r="G1412" s="46"/>
    </row>
    <row r="1413" spans="7:7" ht="12.75" customHeight="1" x14ac:dyDescent="0.2">
      <c r="G1413" s="46"/>
    </row>
    <row r="1414" spans="7:7" ht="12.75" customHeight="1" x14ac:dyDescent="0.2">
      <c r="G1414" s="46"/>
    </row>
    <row r="1415" spans="7:7" ht="12.75" customHeight="1" x14ac:dyDescent="0.2">
      <c r="G1415" s="46"/>
    </row>
    <row r="1416" spans="7:7" ht="12.75" customHeight="1" x14ac:dyDescent="0.2">
      <c r="G1416" s="46"/>
    </row>
    <row r="1417" spans="7:7" ht="12.75" customHeight="1" x14ac:dyDescent="0.2">
      <c r="G1417" s="46"/>
    </row>
    <row r="1418" spans="7:7" ht="12.75" customHeight="1" x14ac:dyDescent="0.2">
      <c r="G1418" s="46"/>
    </row>
    <row r="1419" spans="7:7" ht="12.75" customHeight="1" x14ac:dyDescent="0.2">
      <c r="G1419" s="46"/>
    </row>
    <row r="1420" spans="7:7" ht="12.75" customHeight="1" x14ac:dyDescent="0.2">
      <c r="G1420" s="46"/>
    </row>
    <row r="1421" spans="7:7" ht="12.75" customHeight="1" x14ac:dyDescent="0.2">
      <c r="G1421" s="46"/>
    </row>
    <row r="1422" spans="7:7" ht="12.75" customHeight="1" x14ac:dyDescent="0.2">
      <c r="G1422" s="46"/>
    </row>
    <row r="1423" spans="7:7" ht="12.75" customHeight="1" x14ac:dyDescent="0.2">
      <c r="G1423" s="46"/>
    </row>
    <row r="1424" spans="7:7" ht="12.75" customHeight="1" x14ac:dyDescent="0.2">
      <c r="G1424" s="46"/>
    </row>
    <row r="1425" spans="7:7" ht="12.75" customHeight="1" x14ac:dyDescent="0.2">
      <c r="G1425" s="46"/>
    </row>
    <row r="1426" spans="7:7" ht="12.75" customHeight="1" x14ac:dyDescent="0.2">
      <c r="G1426" s="46"/>
    </row>
    <row r="1427" spans="7:7" ht="12.75" customHeight="1" x14ac:dyDescent="0.2">
      <c r="G1427" s="46"/>
    </row>
    <row r="1428" spans="7:7" ht="12.75" customHeight="1" x14ac:dyDescent="0.2">
      <c r="G1428" s="46"/>
    </row>
    <row r="1429" spans="7:7" ht="12.75" customHeight="1" x14ac:dyDescent="0.2">
      <c r="G1429" s="46"/>
    </row>
    <row r="1430" spans="7:7" ht="12.75" customHeight="1" x14ac:dyDescent="0.2">
      <c r="G1430" s="46"/>
    </row>
    <row r="1431" spans="7:7" ht="12.75" customHeight="1" x14ac:dyDescent="0.2">
      <c r="G1431" s="46"/>
    </row>
    <row r="1432" spans="7:7" ht="12.75" customHeight="1" x14ac:dyDescent="0.2">
      <c r="G1432" s="46"/>
    </row>
    <row r="1433" spans="7:7" ht="12.75" customHeight="1" x14ac:dyDescent="0.2">
      <c r="G1433" s="46"/>
    </row>
    <row r="1434" spans="7:7" ht="12.75" customHeight="1" x14ac:dyDescent="0.2">
      <c r="G1434" s="46"/>
    </row>
    <row r="1435" spans="7:7" ht="12.75" customHeight="1" x14ac:dyDescent="0.2">
      <c r="G1435" s="46"/>
    </row>
    <row r="1436" spans="7:7" ht="12.75" customHeight="1" x14ac:dyDescent="0.2">
      <c r="G1436" s="46"/>
    </row>
    <row r="1437" spans="7:7" ht="12.75" customHeight="1" x14ac:dyDescent="0.2">
      <c r="G1437" s="46"/>
    </row>
    <row r="1438" spans="7:7" ht="12.75" customHeight="1" x14ac:dyDescent="0.2">
      <c r="G1438" s="46"/>
    </row>
    <row r="1439" spans="7:7" ht="12.75" customHeight="1" x14ac:dyDescent="0.2">
      <c r="G1439" s="46"/>
    </row>
    <row r="1440" spans="7:7" ht="12.75" customHeight="1" x14ac:dyDescent="0.2">
      <c r="G1440" s="46"/>
    </row>
    <row r="1441" spans="7:7" ht="12.75" customHeight="1" x14ac:dyDescent="0.2">
      <c r="G1441" s="46"/>
    </row>
    <row r="1442" spans="7:7" ht="12.75" customHeight="1" x14ac:dyDescent="0.2">
      <c r="G1442" s="46"/>
    </row>
    <row r="1443" spans="7:7" ht="12.75" customHeight="1" x14ac:dyDescent="0.2">
      <c r="G1443" s="46"/>
    </row>
    <row r="1444" spans="7:7" ht="12.75" customHeight="1" x14ac:dyDescent="0.2">
      <c r="G1444" s="46"/>
    </row>
    <row r="1445" spans="7:7" ht="12.75" customHeight="1" x14ac:dyDescent="0.2">
      <c r="G1445" s="46"/>
    </row>
    <row r="1446" spans="7:7" ht="12.75" customHeight="1" x14ac:dyDescent="0.2">
      <c r="G1446" s="46"/>
    </row>
    <row r="1447" spans="7:7" ht="12.75" customHeight="1" x14ac:dyDescent="0.2">
      <c r="G1447" s="46"/>
    </row>
    <row r="1448" spans="7:7" ht="12.75" customHeight="1" x14ac:dyDescent="0.2">
      <c r="G1448" s="46"/>
    </row>
    <row r="1449" spans="7:7" ht="12.75" customHeight="1" x14ac:dyDescent="0.2">
      <c r="G1449" s="46"/>
    </row>
    <row r="1450" spans="7:7" ht="12.75" customHeight="1" x14ac:dyDescent="0.2">
      <c r="G1450" s="46"/>
    </row>
    <row r="1451" spans="7:7" ht="12.75" customHeight="1" x14ac:dyDescent="0.2">
      <c r="G1451" s="46"/>
    </row>
    <row r="1452" spans="7:7" ht="12.75" customHeight="1" x14ac:dyDescent="0.2">
      <c r="G1452" s="46"/>
    </row>
    <row r="1453" spans="7:7" ht="12.75" customHeight="1" x14ac:dyDescent="0.2">
      <c r="G1453" s="46"/>
    </row>
    <row r="1454" spans="7:7" ht="12.75" customHeight="1" x14ac:dyDescent="0.2">
      <c r="G1454" s="46"/>
    </row>
    <row r="1455" spans="7:7" ht="12.75" customHeight="1" x14ac:dyDescent="0.2">
      <c r="G1455" s="46"/>
    </row>
    <row r="1456" spans="7:7" ht="12.75" customHeight="1" x14ac:dyDescent="0.2">
      <c r="G1456" s="46"/>
    </row>
    <row r="1457" spans="7:7" ht="12.75" customHeight="1" x14ac:dyDescent="0.2">
      <c r="G1457" s="46"/>
    </row>
    <row r="1458" spans="7:7" ht="12.75" customHeight="1" x14ac:dyDescent="0.2">
      <c r="G1458" s="46"/>
    </row>
    <row r="1459" spans="7:7" ht="12.75" customHeight="1" x14ac:dyDescent="0.2">
      <c r="G1459" s="46"/>
    </row>
  </sheetData>
  <sheetProtection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</row>
    <row r="2" spans="1:11" s="208" customFormat="1" ht="15.6" customHeight="1" x14ac:dyDescent="0.25">
      <c r="A2" s="524" t="str">
        <f>JANUARY!G10</f>
        <v>UNITED STEELWORKERS - LOCAL UNION</v>
      </c>
      <c r="B2" s="524"/>
      <c r="C2" s="524"/>
      <c r="D2" s="524"/>
      <c r="E2" s="524"/>
      <c r="F2" s="524" t="str">
        <f>JANUARY!G10</f>
        <v>UNITED STEELWORKERS - LOCAL UNION</v>
      </c>
      <c r="G2" s="524"/>
      <c r="H2" s="524"/>
      <c r="I2" s="524"/>
      <c r="J2" s="524"/>
      <c r="K2" s="207"/>
    </row>
    <row r="3" spans="1:11" s="208" customFormat="1" ht="15.6" customHeight="1" x14ac:dyDescent="0.25">
      <c r="A3" s="524" t="s">
        <v>355</v>
      </c>
      <c r="B3" s="524"/>
      <c r="C3" s="524"/>
      <c r="D3" s="524"/>
      <c r="E3" s="524"/>
      <c r="F3" s="524"/>
      <c r="G3" s="524"/>
      <c r="H3" s="524"/>
      <c r="I3" s="524"/>
      <c r="J3" s="524"/>
      <c r="K3" s="207"/>
    </row>
    <row r="4" spans="1:11" s="208" customFormat="1" ht="15.6" customHeight="1" x14ac:dyDescent="0.25">
      <c r="B4" s="212"/>
      <c r="C4" s="212"/>
      <c r="D4" s="212"/>
      <c r="E4" s="212"/>
      <c r="F4" s="210" t="s">
        <v>353</v>
      </c>
      <c r="G4" s="213">
        <f>JANUARY!E11</f>
        <v>0</v>
      </c>
      <c r="H4" s="212"/>
      <c r="I4" s="212"/>
      <c r="J4" s="212"/>
      <c r="K4" s="207"/>
    </row>
    <row r="5" spans="1:11" ht="15.6" customHeight="1" x14ac:dyDescent="0.2">
      <c r="A5" s="46" t="s">
        <v>236</v>
      </c>
      <c r="B5" s="46"/>
      <c r="C5" s="46"/>
      <c r="D5" s="46"/>
      <c r="E5" s="46"/>
      <c r="F5" s="46"/>
      <c r="G5" s="356" t="s">
        <v>410</v>
      </c>
      <c r="H5" s="179" t="s">
        <v>350</v>
      </c>
      <c r="I5" s="179"/>
      <c r="J5" s="46"/>
      <c r="K5" s="46"/>
    </row>
    <row r="6" spans="1:11" ht="15.6" customHeight="1" thickBot="1" x14ac:dyDescent="0.2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</row>
    <row r="7" spans="1:11" ht="15.6" customHeight="1" x14ac:dyDescent="0.2">
      <c r="A7" s="46" t="s">
        <v>303</v>
      </c>
      <c r="B7" s="46"/>
      <c r="C7" s="46"/>
      <c r="D7" s="46"/>
      <c r="E7" s="46"/>
      <c r="F7" s="46"/>
      <c r="G7" s="46"/>
      <c r="H7" s="46"/>
      <c r="I7" s="46" t="s">
        <v>304</v>
      </c>
      <c r="J7" s="180">
        <f>JanRpt!J39</f>
        <v>0</v>
      </c>
      <c r="K7" s="46"/>
    </row>
    <row r="8" spans="1:11" ht="15.6" customHeight="1" x14ac:dyDescent="0.2">
      <c r="A8" s="168" t="s">
        <v>305</v>
      </c>
      <c r="B8" s="168"/>
      <c r="C8" s="168"/>
      <c r="D8" s="168"/>
      <c r="E8" s="168"/>
      <c r="F8" s="46"/>
      <c r="G8" s="46"/>
      <c r="H8" s="46"/>
      <c r="I8" s="46"/>
      <c r="J8" s="181"/>
      <c r="K8" s="46"/>
    </row>
    <row r="9" spans="1:11" ht="15.6" customHeight="1" x14ac:dyDescent="0.2">
      <c r="A9" s="46" t="s">
        <v>306</v>
      </c>
      <c r="B9" s="46"/>
      <c r="C9" s="46"/>
      <c r="D9" s="46"/>
      <c r="E9" s="46"/>
      <c r="F9" s="46"/>
      <c r="G9" s="46"/>
      <c r="H9" s="46"/>
      <c r="I9" s="182">
        <f>SUM(FEBRUARY!$B$7)</f>
        <v>0</v>
      </c>
      <c r="J9" s="183"/>
      <c r="K9" s="46"/>
    </row>
    <row r="10" spans="1:11" ht="15.6" customHeight="1" x14ac:dyDescent="0.2">
      <c r="A10" s="46" t="s">
        <v>368</v>
      </c>
      <c r="B10" s="46"/>
      <c r="C10" s="46"/>
      <c r="D10" s="46"/>
      <c r="E10" s="46"/>
      <c r="F10" s="46"/>
      <c r="G10" s="46"/>
      <c r="H10" s="46"/>
      <c r="I10" s="184">
        <f>SUM(FEBRUARY!$C$7)</f>
        <v>0</v>
      </c>
      <c r="J10" s="183"/>
      <c r="K10" s="46"/>
    </row>
    <row r="11" spans="1:11" ht="15.6" customHeight="1" x14ac:dyDescent="0.2">
      <c r="A11" s="46" t="s">
        <v>307</v>
      </c>
      <c r="B11" s="46"/>
      <c r="C11" s="46"/>
      <c r="D11" s="46"/>
      <c r="E11" s="46"/>
      <c r="F11" s="46"/>
      <c r="G11" s="46"/>
      <c r="H11" s="46"/>
      <c r="I11" s="184">
        <f>SUM(FEBRUARY!$D$7)</f>
        <v>0</v>
      </c>
      <c r="J11" s="183"/>
      <c r="K11" s="46"/>
    </row>
    <row r="12" spans="1:11" ht="15.6" customHeight="1" x14ac:dyDescent="0.2">
      <c r="A12" s="46" t="s">
        <v>308</v>
      </c>
      <c r="B12" s="46"/>
      <c r="C12" s="46"/>
      <c r="D12" s="46"/>
      <c r="E12" s="46"/>
      <c r="F12" s="46"/>
      <c r="G12" s="46"/>
      <c r="H12" s="46"/>
      <c r="I12" s="184">
        <f>SUM(FEBRUARY!$E$7)</f>
        <v>0</v>
      </c>
      <c r="J12" s="183"/>
      <c r="K12" s="46"/>
    </row>
    <row r="13" spans="1:11" ht="15.6" customHeight="1" x14ac:dyDescent="0.2">
      <c r="A13" s="46" t="s">
        <v>279</v>
      </c>
      <c r="B13" s="46"/>
      <c r="C13" s="46"/>
      <c r="D13" s="46"/>
      <c r="E13" s="46"/>
      <c r="F13" s="46"/>
      <c r="G13" s="46"/>
      <c r="H13" s="46"/>
      <c r="I13" s="184">
        <f>SUM(FEBRUARY!$F$7)</f>
        <v>0</v>
      </c>
      <c r="J13" s="183"/>
      <c r="K13" s="46"/>
    </row>
    <row r="14" spans="1:11" ht="15.6" customHeight="1" x14ac:dyDescent="0.2">
      <c r="A14" s="46" t="s">
        <v>309</v>
      </c>
      <c r="B14" s="46"/>
      <c r="C14" s="46"/>
      <c r="D14" s="46"/>
      <c r="E14" s="46"/>
      <c r="F14" s="46"/>
      <c r="G14" s="46"/>
      <c r="H14" s="46"/>
      <c r="I14" s="184">
        <f>SUM(FEBRUARY!$L$7:$O$7)</f>
        <v>0</v>
      </c>
      <c r="J14" s="183"/>
      <c r="K14" s="46"/>
    </row>
    <row r="15" spans="1:11" ht="15.6" customHeight="1" x14ac:dyDescent="0.2">
      <c r="A15" s="46"/>
      <c r="B15" s="46" t="s">
        <v>310</v>
      </c>
      <c r="C15" s="46" t="s">
        <v>280</v>
      </c>
      <c r="D15" s="46"/>
      <c r="E15" s="46"/>
      <c r="F15" s="46"/>
      <c r="G15" s="46"/>
      <c r="H15" s="46"/>
      <c r="I15" s="184">
        <f>FEBRUARY!$R$7+FEBRUARY!$Q$7</f>
        <v>0</v>
      </c>
      <c r="J15" s="183"/>
      <c r="K15" s="46"/>
    </row>
    <row r="16" spans="1:11" ht="15.6" customHeight="1" thickBot="1" x14ac:dyDescent="0.25">
      <c r="A16" s="46"/>
      <c r="B16" s="46"/>
      <c r="C16" s="46" t="s">
        <v>281</v>
      </c>
      <c r="D16" s="46"/>
      <c r="E16" s="46"/>
      <c r="F16" s="46"/>
      <c r="G16" s="46"/>
      <c r="H16" s="46"/>
      <c r="I16" s="185">
        <f>SUM(FEBRUARY!$P$7)</f>
        <v>0</v>
      </c>
      <c r="J16" s="183"/>
      <c r="K16" s="46"/>
    </row>
    <row r="17" spans="1:11" ht="15.6" customHeight="1" thickBot="1" x14ac:dyDescent="0.25">
      <c r="A17" s="46"/>
      <c r="B17" s="168" t="s">
        <v>311</v>
      </c>
      <c r="C17" s="46"/>
      <c r="D17" s="46"/>
      <c r="E17" s="46"/>
      <c r="F17" s="46"/>
      <c r="G17" s="46"/>
      <c r="H17" s="46"/>
      <c r="I17" s="168"/>
      <c r="J17" s="169">
        <f>SUM(I9:I16)</f>
        <v>0</v>
      </c>
      <c r="K17" s="46"/>
    </row>
    <row r="18" spans="1:11" ht="15.6" customHeight="1" thickTop="1" thickBot="1" x14ac:dyDescent="0.25">
      <c r="A18" s="46"/>
      <c r="B18" s="168" t="s">
        <v>312</v>
      </c>
      <c r="C18" s="46"/>
      <c r="D18" s="46"/>
      <c r="E18" s="46"/>
      <c r="F18" s="46"/>
      <c r="G18" s="46"/>
      <c r="H18" s="46"/>
      <c r="I18" s="46"/>
      <c r="J18" s="186">
        <f>SUM(J7+J17)</f>
        <v>0</v>
      </c>
      <c r="K18" s="46"/>
    </row>
    <row r="19" spans="1:11" ht="15.6" customHeight="1" x14ac:dyDescent="0.2">
      <c r="A19" s="46"/>
      <c r="B19" s="46"/>
      <c r="C19" s="46"/>
      <c r="D19" s="46"/>
      <c r="E19" s="46"/>
      <c r="F19" s="46"/>
      <c r="G19" s="46"/>
      <c r="H19" s="46"/>
      <c r="I19" s="46"/>
      <c r="J19" s="187" t="s">
        <v>236</v>
      </c>
      <c r="K19" s="46"/>
    </row>
    <row r="20" spans="1:11" ht="15.6" customHeight="1" x14ac:dyDescent="0.2">
      <c r="A20" s="46" t="s">
        <v>352</v>
      </c>
      <c r="B20" s="46"/>
      <c r="C20" s="46"/>
      <c r="D20" s="46"/>
      <c r="E20" s="46"/>
      <c r="F20" s="46"/>
      <c r="G20" s="46"/>
      <c r="H20" s="46"/>
      <c r="I20" s="46"/>
      <c r="J20" s="183"/>
      <c r="K20" s="46"/>
    </row>
    <row r="21" spans="1:11" ht="15.6" customHeight="1" thickBot="1" x14ac:dyDescent="0.25">
      <c r="A21" s="46" t="s">
        <v>283</v>
      </c>
      <c r="B21" s="46"/>
      <c r="C21" s="46"/>
      <c r="D21" s="46"/>
      <c r="E21" s="46"/>
      <c r="F21" s="46"/>
      <c r="G21" s="46"/>
      <c r="H21" s="46"/>
      <c r="I21" s="46"/>
      <c r="J21" s="183"/>
      <c r="K21" s="46"/>
    </row>
    <row r="22" spans="1:11" ht="15.6" customHeight="1" x14ac:dyDescent="0.2">
      <c r="A22" s="46" t="s">
        <v>314</v>
      </c>
      <c r="B22" s="46"/>
      <c r="C22" s="46"/>
      <c r="D22" s="46"/>
      <c r="E22" s="46"/>
      <c r="F22" s="46"/>
      <c r="G22" s="46"/>
      <c r="H22" s="180">
        <f>SUM(FEBRUARY!$U$7)</f>
        <v>0</v>
      </c>
      <c r="I22" s="46"/>
      <c r="J22" s="183"/>
      <c r="K22" s="46"/>
    </row>
    <row r="23" spans="1:11" ht="15.6" customHeight="1" x14ac:dyDescent="0.2">
      <c r="A23" s="46" t="s">
        <v>315</v>
      </c>
      <c r="B23" s="46"/>
      <c r="C23" s="46"/>
      <c r="D23" s="46"/>
      <c r="E23" s="46"/>
      <c r="F23" s="46"/>
      <c r="G23" s="46"/>
      <c r="H23" s="188">
        <f>SUM(FEBRUARY!$V$7)</f>
        <v>0</v>
      </c>
      <c r="I23" s="46"/>
      <c r="J23" s="183"/>
      <c r="K23" s="46"/>
    </row>
    <row r="24" spans="1:11" ht="15.6" customHeight="1" thickBot="1" x14ac:dyDescent="0.25">
      <c r="A24" s="46" t="s">
        <v>316</v>
      </c>
      <c r="B24" s="46"/>
      <c r="C24" s="46"/>
      <c r="D24" s="46"/>
      <c r="E24" s="46"/>
      <c r="F24" s="46"/>
      <c r="G24" s="46"/>
      <c r="H24" s="188">
        <f>SUM(FEBRUARY!$W$7:'FEBRUARY'!$X$7)</f>
        <v>0</v>
      </c>
      <c r="I24" s="46"/>
      <c r="J24" s="183"/>
      <c r="K24" s="46"/>
    </row>
    <row r="25" spans="1:11" ht="15.6" customHeight="1" thickBot="1" x14ac:dyDescent="0.25">
      <c r="A25" s="46" t="s">
        <v>317</v>
      </c>
      <c r="B25" s="46"/>
      <c r="C25" s="46"/>
      <c r="D25" s="46"/>
      <c r="E25" s="46"/>
      <c r="F25" s="46"/>
      <c r="G25" s="46"/>
      <c r="H25" s="185">
        <f>SUM(FEBRUARY!$Y$7)</f>
        <v>0</v>
      </c>
      <c r="I25" s="189">
        <f>SUM(H22:H25)</f>
        <v>0</v>
      </c>
      <c r="J25" s="183"/>
      <c r="K25" s="46"/>
    </row>
    <row r="26" spans="1:11" ht="15.6" customHeight="1" x14ac:dyDescent="0.2">
      <c r="A26" s="46" t="s">
        <v>284</v>
      </c>
      <c r="B26" s="46"/>
      <c r="C26" s="46"/>
      <c r="D26" s="46"/>
      <c r="E26" s="46"/>
      <c r="F26" s="46"/>
      <c r="G26" s="46"/>
      <c r="H26" s="46"/>
      <c r="I26" s="184">
        <f>SUM(FEBRUARY!$Z$7)</f>
        <v>0</v>
      </c>
      <c r="J26" s="183"/>
      <c r="K26" s="46"/>
    </row>
    <row r="27" spans="1:11" ht="15.6" customHeight="1" x14ac:dyDescent="0.2">
      <c r="A27" s="46" t="s">
        <v>285</v>
      </c>
      <c r="B27" s="46"/>
      <c r="C27" s="46"/>
      <c r="D27" s="46"/>
      <c r="E27" s="46"/>
      <c r="F27" s="46"/>
      <c r="G27" s="46"/>
      <c r="H27" s="46"/>
      <c r="I27" s="184">
        <f>SUM(FEBRUARY!$AA$7)</f>
        <v>0</v>
      </c>
      <c r="J27" s="183"/>
      <c r="K27" s="46"/>
    </row>
    <row r="28" spans="1:11" ht="15.6" customHeight="1" x14ac:dyDescent="0.2">
      <c r="A28" s="46" t="s">
        <v>318</v>
      </c>
      <c r="B28" s="46"/>
      <c r="C28" s="46"/>
      <c r="D28" s="46"/>
      <c r="E28" s="46"/>
      <c r="F28" s="46"/>
      <c r="G28" s="46"/>
      <c r="H28" s="46"/>
      <c r="I28" s="184">
        <f>SUM(FEBRUARY!$AB$7)</f>
        <v>0</v>
      </c>
      <c r="J28" s="183"/>
      <c r="K28" s="46"/>
    </row>
    <row r="29" spans="1:11" ht="15.6" customHeight="1" x14ac:dyDescent="0.2">
      <c r="A29" s="46" t="s">
        <v>319</v>
      </c>
      <c r="B29" s="46"/>
      <c r="C29" s="46"/>
      <c r="D29" s="46"/>
      <c r="E29" s="46"/>
      <c r="F29" s="46"/>
      <c r="G29" s="46"/>
      <c r="H29" s="46"/>
      <c r="I29" s="184">
        <f>SUM(FEBRUARY!$AC$7)</f>
        <v>0</v>
      </c>
      <c r="J29" s="183"/>
      <c r="K29" s="46"/>
    </row>
    <row r="30" spans="1:11" ht="15.6" customHeight="1" x14ac:dyDescent="0.2">
      <c r="A30" s="46" t="s">
        <v>320</v>
      </c>
      <c r="B30" s="46"/>
      <c r="C30" s="46"/>
      <c r="D30" s="46"/>
      <c r="E30" s="46"/>
      <c r="F30" s="46"/>
      <c r="G30" s="46"/>
      <c r="H30" s="46"/>
      <c r="I30" s="184">
        <f>SUM(FEBRUARY!$AD$7)</f>
        <v>0</v>
      </c>
      <c r="J30" s="183"/>
      <c r="K30" s="46"/>
    </row>
    <row r="31" spans="1:11" ht="15.6" customHeight="1" x14ac:dyDescent="0.2">
      <c r="A31" s="46" t="s">
        <v>321</v>
      </c>
      <c r="B31" s="46"/>
      <c r="C31" s="46"/>
      <c r="D31" s="46"/>
      <c r="E31" s="46"/>
      <c r="F31" s="46"/>
      <c r="G31" s="46"/>
      <c r="H31" s="46"/>
      <c r="I31" s="184">
        <f>SUM(FEBRUARY!$AE$7)</f>
        <v>0</v>
      </c>
      <c r="J31" s="183"/>
      <c r="K31" s="46"/>
    </row>
    <row r="32" spans="1:11" ht="15.6" customHeight="1" x14ac:dyDescent="0.2">
      <c r="A32" s="46" t="s">
        <v>322</v>
      </c>
      <c r="B32" s="46"/>
      <c r="C32" s="46"/>
      <c r="D32" s="46"/>
      <c r="E32" s="46"/>
      <c r="F32" s="46"/>
      <c r="G32" s="46"/>
      <c r="H32" s="46"/>
      <c r="I32" s="184">
        <f>SUM(FEBRUARY!$AF$7)</f>
        <v>0</v>
      </c>
      <c r="J32" s="183"/>
      <c r="K32" s="46"/>
    </row>
    <row r="33" spans="1:11" ht="15.6" customHeight="1" x14ac:dyDescent="0.2">
      <c r="A33" s="46" t="s">
        <v>323</v>
      </c>
      <c r="B33" s="46"/>
      <c r="C33" s="46"/>
      <c r="D33" s="46"/>
      <c r="E33" s="46"/>
      <c r="F33" s="46"/>
      <c r="G33" s="46"/>
      <c r="H33" s="46"/>
      <c r="I33" s="184">
        <f>SUM(FEBRUARY!$AG$7)</f>
        <v>0</v>
      </c>
      <c r="J33" s="183"/>
      <c r="K33" s="46"/>
    </row>
    <row r="34" spans="1:11" ht="15.6" customHeight="1" x14ac:dyDescent="0.2">
      <c r="A34" s="46" t="s">
        <v>324</v>
      </c>
      <c r="B34" s="46"/>
      <c r="C34" s="46"/>
      <c r="D34" s="46"/>
      <c r="E34" s="46"/>
      <c r="F34" s="46"/>
      <c r="G34" s="46"/>
      <c r="H34" s="46"/>
      <c r="I34" s="184">
        <f>SUM(FEBRUARY!$AH$7)</f>
        <v>0</v>
      </c>
      <c r="J34" s="183"/>
      <c r="K34" s="46"/>
    </row>
    <row r="35" spans="1:11" ht="15.6" customHeight="1" x14ac:dyDescent="0.2">
      <c r="A35" s="46" t="s">
        <v>324</v>
      </c>
      <c r="B35" s="46"/>
      <c r="C35" s="46"/>
      <c r="D35" s="46"/>
      <c r="E35" s="46"/>
      <c r="F35" s="46"/>
      <c r="G35" s="46"/>
      <c r="H35" s="46"/>
      <c r="I35" s="190">
        <v>0</v>
      </c>
      <c r="J35" s="183"/>
      <c r="K35" s="46"/>
    </row>
    <row r="36" spans="1:11" ht="15.6" customHeight="1" x14ac:dyDescent="0.2">
      <c r="A36" s="46" t="s">
        <v>325</v>
      </c>
      <c r="B36" s="46"/>
      <c r="C36" s="46"/>
      <c r="D36" s="46"/>
      <c r="E36" s="46"/>
      <c r="F36" s="46"/>
      <c r="G36" s="46"/>
      <c r="H36" s="46"/>
      <c r="I36" s="184">
        <f>SUM(FEBRUARY!$AJ$7)</f>
        <v>0</v>
      </c>
      <c r="J36" s="183"/>
      <c r="K36" s="46"/>
    </row>
    <row r="37" spans="1:11" ht="15.6" customHeight="1" thickBot="1" x14ac:dyDescent="0.25">
      <c r="A37" s="46" t="s">
        <v>326</v>
      </c>
      <c r="B37" s="46"/>
      <c r="C37" s="46"/>
      <c r="D37" s="46"/>
      <c r="E37" s="46"/>
      <c r="F37" s="46"/>
      <c r="G37" s="46"/>
      <c r="H37" s="46"/>
      <c r="I37" s="185">
        <f>SUM(FEBRUARY!$AK$7)</f>
        <v>0</v>
      </c>
      <c r="J37" s="183"/>
      <c r="K37" s="46"/>
    </row>
    <row r="38" spans="1:11" ht="15.6" customHeight="1" thickBot="1" x14ac:dyDescent="0.25">
      <c r="A38" s="191" t="s">
        <v>327</v>
      </c>
      <c r="B38" s="46"/>
      <c r="C38" s="46"/>
      <c r="D38" s="46"/>
      <c r="E38" s="46"/>
      <c r="F38" s="46"/>
      <c r="G38" s="46"/>
      <c r="H38" s="46"/>
      <c r="I38" s="166"/>
      <c r="J38" s="192">
        <f>SUM(I25:I37)</f>
        <v>0</v>
      </c>
      <c r="K38" s="46"/>
    </row>
    <row r="39" spans="1:11" ht="15.6" customHeight="1" thickTop="1" thickBot="1" x14ac:dyDescent="0.25">
      <c r="A39" s="168" t="s">
        <v>286</v>
      </c>
      <c r="B39" s="46"/>
      <c r="C39" s="46"/>
      <c r="D39" s="46"/>
      <c r="E39" s="46"/>
      <c r="F39" s="46"/>
      <c r="G39" s="46"/>
      <c r="H39" s="46"/>
      <c r="I39" s="46"/>
      <c r="J39" s="193">
        <f>SUM(J18-J38)</f>
        <v>0</v>
      </c>
      <c r="K39" s="46"/>
    </row>
    <row r="40" spans="1:11" ht="15.6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</row>
    <row r="41" spans="1:11" ht="15.6" customHeight="1" x14ac:dyDescent="0.2">
      <c r="A41" s="46" t="s">
        <v>328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</row>
    <row r="42" spans="1:11" ht="15.6" customHeight="1" x14ac:dyDescent="0.2">
      <c r="A42" s="46" t="s">
        <v>329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</row>
    <row r="43" spans="1:11" ht="15.6" customHeight="1" x14ac:dyDescent="0.2">
      <c r="A43" s="46" t="s">
        <v>330</v>
      </c>
      <c r="B43" s="46"/>
      <c r="C43" s="46"/>
      <c r="D43" s="46"/>
      <c r="E43" s="46"/>
      <c r="F43" s="46"/>
      <c r="G43" s="46"/>
      <c r="H43" s="46"/>
      <c r="I43" s="515"/>
      <c r="J43" s="516"/>
      <c r="K43" s="46"/>
    </row>
    <row r="44" spans="1:11" ht="15.6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1:11" ht="15.6" customHeight="1" x14ac:dyDescent="0.2">
      <c r="A45" s="171"/>
      <c r="B45" s="171"/>
      <c r="C45" s="171" t="s">
        <v>236</v>
      </c>
      <c r="D45" s="171"/>
      <c r="E45" s="46"/>
      <c r="F45" s="46"/>
      <c r="G45" s="46"/>
      <c r="H45" s="171"/>
      <c r="I45" s="171"/>
      <c r="J45" s="171"/>
      <c r="K45" s="46"/>
    </row>
    <row r="46" spans="1:11" ht="15.6" customHeight="1" x14ac:dyDescent="0.2">
      <c r="A46" s="46"/>
      <c r="B46" s="46"/>
      <c r="C46" s="46"/>
      <c r="D46" s="177" t="s">
        <v>331</v>
      </c>
      <c r="E46" s="46"/>
      <c r="F46" s="46"/>
      <c r="G46" s="46"/>
      <c r="H46" s="166"/>
      <c r="I46" s="166"/>
      <c r="J46" s="194" t="s">
        <v>332</v>
      </c>
      <c r="K46" s="46"/>
    </row>
    <row r="47" spans="1:11" ht="15.6" customHeight="1" x14ac:dyDescent="0.2">
      <c r="A47" s="46"/>
      <c r="B47" s="46"/>
      <c r="C47" s="46"/>
      <c r="D47" s="46"/>
      <c r="E47" s="46"/>
      <c r="F47" s="46"/>
      <c r="G47" s="46"/>
      <c r="H47" s="46" t="s">
        <v>236</v>
      </c>
      <c r="I47" s="46"/>
      <c r="J47" s="46"/>
      <c r="K47" s="46"/>
    </row>
    <row r="48" spans="1:11" ht="15.6" customHeight="1" x14ac:dyDescent="0.2">
      <c r="A48" s="178"/>
      <c r="B48" s="46"/>
      <c r="C48" s="46"/>
      <c r="D48" s="46"/>
      <c r="E48" s="46"/>
      <c r="F48" s="46"/>
      <c r="G48" s="46"/>
      <c r="H48" s="46"/>
      <c r="I48" s="46"/>
      <c r="J48" s="46"/>
      <c r="K48" s="46"/>
    </row>
    <row r="49" spans="1:11" ht="15.6" customHeight="1" x14ac:dyDescent="0.2">
      <c r="A49" s="20" t="s">
        <v>333</v>
      </c>
      <c r="B49" s="20"/>
      <c r="C49" s="20" t="s">
        <v>334</v>
      </c>
      <c r="D49" s="46"/>
      <c r="E49" s="46"/>
      <c r="F49" s="46"/>
      <c r="G49" s="46"/>
      <c r="H49" s="46"/>
      <c r="I49" s="46"/>
      <c r="J49" s="46"/>
      <c r="K49" s="46"/>
    </row>
    <row r="50" spans="1:11" ht="15.6" customHeight="1" x14ac:dyDescent="0.2">
      <c r="A50" s="178" t="s">
        <v>335</v>
      </c>
      <c r="B50" s="178"/>
      <c r="C50" s="178"/>
      <c r="D50" s="178"/>
      <c r="E50" s="178"/>
      <c r="F50" s="178"/>
      <c r="G50" s="178"/>
      <c r="H50" s="178"/>
      <c r="I50" s="178"/>
      <c r="J50" s="46"/>
      <c r="K50" s="46"/>
    </row>
    <row r="51" spans="1:11" ht="15.6" customHeight="1" x14ac:dyDescent="0.2">
      <c r="A51" s="178" t="s">
        <v>336</v>
      </c>
      <c r="B51" s="178"/>
      <c r="C51" s="178"/>
      <c r="D51" s="178"/>
      <c r="E51" s="178"/>
      <c r="F51" s="178"/>
      <c r="G51" s="178"/>
      <c r="H51" s="178"/>
      <c r="I51" s="178"/>
      <c r="J51" s="46"/>
      <c r="K51" s="46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N1459"/>
  <sheetViews>
    <sheetView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6" customWidth="1"/>
    <col min="2" max="6" width="9.140625" style="46" customWidth="1"/>
    <col min="7" max="7" width="9.140625" style="133" customWidth="1"/>
    <col min="8" max="8" width="32.85546875" style="46" customWidth="1"/>
    <col min="9" max="34" width="9.140625" style="46" customWidth="1"/>
    <col min="35" max="35" width="37" style="46" customWidth="1"/>
    <col min="36" max="37" width="9.140625" style="46" customWidth="1"/>
    <col min="38" max="38" width="2.5703125" style="46" customWidth="1"/>
    <col min="39" max="16384" width="9.140625" style="46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21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08" t="s">
        <v>128</v>
      </c>
      <c r="C2" s="509"/>
      <c r="D2" s="509"/>
      <c r="E2" s="510">
        <f>J469</f>
        <v>0</v>
      </c>
      <c r="F2" s="511"/>
      <c r="G2" s="121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6"/>
      <c r="B3" s="157">
        <v>1</v>
      </c>
      <c r="C3" s="157">
        <v>2</v>
      </c>
      <c r="D3" s="157">
        <v>3</v>
      </c>
      <c r="E3" s="158">
        <v>4</v>
      </c>
      <c r="F3" s="159">
        <v>5</v>
      </c>
      <c r="G3" s="160"/>
      <c r="H3" s="159">
        <v>7</v>
      </c>
      <c r="I3" s="161">
        <v>8</v>
      </c>
      <c r="J3" s="157">
        <v>9</v>
      </c>
      <c r="K3" s="159">
        <v>10</v>
      </c>
      <c r="L3" s="157">
        <v>11</v>
      </c>
      <c r="M3" s="157" t="s">
        <v>1</v>
      </c>
      <c r="N3" s="157">
        <v>12</v>
      </c>
      <c r="O3" s="157">
        <v>13</v>
      </c>
      <c r="P3" s="157">
        <v>14</v>
      </c>
      <c r="Q3" s="157">
        <v>15</v>
      </c>
      <c r="R3" s="159" t="s">
        <v>2</v>
      </c>
      <c r="S3" s="162"/>
      <c r="T3" s="156"/>
      <c r="U3" s="157">
        <v>16</v>
      </c>
      <c r="V3" s="157">
        <v>17</v>
      </c>
      <c r="W3" s="157">
        <v>18</v>
      </c>
      <c r="X3" s="157">
        <v>19</v>
      </c>
      <c r="Y3" s="157">
        <v>20</v>
      </c>
      <c r="Z3" s="157" t="s">
        <v>3</v>
      </c>
      <c r="AA3" s="157">
        <v>21</v>
      </c>
      <c r="AB3" s="157">
        <v>22</v>
      </c>
      <c r="AC3" s="157">
        <v>23</v>
      </c>
      <c r="AD3" s="157">
        <v>24</v>
      </c>
      <c r="AE3" s="157">
        <v>25</v>
      </c>
      <c r="AF3" s="157">
        <v>26</v>
      </c>
      <c r="AG3" s="157">
        <v>27</v>
      </c>
      <c r="AH3" s="157">
        <v>28</v>
      </c>
      <c r="AI3" s="163">
        <v>29</v>
      </c>
      <c r="AJ3" s="157">
        <v>30</v>
      </c>
      <c r="AK3" s="159">
        <v>31</v>
      </c>
      <c r="AL3" s="162"/>
    </row>
    <row r="4" spans="1:248" s="91" customFormat="1" ht="12.75" customHeight="1" thickTop="1" x14ac:dyDescent="0.2">
      <c r="A4" s="10"/>
      <c r="B4" s="68" t="s">
        <v>4</v>
      </c>
      <c r="C4" s="69"/>
      <c r="D4" s="68" t="s">
        <v>473</v>
      </c>
      <c r="E4" s="419" t="s">
        <v>6</v>
      </c>
      <c r="F4" s="70" t="s">
        <v>7</v>
      </c>
      <c r="G4" s="122"/>
      <c r="H4" s="70"/>
      <c r="I4" s="88"/>
      <c r="J4" s="68"/>
      <c r="K4" s="70"/>
      <c r="L4" s="68" t="s">
        <v>460</v>
      </c>
      <c r="M4" s="68"/>
      <c r="N4" s="68" t="s">
        <v>474</v>
      </c>
      <c r="O4" s="419" t="s">
        <v>461</v>
      </c>
      <c r="P4" s="421"/>
      <c r="Q4" s="430" t="s">
        <v>8</v>
      </c>
      <c r="R4" s="70" t="s">
        <v>8</v>
      </c>
      <c r="S4" s="89"/>
      <c r="T4" s="427"/>
      <c r="U4" s="505" t="s">
        <v>9</v>
      </c>
      <c r="V4" s="506"/>
      <c r="W4" s="506"/>
      <c r="X4" s="506"/>
      <c r="Y4" s="507"/>
      <c r="Z4" s="68" t="s">
        <v>10</v>
      </c>
      <c r="AA4" s="68" t="s">
        <v>11</v>
      </c>
      <c r="AB4" s="68" t="s">
        <v>204</v>
      </c>
      <c r="AC4" s="68" t="s">
        <v>12</v>
      </c>
      <c r="AD4" s="68" t="s">
        <v>13</v>
      </c>
      <c r="AE4" s="68" t="s">
        <v>14</v>
      </c>
      <c r="AF4" s="68"/>
      <c r="AG4" s="68"/>
      <c r="AH4" s="74"/>
      <c r="AI4" s="431"/>
      <c r="AJ4" s="68" t="s">
        <v>15</v>
      </c>
      <c r="AK4" s="70" t="s">
        <v>7</v>
      </c>
      <c r="AL4" s="89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0"/>
      <c r="ET4" s="90"/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0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0"/>
      <c r="GH4" s="90"/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0"/>
      <c r="GU4" s="90"/>
      <c r="GV4" s="90"/>
      <c r="GW4" s="90"/>
      <c r="GX4" s="90"/>
      <c r="GY4" s="90"/>
      <c r="GZ4" s="90"/>
      <c r="HA4" s="90"/>
      <c r="HB4" s="90"/>
      <c r="HC4" s="90"/>
      <c r="HD4" s="90"/>
      <c r="HE4" s="90"/>
      <c r="HF4" s="90"/>
      <c r="HG4" s="90"/>
      <c r="HH4" s="90"/>
      <c r="HI4" s="90"/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0"/>
      <c r="HV4" s="90"/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0"/>
      <c r="II4" s="90"/>
      <c r="IJ4" s="90"/>
      <c r="IK4" s="90"/>
      <c r="IL4" s="90"/>
      <c r="IM4" s="90"/>
      <c r="IN4" s="90"/>
    </row>
    <row r="5" spans="1:248" s="91" customFormat="1" ht="12.75" customHeight="1" x14ac:dyDescent="0.2">
      <c r="A5" s="10"/>
      <c r="B5" s="68" t="s">
        <v>8</v>
      </c>
      <c r="C5" s="68" t="s">
        <v>16</v>
      </c>
      <c r="D5" s="68" t="s">
        <v>202</v>
      </c>
      <c r="E5" s="76" t="s">
        <v>8</v>
      </c>
      <c r="F5" s="70" t="s">
        <v>18</v>
      </c>
      <c r="G5" s="122" t="s">
        <v>19</v>
      </c>
      <c r="H5" s="70" t="s">
        <v>20</v>
      </c>
      <c r="I5" s="88" t="s">
        <v>475</v>
      </c>
      <c r="J5" s="68" t="s">
        <v>21</v>
      </c>
      <c r="K5" s="70" t="s">
        <v>22</v>
      </c>
      <c r="L5" s="68" t="s">
        <v>462</v>
      </c>
      <c r="M5" s="68" t="s">
        <v>463</v>
      </c>
      <c r="N5" s="68" t="s">
        <v>476</v>
      </c>
      <c r="O5" s="76" t="s">
        <v>464</v>
      </c>
      <c r="P5" s="76" t="s">
        <v>23</v>
      </c>
      <c r="Q5" s="68" t="s">
        <v>24</v>
      </c>
      <c r="R5" s="70" t="s">
        <v>24</v>
      </c>
      <c r="S5" s="74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251</v>
      </c>
      <c r="AA5" s="68" t="s">
        <v>137</v>
      </c>
      <c r="AB5" s="68" t="s">
        <v>203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205</v>
      </c>
      <c r="AH5" s="74" t="s">
        <v>16</v>
      </c>
      <c r="AI5" s="71" t="s">
        <v>34</v>
      </c>
      <c r="AJ5" s="68" t="s">
        <v>35</v>
      </c>
      <c r="AK5" s="70" t="s">
        <v>18</v>
      </c>
      <c r="AL5" s="89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</row>
    <row r="6" spans="1:248" s="91" customFormat="1" ht="12.75" customHeight="1" thickBot="1" x14ac:dyDescent="0.25">
      <c r="A6" s="12"/>
      <c r="B6" s="78" t="s">
        <v>36</v>
      </c>
      <c r="C6" s="78" t="s">
        <v>37</v>
      </c>
      <c r="D6" s="78" t="s">
        <v>38</v>
      </c>
      <c r="E6" s="81" t="s">
        <v>39</v>
      </c>
      <c r="F6" s="79" t="s">
        <v>40</v>
      </c>
      <c r="G6" s="123"/>
      <c r="H6" s="79"/>
      <c r="I6" s="92" t="s">
        <v>41</v>
      </c>
      <c r="J6" s="78"/>
      <c r="K6" s="79"/>
      <c r="L6" s="78" t="s">
        <v>465</v>
      </c>
      <c r="M6" s="78"/>
      <c r="N6" s="78" t="s">
        <v>235</v>
      </c>
      <c r="O6" s="81" t="s">
        <v>235</v>
      </c>
      <c r="P6" s="82"/>
      <c r="Q6" s="432" t="s">
        <v>258</v>
      </c>
      <c r="R6" s="83" t="s">
        <v>259</v>
      </c>
      <c r="S6" s="80" t="s">
        <v>109</v>
      </c>
      <c r="T6" s="79" t="s">
        <v>187</v>
      </c>
      <c r="U6" s="78" t="s">
        <v>42</v>
      </c>
      <c r="V6" s="78" t="s">
        <v>43</v>
      </c>
      <c r="W6" s="78"/>
      <c r="X6" s="78" t="s">
        <v>44</v>
      </c>
      <c r="Y6" s="78" t="s">
        <v>30</v>
      </c>
      <c r="Z6" s="78" t="s">
        <v>30</v>
      </c>
      <c r="AA6" s="78" t="s">
        <v>138</v>
      </c>
      <c r="AB6" s="78" t="s">
        <v>15</v>
      </c>
      <c r="AC6" s="78" t="s">
        <v>139</v>
      </c>
      <c r="AD6" s="78" t="s">
        <v>141</v>
      </c>
      <c r="AE6" s="78" t="s">
        <v>47</v>
      </c>
      <c r="AF6" s="78" t="s">
        <v>48</v>
      </c>
      <c r="AG6" s="78" t="s">
        <v>15</v>
      </c>
      <c r="AH6" s="80" t="s">
        <v>30</v>
      </c>
      <c r="AI6" s="93"/>
      <c r="AJ6" s="78" t="s">
        <v>49</v>
      </c>
      <c r="AK6" s="79" t="s">
        <v>188</v>
      </c>
      <c r="AL6" s="94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90"/>
      <c r="FC6" s="90"/>
      <c r="FD6" s="90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0"/>
      <c r="GC6" s="90"/>
      <c r="GD6" s="90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90"/>
      <c r="HX6" s="90"/>
      <c r="HY6" s="90"/>
      <c r="HZ6" s="90"/>
      <c r="IA6" s="90"/>
      <c r="IB6" s="90"/>
      <c r="IC6" s="90"/>
      <c r="ID6" s="90"/>
      <c r="IE6" s="90"/>
      <c r="IF6" s="90"/>
      <c r="IG6" s="90"/>
      <c r="IH6" s="90"/>
      <c r="II6" s="90"/>
      <c r="IJ6" s="90"/>
      <c r="IK6" s="90"/>
      <c r="IL6" s="90"/>
      <c r="IM6" s="90"/>
      <c r="IN6" s="90"/>
    </row>
    <row r="7" spans="1:248" s="115" customFormat="1" ht="12.75" customHeight="1" thickTop="1" x14ac:dyDescent="0.2">
      <c r="A7" s="35"/>
      <c r="B7" s="286">
        <f>B467</f>
        <v>0</v>
      </c>
      <c r="C7" s="286">
        <f>C467</f>
        <v>0</v>
      </c>
      <c r="D7" s="286">
        <f>D467</f>
        <v>0</v>
      </c>
      <c r="E7" s="287">
        <f>E467</f>
        <v>0</v>
      </c>
      <c r="F7" s="288">
        <f>F467</f>
        <v>0</v>
      </c>
      <c r="G7" s="124" t="str">
        <f>C11</f>
        <v>MARCH</v>
      </c>
      <c r="H7" s="39"/>
      <c r="I7" s="114"/>
      <c r="J7" s="286">
        <f>J467-J21</f>
        <v>0</v>
      </c>
      <c r="K7" s="289">
        <f t="shared" ref="K7:R7" si="0">K467</f>
        <v>0</v>
      </c>
      <c r="L7" s="286">
        <f t="shared" si="0"/>
        <v>0</v>
      </c>
      <c r="M7" s="286">
        <f t="shared" si="0"/>
        <v>0</v>
      </c>
      <c r="N7" s="286">
        <f t="shared" si="0"/>
        <v>0</v>
      </c>
      <c r="O7" s="290">
        <f t="shared" si="0"/>
        <v>0</v>
      </c>
      <c r="P7" s="287">
        <f t="shared" si="0"/>
        <v>0</v>
      </c>
      <c r="Q7" s="286">
        <f t="shared" si="0"/>
        <v>0</v>
      </c>
      <c r="R7" s="289">
        <f t="shared" si="0"/>
        <v>0</v>
      </c>
      <c r="S7" s="291">
        <f>SUM(L7:R7)</f>
        <v>0</v>
      </c>
      <c r="T7" s="288">
        <f>SUM(U7:AK7)</f>
        <v>0</v>
      </c>
      <c r="U7" s="286">
        <f t="shared" ref="U7:AH7" si="1">U467</f>
        <v>0</v>
      </c>
      <c r="V7" s="286">
        <f t="shared" si="1"/>
        <v>0</v>
      </c>
      <c r="W7" s="286">
        <f t="shared" si="1"/>
        <v>0</v>
      </c>
      <c r="X7" s="286">
        <f t="shared" si="1"/>
        <v>0</v>
      </c>
      <c r="Y7" s="286">
        <f t="shared" si="1"/>
        <v>0</v>
      </c>
      <c r="Z7" s="286">
        <f t="shared" si="1"/>
        <v>0</v>
      </c>
      <c r="AA7" s="286">
        <f t="shared" si="1"/>
        <v>0</v>
      </c>
      <c r="AB7" s="286">
        <f t="shared" si="1"/>
        <v>0</v>
      </c>
      <c r="AC7" s="286">
        <f t="shared" si="1"/>
        <v>0</v>
      </c>
      <c r="AD7" s="286">
        <f t="shared" si="1"/>
        <v>0</v>
      </c>
      <c r="AE7" s="286">
        <f t="shared" si="1"/>
        <v>0</v>
      </c>
      <c r="AF7" s="286">
        <f t="shared" si="1"/>
        <v>0</v>
      </c>
      <c r="AG7" s="286">
        <f t="shared" si="1"/>
        <v>0</v>
      </c>
      <c r="AH7" s="289">
        <f t="shared" si="1"/>
        <v>0</v>
      </c>
      <c r="AI7" s="38"/>
      <c r="AJ7" s="286">
        <f>AJ467</f>
        <v>0</v>
      </c>
      <c r="AK7" s="289">
        <f>AK467</f>
        <v>0</v>
      </c>
      <c r="AL7" s="36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292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0"/>
      <c r="B9" s="20"/>
      <c r="C9" s="20"/>
      <c r="D9" s="20"/>
      <c r="E9" s="20"/>
      <c r="F9" s="20"/>
      <c r="G9" s="125"/>
      <c r="H9" s="20"/>
      <c r="I9" s="23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474" t="str">
        <f>FEBRUARY!G10</f>
        <v>UNITED STEELWORKERS - LOCAL UNION</v>
      </c>
      <c r="H10" s="474"/>
      <c r="I10" s="474"/>
      <c r="J10" s="11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">
        <v>420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8" customFormat="1" ht="12.75" customHeight="1" x14ac:dyDescent="0.2">
      <c r="A11" s="140"/>
      <c r="B11" s="138" t="s">
        <v>51</v>
      </c>
      <c r="C11" s="73" t="s">
        <v>147</v>
      </c>
      <c r="D11" s="138" t="s">
        <v>237</v>
      </c>
      <c r="E11" s="27">
        <f>FEBRUARY!E11</f>
        <v>0</v>
      </c>
      <c r="F11" s="140"/>
      <c r="G11" s="145"/>
      <c r="H11" s="140"/>
      <c r="I11" s="146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38"/>
      <c r="AJ11" s="147" t="str">
        <f>$C$11</f>
        <v>MARCH</v>
      </c>
      <c r="AK11" s="27">
        <f>$E$11</f>
        <v>0</v>
      </c>
      <c r="AL11" s="140"/>
    </row>
    <row r="12" spans="1:248" s="148" customFormat="1" ht="12.75" customHeight="1" x14ac:dyDescent="0.2">
      <c r="A12" s="140"/>
      <c r="B12" s="138" t="s">
        <v>52</v>
      </c>
      <c r="C12" s="355" t="s">
        <v>143</v>
      </c>
      <c r="D12" s="140"/>
      <c r="E12" s="140"/>
      <c r="F12" s="140"/>
      <c r="G12" s="145"/>
      <c r="H12" s="140"/>
      <c r="I12" s="146" t="s">
        <v>53</v>
      </c>
      <c r="J12" s="140"/>
      <c r="K12" s="140"/>
      <c r="L12" s="146"/>
      <c r="M12" s="140"/>
      <c r="N12" s="140"/>
      <c r="O12" s="140"/>
      <c r="P12" s="138"/>
      <c r="Q12" s="140"/>
      <c r="R12" s="138"/>
      <c r="S12" s="140"/>
      <c r="T12" s="140"/>
      <c r="U12" s="140"/>
      <c r="V12" s="140"/>
      <c r="W12" s="140"/>
      <c r="X12" s="140"/>
      <c r="Y12" s="140"/>
      <c r="Z12" s="140"/>
      <c r="AA12" s="140"/>
      <c r="AB12" s="149" t="s">
        <v>54</v>
      </c>
      <c r="AC12" s="140"/>
      <c r="AD12" s="140"/>
      <c r="AE12" s="140"/>
      <c r="AF12" s="140"/>
      <c r="AG12" s="140"/>
      <c r="AH12" s="140"/>
      <c r="AI12" s="138" t="str">
        <f>$B$12</f>
        <v>Page No.</v>
      </c>
      <c r="AJ12" s="355" t="str">
        <f>C12</f>
        <v>1</v>
      </c>
      <c r="AK12" s="150"/>
      <c r="AL12" s="152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3"/>
      <c r="K13" s="3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17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7"/>
      <c r="H14" s="25"/>
      <c r="I14" s="26"/>
      <c r="J14" s="25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40"/>
      <c r="AK14" s="25"/>
      <c r="AL14" s="25"/>
    </row>
    <row r="15" spans="1:248" s="407" customFormat="1" ht="12.75" customHeight="1" x14ac:dyDescent="0.2">
      <c r="A15" s="1"/>
      <c r="B15" s="3"/>
      <c r="C15" s="3" t="s">
        <v>55</v>
      </c>
      <c r="D15" s="3"/>
      <c r="E15" s="3"/>
      <c r="F15" s="13"/>
      <c r="G15" s="433"/>
      <c r="H15" s="2" t="s">
        <v>56</v>
      </c>
      <c r="I15" s="95"/>
      <c r="J15" s="475" t="s">
        <v>477</v>
      </c>
      <c r="K15" s="47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07" customFormat="1" ht="12.75" customHeight="1" x14ac:dyDescent="0.2">
      <c r="A16" s="1"/>
      <c r="B16" s="3"/>
      <c r="C16" s="3"/>
      <c r="D16" s="3"/>
      <c r="E16" s="3"/>
      <c r="F16" s="13"/>
      <c r="G16" s="433"/>
      <c r="H16" s="13"/>
      <c r="I16" s="9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07" customFormat="1" ht="12.75" customHeight="1" thickBot="1" x14ac:dyDescent="0.25">
      <c r="A17" s="422"/>
      <c r="B17" s="423">
        <v>1</v>
      </c>
      <c r="C17" s="423">
        <v>2</v>
      </c>
      <c r="D17" s="423">
        <v>3</v>
      </c>
      <c r="E17" s="423">
        <v>4</v>
      </c>
      <c r="F17" s="424">
        <v>5</v>
      </c>
      <c r="G17" s="434">
        <v>6</v>
      </c>
      <c r="H17" s="425">
        <v>7</v>
      </c>
      <c r="I17" s="435">
        <v>8</v>
      </c>
      <c r="J17" s="423">
        <v>9</v>
      </c>
      <c r="K17" s="425">
        <v>10</v>
      </c>
      <c r="L17" s="423">
        <v>11</v>
      </c>
      <c r="M17" s="423" t="s">
        <v>1</v>
      </c>
      <c r="N17" s="423">
        <v>12</v>
      </c>
      <c r="O17" s="423">
        <v>13</v>
      </c>
      <c r="P17" s="423">
        <v>14</v>
      </c>
      <c r="Q17" s="423">
        <v>15</v>
      </c>
      <c r="R17" s="425" t="s">
        <v>2</v>
      </c>
      <c r="S17" s="426"/>
      <c r="T17" s="422"/>
      <c r="U17" s="423">
        <v>16</v>
      </c>
      <c r="V17" s="423">
        <v>17</v>
      </c>
      <c r="W17" s="423">
        <v>18</v>
      </c>
      <c r="X17" s="423">
        <v>19</v>
      </c>
      <c r="Y17" s="423">
        <v>20</v>
      </c>
      <c r="Z17" s="423" t="s">
        <v>3</v>
      </c>
      <c r="AA17" s="423">
        <v>21</v>
      </c>
      <c r="AB17" s="423">
        <v>22</v>
      </c>
      <c r="AC17" s="423">
        <v>23</v>
      </c>
      <c r="AD17" s="423">
        <v>24</v>
      </c>
      <c r="AE17" s="423">
        <v>25</v>
      </c>
      <c r="AF17" s="423">
        <v>26</v>
      </c>
      <c r="AG17" s="423">
        <v>27</v>
      </c>
      <c r="AH17" s="423">
        <v>28</v>
      </c>
      <c r="AI17" s="424">
        <v>29</v>
      </c>
      <c r="AJ17" s="423">
        <v>30</v>
      </c>
      <c r="AK17" s="425">
        <v>31</v>
      </c>
      <c r="AL17" s="426"/>
    </row>
    <row r="18" spans="1:248" s="4" customFormat="1" ht="12.75" customHeight="1" thickTop="1" x14ac:dyDescent="0.2">
      <c r="A18" s="1"/>
      <c r="B18" s="85" t="s">
        <v>4</v>
      </c>
      <c r="C18" s="97"/>
      <c r="D18" s="85" t="s">
        <v>473</v>
      </c>
      <c r="E18" s="436" t="s">
        <v>6</v>
      </c>
      <c r="F18" s="84" t="s">
        <v>7</v>
      </c>
      <c r="G18" s="128"/>
      <c r="H18" s="84"/>
      <c r="I18" s="99"/>
      <c r="J18" s="85"/>
      <c r="K18" s="84"/>
      <c r="L18" s="85" t="s">
        <v>460</v>
      </c>
      <c r="M18" s="85"/>
      <c r="N18" s="85" t="s">
        <v>474</v>
      </c>
      <c r="O18" s="436" t="s">
        <v>461</v>
      </c>
      <c r="P18" s="437"/>
      <c r="Q18" s="438" t="s">
        <v>8</v>
      </c>
      <c r="R18" s="84" t="s">
        <v>8</v>
      </c>
      <c r="S18" s="102"/>
      <c r="T18" s="67"/>
      <c r="U18" s="471" t="s">
        <v>9</v>
      </c>
      <c r="V18" s="472"/>
      <c r="W18" s="472"/>
      <c r="X18" s="472"/>
      <c r="Y18" s="473"/>
      <c r="Z18" s="85" t="s">
        <v>10</v>
      </c>
      <c r="AA18" s="85" t="s">
        <v>11</v>
      </c>
      <c r="AB18" s="85" t="s">
        <v>204</v>
      </c>
      <c r="AC18" s="85" t="s">
        <v>12</v>
      </c>
      <c r="AD18" s="85" t="s">
        <v>13</v>
      </c>
      <c r="AE18" s="85" t="s">
        <v>14</v>
      </c>
      <c r="AF18" s="85"/>
      <c r="AG18" s="85"/>
      <c r="AH18" s="100"/>
      <c r="AI18" s="101"/>
      <c r="AJ18" s="85" t="s">
        <v>15</v>
      </c>
      <c r="AK18" s="84" t="s">
        <v>7</v>
      </c>
      <c r="AL18" s="102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1"/>
      <c r="BZ18" s="251"/>
      <c r="CA18" s="251"/>
      <c r="CB18" s="251"/>
      <c r="CC18" s="251"/>
      <c r="CD18" s="251"/>
      <c r="CE18" s="251"/>
      <c r="CF18" s="251"/>
      <c r="CG18" s="251"/>
      <c r="CH18" s="251"/>
      <c r="CI18" s="251"/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1"/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51"/>
      <c r="EU18" s="251"/>
      <c r="EV18" s="251"/>
      <c r="EW18" s="251"/>
      <c r="EX18" s="251"/>
      <c r="EY18" s="251"/>
      <c r="EZ18" s="251"/>
      <c r="FA18" s="251"/>
      <c r="FB18" s="251"/>
      <c r="FC18" s="251"/>
      <c r="FD18" s="251"/>
      <c r="FE18" s="251"/>
      <c r="FF18" s="251"/>
      <c r="FG18" s="251"/>
      <c r="FH18" s="251"/>
      <c r="FI18" s="251"/>
      <c r="FJ18" s="251"/>
      <c r="FK18" s="251"/>
      <c r="FL18" s="251"/>
      <c r="FM18" s="251"/>
      <c r="FN18" s="251"/>
      <c r="FO18" s="251"/>
      <c r="FP18" s="251"/>
      <c r="FQ18" s="251"/>
      <c r="FR18" s="251"/>
      <c r="FS18" s="251"/>
      <c r="FT18" s="251"/>
      <c r="FU18" s="251"/>
      <c r="FV18" s="251"/>
      <c r="FW18" s="251"/>
      <c r="FX18" s="251"/>
      <c r="FY18" s="251"/>
      <c r="FZ18" s="251"/>
      <c r="GA18" s="251"/>
      <c r="GB18" s="251"/>
      <c r="GC18" s="251"/>
      <c r="GD18" s="251"/>
      <c r="GE18" s="251"/>
      <c r="GF18" s="251"/>
      <c r="GG18" s="251"/>
      <c r="GH18" s="251"/>
      <c r="GI18" s="251"/>
      <c r="GJ18" s="251"/>
      <c r="GK18" s="251"/>
      <c r="GL18" s="251"/>
      <c r="GM18" s="251"/>
      <c r="GN18" s="251"/>
      <c r="GO18" s="251"/>
      <c r="GP18" s="251"/>
      <c r="GQ18" s="251"/>
      <c r="GR18" s="251"/>
      <c r="GS18" s="251"/>
      <c r="GT18" s="251"/>
      <c r="GU18" s="251"/>
      <c r="GV18" s="251"/>
      <c r="GW18" s="251"/>
      <c r="GX18" s="251"/>
      <c r="GY18" s="251"/>
      <c r="GZ18" s="251"/>
      <c r="HA18" s="251"/>
      <c r="HB18" s="251"/>
      <c r="HC18" s="251"/>
      <c r="HD18" s="251"/>
      <c r="HE18" s="251"/>
      <c r="HF18" s="251"/>
      <c r="HG18" s="251"/>
      <c r="HH18" s="251"/>
      <c r="HI18" s="251"/>
      <c r="HJ18" s="251"/>
      <c r="HK18" s="251"/>
      <c r="HL18" s="251"/>
      <c r="HM18" s="251"/>
      <c r="HN18" s="251"/>
      <c r="HO18" s="251"/>
      <c r="HP18" s="251"/>
      <c r="HQ18" s="251"/>
      <c r="HR18" s="251"/>
      <c r="HS18" s="251"/>
      <c r="HT18" s="251"/>
      <c r="HU18" s="251"/>
      <c r="HV18" s="251"/>
      <c r="HW18" s="251"/>
      <c r="HX18" s="251"/>
      <c r="HY18" s="251"/>
      <c r="HZ18" s="251"/>
      <c r="IA18" s="251"/>
      <c r="IB18" s="251"/>
      <c r="IC18" s="251"/>
      <c r="ID18" s="251"/>
      <c r="IE18" s="251"/>
      <c r="IF18" s="251"/>
      <c r="IG18" s="251"/>
      <c r="IH18" s="251"/>
      <c r="II18" s="251"/>
      <c r="IJ18" s="251"/>
      <c r="IK18" s="251"/>
      <c r="IL18" s="251"/>
      <c r="IM18" s="251"/>
      <c r="IN18" s="251"/>
    </row>
    <row r="19" spans="1:248" s="4" customFormat="1" ht="12.75" customHeight="1" x14ac:dyDescent="0.2">
      <c r="A19" s="1"/>
      <c r="B19" s="85" t="s">
        <v>8</v>
      </c>
      <c r="C19" s="85" t="s">
        <v>16</v>
      </c>
      <c r="D19" s="85" t="s">
        <v>202</v>
      </c>
      <c r="E19" s="154" t="s">
        <v>8</v>
      </c>
      <c r="F19" s="84" t="s">
        <v>18</v>
      </c>
      <c r="G19" s="128" t="s">
        <v>19</v>
      </c>
      <c r="H19" s="84" t="s">
        <v>20</v>
      </c>
      <c r="I19" s="99" t="s">
        <v>475</v>
      </c>
      <c r="J19" s="85" t="s">
        <v>21</v>
      </c>
      <c r="K19" s="84" t="s">
        <v>22</v>
      </c>
      <c r="L19" s="85" t="s">
        <v>462</v>
      </c>
      <c r="M19" s="85" t="s">
        <v>463</v>
      </c>
      <c r="N19" s="85" t="s">
        <v>476</v>
      </c>
      <c r="O19" s="154" t="s">
        <v>464</v>
      </c>
      <c r="P19" s="154" t="s">
        <v>23</v>
      </c>
      <c r="Q19" s="85" t="s">
        <v>24</v>
      </c>
      <c r="R19" s="84" t="s">
        <v>24</v>
      </c>
      <c r="S19" s="100" t="s">
        <v>135</v>
      </c>
      <c r="T19" s="84" t="s">
        <v>135</v>
      </c>
      <c r="U19" s="85" t="s">
        <v>25</v>
      </c>
      <c r="V19" s="85" t="s">
        <v>26</v>
      </c>
      <c r="W19" s="85" t="s">
        <v>27</v>
      </c>
      <c r="X19" s="85" t="s">
        <v>28</v>
      </c>
      <c r="Y19" s="85" t="s">
        <v>136</v>
      </c>
      <c r="Z19" s="85" t="s">
        <v>251</v>
      </c>
      <c r="AA19" s="85" t="s">
        <v>137</v>
      </c>
      <c r="AB19" s="85" t="s">
        <v>203</v>
      </c>
      <c r="AC19" s="85" t="s">
        <v>30</v>
      </c>
      <c r="AD19" s="85" t="s">
        <v>140</v>
      </c>
      <c r="AE19" s="85" t="s">
        <v>31</v>
      </c>
      <c r="AF19" s="85" t="s">
        <v>32</v>
      </c>
      <c r="AG19" s="85" t="s">
        <v>205</v>
      </c>
      <c r="AH19" s="100" t="s">
        <v>16</v>
      </c>
      <c r="AI19" s="98" t="s">
        <v>34</v>
      </c>
      <c r="AJ19" s="85" t="s">
        <v>35</v>
      </c>
      <c r="AK19" s="84" t="s">
        <v>18</v>
      </c>
      <c r="AL19" s="102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51"/>
      <c r="CF19" s="251"/>
      <c r="CG19" s="251"/>
      <c r="CH19" s="251"/>
      <c r="CI19" s="251"/>
      <c r="CJ19" s="251"/>
      <c r="CK19" s="251"/>
      <c r="CL19" s="251"/>
      <c r="CM19" s="251"/>
      <c r="CN19" s="251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51"/>
      <c r="EU19" s="251"/>
      <c r="EV19" s="251"/>
      <c r="EW19" s="251"/>
      <c r="EX19" s="251"/>
      <c r="EY19" s="251"/>
      <c r="EZ19" s="251"/>
      <c r="FA19" s="251"/>
      <c r="FB19" s="251"/>
      <c r="FC19" s="251"/>
      <c r="FD19" s="251"/>
      <c r="FE19" s="251"/>
      <c r="FF19" s="251"/>
      <c r="FG19" s="251"/>
      <c r="FH19" s="251"/>
      <c r="FI19" s="251"/>
      <c r="FJ19" s="251"/>
      <c r="FK19" s="251"/>
      <c r="FL19" s="251"/>
      <c r="FM19" s="251"/>
      <c r="FN19" s="251"/>
      <c r="FO19" s="251"/>
      <c r="FP19" s="251"/>
      <c r="FQ19" s="251"/>
      <c r="FR19" s="251"/>
      <c r="FS19" s="251"/>
      <c r="FT19" s="251"/>
      <c r="FU19" s="251"/>
      <c r="FV19" s="251"/>
      <c r="FW19" s="251"/>
      <c r="FX19" s="251"/>
      <c r="FY19" s="251"/>
      <c r="FZ19" s="251"/>
      <c r="GA19" s="251"/>
      <c r="GB19" s="251"/>
      <c r="GC19" s="251"/>
      <c r="GD19" s="251"/>
      <c r="GE19" s="251"/>
      <c r="GF19" s="251"/>
      <c r="GG19" s="251"/>
      <c r="GH19" s="251"/>
      <c r="GI19" s="251"/>
      <c r="GJ19" s="251"/>
      <c r="GK19" s="251"/>
      <c r="GL19" s="251"/>
      <c r="GM19" s="251"/>
      <c r="GN19" s="251"/>
      <c r="GO19" s="251"/>
      <c r="GP19" s="251"/>
      <c r="GQ19" s="251"/>
      <c r="GR19" s="251"/>
      <c r="GS19" s="251"/>
      <c r="GT19" s="251"/>
      <c r="GU19" s="251"/>
      <c r="GV19" s="251"/>
      <c r="GW19" s="251"/>
      <c r="GX19" s="251"/>
      <c r="GY19" s="251"/>
      <c r="GZ19" s="251"/>
      <c r="HA19" s="251"/>
      <c r="HB19" s="251"/>
      <c r="HC19" s="251"/>
      <c r="HD19" s="251"/>
      <c r="HE19" s="251"/>
      <c r="HF19" s="251"/>
      <c r="HG19" s="251"/>
      <c r="HH19" s="251"/>
      <c r="HI19" s="251"/>
      <c r="HJ19" s="251"/>
      <c r="HK19" s="251"/>
      <c r="HL19" s="251"/>
      <c r="HM19" s="251"/>
      <c r="HN19" s="251"/>
      <c r="HO19" s="251"/>
      <c r="HP19" s="251"/>
      <c r="HQ19" s="251"/>
      <c r="HR19" s="251"/>
      <c r="HS19" s="251"/>
      <c r="HT19" s="251"/>
      <c r="HU19" s="251"/>
      <c r="HV19" s="251"/>
      <c r="HW19" s="251"/>
      <c r="HX19" s="251"/>
      <c r="HY19" s="251"/>
      <c r="HZ19" s="251"/>
      <c r="IA19" s="251"/>
      <c r="IB19" s="251"/>
      <c r="IC19" s="251"/>
      <c r="ID19" s="251"/>
      <c r="IE19" s="251"/>
      <c r="IF19" s="251"/>
      <c r="IG19" s="251"/>
      <c r="IH19" s="251"/>
      <c r="II19" s="251"/>
      <c r="IJ19" s="251"/>
      <c r="IK19" s="251"/>
      <c r="IL19" s="251"/>
      <c r="IM19" s="251"/>
      <c r="IN19" s="251"/>
    </row>
    <row r="20" spans="1:248" s="4" customFormat="1" ht="12.75" customHeight="1" thickBot="1" x14ac:dyDescent="0.25">
      <c r="A20" s="6"/>
      <c r="B20" s="86" t="s">
        <v>36</v>
      </c>
      <c r="C20" s="86" t="s">
        <v>37</v>
      </c>
      <c r="D20" s="86" t="s">
        <v>38</v>
      </c>
      <c r="E20" s="439" t="s">
        <v>39</v>
      </c>
      <c r="F20" s="103" t="s">
        <v>40</v>
      </c>
      <c r="G20" s="129"/>
      <c r="H20" s="103"/>
      <c r="I20" s="104" t="s">
        <v>41</v>
      </c>
      <c r="J20" s="86"/>
      <c r="K20" s="103"/>
      <c r="L20" s="86" t="s">
        <v>465</v>
      </c>
      <c r="M20" s="86"/>
      <c r="N20" s="86" t="s">
        <v>235</v>
      </c>
      <c r="O20" s="439" t="s">
        <v>235</v>
      </c>
      <c r="P20" s="155"/>
      <c r="Q20" s="440" t="s">
        <v>258</v>
      </c>
      <c r="R20" s="441" t="s">
        <v>259</v>
      </c>
      <c r="S20" s="105" t="s">
        <v>109</v>
      </c>
      <c r="T20" s="103" t="s">
        <v>187</v>
      </c>
      <c r="U20" s="86" t="s">
        <v>42</v>
      </c>
      <c r="V20" s="86" t="s">
        <v>43</v>
      </c>
      <c r="W20" s="86"/>
      <c r="X20" s="86" t="s">
        <v>44</v>
      </c>
      <c r="Y20" s="86" t="s">
        <v>30</v>
      </c>
      <c r="Z20" s="86" t="s">
        <v>30</v>
      </c>
      <c r="AA20" s="86" t="s">
        <v>138</v>
      </c>
      <c r="AB20" s="86" t="s">
        <v>15</v>
      </c>
      <c r="AC20" s="86" t="s">
        <v>139</v>
      </c>
      <c r="AD20" s="86" t="s">
        <v>141</v>
      </c>
      <c r="AE20" s="86" t="s">
        <v>47</v>
      </c>
      <c r="AF20" s="86" t="s">
        <v>48</v>
      </c>
      <c r="AG20" s="86" t="s">
        <v>15</v>
      </c>
      <c r="AH20" s="105" t="s">
        <v>30</v>
      </c>
      <c r="AI20" s="106"/>
      <c r="AJ20" s="86" t="s">
        <v>49</v>
      </c>
      <c r="AK20" s="103" t="s">
        <v>188</v>
      </c>
      <c r="AL20" s="107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1"/>
      <c r="BZ20" s="251"/>
      <c r="CA20" s="251"/>
      <c r="CB20" s="251"/>
      <c r="CC20" s="251"/>
      <c r="CD20" s="251"/>
      <c r="CE20" s="251"/>
      <c r="CF20" s="251"/>
      <c r="CG20" s="251"/>
      <c r="CH20" s="251"/>
      <c r="CI20" s="251"/>
      <c r="CJ20" s="251"/>
      <c r="CK20" s="251"/>
      <c r="CL20" s="251"/>
      <c r="CM20" s="251"/>
      <c r="CN20" s="251"/>
      <c r="CO20" s="251"/>
      <c r="CP20" s="251"/>
      <c r="CQ20" s="251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51"/>
      <c r="DK20" s="251"/>
      <c r="DL20" s="251"/>
      <c r="DM20" s="251"/>
      <c r="DN20" s="251"/>
      <c r="DO20" s="251"/>
      <c r="DP20" s="251"/>
      <c r="DQ20" s="251"/>
      <c r="DR20" s="251"/>
      <c r="DS20" s="251"/>
      <c r="DT20" s="251"/>
      <c r="DU20" s="251"/>
      <c r="DV20" s="251"/>
      <c r="DW20" s="251"/>
      <c r="DX20" s="251"/>
      <c r="DY20" s="251"/>
      <c r="DZ20" s="251"/>
      <c r="EA20" s="251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51"/>
      <c r="EU20" s="251"/>
      <c r="EV20" s="251"/>
      <c r="EW20" s="251"/>
      <c r="EX20" s="251"/>
      <c r="EY20" s="251"/>
      <c r="EZ20" s="251"/>
      <c r="FA20" s="251"/>
      <c r="FB20" s="251"/>
      <c r="FC20" s="251"/>
      <c r="FD20" s="251"/>
      <c r="FE20" s="251"/>
      <c r="FF20" s="251"/>
      <c r="FG20" s="251"/>
      <c r="FH20" s="251"/>
      <c r="FI20" s="251"/>
      <c r="FJ20" s="251"/>
      <c r="FK20" s="251"/>
      <c r="FL20" s="251"/>
      <c r="FM20" s="251"/>
      <c r="FN20" s="251"/>
      <c r="FO20" s="251"/>
      <c r="FP20" s="251"/>
      <c r="FQ20" s="251"/>
      <c r="FR20" s="251"/>
      <c r="FS20" s="251"/>
      <c r="FT20" s="251"/>
      <c r="FU20" s="251"/>
      <c r="FV20" s="251"/>
      <c r="FW20" s="251"/>
      <c r="FX20" s="251"/>
      <c r="FY20" s="251"/>
      <c r="FZ20" s="251"/>
      <c r="GA20" s="251"/>
      <c r="GB20" s="251"/>
      <c r="GC20" s="251"/>
      <c r="GD20" s="251"/>
      <c r="GE20" s="251"/>
      <c r="GF20" s="251"/>
      <c r="GG20" s="251"/>
      <c r="GH20" s="251"/>
      <c r="GI20" s="251"/>
      <c r="GJ20" s="251"/>
      <c r="GK20" s="251"/>
      <c r="GL20" s="251"/>
      <c r="GM20" s="251"/>
      <c r="GN20" s="251"/>
      <c r="GO20" s="251"/>
      <c r="GP20" s="251"/>
      <c r="GQ20" s="251"/>
      <c r="GR20" s="251"/>
      <c r="GS20" s="251"/>
      <c r="GT20" s="251"/>
      <c r="GU20" s="251"/>
      <c r="GV20" s="251"/>
      <c r="GW20" s="251"/>
      <c r="GX20" s="251"/>
      <c r="GY20" s="251"/>
      <c r="GZ20" s="251"/>
      <c r="HA20" s="251"/>
      <c r="HB20" s="251"/>
      <c r="HC20" s="251"/>
      <c r="HD20" s="251"/>
      <c r="HE20" s="251"/>
      <c r="HF20" s="251"/>
      <c r="HG20" s="251"/>
      <c r="HH20" s="251"/>
      <c r="HI20" s="251"/>
      <c r="HJ20" s="251"/>
      <c r="HK20" s="251"/>
      <c r="HL20" s="251"/>
      <c r="HM20" s="251"/>
      <c r="HN20" s="251"/>
      <c r="HO20" s="251"/>
      <c r="HP20" s="251"/>
      <c r="HQ20" s="251"/>
      <c r="HR20" s="251"/>
      <c r="HS20" s="251"/>
      <c r="HT20" s="251"/>
      <c r="HU20" s="251"/>
      <c r="HV20" s="251"/>
      <c r="HW20" s="251"/>
      <c r="HX20" s="251"/>
      <c r="HY20" s="251"/>
      <c r="HZ20" s="251"/>
      <c r="IA20" s="251"/>
      <c r="IB20" s="251"/>
      <c r="IC20" s="251"/>
      <c r="ID20" s="251"/>
      <c r="IE20" s="251"/>
      <c r="IF20" s="251"/>
      <c r="IG20" s="251"/>
      <c r="IH20" s="251"/>
      <c r="II20" s="251"/>
      <c r="IJ20" s="251"/>
      <c r="IK20" s="251"/>
      <c r="IL20" s="251"/>
      <c r="IM20" s="251"/>
      <c r="IN20" s="251"/>
    </row>
    <row r="21" spans="1:248" s="20" customFormat="1" ht="12.75" customHeight="1" thickTop="1" x14ac:dyDescent="0.2">
      <c r="A21" s="8"/>
      <c r="B21" s="296"/>
      <c r="C21" s="296"/>
      <c r="D21" s="296"/>
      <c r="E21" s="296"/>
      <c r="F21" s="298"/>
      <c r="G21" s="130" t="str">
        <f>G7</f>
        <v>MARCH</v>
      </c>
      <c r="H21" s="31" t="s">
        <v>58</v>
      </c>
      <c r="I21" s="32"/>
      <c r="J21" s="469">
        <f>FEBRUARY!E2</f>
        <v>0</v>
      </c>
      <c r="K21" s="298"/>
      <c r="L21" s="296"/>
      <c r="M21" s="296"/>
      <c r="N21" s="296"/>
      <c r="O21" s="297"/>
      <c r="P21" s="299"/>
      <c r="Q21" s="296"/>
      <c r="R21" s="298"/>
      <c r="S21" s="9"/>
      <c r="T21" s="8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7"/>
      <c r="AI21" s="305"/>
      <c r="AJ21" s="296"/>
      <c r="AK21" s="298"/>
      <c r="AL21" s="9"/>
    </row>
    <row r="22" spans="1:248" s="20" customFormat="1" ht="12.75" customHeight="1" x14ac:dyDescent="0.2">
      <c r="A22" s="8">
        <v>1</v>
      </c>
      <c r="B22" s="280"/>
      <c r="C22" s="280"/>
      <c r="D22" s="280"/>
      <c r="E22" s="280"/>
      <c r="F22" s="281"/>
      <c r="G22" s="443"/>
      <c r="H22" s="444"/>
      <c r="I22" s="445"/>
      <c r="J22" s="296">
        <f t="shared" ref="J22:J52" si="2">SUM(B22:F22)</f>
        <v>0</v>
      </c>
      <c r="K22" s="298">
        <f>SUM(U22:AK22)-SUM(L22:R22)</f>
        <v>0</v>
      </c>
      <c r="L22" s="280"/>
      <c r="M22" s="280"/>
      <c r="N22" s="280"/>
      <c r="O22" s="293"/>
      <c r="P22" s="300"/>
      <c r="Q22" s="280"/>
      <c r="R22" s="281"/>
      <c r="S22" s="15" t="s">
        <v>59</v>
      </c>
      <c r="T22" s="8">
        <v>1</v>
      </c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93"/>
      <c r="AI22" s="444"/>
      <c r="AJ22" s="280"/>
      <c r="AK22" s="281"/>
      <c r="AL22" s="15" t="s">
        <v>59</v>
      </c>
    </row>
    <row r="23" spans="1:248" s="20" customFormat="1" ht="12.75" customHeight="1" x14ac:dyDescent="0.2">
      <c r="A23" s="8">
        <v>2</v>
      </c>
      <c r="B23" s="280"/>
      <c r="C23" s="280"/>
      <c r="D23" s="280"/>
      <c r="E23" s="280"/>
      <c r="F23" s="281"/>
      <c r="G23" s="443"/>
      <c r="H23" s="444"/>
      <c r="I23" s="445"/>
      <c r="J23" s="296">
        <f t="shared" si="2"/>
        <v>0</v>
      </c>
      <c r="K23" s="298">
        <f t="shared" ref="K23:K52" si="3">SUM(U23:AK23)-SUM(L23:R23)</f>
        <v>0</v>
      </c>
      <c r="L23" s="280"/>
      <c r="M23" s="280"/>
      <c r="N23" s="280"/>
      <c r="O23" s="293"/>
      <c r="P23" s="300"/>
      <c r="Q23" s="280"/>
      <c r="R23" s="281"/>
      <c r="S23" s="15" t="s">
        <v>60</v>
      </c>
      <c r="T23" s="8">
        <v>2</v>
      </c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93"/>
      <c r="AI23" s="444"/>
      <c r="AJ23" s="280"/>
      <c r="AK23" s="281"/>
      <c r="AL23" s="15" t="s">
        <v>60</v>
      </c>
    </row>
    <row r="24" spans="1:248" s="20" customFormat="1" ht="12.75" customHeight="1" x14ac:dyDescent="0.2">
      <c r="A24" s="8">
        <v>3</v>
      </c>
      <c r="B24" s="280"/>
      <c r="C24" s="280"/>
      <c r="D24" s="280"/>
      <c r="E24" s="280"/>
      <c r="F24" s="281"/>
      <c r="G24" s="443"/>
      <c r="H24" s="444"/>
      <c r="I24" s="445"/>
      <c r="J24" s="296">
        <f t="shared" si="2"/>
        <v>0</v>
      </c>
      <c r="K24" s="298">
        <f t="shared" si="3"/>
        <v>0</v>
      </c>
      <c r="L24" s="280"/>
      <c r="M24" s="280"/>
      <c r="N24" s="280"/>
      <c r="O24" s="293"/>
      <c r="P24" s="300"/>
      <c r="Q24" s="280"/>
      <c r="R24" s="281"/>
      <c r="S24" s="15" t="s">
        <v>61</v>
      </c>
      <c r="T24" s="8">
        <v>3</v>
      </c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93"/>
      <c r="AI24" s="444"/>
      <c r="AJ24" s="280"/>
      <c r="AK24" s="281"/>
      <c r="AL24" s="15" t="s">
        <v>61</v>
      </c>
    </row>
    <row r="25" spans="1:248" s="20" customFormat="1" ht="12.75" customHeight="1" x14ac:dyDescent="0.2">
      <c r="A25" s="8">
        <v>4</v>
      </c>
      <c r="B25" s="280"/>
      <c r="C25" s="280"/>
      <c r="D25" s="280"/>
      <c r="E25" s="280"/>
      <c r="F25" s="281"/>
      <c r="G25" s="443"/>
      <c r="H25" s="444"/>
      <c r="I25" s="445"/>
      <c r="J25" s="296">
        <f t="shared" si="2"/>
        <v>0</v>
      </c>
      <c r="K25" s="298">
        <f t="shared" si="3"/>
        <v>0</v>
      </c>
      <c r="L25" s="280"/>
      <c r="M25" s="280"/>
      <c r="N25" s="280"/>
      <c r="O25" s="293"/>
      <c r="P25" s="300"/>
      <c r="Q25" s="280"/>
      <c r="R25" s="281"/>
      <c r="S25" s="15" t="s">
        <v>62</v>
      </c>
      <c r="T25" s="8">
        <v>4</v>
      </c>
      <c r="U25" s="280"/>
      <c r="V25" s="280"/>
      <c r="W25" s="280"/>
      <c r="X25" s="280"/>
      <c r="Y25" s="280"/>
      <c r="Z25" s="280"/>
      <c r="AA25" s="280"/>
      <c r="AB25" s="280"/>
      <c r="AC25" s="280"/>
      <c r="AD25" s="280"/>
      <c r="AE25" s="280"/>
      <c r="AF25" s="280"/>
      <c r="AG25" s="280"/>
      <c r="AH25" s="293"/>
      <c r="AI25" s="444"/>
      <c r="AJ25" s="280"/>
      <c r="AK25" s="281"/>
      <c r="AL25" s="15" t="s">
        <v>62</v>
      </c>
    </row>
    <row r="26" spans="1:248" s="20" customFormat="1" ht="12.75" customHeight="1" x14ac:dyDescent="0.2">
      <c r="A26" s="8">
        <v>5</v>
      </c>
      <c r="B26" s="280"/>
      <c r="C26" s="280"/>
      <c r="D26" s="280"/>
      <c r="E26" s="280"/>
      <c r="F26" s="281"/>
      <c r="G26" s="446"/>
      <c r="H26" s="444"/>
      <c r="I26" s="445"/>
      <c r="J26" s="296">
        <f t="shared" si="2"/>
        <v>0</v>
      </c>
      <c r="K26" s="298">
        <f t="shared" si="3"/>
        <v>0</v>
      </c>
      <c r="L26" s="280"/>
      <c r="M26" s="280"/>
      <c r="N26" s="280"/>
      <c r="O26" s="293"/>
      <c r="P26" s="300"/>
      <c r="Q26" s="280"/>
      <c r="R26" s="281"/>
      <c r="S26" s="15" t="s">
        <v>63</v>
      </c>
      <c r="T26" s="8">
        <v>5</v>
      </c>
      <c r="U26" s="280"/>
      <c r="V26" s="280"/>
      <c r="W26" s="280"/>
      <c r="X26" s="280"/>
      <c r="Y26" s="280"/>
      <c r="Z26" s="280"/>
      <c r="AA26" s="280"/>
      <c r="AB26" s="280"/>
      <c r="AC26" s="280"/>
      <c r="AD26" s="280"/>
      <c r="AE26" s="280"/>
      <c r="AF26" s="280"/>
      <c r="AG26" s="280"/>
      <c r="AH26" s="293"/>
      <c r="AI26" s="444"/>
      <c r="AJ26" s="280"/>
      <c r="AK26" s="281"/>
      <c r="AL26" s="15" t="s">
        <v>63</v>
      </c>
    </row>
    <row r="27" spans="1:248" s="20" customFormat="1" ht="12.75" customHeight="1" x14ac:dyDescent="0.2">
      <c r="A27" s="16">
        <v>6</v>
      </c>
      <c r="B27" s="282"/>
      <c r="C27" s="282"/>
      <c r="D27" s="282"/>
      <c r="E27" s="282"/>
      <c r="F27" s="283"/>
      <c r="G27" s="443"/>
      <c r="H27" s="447"/>
      <c r="I27" s="448"/>
      <c r="J27" s="296">
        <f t="shared" si="2"/>
        <v>0</v>
      </c>
      <c r="K27" s="298">
        <f t="shared" si="3"/>
        <v>0</v>
      </c>
      <c r="L27" s="282"/>
      <c r="M27" s="282"/>
      <c r="N27" s="282"/>
      <c r="O27" s="294"/>
      <c r="P27" s="301"/>
      <c r="Q27" s="282"/>
      <c r="R27" s="283"/>
      <c r="S27" s="17" t="s">
        <v>64</v>
      </c>
      <c r="T27" s="16">
        <v>6</v>
      </c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94"/>
      <c r="AI27" s="447"/>
      <c r="AJ27" s="282"/>
      <c r="AK27" s="283"/>
      <c r="AL27" s="17" t="s">
        <v>64</v>
      </c>
    </row>
    <row r="28" spans="1:248" s="20" customFormat="1" ht="12.75" customHeight="1" x14ac:dyDescent="0.2">
      <c r="A28" s="8">
        <v>7</v>
      </c>
      <c r="B28" s="280"/>
      <c r="C28" s="280"/>
      <c r="D28" s="280"/>
      <c r="E28" s="280"/>
      <c r="F28" s="281"/>
      <c r="G28" s="443"/>
      <c r="H28" s="444"/>
      <c r="I28" s="445"/>
      <c r="J28" s="296">
        <f t="shared" si="2"/>
        <v>0</v>
      </c>
      <c r="K28" s="298">
        <f t="shared" si="3"/>
        <v>0</v>
      </c>
      <c r="L28" s="280"/>
      <c r="M28" s="280"/>
      <c r="N28" s="280"/>
      <c r="O28" s="293"/>
      <c r="P28" s="300"/>
      <c r="Q28" s="280"/>
      <c r="R28" s="281"/>
      <c r="S28" s="15" t="s">
        <v>65</v>
      </c>
      <c r="T28" s="8">
        <v>7</v>
      </c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93"/>
      <c r="AI28" s="444"/>
      <c r="AJ28" s="280"/>
      <c r="AK28" s="281"/>
      <c r="AL28" s="15" t="s">
        <v>65</v>
      </c>
    </row>
    <row r="29" spans="1:248" s="20" customFormat="1" ht="12.75" customHeight="1" x14ac:dyDescent="0.2">
      <c r="A29" s="8">
        <v>8</v>
      </c>
      <c r="B29" s="280"/>
      <c r="C29" s="280"/>
      <c r="D29" s="280"/>
      <c r="E29" s="280"/>
      <c r="F29" s="281"/>
      <c r="G29" s="443"/>
      <c r="H29" s="444"/>
      <c r="I29" s="445"/>
      <c r="J29" s="296">
        <f t="shared" si="2"/>
        <v>0</v>
      </c>
      <c r="K29" s="298">
        <f t="shared" si="3"/>
        <v>0</v>
      </c>
      <c r="L29" s="280"/>
      <c r="M29" s="280"/>
      <c r="N29" s="280"/>
      <c r="O29" s="293"/>
      <c r="P29" s="300"/>
      <c r="Q29" s="280"/>
      <c r="R29" s="281"/>
      <c r="S29" s="15" t="s">
        <v>66</v>
      </c>
      <c r="T29" s="8">
        <v>8</v>
      </c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93"/>
      <c r="AI29" s="444"/>
      <c r="AJ29" s="280"/>
      <c r="AK29" s="281"/>
      <c r="AL29" s="15" t="s">
        <v>66</v>
      </c>
    </row>
    <row r="30" spans="1:248" s="20" customFormat="1" ht="12.75" customHeight="1" x14ac:dyDescent="0.2">
      <c r="A30" s="8">
        <v>9</v>
      </c>
      <c r="B30" s="280"/>
      <c r="C30" s="280"/>
      <c r="D30" s="280"/>
      <c r="E30" s="280"/>
      <c r="F30" s="281"/>
      <c r="G30" s="443"/>
      <c r="H30" s="444"/>
      <c r="I30" s="445"/>
      <c r="J30" s="296">
        <f t="shared" si="2"/>
        <v>0</v>
      </c>
      <c r="K30" s="298">
        <f t="shared" si="3"/>
        <v>0</v>
      </c>
      <c r="L30" s="280"/>
      <c r="M30" s="280"/>
      <c r="N30" s="280"/>
      <c r="O30" s="293"/>
      <c r="P30" s="300"/>
      <c r="Q30" s="280"/>
      <c r="R30" s="281"/>
      <c r="S30" s="15" t="s">
        <v>67</v>
      </c>
      <c r="T30" s="8">
        <v>9</v>
      </c>
      <c r="U30" s="280"/>
      <c r="V30" s="280"/>
      <c r="W30" s="280"/>
      <c r="X30" s="280"/>
      <c r="Y30" s="280"/>
      <c r="Z30" s="280"/>
      <c r="AA30" s="280"/>
      <c r="AB30" s="280"/>
      <c r="AC30" s="280"/>
      <c r="AD30" s="280"/>
      <c r="AE30" s="280"/>
      <c r="AF30" s="280"/>
      <c r="AG30" s="280"/>
      <c r="AH30" s="293"/>
      <c r="AI30" s="444"/>
      <c r="AJ30" s="280"/>
      <c r="AK30" s="281"/>
      <c r="AL30" s="15" t="s">
        <v>67</v>
      </c>
    </row>
    <row r="31" spans="1:248" s="20" customFormat="1" ht="12.75" customHeight="1" x14ac:dyDescent="0.2">
      <c r="A31" s="8">
        <v>10</v>
      </c>
      <c r="B31" s="280"/>
      <c r="C31" s="280"/>
      <c r="D31" s="280"/>
      <c r="E31" s="280"/>
      <c r="F31" s="281"/>
      <c r="G31" s="443"/>
      <c r="H31" s="444"/>
      <c r="I31" s="445"/>
      <c r="J31" s="296">
        <f t="shared" si="2"/>
        <v>0</v>
      </c>
      <c r="K31" s="298">
        <f t="shared" si="3"/>
        <v>0</v>
      </c>
      <c r="L31" s="280"/>
      <c r="M31" s="280"/>
      <c r="N31" s="280"/>
      <c r="O31" s="293"/>
      <c r="P31" s="300"/>
      <c r="Q31" s="280"/>
      <c r="R31" s="281"/>
      <c r="S31" s="15" t="s">
        <v>68</v>
      </c>
      <c r="T31" s="8">
        <v>10</v>
      </c>
      <c r="U31" s="280"/>
      <c r="V31" s="280"/>
      <c r="W31" s="280"/>
      <c r="X31" s="280"/>
      <c r="Y31" s="280"/>
      <c r="Z31" s="280"/>
      <c r="AA31" s="280"/>
      <c r="AB31" s="280"/>
      <c r="AC31" s="280"/>
      <c r="AD31" s="280"/>
      <c r="AE31" s="280"/>
      <c r="AF31" s="280"/>
      <c r="AG31" s="280"/>
      <c r="AH31" s="293"/>
      <c r="AI31" s="444"/>
      <c r="AJ31" s="280"/>
      <c r="AK31" s="281"/>
      <c r="AL31" s="15" t="s">
        <v>68</v>
      </c>
    </row>
    <row r="32" spans="1:248" s="20" customFormat="1" ht="12.75" customHeight="1" x14ac:dyDescent="0.2">
      <c r="A32" s="8">
        <v>11</v>
      </c>
      <c r="B32" s="280"/>
      <c r="C32" s="280"/>
      <c r="D32" s="280"/>
      <c r="E32" s="280"/>
      <c r="F32" s="281"/>
      <c r="G32" s="443"/>
      <c r="H32" s="444"/>
      <c r="I32" s="445"/>
      <c r="J32" s="296">
        <f t="shared" si="2"/>
        <v>0</v>
      </c>
      <c r="K32" s="298">
        <f t="shared" si="3"/>
        <v>0</v>
      </c>
      <c r="L32" s="280"/>
      <c r="M32" s="280"/>
      <c r="N32" s="280"/>
      <c r="O32" s="293"/>
      <c r="P32" s="300"/>
      <c r="Q32" s="280"/>
      <c r="R32" s="281"/>
      <c r="S32" s="15" t="s">
        <v>69</v>
      </c>
      <c r="T32" s="8">
        <v>11</v>
      </c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93"/>
      <c r="AI32" s="444"/>
      <c r="AJ32" s="280"/>
      <c r="AK32" s="281"/>
      <c r="AL32" s="15" t="s">
        <v>69</v>
      </c>
    </row>
    <row r="33" spans="1:38" s="20" customFormat="1" ht="12.75" customHeight="1" x14ac:dyDescent="0.2">
      <c r="A33" s="8">
        <v>12</v>
      </c>
      <c r="B33" s="280"/>
      <c r="C33" s="280"/>
      <c r="D33" s="280"/>
      <c r="E33" s="280"/>
      <c r="F33" s="281"/>
      <c r="G33" s="443"/>
      <c r="H33" s="444"/>
      <c r="I33" s="445"/>
      <c r="J33" s="296">
        <f t="shared" si="2"/>
        <v>0</v>
      </c>
      <c r="K33" s="298">
        <f t="shared" si="3"/>
        <v>0</v>
      </c>
      <c r="L33" s="280"/>
      <c r="M33" s="280"/>
      <c r="N33" s="280"/>
      <c r="O33" s="293"/>
      <c r="P33" s="300"/>
      <c r="Q33" s="280"/>
      <c r="R33" s="281"/>
      <c r="S33" s="15" t="s">
        <v>70</v>
      </c>
      <c r="T33" s="8">
        <v>12</v>
      </c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93"/>
      <c r="AI33" s="444"/>
      <c r="AJ33" s="280"/>
      <c r="AK33" s="281"/>
      <c r="AL33" s="15" t="s">
        <v>70</v>
      </c>
    </row>
    <row r="34" spans="1:38" s="20" customFormat="1" ht="12.75" customHeight="1" x14ac:dyDescent="0.2">
      <c r="A34" s="8">
        <v>13</v>
      </c>
      <c r="B34" s="280"/>
      <c r="C34" s="280"/>
      <c r="D34" s="280"/>
      <c r="E34" s="280"/>
      <c r="F34" s="281"/>
      <c r="G34" s="443"/>
      <c r="H34" s="444"/>
      <c r="I34" s="445"/>
      <c r="J34" s="296">
        <f t="shared" si="2"/>
        <v>0</v>
      </c>
      <c r="K34" s="298">
        <f t="shared" si="3"/>
        <v>0</v>
      </c>
      <c r="L34" s="280"/>
      <c r="M34" s="280"/>
      <c r="N34" s="280"/>
      <c r="O34" s="293"/>
      <c r="P34" s="300"/>
      <c r="Q34" s="280"/>
      <c r="R34" s="281"/>
      <c r="S34" s="15" t="s">
        <v>71</v>
      </c>
      <c r="T34" s="8">
        <v>13</v>
      </c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93"/>
      <c r="AI34" s="444"/>
      <c r="AJ34" s="280"/>
      <c r="AK34" s="281"/>
      <c r="AL34" s="15" t="s">
        <v>71</v>
      </c>
    </row>
    <row r="35" spans="1:38" s="20" customFormat="1" ht="12.75" customHeight="1" x14ac:dyDescent="0.2">
      <c r="A35" s="8">
        <v>14</v>
      </c>
      <c r="B35" s="280"/>
      <c r="C35" s="280"/>
      <c r="D35" s="280"/>
      <c r="E35" s="280"/>
      <c r="F35" s="281"/>
      <c r="G35" s="443"/>
      <c r="H35" s="444"/>
      <c r="I35" s="445"/>
      <c r="J35" s="296">
        <f t="shared" si="2"/>
        <v>0</v>
      </c>
      <c r="K35" s="298">
        <f t="shared" si="3"/>
        <v>0</v>
      </c>
      <c r="L35" s="280"/>
      <c r="M35" s="280"/>
      <c r="N35" s="280"/>
      <c r="O35" s="293"/>
      <c r="P35" s="300"/>
      <c r="Q35" s="280"/>
      <c r="R35" s="281"/>
      <c r="S35" s="15" t="s">
        <v>72</v>
      </c>
      <c r="T35" s="8">
        <v>14</v>
      </c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93"/>
      <c r="AI35" s="444"/>
      <c r="AJ35" s="280"/>
      <c r="AK35" s="281"/>
      <c r="AL35" s="15" t="s">
        <v>72</v>
      </c>
    </row>
    <row r="36" spans="1:38" s="20" customFormat="1" ht="12.75" customHeight="1" x14ac:dyDescent="0.2">
      <c r="A36" s="8">
        <v>15</v>
      </c>
      <c r="B36" s="280"/>
      <c r="C36" s="280"/>
      <c r="D36" s="280"/>
      <c r="E36" s="280"/>
      <c r="F36" s="281"/>
      <c r="G36" s="443"/>
      <c r="H36" s="444"/>
      <c r="I36" s="445"/>
      <c r="J36" s="296">
        <f t="shared" si="2"/>
        <v>0</v>
      </c>
      <c r="K36" s="298">
        <f t="shared" si="3"/>
        <v>0</v>
      </c>
      <c r="L36" s="280"/>
      <c r="M36" s="280"/>
      <c r="N36" s="280"/>
      <c r="O36" s="293"/>
      <c r="P36" s="300"/>
      <c r="Q36" s="280"/>
      <c r="R36" s="281"/>
      <c r="S36" s="15" t="s">
        <v>73</v>
      </c>
      <c r="T36" s="8">
        <v>15</v>
      </c>
      <c r="U36" s="280"/>
      <c r="V36" s="280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  <c r="AG36" s="280"/>
      <c r="AH36" s="293"/>
      <c r="AI36" s="444"/>
      <c r="AJ36" s="280"/>
      <c r="AK36" s="281"/>
      <c r="AL36" s="15" t="s">
        <v>73</v>
      </c>
    </row>
    <row r="37" spans="1:38" s="20" customFormat="1" ht="12.75" customHeight="1" x14ac:dyDescent="0.2">
      <c r="A37" s="8">
        <v>16</v>
      </c>
      <c r="B37" s="280"/>
      <c r="C37" s="280"/>
      <c r="D37" s="280"/>
      <c r="E37" s="280"/>
      <c r="F37" s="281"/>
      <c r="G37" s="443"/>
      <c r="H37" s="444"/>
      <c r="I37" s="445"/>
      <c r="J37" s="296">
        <f t="shared" si="2"/>
        <v>0</v>
      </c>
      <c r="K37" s="298">
        <f t="shared" si="3"/>
        <v>0</v>
      </c>
      <c r="L37" s="280"/>
      <c r="M37" s="280"/>
      <c r="N37" s="280"/>
      <c r="O37" s="293"/>
      <c r="P37" s="300"/>
      <c r="Q37" s="280"/>
      <c r="R37" s="281"/>
      <c r="S37" s="15" t="s">
        <v>74</v>
      </c>
      <c r="T37" s="8">
        <v>16</v>
      </c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93"/>
      <c r="AI37" s="444"/>
      <c r="AJ37" s="280"/>
      <c r="AK37" s="281"/>
      <c r="AL37" s="15" t="s">
        <v>74</v>
      </c>
    </row>
    <row r="38" spans="1:38" s="20" customFormat="1" ht="12.75" customHeight="1" x14ac:dyDescent="0.2">
      <c r="A38" s="8">
        <v>17</v>
      </c>
      <c r="B38" s="280"/>
      <c r="C38" s="280"/>
      <c r="D38" s="280"/>
      <c r="E38" s="280"/>
      <c r="F38" s="281"/>
      <c r="G38" s="443"/>
      <c r="H38" s="444"/>
      <c r="I38" s="445"/>
      <c r="J38" s="296">
        <f t="shared" si="2"/>
        <v>0</v>
      </c>
      <c r="K38" s="298">
        <f t="shared" si="3"/>
        <v>0</v>
      </c>
      <c r="L38" s="280"/>
      <c r="M38" s="280"/>
      <c r="N38" s="280"/>
      <c r="O38" s="293"/>
      <c r="P38" s="300"/>
      <c r="Q38" s="280"/>
      <c r="R38" s="281"/>
      <c r="S38" s="15" t="s">
        <v>75</v>
      </c>
      <c r="T38" s="8">
        <v>17</v>
      </c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93"/>
      <c r="AI38" s="444"/>
      <c r="AJ38" s="280"/>
      <c r="AK38" s="281"/>
      <c r="AL38" s="15" t="s">
        <v>75</v>
      </c>
    </row>
    <row r="39" spans="1:38" s="20" customFormat="1" ht="12.75" customHeight="1" x14ac:dyDescent="0.2">
      <c r="A39" s="8">
        <v>18</v>
      </c>
      <c r="B39" s="280"/>
      <c r="C39" s="280"/>
      <c r="D39" s="280"/>
      <c r="E39" s="280"/>
      <c r="F39" s="281"/>
      <c r="G39" s="443"/>
      <c r="H39" s="444"/>
      <c r="I39" s="445"/>
      <c r="J39" s="296">
        <f t="shared" si="2"/>
        <v>0</v>
      </c>
      <c r="K39" s="298">
        <f t="shared" si="3"/>
        <v>0</v>
      </c>
      <c r="L39" s="280"/>
      <c r="M39" s="280"/>
      <c r="N39" s="280"/>
      <c r="O39" s="293"/>
      <c r="P39" s="300"/>
      <c r="Q39" s="280"/>
      <c r="R39" s="281"/>
      <c r="S39" s="15" t="s">
        <v>76</v>
      </c>
      <c r="T39" s="8">
        <v>18</v>
      </c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93"/>
      <c r="AI39" s="444"/>
      <c r="AJ39" s="280"/>
      <c r="AK39" s="281"/>
      <c r="AL39" s="15" t="s">
        <v>76</v>
      </c>
    </row>
    <row r="40" spans="1:38" s="20" customFormat="1" ht="12.75" customHeight="1" x14ac:dyDescent="0.2">
      <c r="A40" s="8">
        <v>19</v>
      </c>
      <c r="B40" s="280"/>
      <c r="C40" s="280"/>
      <c r="D40" s="280"/>
      <c r="E40" s="280"/>
      <c r="F40" s="281"/>
      <c r="G40" s="443"/>
      <c r="H40" s="444"/>
      <c r="I40" s="445"/>
      <c r="J40" s="296">
        <f t="shared" si="2"/>
        <v>0</v>
      </c>
      <c r="K40" s="298">
        <f t="shared" si="3"/>
        <v>0</v>
      </c>
      <c r="L40" s="280"/>
      <c r="M40" s="280"/>
      <c r="N40" s="280"/>
      <c r="O40" s="293"/>
      <c r="P40" s="300"/>
      <c r="Q40" s="280"/>
      <c r="R40" s="281"/>
      <c r="S40" s="15" t="s">
        <v>77</v>
      </c>
      <c r="T40" s="8">
        <v>19</v>
      </c>
      <c r="U40" s="280"/>
      <c r="V40" s="280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  <c r="AG40" s="280"/>
      <c r="AH40" s="293"/>
      <c r="AI40" s="444"/>
      <c r="AJ40" s="280"/>
      <c r="AK40" s="281"/>
      <c r="AL40" s="15" t="s">
        <v>77</v>
      </c>
    </row>
    <row r="41" spans="1:38" s="20" customFormat="1" ht="12.75" customHeight="1" x14ac:dyDescent="0.2">
      <c r="A41" s="8">
        <v>20</v>
      </c>
      <c r="B41" s="280"/>
      <c r="C41" s="280"/>
      <c r="D41" s="280"/>
      <c r="E41" s="280"/>
      <c r="F41" s="281"/>
      <c r="G41" s="443"/>
      <c r="H41" s="444"/>
      <c r="I41" s="445"/>
      <c r="J41" s="296">
        <f t="shared" si="2"/>
        <v>0</v>
      </c>
      <c r="K41" s="298">
        <f t="shared" si="3"/>
        <v>0</v>
      </c>
      <c r="L41" s="280"/>
      <c r="M41" s="280"/>
      <c r="N41" s="280"/>
      <c r="O41" s="293"/>
      <c r="P41" s="300"/>
      <c r="Q41" s="280"/>
      <c r="R41" s="281"/>
      <c r="S41" s="15" t="s">
        <v>78</v>
      </c>
      <c r="T41" s="8">
        <v>20</v>
      </c>
      <c r="U41" s="280"/>
      <c r="V41" s="280"/>
      <c r="W41" s="280"/>
      <c r="X41" s="280"/>
      <c r="Y41" s="280"/>
      <c r="Z41" s="280"/>
      <c r="AA41" s="280"/>
      <c r="AB41" s="280"/>
      <c r="AC41" s="280"/>
      <c r="AD41" s="280"/>
      <c r="AE41" s="280"/>
      <c r="AF41" s="280"/>
      <c r="AG41" s="280"/>
      <c r="AH41" s="293"/>
      <c r="AI41" s="444"/>
      <c r="AJ41" s="280"/>
      <c r="AK41" s="281"/>
      <c r="AL41" s="15" t="s">
        <v>78</v>
      </c>
    </row>
    <row r="42" spans="1:38" s="20" customFormat="1" ht="12.75" customHeight="1" x14ac:dyDescent="0.2">
      <c r="A42" s="8">
        <v>21</v>
      </c>
      <c r="B42" s="280"/>
      <c r="C42" s="280"/>
      <c r="D42" s="280"/>
      <c r="E42" s="280"/>
      <c r="F42" s="281"/>
      <c r="G42" s="443"/>
      <c r="H42" s="444"/>
      <c r="I42" s="445"/>
      <c r="J42" s="296">
        <f t="shared" si="2"/>
        <v>0</v>
      </c>
      <c r="K42" s="298">
        <f t="shared" si="3"/>
        <v>0</v>
      </c>
      <c r="L42" s="280"/>
      <c r="M42" s="280"/>
      <c r="N42" s="280"/>
      <c r="O42" s="293"/>
      <c r="P42" s="300"/>
      <c r="Q42" s="280"/>
      <c r="R42" s="281"/>
      <c r="S42" s="15" t="s">
        <v>79</v>
      </c>
      <c r="T42" s="8">
        <v>21</v>
      </c>
      <c r="U42" s="280"/>
      <c r="V42" s="280"/>
      <c r="W42" s="280"/>
      <c r="X42" s="280"/>
      <c r="Y42" s="280"/>
      <c r="Z42" s="280"/>
      <c r="AA42" s="280"/>
      <c r="AB42" s="280"/>
      <c r="AC42" s="280"/>
      <c r="AD42" s="280"/>
      <c r="AE42" s="280"/>
      <c r="AF42" s="280"/>
      <c r="AG42" s="280"/>
      <c r="AH42" s="293"/>
      <c r="AI42" s="444"/>
      <c r="AJ42" s="280"/>
      <c r="AK42" s="281"/>
      <c r="AL42" s="15" t="s">
        <v>79</v>
      </c>
    </row>
    <row r="43" spans="1:38" s="20" customFormat="1" ht="12.75" customHeight="1" x14ac:dyDescent="0.2">
      <c r="A43" s="8">
        <v>22</v>
      </c>
      <c r="B43" s="280"/>
      <c r="C43" s="280"/>
      <c r="D43" s="280"/>
      <c r="E43" s="280"/>
      <c r="F43" s="281"/>
      <c r="G43" s="443"/>
      <c r="H43" s="444"/>
      <c r="I43" s="445"/>
      <c r="J43" s="296">
        <f t="shared" si="2"/>
        <v>0</v>
      </c>
      <c r="K43" s="298">
        <f t="shared" si="3"/>
        <v>0</v>
      </c>
      <c r="L43" s="280"/>
      <c r="M43" s="280"/>
      <c r="N43" s="280"/>
      <c r="O43" s="293"/>
      <c r="P43" s="300"/>
      <c r="Q43" s="280"/>
      <c r="R43" s="281"/>
      <c r="S43" s="15" t="s">
        <v>80</v>
      </c>
      <c r="T43" s="8">
        <v>22</v>
      </c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0"/>
      <c r="AH43" s="293"/>
      <c r="AI43" s="444"/>
      <c r="AJ43" s="280"/>
      <c r="AK43" s="281"/>
      <c r="AL43" s="15" t="s">
        <v>80</v>
      </c>
    </row>
    <row r="44" spans="1:38" s="20" customFormat="1" ht="12.75" customHeight="1" x14ac:dyDescent="0.2">
      <c r="A44" s="8">
        <v>23</v>
      </c>
      <c r="B44" s="280"/>
      <c r="C44" s="280"/>
      <c r="D44" s="280"/>
      <c r="E44" s="280"/>
      <c r="F44" s="281"/>
      <c r="G44" s="443"/>
      <c r="H44" s="444"/>
      <c r="I44" s="445"/>
      <c r="J44" s="296">
        <f t="shared" si="2"/>
        <v>0</v>
      </c>
      <c r="K44" s="298">
        <f t="shared" si="3"/>
        <v>0</v>
      </c>
      <c r="L44" s="280"/>
      <c r="M44" s="280"/>
      <c r="N44" s="280"/>
      <c r="O44" s="293"/>
      <c r="P44" s="300"/>
      <c r="Q44" s="280"/>
      <c r="R44" s="281"/>
      <c r="S44" s="15" t="s">
        <v>81</v>
      </c>
      <c r="T44" s="8">
        <v>23</v>
      </c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  <c r="AG44" s="280"/>
      <c r="AH44" s="293"/>
      <c r="AI44" s="444"/>
      <c r="AJ44" s="280"/>
      <c r="AK44" s="281"/>
      <c r="AL44" s="15" t="s">
        <v>81</v>
      </c>
    </row>
    <row r="45" spans="1:38" s="20" customFormat="1" ht="12.75" customHeight="1" x14ac:dyDescent="0.2">
      <c r="A45" s="8">
        <v>24</v>
      </c>
      <c r="B45" s="280"/>
      <c r="C45" s="280"/>
      <c r="D45" s="280"/>
      <c r="E45" s="280"/>
      <c r="F45" s="281"/>
      <c r="G45" s="443"/>
      <c r="H45" s="444"/>
      <c r="I45" s="445"/>
      <c r="J45" s="296">
        <f t="shared" si="2"/>
        <v>0</v>
      </c>
      <c r="K45" s="298">
        <f t="shared" si="3"/>
        <v>0</v>
      </c>
      <c r="L45" s="280"/>
      <c r="M45" s="280"/>
      <c r="N45" s="280"/>
      <c r="O45" s="293"/>
      <c r="P45" s="300"/>
      <c r="Q45" s="280"/>
      <c r="R45" s="281"/>
      <c r="S45" s="15" t="s">
        <v>82</v>
      </c>
      <c r="T45" s="8">
        <v>24</v>
      </c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93"/>
      <c r="AI45" s="444"/>
      <c r="AJ45" s="280"/>
      <c r="AK45" s="281"/>
      <c r="AL45" s="15" t="s">
        <v>82</v>
      </c>
    </row>
    <row r="46" spans="1:38" s="20" customFormat="1" ht="12.75" customHeight="1" x14ac:dyDescent="0.2">
      <c r="A46" s="8">
        <v>25</v>
      </c>
      <c r="B46" s="280"/>
      <c r="C46" s="280"/>
      <c r="D46" s="280"/>
      <c r="E46" s="280"/>
      <c r="F46" s="281"/>
      <c r="G46" s="443"/>
      <c r="H46" s="444"/>
      <c r="I46" s="445"/>
      <c r="J46" s="296">
        <f t="shared" si="2"/>
        <v>0</v>
      </c>
      <c r="K46" s="298">
        <f t="shared" si="3"/>
        <v>0</v>
      </c>
      <c r="L46" s="280"/>
      <c r="M46" s="280"/>
      <c r="N46" s="280"/>
      <c r="O46" s="293"/>
      <c r="P46" s="300"/>
      <c r="Q46" s="280"/>
      <c r="R46" s="281"/>
      <c r="S46" s="15" t="s">
        <v>83</v>
      </c>
      <c r="T46" s="8">
        <v>25</v>
      </c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  <c r="AG46" s="280"/>
      <c r="AH46" s="293"/>
      <c r="AI46" s="444"/>
      <c r="AJ46" s="280"/>
      <c r="AK46" s="281"/>
      <c r="AL46" s="15" t="s">
        <v>83</v>
      </c>
    </row>
    <row r="47" spans="1:38" s="20" customFormat="1" ht="12.75" customHeight="1" x14ac:dyDescent="0.2">
      <c r="A47" s="8">
        <v>26</v>
      </c>
      <c r="B47" s="280"/>
      <c r="C47" s="280"/>
      <c r="D47" s="280"/>
      <c r="E47" s="280"/>
      <c r="F47" s="281"/>
      <c r="G47" s="443"/>
      <c r="H47" s="444"/>
      <c r="I47" s="445"/>
      <c r="J47" s="296">
        <f t="shared" si="2"/>
        <v>0</v>
      </c>
      <c r="K47" s="298">
        <f t="shared" si="3"/>
        <v>0</v>
      </c>
      <c r="L47" s="280"/>
      <c r="M47" s="280"/>
      <c r="N47" s="280"/>
      <c r="O47" s="293"/>
      <c r="P47" s="300"/>
      <c r="Q47" s="280"/>
      <c r="R47" s="281"/>
      <c r="S47" s="15" t="s">
        <v>84</v>
      </c>
      <c r="T47" s="8">
        <v>26</v>
      </c>
      <c r="U47" s="280"/>
      <c r="V47" s="280"/>
      <c r="W47" s="280"/>
      <c r="X47" s="280"/>
      <c r="Y47" s="280"/>
      <c r="Z47" s="280"/>
      <c r="AA47" s="280"/>
      <c r="AB47" s="280"/>
      <c r="AC47" s="280"/>
      <c r="AD47" s="280"/>
      <c r="AE47" s="280"/>
      <c r="AF47" s="280"/>
      <c r="AG47" s="280"/>
      <c r="AH47" s="293"/>
      <c r="AI47" s="444"/>
      <c r="AJ47" s="280"/>
      <c r="AK47" s="281"/>
      <c r="AL47" s="15" t="s">
        <v>84</v>
      </c>
    </row>
    <row r="48" spans="1:38" s="20" customFormat="1" ht="12.75" customHeight="1" x14ac:dyDescent="0.2">
      <c r="A48" s="8">
        <v>27</v>
      </c>
      <c r="B48" s="280"/>
      <c r="C48" s="280"/>
      <c r="D48" s="280"/>
      <c r="E48" s="280"/>
      <c r="F48" s="281"/>
      <c r="G48" s="443"/>
      <c r="H48" s="444"/>
      <c r="I48" s="445"/>
      <c r="J48" s="296">
        <f t="shared" si="2"/>
        <v>0</v>
      </c>
      <c r="K48" s="298">
        <f t="shared" si="3"/>
        <v>0</v>
      </c>
      <c r="L48" s="280"/>
      <c r="M48" s="280"/>
      <c r="N48" s="280"/>
      <c r="O48" s="293"/>
      <c r="P48" s="300"/>
      <c r="Q48" s="280"/>
      <c r="R48" s="281"/>
      <c r="S48" s="15" t="s">
        <v>85</v>
      </c>
      <c r="T48" s="8">
        <v>27</v>
      </c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280"/>
      <c r="AF48" s="280"/>
      <c r="AG48" s="280"/>
      <c r="AH48" s="293"/>
      <c r="AI48" s="444"/>
      <c r="AJ48" s="280"/>
      <c r="AK48" s="281"/>
      <c r="AL48" s="15" t="s">
        <v>85</v>
      </c>
    </row>
    <row r="49" spans="1:248" s="20" customFormat="1" ht="12.75" customHeight="1" x14ac:dyDescent="0.2">
      <c r="A49" s="8">
        <v>28</v>
      </c>
      <c r="B49" s="280"/>
      <c r="C49" s="280"/>
      <c r="D49" s="280"/>
      <c r="E49" s="280"/>
      <c r="F49" s="281"/>
      <c r="G49" s="443"/>
      <c r="H49" s="444"/>
      <c r="I49" s="445"/>
      <c r="J49" s="296">
        <f t="shared" si="2"/>
        <v>0</v>
      </c>
      <c r="K49" s="298">
        <f t="shared" si="3"/>
        <v>0</v>
      </c>
      <c r="L49" s="280"/>
      <c r="M49" s="280"/>
      <c r="N49" s="280"/>
      <c r="O49" s="293"/>
      <c r="P49" s="300"/>
      <c r="Q49" s="280"/>
      <c r="R49" s="281"/>
      <c r="S49" s="15" t="s">
        <v>86</v>
      </c>
      <c r="T49" s="8">
        <v>28</v>
      </c>
      <c r="U49" s="280"/>
      <c r="V49" s="280"/>
      <c r="W49" s="280"/>
      <c r="X49" s="280"/>
      <c r="Y49" s="280"/>
      <c r="Z49" s="280"/>
      <c r="AA49" s="280"/>
      <c r="AB49" s="280"/>
      <c r="AC49" s="280"/>
      <c r="AD49" s="280"/>
      <c r="AE49" s="280"/>
      <c r="AF49" s="280"/>
      <c r="AG49" s="280"/>
      <c r="AH49" s="293"/>
      <c r="AI49" s="444"/>
      <c r="AJ49" s="280"/>
      <c r="AK49" s="281"/>
      <c r="AL49" s="15" t="s">
        <v>86</v>
      </c>
    </row>
    <row r="50" spans="1:248" s="20" customFormat="1" ht="12.75" customHeight="1" x14ac:dyDescent="0.2">
      <c r="A50" s="8">
        <v>29</v>
      </c>
      <c r="B50" s="280"/>
      <c r="C50" s="280"/>
      <c r="D50" s="280"/>
      <c r="E50" s="280"/>
      <c r="F50" s="281"/>
      <c r="G50" s="443"/>
      <c r="H50" s="444"/>
      <c r="I50" s="445"/>
      <c r="J50" s="296">
        <f t="shared" si="2"/>
        <v>0</v>
      </c>
      <c r="K50" s="298">
        <f t="shared" si="3"/>
        <v>0</v>
      </c>
      <c r="L50" s="280"/>
      <c r="M50" s="280"/>
      <c r="N50" s="280"/>
      <c r="O50" s="293"/>
      <c r="P50" s="300"/>
      <c r="Q50" s="280"/>
      <c r="R50" s="281"/>
      <c r="S50" s="15" t="s">
        <v>87</v>
      </c>
      <c r="T50" s="8">
        <v>29</v>
      </c>
      <c r="U50" s="280"/>
      <c r="V50" s="280"/>
      <c r="W50" s="280"/>
      <c r="X50" s="301"/>
      <c r="Y50" s="280"/>
      <c r="Z50" s="280"/>
      <c r="AA50" s="280"/>
      <c r="AB50" s="280"/>
      <c r="AC50" s="280"/>
      <c r="AD50" s="280"/>
      <c r="AE50" s="280"/>
      <c r="AF50" s="280"/>
      <c r="AG50" s="280"/>
      <c r="AH50" s="293"/>
      <c r="AI50" s="444"/>
      <c r="AJ50" s="280"/>
      <c r="AK50" s="281"/>
      <c r="AL50" s="15" t="s">
        <v>87</v>
      </c>
    </row>
    <row r="51" spans="1:248" s="20" customFormat="1" ht="12.75" customHeight="1" x14ac:dyDescent="0.2">
      <c r="A51" s="8">
        <v>30</v>
      </c>
      <c r="B51" s="280"/>
      <c r="C51" s="280"/>
      <c r="D51" s="280"/>
      <c r="E51" s="280"/>
      <c r="F51" s="281"/>
      <c r="G51" s="449"/>
      <c r="H51" s="444"/>
      <c r="I51" s="445"/>
      <c r="J51" s="296">
        <f t="shared" si="2"/>
        <v>0</v>
      </c>
      <c r="K51" s="298">
        <f t="shared" si="3"/>
        <v>0</v>
      </c>
      <c r="L51" s="280"/>
      <c r="M51" s="280"/>
      <c r="N51" s="280"/>
      <c r="O51" s="293"/>
      <c r="P51" s="300"/>
      <c r="Q51" s="280"/>
      <c r="R51" s="281"/>
      <c r="S51" s="15" t="s">
        <v>88</v>
      </c>
      <c r="T51" s="8">
        <v>30</v>
      </c>
      <c r="U51" s="280"/>
      <c r="V51" s="280"/>
      <c r="W51" s="280"/>
      <c r="X51" s="280"/>
      <c r="Y51" s="280"/>
      <c r="Z51" s="280"/>
      <c r="AA51" s="280"/>
      <c r="AB51" s="280"/>
      <c r="AC51" s="280"/>
      <c r="AD51" s="280"/>
      <c r="AE51" s="280"/>
      <c r="AF51" s="280"/>
      <c r="AG51" s="280"/>
      <c r="AH51" s="293"/>
      <c r="AI51" s="444"/>
      <c r="AJ51" s="280"/>
      <c r="AK51" s="281"/>
      <c r="AL51" s="15" t="s">
        <v>88</v>
      </c>
    </row>
    <row r="52" spans="1:248" s="20" customFormat="1" ht="12.75" customHeight="1" x14ac:dyDescent="0.2">
      <c r="A52" s="18">
        <v>31</v>
      </c>
      <c r="B52" s="284"/>
      <c r="C52" s="284"/>
      <c r="D52" s="284"/>
      <c r="E52" s="284"/>
      <c r="F52" s="285"/>
      <c r="G52" s="450"/>
      <c r="H52" s="451"/>
      <c r="I52" s="452"/>
      <c r="J52" s="302">
        <f t="shared" si="2"/>
        <v>0</v>
      </c>
      <c r="K52" s="303">
        <f t="shared" si="3"/>
        <v>0</v>
      </c>
      <c r="L52" s="284"/>
      <c r="M52" s="284"/>
      <c r="N52" s="284"/>
      <c r="O52" s="295"/>
      <c r="P52" s="304"/>
      <c r="Q52" s="284"/>
      <c r="R52" s="285"/>
      <c r="S52" s="19" t="s">
        <v>89</v>
      </c>
      <c r="T52" s="18">
        <v>31</v>
      </c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  <c r="AH52" s="295"/>
      <c r="AI52" s="451"/>
      <c r="AJ52" s="284"/>
      <c r="AK52" s="285"/>
      <c r="AL52" s="19" t="s">
        <v>89</v>
      </c>
    </row>
    <row r="53" spans="1:248" s="20" customFormat="1" ht="12.75" customHeight="1" thickBot="1" x14ac:dyDescent="0.25">
      <c r="A53" s="342"/>
      <c r="B53" s="343">
        <f>SUM(B22:B52)</f>
        <v>0</v>
      </c>
      <c r="C53" s="343">
        <f>SUM(C22:C52)</f>
        <v>0</v>
      </c>
      <c r="D53" s="343">
        <f>SUM(D22:D52)</f>
        <v>0</v>
      </c>
      <c r="E53" s="344">
        <f>SUM(E22:E52)</f>
        <v>0</v>
      </c>
      <c r="F53" s="345">
        <f>SUM(F22:F52)</f>
        <v>0</v>
      </c>
      <c r="G53" s="346"/>
      <c r="H53" s="347" t="s">
        <v>90</v>
      </c>
      <c r="I53" s="348">
        <f>COUNTA(I22:I52)</f>
        <v>0</v>
      </c>
      <c r="J53" s="343">
        <f>SUM(J21:J52)</f>
        <v>0</v>
      </c>
      <c r="K53" s="343">
        <f t="shared" ref="K53:R53" si="4">SUM(K22:K52)</f>
        <v>0</v>
      </c>
      <c r="L53" s="343">
        <f t="shared" si="4"/>
        <v>0</v>
      </c>
      <c r="M53" s="343">
        <f t="shared" si="4"/>
        <v>0</v>
      </c>
      <c r="N53" s="343">
        <f t="shared" si="4"/>
        <v>0</v>
      </c>
      <c r="O53" s="349">
        <f t="shared" si="4"/>
        <v>0</v>
      </c>
      <c r="P53" s="344">
        <f t="shared" si="4"/>
        <v>0</v>
      </c>
      <c r="Q53" s="343">
        <f t="shared" si="4"/>
        <v>0</v>
      </c>
      <c r="R53" s="350">
        <f t="shared" si="4"/>
        <v>0</v>
      </c>
      <c r="S53" s="351"/>
      <c r="T53" s="342"/>
      <c r="U53" s="343">
        <f t="shared" ref="U53:AH53" si="5">SUM(U22:U52)</f>
        <v>0</v>
      </c>
      <c r="V53" s="343">
        <f t="shared" si="5"/>
        <v>0</v>
      </c>
      <c r="W53" s="343">
        <f t="shared" si="5"/>
        <v>0</v>
      </c>
      <c r="X53" s="343">
        <f t="shared" si="5"/>
        <v>0</v>
      </c>
      <c r="Y53" s="343">
        <f t="shared" si="5"/>
        <v>0</v>
      </c>
      <c r="Z53" s="343">
        <f t="shared" si="5"/>
        <v>0</v>
      </c>
      <c r="AA53" s="343">
        <f t="shared" si="5"/>
        <v>0</v>
      </c>
      <c r="AB53" s="343">
        <f t="shared" si="5"/>
        <v>0</v>
      </c>
      <c r="AC53" s="343">
        <f t="shared" si="5"/>
        <v>0</v>
      </c>
      <c r="AD53" s="343">
        <f t="shared" si="5"/>
        <v>0</v>
      </c>
      <c r="AE53" s="343">
        <f t="shared" si="5"/>
        <v>0</v>
      </c>
      <c r="AF53" s="343">
        <f t="shared" si="5"/>
        <v>0</v>
      </c>
      <c r="AG53" s="343">
        <f t="shared" si="5"/>
        <v>0</v>
      </c>
      <c r="AH53" s="345">
        <f t="shared" si="5"/>
        <v>0</v>
      </c>
      <c r="AI53" s="352"/>
      <c r="AJ53" s="343">
        <f>SUM(AJ22:AJ52)</f>
        <v>0</v>
      </c>
      <c r="AK53" s="350">
        <f>SUM(AK22:AK52)</f>
        <v>0</v>
      </c>
      <c r="AL53" s="351"/>
    </row>
    <row r="54" spans="1:248" ht="12.75" customHeight="1" thickTop="1" x14ac:dyDescent="0.2">
      <c r="A54" s="43"/>
      <c r="B54" s="153"/>
      <c r="C54" s="153"/>
      <c r="D54" s="153"/>
      <c r="E54" s="153"/>
      <c r="F54" s="153"/>
      <c r="G54" s="340"/>
      <c r="H54" s="153"/>
      <c r="I54" s="341"/>
      <c r="J54" s="153"/>
      <c r="K54" s="153"/>
      <c r="L54" s="153"/>
      <c r="M54" s="153"/>
      <c r="N54" s="153"/>
      <c r="O54" s="153"/>
      <c r="P54" s="153"/>
      <c r="Q54" s="153"/>
      <c r="R54" s="153"/>
      <c r="S54" s="43"/>
      <c r="T54" s="4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43"/>
    </row>
    <row r="55" spans="1:248" ht="12.75" customHeight="1" x14ac:dyDescent="0.2">
      <c r="A55" s="43"/>
      <c r="B55" s="153"/>
      <c r="C55" s="153"/>
      <c r="D55" s="153"/>
      <c r="E55" s="153"/>
      <c r="F55" s="153"/>
      <c r="G55" s="340"/>
      <c r="H55" s="153"/>
      <c r="I55" s="341"/>
      <c r="J55" s="153"/>
      <c r="K55" s="153"/>
      <c r="L55" s="153"/>
      <c r="M55" s="153"/>
      <c r="N55" s="153"/>
      <c r="O55" s="153"/>
      <c r="P55" s="153"/>
      <c r="Q55" s="153"/>
      <c r="R55" s="153"/>
      <c r="S55" s="43"/>
      <c r="T55" s="4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43"/>
    </row>
    <row r="56" spans="1:248" ht="12.75" customHeight="1" x14ac:dyDescent="0.2">
      <c r="A56" s="20"/>
      <c r="B56" s="20"/>
      <c r="C56" s="20"/>
      <c r="D56" s="20"/>
      <c r="E56" s="20"/>
      <c r="F56" s="20"/>
      <c r="G56" s="474" t="str">
        <f>FEBRUARY!G10</f>
        <v>UNITED STEELWORKERS - LOCAL UNION</v>
      </c>
      <c r="H56" s="474"/>
      <c r="I56" s="474"/>
      <c r="J56" s="11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33"/>
      <c r="V56" s="33"/>
      <c r="W56" s="33"/>
      <c r="X56" s="33"/>
      <c r="Y56" s="33"/>
      <c r="Z56" s="33"/>
      <c r="AA56" s="34" t="str">
        <f>$AA$10</f>
        <v>FINANCIAL SECRETARY'S CASH BOOK</v>
      </c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20"/>
    </row>
    <row r="57" spans="1:248" s="148" customFormat="1" ht="12.75" customHeight="1" x14ac:dyDescent="0.2">
      <c r="A57" s="140"/>
      <c r="B57" s="138" t="str">
        <f>$B$11</f>
        <v>Month</v>
      </c>
      <c r="C57" s="73" t="str">
        <f>$C$11</f>
        <v>MARCH</v>
      </c>
      <c r="D57" s="138" t="str">
        <f>$D$11</f>
        <v>Year</v>
      </c>
      <c r="E57" s="27">
        <f>$E$11</f>
        <v>0</v>
      </c>
      <c r="F57" s="140"/>
      <c r="G57" s="145"/>
      <c r="H57" s="140"/>
      <c r="I57" s="146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38"/>
      <c r="AJ57" s="147" t="str">
        <f>$C$11</f>
        <v>MARCH</v>
      </c>
      <c r="AK57" s="27">
        <f>$E$11</f>
        <v>0</v>
      </c>
      <c r="AL57" s="140"/>
    </row>
    <row r="58" spans="1:248" s="148" customFormat="1" ht="12.75" customHeight="1" x14ac:dyDescent="0.2">
      <c r="A58" s="140"/>
      <c r="B58" s="138" t="str">
        <f>$B$12</f>
        <v>Page No.</v>
      </c>
      <c r="C58" s="355">
        <f>C12+1</f>
        <v>2</v>
      </c>
      <c r="D58" s="140"/>
      <c r="E58" s="140"/>
      <c r="F58" s="140"/>
      <c r="G58" s="145"/>
      <c r="H58" s="140"/>
      <c r="I58" s="146" t="s">
        <v>53</v>
      </c>
      <c r="J58" s="140"/>
      <c r="K58" s="140"/>
      <c r="L58" s="146"/>
      <c r="M58" s="140"/>
      <c r="N58" s="140"/>
      <c r="O58" s="140"/>
      <c r="P58" s="138"/>
      <c r="Q58" s="140"/>
      <c r="R58" s="138"/>
      <c r="S58" s="140"/>
      <c r="T58" s="140"/>
      <c r="U58" s="140"/>
      <c r="V58" s="140"/>
      <c r="W58" s="140"/>
      <c r="X58" s="140"/>
      <c r="Y58" s="140"/>
      <c r="Z58" s="140"/>
      <c r="AA58" s="140"/>
      <c r="AB58" s="149" t="s">
        <v>54</v>
      </c>
      <c r="AC58" s="140"/>
      <c r="AD58" s="140"/>
      <c r="AE58" s="140"/>
      <c r="AF58" s="140"/>
      <c r="AG58" s="140"/>
      <c r="AH58" s="140"/>
      <c r="AI58" s="138" t="str">
        <f>$B$12</f>
        <v>Page No.</v>
      </c>
      <c r="AJ58" s="355">
        <f>C58</f>
        <v>2</v>
      </c>
      <c r="AK58" s="150"/>
      <c r="AL58" s="151"/>
    </row>
    <row r="59" spans="1:248" ht="12.75" customHeight="1" x14ac:dyDescent="0.2">
      <c r="A59" s="3"/>
      <c r="B59" s="3"/>
      <c r="C59" s="3"/>
      <c r="D59" s="3"/>
      <c r="E59" s="3"/>
      <c r="F59" s="3"/>
      <c r="G59" s="126"/>
      <c r="H59" s="3"/>
      <c r="I59" s="5"/>
      <c r="J59" s="3"/>
      <c r="K59" s="3"/>
      <c r="L59" s="20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0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25"/>
      <c r="B60" s="25"/>
      <c r="C60" s="25"/>
      <c r="D60" s="25"/>
      <c r="E60" s="25"/>
      <c r="F60" s="25"/>
      <c r="G60" s="127"/>
      <c r="H60" s="25"/>
      <c r="I60" s="26"/>
      <c r="J60" s="25"/>
      <c r="K60" s="25"/>
      <c r="L60" s="26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6"/>
      <c r="AF60" s="25"/>
      <c r="AG60" s="25"/>
      <c r="AH60" s="25"/>
      <c r="AI60" s="25"/>
      <c r="AJ60" s="25"/>
      <c r="AK60" s="25"/>
      <c r="AL60" s="25"/>
    </row>
    <row r="61" spans="1:248" s="407" customFormat="1" ht="12.75" customHeight="1" x14ac:dyDescent="0.2">
      <c r="A61" s="1"/>
      <c r="B61" s="3"/>
      <c r="C61" s="3" t="s">
        <v>55</v>
      </c>
      <c r="D61" s="3"/>
      <c r="E61" s="3"/>
      <c r="F61" s="13"/>
      <c r="G61" s="433"/>
      <c r="H61" s="2" t="s">
        <v>56</v>
      </c>
      <c r="I61" s="95"/>
      <c r="J61" s="475" t="s">
        <v>477</v>
      </c>
      <c r="K61" s="476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07" customFormat="1" ht="12.75" customHeight="1" x14ac:dyDescent="0.2">
      <c r="A62" s="1"/>
      <c r="B62" s="3"/>
      <c r="C62" s="3"/>
      <c r="D62" s="3"/>
      <c r="E62" s="3"/>
      <c r="F62" s="13"/>
      <c r="G62" s="433"/>
      <c r="H62" s="13"/>
      <c r="I62" s="96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07" customFormat="1" ht="12.75" customHeight="1" thickBot="1" x14ac:dyDescent="0.25">
      <c r="A63" s="422"/>
      <c r="B63" s="423">
        <v>1</v>
      </c>
      <c r="C63" s="423">
        <v>2</v>
      </c>
      <c r="D63" s="423">
        <v>3</v>
      </c>
      <c r="E63" s="423">
        <v>4</v>
      </c>
      <c r="F63" s="424">
        <v>5</v>
      </c>
      <c r="G63" s="434">
        <v>6</v>
      </c>
      <c r="H63" s="425">
        <v>7</v>
      </c>
      <c r="I63" s="435">
        <v>8</v>
      </c>
      <c r="J63" s="423">
        <v>9</v>
      </c>
      <c r="K63" s="425">
        <v>10</v>
      </c>
      <c r="L63" s="423">
        <v>11</v>
      </c>
      <c r="M63" s="423" t="s">
        <v>1</v>
      </c>
      <c r="N63" s="423">
        <v>12</v>
      </c>
      <c r="O63" s="423">
        <v>13</v>
      </c>
      <c r="P63" s="423">
        <v>14</v>
      </c>
      <c r="Q63" s="423">
        <v>15</v>
      </c>
      <c r="R63" s="425" t="s">
        <v>2</v>
      </c>
      <c r="S63" s="426"/>
      <c r="T63" s="422"/>
      <c r="U63" s="423">
        <v>16</v>
      </c>
      <c r="V63" s="423">
        <v>17</v>
      </c>
      <c r="W63" s="423">
        <v>18</v>
      </c>
      <c r="X63" s="423">
        <v>19</v>
      </c>
      <c r="Y63" s="423">
        <v>20</v>
      </c>
      <c r="Z63" s="423" t="s">
        <v>3</v>
      </c>
      <c r="AA63" s="423">
        <v>21</v>
      </c>
      <c r="AB63" s="423">
        <v>22</v>
      </c>
      <c r="AC63" s="423">
        <v>23</v>
      </c>
      <c r="AD63" s="423">
        <v>24</v>
      </c>
      <c r="AE63" s="423">
        <v>25</v>
      </c>
      <c r="AF63" s="423">
        <v>26</v>
      </c>
      <c r="AG63" s="423">
        <v>27</v>
      </c>
      <c r="AH63" s="423">
        <v>28</v>
      </c>
      <c r="AI63" s="424">
        <v>29</v>
      </c>
      <c r="AJ63" s="423">
        <v>30</v>
      </c>
      <c r="AK63" s="425">
        <v>31</v>
      </c>
      <c r="AL63" s="426"/>
    </row>
    <row r="64" spans="1:248" s="4" customFormat="1" ht="12.75" customHeight="1" thickTop="1" x14ac:dyDescent="0.2">
      <c r="A64" s="1"/>
      <c r="B64" s="85" t="s">
        <v>4</v>
      </c>
      <c r="C64" s="97"/>
      <c r="D64" s="85" t="s">
        <v>473</v>
      </c>
      <c r="E64" s="436" t="s">
        <v>6</v>
      </c>
      <c r="F64" s="84" t="s">
        <v>7</v>
      </c>
      <c r="G64" s="128"/>
      <c r="H64" s="84"/>
      <c r="I64" s="99"/>
      <c r="J64" s="85"/>
      <c r="K64" s="84"/>
      <c r="L64" s="85" t="s">
        <v>460</v>
      </c>
      <c r="M64" s="85"/>
      <c r="N64" s="85" t="s">
        <v>474</v>
      </c>
      <c r="O64" s="436" t="s">
        <v>461</v>
      </c>
      <c r="P64" s="437"/>
      <c r="Q64" s="438" t="s">
        <v>8</v>
      </c>
      <c r="R64" s="84" t="s">
        <v>8</v>
      </c>
      <c r="S64" s="102"/>
      <c r="T64" s="67"/>
      <c r="U64" s="471" t="s">
        <v>9</v>
      </c>
      <c r="V64" s="472"/>
      <c r="W64" s="472"/>
      <c r="X64" s="472"/>
      <c r="Y64" s="473"/>
      <c r="Z64" s="85" t="s">
        <v>10</v>
      </c>
      <c r="AA64" s="85" t="s">
        <v>11</v>
      </c>
      <c r="AB64" s="85" t="s">
        <v>204</v>
      </c>
      <c r="AC64" s="85" t="s">
        <v>12</v>
      </c>
      <c r="AD64" s="85" t="s">
        <v>13</v>
      </c>
      <c r="AE64" s="85" t="s">
        <v>14</v>
      </c>
      <c r="AF64" s="85"/>
      <c r="AG64" s="85"/>
      <c r="AH64" s="100"/>
      <c r="AI64" s="101"/>
      <c r="AJ64" s="85" t="s">
        <v>15</v>
      </c>
      <c r="AK64" s="84" t="s">
        <v>7</v>
      </c>
      <c r="AL64" s="102"/>
      <c r="AM64" s="251"/>
      <c r="AN64" s="251"/>
      <c r="AO64" s="251"/>
      <c r="AP64" s="251"/>
      <c r="AQ64" s="251"/>
      <c r="AR64" s="251"/>
      <c r="AS64" s="251"/>
      <c r="AT64" s="251"/>
      <c r="AU64" s="251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/>
      <c r="BJ64" s="251"/>
      <c r="BK64" s="251"/>
      <c r="BL64" s="251"/>
      <c r="BM64" s="251"/>
      <c r="BN64" s="251"/>
      <c r="BO64" s="251"/>
      <c r="BP64" s="251"/>
      <c r="BQ64" s="251"/>
      <c r="BR64" s="251"/>
      <c r="BS64" s="251"/>
      <c r="BT64" s="251"/>
      <c r="BU64" s="251"/>
      <c r="BV64" s="251"/>
      <c r="BW64" s="251"/>
      <c r="BX64" s="251"/>
      <c r="BY64" s="251"/>
      <c r="BZ64" s="251"/>
      <c r="CA64" s="251"/>
      <c r="CB64" s="251"/>
      <c r="CC64" s="251"/>
      <c r="CD64" s="251"/>
      <c r="CE64" s="251"/>
      <c r="CF64" s="251"/>
      <c r="CG64" s="251"/>
      <c r="CH64" s="251"/>
      <c r="CI64" s="251"/>
      <c r="CJ64" s="251"/>
      <c r="CK64" s="251"/>
      <c r="CL64" s="251"/>
      <c r="CM64" s="251"/>
      <c r="CN64" s="251"/>
      <c r="CO64" s="251"/>
      <c r="CP64" s="251"/>
      <c r="CQ64" s="251"/>
      <c r="CR64" s="251"/>
      <c r="CS64" s="251"/>
      <c r="CT64" s="251"/>
      <c r="CU64" s="251"/>
      <c r="CV64" s="251"/>
      <c r="CW64" s="251"/>
      <c r="CX64" s="251"/>
      <c r="CY64" s="251"/>
      <c r="CZ64" s="251"/>
      <c r="DA64" s="251"/>
      <c r="DB64" s="251"/>
      <c r="DC64" s="251"/>
      <c r="DD64" s="251"/>
      <c r="DE64" s="251"/>
      <c r="DF64" s="251"/>
      <c r="DG64" s="251"/>
      <c r="DH64" s="251"/>
      <c r="DI64" s="251"/>
      <c r="DJ64" s="251"/>
      <c r="DK64" s="251"/>
      <c r="DL64" s="251"/>
      <c r="DM64" s="251"/>
      <c r="DN64" s="251"/>
      <c r="DO64" s="251"/>
      <c r="DP64" s="251"/>
      <c r="DQ64" s="251"/>
      <c r="DR64" s="251"/>
      <c r="DS64" s="251"/>
      <c r="DT64" s="251"/>
      <c r="DU64" s="251"/>
      <c r="DV64" s="251"/>
      <c r="DW64" s="251"/>
      <c r="DX64" s="251"/>
      <c r="DY64" s="251"/>
      <c r="DZ64" s="251"/>
      <c r="EA64" s="251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51"/>
      <c r="EU64" s="251"/>
      <c r="EV64" s="251"/>
      <c r="EW64" s="251"/>
      <c r="EX64" s="251"/>
      <c r="EY64" s="251"/>
      <c r="EZ64" s="251"/>
      <c r="FA64" s="251"/>
      <c r="FB64" s="251"/>
      <c r="FC64" s="251"/>
      <c r="FD64" s="251"/>
      <c r="FE64" s="251"/>
      <c r="FF64" s="251"/>
      <c r="FG64" s="251"/>
      <c r="FH64" s="251"/>
      <c r="FI64" s="251"/>
      <c r="FJ64" s="251"/>
      <c r="FK64" s="251"/>
      <c r="FL64" s="251"/>
      <c r="FM64" s="251"/>
      <c r="FN64" s="251"/>
      <c r="FO64" s="251"/>
      <c r="FP64" s="251"/>
      <c r="FQ64" s="251"/>
      <c r="FR64" s="251"/>
      <c r="FS64" s="251"/>
      <c r="FT64" s="251"/>
      <c r="FU64" s="251"/>
      <c r="FV64" s="251"/>
      <c r="FW64" s="251"/>
      <c r="FX64" s="251"/>
      <c r="FY64" s="251"/>
      <c r="FZ64" s="251"/>
      <c r="GA64" s="251"/>
      <c r="GB64" s="251"/>
      <c r="GC64" s="251"/>
      <c r="GD64" s="251"/>
      <c r="GE64" s="251"/>
      <c r="GF64" s="251"/>
      <c r="GG64" s="251"/>
      <c r="GH64" s="251"/>
      <c r="GI64" s="251"/>
      <c r="GJ64" s="251"/>
      <c r="GK64" s="251"/>
      <c r="GL64" s="251"/>
      <c r="GM64" s="251"/>
      <c r="GN64" s="251"/>
      <c r="GO64" s="251"/>
      <c r="GP64" s="251"/>
      <c r="GQ64" s="251"/>
      <c r="GR64" s="251"/>
      <c r="GS64" s="251"/>
      <c r="GT64" s="251"/>
      <c r="GU64" s="251"/>
      <c r="GV64" s="251"/>
      <c r="GW64" s="251"/>
      <c r="GX64" s="251"/>
      <c r="GY64" s="251"/>
      <c r="GZ64" s="251"/>
      <c r="HA64" s="251"/>
      <c r="HB64" s="251"/>
      <c r="HC64" s="251"/>
      <c r="HD64" s="251"/>
      <c r="HE64" s="251"/>
      <c r="HF64" s="251"/>
      <c r="HG64" s="251"/>
      <c r="HH64" s="251"/>
      <c r="HI64" s="251"/>
      <c r="HJ64" s="251"/>
      <c r="HK64" s="251"/>
      <c r="HL64" s="251"/>
      <c r="HM64" s="251"/>
      <c r="HN64" s="251"/>
      <c r="HO64" s="251"/>
      <c r="HP64" s="251"/>
      <c r="HQ64" s="251"/>
      <c r="HR64" s="251"/>
      <c r="HS64" s="251"/>
      <c r="HT64" s="251"/>
      <c r="HU64" s="251"/>
      <c r="HV64" s="251"/>
      <c r="HW64" s="251"/>
      <c r="HX64" s="251"/>
      <c r="HY64" s="251"/>
      <c r="HZ64" s="251"/>
      <c r="IA64" s="251"/>
      <c r="IB64" s="251"/>
      <c r="IC64" s="251"/>
      <c r="ID64" s="251"/>
      <c r="IE64" s="251"/>
      <c r="IF64" s="251"/>
      <c r="IG64" s="251"/>
      <c r="IH64" s="251"/>
      <c r="II64" s="251"/>
      <c r="IJ64" s="251"/>
      <c r="IK64" s="251"/>
      <c r="IL64" s="251"/>
      <c r="IM64" s="251"/>
      <c r="IN64" s="251"/>
    </row>
    <row r="65" spans="1:248" s="4" customFormat="1" ht="12.75" customHeight="1" x14ac:dyDescent="0.2">
      <c r="A65" s="1"/>
      <c r="B65" s="85" t="s">
        <v>8</v>
      </c>
      <c r="C65" s="85" t="s">
        <v>16</v>
      </c>
      <c r="D65" s="85" t="s">
        <v>202</v>
      </c>
      <c r="E65" s="154" t="s">
        <v>8</v>
      </c>
      <c r="F65" s="84" t="s">
        <v>18</v>
      </c>
      <c r="G65" s="128" t="s">
        <v>19</v>
      </c>
      <c r="H65" s="84" t="s">
        <v>20</v>
      </c>
      <c r="I65" s="99" t="s">
        <v>475</v>
      </c>
      <c r="J65" s="85" t="s">
        <v>21</v>
      </c>
      <c r="K65" s="84" t="s">
        <v>22</v>
      </c>
      <c r="L65" s="85" t="s">
        <v>462</v>
      </c>
      <c r="M65" s="85" t="s">
        <v>463</v>
      </c>
      <c r="N65" s="85" t="s">
        <v>476</v>
      </c>
      <c r="O65" s="154" t="s">
        <v>464</v>
      </c>
      <c r="P65" s="154" t="s">
        <v>23</v>
      </c>
      <c r="Q65" s="85" t="s">
        <v>24</v>
      </c>
      <c r="R65" s="84" t="s">
        <v>24</v>
      </c>
      <c r="S65" s="100" t="s">
        <v>135</v>
      </c>
      <c r="T65" s="84" t="s">
        <v>135</v>
      </c>
      <c r="U65" s="85" t="s">
        <v>25</v>
      </c>
      <c r="V65" s="85" t="s">
        <v>26</v>
      </c>
      <c r="W65" s="85" t="s">
        <v>27</v>
      </c>
      <c r="X65" s="85" t="s">
        <v>28</v>
      </c>
      <c r="Y65" s="85" t="s">
        <v>136</v>
      </c>
      <c r="Z65" s="85" t="s">
        <v>251</v>
      </c>
      <c r="AA65" s="85" t="s">
        <v>137</v>
      </c>
      <c r="AB65" s="85" t="s">
        <v>203</v>
      </c>
      <c r="AC65" s="85" t="s">
        <v>30</v>
      </c>
      <c r="AD65" s="85" t="s">
        <v>140</v>
      </c>
      <c r="AE65" s="85" t="s">
        <v>31</v>
      </c>
      <c r="AF65" s="85" t="s">
        <v>32</v>
      </c>
      <c r="AG65" s="85" t="s">
        <v>205</v>
      </c>
      <c r="AH65" s="100" t="s">
        <v>16</v>
      </c>
      <c r="AI65" s="98" t="s">
        <v>34</v>
      </c>
      <c r="AJ65" s="85" t="s">
        <v>35</v>
      </c>
      <c r="AK65" s="84" t="s">
        <v>18</v>
      </c>
      <c r="AL65" s="102"/>
      <c r="AM65" s="251"/>
      <c r="AN65" s="251"/>
      <c r="AO65" s="251"/>
      <c r="AP65" s="251"/>
      <c r="AQ65" s="251"/>
      <c r="AR65" s="251"/>
      <c r="AS65" s="251"/>
      <c r="AT65" s="251"/>
      <c r="AU65" s="251"/>
      <c r="AV65" s="251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G65" s="251"/>
      <c r="BH65" s="251"/>
      <c r="BI65" s="251"/>
      <c r="BJ65" s="251"/>
      <c r="BK65" s="251"/>
      <c r="BL65" s="251"/>
      <c r="BM65" s="251"/>
      <c r="BN65" s="251"/>
      <c r="BO65" s="251"/>
      <c r="BP65" s="251"/>
      <c r="BQ65" s="251"/>
      <c r="BR65" s="251"/>
      <c r="BS65" s="251"/>
      <c r="BT65" s="251"/>
      <c r="BU65" s="251"/>
      <c r="BV65" s="251"/>
      <c r="BW65" s="251"/>
      <c r="BX65" s="251"/>
      <c r="BY65" s="251"/>
      <c r="BZ65" s="251"/>
      <c r="CA65" s="251"/>
      <c r="CB65" s="251"/>
      <c r="CC65" s="251"/>
      <c r="CD65" s="251"/>
      <c r="CE65" s="251"/>
      <c r="CF65" s="251"/>
      <c r="CG65" s="251"/>
      <c r="CH65" s="251"/>
      <c r="CI65" s="251"/>
      <c r="CJ65" s="251"/>
      <c r="CK65" s="251"/>
      <c r="CL65" s="251"/>
      <c r="CM65" s="251"/>
      <c r="CN65" s="251"/>
      <c r="CO65" s="251"/>
      <c r="CP65" s="251"/>
      <c r="CQ65" s="251"/>
      <c r="CR65" s="251"/>
      <c r="CS65" s="251"/>
      <c r="CT65" s="251"/>
      <c r="CU65" s="251"/>
      <c r="CV65" s="251"/>
      <c r="CW65" s="251"/>
      <c r="CX65" s="251"/>
      <c r="CY65" s="251"/>
      <c r="CZ65" s="251"/>
      <c r="DA65" s="251"/>
      <c r="DB65" s="251"/>
      <c r="DC65" s="251"/>
      <c r="DD65" s="251"/>
      <c r="DE65" s="251"/>
      <c r="DF65" s="251"/>
      <c r="DG65" s="251"/>
      <c r="DH65" s="251"/>
      <c r="DI65" s="251"/>
      <c r="DJ65" s="251"/>
      <c r="DK65" s="251"/>
      <c r="DL65" s="251"/>
      <c r="DM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  <c r="DY65" s="251"/>
      <c r="DZ65" s="251"/>
      <c r="EA65" s="251"/>
      <c r="EB65" s="251"/>
      <c r="EC65" s="251"/>
      <c r="ED65" s="251"/>
      <c r="EE65" s="251"/>
      <c r="EF65" s="251"/>
      <c r="EG65" s="251"/>
      <c r="EH65" s="251"/>
      <c r="EI65" s="251"/>
      <c r="EJ65" s="251"/>
      <c r="EK65" s="251"/>
      <c r="EL65" s="251"/>
      <c r="EM65" s="251"/>
      <c r="EN65" s="251"/>
      <c r="EO65" s="251"/>
      <c r="EP65" s="251"/>
      <c r="EQ65" s="251"/>
      <c r="ER65" s="251"/>
      <c r="ES65" s="251"/>
      <c r="ET65" s="251"/>
      <c r="EU65" s="251"/>
      <c r="EV65" s="251"/>
      <c r="EW65" s="251"/>
      <c r="EX65" s="251"/>
      <c r="EY65" s="251"/>
      <c r="EZ65" s="251"/>
      <c r="FA65" s="251"/>
      <c r="FB65" s="251"/>
      <c r="FC65" s="251"/>
      <c r="FD65" s="251"/>
      <c r="FE65" s="251"/>
      <c r="FF65" s="251"/>
      <c r="FG65" s="251"/>
      <c r="FH65" s="251"/>
      <c r="FI65" s="251"/>
      <c r="FJ65" s="251"/>
      <c r="FK65" s="251"/>
      <c r="FL65" s="251"/>
      <c r="FM65" s="251"/>
      <c r="FN65" s="251"/>
      <c r="FO65" s="251"/>
      <c r="FP65" s="251"/>
      <c r="FQ65" s="251"/>
      <c r="FR65" s="251"/>
      <c r="FS65" s="251"/>
      <c r="FT65" s="251"/>
      <c r="FU65" s="251"/>
      <c r="FV65" s="251"/>
      <c r="FW65" s="251"/>
      <c r="FX65" s="251"/>
      <c r="FY65" s="251"/>
      <c r="FZ65" s="251"/>
      <c r="GA65" s="251"/>
      <c r="GB65" s="251"/>
      <c r="GC65" s="251"/>
      <c r="GD65" s="251"/>
      <c r="GE65" s="251"/>
      <c r="GF65" s="251"/>
      <c r="GG65" s="251"/>
      <c r="GH65" s="251"/>
      <c r="GI65" s="251"/>
      <c r="GJ65" s="251"/>
      <c r="GK65" s="251"/>
      <c r="GL65" s="251"/>
      <c r="GM65" s="251"/>
      <c r="GN65" s="251"/>
      <c r="GO65" s="251"/>
      <c r="GP65" s="251"/>
      <c r="GQ65" s="251"/>
      <c r="GR65" s="251"/>
      <c r="GS65" s="251"/>
      <c r="GT65" s="251"/>
      <c r="GU65" s="251"/>
      <c r="GV65" s="251"/>
      <c r="GW65" s="251"/>
      <c r="GX65" s="251"/>
      <c r="GY65" s="251"/>
      <c r="GZ65" s="251"/>
      <c r="HA65" s="251"/>
      <c r="HB65" s="251"/>
      <c r="HC65" s="251"/>
      <c r="HD65" s="251"/>
      <c r="HE65" s="251"/>
      <c r="HF65" s="251"/>
      <c r="HG65" s="251"/>
      <c r="HH65" s="251"/>
      <c r="HI65" s="251"/>
      <c r="HJ65" s="251"/>
      <c r="HK65" s="251"/>
      <c r="HL65" s="251"/>
      <c r="HM65" s="251"/>
      <c r="HN65" s="251"/>
      <c r="HO65" s="251"/>
      <c r="HP65" s="251"/>
      <c r="HQ65" s="251"/>
      <c r="HR65" s="251"/>
      <c r="HS65" s="251"/>
      <c r="HT65" s="251"/>
      <c r="HU65" s="251"/>
      <c r="HV65" s="251"/>
      <c r="HW65" s="251"/>
      <c r="HX65" s="251"/>
      <c r="HY65" s="251"/>
      <c r="HZ65" s="251"/>
      <c r="IA65" s="251"/>
      <c r="IB65" s="251"/>
      <c r="IC65" s="251"/>
      <c r="ID65" s="251"/>
      <c r="IE65" s="251"/>
      <c r="IF65" s="251"/>
      <c r="IG65" s="251"/>
      <c r="IH65" s="251"/>
      <c r="II65" s="251"/>
      <c r="IJ65" s="251"/>
      <c r="IK65" s="251"/>
      <c r="IL65" s="251"/>
      <c r="IM65" s="251"/>
      <c r="IN65" s="251"/>
    </row>
    <row r="66" spans="1:248" s="4" customFormat="1" ht="12.75" customHeight="1" thickBot="1" x14ac:dyDescent="0.25">
      <c r="A66" s="6"/>
      <c r="B66" s="86" t="s">
        <v>36</v>
      </c>
      <c r="C66" s="86" t="s">
        <v>37</v>
      </c>
      <c r="D66" s="86" t="s">
        <v>38</v>
      </c>
      <c r="E66" s="439" t="s">
        <v>39</v>
      </c>
      <c r="F66" s="103" t="s">
        <v>40</v>
      </c>
      <c r="G66" s="129"/>
      <c r="H66" s="103"/>
      <c r="I66" s="104" t="s">
        <v>41</v>
      </c>
      <c r="J66" s="86"/>
      <c r="K66" s="103"/>
      <c r="L66" s="86" t="s">
        <v>465</v>
      </c>
      <c r="M66" s="86"/>
      <c r="N66" s="86" t="s">
        <v>235</v>
      </c>
      <c r="O66" s="439" t="s">
        <v>235</v>
      </c>
      <c r="P66" s="155"/>
      <c r="Q66" s="440" t="s">
        <v>258</v>
      </c>
      <c r="R66" s="441" t="s">
        <v>259</v>
      </c>
      <c r="S66" s="105" t="s">
        <v>109</v>
      </c>
      <c r="T66" s="103" t="s">
        <v>187</v>
      </c>
      <c r="U66" s="86" t="s">
        <v>42</v>
      </c>
      <c r="V66" s="86" t="s">
        <v>43</v>
      </c>
      <c r="W66" s="86"/>
      <c r="X66" s="86" t="s">
        <v>44</v>
      </c>
      <c r="Y66" s="86" t="s">
        <v>30</v>
      </c>
      <c r="Z66" s="86" t="s">
        <v>30</v>
      </c>
      <c r="AA66" s="86" t="s">
        <v>138</v>
      </c>
      <c r="AB66" s="86" t="s">
        <v>15</v>
      </c>
      <c r="AC66" s="86" t="s">
        <v>139</v>
      </c>
      <c r="AD66" s="86" t="s">
        <v>141</v>
      </c>
      <c r="AE66" s="86" t="s">
        <v>47</v>
      </c>
      <c r="AF66" s="86" t="s">
        <v>48</v>
      </c>
      <c r="AG66" s="86" t="s">
        <v>15</v>
      </c>
      <c r="AH66" s="105" t="s">
        <v>30</v>
      </c>
      <c r="AI66" s="106"/>
      <c r="AJ66" s="86" t="s">
        <v>49</v>
      </c>
      <c r="AK66" s="103" t="s">
        <v>188</v>
      </c>
      <c r="AL66" s="107"/>
      <c r="AM66" s="251"/>
      <c r="AN66" s="251"/>
      <c r="AO66" s="251"/>
      <c r="AP66" s="251"/>
      <c r="AQ66" s="251"/>
      <c r="AR66" s="251"/>
      <c r="AS66" s="251"/>
      <c r="AT66" s="251"/>
      <c r="AU66" s="251"/>
      <c r="AV66" s="251"/>
      <c r="AW66" s="251"/>
      <c r="AX66" s="251"/>
      <c r="AY66" s="251"/>
      <c r="AZ66" s="251"/>
      <c r="BA66" s="251"/>
      <c r="BB66" s="251"/>
      <c r="BC66" s="251"/>
      <c r="BD66" s="251"/>
      <c r="BE66" s="251"/>
      <c r="BF66" s="251"/>
      <c r="BG66" s="251"/>
      <c r="BH66" s="251"/>
      <c r="BI66" s="251"/>
      <c r="BJ66" s="251"/>
      <c r="BK66" s="251"/>
      <c r="BL66" s="251"/>
      <c r="BM66" s="251"/>
      <c r="BN66" s="251"/>
      <c r="BO66" s="251"/>
      <c r="BP66" s="251"/>
      <c r="BQ66" s="251"/>
      <c r="BR66" s="251"/>
      <c r="BS66" s="251"/>
      <c r="BT66" s="251"/>
      <c r="BU66" s="251"/>
      <c r="BV66" s="251"/>
      <c r="BW66" s="251"/>
      <c r="BX66" s="251"/>
      <c r="BY66" s="251"/>
      <c r="BZ66" s="251"/>
      <c r="CA66" s="251"/>
      <c r="CB66" s="251"/>
      <c r="CC66" s="251"/>
      <c r="CD66" s="251"/>
      <c r="CE66" s="251"/>
      <c r="CF66" s="251"/>
      <c r="CG66" s="251"/>
      <c r="CH66" s="251"/>
      <c r="CI66" s="251"/>
      <c r="CJ66" s="251"/>
      <c r="CK66" s="251"/>
      <c r="CL66" s="251"/>
      <c r="CM66" s="251"/>
      <c r="CN66" s="251"/>
      <c r="CO66" s="251"/>
      <c r="CP66" s="251"/>
      <c r="CQ66" s="251"/>
      <c r="CR66" s="251"/>
      <c r="CS66" s="251"/>
      <c r="CT66" s="251"/>
      <c r="CU66" s="251"/>
      <c r="CV66" s="251"/>
      <c r="CW66" s="251"/>
      <c r="CX66" s="251"/>
      <c r="CY66" s="251"/>
      <c r="CZ66" s="251"/>
      <c r="DA66" s="251"/>
      <c r="DB66" s="251"/>
      <c r="DC66" s="251"/>
      <c r="DD66" s="251"/>
      <c r="DE66" s="251"/>
      <c r="DF66" s="251"/>
      <c r="DG66" s="251"/>
      <c r="DH66" s="251"/>
      <c r="DI66" s="251"/>
      <c r="DJ66" s="251"/>
      <c r="DK66" s="251"/>
      <c r="DL66" s="251"/>
      <c r="DM66" s="251"/>
      <c r="DN66" s="251"/>
      <c r="DO66" s="251"/>
      <c r="DP66" s="251"/>
      <c r="DQ66" s="251"/>
      <c r="DR66" s="251"/>
      <c r="DS66" s="251"/>
      <c r="DT66" s="251"/>
      <c r="DU66" s="251"/>
      <c r="DV66" s="251"/>
      <c r="DW66" s="251"/>
      <c r="DX66" s="251"/>
      <c r="DY66" s="251"/>
      <c r="DZ66" s="251"/>
      <c r="EA66" s="251"/>
      <c r="EB66" s="251"/>
      <c r="EC66" s="251"/>
      <c r="ED66" s="251"/>
      <c r="EE66" s="251"/>
      <c r="EF66" s="251"/>
      <c r="EG66" s="251"/>
      <c r="EH66" s="251"/>
      <c r="EI66" s="251"/>
      <c r="EJ66" s="251"/>
      <c r="EK66" s="251"/>
      <c r="EL66" s="251"/>
      <c r="EM66" s="251"/>
      <c r="EN66" s="251"/>
      <c r="EO66" s="251"/>
      <c r="EP66" s="251"/>
      <c r="EQ66" s="251"/>
      <c r="ER66" s="251"/>
      <c r="ES66" s="251"/>
      <c r="ET66" s="251"/>
      <c r="EU66" s="251"/>
      <c r="EV66" s="251"/>
      <c r="EW66" s="251"/>
      <c r="EX66" s="251"/>
      <c r="EY66" s="251"/>
      <c r="EZ66" s="251"/>
      <c r="FA66" s="251"/>
      <c r="FB66" s="251"/>
      <c r="FC66" s="251"/>
      <c r="FD66" s="251"/>
      <c r="FE66" s="251"/>
      <c r="FF66" s="251"/>
      <c r="FG66" s="251"/>
      <c r="FH66" s="251"/>
      <c r="FI66" s="251"/>
      <c r="FJ66" s="251"/>
      <c r="FK66" s="251"/>
      <c r="FL66" s="251"/>
      <c r="FM66" s="251"/>
      <c r="FN66" s="251"/>
      <c r="FO66" s="251"/>
      <c r="FP66" s="251"/>
      <c r="FQ66" s="251"/>
      <c r="FR66" s="251"/>
      <c r="FS66" s="251"/>
      <c r="FT66" s="251"/>
      <c r="FU66" s="251"/>
      <c r="FV66" s="251"/>
      <c r="FW66" s="251"/>
      <c r="FX66" s="251"/>
      <c r="FY66" s="251"/>
      <c r="FZ66" s="251"/>
      <c r="GA66" s="251"/>
      <c r="GB66" s="251"/>
      <c r="GC66" s="251"/>
      <c r="GD66" s="251"/>
      <c r="GE66" s="251"/>
      <c r="GF66" s="251"/>
      <c r="GG66" s="251"/>
      <c r="GH66" s="251"/>
      <c r="GI66" s="251"/>
      <c r="GJ66" s="251"/>
      <c r="GK66" s="251"/>
      <c r="GL66" s="251"/>
      <c r="GM66" s="251"/>
      <c r="GN66" s="251"/>
      <c r="GO66" s="251"/>
      <c r="GP66" s="251"/>
      <c r="GQ66" s="251"/>
      <c r="GR66" s="251"/>
      <c r="GS66" s="251"/>
      <c r="GT66" s="251"/>
      <c r="GU66" s="251"/>
      <c r="GV66" s="251"/>
      <c r="GW66" s="251"/>
      <c r="GX66" s="251"/>
      <c r="GY66" s="251"/>
      <c r="GZ66" s="251"/>
      <c r="HA66" s="251"/>
      <c r="HB66" s="251"/>
      <c r="HC66" s="251"/>
      <c r="HD66" s="251"/>
      <c r="HE66" s="251"/>
      <c r="HF66" s="251"/>
      <c r="HG66" s="251"/>
      <c r="HH66" s="251"/>
      <c r="HI66" s="251"/>
      <c r="HJ66" s="251"/>
      <c r="HK66" s="251"/>
      <c r="HL66" s="251"/>
      <c r="HM66" s="251"/>
      <c r="HN66" s="251"/>
      <c r="HO66" s="251"/>
      <c r="HP66" s="251"/>
      <c r="HQ66" s="251"/>
      <c r="HR66" s="251"/>
      <c r="HS66" s="251"/>
      <c r="HT66" s="251"/>
      <c r="HU66" s="251"/>
      <c r="HV66" s="251"/>
      <c r="HW66" s="251"/>
      <c r="HX66" s="251"/>
      <c r="HY66" s="251"/>
      <c r="HZ66" s="251"/>
      <c r="IA66" s="251"/>
      <c r="IB66" s="251"/>
      <c r="IC66" s="251"/>
      <c r="ID66" s="251"/>
      <c r="IE66" s="251"/>
      <c r="IF66" s="251"/>
      <c r="IG66" s="251"/>
      <c r="IH66" s="251"/>
      <c r="II66" s="251"/>
      <c r="IJ66" s="251"/>
      <c r="IK66" s="251"/>
      <c r="IL66" s="251"/>
      <c r="IM66" s="251"/>
      <c r="IN66" s="251"/>
    </row>
    <row r="67" spans="1:248" s="20" customFormat="1" ht="12.75" customHeight="1" thickTop="1" x14ac:dyDescent="0.2">
      <c r="A67" s="8"/>
      <c r="B67" s="296">
        <f>B53</f>
        <v>0</v>
      </c>
      <c r="C67" s="296">
        <f>C53</f>
        <v>0</v>
      </c>
      <c r="D67" s="296">
        <f>D53</f>
        <v>0</v>
      </c>
      <c r="E67" s="296">
        <f>E53</f>
        <v>0</v>
      </c>
      <c r="F67" s="298">
        <f>F53</f>
        <v>0</v>
      </c>
      <c r="G67" s="130" t="str">
        <f>G7</f>
        <v>MARCH</v>
      </c>
      <c r="H67" s="31" t="s">
        <v>58</v>
      </c>
      <c r="I67" s="32"/>
      <c r="J67" s="306">
        <f t="shared" ref="J67:R67" si="6">J53</f>
        <v>0</v>
      </c>
      <c r="K67" s="298">
        <f t="shared" si="6"/>
        <v>0</v>
      </c>
      <c r="L67" s="296">
        <f t="shared" si="6"/>
        <v>0</v>
      </c>
      <c r="M67" s="296">
        <f t="shared" si="6"/>
        <v>0</v>
      </c>
      <c r="N67" s="296">
        <f t="shared" si="6"/>
        <v>0</v>
      </c>
      <c r="O67" s="297">
        <f t="shared" si="6"/>
        <v>0</v>
      </c>
      <c r="P67" s="299">
        <f t="shared" si="6"/>
        <v>0</v>
      </c>
      <c r="Q67" s="296">
        <f t="shared" si="6"/>
        <v>0</v>
      </c>
      <c r="R67" s="298">
        <f t="shared" si="6"/>
        <v>0</v>
      </c>
      <c r="S67" s="9"/>
      <c r="T67" s="8"/>
      <c r="U67" s="296">
        <f t="shared" ref="U67:AH67" si="7">U53</f>
        <v>0</v>
      </c>
      <c r="V67" s="296">
        <f t="shared" si="7"/>
        <v>0</v>
      </c>
      <c r="W67" s="296">
        <f t="shared" si="7"/>
        <v>0</v>
      </c>
      <c r="X67" s="296">
        <f t="shared" si="7"/>
        <v>0</v>
      </c>
      <c r="Y67" s="296">
        <f t="shared" si="7"/>
        <v>0</v>
      </c>
      <c r="Z67" s="296">
        <f t="shared" si="7"/>
        <v>0</v>
      </c>
      <c r="AA67" s="296">
        <f t="shared" si="7"/>
        <v>0</v>
      </c>
      <c r="AB67" s="296">
        <f t="shared" si="7"/>
        <v>0</v>
      </c>
      <c r="AC67" s="296">
        <f t="shared" si="7"/>
        <v>0</v>
      </c>
      <c r="AD67" s="296">
        <f t="shared" si="7"/>
        <v>0</v>
      </c>
      <c r="AE67" s="296">
        <f t="shared" si="7"/>
        <v>0</v>
      </c>
      <c r="AF67" s="296">
        <f t="shared" si="7"/>
        <v>0</v>
      </c>
      <c r="AG67" s="296">
        <f t="shared" si="7"/>
        <v>0</v>
      </c>
      <c r="AH67" s="297">
        <f t="shared" si="7"/>
        <v>0</v>
      </c>
      <c r="AI67" s="305"/>
      <c r="AJ67" s="296">
        <f>AJ53</f>
        <v>0</v>
      </c>
      <c r="AK67" s="298">
        <f>AK53</f>
        <v>0</v>
      </c>
      <c r="AL67" s="9"/>
    </row>
    <row r="68" spans="1:248" s="20" customFormat="1" ht="12.75" customHeight="1" x14ac:dyDescent="0.2">
      <c r="A68" s="8">
        <v>1</v>
      </c>
      <c r="B68" s="280"/>
      <c r="C68" s="280"/>
      <c r="D68" s="280"/>
      <c r="E68" s="280"/>
      <c r="F68" s="281"/>
      <c r="G68" s="443"/>
      <c r="H68" s="444"/>
      <c r="I68" s="445"/>
      <c r="J68" s="296">
        <f t="shared" ref="J68:J98" si="8">SUM(B68:F68)</f>
        <v>0</v>
      </c>
      <c r="K68" s="298">
        <f t="shared" ref="K68:K98" si="9">SUM(U68:AK68)-SUM(L68:R68)</f>
        <v>0</v>
      </c>
      <c r="L68" s="280"/>
      <c r="M68" s="280"/>
      <c r="N68" s="280"/>
      <c r="O68" s="293"/>
      <c r="P68" s="300"/>
      <c r="Q68" s="280"/>
      <c r="R68" s="281"/>
      <c r="S68" s="15" t="s">
        <v>59</v>
      </c>
      <c r="T68" s="8">
        <v>1</v>
      </c>
      <c r="U68" s="280"/>
      <c r="V68" s="280"/>
      <c r="W68" s="280"/>
      <c r="X68" s="280"/>
      <c r="Y68" s="280"/>
      <c r="Z68" s="280"/>
      <c r="AA68" s="280"/>
      <c r="AB68" s="280"/>
      <c r="AC68" s="280"/>
      <c r="AD68" s="280"/>
      <c r="AE68" s="280"/>
      <c r="AF68" s="280"/>
      <c r="AG68" s="280"/>
      <c r="AH68" s="293"/>
      <c r="AI68" s="444"/>
      <c r="AJ68" s="280"/>
      <c r="AK68" s="281"/>
      <c r="AL68" s="15" t="s">
        <v>59</v>
      </c>
    </row>
    <row r="69" spans="1:248" s="20" customFormat="1" ht="12.75" customHeight="1" x14ac:dyDescent="0.2">
      <c r="A69" s="8">
        <v>2</v>
      </c>
      <c r="B69" s="280"/>
      <c r="C69" s="280"/>
      <c r="D69" s="280"/>
      <c r="E69" s="280"/>
      <c r="F69" s="281"/>
      <c r="G69" s="443"/>
      <c r="H69" s="444"/>
      <c r="I69" s="445"/>
      <c r="J69" s="296">
        <f t="shared" si="8"/>
        <v>0</v>
      </c>
      <c r="K69" s="298">
        <f t="shared" si="9"/>
        <v>0</v>
      </c>
      <c r="L69" s="280"/>
      <c r="M69" s="280"/>
      <c r="N69" s="280"/>
      <c r="O69" s="293"/>
      <c r="P69" s="300"/>
      <c r="Q69" s="280"/>
      <c r="R69" s="281"/>
      <c r="S69" s="15" t="s">
        <v>60</v>
      </c>
      <c r="T69" s="8">
        <v>2</v>
      </c>
      <c r="U69" s="280"/>
      <c r="V69" s="280"/>
      <c r="W69" s="280"/>
      <c r="X69" s="280"/>
      <c r="Y69" s="280"/>
      <c r="Z69" s="280"/>
      <c r="AA69" s="280"/>
      <c r="AB69" s="280"/>
      <c r="AC69" s="280"/>
      <c r="AD69" s="280"/>
      <c r="AE69" s="280"/>
      <c r="AF69" s="280"/>
      <c r="AG69" s="280"/>
      <c r="AH69" s="293"/>
      <c r="AI69" s="444"/>
      <c r="AJ69" s="280"/>
      <c r="AK69" s="281"/>
      <c r="AL69" s="15" t="s">
        <v>60</v>
      </c>
    </row>
    <row r="70" spans="1:248" s="20" customFormat="1" ht="12.75" customHeight="1" x14ac:dyDescent="0.2">
      <c r="A70" s="8">
        <v>3</v>
      </c>
      <c r="B70" s="280"/>
      <c r="C70" s="280"/>
      <c r="D70" s="280"/>
      <c r="E70" s="280"/>
      <c r="F70" s="281"/>
      <c r="G70" s="443"/>
      <c r="H70" s="444"/>
      <c r="I70" s="445"/>
      <c r="J70" s="296">
        <f t="shared" si="8"/>
        <v>0</v>
      </c>
      <c r="K70" s="298">
        <f t="shared" si="9"/>
        <v>0</v>
      </c>
      <c r="L70" s="280"/>
      <c r="M70" s="280"/>
      <c r="N70" s="280"/>
      <c r="O70" s="293"/>
      <c r="P70" s="300"/>
      <c r="Q70" s="280"/>
      <c r="R70" s="281"/>
      <c r="S70" s="15" t="s">
        <v>61</v>
      </c>
      <c r="T70" s="8">
        <v>3</v>
      </c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93"/>
      <c r="AI70" s="444"/>
      <c r="AJ70" s="280"/>
      <c r="AK70" s="281"/>
      <c r="AL70" s="15" t="s">
        <v>61</v>
      </c>
    </row>
    <row r="71" spans="1:248" s="20" customFormat="1" ht="12.75" customHeight="1" x14ac:dyDescent="0.2">
      <c r="A71" s="8">
        <v>4</v>
      </c>
      <c r="B71" s="280"/>
      <c r="C71" s="280"/>
      <c r="D71" s="280"/>
      <c r="E71" s="280"/>
      <c r="F71" s="281"/>
      <c r="G71" s="443"/>
      <c r="H71" s="444"/>
      <c r="I71" s="445"/>
      <c r="J71" s="296">
        <f t="shared" si="8"/>
        <v>0</v>
      </c>
      <c r="K71" s="298">
        <f t="shared" si="9"/>
        <v>0</v>
      </c>
      <c r="L71" s="280"/>
      <c r="M71" s="280"/>
      <c r="N71" s="280"/>
      <c r="O71" s="293"/>
      <c r="P71" s="300"/>
      <c r="Q71" s="280"/>
      <c r="R71" s="281"/>
      <c r="S71" s="15" t="s">
        <v>62</v>
      </c>
      <c r="T71" s="8">
        <v>4</v>
      </c>
      <c r="U71" s="280"/>
      <c r="V71" s="280"/>
      <c r="W71" s="280"/>
      <c r="X71" s="280"/>
      <c r="Y71" s="280"/>
      <c r="Z71" s="280"/>
      <c r="AA71" s="280"/>
      <c r="AB71" s="280"/>
      <c r="AC71" s="280"/>
      <c r="AD71" s="280"/>
      <c r="AE71" s="280"/>
      <c r="AF71" s="280"/>
      <c r="AG71" s="280"/>
      <c r="AH71" s="293"/>
      <c r="AI71" s="444"/>
      <c r="AJ71" s="280"/>
      <c r="AK71" s="281"/>
      <c r="AL71" s="15" t="s">
        <v>62</v>
      </c>
    </row>
    <row r="72" spans="1:248" s="20" customFormat="1" ht="12.75" customHeight="1" x14ac:dyDescent="0.2">
      <c r="A72" s="8">
        <v>5</v>
      </c>
      <c r="B72" s="280"/>
      <c r="C72" s="280"/>
      <c r="D72" s="280"/>
      <c r="E72" s="280"/>
      <c r="F72" s="281"/>
      <c r="G72" s="446"/>
      <c r="H72" s="444"/>
      <c r="I72" s="445"/>
      <c r="J72" s="296">
        <f t="shared" si="8"/>
        <v>0</v>
      </c>
      <c r="K72" s="298">
        <f t="shared" si="9"/>
        <v>0</v>
      </c>
      <c r="L72" s="280"/>
      <c r="M72" s="280"/>
      <c r="N72" s="280"/>
      <c r="O72" s="293"/>
      <c r="P72" s="300"/>
      <c r="Q72" s="280"/>
      <c r="R72" s="281"/>
      <c r="S72" s="15" t="s">
        <v>63</v>
      </c>
      <c r="T72" s="8">
        <v>5</v>
      </c>
      <c r="U72" s="280"/>
      <c r="V72" s="280"/>
      <c r="W72" s="280"/>
      <c r="X72" s="280"/>
      <c r="Y72" s="280"/>
      <c r="Z72" s="280"/>
      <c r="AA72" s="280"/>
      <c r="AB72" s="280"/>
      <c r="AC72" s="280"/>
      <c r="AD72" s="280"/>
      <c r="AE72" s="280"/>
      <c r="AF72" s="280"/>
      <c r="AG72" s="280"/>
      <c r="AH72" s="293"/>
      <c r="AI72" s="444"/>
      <c r="AJ72" s="280"/>
      <c r="AK72" s="281"/>
      <c r="AL72" s="15" t="s">
        <v>63</v>
      </c>
    </row>
    <row r="73" spans="1:248" s="20" customFormat="1" ht="12.75" customHeight="1" x14ac:dyDescent="0.2">
      <c r="A73" s="16">
        <v>6</v>
      </c>
      <c r="B73" s="282"/>
      <c r="C73" s="282"/>
      <c r="D73" s="282"/>
      <c r="E73" s="282"/>
      <c r="F73" s="283"/>
      <c r="G73" s="443"/>
      <c r="H73" s="447"/>
      <c r="I73" s="448"/>
      <c r="J73" s="296">
        <f t="shared" si="8"/>
        <v>0</v>
      </c>
      <c r="K73" s="298">
        <f t="shared" si="9"/>
        <v>0</v>
      </c>
      <c r="L73" s="282"/>
      <c r="M73" s="282"/>
      <c r="N73" s="282"/>
      <c r="O73" s="294"/>
      <c r="P73" s="301"/>
      <c r="Q73" s="282"/>
      <c r="R73" s="283"/>
      <c r="S73" s="17" t="s">
        <v>64</v>
      </c>
      <c r="T73" s="16">
        <v>6</v>
      </c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94"/>
      <c r="AI73" s="447"/>
      <c r="AJ73" s="282"/>
      <c r="AK73" s="283"/>
      <c r="AL73" s="17" t="s">
        <v>64</v>
      </c>
    </row>
    <row r="74" spans="1:248" s="20" customFormat="1" ht="12.75" customHeight="1" x14ac:dyDescent="0.2">
      <c r="A74" s="8">
        <v>7</v>
      </c>
      <c r="B74" s="280"/>
      <c r="C74" s="280"/>
      <c r="D74" s="280"/>
      <c r="E74" s="280"/>
      <c r="F74" s="281"/>
      <c r="G74" s="443"/>
      <c r="H74" s="444"/>
      <c r="I74" s="445"/>
      <c r="J74" s="296">
        <f t="shared" si="8"/>
        <v>0</v>
      </c>
      <c r="K74" s="298">
        <f t="shared" si="9"/>
        <v>0</v>
      </c>
      <c r="L74" s="280"/>
      <c r="M74" s="280"/>
      <c r="N74" s="280"/>
      <c r="O74" s="293"/>
      <c r="P74" s="300"/>
      <c r="Q74" s="280"/>
      <c r="R74" s="281"/>
      <c r="S74" s="15" t="s">
        <v>65</v>
      </c>
      <c r="T74" s="8">
        <v>7</v>
      </c>
      <c r="U74" s="280"/>
      <c r="V74" s="280"/>
      <c r="W74" s="280"/>
      <c r="X74" s="280"/>
      <c r="Y74" s="280"/>
      <c r="Z74" s="280"/>
      <c r="AA74" s="280"/>
      <c r="AB74" s="280"/>
      <c r="AC74" s="280"/>
      <c r="AD74" s="280"/>
      <c r="AE74" s="280"/>
      <c r="AF74" s="280"/>
      <c r="AG74" s="280"/>
      <c r="AH74" s="293"/>
      <c r="AI74" s="444"/>
      <c r="AJ74" s="280"/>
      <c r="AK74" s="281"/>
      <c r="AL74" s="15" t="s">
        <v>65</v>
      </c>
    </row>
    <row r="75" spans="1:248" s="20" customFormat="1" ht="12.75" customHeight="1" x14ac:dyDescent="0.2">
      <c r="A75" s="8">
        <v>8</v>
      </c>
      <c r="B75" s="280"/>
      <c r="C75" s="280"/>
      <c r="D75" s="280"/>
      <c r="E75" s="280"/>
      <c r="F75" s="281"/>
      <c r="G75" s="443"/>
      <c r="H75" s="444"/>
      <c r="I75" s="445"/>
      <c r="J75" s="296">
        <f t="shared" si="8"/>
        <v>0</v>
      </c>
      <c r="K75" s="298">
        <f t="shared" si="9"/>
        <v>0</v>
      </c>
      <c r="L75" s="280"/>
      <c r="M75" s="280"/>
      <c r="N75" s="280"/>
      <c r="O75" s="293"/>
      <c r="P75" s="300"/>
      <c r="Q75" s="280"/>
      <c r="R75" s="281"/>
      <c r="S75" s="15" t="s">
        <v>66</v>
      </c>
      <c r="T75" s="8">
        <v>8</v>
      </c>
      <c r="U75" s="280"/>
      <c r="V75" s="280"/>
      <c r="W75" s="280"/>
      <c r="X75" s="280"/>
      <c r="Y75" s="280"/>
      <c r="Z75" s="280"/>
      <c r="AA75" s="280"/>
      <c r="AB75" s="280"/>
      <c r="AC75" s="280"/>
      <c r="AD75" s="280"/>
      <c r="AE75" s="280"/>
      <c r="AF75" s="280"/>
      <c r="AG75" s="280"/>
      <c r="AH75" s="293"/>
      <c r="AI75" s="444"/>
      <c r="AJ75" s="280"/>
      <c r="AK75" s="281"/>
      <c r="AL75" s="15" t="s">
        <v>66</v>
      </c>
    </row>
    <row r="76" spans="1:248" s="20" customFormat="1" ht="12.75" customHeight="1" x14ac:dyDescent="0.2">
      <c r="A76" s="8">
        <v>9</v>
      </c>
      <c r="B76" s="280"/>
      <c r="C76" s="280"/>
      <c r="D76" s="280"/>
      <c r="E76" s="280"/>
      <c r="F76" s="281"/>
      <c r="G76" s="443"/>
      <c r="H76" s="444"/>
      <c r="I76" s="445"/>
      <c r="J76" s="296">
        <f t="shared" si="8"/>
        <v>0</v>
      </c>
      <c r="K76" s="298">
        <f t="shared" si="9"/>
        <v>0</v>
      </c>
      <c r="L76" s="280"/>
      <c r="M76" s="280"/>
      <c r="N76" s="280"/>
      <c r="O76" s="293"/>
      <c r="P76" s="300"/>
      <c r="Q76" s="280"/>
      <c r="R76" s="281"/>
      <c r="S76" s="15" t="s">
        <v>67</v>
      </c>
      <c r="T76" s="8">
        <v>9</v>
      </c>
      <c r="U76" s="280"/>
      <c r="V76" s="280"/>
      <c r="W76" s="280"/>
      <c r="X76" s="280"/>
      <c r="Y76" s="280"/>
      <c r="Z76" s="280"/>
      <c r="AA76" s="280"/>
      <c r="AB76" s="280"/>
      <c r="AC76" s="280"/>
      <c r="AD76" s="280"/>
      <c r="AE76" s="280"/>
      <c r="AF76" s="280"/>
      <c r="AG76" s="280"/>
      <c r="AH76" s="293"/>
      <c r="AI76" s="444"/>
      <c r="AJ76" s="280"/>
      <c r="AK76" s="281"/>
      <c r="AL76" s="15" t="s">
        <v>67</v>
      </c>
    </row>
    <row r="77" spans="1:248" s="20" customFormat="1" ht="12.75" customHeight="1" x14ac:dyDescent="0.2">
      <c r="A77" s="8">
        <v>10</v>
      </c>
      <c r="B77" s="280"/>
      <c r="C77" s="280"/>
      <c r="D77" s="280"/>
      <c r="E77" s="280"/>
      <c r="F77" s="281"/>
      <c r="G77" s="443"/>
      <c r="H77" s="444"/>
      <c r="I77" s="445"/>
      <c r="J77" s="296">
        <f t="shared" si="8"/>
        <v>0</v>
      </c>
      <c r="K77" s="298">
        <f t="shared" si="9"/>
        <v>0</v>
      </c>
      <c r="L77" s="280"/>
      <c r="M77" s="280"/>
      <c r="N77" s="280"/>
      <c r="O77" s="293"/>
      <c r="P77" s="300"/>
      <c r="Q77" s="280"/>
      <c r="R77" s="281"/>
      <c r="S77" s="15" t="s">
        <v>68</v>
      </c>
      <c r="T77" s="8">
        <v>10</v>
      </c>
      <c r="U77" s="280"/>
      <c r="V77" s="280"/>
      <c r="W77" s="280"/>
      <c r="X77" s="280"/>
      <c r="Y77" s="280"/>
      <c r="Z77" s="280"/>
      <c r="AA77" s="280"/>
      <c r="AB77" s="280"/>
      <c r="AC77" s="280"/>
      <c r="AD77" s="280"/>
      <c r="AE77" s="280"/>
      <c r="AF77" s="280"/>
      <c r="AG77" s="280"/>
      <c r="AH77" s="293"/>
      <c r="AI77" s="444"/>
      <c r="AJ77" s="280"/>
      <c r="AK77" s="281"/>
      <c r="AL77" s="15" t="s">
        <v>68</v>
      </c>
    </row>
    <row r="78" spans="1:248" s="20" customFormat="1" ht="12.75" customHeight="1" x14ac:dyDescent="0.2">
      <c r="A78" s="8">
        <v>11</v>
      </c>
      <c r="B78" s="280"/>
      <c r="C78" s="280"/>
      <c r="D78" s="280"/>
      <c r="E78" s="280"/>
      <c r="F78" s="281"/>
      <c r="G78" s="443"/>
      <c r="H78" s="444"/>
      <c r="I78" s="445"/>
      <c r="J78" s="296">
        <f t="shared" si="8"/>
        <v>0</v>
      </c>
      <c r="K78" s="298">
        <f t="shared" si="9"/>
        <v>0</v>
      </c>
      <c r="L78" s="280"/>
      <c r="M78" s="280"/>
      <c r="N78" s="280"/>
      <c r="O78" s="293"/>
      <c r="P78" s="300"/>
      <c r="Q78" s="280"/>
      <c r="R78" s="281"/>
      <c r="S78" s="15" t="s">
        <v>69</v>
      </c>
      <c r="T78" s="8">
        <v>11</v>
      </c>
      <c r="U78" s="280"/>
      <c r="V78" s="280"/>
      <c r="W78" s="280"/>
      <c r="X78" s="280"/>
      <c r="Y78" s="280"/>
      <c r="Z78" s="280"/>
      <c r="AA78" s="280"/>
      <c r="AB78" s="280"/>
      <c r="AC78" s="280"/>
      <c r="AD78" s="280"/>
      <c r="AE78" s="280"/>
      <c r="AF78" s="280"/>
      <c r="AG78" s="280"/>
      <c r="AH78" s="293"/>
      <c r="AI78" s="444"/>
      <c r="AJ78" s="280"/>
      <c r="AK78" s="281"/>
      <c r="AL78" s="15" t="s">
        <v>69</v>
      </c>
    </row>
    <row r="79" spans="1:248" s="20" customFormat="1" ht="12.75" customHeight="1" x14ac:dyDescent="0.2">
      <c r="A79" s="8">
        <v>12</v>
      </c>
      <c r="B79" s="280"/>
      <c r="C79" s="280"/>
      <c r="D79" s="280"/>
      <c r="E79" s="280"/>
      <c r="F79" s="281"/>
      <c r="G79" s="443"/>
      <c r="H79" s="444"/>
      <c r="I79" s="445"/>
      <c r="J79" s="296">
        <f t="shared" si="8"/>
        <v>0</v>
      </c>
      <c r="K79" s="298">
        <f t="shared" si="9"/>
        <v>0</v>
      </c>
      <c r="L79" s="280"/>
      <c r="M79" s="280"/>
      <c r="N79" s="280"/>
      <c r="O79" s="293"/>
      <c r="P79" s="300"/>
      <c r="Q79" s="280"/>
      <c r="R79" s="281"/>
      <c r="S79" s="15" t="s">
        <v>70</v>
      </c>
      <c r="T79" s="8">
        <v>12</v>
      </c>
      <c r="U79" s="280"/>
      <c r="V79" s="280"/>
      <c r="W79" s="280"/>
      <c r="X79" s="280"/>
      <c r="Y79" s="280"/>
      <c r="Z79" s="280"/>
      <c r="AA79" s="280"/>
      <c r="AB79" s="280"/>
      <c r="AC79" s="280"/>
      <c r="AD79" s="280"/>
      <c r="AE79" s="280"/>
      <c r="AF79" s="280"/>
      <c r="AG79" s="280"/>
      <c r="AH79" s="293"/>
      <c r="AI79" s="444"/>
      <c r="AJ79" s="280"/>
      <c r="AK79" s="281"/>
      <c r="AL79" s="15" t="s">
        <v>70</v>
      </c>
    </row>
    <row r="80" spans="1:248" s="20" customFormat="1" ht="12.75" customHeight="1" x14ac:dyDescent="0.2">
      <c r="A80" s="8">
        <v>13</v>
      </c>
      <c r="B80" s="280"/>
      <c r="C80" s="280"/>
      <c r="D80" s="280"/>
      <c r="E80" s="280"/>
      <c r="F80" s="281"/>
      <c r="G80" s="443"/>
      <c r="H80" s="444"/>
      <c r="I80" s="445"/>
      <c r="J80" s="296">
        <f t="shared" si="8"/>
        <v>0</v>
      </c>
      <c r="K80" s="298">
        <f t="shared" si="9"/>
        <v>0</v>
      </c>
      <c r="L80" s="280"/>
      <c r="M80" s="280"/>
      <c r="N80" s="280"/>
      <c r="O80" s="293"/>
      <c r="P80" s="300"/>
      <c r="Q80" s="280"/>
      <c r="R80" s="281"/>
      <c r="S80" s="15" t="s">
        <v>71</v>
      </c>
      <c r="T80" s="8">
        <v>13</v>
      </c>
      <c r="U80" s="280"/>
      <c r="V80" s="280"/>
      <c r="W80" s="280"/>
      <c r="X80" s="280"/>
      <c r="Y80" s="280"/>
      <c r="Z80" s="280"/>
      <c r="AA80" s="280"/>
      <c r="AB80" s="280"/>
      <c r="AC80" s="280"/>
      <c r="AD80" s="280"/>
      <c r="AE80" s="280"/>
      <c r="AF80" s="280"/>
      <c r="AG80" s="280"/>
      <c r="AH80" s="293"/>
      <c r="AI80" s="444"/>
      <c r="AJ80" s="280"/>
      <c r="AK80" s="281"/>
      <c r="AL80" s="15" t="s">
        <v>71</v>
      </c>
    </row>
    <row r="81" spans="1:38" s="20" customFormat="1" ht="12.75" customHeight="1" x14ac:dyDescent="0.2">
      <c r="A81" s="8">
        <v>14</v>
      </c>
      <c r="B81" s="280"/>
      <c r="C81" s="280"/>
      <c r="D81" s="280"/>
      <c r="E81" s="280"/>
      <c r="F81" s="281"/>
      <c r="G81" s="443"/>
      <c r="H81" s="444"/>
      <c r="I81" s="445"/>
      <c r="J81" s="296">
        <f t="shared" si="8"/>
        <v>0</v>
      </c>
      <c r="K81" s="298">
        <f t="shared" si="9"/>
        <v>0</v>
      </c>
      <c r="L81" s="280"/>
      <c r="M81" s="280"/>
      <c r="N81" s="280"/>
      <c r="O81" s="293"/>
      <c r="P81" s="300"/>
      <c r="Q81" s="280"/>
      <c r="R81" s="281"/>
      <c r="S81" s="15" t="s">
        <v>72</v>
      </c>
      <c r="T81" s="8">
        <v>14</v>
      </c>
      <c r="U81" s="280"/>
      <c r="V81" s="280"/>
      <c r="W81" s="280"/>
      <c r="X81" s="280"/>
      <c r="Y81" s="280"/>
      <c r="Z81" s="280"/>
      <c r="AA81" s="280"/>
      <c r="AB81" s="280"/>
      <c r="AC81" s="280"/>
      <c r="AD81" s="280"/>
      <c r="AE81" s="280"/>
      <c r="AF81" s="280"/>
      <c r="AG81" s="280"/>
      <c r="AH81" s="293"/>
      <c r="AI81" s="444"/>
      <c r="AJ81" s="280"/>
      <c r="AK81" s="281"/>
      <c r="AL81" s="15" t="s">
        <v>72</v>
      </c>
    </row>
    <row r="82" spans="1:38" s="20" customFormat="1" ht="12.75" customHeight="1" x14ac:dyDescent="0.2">
      <c r="A82" s="8">
        <v>15</v>
      </c>
      <c r="B82" s="280"/>
      <c r="C82" s="280"/>
      <c r="D82" s="280"/>
      <c r="E82" s="280"/>
      <c r="F82" s="281"/>
      <c r="G82" s="443"/>
      <c r="H82" s="444"/>
      <c r="I82" s="445"/>
      <c r="J82" s="296">
        <f t="shared" si="8"/>
        <v>0</v>
      </c>
      <c r="K82" s="298">
        <f t="shared" si="9"/>
        <v>0</v>
      </c>
      <c r="L82" s="280"/>
      <c r="M82" s="280"/>
      <c r="N82" s="280"/>
      <c r="O82" s="293"/>
      <c r="P82" s="300"/>
      <c r="Q82" s="280"/>
      <c r="R82" s="281"/>
      <c r="S82" s="15" t="s">
        <v>73</v>
      </c>
      <c r="T82" s="8">
        <v>15</v>
      </c>
      <c r="U82" s="280"/>
      <c r="V82" s="280"/>
      <c r="W82" s="280"/>
      <c r="X82" s="280"/>
      <c r="Y82" s="280"/>
      <c r="Z82" s="280"/>
      <c r="AA82" s="280"/>
      <c r="AB82" s="280"/>
      <c r="AC82" s="280"/>
      <c r="AD82" s="280"/>
      <c r="AE82" s="280"/>
      <c r="AF82" s="280"/>
      <c r="AG82" s="280"/>
      <c r="AH82" s="293"/>
      <c r="AI82" s="444"/>
      <c r="AJ82" s="280"/>
      <c r="AK82" s="281"/>
      <c r="AL82" s="15" t="s">
        <v>73</v>
      </c>
    </row>
    <row r="83" spans="1:38" s="20" customFormat="1" ht="12.75" customHeight="1" x14ac:dyDescent="0.2">
      <c r="A83" s="8">
        <v>16</v>
      </c>
      <c r="B83" s="280"/>
      <c r="C83" s="280"/>
      <c r="D83" s="280"/>
      <c r="E83" s="280"/>
      <c r="F83" s="281"/>
      <c r="G83" s="443"/>
      <c r="H83" s="444"/>
      <c r="I83" s="445"/>
      <c r="J83" s="296">
        <f t="shared" si="8"/>
        <v>0</v>
      </c>
      <c r="K83" s="298">
        <f t="shared" si="9"/>
        <v>0</v>
      </c>
      <c r="L83" s="280"/>
      <c r="M83" s="280"/>
      <c r="N83" s="280"/>
      <c r="O83" s="293"/>
      <c r="P83" s="300"/>
      <c r="Q83" s="280"/>
      <c r="R83" s="281"/>
      <c r="S83" s="15" t="s">
        <v>74</v>
      </c>
      <c r="T83" s="8">
        <v>16</v>
      </c>
      <c r="U83" s="280"/>
      <c r="V83" s="280"/>
      <c r="W83" s="280"/>
      <c r="X83" s="280"/>
      <c r="Y83" s="280"/>
      <c r="Z83" s="280"/>
      <c r="AA83" s="280"/>
      <c r="AB83" s="280"/>
      <c r="AC83" s="280"/>
      <c r="AD83" s="280"/>
      <c r="AE83" s="280"/>
      <c r="AF83" s="280"/>
      <c r="AG83" s="280"/>
      <c r="AH83" s="293"/>
      <c r="AI83" s="444"/>
      <c r="AJ83" s="280"/>
      <c r="AK83" s="281"/>
      <c r="AL83" s="15" t="s">
        <v>74</v>
      </c>
    </row>
    <row r="84" spans="1:38" s="20" customFormat="1" ht="12.75" customHeight="1" x14ac:dyDescent="0.2">
      <c r="A84" s="8">
        <v>17</v>
      </c>
      <c r="B84" s="280"/>
      <c r="C84" s="280"/>
      <c r="D84" s="280"/>
      <c r="E84" s="280"/>
      <c r="F84" s="281"/>
      <c r="G84" s="443"/>
      <c r="H84" s="444"/>
      <c r="I84" s="445"/>
      <c r="J84" s="296">
        <f t="shared" si="8"/>
        <v>0</v>
      </c>
      <c r="K84" s="298">
        <f t="shared" si="9"/>
        <v>0</v>
      </c>
      <c r="L84" s="280"/>
      <c r="M84" s="280"/>
      <c r="N84" s="280"/>
      <c r="O84" s="293"/>
      <c r="P84" s="300"/>
      <c r="Q84" s="280"/>
      <c r="R84" s="281"/>
      <c r="S84" s="15" t="s">
        <v>75</v>
      </c>
      <c r="T84" s="8">
        <v>17</v>
      </c>
      <c r="U84" s="280"/>
      <c r="V84" s="280"/>
      <c r="W84" s="280"/>
      <c r="X84" s="280"/>
      <c r="Y84" s="280"/>
      <c r="Z84" s="280"/>
      <c r="AA84" s="280"/>
      <c r="AB84" s="280"/>
      <c r="AC84" s="280"/>
      <c r="AD84" s="280"/>
      <c r="AE84" s="280"/>
      <c r="AF84" s="280"/>
      <c r="AG84" s="280"/>
      <c r="AH84" s="293"/>
      <c r="AI84" s="444"/>
      <c r="AJ84" s="280"/>
      <c r="AK84" s="281"/>
      <c r="AL84" s="15" t="s">
        <v>75</v>
      </c>
    </row>
    <row r="85" spans="1:38" s="20" customFormat="1" ht="12.75" customHeight="1" x14ac:dyDescent="0.2">
      <c r="A85" s="8">
        <v>18</v>
      </c>
      <c r="B85" s="280"/>
      <c r="C85" s="280"/>
      <c r="D85" s="280"/>
      <c r="E85" s="280"/>
      <c r="F85" s="281"/>
      <c r="G85" s="443"/>
      <c r="H85" s="444"/>
      <c r="I85" s="445"/>
      <c r="J85" s="296">
        <f t="shared" si="8"/>
        <v>0</v>
      </c>
      <c r="K85" s="298">
        <f t="shared" si="9"/>
        <v>0</v>
      </c>
      <c r="L85" s="280"/>
      <c r="M85" s="280"/>
      <c r="N85" s="280"/>
      <c r="O85" s="293"/>
      <c r="P85" s="300"/>
      <c r="Q85" s="280"/>
      <c r="R85" s="281"/>
      <c r="S85" s="15" t="s">
        <v>76</v>
      </c>
      <c r="T85" s="8">
        <v>18</v>
      </c>
      <c r="U85" s="280"/>
      <c r="V85" s="280"/>
      <c r="W85" s="280"/>
      <c r="X85" s="280"/>
      <c r="Y85" s="280"/>
      <c r="Z85" s="280"/>
      <c r="AA85" s="280"/>
      <c r="AB85" s="280"/>
      <c r="AC85" s="280"/>
      <c r="AD85" s="280"/>
      <c r="AE85" s="280"/>
      <c r="AF85" s="280"/>
      <c r="AG85" s="280"/>
      <c r="AH85" s="293"/>
      <c r="AI85" s="444"/>
      <c r="AJ85" s="280"/>
      <c r="AK85" s="281"/>
      <c r="AL85" s="15" t="s">
        <v>76</v>
      </c>
    </row>
    <row r="86" spans="1:38" s="20" customFormat="1" ht="12.75" customHeight="1" x14ac:dyDescent="0.2">
      <c r="A86" s="8">
        <v>19</v>
      </c>
      <c r="B86" s="280"/>
      <c r="C86" s="280"/>
      <c r="D86" s="280"/>
      <c r="E86" s="280"/>
      <c r="F86" s="281"/>
      <c r="G86" s="443"/>
      <c r="H86" s="444"/>
      <c r="I86" s="445"/>
      <c r="J86" s="296">
        <f t="shared" si="8"/>
        <v>0</v>
      </c>
      <c r="K86" s="298">
        <f t="shared" si="9"/>
        <v>0</v>
      </c>
      <c r="L86" s="280"/>
      <c r="M86" s="280"/>
      <c r="N86" s="280"/>
      <c r="O86" s="293"/>
      <c r="P86" s="300"/>
      <c r="Q86" s="280"/>
      <c r="R86" s="281"/>
      <c r="S86" s="15" t="s">
        <v>77</v>
      </c>
      <c r="T86" s="8">
        <v>19</v>
      </c>
      <c r="U86" s="280"/>
      <c r="V86" s="280"/>
      <c r="W86" s="280"/>
      <c r="X86" s="280"/>
      <c r="Y86" s="280"/>
      <c r="Z86" s="280"/>
      <c r="AA86" s="280"/>
      <c r="AB86" s="280"/>
      <c r="AC86" s="280"/>
      <c r="AD86" s="280"/>
      <c r="AE86" s="280"/>
      <c r="AF86" s="280"/>
      <c r="AG86" s="280"/>
      <c r="AH86" s="293"/>
      <c r="AI86" s="444"/>
      <c r="AJ86" s="280"/>
      <c r="AK86" s="281"/>
      <c r="AL86" s="15" t="s">
        <v>77</v>
      </c>
    </row>
    <row r="87" spans="1:38" s="20" customFormat="1" ht="12.75" customHeight="1" x14ac:dyDescent="0.2">
      <c r="A87" s="8">
        <v>20</v>
      </c>
      <c r="B87" s="280"/>
      <c r="C87" s="280"/>
      <c r="D87" s="280"/>
      <c r="E87" s="280"/>
      <c r="F87" s="281"/>
      <c r="G87" s="443"/>
      <c r="H87" s="444"/>
      <c r="I87" s="445"/>
      <c r="J87" s="296">
        <f t="shared" si="8"/>
        <v>0</v>
      </c>
      <c r="K87" s="298">
        <f t="shared" si="9"/>
        <v>0</v>
      </c>
      <c r="L87" s="280"/>
      <c r="M87" s="280"/>
      <c r="N87" s="280"/>
      <c r="O87" s="293"/>
      <c r="P87" s="300"/>
      <c r="Q87" s="280"/>
      <c r="R87" s="281"/>
      <c r="S87" s="15" t="s">
        <v>78</v>
      </c>
      <c r="T87" s="8">
        <v>20</v>
      </c>
      <c r="U87" s="280"/>
      <c r="V87" s="280"/>
      <c r="W87" s="280"/>
      <c r="X87" s="280"/>
      <c r="Y87" s="280"/>
      <c r="Z87" s="280"/>
      <c r="AA87" s="280"/>
      <c r="AB87" s="280"/>
      <c r="AC87" s="280"/>
      <c r="AD87" s="280"/>
      <c r="AE87" s="280"/>
      <c r="AF87" s="280"/>
      <c r="AG87" s="280"/>
      <c r="AH87" s="293"/>
      <c r="AI87" s="444"/>
      <c r="AJ87" s="280"/>
      <c r="AK87" s="281"/>
      <c r="AL87" s="15" t="s">
        <v>78</v>
      </c>
    </row>
    <row r="88" spans="1:38" s="20" customFormat="1" ht="12.75" customHeight="1" x14ac:dyDescent="0.2">
      <c r="A88" s="8">
        <v>21</v>
      </c>
      <c r="B88" s="280"/>
      <c r="C88" s="280"/>
      <c r="D88" s="280"/>
      <c r="E88" s="280"/>
      <c r="F88" s="281"/>
      <c r="G88" s="443"/>
      <c r="H88" s="444"/>
      <c r="I88" s="445"/>
      <c r="J88" s="296">
        <f t="shared" si="8"/>
        <v>0</v>
      </c>
      <c r="K88" s="298">
        <f t="shared" si="9"/>
        <v>0</v>
      </c>
      <c r="L88" s="280"/>
      <c r="M88" s="280"/>
      <c r="N88" s="280"/>
      <c r="O88" s="293"/>
      <c r="P88" s="300"/>
      <c r="Q88" s="280"/>
      <c r="R88" s="281"/>
      <c r="S88" s="15" t="s">
        <v>79</v>
      </c>
      <c r="T88" s="8">
        <v>21</v>
      </c>
      <c r="U88" s="280"/>
      <c r="V88" s="280"/>
      <c r="W88" s="280"/>
      <c r="X88" s="280"/>
      <c r="Y88" s="280"/>
      <c r="Z88" s="280"/>
      <c r="AA88" s="280"/>
      <c r="AB88" s="280"/>
      <c r="AC88" s="280"/>
      <c r="AD88" s="280"/>
      <c r="AE88" s="280"/>
      <c r="AF88" s="280"/>
      <c r="AG88" s="280"/>
      <c r="AH88" s="293"/>
      <c r="AI88" s="444"/>
      <c r="AJ88" s="280"/>
      <c r="AK88" s="281"/>
      <c r="AL88" s="15" t="s">
        <v>79</v>
      </c>
    </row>
    <row r="89" spans="1:38" s="20" customFormat="1" ht="12.75" customHeight="1" x14ac:dyDescent="0.2">
      <c r="A89" s="8">
        <v>22</v>
      </c>
      <c r="B89" s="280"/>
      <c r="C89" s="280"/>
      <c r="D89" s="280"/>
      <c r="E89" s="280"/>
      <c r="F89" s="281"/>
      <c r="G89" s="443"/>
      <c r="H89" s="444"/>
      <c r="I89" s="445"/>
      <c r="J89" s="296">
        <f t="shared" si="8"/>
        <v>0</v>
      </c>
      <c r="K89" s="298">
        <f t="shared" si="9"/>
        <v>0</v>
      </c>
      <c r="L89" s="280"/>
      <c r="M89" s="280"/>
      <c r="N89" s="280"/>
      <c r="O89" s="293"/>
      <c r="P89" s="300"/>
      <c r="Q89" s="280"/>
      <c r="R89" s="281"/>
      <c r="S89" s="15" t="s">
        <v>80</v>
      </c>
      <c r="T89" s="8">
        <v>22</v>
      </c>
      <c r="U89" s="280"/>
      <c r="V89" s="280"/>
      <c r="W89" s="280"/>
      <c r="X89" s="280"/>
      <c r="Y89" s="280"/>
      <c r="Z89" s="280"/>
      <c r="AA89" s="280"/>
      <c r="AB89" s="280"/>
      <c r="AC89" s="280"/>
      <c r="AD89" s="280"/>
      <c r="AE89" s="280"/>
      <c r="AF89" s="280"/>
      <c r="AG89" s="280"/>
      <c r="AH89" s="293"/>
      <c r="AI89" s="444"/>
      <c r="AJ89" s="280"/>
      <c r="AK89" s="281"/>
      <c r="AL89" s="15" t="s">
        <v>80</v>
      </c>
    </row>
    <row r="90" spans="1:38" s="20" customFormat="1" ht="12.75" customHeight="1" x14ac:dyDescent="0.2">
      <c r="A90" s="8">
        <v>23</v>
      </c>
      <c r="B90" s="280"/>
      <c r="C90" s="280"/>
      <c r="D90" s="280"/>
      <c r="E90" s="280"/>
      <c r="F90" s="281"/>
      <c r="G90" s="443"/>
      <c r="H90" s="444"/>
      <c r="I90" s="445"/>
      <c r="J90" s="296">
        <f t="shared" si="8"/>
        <v>0</v>
      </c>
      <c r="K90" s="298">
        <f t="shared" si="9"/>
        <v>0</v>
      </c>
      <c r="L90" s="280"/>
      <c r="M90" s="280"/>
      <c r="N90" s="280"/>
      <c r="O90" s="293"/>
      <c r="P90" s="300"/>
      <c r="Q90" s="280"/>
      <c r="R90" s="281"/>
      <c r="S90" s="15" t="s">
        <v>81</v>
      </c>
      <c r="T90" s="8">
        <v>23</v>
      </c>
      <c r="U90" s="280"/>
      <c r="V90" s="280"/>
      <c r="W90" s="280"/>
      <c r="X90" s="280"/>
      <c r="Y90" s="280"/>
      <c r="Z90" s="280"/>
      <c r="AA90" s="280"/>
      <c r="AB90" s="280"/>
      <c r="AC90" s="280"/>
      <c r="AD90" s="280"/>
      <c r="AE90" s="280"/>
      <c r="AF90" s="280"/>
      <c r="AG90" s="280"/>
      <c r="AH90" s="293"/>
      <c r="AI90" s="444"/>
      <c r="AJ90" s="280"/>
      <c r="AK90" s="281"/>
      <c r="AL90" s="15" t="s">
        <v>81</v>
      </c>
    </row>
    <row r="91" spans="1:38" s="20" customFormat="1" ht="12.75" customHeight="1" x14ac:dyDescent="0.2">
      <c r="A91" s="8">
        <v>24</v>
      </c>
      <c r="B91" s="280"/>
      <c r="C91" s="280"/>
      <c r="D91" s="280"/>
      <c r="E91" s="280"/>
      <c r="F91" s="281"/>
      <c r="G91" s="443"/>
      <c r="H91" s="444"/>
      <c r="I91" s="445"/>
      <c r="J91" s="296">
        <f t="shared" si="8"/>
        <v>0</v>
      </c>
      <c r="K91" s="298">
        <f t="shared" si="9"/>
        <v>0</v>
      </c>
      <c r="L91" s="280"/>
      <c r="M91" s="280"/>
      <c r="N91" s="280"/>
      <c r="O91" s="293"/>
      <c r="P91" s="300"/>
      <c r="Q91" s="280"/>
      <c r="R91" s="281"/>
      <c r="S91" s="15" t="s">
        <v>82</v>
      </c>
      <c r="T91" s="8">
        <v>24</v>
      </c>
      <c r="U91" s="280"/>
      <c r="V91" s="280"/>
      <c r="W91" s="280"/>
      <c r="X91" s="280"/>
      <c r="Y91" s="280"/>
      <c r="Z91" s="280"/>
      <c r="AA91" s="280"/>
      <c r="AB91" s="280"/>
      <c r="AC91" s="280"/>
      <c r="AD91" s="280"/>
      <c r="AE91" s="280"/>
      <c r="AF91" s="280"/>
      <c r="AG91" s="280"/>
      <c r="AH91" s="293"/>
      <c r="AI91" s="444"/>
      <c r="AJ91" s="280"/>
      <c r="AK91" s="281"/>
      <c r="AL91" s="15" t="s">
        <v>82</v>
      </c>
    </row>
    <row r="92" spans="1:38" s="20" customFormat="1" ht="12.75" customHeight="1" x14ac:dyDescent="0.2">
      <c r="A92" s="8">
        <v>25</v>
      </c>
      <c r="B92" s="280"/>
      <c r="C92" s="280"/>
      <c r="D92" s="280"/>
      <c r="E92" s="280"/>
      <c r="F92" s="281"/>
      <c r="G92" s="443"/>
      <c r="H92" s="444"/>
      <c r="I92" s="445"/>
      <c r="J92" s="296">
        <f t="shared" si="8"/>
        <v>0</v>
      </c>
      <c r="K92" s="298">
        <f t="shared" si="9"/>
        <v>0</v>
      </c>
      <c r="L92" s="280"/>
      <c r="M92" s="280"/>
      <c r="N92" s="280"/>
      <c r="O92" s="293"/>
      <c r="P92" s="300"/>
      <c r="Q92" s="280"/>
      <c r="R92" s="281"/>
      <c r="S92" s="15" t="s">
        <v>83</v>
      </c>
      <c r="T92" s="8">
        <v>25</v>
      </c>
      <c r="U92" s="280"/>
      <c r="V92" s="280"/>
      <c r="W92" s="280"/>
      <c r="X92" s="280"/>
      <c r="Y92" s="280"/>
      <c r="Z92" s="280"/>
      <c r="AA92" s="280"/>
      <c r="AB92" s="280"/>
      <c r="AC92" s="280"/>
      <c r="AD92" s="280"/>
      <c r="AE92" s="280"/>
      <c r="AF92" s="280"/>
      <c r="AG92" s="280"/>
      <c r="AH92" s="293"/>
      <c r="AI92" s="444"/>
      <c r="AJ92" s="280"/>
      <c r="AK92" s="281"/>
      <c r="AL92" s="15" t="s">
        <v>83</v>
      </c>
    </row>
    <row r="93" spans="1:38" s="20" customFormat="1" ht="12.75" customHeight="1" x14ac:dyDescent="0.2">
      <c r="A93" s="8">
        <v>26</v>
      </c>
      <c r="B93" s="280"/>
      <c r="C93" s="280"/>
      <c r="D93" s="280"/>
      <c r="E93" s="280"/>
      <c r="F93" s="281"/>
      <c r="G93" s="443"/>
      <c r="H93" s="444"/>
      <c r="I93" s="445"/>
      <c r="J93" s="296">
        <f t="shared" si="8"/>
        <v>0</v>
      </c>
      <c r="K93" s="298">
        <f t="shared" si="9"/>
        <v>0</v>
      </c>
      <c r="L93" s="280"/>
      <c r="M93" s="280"/>
      <c r="N93" s="280"/>
      <c r="O93" s="293"/>
      <c r="P93" s="300"/>
      <c r="Q93" s="280"/>
      <c r="R93" s="281"/>
      <c r="S93" s="15" t="s">
        <v>84</v>
      </c>
      <c r="T93" s="8">
        <v>26</v>
      </c>
      <c r="U93" s="280"/>
      <c r="V93" s="280"/>
      <c r="W93" s="280"/>
      <c r="X93" s="280"/>
      <c r="Y93" s="280"/>
      <c r="Z93" s="280"/>
      <c r="AA93" s="280"/>
      <c r="AB93" s="280"/>
      <c r="AC93" s="280"/>
      <c r="AD93" s="280"/>
      <c r="AE93" s="280"/>
      <c r="AF93" s="280"/>
      <c r="AG93" s="280"/>
      <c r="AH93" s="293"/>
      <c r="AI93" s="444"/>
      <c r="AJ93" s="280"/>
      <c r="AK93" s="281"/>
      <c r="AL93" s="15" t="s">
        <v>84</v>
      </c>
    </row>
    <row r="94" spans="1:38" s="20" customFormat="1" ht="12.75" customHeight="1" x14ac:dyDescent="0.2">
      <c r="A94" s="8">
        <v>27</v>
      </c>
      <c r="B94" s="280"/>
      <c r="C94" s="280"/>
      <c r="D94" s="280"/>
      <c r="E94" s="280"/>
      <c r="F94" s="281"/>
      <c r="G94" s="443"/>
      <c r="H94" s="444"/>
      <c r="I94" s="445"/>
      <c r="J94" s="296">
        <f t="shared" si="8"/>
        <v>0</v>
      </c>
      <c r="K94" s="298">
        <f t="shared" si="9"/>
        <v>0</v>
      </c>
      <c r="L94" s="280"/>
      <c r="M94" s="280"/>
      <c r="N94" s="280"/>
      <c r="O94" s="293"/>
      <c r="P94" s="300"/>
      <c r="Q94" s="280"/>
      <c r="R94" s="281"/>
      <c r="S94" s="15" t="s">
        <v>85</v>
      </c>
      <c r="T94" s="8">
        <v>27</v>
      </c>
      <c r="U94" s="280"/>
      <c r="V94" s="280"/>
      <c r="W94" s="280"/>
      <c r="X94" s="280"/>
      <c r="Y94" s="280"/>
      <c r="Z94" s="280"/>
      <c r="AA94" s="280"/>
      <c r="AB94" s="280"/>
      <c r="AC94" s="280"/>
      <c r="AD94" s="280"/>
      <c r="AE94" s="280"/>
      <c r="AF94" s="280"/>
      <c r="AG94" s="280"/>
      <c r="AH94" s="293"/>
      <c r="AI94" s="444"/>
      <c r="AJ94" s="280"/>
      <c r="AK94" s="281"/>
      <c r="AL94" s="15" t="s">
        <v>85</v>
      </c>
    </row>
    <row r="95" spans="1:38" s="20" customFormat="1" ht="12.75" customHeight="1" x14ac:dyDescent="0.2">
      <c r="A95" s="8">
        <v>28</v>
      </c>
      <c r="B95" s="280"/>
      <c r="C95" s="280"/>
      <c r="D95" s="280"/>
      <c r="E95" s="280"/>
      <c r="F95" s="281"/>
      <c r="G95" s="443"/>
      <c r="H95" s="444"/>
      <c r="I95" s="445"/>
      <c r="J95" s="296">
        <f t="shared" si="8"/>
        <v>0</v>
      </c>
      <c r="K95" s="298">
        <f t="shared" si="9"/>
        <v>0</v>
      </c>
      <c r="L95" s="280"/>
      <c r="M95" s="280"/>
      <c r="N95" s="280"/>
      <c r="O95" s="293"/>
      <c r="P95" s="300"/>
      <c r="Q95" s="280"/>
      <c r="R95" s="281"/>
      <c r="S95" s="15" t="s">
        <v>86</v>
      </c>
      <c r="T95" s="8">
        <v>28</v>
      </c>
      <c r="U95" s="280"/>
      <c r="V95" s="280"/>
      <c r="W95" s="280"/>
      <c r="X95" s="280"/>
      <c r="Y95" s="280"/>
      <c r="Z95" s="280"/>
      <c r="AA95" s="280"/>
      <c r="AB95" s="280"/>
      <c r="AC95" s="280"/>
      <c r="AD95" s="280"/>
      <c r="AE95" s="280"/>
      <c r="AF95" s="280"/>
      <c r="AG95" s="280"/>
      <c r="AH95" s="293"/>
      <c r="AI95" s="444"/>
      <c r="AJ95" s="280"/>
      <c r="AK95" s="281"/>
      <c r="AL95" s="15" t="s">
        <v>86</v>
      </c>
    </row>
    <row r="96" spans="1:38" s="20" customFormat="1" ht="12.75" customHeight="1" x14ac:dyDescent="0.2">
      <c r="A96" s="8">
        <v>29</v>
      </c>
      <c r="B96" s="280"/>
      <c r="C96" s="280"/>
      <c r="D96" s="280"/>
      <c r="E96" s="280"/>
      <c r="F96" s="281"/>
      <c r="G96" s="443"/>
      <c r="H96" s="444"/>
      <c r="I96" s="445"/>
      <c r="J96" s="296">
        <f t="shared" si="8"/>
        <v>0</v>
      </c>
      <c r="K96" s="298">
        <f t="shared" si="9"/>
        <v>0</v>
      </c>
      <c r="L96" s="280"/>
      <c r="M96" s="280"/>
      <c r="N96" s="280"/>
      <c r="O96" s="293"/>
      <c r="P96" s="300"/>
      <c r="Q96" s="280"/>
      <c r="R96" s="281"/>
      <c r="S96" s="15" t="s">
        <v>87</v>
      </c>
      <c r="T96" s="8">
        <v>29</v>
      </c>
      <c r="U96" s="280"/>
      <c r="V96" s="280"/>
      <c r="W96" s="280"/>
      <c r="X96" s="301"/>
      <c r="Y96" s="280"/>
      <c r="Z96" s="280"/>
      <c r="AA96" s="280"/>
      <c r="AB96" s="280"/>
      <c r="AC96" s="280"/>
      <c r="AD96" s="280"/>
      <c r="AE96" s="280"/>
      <c r="AF96" s="280"/>
      <c r="AG96" s="280"/>
      <c r="AH96" s="293"/>
      <c r="AI96" s="444"/>
      <c r="AJ96" s="280"/>
      <c r="AK96" s="281"/>
      <c r="AL96" s="15" t="s">
        <v>87</v>
      </c>
    </row>
    <row r="97" spans="1:248" s="20" customFormat="1" ht="12.75" customHeight="1" x14ac:dyDescent="0.2">
      <c r="A97" s="8">
        <v>30</v>
      </c>
      <c r="B97" s="280"/>
      <c r="C97" s="280"/>
      <c r="D97" s="280"/>
      <c r="E97" s="280"/>
      <c r="F97" s="281"/>
      <c r="G97" s="449"/>
      <c r="H97" s="444"/>
      <c r="I97" s="445"/>
      <c r="J97" s="296">
        <f t="shared" si="8"/>
        <v>0</v>
      </c>
      <c r="K97" s="298">
        <f t="shared" si="9"/>
        <v>0</v>
      </c>
      <c r="L97" s="280"/>
      <c r="M97" s="280"/>
      <c r="N97" s="280"/>
      <c r="O97" s="293"/>
      <c r="P97" s="300"/>
      <c r="Q97" s="280"/>
      <c r="R97" s="281"/>
      <c r="S97" s="15" t="s">
        <v>88</v>
      </c>
      <c r="T97" s="8">
        <v>30</v>
      </c>
      <c r="U97" s="280"/>
      <c r="V97" s="280"/>
      <c r="W97" s="280"/>
      <c r="X97" s="280"/>
      <c r="Y97" s="280"/>
      <c r="Z97" s="280"/>
      <c r="AA97" s="280"/>
      <c r="AB97" s="280"/>
      <c r="AC97" s="280"/>
      <c r="AD97" s="280"/>
      <c r="AE97" s="280"/>
      <c r="AF97" s="280"/>
      <c r="AG97" s="280"/>
      <c r="AH97" s="293"/>
      <c r="AI97" s="444"/>
      <c r="AJ97" s="280"/>
      <c r="AK97" s="281"/>
      <c r="AL97" s="15" t="s">
        <v>88</v>
      </c>
    </row>
    <row r="98" spans="1:248" s="20" customFormat="1" ht="12.75" customHeight="1" x14ac:dyDescent="0.2">
      <c r="A98" s="18">
        <v>31</v>
      </c>
      <c r="B98" s="284"/>
      <c r="C98" s="284"/>
      <c r="D98" s="284"/>
      <c r="E98" s="284"/>
      <c r="F98" s="285"/>
      <c r="G98" s="450"/>
      <c r="H98" s="451"/>
      <c r="I98" s="452"/>
      <c r="J98" s="302">
        <f t="shared" si="8"/>
        <v>0</v>
      </c>
      <c r="K98" s="303">
        <f t="shared" si="9"/>
        <v>0</v>
      </c>
      <c r="L98" s="284"/>
      <c r="M98" s="284"/>
      <c r="N98" s="284"/>
      <c r="O98" s="295"/>
      <c r="P98" s="304"/>
      <c r="Q98" s="284"/>
      <c r="R98" s="285"/>
      <c r="S98" s="19" t="s">
        <v>89</v>
      </c>
      <c r="T98" s="18">
        <v>31</v>
      </c>
      <c r="U98" s="284"/>
      <c r="V98" s="284"/>
      <c r="W98" s="284"/>
      <c r="X98" s="284"/>
      <c r="Y98" s="284"/>
      <c r="Z98" s="284"/>
      <c r="AA98" s="284"/>
      <c r="AB98" s="284"/>
      <c r="AC98" s="284"/>
      <c r="AD98" s="284"/>
      <c r="AE98" s="284"/>
      <c r="AF98" s="284"/>
      <c r="AG98" s="284"/>
      <c r="AH98" s="295"/>
      <c r="AI98" s="451"/>
      <c r="AJ98" s="284"/>
      <c r="AK98" s="285"/>
      <c r="AL98" s="19" t="s">
        <v>89</v>
      </c>
    </row>
    <row r="99" spans="1:248" s="20" customFormat="1" ht="12.75" customHeight="1" thickBot="1" x14ac:dyDescent="0.25">
      <c r="A99" s="342"/>
      <c r="B99" s="343">
        <f>SUM(B67:B98)</f>
        <v>0</v>
      </c>
      <c r="C99" s="343">
        <f>SUM(C67:C98)</f>
        <v>0</v>
      </c>
      <c r="D99" s="343">
        <f>SUM(D67:D98)</f>
        <v>0</v>
      </c>
      <c r="E99" s="344">
        <f>SUM(E67:E98)</f>
        <v>0</v>
      </c>
      <c r="F99" s="345">
        <f>SUM(F67:F98)</f>
        <v>0</v>
      </c>
      <c r="G99" s="346"/>
      <c r="H99" s="347" t="s">
        <v>90</v>
      </c>
      <c r="I99" s="348">
        <f>COUNTA(I68:I98)</f>
        <v>0</v>
      </c>
      <c r="J99" s="343">
        <f t="shared" ref="J99:R99" si="10">SUM(J67:J98)</f>
        <v>0</v>
      </c>
      <c r="K99" s="343">
        <f t="shared" si="10"/>
        <v>0</v>
      </c>
      <c r="L99" s="343">
        <f t="shared" si="10"/>
        <v>0</v>
      </c>
      <c r="M99" s="343">
        <f t="shared" si="10"/>
        <v>0</v>
      </c>
      <c r="N99" s="343">
        <f t="shared" si="10"/>
        <v>0</v>
      </c>
      <c r="O99" s="349">
        <f t="shared" si="10"/>
        <v>0</v>
      </c>
      <c r="P99" s="344">
        <f t="shared" si="10"/>
        <v>0</v>
      </c>
      <c r="Q99" s="343">
        <f t="shared" si="10"/>
        <v>0</v>
      </c>
      <c r="R99" s="350">
        <f t="shared" si="10"/>
        <v>0</v>
      </c>
      <c r="S99" s="351"/>
      <c r="T99" s="342"/>
      <c r="U99" s="343">
        <f t="shared" ref="U99:AH99" si="11">SUM(U67:U98)</f>
        <v>0</v>
      </c>
      <c r="V99" s="343">
        <f t="shared" si="11"/>
        <v>0</v>
      </c>
      <c r="W99" s="343">
        <f t="shared" si="11"/>
        <v>0</v>
      </c>
      <c r="X99" s="343">
        <f t="shared" si="11"/>
        <v>0</v>
      </c>
      <c r="Y99" s="343">
        <f t="shared" si="11"/>
        <v>0</v>
      </c>
      <c r="Z99" s="343">
        <f t="shared" si="11"/>
        <v>0</v>
      </c>
      <c r="AA99" s="343">
        <f t="shared" si="11"/>
        <v>0</v>
      </c>
      <c r="AB99" s="343">
        <f t="shared" si="11"/>
        <v>0</v>
      </c>
      <c r="AC99" s="343">
        <f t="shared" si="11"/>
        <v>0</v>
      </c>
      <c r="AD99" s="343">
        <f t="shared" si="11"/>
        <v>0</v>
      </c>
      <c r="AE99" s="343">
        <f t="shared" si="11"/>
        <v>0</v>
      </c>
      <c r="AF99" s="343">
        <f t="shared" si="11"/>
        <v>0</v>
      </c>
      <c r="AG99" s="343">
        <f t="shared" si="11"/>
        <v>0</v>
      </c>
      <c r="AH99" s="345">
        <f t="shared" si="11"/>
        <v>0</v>
      </c>
      <c r="AI99" s="352"/>
      <c r="AJ99" s="343">
        <f>SUM(AJ67:AJ98)</f>
        <v>0</v>
      </c>
      <c r="AK99" s="350">
        <f>SUM(AK67:AK98)</f>
        <v>0</v>
      </c>
      <c r="AL99" s="351"/>
    </row>
    <row r="100" spans="1:248" ht="12.75" customHeight="1" thickTop="1" x14ac:dyDescent="0.2">
      <c r="A100" s="43"/>
      <c r="B100" s="153"/>
      <c r="C100" s="153"/>
      <c r="D100" s="153"/>
      <c r="E100" s="153"/>
      <c r="F100" s="153"/>
      <c r="G100" s="340"/>
      <c r="H100" s="153"/>
      <c r="I100" s="341"/>
      <c r="J100" s="153"/>
      <c r="K100" s="153"/>
      <c r="L100" s="153"/>
      <c r="M100" s="153"/>
      <c r="N100" s="153"/>
      <c r="O100" s="153"/>
      <c r="P100" s="153"/>
      <c r="Q100" s="153"/>
      <c r="R100" s="153"/>
      <c r="S100" s="43"/>
      <c r="T100" s="4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43"/>
    </row>
    <row r="101" spans="1:248" ht="12.75" customHeight="1" x14ac:dyDescent="0.2">
      <c r="A101" s="43"/>
      <c r="B101" s="153"/>
      <c r="C101" s="153"/>
      <c r="D101" s="153"/>
      <c r="E101" s="153"/>
      <c r="F101" s="153"/>
      <c r="G101" s="340"/>
      <c r="H101" s="153"/>
      <c r="I101" s="341"/>
      <c r="J101" s="153"/>
      <c r="K101" s="153"/>
      <c r="L101" s="153"/>
      <c r="M101" s="153"/>
      <c r="N101" s="153"/>
      <c r="O101" s="153"/>
      <c r="P101" s="153"/>
      <c r="Q101" s="153"/>
      <c r="R101" s="153"/>
      <c r="S101" s="43"/>
      <c r="T101" s="4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43"/>
    </row>
    <row r="102" spans="1:248" ht="12.75" customHeight="1" x14ac:dyDescent="0.2">
      <c r="A102" s="20"/>
      <c r="B102" s="20"/>
      <c r="C102" s="20"/>
      <c r="D102" s="20"/>
      <c r="E102" s="20"/>
      <c r="F102" s="20"/>
      <c r="G102" s="474" t="str">
        <f>FEBRUARY!G56</f>
        <v>UNITED STEELWORKERS - LOCAL UNION</v>
      </c>
      <c r="H102" s="474"/>
      <c r="I102" s="474"/>
      <c r="J102" s="11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33"/>
      <c r="V102" s="33"/>
      <c r="W102" s="33"/>
      <c r="X102" s="33"/>
      <c r="Y102" s="33"/>
      <c r="Z102" s="33"/>
      <c r="AA102" s="34" t="str">
        <f>$AA$10</f>
        <v>FINANCIAL SECRETARY'S CASH BOOK</v>
      </c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20"/>
    </row>
    <row r="103" spans="1:248" s="148" customFormat="1" ht="12.75" customHeight="1" x14ac:dyDescent="0.2">
      <c r="A103" s="140"/>
      <c r="B103" s="138" t="str">
        <f>$B$11</f>
        <v>Month</v>
      </c>
      <c r="C103" s="73" t="str">
        <f>$C$11</f>
        <v>MARCH</v>
      </c>
      <c r="D103" s="138" t="str">
        <f>$D$11</f>
        <v>Year</v>
      </c>
      <c r="E103" s="27">
        <f>$E$11</f>
        <v>0</v>
      </c>
      <c r="F103" s="140"/>
      <c r="G103" s="145"/>
      <c r="H103" s="140"/>
      <c r="I103" s="146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38"/>
      <c r="AJ103" s="147" t="str">
        <f>$C$11</f>
        <v>MARCH</v>
      </c>
      <c r="AK103" s="27">
        <f>$E$11</f>
        <v>0</v>
      </c>
      <c r="AL103" s="140"/>
    </row>
    <row r="104" spans="1:248" s="148" customFormat="1" ht="12.75" customHeight="1" x14ac:dyDescent="0.2">
      <c r="A104" s="140"/>
      <c r="B104" s="138" t="str">
        <f>$B$12</f>
        <v>Page No.</v>
      </c>
      <c r="C104" s="355">
        <f>C58+1</f>
        <v>3</v>
      </c>
      <c r="D104" s="140"/>
      <c r="E104" s="140"/>
      <c r="F104" s="140"/>
      <c r="G104" s="145"/>
      <c r="H104" s="140"/>
      <c r="I104" s="146" t="s">
        <v>53</v>
      </c>
      <c r="J104" s="140"/>
      <c r="K104" s="140"/>
      <c r="L104" s="146"/>
      <c r="M104" s="140"/>
      <c r="N104" s="140"/>
      <c r="O104" s="140"/>
      <c r="P104" s="138"/>
      <c r="Q104" s="140"/>
      <c r="R104" s="138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9" t="s">
        <v>54</v>
      </c>
      <c r="AC104" s="140"/>
      <c r="AD104" s="140"/>
      <c r="AE104" s="140"/>
      <c r="AF104" s="140"/>
      <c r="AG104" s="140"/>
      <c r="AH104" s="140"/>
      <c r="AI104" s="138" t="str">
        <f>$B$12</f>
        <v>Page No.</v>
      </c>
      <c r="AJ104" s="355">
        <f>C104</f>
        <v>3</v>
      </c>
      <c r="AK104" s="150"/>
      <c r="AL104" s="151"/>
    </row>
    <row r="105" spans="1:248" ht="12.75" customHeight="1" x14ac:dyDescent="0.2">
      <c r="A105" s="3"/>
      <c r="B105" s="3"/>
      <c r="C105" s="3"/>
      <c r="D105" s="3"/>
      <c r="E105" s="3"/>
      <c r="F105" s="3"/>
      <c r="G105" s="126"/>
      <c r="H105" s="3"/>
      <c r="I105" s="5"/>
      <c r="J105" s="3"/>
      <c r="K105" s="3"/>
      <c r="L105" s="20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0"/>
      <c r="AF105" s="3"/>
      <c r="AG105" s="3"/>
      <c r="AH105" s="3"/>
      <c r="AI105" s="3"/>
      <c r="AJ105" s="3"/>
      <c r="AK105" s="3"/>
      <c r="AL105" s="3"/>
    </row>
    <row r="106" spans="1:248" ht="12.75" customHeight="1" x14ac:dyDescent="0.2">
      <c r="A106" s="25"/>
      <c r="B106" s="25"/>
      <c r="C106" s="25"/>
      <c r="D106" s="25"/>
      <c r="E106" s="25"/>
      <c r="F106" s="25"/>
      <c r="G106" s="127"/>
      <c r="H106" s="25"/>
      <c r="I106" s="26"/>
      <c r="J106" s="25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6"/>
      <c r="AF106" s="25"/>
      <c r="AG106" s="25"/>
      <c r="AH106" s="25"/>
      <c r="AI106" s="25"/>
      <c r="AJ106" s="25"/>
      <c r="AK106" s="25"/>
      <c r="AL106" s="25"/>
    </row>
    <row r="107" spans="1:248" s="407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433"/>
      <c r="H107" s="2" t="s">
        <v>56</v>
      </c>
      <c r="I107" s="95"/>
      <c r="J107" s="475" t="s">
        <v>477</v>
      </c>
      <c r="K107" s="476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07" customFormat="1" ht="12.75" customHeight="1" x14ac:dyDescent="0.2">
      <c r="A108" s="1"/>
      <c r="B108" s="3"/>
      <c r="C108" s="3"/>
      <c r="D108" s="3"/>
      <c r="E108" s="3"/>
      <c r="F108" s="13"/>
      <c r="G108" s="433"/>
      <c r="H108" s="13"/>
      <c r="I108" s="96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07" customFormat="1" ht="12.75" customHeight="1" thickBot="1" x14ac:dyDescent="0.25">
      <c r="A109" s="422"/>
      <c r="B109" s="423">
        <v>1</v>
      </c>
      <c r="C109" s="423">
        <v>2</v>
      </c>
      <c r="D109" s="423">
        <v>3</v>
      </c>
      <c r="E109" s="423">
        <v>4</v>
      </c>
      <c r="F109" s="424">
        <v>5</v>
      </c>
      <c r="G109" s="434">
        <v>6</v>
      </c>
      <c r="H109" s="425">
        <v>7</v>
      </c>
      <c r="I109" s="435">
        <v>8</v>
      </c>
      <c r="J109" s="423">
        <v>9</v>
      </c>
      <c r="K109" s="425">
        <v>10</v>
      </c>
      <c r="L109" s="423">
        <v>11</v>
      </c>
      <c r="M109" s="423" t="s">
        <v>1</v>
      </c>
      <c r="N109" s="423">
        <v>12</v>
      </c>
      <c r="O109" s="423">
        <v>13</v>
      </c>
      <c r="P109" s="423">
        <v>14</v>
      </c>
      <c r="Q109" s="423">
        <v>15</v>
      </c>
      <c r="R109" s="425" t="s">
        <v>2</v>
      </c>
      <c r="S109" s="426"/>
      <c r="T109" s="422"/>
      <c r="U109" s="423">
        <v>16</v>
      </c>
      <c r="V109" s="423">
        <v>17</v>
      </c>
      <c r="W109" s="423">
        <v>18</v>
      </c>
      <c r="X109" s="423">
        <v>19</v>
      </c>
      <c r="Y109" s="423">
        <v>20</v>
      </c>
      <c r="Z109" s="423" t="s">
        <v>3</v>
      </c>
      <c r="AA109" s="423">
        <v>21</v>
      </c>
      <c r="AB109" s="423">
        <v>22</v>
      </c>
      <c r="AC109" s="423">
        <v>23</v>
      </c>
      <c r="AD109" s="423">
        <v>24</v>
      </c>
      <c r="AE109" s="423">
        <v>25</v>
      </c>
      <c r="AF109" s="423">
        <v>26</v>
      </c>
      <c r="AG109" s="423">
        <v>27</v>
      </c>
      <c r="AH109" s="423">
        <v>28</v>
      </c>
      <c r="AI109" s="424">
        <v>29</v>
      </c>
      <c r="AJ109" s="423">
        <v>30</v>
      </c>
      <c r="AK109" s="425">
        <v>31</v>
      </c>
      <c r="AL109" s="426"/>
    </row>
    <row r="110" spans="1:248" s="4" customFormat="1" ht="12.75" customHeight="1" thickTop="1" x14ac:dyDescent="0.2">
      <c r="A110" s="1"/>
      <c r="B110" s="85" t="s">
        <v>4</v>
      </c>
      <c r="C110" s="97"/>
      <c r="D110" s="85" t="s">
        <v>473</v>
      </c>
      <c r="E110" s="436" t="s">
        <v>6</v>
      </c>
      <c r="F110" s="84" t="s">
        <v>7</v>
      </c>
      <c r="G110" s="128"/>
      <c r="H110" s="84"/>
      <c r="I110" s="99"/>
      <c r="J110" s="85"/>
      <c r="K110" s="84"/>
      <c r="L110" s="85" t="s">
        <v>460</v>
      </c>
      <c r="M110" s="85"/>
      <c r="N110" s="85" t="s">
        <v>474</v>
      </c>
      <c r="O110" s="436" t="s">
        <v>461</v>
      </c>
      <c r="P110" s="437"/>
      <c r="Q110" s="438" t="s">
        <v>8</v>
      </c>
      <c r="R110" s="84" t="s">
        <v>8</v>
      </c>
      <c r="S110" s="102"/>
      <c r="T110" s="67"/>
      <c r="U110" s="471" t="s">
        <v>9</v>
      </c>
      <c r="V110" s="472"/>
      <c r="W110" s="472"/>
      <c r="X110" s="472"/>
      <c r="Y110" s="473"/>
      <c r="Z110" s="85" t="s">
        <v>10</v>
      </c>
      <c r="AA110" s="85" t="s">
        <v>11</v>
      </c>
      <c r="AB110" s="85" t="s">
        <v>204</v>
      </c>
      <c r="AC110" s="85" t="s">
        <v>12</v>
      </c>
      <c r="AD110" s="85" t="s">
        <v>13</v>
      </c>
      <c r="AE110" s="85" t="s">
        <v>14</v>
      </c>
      <c r="AF110" s="85"/>
      <c r="AG110" s="85"/>
      <c r="AH110" s="100"/>
      <c r="AI110" s="101"/>
      <c r="AJ110" s="85" t="s">
        <v>15</v>
      </c>
      <c r="AK110" s="84" t="s">
        <v>7</v>
      </c>
      <c r="AL110" s="102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251"/>
      <c r="AZ110" s="251"/>
      <c r="BA110" s="251"/>
      <c r="BB110" s="251"/>
      <c r="BC110" s="251"/>
      <c r="BD110" s="251"/>
      <c r="BE110" s="251"/>
      <c r="BF110" s="251"/>
      <c r="BG110" s="251"/>
      <c r="BH110" s="251"/>
      <c r="BI110" s="251"/>
      <c r="BJ110" s="251"/>
      <c r="BK110" s="251"/>
      <c r="BL110" s="251"/>
      <c r="BM110" s="251"/>
      <c r="BN110" s="251"/>
      <c r="BO110" s="251"/>
      <c r="BP110" s="251"/>
      <c r="BQ110" s="251"/>
      <c r="BR110" s="251"/>
      <c r="BS110" s="251"/>
      <c r="BT110" s="251"/>
      <c r="BU110" s="251"/>
      <c r="BV110" s="251"/>
      <c r="BW110" s="251"/>
      <c r="BX110" s="251"/>
      <c r="BY110" s="251"/>
      <c r="BZ110" s="251"/>
      <c r="CA110" s="251"/>
      <c r="CB110" s="251"/>
      <c r="CC110" s="251"/>
      <c r="CD110" s="251"/>
      <c r="CE110" s="251"/>
      <c r="CF110" s="251"/>
      <c r="CG110" s="251"/>
      <c r="CH110" s="251"/>
      <c r="CI110" s="251"/>
      <c r="CJ110" s="251"/>
      <c r="CK110" s="251"/>
      <c r="CL110" s="251"/>
      <c r="CM110" s="251"/>
      <c r="CN110" s="251"/>
      <c r="CO110" s="251"/>
      <c r="CP110" s="251"/>
      <c r="CQ110" s="251"/>
      <c r="CR110" s="251"/>
      <c r="CS110" s="251"/>
      <c r="CT110" s="251"/>
      <c r="CU110" s="251"/>
      <c r="CV110" s="251"/>
      <c r="CW110" s="251"/>
      <c r="CX110" s="251"/>
      <c r="CY110" s="251"/>
      <c r="CZ110" s="251"/>
      <c r="DA110" s="251"/>
      <c r="DB110" s="251"/>
      <c r="DC110" s="251"/>
      <c r="DD110" s="251"/>
      <c r="DE110" s="251"/>
      <c r="DF110" s="251"/>
      <c r="DG110" s="251"/>
      <c r="DH110" s="251"/>
      <c r="DI110" s="251"/>
      <c r="DJ110" s="251"/>
      <c r="DK110" s="251"/>
      <c r="DL110" s="251"/>
      <c r="DM110" s="251"/>
      <c r="DN110" s="251"/>
      <c r="DO110" s="251"/>
      <c r="DP110" s="251"/>
      <c r="DQ110" s="251"/>
      <c r="DR110" s="251"/>
      <c r="DS110" s="251"/>
      <c r="DT110" s="251"/>
      <c r="DU110" s="251"/>
      <c r="DV110" s="251"/>
      <c r="DW110" s="251"/>
      <c r="DX110" s="251"/>
      <c r="DY110" s="251"/>
      <c r="DZ110" s="251"/>
      <c r="EA110" s="251"/>
      <c r="EB110" s="251"/>
      <c r="EC110" s="251"/>
      <c r="ED110" s="251"/>
      <c r="EE110" s="251"/>
      <c r="EF110" s="251"/>
      <c r="EG110" s="251"/>
      <c r="EH110" s="251"/>
      <c r="EI110" s="251"/>
      <c r="EJ110" s="251"/>
      <c r="EK110" s="251"/>
      <c r="EL110" s="251"/>
      <c r="EM110" s="251"/>
      <c r="EN110" s="251"/>
      <c r="EO110" s="251"/>
      <c r="EP110" s="251"/>
      <c r="EQ110" s="251"/>
      <c r="ER110" s="251"/>
      <c r="ES110" s="251"/>
      <c r="ET110" s="251"/>
      <c r="EU110" s="251"/>
      <c r="EV110" s="251"/>
      <c r="EW110" s="251"/>
      <c r="EX110" s="251"/>
      <c r="EY110" s="251"/>
      <c r="EZ110" s="251"/>
      <c r="FA110" s="251"/>
      <c r="FB110" s="251"/>
      <c r="FC110" s="251"/>
      <c r="FD110" s="251"/>
      <c r="FE110" s="251"/>
      <c r="FF110" s="251"/>
      <c r="FG110" s="251"/>
      <c r="FH110" s="251"/>
      <c r="FI110" s="251"/>
      <c r="FJ110" s="251"/>
      <c r="FK110" s="251"/>
      <c r="FL110" s="251"/>
      <c r="FM110" s="251"/>
      <c r="FN110" s="251"/>
      <c r="FO110" s="251"/>
      <c r="FP110" s="251"/>
      <c r="FQ110" s="251"/>
      <c r="FR110" s="251"/>
      <c r="FS110" s="251"/>
      <c r="FT110" s="251"/>
      <c r="FU110" s="251"/>
      <c r="FV110" s="251"/>
      <c r="FW110" s="251"/>
      <c r="FX110" s="251"/>
      <c r="FY110" s="251"/>
      <c r="FZ110" s="251"/>
      <c r="GA110" s="251"/>
      <c r="GB110" s="251"/>
      <c r="GC110" s="251"/>
      <c r="GD110" s="251"/>
      <c r="GE110" s="251"/>
      <c r="GF110" s="251"/>
      <c r="GG110" s="251"/>
      <c r="GH110" s="251"/>
      <c r="GI110" s="251"/>
      <c r="GJ110" s="251"/>
      <c r="GK110" s="251"/>
      <c r="GL110" s="251"/>
      <c r="GM110" s="251"/>
      <c r="GN110" s="251"/>
      <c r="GO110" s="251"/>
      <c r="GP110" s="251"/>
      <c r="GQ110" s="251"/>
      <c r="GR110" s="251"/>
      <c r="GS110" s="251"/>
      <c r="GT110" s="251"/>
      <c r="GU110" s="251"/>
      <c r="GV110" s="251"/>
      <c r="GW110" s="251"/>
      <c r="GX110" s="251"/>
      <c r="GY110" s="251"/>
      <c r="GZ110" s="251"/>
      <c r="HA110" s="251"/>
      <c r="HB110" s="251"/>
      <c r="HC110" s="251"/>
      <c r="HD110" s="251"/>
      <c r="HE110" s="251"/>
      <c r="HF110" s="251"/>
      <c r="HG110" s="251"/>
      <c r="HH110" s="251"/>
      <c r="HI110" s="251"/>
      <c r="HJ110" s="251"/>
      <c r="HK110" s="251"/>
      <c r="HL110" s="251"/>
      <c r="HM110" s="251"/>
      <c r="HN110" s="251"/>
      <c r="HO110" s="251"/>
      <c r="HP110" s="251"/>
      <c r="HQ110" s="251"/>
      <c r="HR110" s="251"/>
      <c r="HS110" s="251"/>
      <c r="HT110" s="251"/>
      <c r="HU110" s="251"/>
      <c r="HV110" s="251"/>
      <c r="HW110" s="251"/>
      <c r="HX110" s="251"/>
      <c r="HY110" s="251"/>
      <c r="HZ110" s="251"/>
      <c r="IA110" s="251"/>
      <c r="IB110" s="251"/>
      <c r="IC110" s="251"/>
      <c r="ID110" s="251"/>
      <c r="IE110" s="251"/>
      <c r="IF110" s="251"/>
      <c r="IG110" s="251"/>
      <c r="IH110" s="251"/>
      <c r="II110" s="251"/>
      <c r="IJ110" s="251"/>
      <c r="IK110" s="251"/>
      <c r="IL110" s="251"/>
      <c r="IM110" s="251"/>
      <c r="IN110" s="251"/>
    </row>
    <row r="111" spans="1:248" s="4" customFormat="1" ht="12.75" customHeight="1" x14ac:dyDescent="0.2">
      <c r="A111" s="1"/>
      <c r="B111" s="85" t="s">
        <v>8</v>
      </c>
      <c r="C111" s="85" t="s">
        <v>16</v>
      </c>
      <c r="D111" s="85" t="s">
        <v>202</v>
      </c>
      <c r="E111" s="154" t="s">
        <v>8</v>
      </c>
      <c r="F111" s="84" t="s">
        <v>18</v>
      </c>
      <c r="G111" s="128" t="s">
        <v>19</v>
      </c>
      <c r="H111" s="84" t="s">
        <v>20</v>
      </c>
      <c r="I111" s="99" t="s">
        <v>475</v>
      </c>
      <c r="J111" s="85" t="s">
        <v>21</v>
      </c>
      <c r="K111" s="84" t="s">
        <v>22</v>
      </c>
      <c r="L111" s="85" t="s">
        <v>462</v>
      </c>
      <c r="M111" s="85" t="s">
        <v>463</v>
      </c>
      <c r="N111" s="85" t="s">
        <v>476</v>
      </c>
      <c r="O111" s="154" t="s">
        <v>464</v>
      </c>
      <c r="P111" s="154" t="s">
        <v>23</v>
      </c>
      <c r="Q111" s="85" t="s">
        <v>24</v>
      </c>
      <c r="R111" s="84" t="s">
        <v>24</v>
      </c>
      <c r="S111" s="100" t="s">
        <v>135</v>
      </c>
      <c r="T111" s="84" t="s">
        <v>135</v>
      </c>
      <c r="U111" s="85" t="s">
        <v>25</v>
      </c>
      <c r="V111" s="85" t="s">
        <v>26</v>
      </c>
      <c r="W111" s="85" t="s">
        <v>27</v>
      </c>
      <c r="X111" s="85" t="s">
        <v>28</v>
      </c>
      <c r="Y111" s="85" t="s">
        <v>136</v>
      </c>
      <c r="Z111" s="85" t="s">
        <v>251</v>
      </c>
      <c r="AA111" s="85" t="s">
        <v>137</v>
      </c>
      <c r="AB111" s="85" t="s">
        <v>203</v>
      </c>
      <c r="AC111" s="85" t="s">
        <v>30</v>
      </c>
      <c r="AD111" s="85" t="s">
        <v>140</v>
      </c>
      <c r="AE111" s="85" t="s">
        <v>31</v>
      </c>
      <c r="AF111" s="85" t="s">
        <v>32</v>
      </c>
      <c r="AG111" s="85" t="s">
        <v>205</v>
      </c>
      <c r="AH111" s="100" t="s">
        <v>16</v>
      </c>
      <c r="AI111" s="98" t="s">
        <v>34</v>
      </c>
      <c r="AJ111" s="85" t="s">
        <v>35</v>
      </c>
      <c r="AK111" s="84" t="s">
        <v>18</v>
      </c>
      <c r="AL111" s="102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251"/>
      <c r="AZ111" s="251"/>
      <c r="BA111" s="251"/>
      <c r="BB111" s="251"/>
      <c r="BC111" s="251"/>
      <c r="BD111" s="251"/>
      <c r="BE111" s="251"/>
      <c r="BF111" s="251"/>
      <c r="BG111" s="251"/>
      <c r="BH111" s="251"/>
      <c r="BI111" s="251"/>
      <c r="BJ111" s="251"/>
      <c r="BK111" s="251"/>
      <c r="BL111" s="251"/>
      <c r="BM111" s="251"/>
      <c r="BN111" s="251"/>
      <c r="BO111" s="251"/>
      <c r="BP111" s="251"/>
      <c r="BQ111" s="251"/>
      <c r="BR111" s="251"/>
      <c r="BS111" s="251"/>
      <c r="BT111" s="251"/>
      <c r="BU111" s="251"/>
      <c r="BV111" s="251"/>
      <c r="BW111" s="251"/>
      <c r="BX111" s="251"/>
      <c r="BY111" s="251"/>
      <c r="BZ111" s="251"/>
      <c r="CA111" s="251"/>
      <c r="CB111" s="251"/>
      <c r="CC111" s="251"/>
      <c r="CD111" s="251"/>
      <c r="CE111" s="251"/>
      <c r="CF111" s="251"/>
      <c r="CG111" s="251"/>
      <c r="CH111" s="251"/>
      <c r="CI111" s="251"/>
      <c r="CJ111" s="251"/>
      <c r="CK111" s="251"/>
      <c r="CL111" s="251"/>
      <c r="CM111" s="251"/>
      <c r="CN111" s="251"/>
      <c r="CO111" s="251"/>
      <c r="CP111" s="251"/>
      <c r="CQ111" s="251"/>
      <c r="CR111" s="251"/>
      <c r="CS111" s="251"/>
      <c r="CT111" s="251"/>
      <c r="CU111" s="251"/>
      <c r="CV111" s="251"/>
      <c r="CW111" s="251"/>
      <c r="CX111" s="251"/>
      <c r="CY111" s="251"/>
      <c r="CZ111" s="251"/>
      <c r="DA111" s="251"/>
      <c r="DB111" s="251"/>
      <c r="DC111" s="251"/>
      <c r="DD111" s="251"/>
      <c r="DE111" s="251"/>
      <c r="DF111" s="251"/>
      <c r="DG111" s="251"/>
      <c r="DH111" s="251"/>
      <c r="DI111" s="251"/>
      <c r="DJ111" s="251"/>
      <c r="DK111" s="251"/>
      <c r="DL111" s="251"/>
      <c r="DM111" s="251"/>
      <c r="DN111" s="251"/>
      <c r="DO111" s="251"/>
      <c r="DP111" s="251"/>
      <c r="DQ111" s="251"/>
      <c r="DR111" s="251"/>
      <c r="DS111" s="251"/>
      <c r="DT111" s="251"/>
      <c r="DU111" s="251"/>
      <c r="DV111" s="251"/>
      <c r="DW111" s="251"/>
      <c r="DX111" s="251"/>
      <c r="DY111" s="251"/>
      <c r="DZ111" s="251"/>
      <c r="EA111" s="251"/>
      <c r="EB111" s="251"/>
      <c r="EC111" s="251"/>
      <c r="ED111" s="251"/>
      <c r="EE111" s="251"/>
      <c r="EF111" s="251"/>
      <c r="EG111" s="251"/>
      <c r="EH111" s="251"/>
      <c r="EI111" s="251"/>
      <c r="EJ111" s="251"/>
      <c r="EK111" s="251"/>
      <c r="EL111" s="251"/>
      <c r="EM111" s="251"/>
      <c r="EN111" s="251"/>
      <c r="EO111" s="251"/>
      <c r="EP111" s="251"/>
      <c r="EQ111" s="251"/>
      <c r="ER111" s="251"/>
      <c r="ES111" s="251"/>
      <c r="ET111" s="251"/>
      <c r="EU111" s="251"/>
      <c r="EV111" s="251"/>
      <c r="EW111" s="251"/>
      <c r="EX111" s="251"/>
      <c r="EY111" s="251"/>
      <c r="EZ111" s="251"/>
      <c r="FA111" s="251"/>
      <c r="FB111" s="251"/>
      <c r="FC111" s="251"/>
      <c r="FD111" s="251"/>
      <c r="FE111" s="251"/>
      <c r="FF111" s="251"/>
      <c r="FG111" s="251"/>
      <c r="FH111" s="251"/>
      <c r="FI111" s="251"/>
      <c r="FJ111" s="251"/>
      <c r="FK111" s="251"/>
      <c r="FL111" s="251"/>
      <c r="FM111" s="251"/>
      <c r="FN111" s="251"/>
      <c r="FO111" s="251"/>
      <c r="FP111" s="251"/>
      <c r="FQ111" s="251"/>
      <c r="FR111" s="251"/>
      <c r="FS111" s="251"/>
      <c r="FT111" s="251"/>
      <c r="FU111" s="251"/>
      <c r="FV111" s="251"/>
      <c r="FW111" s="251"/>
      <c r="FX111" s="251"/>
      <c r="FY111" s="251"/>
      <c r="FZ111" s="251"/>
      <c r="GA111" s="251"/>
      <c r="GB111" s="251"/>
      <c r="GC111" s="251"/>
      <c r="GD111" s="251"/>
      <c r="GE111" s="251"/>
      <c r="GF111" s="251"/>
      <c r="GG111" s="251"/>
      <c r="GH111" s="251"/>
      <c r="GI111" s="251"/>
      <c r="GJ111" s="251"/>
      <c r="GK111" s="251"/>
      <c r="GL111" s="251"/>
      <c r="GM111" s="251"/>
      <c r="GN111" s="251"/>
      <c r="GO111" s="251"/>
      <c r="GP111" s="251"/>
      <c r="GQ111" s="251"/>
      <c r="GR111" s="251"/>
      <c r="GS111" s="251"/>
      <c r="GT111" s="251"/>
      <c r="GU111" s="251"/>
      <c r="GV111" s="251"/>
      <c r="GW111" s="251"/>
      <c r="GX111" s="251"/>
      <c r="GY111" s="251"/>
      <c r="GZ111" s="251"/>
      <c r="HA111" s="251"/>
      <c r="HB111" s="251"/>
      <c r="HC111" s="251"/>
      <c r="HD111" s="251"/>
      <c r="HE111" s="251"/>
      <c r="HF111" s="251"/>
      <c r="HG111" s="251"/>
      <c r="HH111" s="251"/>
      <c r="HI111" s="251"/>
      <c r="HJ111" s="251"/>
      <c r="HK111" s="251"/>
      <c r="HL111" s="251"/>
      <c r="HM111" s="251"/>
      <c r="HN111" s="251"/>
      <c r="HO111" s="251"/>
      <c r="HP111" s="251"/>
      <c r="HQ111" s="251"/>
      <c r="HR111" s="251"/>
      <c r="HS111" s="251"/>
      <c r="HT111" s="251"/>
      <c r="HU111" s="251"/>
      <c r="HV111" s="251"/>
      <c r="HW111" s="251"/>
      <c r="HX111" s="251"/>
      <c r="HY111" s="251"/>
      <c r="HZ111" s="251"/>
      <c r="IA111" s="251"/>
      <c r="IB111" s="251"/>
      <c r="IC111" s="251"/>
      <c r="ID111" s="251"/>
      <c r="IE111" s="251"/>
      <c r="IF111" s="251"/>
      <c r="IG111" s="251"/>
      <c r="IH111" s="251"/>
      <c r="II111" s="251"/>
      <c r="IJ111" s="251"/>
      <c r="IK111" s="251"/>
      <c r="IL111" s="251"/>
      <c r="IM111" s="251"/>
      <c r="IN111" s="251"/>
    </row>
    <row r="112" spans="1:248" s="4" customFormat="1" ht="12.75" customHeight="1" thickBot="1" x14ac:dyDescent="0.25">
      <c r="A112" s="6"/>
      <c r="B112" s="86" t="s">
        <v>36</v>
      </c>
      <c r="C112" s="86" t="s">
        <v>37</v>
      </c>
      <c r="D112" s="86" t="s">
        <v>38</v>
      </c>
      <c r="E112" s="439" t="s">
        <v>39</v>
      </c>
      <c r="F112" s="103" t="s">
        <v>40</v>
      </c>
      <c r="G112" s="129"/>
      <c r="H112" s="103"/>
      <c r="I112" s="104" t="s">
        <v>41</v>
      </c>
      <c r="J112" s="86"/>
      <c r="K112" s="103"/>
      <c r="L112" s="86" t="s">
        <v>465</v>
      </c>
      <c r="M112" s="86"/>
      <c r="N112" s="86" t="s">
        <v>235</v>
      </c>
      <c r="O112" s="439" t="s">
        <v>235</v>
      </c>
      <c r="P112" s="155"/>
      <c r="Q112" s="440" t="s">
        <v>258</v>
      </c>
      <c r="R112" s="441" t="s">
        <v>259</v>
      </c>
      <c r="S112" s="105" t="s">
        <v>109</v>
      </c>
      <c r="T112" s="103" t="s">
        <v>187</v>
      </c>
      <c r="U112" s="86" t="s">
        <v>42</v>
      </c>
      <c r="V112" s="86" t="s">
        <v>43</v>
      </c>
      <c r="W112" s="86"/>
      <c r="X112" s="86" t="s">
        <v>44</v>
      </c>
      <c r="Y112" s="86" t="s">
        <v>30</v>
      </c>
      <c r="Z112" s="86" t="s">
        <v>30</v>
      </c>
      <c r="AA112" s="86" t="s">
        <v>138</v>
      </c>
      <c r="AB112" s="86" t="s">
        <v>15</v>
      </c>
      <c r="AC112" s="86" t="s">
        <v>139</v>
      </c>
      <c r="AD112" s="86" t="s">
        <v>141</v>
      </c>
      <c r="AE112" s="86" t="s">
        <v>47</v>
      </c>
      <c r="AF112" s="86" t="s">
        <v>48</v>
      </c>
      <c r="AG112" s="86" t="s">
        <v>15</v>
      </c>
      <c r="AH112" s="105" t="s">
        <v>30</v>
      </c>
      <c r="AI112" s="106"/>
      <c r="AJ112" s="86" t="s">
        <v>49</v>
      </c>
      <c r="AK112" s="103" t="s">
        <v>188</v>
      </c>
      <c r="AL112" s="107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  <c r="BS112" s="251"/>
      <c r="BT112" s="251"/>
      <c r="BU112" s="251"/>
      <c r="BV112" s="251"/>
      <c r="BW112" s="251"/>
      <c r="BX112" s="251"/>
      <c r="BY112" s="251"/>
      <c r="BZ112" s="251"/>
      <c r="CA112" s="251"/>
      <c r="CB112" s="251"/>
      <c r="CC112" s="251"/>
      <c r="CD112" s="251"/>
      <c r="CE112" s="251"/>
      <c r="CF112" s="251"/>
      <c r="CG112" s="251"/>
      <c r="CH112" s="251"/>
      <c r="CI112" s="251"/>
      <c r="CJ112" s="251"/>
      <c r="CK112" s="251"/>
      <c r="CL112" s="251"/>
      <c r="CM112" s="251"/>
      <c r="CN112" s="251"/>
      <c r="CO112" s="251"/>
      <c r="CP112" s="251"/>
      <c r="CQ112" s="251"/>
      <c r="CR112" s="251"/>
      <c r="CS112" s="251"/>
      <c r="CT112" s="251"/>
      <c r="CU112" s="251"/>
      <c r="CV112" s="251"/>
      <c r="CW112" s="251"/>
      <c r="CX112" s="251"/>
      <c r="CY112" s="251"/>
      <c r="CZ112" s="251"/>
      <c r="DA112" s="251"/>
      <c r="DB112" s="251"/>
      <c r="DC112" s="251"/>
      <c r="DD112" s="251"/>
      <c r="DE112" s="251"/>
      <c r="DF112" s="251"/>
      <c r="DG112" s="251"/>
      <c r="DH112" s="251"/>
      <c r="DI112" s="251"/>
      <c r="DJ112" s="251"/>
      <c r="DK112" s="251"/>
      <c r="DL112" s="251"/>
      <c r="DM112" s="251"/>
      <c r="DN112" s="251"/>
      <c r="DO112" s="251"/>
      <c r="DP112" s="251"/>
      <c r="DQ112" s="251"/>
      <c r="DR112" s="251"/>
      <c r="DS112" s="251"/>
      <c r="DT112" s="251"/>
      <c r="DU112" s="251"/>
      <c r="DV112" s="251"/>
      <c r="DW112" s="251"/>
      <c r="DX112" s="251"/>
      <c r="DY112" s="251"/>
      <c r="DZ112" s="251"/>
      <c r="EA112" s="251"/>
      <c r="EB112" s="251"/>
      <c r="EC112" s="251"/>
      <c r="ED112" s="251"/>
      <c r="EE112" s="251"/>
      <c r="EF112" s="251"/>
      <c r="EG112" s="251"/>
      <c r="EH112" s="251"/>
      <c r="EI112" s="251"/>
      <c r="EJ112" s="251"/>
      <c r="EK112" s="251"/>
      <c r="EL112" s="251"/>
      <c r="EM112" s="251"/>
      <c r="EN112" s="251"/>
      <c r="EO112" s="251"/>
      <c r="EP112" s="251"/>
      <c r="EQ112" s="251"/>
      <c r="ER112" s="251"/>
      <c r="ES112" s="251"/>
      <c r="ET112" s="251"/>
      <c r="EU112" s="251"/>
      <c r="EV112" s="251"/>
      <c r="EW112" s="251"/>
      <c r="EX112" s="251"/>
      <c r="EY112" s="251"/>
      <c r="EZ112" s="251"/>
      <c r="FA112" s="251"/>
      <c r="FB112" s="251"/>
      <c r="FC112" s="251"/>
      <c r="FD112" s="251"/>
      <c r="FE112" s="251"/>
      <c r="FF112" s="251"/>
      <c r="FG112" s="251"/>
      <c r="FH112" s="251"/>
      <c r="FI112" s="251"/>
      <c r="FJ112" s="251"/>
      <c r="FK112" s="251"/>
      <c r="FL112" s="251"/>
      <c r="FM112" s="251"/>
      <c r="FN112" s="251"/>
      <c r="FO112" s="251"/>
      <c r="FP112" s="251"/>
      <c r="FQ112" s="251"/>
      <c r="FR112" s="251"/>
      <c r="FS112" s="251"/>
      <c r="FT112" s="251"/>
      <c r="FU112" s="251"/>
      <c r="FV112" s="251"/>
      <c r="FW112" s="251"/>
      <c r="FX112" s="251"/>
      <c r="FY112" s="251"/>
      <c r="FZ112" s="251"/>
      <c r="GA112" s="251"/>
      <c r="GB112" s="251"/>
      <c r="GC112" s="251"/>
      <c r="GD112" s="251"/>
      <c r="GE112" s="251"/>
      <c r="GF112" s="251"/>
      <c r="GG112" s="251"/>
      <c r="GH112" s="251"/>
      <c r="GI112" s="251"/>
      <c r="GJ112" s="251"/>
      <c r="GK112" s="251"/>
      <c r="GL112" s="251"/>
      <c r="GM112" s="251"/>
      <c r="GN112" s="251"/>
      <c r="GO112" s="251"/>
      <c r="GP112" s="251"/>
      <c r="GQ112" s="251"/>
      <c r="GR112" s="251"/>
      <c r="GS112" s="251"/>
      <c r="GT112" s="251"/>
      <c r="GU112" s="251"/>
      <c r="GV112" s="251"/>
      <c r="GW112" s="251"/>
      <c r="GX112" s="251"/>
      <c r="GY112" s="251"/>
      <c r="GZ112" s="251"/>
      <c r="HA112" s="251"/>
      <c r="HB112" s="251"/>
      <c r="HC112" s="251"/>
      <c r="HD112" s="251"/>
      <c r="HE112" s="251"/>
      <c r="HF112" s="251"/>
      <c r="HG112" s="251"/>
      <c r="HH112" s="251"/>
      <c r="HI112" s="251"/>
      <c r="HJ112" s="251"/>
      <c r="HK112" s="251"/>
      <c r="HL112" s="251"/>
      <c r="HM112" s="251"/>
      <c r="HN112" s="251"/>
      <c r="HO112" s="251"/>
      <c r="HP112" s="251"/>
      <c r="HQ112" s="251"/>
      <c r="HR112" s="251"/>
      <c r="HS112" s="251"/>
      <c r="HT112" s="251"/>
      <c r="HU112" s="251"/>
      <c r="HV112" s="251"/>
      <c r="HW112" s="251"/>
      <c r="HX112" s="251"/>
      <c r="HY112" s="251"/>
      <c r="HZ112" s="251"/>
      <c r="IA112" s="251"/>
      <c r="IB112" s="251"/>
      <c r="IC112" s="251"/>
      <c r="ID112" s="251"/>
      <c r="IE112" s="251"/>
      <c r="IF112" s="251"/>
      <c r="IG112" s="251"/>
      <c r="IH112" s="251"/>
      <c r="II112" s="251"/>
      <c r="IJ112" s="251"/>
      <c r="IK112" s="251"/>
      <c r="IL112" s="251"/>
      <c r="IM112" s="251"/>
      <c r="IN112" s="251"/>
    </row>
    <row r="113" spans="1:38" s="20" customFormat="1" ht="12.75" customHeight="1" thickTop="1" x14ac:dyDescent="0.2">
      <c r="A113" s="8"/>
      <c r="B113" s="296">
        <f>B99</f>
        <v>0</v>
      </c>
      <c r="C113" s="296">
        <f>C99</f>
        <v>0</v>
      </c>
      <c r="D113" s="296">
        <f>D99</f>
        <v>0</v>
      </c>
      <c r="E113" s="296">
        <f>E99</f>
        <v>0</v>
      </c>
      <c r="F113" s="298">
        <f>F99</f>
        <v>0</v>
      </c>
      <c r="G113" s="130" t="str">
        <f>G7</f>
        <v>MARCH</v>
      </c>
      <c r="H113" s="31" t="s">
        <v>58</v>
      </c>
      <c r="I113" s="32"/>
      <c r="J113" s="306">
        <f t="shared" ref="J113:R113" si="12">J99</f>
        <v>0</v>
      </c>
      <c r="K113" s="298">
        <f t="shared" si="12"/>
        <v>0</v>
      </c>
      <c r="L113" s="296">
        <f t="shared" si="12"/>
        <v>0</v>
      </c>
      <c r="M113" s="296">
        <f t="shared" si="12"/>
        <v>0</v>
      </c>
      <c r="N113" s="296">
        <f t="shared" si="12"/>
        <v>0</v>
      </c>
      <c r="O113" s="297">
        <f t="shared" si="12"/>
        <v>0</v>
      </c>
      <c r="P113" s="299">
        <f t="shared" si="12"/>
        <v>0</v>
      </c>
      <c r="Q113" s="296">
        <f t="shared" si="12"/>
        <v>0</v>
      </c>
      <c r="R113" s="298">
        <f t="shared" si="12"/>
        <v>0</v>
      </c>
      <c r="S113" s="9"/>
      <c r="T113" s="8"/>
      <c r="U113" s="296">
        <f t="shared" ref="U113:AH113" si="13">U99</f>
        <v>0</v>
      </c>
      <c r="V113" s="296">
        <f t="shared" si="13"/>
        <v>0</v>
      </c>
      <c r="W113" s="296">
        <f t="shared" si="13"/>
        <v>0</v>
      </c>
      <c r="X113" s="296">
        <f t="shared" si="13"/>
        <v>0</v>
      </c>
      <c r="Y113" s="296">
        <f t="shared" si="13"/>
        <v>0</v>
      </c>
      <c r="Z113" s="296">
        <f t="shared" si="13"/>
        <v>0</v>
      </c>
      <c r="AA113" s="296">
        <f t="shared" si="13"/>
        <v>0</v>
      </c>
      <c r="AB113" s="296">
        <f t="shared" si="13"/>
        <v>0</v>
      </c>
      <c r="AC113" s="296">
        <f t="shared" si="13"/>
        <v>0</v>
      </c>
      <c r="AD113" s="296">
        <f t="shared" si="13"/>
        <v>0</v>
      </c>
      <c r="AE113" s="296">
        <f t="shared" si="13"/>
        <v>0</v>
      </c>
      <c r="AF113" s="296">
        <f t="shared" si="13"/>
        <v>0</v>
      </c>
      <c r="AG113" s="296">
        <f t="shared" si="13"/>
        <v>0</v>
      </c>
      <c r="AH113" s="297">
        <f t="shared" si="13"/>
        <v>0</v>
      </c>
      <c r="AI113" s="305"/>
      <c r="AJ113" s="296">
        <f>AJ99</f>
        <v>0</v>
      </c>
      <c r="AK113" s="298">
        <f>AK99</f>
        <v>0</v>
      </c>
      <c r="AL113" s="9"/>
    </row>
    <row r="114" spans="1:38" s="20" customFormat="1" ht="12.75" customHeight="1" x14ac:dyDescent="0.2">
      <c r="A114" s="8">
        <v>1</v>
      </c>
      <c r="B114" s="280"/>
      <c r="C114" s="280"/>
      <c r="D114" s="280"/>
      <c r="E114" s="280"/>
      <c r="F114" s="281"/>
      <c r="G114" s="443"/>
      <c r="H114" s="444"/>
      <c r="I114" s="445"/>
      <c r="J114" s="296">
        <f t="shared" ref="J114:J144" si="14">SUM(B114:F114)</f>
        <v>0</v>
      </c>
      <c r="K114" s="298">
        <f t="shared" ref="K114:K144" si="15">SUM(U114:AK114)-SUM(L114:R114)</f>
        <v>0</v>
      </c>
      <c r="L114" s="280"/>
      <c r="M114" s="280"/>
      <c r="N114" s="280"/>
      <c r="O114" s="293"/>
      <c r="P114" s="300"/>
      <c r="Q114" s="280"/>
      <c r="R114" s="281"/>
      <c r="S114" s="15" t="s">
        <v>59</v>
      </c>
      <c r="T114" s="8">
        <v>1</v>
      </c>
      <c r="U114" s="280"/>
      <c r="V114" s="280"/>
      <c r="W114" s="280"/>
      <c r="X114" s="280"/>
      <c r="Y114" s="280"/>
      <c r="Z114" s="280"/>
      <c r="AA114" s="280"/>
      <c r="AB114" s="280"/>
      <c r="AC114" s="280"/>
      <c r="AD114" s="280"/>
      <c r="AE114" s="280"/>
      <c r="AF114" s="280"/>
      <c r="AG114" s="280"/>
      <c r="AH114" s="293"/>
      <c r="AI114" s="444"/>
      <c r="AJ114" s="280"/>
      <c r="AK114" s="281"/>
      <c r="AL114" s="15" t="s">
        <v>59</v>
      </c>
    </row>
    <row r="115" spans="1:38" s="20" customFormat="1" ht="12.75" customHeight="1" x14ac:dyDescent="0.2">
      <c r="A115" s="8">
        <v>2</v>
      </c>
      <c r="B115" s="280"/>
      <c r="C115" s="280"/>
      <c r="D115" s="280"/>
      <c r="E115" s="280"/>
      <c r="F115" s="281"/>
      <c r="G115" s="443"/>
      <c r="H115" s="444"/>
      <c r="I115" s="445"/>
      <c r="J115" s="296">
        <f t="shared" si="14"/>
        <v>0</v>
      </c>
      <c r="K115" s="298">
        <f t="shared" si="15"/>
        <v>0</v>
      </c>
      <c r="L115" s="280"/>
      <c r="M115" s="280"/>
      <c r="N115" s="280"/>
      <c r="O115" s="293"/>
      <c r="P115" s="300"/>
      <c r="Q115" s="280"/>
      <c r="R115" s="281"/>
      <c r="S115" s="15" t="s">
        <v>60</v>
      </c>
      <c r="T115" s="8">
        <v>2</v>
      </c>
      <c r="U115" s="280"/>
      <c r="V115" s="280"/>
      <c r="W115" s="280"/>
      <c r="X115" s="280"/>
      <c r="Y115" s="280"/>
      <c r="Z115" s="280"/>
      <c r="AA115" s="280"/>
      <c r="AB115" s="280"/>
      <c r="AC115" s="280"/>
      <c r="AD115" s="280"/>
      <c r="AE115" s="280"/>
      <c r="AF115" s="280"/>
      <c r="AG115" s="280"/>
      <c r="AH115" s="293"/>
      <c r="AI115" s="444"/>
      <c r="AJ115" s="280"/>
      <c r="AK115" s="281"/>
      <c r="AL115" s="15" t="s">
        <v>60</v>
      </c>
    </row>
    <row r="116" spans="1:38" s="20" customFormat="1" ht="12.75" customHeight="1" x14ac:dyDescent="0.2">
      <c r="A116" s="8">
        <v>3</v>
      </c>
      <c r="B116" s="280"/>
      <c r="C116" s="280"/>
      <c r="D116" s="280"/>
      <c r="E116" s="280"/>
      <c r="F116" s="281"/>
      <c r="G116" s="443"/>
      <c r="H116" s="444"/>
      <c r="I116" s="445"/>
      <c r="J116" s="296">
        <f t="shared" si="14"/>
        <v>0</v>
      </c>
      <c r="K116" s="298">
        <f t="shared" si="15"/>
        <v>0</v>
      </c>
      <c r="L116" s="280"/>
      <c r="M116" s="280"/>
      <c r="N116" s="280"/>
      <c r="O116" s="293"/>
      <c r="P116" s="300"/>
      <c r="Q116" s="280"/>
      <c r="R116" s="281"/>
      <c r="S116" s="15" t="s">
        <v>61</v>
      </c>
      <c r="T116" s="8">
        <v>3</v>
      </c>
      <c r="U116" s="280"/>
      <c r="V116" s="280"/>
      <c r="W116" s="280"/>
      <c r="X116" s="280"/>
      <c r="Y116" s="280"/>
      <c r="Z116" s="280"/>
      <c r="AA116" s="280"/>
      <c r="AB116" s="280"/>
      <c r="AC116" s="280"/>
      <c r="AD116" s="280"/>
      <c r="AE116" s="280"/>
      <c r="AF116" s="280"/>
      <c r="AG116" s="280"/>
      <c r="AH116" s="293"/>
      <c r="AI116" s="444"/>
      <c r="AJ116" s="280"/>
      <c r="AK116" s="281"/>
      <c r="AL116" s="15" t="s">
        <v>61</v>
      </c>
    </row>
    <row r="117" spans="1:38" s="20" customFormat="1" ht="12.75" customHeight="1" x14ac:dyDescent="0.2">
      <c r="A117" s="8">
        <v>4</v>
      </c>
      <c r="B117" s="280"/>
      <c r="C117" s="280"/>
      <c r="D117" s="280"/>
      <c r="E117" s="280"/>
      <c r="F117" s="281"/>
      <c r="G117" s="443"/>
      <c r="H117" s="444"/>
      <c r="I117" s="445"/>
      <c r="J117" s="296">
        <f t="shared" si="14"/>
        <v>0</v>
      </c>
      <c r="K117" s="298">
        <f t="shared" si="15"/>
        <v>0</v>
      </c>
      <c r="L117" s="280"/>
      <c r="M117" s="280"/>
      <c r="N117" s="280"/>
      <c r="O117" s="293"/>
      <c r="P117" s="300"/>
      <c r="Q117" s="280"/>
      <c r="R117" s="281"/>
      <c r="S117" s="15" t="s">
        <v>62</v>
      </c>
      <c r="T117" s="8">
        <v>4</v>
      </c>
      <c r="U117" s="280"/>
      <c r="V117" s="280"/>
      <c r="W117" s="280"/>
      <c r="X117" s="280"/>
      <c r="Y117" s="280"/>
      <c r="Z117" s="280"/>
      <c r="AA117" s="280"/>
      <c r="AB117" s="280"/>
      <c r="AC117" s="280"/>
      <c r="AD117" s="280"/>
      <c r="AE117" s="280"/>
      <c r="AF117" s="280"/>
      <c r="AG117" s="280"/>
      <c r="AH117" s="293"/>
      <c r="AI117" s="444"/>
      <c r="AJ117" s="280"/>
      <c r="AK117" s="281"/>
      <c r="AL117" s="15" t="s">
        <v>62</v>
      </c>
    </row>
    <row r="118" spans="1:38" s="20" customFormat="1" ht="12.75" customHeight="1" x14ac:dyDescent="0.2">
      <c r="A118" s="8">
        <v>5</v>
      </c>
      <c r="B118" s="280"/>
      <c r="C118" s="280"/>
      <c r="D118" s="280"/>
      <c r="E118" s="280"/>
      <c r="F118" s="281"/>
      <c r="G118" s="446"/>
      <c r="H118" s="444"/>
      <c r="I118" s="445"/>
      <c r="J118" s="296">
        <f t="shared" si="14"/>
        <v>0</v>
      </c>
      <c r="K118" s="298">
        <f t="shared" si="15"/>
        <v>0</v>
      </c>
      <c r="L118" s="280"/>
      <c r="M118" s="280"/>
      <c r="N118" s="280"/>
      <c r="O118" s="293"/>
      <c r="P118" s="300"/>
      <c r="Q118" s="280"/>
      <c r="R118" s="281"/>
      <c r="S118" s="15" t="s">
        <v>63</v>
      </c>
      <c r="T118" s="8">
        <v>5</v>
      </c>
      <c r="U118" s="280"/>
      <c r="V118" s="280"/>
      <c r="W118" s="280"/>
      <c r="X118" s="280"/>
      <c r="Y118" s="280"/>
      <c r="Z118" s="280"/>
      <c r="AA118" s="280"/>
      <c r="AB118" s="280"/>
      <c r="AC118" s="280"/>
      <c r="AD118" s="280"/>
      <c r="AE118" s="280"/>
      <c r="AF118" s="280"/>
      <c r="AG118" s="280"/>
      <c r="AH118" s="293"/>
      <c r="AI118" s="444"/>
      <c r="AJ118" s="280"/>
      <c r="AK118" s="281"/>
      <c r="AL118" s="15" t="s">
        <v>63</v>
      </c>
    </row>
    <row r="119" spans="1:38" s="20" customFormat="1" ht="12.75" customHeight="1" x14ac:dyDescent="0.2">
      <c r="A119" s="16">
        <v>6</v>
      </c>
      <c r="B119" s="282"/>
      <c r="C119" s="282"/>
      <c r="D119" s="282"/>
      <c r="E119" s="282"/>
      <c r="F119" s="283"/>
      <c r="G119" s="443"/>
      <c r="H119" s="447"/>
      <c r="I119" s="448"/>
      <c r="J119" s="296">
        <f t="shared" si="14"/>
        <v>0</v>
      </c>
      <c r="K119" s="298">
        <f t="shared" si="15"/>
        <v>0</v>
      </c>
      <c r="L119" s="282"/>
      <c r="M119" s="282"/>
      <c r="N119" s="282"/>
      <c r="O119" s="294"/>
      <c r="P119" s="301"/>
      <c r="Q119" s="282"/>
      <c r="R119" s="283"/>
      <c r="S119" s="17" t="s">
        <v>64</v>
      </c>
      <c r="T119" s="16">
        <v>6</v>
      </c>
      <c r="U119" s="282"/>
      <c r="V119" s="282"/>
      <c r="W119" s="282"/>
      <c r="X119" s="282"/>
      <c r="Y119" s="282"/>
      <c r="Z119" s="282"/>
      <c r="AA119" s="282"/>
      <c r="AB119" s="282"/>
      <c r="AC119" s="282"/>
      <c r="AD119" s="282"/>
      <c r="AE119" s="282"/>
      <c r="AF119" s="282"/>
      <c r="AG119" s="282"/>
      <c r="AH119" s="294"/>
      <c r="AI119" s="447"/>
      <c r="AJ119" s="282"/>
      <c r="AK119" s="283"/>
      <c r="AL119" s="17" t="s">
        <v>64</v>
      </c>
    </row>
    <row r="120" spans="1:38" s="20" customFormat="1" ht="12.75" customHeight="1" x14ac:dyDescent="0.2">
      <c r="A120" s="8">
        <v>7</v>
      </c>
      <c r="B120" s="280"/>
      <c r="C120" s="280"/>
      <c r="D120" s="280"/>
      <c r="E120" s="280"/>
      <c r="F120" s="281"/>
      <c r="G120" s="443"/>
      <c r="H120" s="444"/>
      <c r="I120" s="445"/>
      <c r="J120" s="296">
        <f t="shared" si="14"/>
        <v>0</v>
      </c>
      <c r="K120" s="298">
        <f t="shared" si="15"/>
        <v>0</v>
      </c>
      <c r="L120" s="280"/>
      <c r="M120" s="280"/>
      <c r="N120" s="280"/>
      <c r="O120" s="293"/>
      <c r="P120" s="300"/>
      <c r="Q120" s="280"/>
      <c r="R120" s="281"/>
      <c r="S120" s="15" t="s">
        <v>65</v>
      </c>
      <c r="T120" s="8">
        <v>7</v>
      </c>
      <c r="U120" s="280"/>
      <c r="V120" s="280"/>
      <c r="W120" s="280"/>
      <c r="X120" s="280"/>
      <c r="Y120" s="280"/>
      <c r="Z120" s="280"/>
      <c r="AA120" s="280"/>
      <c r="AB120" s="280"/>
      <c r="AC120" s="280"/>
      <c r="AD120" s="280"/>
      <c r="AE120" s="280"/>
      <c r="AF120" s="280"/>
      <c r="AG120" s="280"/>
      <c r="AH120" s="293"/>
      <c r="AI120" s="444"/>
      <c r="AJ120" s="280"/>
      <c r="AK120" s="281"/>
      <c r="AL120" s="15" t="s">
        <v>65</v>
      </c>
    </row>
    <row r="121" spans="1:38" s="20" customFormat="1" ht="12.75" customHeight="1" x14ac:dyDescent="0.2">
      <c r="A121" s="8">
        <v>8</v>
      </c>
      <c r="B121" s="280"/>
      <c r="C121" s="280"/>
      <c r="D121" s="280"/>
      <c r="E121" s="280"/>
      <c r="F121" s="281"/>
      <c r="G121" s="443"/>
      <c r="H121" s="444"/>
      <c r="I121" s="445"/>
      <c r="J121" s="296">
        <f t="shared" si="14"/>
        <v>0</v>
      </c>
      <c r="K121" s="298">
        <f t="shared" si="15"/>
        <v>0</v>
      </c>
      <c r="L121" s="280"/>
      <c r="M121" s="280"/>
      <c r="N121" s="280"/>
      <c r="O121" s="293"/>
      <c r="P121" s="300"/>
      <c r="Q121" s="280"/>
      <c r="R121" s="281"/>
      <c r="S121" s="15" t="s">
        <v>66</v>
      </c>
      <c r="T121" s="8">
        <v>8</v>
      </c>
      <c r="U121" s="280"/>
      <c r="V121" s="280"/>
      <c r="W121" s="280"/>
      <c r="X121" s="280"/>
      <c r="Y121" s="280"/>
      <c r="Z121" s="280"/>
      <c r="AA121" s="280"/>
      <c r="AB121" s="280"/>
      <c r="AC121" s="280"/>
      <c r="AD121" s="280"/>
      <c r="AE121" s="280"/>
      <c r="AF121" s="280"/>
      <c r="AG121" s="280"/>
      <c r="AH121" s="293"/>
      <c r="AI121" s="444"/>
      <c r="AJ121" s="280"/>
      <c r="AK121" s="281"/>
      <c r="AL121" s="15" t="s">
        <v>66</v>
      </c>
    </row>
    <row r="122" spans="1:38" s="20" customFormat="1" ht="12.75" customHeight="1" x14ac:dyDescent="0.2">
      <c r="A122" s="8">
        <v>9</v>
      </c>
      <c r="B122" s="280"/>
      <c r="C122" s="280"/>
      <c r="D122" s="280"/>
      <c r="E122" s="280"/>
      <c r="F122" s="281"/>
      <c r="G122" s="443"/>
      <c r="H122" s="444"/>
      <c r="I122" s="445"/>
      <c r="J122" s="296">
        <f t="shared" si="14"/>
        <v>0</v>
      </c>
      <c r="K122" s="298">
        <f t="shared" si="15"/>
        <v>0</v>
      </c>
      <c r="L122" s="280"/>
      <c r="M122" s="280"/>
      <c r="N122" s="280"/>
      <c r="O122" s="293"/>
      <c r="P122" s="300"/>
      <c r="Q122" s="280"/>
      <c r="R122" s="281"/>
      <c r="S122" s="15" t="s">
        <v>67</v>
      </c>
      <c r="T122" s="8">
        <v>9</v>
      </c>
      <c r="U122" s="280"/>
      <c r="V122" s="280"/>
      <c r="W122" s="280"/>
      <c r="X122" s="280"/>
      <c r="Y122" s="280"/>
      <c r="Z122" s="280"/>
      <c r="AA122" s="280"/>
      <c r="AB122" s="280"/>
      <c r="AC122" s="280"/>
      <c r="AD122" s="280"/>
      <c r="AE122" s="280"/>
      <c r="AF122" s="280"/>
      <c r="AG122" s="280"/>
      <c r="AH122" s="293"/>
      <c r="AI122" s="444"/>
      <c r="AJ122" s="280"/>
      <c r="AK122" s="281"/>
      <c r="AL122" s="15" t="s">
        <v>67</v>
      </c>
    </row>
    <row r="123" spans="1:38" s="20" customFormat="1" ht="12.75" customHeight="1" x14ac:dyDescent="0.2">
      <c r="A123" s="8">
        <v>10</v>
      </c>
      <c r="B123" s="280"/>
      <c r="C123" s="280"/>
      <c r="D123" s="280"/>
      <c r="E123" s="280"/>
      <c r="F123" s="281"/>
      <c r="G123" s="443"/>
      <c r="H123" s="444"/>
      <c r="I123" s="445"/>
      <c r="J123" s="296">
        <f t="shared" si="14"/>
        <v>0</v>
      </c>
      <c r="K123" s="298">
        <f t="shared" si="15"/>
        <v>0</v>
      </c>
      <c r="L123" s="280"/>
      <c r="M123" s="280"/>
      <c r="N123" s="280"/>
      <c r="O123" s="293"/>
      <c r="P123" s="300"/>
      <c r="Q123" s="280"/>
      <c r="R123" s="281"/>
      <c r="S123" s="15" t="s">
        <v>68</v>
      </c>
      <c r="T123" s="8">
        <v>10</v>
      </c>
      <c r="U123" s="280"/>
      <c r="V123" s="280"/>
      <c r="W123" s="280"/>
      <c r="X123" s="280"/>
      <c r="Y123" s="280"/>
      <c r="Z123" s="280"/>
      <c r="AA123" s="280"/>
      <c r="AB123" s="280"/>
      <c r="AC123" s="280"/>
      <c r="AD123" s="280"/>
      <c r="AE123" s="280"/>
      <c r="AF123" s="280"/>
      <c r="AG123" s="280"/>
      <c r="AH123" s="293"/>
      <c r="AI123" s="444"/>
      <c r="AJ123" s="280"/>
      <c r="AK123" s="281"/>
      <c r="AL123" s="15" t="s">
        <v>68</v>
      </c>
    </row>
    <row r="124" spans="1:38" s="20" customFormat="1" ht="12.75" customHeight="1" x14ac:dyDescent="0.2">
      <c r="A124" s="8">
        <v>11</v>
      </c>
      <c r="B124" s="280"/>
      <c r="C124" s="280"/>
      <c r="D124" s="280"/>
      <c r="E124" s="280"/>
      <c r="F124" s="281"/>
      <c r="G124" s="443"/>
      <c r="H124" s="444"/>
      <c r="I124" s="445"/>
      <c r="J124" s="296">
        <f t="shared" si="14"/>
        <v>0</v>
      </c>
      <c r="K124" s="298">
        <f t="shared" si="15"/>
        <v>0</v>
      </c>
      <c r="L124" s="280"/>
      <c r="M124" s="280"/>
      <c r="N124" s="280"/>
      <c r="O124" s="293"/>
      <c r="P124" s="300"/>
      <c r="Q124" s="280"/>
      <c r="R124" s="281"/>
      <c r="S124" s="15" t="s">
        <v>69</v>
      </c>
      <c r="T124" s="8">
        <v>11</v>
      </c>
      <c r="U124" s="280"/>
      <c r="V124" s="280"/>
      <c r="W124" s="280"/>
      <c r="X124" s="280"/>
      <c r="Y124" s="280"/>
      <c r="Z124" s="280"/>
      <c r="AA124" s="280"/>
      <c r="AB124" s="280"/>
      <c r="AC124" s="280"/>
      <c r="AD124" s="280"/>
      <c r="AE124" s="280"/>
      <c r="AF124" s="280"/>
      <c r="AG124" s="280"/>
      <c r="AH124" s="293"/>
      <c r="AI124" s="444"/>
      <c r="AJ124" s="280"/>
      <c r="AK124" s="281"/>
      <c r="AL124" s="15" t="s">
        <v>69</v>
      </c>
    </row>
    <row r="125" spans="1:38" s="20" customFormat="1" ht="12.75" customHeight="1" x14ac:dyDescent="0.2">
      <c r="A125" s="8">
        <v>12</v>
      </c>
      <c r="B125" s="280"/>
      <c r="C125" s="280"/>
      <c r="D125" s="280"/>
      <c r="E125" s="280"/>
      <c r="F125" s="281"/>
      <c r="G125" s="443"/>
      <c r="H125" s="444"/>
      <c r="I125" s="445"/>
      <c r="J125" s="296">
        <f t="shared" si="14"/>
        <v>0</v>
      </c>
      <c r="K125" s="298">
        <f t="shared" si="15"/>
        <v>0</v>
      </c>
      <c r="L125" s="280"/>
      <c r="M125" s="280"/>
      <c r="N125" s="280"/>
      <c r="O125" s="293"/>
      <c r="P125" s="300"/>
      <c r="Q125" s="280"/>
      <c r="R125" s="281"/>
      <c r="S125" s="15" t="s">
        <v>70</v>
      </c>
      <c r="T125" s="8">
        <v>12</v>
      </c>
      <c r="U125" s="280"/>
      <c r="V125" s="280"/>
      <c r="W125" s="280"/>
      <c r="X125" s="280"/>
      <c r="Y125" s="280"/>
      <c r="Z125" s="280"/>
      <c r="AA125" s="280"/>
      <c r="AB125" s="280"/>
      <c r="AC125" s="280"/>
      <c r="AD125" s="280"/>
      <c r="AE125" s="280"/>
      <c r="AF125" s="280"/>
      <c r="AG125" s="280"/>
      <c r="AH125" s="293"/>
      <c r="AI125" s="444"/>
      <c r="AJ125" s="280"/>
      <c r="AK125" s="281"/>
      <c r="AL125" s="15" t="s">
        <v>70</v>
      </c>
    </row>
    <row r="126" spans="1:38" s="20" customFormat="1" ht="12.75" customHeight="1" x14ac:dyDescent="0.2">
      <c r="A126" s="8">
        <v>13</v>
      </c>
      <c r="B126" s="280"/>
      <c r="C126" s="280"/>
      <c r="D126" s="280"/>
      <c r="E126" s="280"/>
      <c r="F126" s="281"/>
      <c r="G126" s="443"/>
      <c r="H126" s="444"/>
      <c r="I126" s="445"/>
      <c r="J126" s="296">
        <f t="shared" si="14"/>
        <v>0</v>
      </c>
      <c r="K126" s="298">
        <f t="shared" si="15"/>
        <v>0</v>
      </c>
      <c r="L126" s="280"/>
      <c r="M126" s="280"/>
      <c r="N126" s="280"/>
      <c r="O126" s="293"/>
      <c r="P126" s="300"/>
      <c r="Q126" s="280"/>
      <c r="R126" s="281"/>
      <c r="S126" s="15" t="s">
        <v>71</v>
      </c>
      <c r="T126" s="8">
        <v>13</v>
      </c>
      <c r="U126" s="280"/>
      <c r="V126" s="280"/>
      <c r="W126" s="280"/>
      <c r="X126" s="280"/>
      <c r="Y126" s="280"/>
      <c r="Z126" s="280"/>
      <c r="AA126" s="280"/>
      <c r="AB126" s="280"/>
      <c r="AC126" s="280"/>
      <c r="AD126" s="280"/>
      <c r="AE126" s="280"/>
      <c r="AF126" s="280"/>
      <c r="AG126" s="280"/>
      <c r="AH126" s="293"/>
      <c r="AI126" s="444"/>
      <c r="AJ126" s="280"/>
      <c r="AK126" s="281"/>
      <c r="AL126" s="15" t="s">
        <v>71</v>
      </c>
    </row>
    <row r="127" spans="1:38" s="20" customFormat="1" ht="12.75" customHeight="1" x14ac:dyDescent="0.2">
      <c r="A127" s="8">
        <v>14</v>
      </c>
      <c r="B127" s="280"/>
      <c r="C127" s="280"/>
      <c r="D127" s="280"/>
      <c r="E127" s="280"/>
      <c r="F127" s="281"/>
      <c r="G127" s="443"/>
      <c r="H127" s="444"/>
      <c r="I127" s="445"/>
      <c r="J127" s="296">
        <f t="shared" si="14"/>
        <v>0</v>
      </c>
      <c r="K127" s="298">
        <f t="shared" si="15"/>
        <v>0</v>
      </c>
      <c r="L127" s="280"/>
      <c r="M127" s="280"/>
      <c r="N127" s="280"/>
      <c r="O127" s="293"/>
      <c r="P127" s="300"/>
      <c r="Q127" s="280"/>
      <c r="R127" s="281"/>
      <c r="S127" s="15" t="s">
        <v>72</v>
      </c>
      <c r="T127" s="8">
        <v>14</v>
      </c>
      <c r="U127" s="280"/>
      <c r="V127" s="280"/>
      <c r="W127" s="280"/>
      <c r="X127" s="280"/>
      <c r="Y127" s="280"/>
      <c r="Z127" s="280"/>
      <c r="AA127" s="280"/>
      <c r="AB127" s="280"/>
      <c r="AC127" s="280"/>
      <c r="AD127" s="280"/>
      <c r="AE127" s="280"/>
      <c r="AF127" s="280"/>
      <c r="AG127" s="280"/>
      <c r="AH127" s="293"/>
      <c r="AI127" s="444"/>
      <c r="AJ127" s="280"/>
      <c r="AK127" s="281"/>
      <c r="AL127" s="15" t="s">
        <v>72</v>
      </c>
    </row>
    <row r="128" spans="1:38" s="20" customFormat="1" ht="12.75" customHeight="1" x14ac:dyDescent="0.2">
      <c r="A128" s="8">
        <v>15</v>
      </c>
      <c r="B128" s="280"/>
      <c r="C128" s="280"/>
      <c r="D128" s="280"/>
      <c r="E128" s="280"/>
      <c r="F128" s="281"/>
      <c r="G128" s="443"/>
      <c r="H128" s="444"/>
      <c r="I128" s="445"/>
      <c r="J128" s="296">
        <f t="shared" si="14"/>
        <v>0</v>
      </c>
      <c r="K128" s="298">
        <f t="shared" si="15"/>
        <v>0</v>
      </c>
      <c r="L128" s="280"/>
      <c r="M128" s="280"/>
      <c r="N128" s="280"/>
      <c r="O128" s="293"/>
      <c r="P128" s="300"/>
      <c r="Q128" s="280"/>
      <c r="R128" s="281"/>
      <c r="S128" s="15" t="s">
        <v>73</v>
      </c>
      <c r="T128" s="8">
        <v>15</v>
      </c>
      <c r="U128" s="280"/>
      <c r="V128" s="280"/>
      <c r="W128" s="280"/>
      <c r="X128" s="280"/>
      <c r="Y128" s="280"/>
      <c r="Z128" s="280"/>
      <c r="AA128" s="280"/>
      <c r="AB128" s="280"/>
      <c r="AC128" s="280"/>
      <c r="AD128" s="280"/>
      <c r="AE128" s="280"/>
      <c r="AF128" s="280"/>
      <c r="AG128" s="280"/>
      <c r="AH128" s="293"/>
      <c r="AI128" s="444"/>
      <c r="AJ128" s="280"/>
      <c r="AK128" s="281"/>
      <c r="AL128" s="15" t="s">
        <v>73</v>
      </c>
    </row>
    <row r="129" spans="1:38" s="20" customFormat="1" ht="12.75" customHeight="1" x14ac:dyDescent="0.2">
      <c r="A129" s="8">
        <v>16</v>
      </c>
      <c r="B129" s="280"/>
      <c r="C129" s="280"/>
      <c r="D129" s="280"/>
      <c r="E129" s="280"/>
      <c r="F129" s="281"/>
      <c r="G129" s="443"/>
      <c r="H129" s="444"/>
      <c r="I129" s="445"/>
      <c r="J129" s="296">
        <f t="shared" si="14"/>
        <v>0</v>
      </c>
      <c r="K129" s="298">
        <f t="shared" si="15"/>
        <v>0</v>
      </c>
      <c r="L129" s="280"/>
      <c r="M129" s="280"/>
      <c r="N129" s="280"/>
      <c r="O129" s="293"/>
      <c r="P129" s="300"/>
      <c r="Q129" s="280"/>
      <c r="R129" s="281"/>
      <c r="S129" s="15" t="s">
        <v>74</v>
      </c>
      <c r="T129" s="8">
        <v>16</v>
      </c>
      <c r="U129" s="280"/>
      <c r="V129" s="280"/>
      <c r="W129" s="280"/>
      <c r="X129" s="280"/>
      <c r="Y129" s="280"/>
      <c r="Z129" s="280"/>
      <c r="AA129" s="280"/>
      <c r="AB129" s="280"/>
      <c r="AC129" s="280"/>
      <c r="AD129" s="280"/>
      <c r="AE129" s="280"/>
      <c r="AF129" s="280"/>
      <c r="AG129" s="280"/>
      <c r="AH129" s="293"/>
      <c r="AI129" s="444"/>
      <c r="AJ129" s="280"/>
      <c r="AK129" s="281"/>
      <c r="AL129" s="15" t="s">
        <v>74</v>
      </c>
    </row>
    <row r="130" spans="1:38" s="20" customFormat="1" ht="12.75" customHeight="1" x14ac:dyDescent="0.2">
      <c r="A130" s="8">
        <v>17</v>
      </c>
      <c r="B130" s="280"/>
      <c r="C130" s="280"/>
      <c r="D130" s="280"/>
      <c r="E130" s="280"/>
      <c r="F130" s="281"/>
      <c r="G130" s="443"/>
      <c r="H130" s="444"/>
      <c r="I130" s="445"/>
      <c r="J130" s="296">
        <f t="shared" si="14"/>
        <v>0</v>
      </c>
      <c r="K130" s="298">
        <f t="shared" si="15"/>
        <v>0</v>
      </c>
      <c r="L130" s="280"/>
      <c r="M130" s="280"/>
      <c r="N130" s="280"/>
      <c r="O130" s="293"/>
      <c r="P130" s="300"/>
      <c r="Q130" s="280"/>
      <c r="R130" s="281"/>
      <c r="S130" s="15" t="s">
        <v>75</v>
      </c>
      <c r="T130" s="8">
        <v>17</v>
      </c>
      <c r="U130" s="280"/>
      <c r="V130" s="280"/>
      <c r="W130" s="280"/>
      <c r="X130" s="280"/>
      <c r="Y130" s="280"/>
      <c r="Z130" s="280"/>
      <c r="AA130" s="280"/>
      <c r="AB130" s="280"/>
      <c r="AC130" s="280"/>
      <c r="AD130" s="280"/>
      <c r="AE130" s="280"/>
      <c r="AF130" s="280"/>
      <c r="AG130" s="280"/>
      <c r="AH130" s="293"/>
      <c r="AI130" s="444"/>
      <c r="AJ130" s="280"/>
      <c r="AK130" s="281"/>
      <c r="AL130" s="15" t="s">
        <v>75</v>
      </c>
    </row>
    <row r="131" spans="1:38" s="20" customFormat="1" ht="12.75" customHeight="1" x14ac:dyDescent="0.2">
      <c r="A131" s="8">
        <v>18</v>
      </c>
      <c r="B131" s="280"/>
      <c r="C131" s="280"/>
      <c r="D131" s="280"/>
      <c r="E131" s="280"/>
      <c r="F131" s="281"/>
      <c r="G131" s="443"/>
      <c r="H131" s="444"/>
      <c r="I131" s="445"/>
      <c r="J131" s="296">
        <f t="shared" si="14"/>
        <v>0</v>
      </c>
      <c r="K131" s="298">
        <f t="shared" si="15"/>
        <v>0</v>
      </c>
      <c r="L131" s="280"/>
      <c r="M131" s="280"/>
      <c r="N131" s="280"/>
      <c r="O131" s="293"/>
      <c r="P131" s="300"/>
      <c r="Q131" s="280"/>
      <c r="R131" s="281"/>
      <c r="S131" s="15" t="s">
        <v>76</v>
      </c>
      <c r="T131" s="8">
        <v>18</v>
      </c>
      <c r="U131" s="280"/>
      <c r="V131" s="280"/>
      <c r="W131" s="280"/>
      <c r="X131" s="280"/>
      <c r="Y131" s="280"/>
      <c r="Z131" s="280"/>
      <c r="AA131" s="280"/>
      <c r="AB131" s="280"/>
      <c r="AC131" s="280"/>
      <c r="AD131" s="280"/>
      <c r="AE131" s="280"/>
      <c r="AF131" s="280"/>
      <c r="AG131" s="280"/>
      <c r="AH131" s="293"/>
      <c r="AI131" s="444"/>
      <c r="AJ131" s="280"/>
      <c r="AK131" s="281"/>
      <c r="AL131" s="15" t="s">
        <v>76</v>
      </c>
    </row>
    <row r="132" spans="1:38" s="20" customFormat="1" ht="12.75" customHeight="1" x14ac:dyDescent="0.2">
      <c r="A132" s="8">
        <v>19</v>
      </c>
      <c r="B132" s="280"/>
      <c r="C132" s="280"/>
      <c r="D132" s="280"/>
      <c r="E132" s="280"/>
      <c r="F132" s="281"/>
      <c r="G132" s="443"/>
      <c r="H132" s="444"/>
      <c r="I132" s="445"/>
      <c r="J132" s="296">
        <f t="shared" si="14"/>
        <v>0</v>
      </c>
      <c r="K132" s="298">
        <f t="shared" si="15"/>
        <v>0</v>
      </c>
      <c r="L132" s="280"/>
      <c r="M132" s="280"/>
      <c r="N132" s="280"/>
      <c r="O132" s="293"/>
      <c r="P132" s="300"/>
      <c r="Q132" s="280"/>
      <c r="R132" s="281"/>
      <c r="S132" s="15" t="s">
        <v>77</v>
      </c>
      <c r="T132" s="8">
        <v>19</v>
      </c>
      <c r="U132" s="280"/>
      <c r="V132" s="280"/>
      <c r="W132" s="280"/>
      <c r="X132" s="280"/>
      <c r="Y132" s="280"/>
      <c r="Z132" s="280"/>
      <c r="AA132" s="280"/>
      <c r="AB132" s="280"/>
      <c r="AC132" s="280"/>
      <c r="AD132" s="280"/>
      <c r="AE132" s="280"/>
      <c r="AF132" s="280"/>
      <c r="AG132" s="280"/>
      <c r="AH132" s="293"/>
      <c r="AI132" s="444"/>
      <c r="AJ132" s="280"/>
      <c r="AK132" s="281"/>
      <c r="AL132" s="15" t="s">
        <v>77</v>
      </c>
    </row>
    <row r="133" spans="1:38" s="20" customFormat="1" ht="12.75" customHeight="1" x14ac:dyDescent="0.2">
      <c r="A133" s="8">
        <v>20</v>
      </c>
      <c r="B133" s="280"/>
      <c r="C133" s="280"/>
      <c r="D133" s="280"/>
      <c r="E133" s="280"/>
      <c r="F133" s="281"/>
      <c r="G133" s="443"/>
      <c r="H133" s="444"/>
      <c r="I133" s="445"/>
      <c r="J133" s="296">
        <f t="shared" si="14"/>
        <v>0</v>
      </c>
      <c r="K133" s="298">
        <f t="shared" si="15"/>
        <v>0</v>
      </c>
      <c r="L133" s="280"/>
      <c r="M133" s="280"/>
      <c r="N133" s="280"/>
      <c r="O133" s="293"/>
      <c r="P133" s="300"/>
      <c r="Q133" s="280"/>
      <c r="R133" s="281"/>
      <c r="S133" s="15" t="s">
        <v>78</v>
      </c>
      <c r="T133" s="8">
        <v>20</v>
      </c>
      <c r="U133" s="280"/>
      <c r="V133" s="280"/>
      <c r="W133" s="280"/>
      <c r="X133" s="280"/>
      <c r="Y133" s="280"/>
      <c r="Z133" s="280"/>
      <c r="AA133" s="280"/>
      <c r="AB133" s="280"/>
      <c r="AC133" s="280"/>
      <c r="AD133" s="280"/>
      <c r="AE133" s="280"/>
      <c r="AF133" s="280"/>
      <c r="AG133" s="280"/>
      <c r="AH133" s="293"/>
      <c r="AI133" s="444"/>
      <c r="AJ133" s="280"/>
      <c r="AK133" s="281"/>
      <c r="AL133" s="15" t="s">
        <v>78</v>
      </c>
    </row>
    <row r="134" spans="1:38" s="20" customFormat="1" ht="12.75" customHeight="1" x14ac:dyDescent="0.2">
      <c r="A134" s="8">
        <v>21</v>
      </c>
      <c r="B134" s="280"/>
      <c r="C134" s="280"/>
      <c r="D134" s="280"/>
      <c r="E134" s="280"/>
      <c r="F134" s="281"/>
      <c r="G134" s="443"/>
      <c r="H134" s="444"/>
      <c r="I134" s="445"/>
      <c r="J134" s="296">
        <f t="shared" si="14"/>
        <v>0</v>
      </c>
      <c r="K134" s="298">
        <f t="shared" si="15"/>
        <v>0</v>
      </c>
      <c r="L134" s="280"/>
      <c r="M134" s="280"/>
      <c r="N134" s="280"/>
      <c r="O134" s="293"/>
      <c r="P134" s="300"/>
      <c r="Q134" s="280"/>
      <c r="R134" s="281"/>
      <c r="S134" s="15" t="s">
        <v>79</v>
      </c>
      <c r="T134" s="8">
        <v>21</v>
      </c>
      <c r="U134" s="280"/>
      <c r="V134" s="280"/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280"/>
      <c r="AG134" s="280"/>
      <c r="AH134" s="293"/>
      <c r="AI134" s="444"/>
      <c r="AJ134" s="280"/>
      <c r="AK134" s="281"/>
      <c r="AL134" s="15" t="s">
        <v>79</v>
      </c>
    </row>
    <row r="135" spans="1:38" s="20" customFormat="1" ht="12.75" customHeight="1" x14ac:dyDescent="0.2">
      <c r="A135" s="8">
        <v>22</v>
      </c>
      <c r="B135" s="280"/>
      <c r="C135" s="280"/>
      <c r="D135" s="280"/>
      <c r="E135" s="280"/>
      <c r="F135" s="281"/>
      <c r="G135" s="443"/>
      <c r="H135" s="444"/>
      <c r="I135" s="445"/>
      <c r="J135" s="296">
        <f t="shared" si="14"/>
        <v>0</v>
      </c>
      <c r="K135" s="298">
        <f t="shared" si="15"/>
        <v>0</v>
      </c>
      <c r="L135" s="280"/>
      <c r="M135" s="280"/>
      <c r="N135" s="280"/>
      <c r="O135" s="293"/>
      <c r="P135" s="300"/>
      <c r="Q135" s="280"/>
      <c r="R135" s="281"/>
      <c r="S135" s="15" t="s">
        <v>80</v>
      </c>
      <c r="T135" s="8">
        <v>22</v>
      </c>
      <c r="U135" s="280"/>
      <c r="V135" s="280"/>
      <c r="W135" s="280"/>
      <c r="X135" s="280"/>
      <c r="Y135" s="280"/>
      <c r="Z135" s="280"/>
      <c r="AA135" s="280"/>
      <c r="AB135" s="280"/>
      <c r="AC135" s="280"/>
      <c r="AD135" s="280"/>
      <c r="AE135" s="280"/>
      <c r="AF135" s="280"/>
      <c r="AG135" s="280"/>
      <c r="AH135" s="293"/>
      <c r="AI135" s="444"/>
      <c r="AJ135" s="280"/>
      <c r="AK135" s="281"/>
      <c r="AL135" s="15" t="s">
        <v>80</v>
      </c>
    </row>
    <row r="136" spans="1:38" s="20" customFormat="1" ht="12.75" customHeight="1" x14ac:dyDescent="0.2">
      <c r="A136" s="8">
        <v>23</v>
      </c>
      <c r="B136" s="280"/>
      <c r="C136" s="280"/>
      <c r="D136" s="280"/>
      <c r="E136" s="280"/>
      <c r="F136" s="281"/>
      <c r="G136" s="443"/>
      <c r="H136" s="444"/>
      <c r="I136" s="445"/>
      <c r="J136" s="296">
        <f t="shared" si="14"/>
        <v>0</v>
      </c>
      <c r="K136" s="298">
        <f t="shared" si="15"/>
        <v>0</v>
      </c>
      <c r="L136" s="280"/>
      <c r="M136" s="280"/>
      <c r="N136" s="280"/>
      <c r="O136" s="293"/>
      <c r="P136" s="300"/>
      <c r="Q136" s="280"/>
      <c r="R136" s="281"/>
      <c r="S136" s="15" t="s">
        <v>81</v>
      </c>
      <c r="T136" s="8">
        <v>23</v>
      </c>
      <c r="U136" s="280"/>
      <c r="V136" s="280"/>
      <c r="W136" s="280"/>
      <c r="X136" s="280"/>
      <c r="Y136" s="280"/>
      <c r="Z136" s="280"/>
      <c r="AA136" s="280"/>
      <c r="AB136" s="280"/>
      <c r="AC136" s="280"/>
      <c r="AD136" s="280"/>
      <c r="AE136" s="280"/>
      <c r="AF136" s="280"/>
      <c r="AG136" s="280"/>
      <c r="AH136" s="293"/>
      <c r="AI136" s="444"/>
      <c r="AJ136" s="280"/>
      <c r="AK136" s="281"/>
      <c r="AL136" s="15" t="s">
        <v>81</v>
      </c>
    </row>
    <row r="137" spans="1:38" s="20" customFormat="1" ht="12.75" customHeight="1" x14ac:dyDescent="0.2">
      <c r="A137" s="8">
        <v>24</v>
      </c>
      <c r="B137" s="280"/>
      <c r="C137" s="280"/>
      <c r="D137" s="280"/>
      <c r="E137" s="280"/>
      <c r="F137" s="281"/>
      <c r="G137" s="443"/>
      <c r="H137" s="444"/>
      <c r="I137" s="445"/>
      <c r="J137" s="296">
        <f t="shared" si="14"/>
        <v>0</v>
      </c>
      <c r="K137" s="298">
        <f t="shared" si="15"/>
        <v>0</v>
      </c>
      <c r="L137" s="280"/>
      <c r="M137" s="280"/>
      <c r="N137" s="280"/>
      <c r="O137" s="293"/>
      <c r="P137" s="300"/>
      <c r="Q137" s="280"/>
      <c r="R137" s="281"/>
      <c r="S137" s="15" t="s">
        <v>82</v>
      </c>
      <c r="T137" s="8">
        <v>24</v>
      </c>
      <c r="U137" s="280"/>
      <c r="V137" s="280"/>
      <c r="W137" s="280"/>
      <c r="X137" s="280"/>
      <c r="Y137" s="280"/>
      <c r="Z137" s="280"/>
      <c r="AA137" s="280"/>
      <c r="AB137" s="280"/>
      <c r="AC137" s="280"/>
      <c r="AD137" s="280"/>
      <c r="AE137" s="280"/>
      <c r="AF137" s="280"/>
      <c r="AG137" s="280"/>
      <c r="AH137" s="293"/>
      <c r="AI137" s="444"/>
      <c r="AJ137" s="280"/>
      <c r="AK137" s="281"/>
      <c r="AL137" s="15" t="s">
        <v>82</v>
      </c>
    </row>
    <row r="138" spans="1:38" s="20" customFormat="1" ht="12.75" customHeight="1" x14ac:dyDescent="0.2">
      <c r="A138" s="8">
        <v>25</v>
      </c>
      <c r="B138" s="280"/>
      <c r="C138" s="280"/>
      <c r="D138" s="280"/>
      <c r="E138" s="280"/>
      <c r="F138" s="281"/>
      <c r="G138" s="443"/>
      <c r="H138" s="444"/>
      <c r="I138" s="445"/>
      <c r="J138" s="296">
        <f t="shared" si="14"/>
        <v>0</v>
      </c>
      <c r="K138" s="298">
        <f t="shared" si="15"/>
        <v>0</v>
      </c>
      <c r="L138" s="280"/>
      <c r="M138" s="280"/>
      <c r="N138" s="280"/>
      <c r="O138" s="293"/>
      <c r="P138" s="300"/>
      <c r="Q138" s="280"/>
      <c r="R138" s="281"/>
      <c r="S138" s="15" t="s">
        <v>83</v>
      </c>
      <c r="T138" s="8">
        <v>25</v>
      </c>
      <c r="U138" s="280"/>
      <c r="V138" s="280"/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280"/>
      <c r="AG138" s="280"/>
      <c r="AH138" s="293"/>
      <c r="AI138" s="444"/>
      <c r="AJ138" s="280"/>
      <c r="AK138" s="281"/>
      <c r="AL138" s="15" t="s">
        <v>83</v>
      </c>
    </row>
    <row r="139" spans="1:38" s="20" customFormat="1" ht="12.75" customHeight="1" x14ac:dyDescent="0.2">
      <c r="A139" s="8">
        <v>26</v>
      </c>
      <c r="B139" s="280"/>
      <c r="C139" s="280"/>
      <c r="D139" s="280"/>
      <c r="E139" s="280"/>
      <c r="F139" s="281"/>
      <c r="G139" s="443"/>
      <c r="H139" s="444"/>
      <c r="I139" s="445"/>
      <c r="J139" s="296">
        <f t="shared" si="14"/>
        <v>0</v>
      </c>
      <c r="K139" s="298">
        <f t="shared" si="15"/>
        <v>0</v>
      </c>
      <c r="L139" s="280"/>
      <c r="M139" s="280"/>
      <c r="N139" s="280"/>
      <c r="O139" s="293"/>
      <c r="P139" s="300"/>
      <c r="Q139" s="280"/>
      <c r="R139" s="281"/>
      <c r="S139" s="15" t="s">
        <v>84</v>
      </c>
      <c r="T139" s="8">
        <v>26</v>
      </c>
      <c r="U139" s="280"/>
      <c r="V139" s="280"/>
      <c r="W139" s="280"/>
      <c r="X139" s="280"/>
      <c r="Y139" s="280"/>
      <c r="Z139" s="280"/>
      <c r="AA139" s="280"/>
      <c r="AB139" s="280"/>
      <c r="AC139" s="280"/>
      <c r="AD139" s="280"/>
      <c r="AE139" s="280"/>
      <c r="AF139" s="280"/>
      <c r="AG139" s="280"/>
      <c r="AH139" s="293"/>
      <c r="AI139" s="444"/>
      <c r="AJ139" s="280"/>
      <c r="AK139" s="281"/>
      <c r="AL139" s="15" t="s">
        <v>84</v>
      </c>
    </row>
    <row r="140" spans="1:38" s="20" customFormat="1" ht="12.75" customHeight="1" x14ac:dyDescent="0.2">
      <c r="A140" s="8">
        <v>27</v>
      </c>
      <c r="B140" s="280"/>
      <c r="C140" s="280"/>
      <c r="D140" s="280"/>
      <c r="E140" s="280"/>
      <c r="F140" s="281"/>
      <c r="G140" s="443"/>
      <c r="H140" s="444"/>
      <c r="I140" s="445"/>
      <c r="J140" s="296">
        <f t="shared" si="14"/>
        <v>0</v>
      </c>
      <c r="K140" s="298">
        <f t="shared" si="15"/>
        <v>0</v>
      </c>
      <c r="L140" s="280"/>
      <c r="M140" s="280"/>
      <c r="N140" s="280"/>
      <c r="O140" s="293"/>
      <c r="P140" s="300"/>
      <c r="Q140" s="280"/>
      <c r="R140" s="281"/>
      <c r="S140" s="15" t="s">
        <v>85</v>
      </c>
      <c r="T140" s="8">
        <v>27</v>
      </c>
      <c r="U140" s="280"/>
      <c r="V140" s="280"/>
      <c r="W140" s="280"/>
      <c r="X140" s="280"/>
      <c r="Y140" s="280"/>
      <c r="Z140" s="280"/>
      <c r="AA140" s="280"/>
      <c r="AB140" s="280"/>
      <c r="AC140" s="280"/>
      <c r="AD140" s="280"/>
      <c r="AE140" s="280"/>
      <c r="AF140" s="280"/>
      <c r="AG140" s="280"/>
      <c r="AH140" s="293"/>
      <c r="AI140" s="444"/>
      <c r="AJ140" s="280"/>
      <c r="AK140" s="281"/>
      <c r="AL140" s="15" t="s">
        <v>85</v>
      </c>
    </row>
    <row r="141" spans="1:38" s="20" customFormat="1" ht="12.75" customHeight="1" x14ac:dyDescent="0.2">
      <c r="A141" s="8">
        <v>28</v>
      </c>
      <c r="B141" s="280"/>
      <c r="C141" s="280"/>
      <c r="D141" s="280"/>
      <c r="E141" s="280"/>
      <c r="F141" s="281"/>
      <c r="G141" s="443"/>
      <c r="H141" s="444"/>
      <c r="I141" s="445"/>
      <c r="J141" s="296">
        <f t="shared" si="14"/>
        <v>0</v>
      </c>
      <c r="K141" s="298">
        <f t="shared" si="15"/>
        <v>0</v>
      </c>
      <c r="L141" s="280"/>
      <c r="M141" s="280"/>
      <c r="N141" s="280"/>
      <c r="O141" s="293"/>
      <c r="P141" s="300"/>
      <c r="Q141" s="280"/>
      <c r="R141" s="281"/>
      <c r="S141" s="15" t="s">
        <v>86</v>
      </c>
      <c r="T141" s="8">
        <v>28</v>
      </c>
      <c r="U141" s="280"/>
      <c r="V141" s="280"/>
      <c r="W141" s="280"/>
      <c r="X141" s="280"/>
      <c r="Y141" s="280"/>
      <c r="Z141" s="280"/>
      <c r="AA141" s="280"/>
      <c r="AB141" s="280"/>
      <c r="AC141" s="280"/>
      <c r="AD141" s="280"/>
      <c r="AE141" s="280"/>
      <c r="AF141" s="280"/>
      <c r="AG141" s="280"/>
      <c r="AH141" s="293"/>
      <c r="AI141" s="444"/>
      <c r="AJ141" s="280"/>
      <c r="AK141" s="281"/>
      <c r="AL141" s="15" t="s">
        <v>86</v>
      </c>
    </row>
    <row r="142" spans="1:38" s="20" customFormat="1" ht="12.75" customHeight="1" x14ac:dyDescent="0.2">
      <c r="A142" s="8">
        <v>29</v>
      </c>
      <c r="B142" s="280"/>
      <c r="C142" s="280"/>
      <c r="D142" s="280"/>
      <c r="E142" s="280"/>
      <c r="F142" s="281"/>
      <c r="G142" s="443"/>
      <c r="H142" s="444"/>
      <c r="I142" s="445"/>
      <c r="J142" s="296">
        <f t="shared" si="14"/>
        <v>0</v>
      </c>
      <c r="K142" s="298">
        <f t="shared" si="15"/>
        <v>0</v>
      </c>
      <c r="L142" s="280"/>
      <c r="M142" s="280"/>
      <c r="N142" s="280"/>
      <c r="O142" s="293"/>
      <c r="P142" s="300"/>
      <c r="Q142" s="280"/>
      <c r="R142" s="281"/>
      <c r="S142" s="15" t="s">
        <v>87</v>
      </c>
      <c r="T142" s="8">
        <v>29</v>
      </c>
      <c r="U142" s="280"/>
      <c r="V142" s="280"/>
      <c r="W142" s="280"/>
      <c r="X142" s="301"/>
      <c r="Y142" s="280"/>
      <c r="Z142" s="280"/>
      <c r="AA142" s="280"/>
      <c r="AB142" s="280"/>
      <c r="AC142" s="280"/>
      <c r="AD142" s="280"/>
      <c r="AE142" s="280"/>
      <c r="AF142" s="280"/>
      <c r="AG142" s="280"/>
      <c r="AH142" s="293"/>
      <c r="AI142" s="444"/>
      <c r="AJ142" s="280"/>
      <c r="AK142" s="281"/>
      <c r="AL142" s="15" t="s">
        <v>87</v>
      </c>
    </row>
    <row r="143" spans="1:38" s="20" customFormat="1" ht="12.75" customHeight="1" x14ac:dyDescent="0.2">
      <c r="A143" s="8">
        <v>30</v>
      </c>
      <c r="B143" s="280"/>
      <c r="C143" s="280"/>
      <c r="D143" s="280"/>
      <c r="E143" s="280"/>
      <c r="F143" s="281"/>
      <c r="G143" s="449"/>
      <c r="H143" s="444"/>
      <c r="I143" s="445"/>
      <c r="J143" s="296">
        <f t="shared" si="14"/>
        <v>0</v>
      </c>
      <c r="K143" s="298">
        <f t="shared" si="15"/>
        <v>0</v>
      </c>
      <c r="L143" s="280"/>
      <c r="M143" s="280"/>
      <c r="N143" s="280"/>
      <c r="O143" s="293"/>
      <c r="P143" s="300"/>
      <c r="Q143" s="280"/>
      <c r="R143" s="281"/>
      <c r="S143" s="15" t="s">
        <v>88</v>
      </c>
      <c r="T143" s="8">
        <v>30</v>
      </c>
      <c r="U143" s="280"/>
      <c r="V143" s="280"/>
      <c r="W143" s="280"/>
      <c r="X143" s="280"/>
      <c r="Y143" s="280"/>
      <c r="Z143" s="280"/>
      <c r="AA143" s="280"/>
      <c r="AB143" s="280"/>
      <c r="AC143" s="280"/>
      <c r="AD143" s="280"/>
      <c r="AE143" s="280"/>
      <c r="AF143" s="280"/>
      <c r="AG143" s="280"/>
      <c r="AH143" s="293"/>
      <c r="AI143" s="444"/>
      <c r="AJ143" s="280"/>
      <c r="AK143" s="281"/>
      <c r="AL143" s="15" t="s">
        <v>88</v>
      </c>
    </row>
    <row r="144" spans="1:38" s="20" customFormat="1" ht="12.75" customHeight="1" x14ac:dyDescent="0.2">
      <c r="A144" s="18">
        <v>31</v>
      </c>
      <c r="B144" s="284"/>
      <c r="C144" s="284"/>
      <c r="D144" s="284"/>
      <c r="E144" s="284"/>
      <c r="F144" s="285"/>
      <c r="G144" s="450"/>
      <c r="H144" s="451"/>
      <c r="I144" s="452"/>
      <c r="J144" s="302">
        <f t="shared" si="14"/>
        <v>0</v>
      </c>
      <c r="K144" s="303">
        <f t="shared" si="15"/>
        <v>0</v>
      </c>
      <c r="L144" s="284"/>
      <c r="M144" s="284"/>
      <c r="N144" s="284"/>
      <c r="O144" s="295"/>
      <c r="P144" s="304"/>
      <c r="Q144" s="284"/>
      <c r="R144" s="285"/>
      <c r="S144" s="19" t="s">
        <v>89</v>
      </c>
      <c r="T144" s="18">
        <v>31</v>
      </c>
      <c r="U144" s="284"/>
      <c r="V144" s="284"/>
      <c r="W144" s="284"/>
      <c r="X144" s="284"/>
      <c r="Y144" s="284"/>
      <c r="Z144" s="284"/>
      <c r="AA144" s="284"/>
      <c r="AB144" s="284"/>
      <c r="AC144" s="284"/>
      <c r="AD144" s="284"/>
      <c r="AE144" s="284"/>
      <c r="AF144" s="284"/>
      <c r="AG144" s="284"/>
      <c r="AH144" s="295"/>
      <c r="AI144" s="451"/>
      <c r="AJ144" s="284"/>
      <c r="AK144" s="285"/>
      <c r="AL144" s="19" t="s">
        <v>89</v>
      </c>
    </row>
    <row r="145" spans="1:248" s="20" customFormat="1" ht="12.75" customHeight="1" thickBot="1" x14ac:dyDescent="0.25">
      <c r="A145" s="342"/>
      <c r="B145" s="343">
        <f>SUM(B113:B144)</f>
        <v>0</v>
      </c>
      <c r="C145" s="343">
        <f>SUM(C113:C144)</f>
        <v>0</v>
      </c>
      <c r="D145" s="343">
        <f>SUM(D113:D144)</f>
        <v>0</v>
      </c>
      <c r="E145" s="344">
        <f>SUM(E113:E144)</f>
        <v>0</v>
      </c>
      <c r="F145" s="345">
        <f>SUM(F113:F144)</f>
        <v>0</v>
      </c>
      <c r="G145" s="346"/>
      <c r="H145" s="347" t="s">
        <v>90</v>
      </c>
      <c r="I145" s="348">
        <f>COUNTA(I114:I144)</f>
        <v>0</v>
      </c>
      <c r="J145" s="343">
        <f t="shared" ref="J145:R145" si="16">SUM(J113:J144)</f>
        <v>0</v>
      </c>
      <c r="K145" s="343">
        <f t="shared" si="16"/>
        <v>0</v>
      </c>
      <c r="L145" s="343">
        <f t="shared" si="16"/>
        <v>0</v>
      </c>
      <c r="M145" s="343">
        <f t="shared" si="16"/>
        <v>0</v>
      </c>
      <c r="N145" s="343">
        <f t="shared" si="16"/>
        <v>0</v>
      </c>
      <c r="O145" s="349">
        <f t="shared" si="16"/>
        <v>0</v>
      </c>
      <c r="P145" s="344">
        <f t="shared" si="16"/>
        <v>0</v>
      </c>
      <c r="Q145" s="343">
        <f t="shared" si="16"/>
        <v>0</v>
      </c>
      <c r="R145" s="350">
        <f t="shared" si="16"/>
        <v>0</v>
      </c>
      <c r="S145" s="351"/>
      <c r="T145" s="342"/>
      <c r="U145" s="343">
        <f t="shared" ref="U145:AH145" si="17">SUM(U113:U144)</f>
        <v>0</v>
      </c>
      <c r="V145" s="343">
        <f t="shared" si="17"/>
        <v>0</v>
      </c>
      <c r="W145" s="343">
        <f t="shared" si="17"/>
        <v>0</v>
      </c>
      <c r="X145" s="343">
        <f t="shared" si="17"/>
        <v>0</v>
      </c>
      <c r="Y145" s="343">
        <f t="shared" si="17"/>
        <v>0</v>
      </c>
      <c r="Z145" s="343">
        <f t="shared" si="17"/>
        <v>0</v>
      </c>
      <c r="AA145" s="343">
        <f t="shared" si="17"/>
        <v>0</v>
      </c>
      <c r="AB145" s="343">
        <f t="shared" si="17"/>
        <v>0</v>
      </c>
      <c r="AC145" s="343">
        <f t="shared" si="17"/>
        <v>0</v>
      </c>
      <c r="AD145" s="343">
        <f t="shared" si="17"/>
        <v>0</v>
      </c>
      <c r="AE145" s="343">
        <f t="shared" si="17"/>
        <v>0</v>
      </c>
      <c r="AF145" s="343">
        <f t="shared" si="17"/>
        <v>0</v>
      </c>
      <c r="AG145" s="343">
        <f t="shared" si="17"/>
        <v>0</v>
      </c>
      <c r="AH145" s="345">
        <f t="shared" si="17"/>
        <v>0</v>
      </c>
      <c r="AI145" s="352"/>
      <c r="AJ145" s="343">
        <f>SUM(AJ113:AJ144)</f>
        <v>0</v>
      </c>
      <c r="AK145" s="350">
        <f>SUM(AK113:AK144)</f>
        <v>0</v>
      </c>
      <c r="AL145" s="351"/>
    </row>
    <row r="146" spans="1:248" ht="12.75" customHeight="1" thickTop="1" x14ac:dyDescent="0.2">
      <c r="A146" s="43"/>
      <c r="B146" s="153"/>
      <c r="C146" s="153"/>
      <c r="D146" s="153"/>
      <c r="E146" s="153"/>
      <c r="F146" s="153"/>
      <c r="G146" s="340"/>
      <c r="H146" s="153"/>
      <c r="I146" s="341"/>
      <c r="J146" s="153"/>
      <c r="K146" s="153"/>
      <c r="L146" s="153"/>
      <c r="M146" s="153"/>
      <c r="N146" s="153"/>
      <c r="O146" s="153"/>
      <c r="P146" s="153"/>
      <c r="Q146" s="153"/>
      <c r="R146" s="153"/>
      <c r="S146" s="43"/>
      <c r="T146" s="4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43"/>
    </row>
    <row r="147" spans="1:248" ht="12.75" customHeight="1" x14ac:dyDescent="0.2">
      <c r="A147" s="43"/>
      <c r="B147" s="153"/>
      <c r="C147" s="153"/>
      <c r="D147" s="153"/>
      <c r="E147" s="153"/>
      <c r="F147" s="153"/>
      <c r="G147" s="340"/>
      <c r="H147" s="153"/>
      <c r="I147" s="341"/>
      <c r="J147" s="153"/>
      <c r="K147" s="153"/>
      <c r="L147" s="153"/>
      <c r="M147" s="153"/>
      <c r="N147" s="153"/>
      <c r="O147" s="153"/>
      <c r="P147" s="153"/>
      <c r="Q147" s="153"/>
      <c r="R147" s="153"/>
      <c r="S147" s="43"/>
      <c r="T147" s="4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43"/>
    </row>
    <row r="148" spans="1:248" ht="12.75" customHeight="1" x14ac:dyDescent="0.2">
      <c r="A148" s="20"/>
      <c r="B148" s="20"/>
      <c r="C148" s="20"/>
      <c r="D148" s="20"/>
      <c r="E148" s="20"/>
      <c r="F148" s="20"/>
      <c r="G148" s="474" t="str">
        <f>FEBRUARY!G102</f>
        <v>UNITED STEELWORKERS - LOCAL UNION</v>
      </c>
      <c r="H148" s="474"/>
      <c r="I148" s="474"/>
      <c r="J148" s="11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33"/>
      <c r="V148" s="33"/>
      <c r="W148" s="33"/>
      <c r="X148" s="33"/>
      <c r="Y148" s="33"/>
      <c r="Z148" s="33"/>
      <c r="AA148" s="34" t="str">
        <f>$AA$10</f>
        <v>FINANCIAL SECRETARY'S CASH BOOK</v>
      </c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20"/>
    </row>
    <row r="149" spans="1:248" s="148" customFormat="1" ht="12.75" customHeight="1" x14ac:dyDescent="0.2">
      <c r="A149" s="140"/>
      <c r="B149" s="138" t="str">
        <f>$B$11</f>
        <v>Month</v>
      </c>
      <c r="C149" s="73" t="str">
        <f>$C$11</f>
        <v>MARCH</v>
      </c>
      <c r="D149" s="138" t="str">
        <f>$D$11</f>
        <v>Year</v>
      </c>
      <c r="E149" s="27">
        <f>$E$11</f>
        <v>0</v>
      </c>
      <c r="F149" s="140"/>
      <c r="G149" s="145"/>
      <c r="H149" s="140"/>
      <c r="I149" s="146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38"/>
      <c r="AJ149" s="147" t="str">
        <f>$C$11</f>
        <v>MARCH</v>
      </c>
      <c r="AK149" s="27">
        <f>$E$11</f>
        <v>0</v>
      </c>
      <c r="AL149" s="140"/>
    </row>
    <row r="150" spans="1:248" s="148" customFormat="1" ht="12.75" customHeight="1" x14ac:dyDescent="0.2">
      <c r="A150" s="140"/>
      <c r="B150" s="138" t="str">
        <f>$B$12</f>
        <v>Page No.</v>
      </c>
      <c r="C150" s="355">
        <f>C104+1</f>
        <v>4</v>
      </c>
      <c r="D150" s="140"/>
      <c r="E150" s="140"/>
      <c r="F150" s="140"/>
      <c r="G150" s="145"/>
      <c r="H150" s="140"/>
      <c r="I150" s="146" t="s">
        <v>53</v>
      </c>
      <c r="J150" s="140"/>
      <c r="K150" s="140"/>
      <c r="L150" s="146"/>
      <c r="M150" s="140"/>
      <c r="N150" s="140"/>
      <c r="O150" s="140"/>
      <c r="P150" s="138"/>
      <c r="Q150" s="140"/>
      <c r="R150" s="138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9" t="s">
        <v>54</v>
      </c>
      <c r="AC150" s="140"/>
      <c r="AD150" s="140"/>
      <c r="AE150" s="140"/>
      <c r="AF150" s="140"/>
      <c r="AG150" s="140"/>
      <c r="AH150" s="140"/>
      <c r="AI150" s="138" t="str">
        <f>$B$12</f>
        <v>Page No.</v>
      </c>
      <c r="AJ150" s="355">
        <f>C150</f>
        <v>4</v>
      </c>
      <c r="AK150" s="150"/>
      <c r="AL150" s="151"/>
    </row>
    <row r="151" spans="1:248" ht="12.75" customHeight="1" x14ac:dyDescent="0.2">
      <c r="A151" s="3"/>
      <c r="B151" s="3"/>
      <c r="C151" s="3"/>
      <c r="D151" s="3"/>
      <c r="E151" s="3"/>
      <c r="F151" s="3"/>
      <c r="G151" s="126"/>
      <c r="H151" s="3"/>
      <c r="I151" s="5"/>
      <c r="J151" s="3"/>
      <c r="K151" s="3"/>
      <c r="L151" s="20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0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25"/>
      <c r="B152" s="25"/>
      <c r="C152" s="25"/>
      <c r="D152" s="25"/>
      <c r="E152" s="25"/>
      <c r="F152" s="25"/>
      <c r="G152" s="127"/>
      <c r="H152" s="25"/>
      <c r="I152" s="26"/>
      <c r="J152" s="25"/>
      <c r="K152" s="25"/>
      <c r="L152" s="26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6"/>
      <c r="AF152" s="25"/>
      <c r="AG152" s="25"/>
      <c r="AH152" s="25"/>
      <c r="AI152" s="25"/>
      <c r="AJ152" s="25"/>
      <c r="AK152" s="25"/>
      <c r="AL152" s="25"/>
    </row>
    <row r="153" spans="1:248" s="407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433"/>
      <c r="H153" s="2" t="s">
        <v>56</v>
      </c>
      <c r="I153" s="95"/>
      <c r="J153" s="475" t="s">
        <v>477</v>
      </c>
      <c r="K153" s="476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07" customFormat="1" ht="12.75" customHeight="1" x14ac:dyDescent="0.2">
      <c r="A154" s="1"/>
      <c r="B154" s="3"/>
      <c r="C154" s="3"/>
      <c r="D154" s="3"/>
      <c r="E154" s="3"/>
      <c r="F154" s="13"/>
      <c r="G154" s="433"/>
      <c r="H154" s="13"/>
      <c r="I154" s="96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07" customFormat="1" ht="12.75" customHeight="1" thickBot="1" x14ac:dyDescent="0.25">
      <c r="A155" s="422"/>
      <c r="B155" s="423">
        <v>1</v>
      </c>
      <c r="C155" s="423">
        <v>2</v>
      </c>
      <c r="D155" s="423">
        <v>3</v>
      </c>
      <c r="E155" s="423">
        <v>4</v>
      </c>
      <c r="F155" s="424">
        <v>5</v>
      </c>
      <c r="G155" s="434">
        <v>6</v>
      </c>
      <c r="H155" s="425">
        <v>7</v>
      </c>
      <c r="I155" s="435">
        <v>8</v>
      </c>
      <c r="J155" s="423">
        <v>9</v>
      </c>
      <c r="K155" s="425">
        <v>10</v>
      </c>
      <c r="L155" s="423">
        <v>11</v>
      </c>
      <c r="M155" s="423" t="s">
        <v>1</v>
      </c>
      <c r="N155" s="423">
        <v>12</v>
      </c>
      <c r="O155" s="423">
        <v>13</v>
      </c>
      <c r="P155" s="423">
        <v>14</v>
      </c>
      <c r="Q155" s="423">
        <v>15</v>
      </c>
      <c r="R155" s="425" t="s">
        <v>2</v>
      </c>
      <c r="S155" s="426"/>
      <c r="T155" s="422"/>
      <c r="U155" s="423">
        <v>16</v>
      </c>
      <c r="V155" s="423">
        <v>17</v>
      </c>
      <c r="W155" s="423">
        <v>18</v>
      </c>
      <c r="X155" s="423">
        <v>19</v>
      </c>
      <c r="Y155" s="423">
        <v>20</v>
      </c>
      <c r="Z155" s="423" t="s">
        <v>3</v>
      </c>
      <c r="AA155" s="423">
        <v>21</v>
      </c>
      <c r="AB155" s="423">
        <v>22</v>
      </c>
      <c r="AC155" s="423">
        <v>23</v>
      </c>
      <c r="AD155" s="423">
        <v>24</v>
      </c>
      <c r="AE155" s="423">
        <v>25</v>
      </c>
      <c r="AF155" s="423">
        <v>26</v>
      </c>
      <c r="AG155" s="423">
        <v>27</v>
      </c>
      <c r="AH155" s="423">
        <v>28</v>
      </c>
      <c r="AI155" s="424">
        <v>29</v>
      </c>
      <c r="AJ155" s="423">
        <v>30</v>
      </c>
      <c r="AK155" s="425">
        <v>31</v>
      </c>
      <c r="AL155" s="426"/>
    </row>
    <row r="156" spans="1:248" s="4" customFormat="1" ht="12.75" customHeight="1" thickTop="1" x14ac:dyDescent="0.2">
      <c r="A156" s="1"/>
      <c r="B156" s="85" t="s">
        <v>4</v>
      </c>
      <c r="C156" s="97"/>
      <c r="D156" s="85" t="s">
        <v>473</v>
      </c>
      <c r="E156" s="436" t="s">
        <v>6</v>
      </c>
      <c r="F156" s="84" t="s">
        <v>7</v>
      </c>
      <c r="G156" s="128"/>
      <c r="H156" s="84"/>
      <c r="I156" s="99"/>
      <c r="J156" s="85"/>
      <c r="K156" s="84"/>
      <c r="L156" s="85" t="s">
        <v>460</v>
      </c>
      <c r="M156" s="85"/>
      <c r="N156" s="85" t="s">
        <v>474</v>
      </c>
      <c r="O156" s="436" t="s">
        <v>461</v>
      </c>
      <c r="P156" s="437"/>
      <c r="Q156" s="438" t="s">
        <v>8</v>
      </c>
      <c r="R156" s="84" t="s">
        <v>8</v>
      </c>
      <c r="S156" s="102"/>
      <c r="T156" s="67"/>
      <c r="U156" s="471" t="s">
        <v>9</v>
      </c>
      <c r="V156" s="472"/>
      <c r="W156" s="472"/>
      <c r="X156" s="472"/>
      <c r="Y156" s="473"/>
      <c r="Z156" s="85" t="s">
        <v>10</v>
      </c>
      <c r="AA156" s="85" t="s">
        <v>11</v>
      </c>
      <c r="AB156" s="85" t="s">
        <v>204</v>
      </c>
      <c r="AC156" s="85" t="s">
        <v>12</v>
      </c>
      <c r="AD156" s="85" t="s">
        <v>13</v>
      </c>
      <c r="AE156" s="85" t="s">
        <v>14</v>
      </c>
      <c r="AF156" s="85"/>
      <c r="AG156" s="85"/>
      <c r="AH156" s="100"/>
      <c r="AI156" s="101"/>
      <c r="AJ156" s="85" t="s">
        <v>15</v>
      </c>
      <c r="AK156" s="84" t="s">
        <v>7</v>
      </c>
      <c r="AL156" s="102"/>
      <c r="AM156" s="251"/>
      <c r="AN156" s="251"/>
      <c r="AO156" s="251"/>
      <c r="AP156" s="251"/>
      <c r="AQ156" s="251"/>
      <c r="AR156" s="251"/>
      <c r="AS156" s="251"/>
      <c r="AT156" s="251"/>
      <c r="AU156" s="251"/>
      <c r="AV156" s="251"/>
      <c r="AW156" s="251"/>
      <c r="AX156" s="251"/>
      <c r="AY156" s="251"/>
      <c r="AZ156" s="251"/>
      <c r="BA156" s="251"/>
      <c r="BB156" s="251"/>
      <c r="BC156" s="251"/>
      <c r="BD156" s="251"/>
      <c r="BE156" s="251"/>
      <c r="BF156" s="251"/>
      <c r="BG156" s="251"/>
      <c r="BH156" s="251"/>
      <c r="BI156" s="251"/>
      <c r="BJ156" s="251"/>
      <c r="BK156" s="251"/>
      <c r="BL156" s="251"/>
      <c r="BM156" s="251"/>
      <c r="BN156" s="251"/>
      <c r="BO156" s="251"/>
      <c r="BP156" s="251"/>
      <c r="BQ156" s="251"/>
      <c r="BR156" s="251"/>
      <c r="BS156" s="251"/>
      <c r="BT156" s="251"/>
      <c r="BU156" s="251"/>
      <c r="BV156" s="251"/>
      <c r="BW156" s="251"/>
      <c r="BX156" s="251"/>
      <c r="BY156" s="251"/>
      <c r="BZ156" s="251"/>
      <c r="CA156" s="251"/>
      <c r="CB156" s="251"/>
      <c r="CC156" s="251"/>
      <c r="CD156" s="251"/>
      <c r="CE156" s="251"/>
      <c r="CF156" s="251"/>
      <c r="CG156" s="251"/>
      <c r="CH156" s="251"/>
      <c r="CI156" s="251"/>
      <c r="CJ156" s="251"/>
      <c r="CK156" s="251"/>
      <c r="CL156" s="251"/>
      <c r="CM156" s="251"/>
      <c r="CN156" s="251"/>
      <c r="CO156" s="251"/>
      <c r="CP156" s="251"/>
      <c r="CQ156" s="251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251"/>
      <c r="DC156" s="251"/>
      <c r="DD156" s="251"/>
      <c r="DE156" s="251"/>
      <c r="DF156" s="251"/>
      <c r="DG156" s="251"/>
      <c r="DH156" s="251"/>
      <c r="DI156" s="251"/>
      <c r="DJ156" s="251"/>
      <c r="DK156" s="251"/>
      <c r="DL156" s="251"/>
      <c r="DM156" s="251"/>
      <c r="DN156" s="251"/>
      <c r="DO156" s="251"/>
      <c r="DP156" s="251"/>
      <c r="DQ156" s="251"/>
      <c r="DR156" s="251"/>
      <c r="DS156" s="251"/>
      <c r="DT156" s="251"/>
      <c r="DU156" s="251"/>
      <c r="DV156" s="251"/>
      <c r="DW156" s="251"/>
      <c r="DX156" s="251"/>
      <c r="DY156" s="251"/>
      <c r="DZ156" s="251"/>
      <c r="EA156" s="251"/>
      <c r="EB156" s="251"/>
      <c r="EC156" s="251"/>
      <c r="ED156" s="251"/>
      <c r="EE156" s="251"/>
      <c r="EF156" s="251"/>
      <c r="EG156" s="251"/>
      <c r="EH156" s="251"/>
      <c r="EI156" s="251"/>
      <c r="EJ156" s="251"/>
      <c r="EK156" s="251"/>
      <c r="EL156" s="251"/>
      <c r="EM156" s="251"/>
      <c r="EN156" s="251"/>
      <c r="EO156" s="251"/>
      <c r="EP156" s="251"/>
      <c r="EQ156" s="251"/>
      <c r="ER156" s="251"/>
      <c r="ES156" s="251"/>
      <c r="ET156" s="251"/>
      <c r="EU156" s="251"/>
      <c r="EV156" s="251"/>
      <c r="EW156" s="251"/>
      <c r="EX156" s="251"/>
      <c r="EY156" s="251"/>
      <c r="EZ156" s="251"/>
      <c r="FA156" s="251"/>
      <c r="FB156" s="251"/>
      <c r="FC156" s="251"/>
      <c r="FD156" s="251"/>
      <c r="FE156" s="251"/>
      <c r="FF156" s="251"/>
      <c r="FG156" s="251"/>
      <c r="FH156" s="251"/>
      <c r="FI156" s="251"/>
      <c r="FJ156" s="251"/>
      <c r="FK156" s="251"/>
      <c r="FL156" s="251"/>
      <c r="FM156" s="251"/>
      <c r="FN156" s="251"/>
      <c r="FO156" s="251"/>
      <c r="FP156" s="251"/>
      <c r="FQ156" s="251"/>
      <c r="FR156" s="251"/>
      <c r="FS156" s="251"/>
      <c r="FT156" s="251"/>
      <c r="FU156" s="251"/>
      <c r="FV156" s="251"/>
      <c r="FW156" s="251"/>
      <c r="FX156" s="251"/>
      <c r="FY156" s="251"/>
      <c r="FZ156" s="251"/>
      <c r="GA156" s="251"/>
      <c r="GB156" s="251"/>
      <c r="GC156" s="251"/>
      <c r="GD156" s="251"/>
      <c r="GE156" s="251"/>
      <c r="GF156" s="251"/>
      <c r="GG156" s="251"/>
      <c r="GH156" s="251"/>
      <c r="GI156" s="251"/>
      <c r="GJ156" s="251"/>
      <c r="GK156" s="251"/>
      <c r="GL156" s="251"/>
      <c r="GM156" s="251"/>
      <c r="GN156" s="251"/>
      <c r="GO156" s="251"/>
      <c r="GP156" s="251"/>
      <c r="GQ156" s="251"/>
      <c r="GR156" s="251"/>
      <c r="GS156" s="251"/>
      <c r="GT156" s="251"/>
      <c r="GU156" s="251"/>
      <c r="GV156" s="251"/>
      <c r="GW156" s="251"/>
      <c r="GX156" s="251"/>
      <c r="GY156" s="251"/>
      <c r="GZ156" s="251"/>
      <c r="HA156" s="251"/>
      <c r="HB156" s="251"/>
      <c r="HC156" s="251"/>
      <c r="HD156" s="251"/>
      <c r="HE156" s="251"/>
      <c r="HF156" s="251"/>
      <c r="HG156" s="251"/>
      <c r="HH156" s="251"/>
      <c r="HI156" s="251"/>
      <c r="HJ156" s="251"/>
      <c r="HK156" s="251"/>
      <c r="HL156" s="251"/>
      <c r="HM156" s="251"/>
      <c r="HN156" s="251"/>
      <c r="HO156" s="251"/>
      <c r="HP156" s="251"/>
      <c r="HQ156" s="251"/>
      <c r="HR156" s="251"/>
      <c r="HS156" s="251"/>
      <c r="HT156" s="251"/>
      <c r="HU156" s="251"/>
      <c r="HV156" s="251"/>
      <c r="HW156" s="251"/>
      <c r="HX156" s="251"/>
      <c r="HY156" s="251"/>
      <c r="HZ156" s="251"/>
      <c r="IA156" s="251"/>
      <c r="IB156" s="251"/>
      <c r="IC156" s="251"/>
      <c r="ID156" s="251"/>
      <c r="IE156" s="251"/>
      <c r="IF156" s="251"/>
      <c r="IG156" s="251"/>
      <c r="IH156" s="251"/>
      <c r="II156" s="251"/>
      <c r="IJ156" s="251"/>
      <c r="IK156" s="251"/>
      <c r="IL156" s="251"/>
      <c r="IM156" s="251"/>
      <c r="IN156" s="251"/>
    </row>
    <row r="157" spans="1:248" s="4" customFormat="1" ht="12.75" customHeight="1" x14ac:dyDescent="0.2">
      <c r="A157" s="1"/>
      <c r="B157" s="85" t="s">
        <v>8</v>
      </c>
      <c r="C157" s="85" t="s">
        <v>16</v>
      </c>
      <c r="D157" s="85" t="s">
        <v>202</v>
      </c>
      <c r="E157" s="154" t="s">
        <v>8</v>
      </c>
      <c r="F157" s="84" t="s">
        <v>18</v>
      </c>
      <c r="G157" s="128" t="s">
        <v>19</v>
      </c>
      <c r="H157" s="84" t="s">
        <v>20</v>
      </c>
      <c r="I157" s="99" t="s">
        <v>475</v>
      </c>
      <c r="J157" s="85" t="s">
        <v>21</v>
      </c>
      <c r="K157" s="84" t="s">
        <v>22</v>
      </c>
      <c r="L157" s="85" t="s">
        <v>462</v>
      </c>
      <c r="M157" s="85" t="s">
        <v>463</v>
      </c>
      <c r="N157" s="85" t="s">
        <v>476</v>
      </c>
      <c r="O157" s="154" t="s">
        <v>464</v>
      </c>
      <c r="P157" s="154" t="s">
        <v>23</v>
      </c>
      <c r="Q157" s="85" t="s">
        <v>24</v>
      </c>
      <c r="R157" s="84" t="s">
        <v>24</v>
      </c>
      <c r="S157" s="100" t="s">
        <v>135</v>
      </c>
      <c r="T157" s="84" t="s">
        <v>135</v>
      </c>
      <c r="U157" s="85" t="s">
        <v>25</v>
      </c>
      <c r="V157" s="85" t="s">
        <v>26</v>
      </c>
      <c r="W157" s="85" t="s">
        <v>27</v>
      </c>
      <c r="X157" s="85" t="s">
        <v>28</v>
      </c>
      <c r="Y157" s="85" t="s">
        <v>136</v>
      </c>
      <c r="Z157" s="85" t="s">
        <v>251</v>
      </c>
      <c r="AA157" s="85" t="s">
        <v>137</v>
      </c>
      <c r="AB157" s="85" t="s">
        <v>203</v>
      </c>
      <c r="AC157" s="85" t="s">
        <v>30</v>
      </c>
      <c r="AD157" s="85" t="s">
        <v>140</v>
      </c>
      <c r="AE157" s="85" t="s">
        <v>31</v>
      </c>
      <c r="AF157" s="85" t="s">
        <v>32</v>
      </c>
      <c r="AG157" s="85" t="s">
        <v>205</v>
      </c>
      <c r="AH157" s="100" t="s">
        <v>16</v>
      </c>
      <c r="AI157" s="98" t="s">
        <v>34</v>
      </c>
      <c r="AJ157" s="85" t="s">
        <v>35</v>
      </c>
      <c r="AK157" s="84" t="s">
        <v>18</v>
      </c>
      <c r="AL157" s="102"/>
      <c r="AM157" s="251"/>
      <c r="AN157" s="251"/>
      <c r="AO157" s="251"/>
      <c r="AP157" s="251"/>
      <c r="AQ157" s="251"/>
      <c r="AR157" s="251"/>
      <c r="AS157" s="251"/>
      <c r="AT157" s="251"/>
      <c r="AU157" s="251"/>
      <c r="AV157" s="251"/>
      <c r="AW157" s="251"/>
      <c r="AX157" s="251"/>
      <c r="AY157" s="251"/>
      <c r="AZ157" s="251"/>
      <c r="BA157" s="251"/>
      <c r="BB157" s="251"/>
      <c r="BC157" s="251"/>
      <c r="BD157" s="251"/>
      <c r="BE157" s="251"/>
      <c r="BF157" s="251"/>
      <c r="BG157" s="251"/>
      <c r="BH157" s="251"/>
      <c r="BI157" s="251"/>
      <c r="BJ157" s="251"/>
      <c r="BK157" s="251"/>
      <c r="BL157" s="251"/>
      <c r="BM157" s="251"/>
      <c r="BN157" s="251"/>
      <c r="BO157" s="251"/>
      <c r="BP157" s="251"/>
      <c r="BQ157" s="251"/>
      <c r="BR157" s="251"/>
      <c r="BS157" s="251"/>
      <c r="BT157" s="251"/>
      <c r="BU157" s="251"/>
      <c r="BV157" s="251"/>
      <c r="BW157" s="251"/>
      <c r="BX157" s="251"/>
      <c r="BY157" s="251"/>
      <c r="BZ157" s="251"/>
      <c r="CA157" s="251"/>
      <c r="CB157" s="251"/>
      <c r="CC157" s="251"/>
      <c r="CD157" s="251"/>
      <c r="CE157" s="251"/>
      <c r="CF157" s="251"/>
      <c r="CG157" s="251"/>
      <c r="CH157" s="251"/>
      <c r="CI157" s="251"/>
      <c r="CJ157" s="251"/>
      <c r="CK157" s="251"/>
      <c r="CL157" s="251"/>
      <c r="CM157" s="251"/>
      <c r="CN157" s="251"/>
      <c r="CO157" s="251"/>
      <c r="CP157" s="251"/>
      <c r="CQ157" s="251"/>
      <c r="CR157" s="251"/>
      <c r="CS157" s="251"/>
      <c r="CT157" s="251"/>
      <c r="CU157" s="251"/>
      <c r="CV157" s="251"/>
      <c r="CW157" s="251"/>
      <c r="CX157" s="251"/>
      <c r="CY157" s="251"/>
      <c r="CZ157" s="251"/>
      <c r="DA157" s="251"/>
      <c r="DB157" s="251"/>
      <c r="DC157" s="251"/>
      <c r="DD157" s="251"/>
      <c r="DE157" s="251"/>
      <c r="DF157" s="251"/>
      <c r="DG157" s="251"/>
      <c r="DH157" s="251"/>
      <c r="DI157" s="251"/>
      <c r="DJ157" s="251"/>
      <c r="DK157" s="251"/>
      <c r="DL157" s="251"/>
      <c r="DM157" s="251"/>
      <c r="DN157" s="251"/>
      <c r="DO157" s="251"/>
      <c r="DP157" s="251"/>
      <c r="DQ157" s="251"/>
      <c r="DR157" s="251"/>
      <c r="DS157" s="251"/>
      <c r="DT157" s="251"/>
      <c r="DU157" s="251"/>
      <c r="DV157" s="251"/>
      <c r="DW157" s="251"/>
      <c r="DX157" s="251"/>
      <c r="DY157" s="251"/>
      <c r="DZ157" s="251"/>
      <c r="EA157" s="251"/>
      <c r="EB157" s="251"/>
      <c r="EC157" s="251"/>
      <c r="ED157" s="251"/>
      <c r="EE157" s="251"/>
      <c r="EF157" s="251"/>
      <c r="EG157" s="251"/>
      <c r="EH157" s="251"/>
      <c r="EI157" s="251"/>
      <c r="EJ157" s="251"/>
      <c r="EK157" s="251"/>
      <c r="EL157" s="251"/>
      <c r="EM157" s="251"/>
      <c r="EN157" s="251"/>
      <c r="EO157" s="251"/>
      <c r="EP157" s="251"/>
      <c r="EQ157" s="251"/>
      <c r="ER157" s="251"/>
      <c r="ES157" s="251"/>
      <c r="ET157" s="251"/>
      <c r="EU157" s="251"/>
      <c r="EV157" s="251"/>
      <c r="EW157" s="251"/>
      <c r="EX157" s="251"/>
      <c r="EY157" s="251"/>
      <c r="EZ157" s="251"/>
      <c r="FA157" s="251"/>
      <c r="FB157" s="251"/>
      <c r="FC157" s="251"/>
      <c r="FD157" s="251"/>
      <c r="FE157" s="251"/>
      <c r="FF157" s="251"/>
      <c r="FG157" s="251"/>
      <c r="FH157" s="251"/>
      <c r="FI157" s="251"/>
      <c r="FJ157" s="251"/>
      <c r="FK157" s="251"/>
      <c r="FL157" s="251"/>
      <c r="FM157" s="251"/>
      <c r="FN157" s="251"/>
      <c r="FO157" s="251"/>
      <c r="FP157" s="251"/>
      <c r="FQ157" s="251"/>
      <c r="FR157" s="251"/>
      <c r="FS157" s="251"/>
      <c r="FT157" s="251"/>
      <c r="FU157" s="251"/>
      <c r="FV157" s="251"/>
      <c r="FW157" s="251"/>
      <c r="FX157" s="251"/>
      <c r="FY157" s="251"/>
      <c r="FZ157" s="251"/>
      <c r="GA157" s="251"/>
      <c r="GB157" s="251"/>
      <c r="GC157" s="251"/>
      <c r="GD157" s="251"/>
      <c r="GE157" s="251"/>
      <c r="GF157" s="251"/>
      <c r="GG157" s="251"/>
      <c r="GH157" s="251"/>
      <c r="GI157" s="251"/>
      <c r="GJ157" s="251"/>
      <c r="GK157" s="251"/>
      <c r="GL157" s="251"/>
      <c r="GM157" s="251"/>
      <c r="GN157" s="251"/>
      <c r="GO157" s="251"/>
      <c r="GP157" s="251"/>
      <c r="GQ157" s="251"/>
      <c r="GR157" s="251"/>
      <c r="GS157" s="251"/>
      <c r="GT157" s="251"/>
      <c r="GU157" s="251"/>
      <c r="GV157" s="251"/>
      <c r="GW157" s="251"/>
      <c r="GX157" s="251"/>
      <c r="GY157" s="251"/>
      <c r="GZ157" s="251"/>
      <c r="HA157" s="251"/>
      <c r="HB157" s="251"/>
      <c r="HC157" s="251"/>
      <c r="HD157" s="251"/>
      <c r="HE157" s="251"/>
      <c r="HF157" s="251"/>
      <c r="HG157" s="251"/>
      <c r="HH157" s="251"/>
      <c r="HI157" s="251"/>
      <c r="HJ157" s="251"/>
      <c r="HK157" s="251"/>
      <c r="HL157" s="251"/>
      <c r="HM157" s="251"/>
      <c r="HN157" s="251"/>
      <c r="HO157" s="251"/>
      <c r="HP157" s="251"/>
      <c r="HQ157" s="251"/>
      <c r="HR157" s="251"/>
      <c r="HS157" s="251"/>
      <c r="HT157" s="251"/>
      <c r="HU157" s="251"/>
      <c r="HV157" s="251"/>
      <c r="HW157" s="251"/>
      <c r="HX157" s="251"/>
      <c r="HY157" s="251"/>
      <c r="HZ157" s="251"/>
      <c r="IA157" s="251"/>
      <c r="IB157" s="251"/>
      <c r="IC157" s="251"/>
      <c r="ID157" s="251"/>
      <c r="IE157" s="251"/>
      <c r="IF157" s="251"/>
      <c r="IG157" s="251"/>
      <c r="IH157" s="251"/>
      <c r="II157" s="251"/>
      <c r="IJ157" s="251"/>
      <c r="IK157" s="251"/>
      <c r="IL157" s="251"/>
      <c r="IM157" s="251"/>
      <c r="IN157" s="251"/>
    </row>
    <row r="158" spans="1:248" s="4" customFormat="1" ht="12.75" customHeight="1" thickBot="1" x14ac:dyDescent="0.25">
      <c r="A158" s="6"/>
      <c r="B158" s="86" t="s">
        <v>36</v>
      </c>
      <c r="C158" s="86" t="s">
        <v>37</v>
      </c>
      <c r="D158" s="86" t="s">
        <v>38</v>
      </c>
      <c r="E158" s="439" t="s">
        <v>39</v>
      </c>
      <c r="F158" s="103" t="s">
        <v>40</v>
      </c>
      <c r="G158" s="129"/>
      <c r="H158" s="103"/>
      <c r="I158" s="104" t="s">
        <v>41</v>
      </c>
      <c r="J158" s="86"/>
      <c r="K158" s="103"/>
      <c r="L158" s="86" t="s">
        <v>465</v>
      </c>
      <c r="M158" s="86"/>
      <c r="N158" s="86" t="s">
        <v>235</v>
      </c>
      <c r="O158" s="439" t="s">
        <v>235</v>
      </c>
      <c r="P158" s="155"/>
      <c r="Q158" s="440" t="s">
        <v>258</v>
      </c>
      <c r="R158" s="441" t="s">
        <v>259</v>
      </c>
      <c r="S158" s="105" t="s">
        <v>109</v>
      </c>
      <c r="T158" s="103" t="s">
        <v>187</v>
      </c>
      <c r="U158" s="86" t="s">
        <v>42</v>
      </c>
      <c r="V158" s="86" t="s">
        <v>43</v>
      </c>
      <c r="W158" s="86"/>
      <c r="X158" s="86" t="s">
        <v>44</v>
      </c>
      <c r="Y158" s="86" t="s">
        <v>30</v>
      </c>
      <c r="Z158" s="86" t="s">
        <v>30</v>
      </c>
      <c r="AA158" s="86" t="s">
        <v>138</v>
      </c>
      <c r="AB158" s="86" t="s">
        <v>15</v>
      </c>
      <c r="AC158" s="86" t="s">
        <v>139</v>
      </c>
      <c r="AD158" s="86" t="s">
        <v>141</v>
      </c>
      <c r="AE158" s="86" t="s">
        <v>47</v>
      </c>
      <c r="AF158" s="86" t="s">
        <v>48</v>
      </c>
      <c r="AG158" s="86" t="s">
        <v>15</v>
      </c>
      <c r="AH158" s="105" t="s">
        <v>30</v>
      </c>
      <c r="AI158" s="106"/>
      <c r="AJ158" s="86" t="s">
        <v>49</v>
      </c>
      <c r="AK158" s="103" t="s">
        <v>188</v>
      </c>
      <c r="AL158" s="107"/>
      <c r="AM158" s="251"/>
      <c r="AN158" s="251"/>
      <c r="AO158" s="251"/>
      <c r="AP158" s="251"/>
      <c r="AQ158" s="251"/>
      <c r="AR158" s="251"/>
      <c r="AS158" s="251"/>
      <c r="AT158" s="251"/>
      <c r="AU158" s="251"/>
      <c r="AV158" s="251"/>
      <c r="AW158" s="251"/>
      <c r="AX158" s="251"/>
      <c r="AY158" s="251"/>
      <c r="AZ158" s="251"/>
      <c r="BA158" s="251"/>
      <c r="BB158" s="251"/>
      <c r="BC158" s="251"/>
      <c r="BD158" s="251"/>
      <c r="BE158" s="251"/>
      <c r="BF158" s="251"/>
      <c r="BG158" s="251"/>
      <c r="BH158" s="251"/>
      <c r="BI158" s="251"/>
      <c r="BJ158" s="251"/>
      <c r="BK158" s="251"/>
      <c r="BL158" s="251"/>
      <c r="BM158" s="251"/>
      <c r="BN158" s="251"/>
      <c r="BO158" s="251"/>
      <c r="BP158" s="251"/>
      <c r="BQ158" s="251"/>
      <c r="BR158" s="251"/>
      <c r="BS158" s="251"/>
      <c r="BT158" s="251"/>
      <c r="BU158" s="251"/>
      <c r="BV158" s="251"/>
      <c r="BW158" s="251"/>
      <c r="BX158" s="251"/>
      <c r="BY158" s="251"/>
      <c r="BZ158" s="251"/>
      <c r="CA158" s="251"/>
      <c r="CB158" s="251"/>
      <c r="CC158" s="251"/>
      <c r="CD158" s="251"/>
      <c r="CE158" s="251"/>
      <c r="CF158" s="251"/>
      <c r="CG158" s="251"/>
      <c r="CH158" s="251"/>
      <c r="CI158" s="251"/>
      <c r="CJ158" s="251"/>
      <c r="CK158" s="251"/>
      <c r="CL158" s="251"/>
      <c r="CM158" s="251"/>
      <c r="CN158" s="251"/>
      <c r="CO158" s="251"/>
      <c r="CP158" s="251"/>
      <c r="CQ158" s="251"/>
      <c r="CR158" s="251"/>
      <c r="CS158" s="251"/>
      <c r="CT158" s="251"/>
      <c r="CU158" s="251"/>
      <c r="CV158" s="251"/>
      <c r="CW158" s="251"/>
      <c r="CX158" s="251"/>
      <c r="CY158" s="251"/>
      <c r="CZ158" s="251"/>
      <c r="DA158" s="251"/>
      <c r="DB158" s="251"/>
      <c r="DC158" s="251"/>
      <c r="DD158" s="251"/>
      <c r="DE158" s="251"/>
      <c r="DF158" s="251"/>
      <c r="DG158" s="251"/>
      <c r="DH158" s="251"/>
      <c r="DI158" s="251"/>
      <c r="DJ158" s="251"/>
      <c r="DK158" s="251"/>
      <c r="DL158" s="251"/>
      <c r="DM158" s="251"/>
      <c r="DN158" s="251"/>
      <c r="DO158" s="251"/>
      <c r="DP158" s="251"/>
      <c r="DQ158" s="251"/>
      <c r="DR158" s="251"/>
      <c r="DS158" s="251"/>
      <c r="DT158" s="251"/>
      <c r="DU158" s="251"/>
      <c r="DV158" s="251"/>
      <c r="DW158" s="251"/>
      <c r="DX158" s="251"/>
      <c r="DY158" s="251"/>
      <c r="DZ158" s="251"/>
      <c r="EA158" s="251"/>
      <c r="EB158" s="251"/>
      <c r="EC158" s="251"/>
      <c r="ED158" s="251"/>
      <c r="EE158" s="251"/>
      <c r="EF158" s="251"/>
      <c r="EG158" s="251"/>
      <c r="EH158" s="251"/>
      <c r="EI158" s="251"/>
      <c r="EJ158" s="251"/>
      <c r="EK158" s="251"/>
      <c r="EL158" s="251"/>
      <c r="EM158" s="251"/>
      <c r="EN158" s="251"/>
      <c r="EO158" s="251"/>
      <c r="EP158" s="251"/>
      <c r="EQ158" s="251"/>
      <c r="ER158" s="251"/>
      <c r="ES158" s="251"/>
      <c r="ET158" s="251"/>
      <c r="EU158" s="251"/>
      <c r="EV158" s="251"/>
      <c r="EW158" s="251"/>
      <c r="EX158" s="251"/>
      <c r="EY158" s="251"/>
      <c r="EZ158" s="251"/>
      <c r="FA158" s="251"/>
      <c r="FB158" s="251"/>
      <c r="FC158" s="251"/>
      <c r="FD158" s="251"/>
      <c r="FE158" s="251"/>
      <c r="FF158" s="251"/>
      <c r="FG158" s="251"/>
      <c r="FH158" s="251"/>
      <c r="FI158" s="251"/>
      <c r="FJ158" s="251"/>
      <c r="FK158" s="251"/>
      <c r="FL158" s="251"/>
      <c r="FM158" s="251"/>
      <c r="FN158" s="251"/>
      <c r="FO158" s="251"/>
      <c r="FP158" s="251"/>
      <c r="FQ158" s="251"/>
      <c r="FR158" s="251"/>
      <c r="FS158" s="251"/>
      <c r="FT158" s="251"/>
      <c r="FU158" s="251"/>
      <c r="FV158" s="251"/>
      <c r="FW158" s="251"/>
      <c r="FX158" s="251"/>
      <c r="FY158" s="251"/>
      <c r="FZ158" s="251"/>
      <c r="GA158" s="251"/>
      <c r="GB158" s="251"/>
      <c r="GC158" s="251"/>
      <c r="GD158" s="251"/>
      <c r="GE158" s="251"/>
      <c r="GF158" s="251"/>
      <c r="GG158" s="251"/>
      <c r="GH158" s="251"/>
      <c r="GI158" s="251"/>
      <c r="GJ158" s="251"/>
      <c r="GK158" s="251"/>
      <c r="GL158" s="251"/>
      <c r="GM158" s="251"/>
      <c r="GN158" s="251"/>
      <c r="GO158" s="251"/>
      <c r="GP158" s="251"/>
      <c r="GQ158" s="251"/>
      <c r="GR158" s="251"/>
      <c r="GS158" s="251"/>
      <c r="GT158" s="251"/>
      <c r="GU158" s="251"/>
      <c r="GV158" s="251"/>
      <c r="GW158" s="251"/>
      <c r="GX158" s="251"/>
      <c r="GY158" s="251"/>
      <c r="GZ158" s="251"/>
      <c r="HA158" s="251"/>
      <c r="HB158" s="251"/>
      <c r="HC158" s="251"/>
      <c r="HD158" s="251"/>
      <c r="HE158" s="251"/>
      <c r="HF158" s="251"/>
      <c r="HG158" s="251"/>
      <c r="HH158" s="251"/>
      <c r="HI158" s="251"/>
      <c r="HJ158" s="251"/>
      <c r="HK158" s="251"/>
      <c r="HL158" s="251"/>
      <c r="HM158" s="251"/>
      <c r="HN158" s="251"/>
      <c r="HO158" s="251"/>
      <c r="HP158" s="251"/>
      <c r="HQ158" s="251"/>
      <c r="HR158" s="251"/>
      <c r="HS158" s="251"/>
      <c r="HT158" s="251"/>
      <c r="HU158" s="251"/>
      <c r="HV158" s="251"/>
      <c r="HW158" s="251"/>
      <c r="HX158" s="251"/>
      <c r="HY158" s="251"/>
      <c r="HZ158" s="251"/>
      <c r="IA158" s="251"/>
      <c r="IB158" s="251"/>
      <c r="IC158" s="251"/>
      <c r="ID158" s="251"/>
      <c r="IE158" s="251"/>
      <c r="IF158" s="251"/>
      <c r="IG158" s="251"/>
      <c r="IH158" s="251"/>
      <c r="II158" s="251"/>
      <c r="IJ158" s="251"/>
      <c r="IK158" s="251"/>
      <c r="IL158" s="251"/>
      <c r="IM158" s="251"/>
      <c r="IN158" s="251"/>
    </row>
    <row r="159" spans="1:248" s="20" customFormat="1" ht="12.75" customHeight="1" thickTop="1" x14ac:dyDescent="0.2">
      <c r="A159" s="8"/>
      <c r="B159" s="296">
        <f>B145</f>
        <v>0</v>
      </c>
      <c r="C159" s="296">
        <f>C145</f>
        <v>0</v>
      </c>
      <c r="D159" s="296">
        <f>D145</f>
        <v>0</v>
      </c>
      <c r="E159" s="296">
        <f>E145</f>
        <v>0</v>
      </c>
      <c r="F159" s="298">
        <f>F145</f>
        <v>0</v>
      </c>
      <c r="G159" s="130" t="str">
        <f>G7</f>
        <v>MARCH</v>
      </c>
      <c r="H159" s="31" t="s">
        <v>58</v>
      </c>
      <c r="I159" s="32"/>
      <c r="J159" s="306">
        <f t="shared" ref="J159:R159" si="18">J145</f>
        <v>0</v>
      </c>
      <c r="K159" s="298">
        <f t="shared" si="18"/>
        <v>0</v>
      </c>
      <c r="L159" s="296">
        <f t="shared" si="18"/>
        <v>0</v>
      </c>
      <c r="M159" s="296">
        <f t="shared" si="18"/>
        <v>0</v>
      </c>
      <c r="N159" s="296">
        <f t="shared" si="18"/>
        <v>0</v>
      </c>
      <c r="O159" s="297">
        <f t="shared" si="18"/>
        <v>0</v>
      </c>
      <c r="P159" s="299">
        <f t="shared" si="18"/>
        <v>0</v>
      </c>
      <c r="Q159" s="296">
        <f t="shared" si="18"/>
        <v>0</v>
      </c>
      <c r="R159" s="298">
        <f t="shared" si="18"/>
        <v>0</v>
      </c>
      <c r="S159" s="9"/>
      <c r="T159" s="8"/>
      <c r="U159" s="296">
        <f t="shared" ref="U159:AH159" si="19">U145</f>
        <v>0</v>
      </c>
      <c r="V159" s="296">
        <f t="shared" si="19"/>
        <v>0</v>
      </c>
      <c r="W159" s="296">
        <f t="shared" si="19"/>
        <v>0</v>
      </c>
      <c r="X159" s="296">
        <f t="shared" si="19"/>
        <v>0</v>
      </c>
      <c r="Y159" s="296">
        <f t="shared" si="19"/>
        <v>0</v>
      </c>
      <c r="Z159" s="296">
        <f t="shared" si="19"/>
        <v>0</v>
      </c>
      <c r="AA159" s="296">
        <f t="shared" si="19"/>
        <v>0</v>
      </c>
      <c r="AB159" s="296">
        <f t="shared" si="19"/>
        <v>0</v>
      </c>
      <c r="AC159" s="296">
        <f t="shared" si="19"/>
        <v>0</v>
      </c>
      <c r="AD159" s="296">
        <f t="shared" si="19"/>
        <v>0</v>
      </c>
      <c r="AE159" s="296">
        <f t="shared" si="19"/>
        <v>0</v>
      </c>
      <c r="AF159" s="296">
        <f t="shared" si="19"/>
        <v>0</v>
      </c>
      <c r="AG159" s="296">
        <f t="shared" si="19"/>
        <v>0</v>
      </c>
      <c r="AH159" s="297">
        <f t="shared" si="19"/>
        <v>0</v>
      </c>
      <c r="AI159" s="305"/>
      <c r="AJ159" s="296">
        <f>AJ145</f>
        <v>0</v>
      </c>
      <c r="AK159" s="298">
        <f>AK145</f>
        <v>0</v>
      </c>
      <c r="AL159" s="9"/>
    </row>
    <row r="160" spans="1:248" s="20" customFormat="1" ht="12.75" customHeight="1" x14ac:dyDescent="0.2">
      <c r="A160" s="8">
        <v>1</v>
      </c>
      <c r="B160" s="280"/>
      <c r="C160" s="280"/>
      <c r="D160" s="280"/>
      <c r="E160" s="280"/>
      <c r="F160" s="281"/>
      <c r="G160" s="443"/>
      <c r="H160" s="444"/>
      <c r="I160" s="445"/>
      <c r="J160" s="296">
        <f t="shared" ref="J160:J190" si="20">SUM(B160:F160)</f>
        <v>0</v>
      </c>
      <c r="K160" s="298">
        <f t="shared" ref="K160:K190" si="21">SUM(U160:AK160)-SUM(L160:R160)</f>
        <v>0</v>
      </c>
      <c r="L160" s="280"/>
      <c r="M160" s="280"/>
      <c r="N160" s="280"/>
      <c r="O160" s="293"/>
      <c r="P160" s="300"/>
      <c r="Q160" s="280"/>
      <c r="R160" s="281"/>
      <c r="S160" s="15" t="s">
        <v>59</v>
      </c>
      <c r="T160" s="8">
        <v>1</v>
      </c>
      <c r="U160" s="280"/>
      <c r="V160" s="280"/>
      <c r="W160" s="280"/>
      <c r="X160" s="280"/>
      <c r="Y160" s="280"/>
      <c r="Z160" s="280"/>
      <c r="AA160" s="280"/>
      <c r="AB160" s="280"/>
      <c r="AC160" s="280"/>
      <c r="AD160" s="280"/>
      <c r="AE160" s="280"/>
      <c r="AF160" s="280"/>
      <c r="AG160" s="280"/>
      <c r="AH160" s="293"/>
      <c r="AI160" s="444"/>
      <c r="AJ160" s="280"/>
      <c r="AK160" s="281"/>
      <c r="AL160" s="15" t="s">
        <v>59</v>
      </c>
    </row>
    <row r="161" spans="1:38" s="20" customFormat="1" ht="12.75" customHeight="1" x14ac:dyDescent="0.2">
      <c r="A161" s="8">
        <v>2</v>
      </c>
      <c r="B161" s="280"/>
      <c r="C161" s="280"/>
      <c r="D161" s="280"/>
      <c r="E161" s="280"/>
      <c r="F161" s="281"/>
      <c r="G161" s="443"/>
      <c r="H161" s="444"/>
      <c r="I161" s="445"/>
      <c r="J161" s="296">
        <f t="shared" si="20"/>
        <v>0</v>
      </c>
      <c r="K161" s="298">
        <f t="shared" si="21"/>
        <v>0</v>
      </c>
      <c r="L161" s="280"/>
      <c r="M161" s="280"/>
      <c r="N161" s="280"/>
      <c r="O161" s="293"/>
      <c r="P161" s="300"/>
      <c r="Q161" s="280"/>
      <c r="R161" s="281"/>
      <c r="S161" s="15" t="s">
        <v>60</v>
      </c>
      <c r="T161" s="8">
        <v>2</v>
      </c>
      <c r="U161" s="280"/>
      <c r="V161" s="280"/>
      <c r="W161" s="280"/>
      <c r="X161" s="280"/>
      <c r="Y161" s="280"/>
      <c r="Z161" s="280"/>
      <c r="AA161" s="280"/>
      <c r="AB161" s="280"/>
      <c r="AC161" s="280"/>
      <c r="AD161" s="280"/>
      <c r="AE161" s="280"/>
      <c r="AF161" s="280"/>
      <c r="AG161" s="280"/>
      <c r="AH161" s="293"/>
      <c r="AI161" s="444"/>
      <c r="AJ161" s="280"/>
      <c r="AK161" s="281"/>
      <c r="AL161" s="15" t="s">
        <v>60</v>
      </c>
    </row>
    <row r="162" spans="1:38" s="20" customFormat="1" ht="12.75" customHeight="1" x14ac:dyDescent="0.2">
      <c r="A162" s="8">
        <v>3</v>
      </c>
      <c r="B162" s="280"/>
      <c r="C162" s="280"/>
      <c r="D162" s="280"/>
      <c r="E162" s="280"/>
      <c r="F162" s="281"/>
      <c r="G162" s="443"/>
      <c r="H162" s="444"/>
      <c r="I162" s="445"/>
      <c r="J162" s="296">
        <f t="shared" si="20"/>
        <v>0</v>
      </c>
      <c r="K162" s="298">
        <f t="shared" si="21"/>
        <v>0</v>
      </c>
      <c r="L162" s="280"/>
      <c r="M162" s="280"/>
      <c r="N162" s="280"/>
      <c r="O162" s="293"/>
      <c r="P162" s="300"/>
      <c r="Q162" s="280"/>
      <c r="R162" s="281"/>
      <c r="S162" s="15" t="s">
        <v>61</v>
      </c>
      <c r="T162" s="8">
        <v>3</v>
      </c>
      <c r="U162" s="280"/>
      <c r="V162" s="280"/>
      <c r="W162" s="280"/>
      <c r="X162" s="280"/>
      <c r="Y162" s="280"/>
      <c r="Z162" s="280"/>
      <c r="AA162" s="280"/>
      <c r="AB162" s="280"/>
      <c r="AC162" s="280"/>
      <c r="AD162" s="280"/>
      <c r="AE162" s="280"/>
      <c r="AF162" s="280"/>
      <c r="AG162" s="280"/>
      <c r="AH162" s="293"/>
      <c r="AI162" s="444"/>
      <c r="AJ162" s="280"/>
      <c r="AK162" s="281"/>
      <c r="AL162" s="15" t="s">
        <v>61</v>
      </c>
    </row>
    <row r="163" spans="1:38" s="20" customFormat="1" ht="12.75" customHeight="1" x14ac:dyDescent="0.2">
      <c r="A163" s="8">
        <v>4</v>
      </c>
      <c r="B163" s="280"/>
      <c r="C163" s="280"/>
      <c r="D163" s="280"/>
      <c r="E163" s="280"/>
      <c r="F163" s="281"/>
      <c r="G163" s="443"/>
      <c r="H163" s="444"/>
      <c r="I163" s="445"/>
      <c r="J163" s="296">
        <f t="shared" si="20"/>
        <v>0</v>
      </c>
      <c r="K163" s="298">
        <f t="shared" si="21"/>
        <v>0</v>
      </c>
      <c r="L163" s="280"/>
      <c r="M163" s="280"/>
      <c r="N163" s="280"/>
      <c r="O163" s="293"/>
      <c r="P163" s="300"/>
      <c r="Q163" s="280"/>
      <c r="R163" s="281"/>
      <c r="S163" s="15" t="s">
        <v>62</v>
      </c>
      <c r="T163" s="8">
        <v>4</v>
      </c>
      <c r="U163" s="280"/>
      <c r="V163" s="280"/>
      <c r="W163" s="280"/>
      <c r="X163" s="280"/>
      <c r="Y163" s="280"/>
      <c r="Z163" s="280"/>
      <c r="AA163" s="280"/>
      <c r="AB163" s="280"/>
      <c r="AC163" s="280"/>
      <c r="AD163" s="280"/>
      <c r="AE163" s="280"/>
      <c r="AF163" s="280"/>
      <c r="AG163" s="280"/>
      <c r="AH163" s="293"/>
      <c r="AI163" s="444"/>
      <c r="AJ163" s="280"/>
      <c r="AK163" s="281"/>
      <c r="AL163" s="15" t="s">
        <v>62</v>
      </c>
    </row>
    <row r="164" spans="1:38" s="20" customFormat="1" ht="12.75" customHeight="1" x14ac:dyDescent="0.2">
      <c r="A164" s="8">
        <v>5</v>
      </c>
      <c r="B164" s="280"/>
      <c r="C164" s="280"/>
      <c r="D164" s="280"/>
      <c r="E164" s="280"/>
      <c r="F164" s="281"/>
      <c r="G164" s="446"/>
      <c r="H164" s="444"/>
      <c r="I164" s="445"/>
      <c r="J164" s="296">
        <f t="shared" si="20"/>
        <v>0</v>
      </c>
      <c r="K164" s="298">
        <f t="shared" si="21"/>
        <v>0</v>
      </c>
      <c r="L164" s="280"/>
      <c r="M164" s="280"/>
      <c r="N164" s="280"/>
      <c r="O164" s="293"/>
      <c r="P164" s="300"/>
      <c r="Q164" s="280"/>
      <c r="R164" s="281"/>
      <c r="S164" s="15" t="s">
        <v>63</v>
      </c>
      <c r="T164" s="8">
        <v>5</v>
      </c>
      <c r="U164" s="280"/>
      <c r="V164" s="280"/>
      <c r="W164" s="280"/>
      <c r="X164" s="280"/>
      <c r="Y164" s="280"/>
      <c r="Z164" s="280"/>
      <c r="AA164" s="280"/>
      <c r="AB164" s="280"/>
      <c r="AC164" s="280"/>
      <c r="AD164" s="280"/>
      <c r="AE164" s="280"/>
      <c r="AF164" s="280"/>
      <c r="AG164" s="280"/>
      <c r="AH164" s="293"/>
      <c r="AI164" s="444"/>
      <c r="AJ164" s="280"/>
      <c r="AK164" s="281"/>
      <c r="AL164" s="15" t="s">
        <v>63</v>
      </c>
    </row>
    <row r="165" spans="1:38" s="20" customFormat="1" ht="12.75" customHeight="1" x14ac:dyDescent="0.2">
      <c r="A165" s="16">
        <v>6</v>
      </c>
      <c r="B165" s="282"/>
      <c r="C165" s="282"/>
      <c r="D165" s="282"/>
      <c r="E165" s="282"/>
      <c r="F165" s="283"/>
      <c r="G165" s="443"/>
      <c r="H165" s="447"/>
      <c r="I165" s="448"/>
      <c r="J165" s="296">
        <f t="shared" si="20"/>
        <v>0</v>
      </c>
      <c r="K165" s="298">
        <f t="shared" si="21"/>
        <v>0</v>
      </c>
      <c r="L165" s="282"/>
      <c r="M165" s="282"/>
      <c r="N165" s="282"/>
      <c r="O165" s="294"/>
      <c r="P165" s="301"/>
      <c r="Q165" s="282"/>
      <c r="R165" s="283"/>
      <c r="S165" s="17" t="s">
        <v>64</v>
      </c>
      <c r="T165" s="16">
        <v>6</v>
      </c>
      <c r="U165" s="282"/>
      <c r="V165" s="282"/>
      <c r="W165" s="282"/>
      <c r="X165" s="282"/>
      <c r="Y165" s="282"/>
      <c r="Z165" s="282"/>
      <c r="AA165" s="282"/>
      <c r="AB165" s="282"/>
      <c r="AC165" s="282"/>
      <c r="AD165" s="282"/>
      <c r="AE165" s="282"/>
      <c r="AF165" s="282"/>
      <c r="AG165" s="282"/>
      <c r="AH165" s="294"/>
      <c r="AI165" s="447"/>
      <c r="AJ165" s="282"/>
      <c r="AK165" s="283"/>
      <c r="AL165" s="17" t="s">
        <v>64</v>
      </c>
    </row>
    <row r="166" spans="1:38" s="20" customFormat="1" ht="12.75" customHeight="1" x14ac:dyDescent="0.2">
      <c r="A166" s="8">
        <v>7</v>
      </c>
      <c r="B166" s="280"/>
      <c r="C166" s="280"/>
      <c r="D166" s="280"/>
      <c r="E166" s="280"/>
      <c r="F166" s="281"/>
      <c r="G166" s="443"/>
      <c r="H166" s="444"/>
      <c r="I166" s="445"/>
      <c r="J166" s="296">
        <f t="shared" si="20"/>
        <v>0</v>
      </c>
      <c r="K166" s="298">
        <f t="shared" si="21"/>
        <v>0</v>
      </c>
      <c r="L166" s="280"/>
      <c r="M166" s="280"/>
      <c r="N166" s="280"/>
      <c r="O166" s="293"/>
      <c r="P166" s="300"/>
      <c r="Q166" s="280"/>
      <c r="R166" s="281"/>
      <c r="S166" s="15" t="s">
        <v>65</v>
      </c>
      <c r="T166" s="8">
        <v>7</v>
      </c>
      <c r="U166" s="280"/>
      <c r="V166" s="280"/>
      <c r="W166" s="280"/>
      <c r="X166" s="280"/>
      <c r="Y166" s="280"/>
      <c r="Z166" s="280"/>
      <c r="AA166" s="280"/>
      <c r="AB166" s="280"/>
      <c r="AC166" s="280"/>
      <c r="AD166" s="280"/>
      <c r="AE166" s="280"/>
      <c r="AF166" s="280"/>
      <c r="AG166" s="280"/>
      <c r="AH166" s="293"/>
      <c r="AI166" s="444"/>
      <c r="AJ166" s="280"/>
      <c r="AK166" s="281"/>
      <c r="AL166" s="15" t="s">
        <v>65</v>
      </c>
    </row>
    <row r="167" spans="1:38" s="20" customFormat="1" ht="12.75" customHeight="1" x14ac:dyDescent="0.2">
      <c r="A167" s="8">
        <v>8</v>
      </c>
      <c r="B167" s="280"/>
      <c r="C167" s="280"/>
      <c r="D167" s="280"/>
      <c r="E167" s="280"/>
      <c r="F167" s="281"/>
      <c r="G167" s="443"/>
      <c r="H167" s="444"/>
      <c r="I167" s="445"/>
      <c r="J167" s="296">
        <f t="shared" si="20"/>
        <v>0</v>
      </c>
      <c r="K167" s="298">
        <f t="shared" si="21"/>
        <v>0</v>
      </c>
      <c r="L167" s="280"/>
      <c r="M167" s="280"/>
      <c r="N167" s="280"/>
      <c r="O167" s="293"/>
      <c r="P167" s="300"/>
      <c r="Q167" s="280"/>
      <c r="R167" s="281"/>
      <c r="S167" s="15" t="s">
        <v>66</v>
      </c>
      <c r="T167" s="8">
        <v>8</v>
      </c>
      <c r="U167" s="280"/>
      <c r="V167" s="280"/>
      <c r="W167" s="280"/>
      <c r="X167" s="280"/>
      <c r="Y167" s="280"/>
      <c r="Z167" s="280"/>
      <c r="AA167" s="280"/>
      <c r="AB167" s="280"/>
      <c r="AC167" s="280"/>
      <c r="AD167" s="280"/>
      <c r="AE167" s="280"/>
      <c r="AF167" s="280"/>
      <c r="AG167" s="280"/>
      <c r="AH167" s="293"/>
      <c r="AI167" s="444"/>
      <c r="AJ167" s="280"/>
      <c r="AK167" s="281"/>
      <c r="AL167" s="15" t="s">
        <v>66</v>
      </c>
    </row>
    <row r="168" spans="1:38" s="20" customFormat="1" ht="12.75" customHeight="1" x14ac:dyDescent="0.2">
      <c r="A168" s="8">
        <v>9</v>
      </c>
      <c r="B168" s="280"/>
      <c r="C168" s="280"/>
      <c r="D168" s="280"/>
      <c r="E168" s="280"/>
      <c r="F168" s="281"/>
      <c r="G168" s="443"/>
      <c r="H168" s="444"/>
      <c r="I168" s="445"/>
      <c r="J168" s="296">
        <f t="shared" si="20"/>
        <v>0</v>
      </c>
      <c r="K168" s="298">
        <f t="shared" si="21"/>
        <v>0</v>
      </c>
      <c r="L168" s="280"/>
      <c r="M168" s="280"/>
      <c r="N168" s="280"/>
      <c r="O168" s="293"/>
      <c r="P168" s="300"/>
      <c r="Q168" s="280"/>
      <c r="R168" s="281"/>
      <c r="S168" s="15" t="s">
        <v>67</v>
      </c>
      <c r="T168" s="8">
        <v>9</v>
      </c>
      <c r="U168" s="280"/>
      <c r="V168" s="280"/>
      <c r="W168" s="280"/>
      <c r="X168" s="280"/>
      <c r="Y168" s="280"/>
      <c r="Z168" s="280"/>
      <c r="AA168" s="280"/>
      <c r="AB168" s="280"/>
      <c r="AC168" s="280"/>
      <c r="AD168" s="280"/>
      <c r="AE168" s="280"/>
      <c r="AF168" s="280"/>
      <c r="AG168" s="280"/>
      <c r="AH168" s="293"/>
      <c r="AI168" s="444"/>
      <c r="AJ168" s="280"/>
      <c r="AK168" s="281"/>
      <c r="AL168" s="15" t="s">
        <v>67</v>
      </c>
    </row>
    <row r="169" spans="1:38" s="20" customFormat="1" ht="12.75" customHeight="1" x14ac:dyDescent="0.2">
      <c r="A169" s="8">
        <v>10</v>
      </c>
      <c r="B169" s="280"/>
      <c r="C169" s="280"/>
      <c r="D169" s="280"/>
      <c r="E169" s="280"/>
      <c r="F169" s="281"/>
      <c r="G169" s="443"/>
      <c r="H169" s="444"/>
      <c r="I169" s="445"/>
      <c r="J169" s="296">
        <f t="shared" si="20"/>
        <v>0</v>
      </c>
      <c r="K169" s="298">
        <f t="shared" si="21"/>
        <v>0</v>
      </c>
      <c r="L169" s="280"/>
      <c r="M169" s="280"/>
      <c r="N169" s="280"/>
      <c r="O169" s="293"/>
      <c r="P169" s="300"/>
      <c r="Q169" s="280"/>
      <c r="R169" s="281"/>
      <c r="S169" s="15" t="s">
        <v>68</v>
      </c>
      <c r="T169" s="8">
        <v>10</v>
      </c>
      <c r="U169" s="280"/>
      <c r="V169" s="280"/>
      <c r="W169" s="280"/>
      <c r="X169" s="280"/>
      <c r="Y169" s="280"/>
      <c r="Z169" s="280"/>
      <c r="AA169" s="280"/>
      <c r="AB169" s="280"/>
      <c r="AC169" s="280"/>
      <c r="AD169" s="280"/>
      <c r="AE169" s="280"/>
      <c r="AF169" s="280"/>
      <c r="AG169" s="280"/>
      <c r="AH169" s="293"/>
      <c r="AI169" s="444"/>
      <c r="AJ169" s="280"/>
      <c r="AK169" s="281"/>
      <c r="AL169" s="15" t="s">
        <v>68</v>
      </c>
    </row>
    <row r="170" spans="1:38" s="20" customFormat="1" ht="12.75" customHeight="1" x14ac:dyDescent="0.2">
      <c r="A170" s="8">
        <v>11</v>
      </c>
      <c r="B170" s="280"/>
      <c r="C170" s="280"/>
      <c r="D170" s="280"/>
      <c r="E170" s="280"/>
      <c r="F170" s="281"/>
      <c r="G170" s="443"/>
      <c r="H170" s="444"/>
      <c r="I170" s="445"/>
      <c r="J170" s="296">
        <f t="shared" si="20"/>
        <v>0</v>
      </c>
      <c r="K170" s="298">
        <f t="shared" si="21"/>
        <v>0</v>
      </c>
      <c r="L170" s="280"/>
      <c r="M170" s="280"/>
      <c r="N170" s="280"/>
      <c r="O170" s="293"/>
      <c r="P170" s="300"/>
      <c r="Q170" s="280"/>
      <c r="R170" s="281"/>
      <c r="S170" s="15" t="s">
        <v>69</v>
      </c>
      <c r="T170" s="8">
        <v>11</v>
      </c>
      <c r="U170" s="280"/>
      <c r="V170" s="280"/>
      <c r="W170" s="280"/>
      <c r="X170" s="280"/>
      <c r="Y170" s="280"/>
      <c r="Z170" s="280"/>
      <c r="AA170" s="280"/>
      <c r="AB170" s="280"/>
      <c r="AC170" s="280"/>
      <c r="AD170" s="280"/>
      <c r="AE170" s="280"/>
      <c r="AF170" s="280"/>
      <c r="AG170" s="280"/>
      <c r="AH170" s="293"/>
      <c r="AI170" s="444"/>
      <c r="AJ170" s="280"/>
      <c r="AK170" s="281"/>
      <c r="AL170" s="15" t="s">
        <v>69</v>
      </c>
    </row>
    <row r="171" spans="1:38" s="20" customFormat="1" ht="12.75" customHeight="1" x14ac:dyDescent="0.2">
      <c r="A171" s="8">
        <v>12</v>
      </c>
      <c r="B171" s="280"/>
      <c r="C171" s="280"/>
      <c r="D171" s="280"/>
      <c r="E171" s="280"/>
      <c r="F171" s="281"/>
      <c r="G171" s="443"/>
      <c r="H171" s="444"/>
      <c r="I171" s="445"/>
      <c r="J171" s="296">
        <f t="shared" si="20"/>
        <v>0</v>
      </c>
      <c r="K171" s="298">
        <f t="shared" si="21"/>
        <v>0</v>
      </c>
      <c r="L171" s="280"/>
      <c r="M171" s="280"/>
      <c r="N171" s="280"/>
      <c r="O171" s="293"/>
      <c r="P171" s="300"/>
      <c r="Q171" s="280"/>
      <c r="R171" s="281"/>
      <c r="S171" s="15" t="s">
        <v>70</v>
      </c>
      <c r="T171" s="8">
        <v>12</v>
      </c>
      <c r="U171" s="280"/>
      <c r="V171" s="280"/>
      <c r="W171" s="280"/>
      <c r="X171" s="280"/>
      <c r="Y171" s="280"/>
      <c r="Z171" s="280"/>
      <c r="AA171" s="280"/>
      <c r="AB171" s="280"/>
      <c r="AC171" s="280"/>
      <c r="AD171" s="280"/>
      <c r="AE171" s="280"/>
      <c r="AF171" s="280"/>
      <c r="AG171" s="280"/>
      <c r="AH171" s="293"/>
      <c r="AI171" s="444"/>
      <c r="AJ171" s="280"/>
      <c r="AK171" s="281"/>
      <c r="AL171" s="15" t="s">
        <v>70</v>
      </c>
    </row>
    <row r="172" spans="1:38" s="20" customFormat="1" ht="12.75" customHeight="1" x14ac:dyDescent="0.2">
      <c r="A172" s="8">
        <v>13</v>
      </c>
      <c r="B172" s="280"/>
      <c r="C172" s="280"/>
      <c r="D172" s="280"/>
      <c r="E172" s="280"/>
      <c r="F172" s="281"/>
      <c r="G172" s="443"/>
      <c r="H172" s="444"/>
      <c r="I172" s="445"/>
      <c r="J172" s="296">
        <f t="shared" si="20"/>
        <v>0</v>
      </c>
      <c r="K172" s="298">
        <f t="shared" si="21"/>
        <v>0</v>
      </c>
      <c r="L172" s="280"/>
      <c r="M172" s="280"/>
      <c r="N172" s="280"/>
      <c r="O172" s="293"/>
      <c r="P172" s="300"/>
      <c r="Q172" s="280"/>
      <c r="R172" s="281"/>
      <c r="S172" s="15" t="s">
        <v>71</v>
      </c>
      <c r="T172" s="8">
        <v>13</v>
      </c>
      <c r="U172" s="280"/>
      <c r="V172" s="280"/>
      <c r="W172" s="280"/>
      <c r="X172" s="280"/>
      <c r="Y172" s="280"/>
      <c r="Z172" s="280"/>
      <c r="AA172" s="280"/>
      <c r="AB172" s="280"/>
      <c r="AC172" s="280"/>
      <c r="AD172" s="280"/>
      <c r="AE172" s="280"/>
      <c r="AF172" s="280"/>
      <c r="AG172" s="280"/>
      <c r="AH172" s="293"/>
      <c r="AI172" s="444"/>
      <c r="AJ172" s="280"/>
      <c r="AK172" s="281"/>
      <c r="AL172" s="15" t="s">
        <v>71</v>
      </c>
    </row>
    <row r="173" spans="1:38" s="20" customFormat="1" ht="12.75" customHeight="1" x14ac:dyDescent="0.2">
      <c r="A173" s="8">
        <v>14</v>
      </c>
      <c r="B173" s="280"/>
      <c r="C173" s="280"/>
      <c r="D173" s="280"/>
      <c r="E173" s="280"/>
      <c r="F173" s="281"/>
      <c r="G173" s="443"/>
      <c r="H173" s="444"/>
      <c r="I173" s="445"/>
      <c r="J173" s="296">
        <f t="shared" si="20"/>
        <v>0</v>
      </c>
      <c r="K173" s="298">
        <f t="shared" si="21"/>
        <v>0</v>
      </c>
      <c r="L173" s="280"/>
      <c r="M173" s="280"/>
      <c r="N173" s="280"/>
      <c r="O173" s="293"/>
      <c r="P173" s="300"/>
      <c r="Q173" s="280"/>
      <c r="R173" s="281"/>
      <c r="S173" s="15" t="s">
        <v>72</v>
      </c>
      <c r="T173" s="8">
        <v>14</v>
      </c>
      <c r="U173" s="280"/>
      <c r="V173" s="280"/>
      <c r="W173" s="280"/>
      <c r="X173" s="280"/>
      <c r="Y173" s="280"/>
      <c r="Z173" s="280"/>
      <c r="AA173" s="280"/>
      <c r="AB173" s="280"/>
      <c r="AC173" s="280"/>
      <c r="AD173" s="280"/>
      <c r="AE173" s="280"/>
      <c r="AF173" s="280"/>
      <c r="AG173" s="280"/>
      <c r="AH173" s="293"/>
      <c r="AI173" s="444"/>
      <c r="AJ173" s="280"/>
      <c r="AK173" s="281"/>
      <c r="AL173" s="15" t="s">
        <v>72</v>
      </c>
    </row>
    <row r="174" spans="1:38" s="20" customFormat="1" ht="12.75" customHeight="1" x14ac:dyDescent="0.2">
      <c r="A174" s="8">
        <v>15</v>
      </c>
      <c r="B174" s="280"/>
      <c r="C174" s="280"/>
      <c r="D174" s="280"/>
      <c r="E174" s="280"/>
      <c r="F174" s="281"/>
      <c r="G174" s="443"/>
      <c r="H174" s="444"/>
      <c r="I174" s="445"/>
      <c r="J174" s="296">
        <f t="shared" si="20"/>
        <v>0</v>
      </c>
      <c r="K174" s="298">
        <f t="shared" si="21"/>
        <v>0</v>
      </c>
      <c r="L174" s="280"/>
      <c r="M174" s="280"/>
      <c r="N174" s="280"/>
      <c r="O174" s="293"/>
      <c r="P174" s="300"/>
      <c r="Q174" s="280"/>
      <c r="R174" s="281"/>
      <c r="S174" s="15" t="s">
        <v>73</v>
      </c>
      <c r="T174" s="8">
        <v>15</v>
      </c>
      <c r="U174" s="280"/>
      <c r="V174" s="280"/>
      <c r="W174" s="280"/>
      <c r="X174" s="280"/>
      <c r="Y174" s="280"/>
      <c r="Z174" s="280"/>
      <c r="AA174" s="280"/>
      <c r="AB174" s="280"/>
      <c r="AC174" s="280"/>
      <c r="AD174" s="280"/>
      <c r="AE174" s="280"/>
      <c r="AF174" s="280"/>
      <c r="AG174" s="280"/>
      <c r="AH174" s="293"/>
      <c r="AI174" s="444"/>
      <c r="AJ174" s="280"/>
      <c r="AK174" s="281"/>
      <c r="AL174" s="15" t="s">
        <v>73</v>
      </c>
    </row>
    <row r="175" spans="1:38" s="20" customFormat="1" ht="12.75" customHeight="1" x14ac:dyDescent="0.2">
      <c r="A175" s="8">
        <v>16</v>
      </c>
      <c r="B175" s="280"/>
      <c r="C175" s="280"/>
      <c r="D175" s="280"/>
      <c r="E175" s="280"/>
      <c r="F175" s="281"/>
      <c r="G175" s="443"/>
      <c r="H175" s="444"/>
      <c r="I175" s="445"/>
      <c r="J175" s="296">
        <f t="shared" si="20"/>
        <v>0</v>
      </c>
      <c r="K175" s="298">
        <f t="shared" si="21"/>
        <v>0</v>
      </c>
      <c r="L175" s="280"/>
      <c r="M175" s="280"/>
      <c r="N175" s="280"/>
      <c r="O175" s="293"/>
      <c r="P175" s="300"/>
      <c r="Q175" s="280"/>
      <c r="R175" s="281"/>
      <c r="S175" s="15" t="s">
        <v>74</v>
      </c>
      <c r="T175" s="8">
        <v>16</v>
      </c>
      <c r="U175" s="280"/>
      <c r="V175" s="280"/>
      <c r="W175" s="280"/>
      <c r="X175" s="280"/>
      <c r="Y175" s="280"/>
      <c r="Z175" s="280"/>
      <c r="AA175" s="280"/>
      <c r="AB175" s="280"/>
      <c r="AC175" s="280"/>
      <c r="AD175" s="280"/>
      <c r="AE175" s="280"/>
      <c r="AF175" s="280"/>
      <c r="AG175" s="280"/>
      <c r="AH175" s="293"/>
      <c r="AI175" s="444"/>
      <c r="AJ175" s="280"/>
      <c r="AK175" s="281"/>
      <c r="AL175" s="15" t="s">
        <v>74</v>
      </c>
    </row>
    <row r="176" spans="1:38" s="20" customFormat="1" ht="12.75" customHeight="1" x14ac:dyDescent="0.2">
      <c r="A176" s="8">
        <v>17</v>
      </c>
      <c r="B176" s="280"/>
      <c r="C176" s="280"/>
      <c r="D176" s="280"/>
      <c r="E176" s="280"/>
      <c r="F176" s="281"/>
      <c r="G176" s="443"/>
      <c r="H176" s="444"/>
      <c r="I176" s="445"/>
      <c r="J176" s="296">
        <f t="shared" si="20"/>
        <v>0</v>
      </c>
      <c r="K176" s="298">
        <f t="shared" si="21"/>
        <v>0</v>
      </c>
      <c r="L176" s="280"/>
      <c r="M176" s="280"/>
      <c r="N176" s="280"/>
      <c r="O176" s="293"/>
      <c r="P176" s="300"/>
      <c r="Q176" s="280"/>
      <c r="R176" s="281"/>
      <c r="S176" s="15" t="s">
        <v>75</v>
      </c>
      <c r="T176" s="8">
        <v>17</v>
      </c>
      <c r="U176" s="280"/>
      <c r="V176" s="280"/>
      <c r="W176" s="280"/>
      <c r="X176" s="280"/>
      <c r="Y176" s="280"/>
      <c r="Z176" s="280"/>
      <c r="AA176" s="280"/>
      <c r="AB176" s="280"/>
      <c r="AC176" s="280"/>
      <c r="AD176" s="280"/>
      <c r="AE176" s="280"/>
      <c r="AF176" s="280"/>
      <c r="AG176" s="280"/>
      <c r="AH176" s="293"/>
      <c r="AI176" s="444"/>
      <c r="AJ176" s="280"/>
      <c r="AK176" s="281"/>
      <c r="AL176" s="15" t="s">
        <v>75</v>
      </c>
    </row>
    <row r="177" spans="1:38" s="20" customFormat="1" ht="12.75" customHeight="1" x14ac:dyDescent="0.2">
      <c r="A177" s="8">
        <v>18</v>
      </c>
      <c r="B177" s="280"/>
      <c r="C177" s="280"/>
      <c r="D177" s="280"/>
      <c r="E177" s="280"/>
      <c r="F177" s="281"/>
      <c r="G177" s="443"/>
      <c r="H177" s="444"/>
      <c r="I177" s="445"/>
      <c r="J177" s="296">
        <f t="shared" si="20"/>
        <v>0</v>
      </c>
      <c r="K177" s="298">
        <f t="shared" si="21"/>
        <v>0</v>
      </c>
      <c r="L177" s="280"/>
      <c r="M177" s="280"/>
      <c r="N177" s="280"/>
      <c r="O177" s="293"/>
      <c r="P177" s="300"/>
      <c r="Q177" s="280"/>
      <c r="R177" s="281"/>
      <c r="S177" s="15" t="s">
        <v>76</v>
      </c>
      <c r="T177" s="8">
        <v>18</v>
      </c>
      <c r="U177" s="280"/>
      <c r="V177" s="280"/>
      <c r="W177" s="280"/>
      <c r="X177" s="280"/>
      <c r="Y177" s="280"/>
      <c r="Z177" s="280"/>
      <c r="AA177" s="280"/>
      <c r="AB177" s="280"/>
      <c r="AC177" s="280"/>
      <c r="AD177" s="280"/>
      <c r="AE177" s="280"/>
      <c r="AF177" s="280"/>
      <c r="AG177" s="280"/>
      <c r="AH177" s="293"/>
      <c r="AI177" s="444"/>
      <c r="AJ177" s="280"/>
      <c r="AK177" s="281"/>
      <c r="AL177" s="15" t="s">
        <v>76</v>
      </c>
    </row>
    <row r="178" spans="1:38" s="20" customFormat="1" ht="12.75" customHeight="1" x14ac:dyDescent="0.2">
      <c r="A178" s="8">
        <v>19</v>
      </c>
      <c r="B178" s="280"/>
      <c r="C178" s="280"/>
      <c r="D178" s="280"/>
      <c r="E178" s="280"/>
      <c r="F178" s="281"/>
      <c r="G178" s="443"/>
      <c r="H178" s="444"/>
      <c r="I178" s="445"/>
      <c r="J178" s="296">
        <f t="shared" si="20"/>
        <v>0</v>
      </c>
      <c r="K178" s="298">
        <f t="shared" si="21"/>
        <v>0</v>
      </c>
      <c r="L178" s="280"/>
      <c r="M178" s="280"/>
      <c r="N178" s="280"/>
      <c r="O178" s="293"/>
      <c r="P178" s="300"/>
      <c r="Q178" s="280"/>
      <c r="R178" s="281"/>
      <c r="S178" s="15" t="s">
        <v>77</v>
      </c>
      <c r="T178" s="8">
        <v>19</v>
      </c>
      <c r="U178" s="280"/>
      <c r="V178" s="280"/>
      <c r="W178" s="280"/>
      <c r="X178" s="280"/>
      <c r="Y178" s="280"/>
      <c r="Z178" s="280"/>
      <c r="AA178" s="280"/>
      <c r="AB178" s="280"/>
      <c r="AC178" s="280"/>
      <c r="AD178" s="280"/>
      <c r="AE178" s="280"/>
      <c r="AF178" s="280"/>
      <c r="AG178" s="280"/>
      <c r="AH178" s="293"/>
      <c r="AI178" s="444"/>
      <c r="AJ178" s="280"/>
      <c r="AK178" s="281"/>
      <c r="AL178" s="15" t="s">
        <v>77</v>
      </c>
    </row>
    <row r="179" spans="1:38" s="20" customFormat="1" ht="12.75" customHeight="1" x14ac:dyDescent="0.2">
      <c r="A179" s="8">
        <v>20</v>
      </c>
      <c r="B179" s="280"/>
      <c r="C179" s="280"/>
      <c r="D179" s="280"/>
      <c r="E179" s="280"/>
      <c r="F179" s="281"/>
      <c r="G179" s="443"/>
      <c r="H179" s="444"/>
      <c r="I179" s="445"/>
      <c r="J179" s="296">
        <f t="shared" si="20"/>
        <v>0</v>
      </c>
      <c r="K179" s="298">
        <f t="shared" si="21"/>
        <v>0</v>
      </c>
      <c r="L179" s="280"/>
      <c r="M179" s="280"/>
      <c r="N179" s="280"/>
      <c r="O179" s="293"/>
      <c r="P179" s="300"/>
      <c r="Q179" s="280"/>
      <c r="R179" s="281"/>
      <c r="S179" s="15" t="s">
        <v>78</v>
      </c>
      <c r="T179" s="8">
        <v>20</v>
      </c>
      <c r="U179" s="280"/>
      <c r="V179" s="280"/>
      <c r="W179" s="280"/>
      <c r="X179" s="280"/>
      <c r="Y179" s="280"/>
      <c r="Z179" s="280"/>
      <c r="AA179" s="280"/>
      <c r="AB179" s="280"/>
      <c r="AC179" s="280"/>
      <c r="AD179" s="280"/>
      <c r="AE179" s="280"/>
      <c r="AF179" s="280"/>
      <c r="AG179" s="280"/>
      <c r="AH179" s="293"/>
      <c r="AI179" s="444"/>
      <c r="AJ179" s="280"/>
      <c r="AK179" s="281"/>
      <c r="AL179" s="15" t="s">
        <v>78</v>
      </c>
    </row>
    <row r="180" spans="1:38" s="20" customFormat="1" ht="12.75" customHeight="1" x14ac:dyDescent="0.2">
      <c r="A180" s="8">
        <v>21</v>
      </c>
      <c r="B180" s="280"/>
      <c r="C180" s="280"/>
      <c r="D180" s="280"/>
      <c r="E180" s="280"/>
      <c r="F180" s="281"/>
      <c r="G180" s="443"/>
      <c r="H180" s="444"/>
      <c r="I180" s="445"/>
      <c r="J180" s="296">
        <f t="shared" si="20"/>
        <v>0</v>
      </c>
      <c r="K180" s="298">
        <f t="shared" si="21"/>
        <v>0</v>
      </c>
      <c r="L180" s="280"/>
      <c r="M180" s="280"/>
      <c r="N180" s="280"/>
      <c r="O180" s="293"/>
      <c r="P180" s="300"/>
      <c r="Q180" s="280"/>
      <c r="R180" s="281"/>
      <c r="S180" s="15" t="s">
        <v>79</v>
      </c>
      <c r="T180" s="8">
        <v>21</v>
      </c>
      <c r="U180" s="280"/>
      <c r="V180" s="280"/>
      <c r="W180" s="280"/>
      <c r="X180" s="280"/>
      <c r="Y180" s="280"/>
      <c r="Z180" s="280"/>
      <c r="AA180" s="280"/>
      <c r="AB180" s="280"/>
      <c r="AC180" s="280"/>
      <c r="AD180" s="280"/>
      <c r="AE180" s="280"/>
      <c r="AF180" s="280"/>
      <c r="AG180" s="280"/>
      <c r="AH180" s="293"/>
      <c r="AI180" s="444"/>
      <c r="AJ180" s="280"/>
      <c r="AK180" s="281"/>
      <c r="AL180" s="15" t="s">
        <v>79</v>
      </c>
    </row>
    <row r="181" spans="1:38" s="20" customFormat="1" ht="12.75" customHeight="1" x14ac:dyDescent="0.2">
      <c r="A181" s="8">
        <v>22</v>
      </c>
      <c r="B181" s="280"/>
      <c r="C181" s="280"/>
      <c r="D181" s="280"/>
      <c r="E181" s="280"/>
      <c r="F181" s="281"/>
      <c r="G181" s="443"/>
      <c r="H181" s="444"/>
      <c r="I181" s="445"/>
      <c r="J181" s="296">
        <f t="shared" si="20"/>
        <v>0</v>
      </c>
      <c r="K181" s="298">
        <f t="shared" si="21"/>
        <v>0</v>
      </c>
      <c r="L181" s="280"/>
      <c r="M181" s="280"/>
      <c r="N181" s="280"/>
      <c r="O181" s="293"/>
      <c r="P181" s="300"/>
      <c r="Q181" s="280"/>
      <c r="R181" s="281"/>
      <c r="S181" s="15" t="s">
        <v>80</v>
      </c>
      <c r="T181" s="8">
        <v>22</v>
      </c>
      <c r="U181" s="280"/>
      <c r="V181" s="280"/>
      <c r="W181" s="280"/>
      <c r="X181" s="280"/>
      <c r="Y181" s="280"/>
      <c r="Z181" s="280"/>
      <c r="AA181" s="280"/>
      <c r="AB181" s="280"/>
      <c r="AC181" s="280"/>
      <c r="AD181" s="280"/>
      <c r="AE181" s="280"/>
      <c r="AF181" s="280"/>
      <c r="AG181" s="280"/>
      <c r="AH181" s="293"/>
      <c r="AI181" s="444"/>
      <c r="AJ181" s="280"/>
      <c r="AK181" s="281"/>
      <c r="AL181" s="15" t="s">
        <v>80</v>
      </c>
    </row>
    <row r="182" spans="1:38" s="20" customFormat="1" ht="12.75" customHeight="1" x14ac:dyDescent="0.2">
      <c r="A182" s="8">
        <v>23</v>
      </c>
      <c r="B182" s="280"/>
      <c r="C182" s="280"/>
      <c r="D182" s="280"/>
      <c r="E182" s="280"/>
      <c r="F182" s="281"/>
      <c r="G182" s="443"/>
      <c r="H182" s="444"/>
      <c r="I182" s="445"/>
      <c r="J182" s="296">
        <f t="shared" si="20"/>
        <v>0</v>
      </c>
      <c r="K182" s="298">
        <f t="shared" si="21"/>
        <v>0</v>
      </c>
      <c r="L182" s="280"/>
      <c r="M182" s="280"/>
      <c r="N182" s="280"/>
      <c r="O182" s="293"/>
      <c r="P182" s="300"/>
      <c r="Q182" s="280"/>
      <c r="R182" s="281"/>
      <c r="S182" s="15" t="s">
        <v>81</v>
      </c>
      <c r="T182" s="8">
        <v>23</v>
      </c>
      <c r="U182" s="280"/>
      <c r="V182" s="280"/>
      <c r="W182" s="280"/>
      <c r="X182" s="280"/>
      <c r="Y182" s="280"/>
      <c r="Z182" s="280"/>
      <c r="AA182" s="280"/>
      <c r="AB182" s="280"/>
      <c r="AC182" s="280"/>
      <c r="AD182" s="280"/>
      <c r="AE182" s="280"/>
      <c r="AF182" s="280"/>
      <c r="AG182" s="280"/>
      <c r="AH182" s="293"/>
      <c r="AI182" s="444"/>
      <c r="AJ182" s="280"/>
      <c r="AK182" s="281"/>
      <c r="AL182" s="15" t="s">
        <v>81</v>
      </c>
    </row>
    <row r="183" spans="1:38" s="20" customFormat="1" ht="12.75" customHeight="1" x14ac:dyDescent="0.2">
      <c r="A183" s="8">
        <v>24</v>
      </c>
      <c r="B183" s="280"/>
      <c r="C183" s="280"/>
      <c r="D183" s="280"/>
      <c r="E183" s="280"/>
      <c r="F183" s="281"/>
      <c r="G183" s="443"/>
      <c r="H183" s="444"/>
      <c r="I183" s="445"/>
      <c r="J183" s="296">
        <f t="shared" si="20"/>
        <v>0</v>
      </c>
      <c r="K183" s="298">
        <f t="shared" si="21"/>
        <v>0</v>
      </c>
      <c r="L183" s="280"/>
      <c r="M183" s="280"/>
      <c r="N183" s="280"/>
      <c r="O183" s="293"/>
      <c r="P183" s="300"/>
      <c r="Q183" s="280"/>
      <c r="R183" s="281"/>
      <c r="S183" s="15" t="s">
        <v>82</v>
      </c>
      <c r="T183" s="8">
        <v>24</v>
      </c>
      <c r="U183" s="280"/>
      <c r="V183" s="280"/>
      <c r="W183" s="280"/>
      <c r="X183" s="280"/>
      <c r="Y183" s="280"/>
      <c r="Z183" s="280"/>
      <c r="AA183" s="280"/>
      <c r="AB183" s="280"/>
      <c r="AC183" s="280"/>
      <c r="AD183" s="280"/>
      <c r="AE183" s="280"/>
      <c r="AF183" s="280"/>
      <c r="AG183" s="280"/>
      <c r="AH183" s="293"/>
      <c r="AI183" s="444"/>
      <c r="AJ183" s="280"/>
      <c r="AK183" s="281"/>
      <c r="AL183" s="15" t="s">
        <v>82</v>
      </c>
    </row>
    <row r="184" spans="1:38" s="20" customFormat="1" ht="12.75" customHeight="1" x14ac:dyDescent="0.2">
      <c r="A184" s="8">
        <v>25</v>
      </c>
      <c r="B184" s="280"/>
      <c r="C184" s="280"/>
      <c r="D184" s="280"/>
      <c r="E184" s="280"/>
      <c r="F184" s="281"/>
      <c r="G184" s="443"/>
      <c r="H184" s="444"/>
      <c r="I184" s="445"/>
      <c r="J184" s="296">
        <f t="shared" si="20"/>
        <v>0</v>
      </c>
      <c r="K184" s="298">
        <f t="shared" si="21"/>
        <v>0</v>
      </c>
      <c r="L184" s="280"/>
      <c r="M184" s="280"/>
      <c r="N184" s="280"/>
      <c r="O184" s="293"/>
      <c r="P184" s="300"/>
      <c r="Q184" s="280"/>
      <c r="R184" s="281"/>
      <c r="S184" s="15" t="s">
        <v>83</v>
      </c>
      <c r="T184" s="8">
        <v>25</v>
      </c>
      <c r="U184" s="280"/>
      <c r="V184" s="280"/>
      <c r="W184" s="280"/>
      <c r="X184" s="280"/>
      <c r="Y184" s="280"/>
      <c r="Z184" s="280"/>
      <c r="AA184" s="280"/>
      <c r="AB184" s="280"/>
      <c r="AC184" s="280"/>
      <c r="AD184" s="280"/>
      <c r="AE184" s="280"/>
      <c r="AF184" s="280"/>
      <c r="AG184" s="280"/>
      <c r="AH184" s="293"/>
      <c r="AI184" s="444"/>
      <c r="AJ184" s="280"/>
      <c r="AK184" s="281"/>
      <c r="AL184" s="15" t="s">
        <v>83</v>
      </c>
    </row>
    <row r="185" spans="1:38" s="20" customFormat="1" ht="12.75" customHeight="1" x14ac:dyDescent="0.2">
      <c r="A185" s="8">
        <v>26</v>
      </c>
      <c r="B185" s="280"/>
      <c r="C185" s="280"/>
      <c r="D185" s="280"/>
      <c r="E185" s="280"/>
      <c r="F185" s="281"/>
      <c r="G185" s="443"/>
      <c r="H185" s="444"/>
      <c r="I185" s="445"/>
      <c r="J185" s="296">
        <f t="shared" si="20"/>
        <v>0</v>
      </c>
      <c r="K185" s="298">
        <f t="shared" si="21"/>
        <v>0</v>
      </c>
      <c r="L185" s="280"/>
      <c r="M185" s="280"/>
      <c r="N185" s="280"/>
      <c r="O185" s="293"/>
      <c r="P185" s="300"/>
      <c r="Q185" s="280"/>
      <c r="R185" s="281"/>
      <c r="S185" s="15" t="s">
        <v>84</v>
      </c>
      <c r="T185" s="8">
        <v>26</v>
      </c>
      <c r="U185" s="280"/>
      <c r="V185" s="280"/>
      <c r="W185" s="280"/>
      <c r="X185" s="280"/>
      <c r="Y185" s="280"/>
      <c r="Z185" s="280"/>
      <c r="AA185" s="280"/>
      <c r="AB185" s="280"/>
      <c r="AC185" s="280"/>
      <c r="AD185" s="280"/>
      <c r="AE185" s="280"/>
      <c r="AF185" s="280"/>
      <c r="AG185" s="280"/>
      <c r="AH185" s="293"/>
      <c r="AI185" s="444"/>
      <c r="AJ185" s="280"/>
      <c r="AK185" s="281"/>
      <c r="AL185" s="15" t="s">
        <v>84</v>
      </c>
    </row>
    <row r="186" spans="1:38" s="20" customFormat="1" ht="12.75" customHeight="1" x14ac:dyDescent="0.2">
      <c r="A186" s="8">
        <v>27</v>
      </c>
      <c r="B186" s="280"/>
      <c r="C186" s="280"/>
      <c r="D186" s="280"/>
      <c r="E186" s="280"/>
      <c r="F186" s="281"/>
      <c r="G186" s="443"/>
      <c r="H186" s="444"/>
      <c r="I186" s="445"/>
      <c r="J186" s="296">
        <f t="shared" si="20"/>
        <v>0</v>
      </c>
      <c r="K186" s="298">
        <f t="shared" si="21"/>
        <v>0</v>
      </c>
      <c r="L186" s="280"/>
      <c r="M186" s="280"/>
      <c r="N186" s="280"/>
      <c r="O186" s="293"/>
      <c r="P186" s="300"/>
      <c r="Q186" s="280"/>
      <c r="R186" s="281"/>
      <c r="S186" s="15" t="s">
        <v>85</v>
      </c>
      <c r="T186" s="8">
        <v>27</v>
      </c>
      <c r="U186" s="280"/>
      <c r="V186" s="280"/>
      <c r="W186" s="280"/>
      <c r="X186" s="280"/>
      <c r="Y186" s="280"/>
      <c r="Z186" s="280"/>
      <c r="AA186" s="280"/>
      <c r="AB186" s="280"/>
      <c r="AC186" s="280"/>
      <c r="AD186" s="280"/>
      <c r="AE186" s="280"/>
      <c r="AF186" s="280"/>
      <c r="AG186" s="280"/>
      <c r="AH186" s="293"/>
      <c r="AI186" s="444"/>
      <c r="AJ186" s="280"/>
      <c r="AK186" s="281"/>
      <c r="AL186" s="15" t="s">
        <v>85</v>
      </c>
    </row>
    <row r="187" spans="1:38" s="20" customFormat="1" ht="12.75" customHeight="1" x14ac:dyDescent="0.2">
      <c r="A187" s="8">
        <v>28</v>
      </c>
      <c r="B187" s="280"/>
      <c r="C187" s="280"/>
      <c r="D187" s="280"/>
      <c r="E187" s="280"/>
      <c r="F187" s="281"/>
      <c r="G187" s="443"/>
      <c r="H187" s="444"/>
      <c r="I187" s="445"/>
      <c r="J187" s="296">
        <f t="shared" si="20"/>
        <v>0</v>
      </c>
      <c r="K187" s="298">
        <f t="shared" si="21"/>
        <v>0</v>
      </c>
      <c r="L187" s="280"/>
      <c r="M187" s="280"/>
      <c r="N187" s="280"/>
      <c r="O187" s="293"/>
      <c r="P187" s="300"/>
      <c r="Q187" s="280"/>
      <c r="R187" s="281"/>
      <c r="S187" s="15" t="s">
        <v>86</v>
      </c>
      <c r="T187" s="8">
        <v>28</v>
      </c>
      <c r="U187" s="280"/>
      <c r="V187" s="280"/>
      <c r="W187" s="280"/>
      <c r="X187" s="280"/>
      <c r="Y187" s="280"/>
      <c r="Z187" s="280"/>
      <c r="AA187" s="280"/>
      <c r="AB187" s="280"/>
      <c r="AC187" s="280"/>
      <c r="AD187" s="280"/>
      <c r="AE187" s="280"/>
      <c r="AF187" s="280"/>
      <c r="AG187" s="280"/>
      <c r="AH187" s="293"/>
      <c r="AI187" s="444"/>
      <c r="AJ187" s="280"/>
      <c r="AK187" s="281"/>
      <c r="AL187" s="15" t="s">
        <v>86</v>
      </c>
    </row>
    <row r="188" spans="1:38" s="20" customFormat="1" ht="12.75" customHeight="1" x14ac:dyDescent="0.2">
      <c r="A188" s="8">
        <v>29</v>
      </c>
      <c r="B188" s="280"/>
      <c r="C188" s="280"/>
      <c r="D188" s="280"/>
      <c r="E188" s="280"/>
      <c r="F188" s="281"/>
      <c r="G188" s="443"/>
      <c r="H188" s="444"/>
      <c r="I188" s="445"/>
      <c r="J188" s="296">
        <f t="shared" si="20"/>
        <v>0</v>
      </c>
      <c r="K188" s="298">
        <f t="shared" si="21"/>
        <v>0</v>
      </c>
      <c r="L188" s="280"/>
      <c r="M188" s="280"/>
      <c r="N188" s="280"/>
      <c r="O188" s="293"/>
      <c r="P188" s="300"/>
      <c r="Q188" s="280"/>
      <c r="R188" s="281"/>
      <c r="S188" s="15" t="s">
        <v>87</v>
      </c>
      <c r="T188" s="8">
        <v>29</v>
      </c>
      <c r="U188" s="280"/>
      <c r="V188" s="280"/>
      <c r="W188" s="280"/>
      <c r="X188" s="301"/>
      <c r="Y188" s="280"/>
      <c r="Z188" s="280"/>
      <c r="AA188" s="280"/>
      <c r="AB188" s="280"/>
      <c r="AC188" s="280"/>
      <c r="AD188" s="280"/>
      <c r="AE188" s="280"/>
      <c r="AF188" s="280"/>
      <c r="AG188" s="280"/>
      <c r="AH188" s="293"/>
      <c r="AI188" s="444"/>
      <c r="AJ188" s="280"/>
      <c r="AK188" s="281"/>
      <c r="AL188" s="15" t="s">
        <v>87</v>
      </c>
    </row>
    <row r="189" spans="1:38" s="20" customFormat="1" ht="12.75" customHeight="1" x14ac:dyDescent="0.2">
      <c r="A189" s="8">
        <v>30</v>
      </c>
      <c r="B189" s="280"/>
      <c r="C189" s="280"/>
      <c r="D189" s="280"/>
      <c r="E189" s="280"/>
      <c r="F189" s="281"/>
      <c r="G189" s="449"/>
      <c r="H189" s="444"/>
      <c r="I189" s="445"/>
      <c r="J189" s="296">
        <f t="shared" si="20"/>
        <v>0</v>
      </c>
      <c r="K189" s="298">
        <f t="shared" si="21"/>
        <v>0</v>
      </c>
      <c r="L189" s="280"/>
      <c r="M189" s="280"/>
      <c r="N189" s="280"/>
      <c r="O189" s="293"/>
      <c r="P189" s="300"/>
      <c r="Q189" s="280"/>
      <c r="R189" s="281"/>
      <c r="S189" s="15" t="s">
        <v>88</v>
      </c>
      <c r="T189" s="8">
        <v>30</v>
      </c>
      <c r="U189" s="280"/>
      <c r="V189" s="280"/>
      <c r="W189" s="280"/>
      <c r="X189" s="280"/>
      <c r="Y189" s="280"/>
      <c r="Z189" s="280"/>
      <c r="AA189" s="280"/>
      <c r="AB189" s="280"/>
      <c r="AC189" s="280"/>
      <c r="AD189" s="280"/>
      <c r="AE189" s="280"/>
      <c r="AF189" s="280"/>
      <c r="AG189" s="280"/>
      <c r="AH189" s="293"/>
      <c r="AI189" s="444"/>
      <c r="AJ189" s="280"/>
      <c r="AK189" s="281"/>
      <c r="AL189" s="15" t="s">
        <v>88</v>
      </c>
    </row>
    <row r="190" spans="1:38" s="20" customFormat="1" ht="12.75" customHeight="1" x14ac:dyDescent="0.2">
      <c r="A190" s="18">
        <v>31</v>
      </c>
      <c r="B190" s="284"/>
      <c r="C190" s="284"/>
      <c r="D190" s="284"/>
      <c r="E190" s="284"/>
      <c r="F190" s="285"/>
      <c r="G190" s="450"/>
      <c r="H190" s="451"/>
      <c r="I190" s="452"/>
      <c r="J190" s="302">
        <f t="shared" si="20"/>
        <v>0</v>
      </c>
      <c r="K190" s="303">
        <f t="shared" si="21"/>
        <v>0</v>
      </c>
      <c r="L190" s="284"/>
      <c r="M190" s="284"/>
      <c r="N190" s="284"/>
      <c r="O190" s="295"/>
      <c r="P190" s="304"/>
      <c r="Q190" s="284"/>
      <c r="R190" s="285"/>
      <c r="S190" s="19" t="s">
        <v>89</v>
      </c>
      <c r="T190" s="18">
        <v>31</v>
      </c>
      <c r="U190" s="284"/>
      <c r="V190" s="284"/>
      <c r="W190" s="284"/>
      <c r="X190" s="284"/>
      <c r="Y190" s="284"/>
      <c r="Z190" s="284"/>
      <c r="AA190" s="284"/>
      <c r="AB190" s="284"/>
      <c r="AC190" s="284"/>
      <c r="AD190" s="284"/>
      <c r="AE190" s="284"/>
      <c r="AF190" s="284"/>
      <c r="AG190" s="284"/>
      <c r="AH190" s="295"/>
      <c r="AI190" s="451"/>
      <c r="AJ190" s="284"/>
      <c r="AK190" s="285"/>
      <c r="AL190" s="19" t="s">
        <v>89</v>
      </c>
    </row>
    <row r="191" spans="1:38" s="20" customFormat="1" ht="12.75" customHeight="1" thickBot="1" x14ac:dyDescent="0.25">
      <c r="A191" s="342"/>
      <c r="B191" s="343">
        <f>SUM(B159:B190)</f>
        <v>0</v>
      </c>
      <c r="C191" s="343">
        <f>SUM(C159:C190)</f>
        <v>0</v>
      </c>
      <c r="D191" s="343">
        <f>SUM(D159:D190)</f>
        <v>0</v>
      </c>
      <c r="E191" s="344">
        <f>SUM(E159:E190)</f>
        <v>0</v>
      </c>
      <c r="F191" s="345">
        <f>SUM(F159:F190)</f>
        <v>0</v>
      </c>
      <c r="G191" s="346"/>
      <c r="H191" s="347" t="s">
        <v>90</v>
      </c>
      <c r="I191" s="348">
        <f>COUNTA(I160:I190)</f>
        <v>0</v>
      </c>
      <c r="J191" s="343">
        <f t="shared" ref="J191:R191" si="22">SUM(J159:J190)</f>
        <v>0</v>
      </c>
      <c r="K191" s="343">
        <f t="shared" si="22"/>
        <v>0</v>
      </c>
      <c r="L191" s="343">
        <f t="shared" si="22"/>
        <v>0</v>
      </c>
      <c r="M191" s="343">
        <f t="shared" si="22"/>
        <v>0</v>
      </c>
      <c r="N191" s="343">
        <f t="shared" si="22"/>
        <v>0</v>
      </c>
      <c r="O191" s="349">
        <f t="shared" si="22"/>
        <v>0</v>
      </c>
      <c r="P191" s="344">
        <f t="shared" si="22"/>
        <v>0</v>
      </c>
      <c r="Q191" s="343">
        <f t="shared" si="22"/>
        <v>0</v>
      </c>
      <c r="R191" s="350">
        <f t="shared" si="22"/>
        <v>0</v>
      </c>
      <c r="S191" s="351"/>
      <c r="T191" s="342"/>
      <c r="U191" s="343">
        <f t="shared" ref="U191:AH191" si="23">SUM(U159:U190)</f>
        <v>0</v>
      </c>
      <c r="V191" s="343">
        <f t="shared" si="23"/>
        <v>0</v>
      </c>
      <c r="W191" s="343">
        <f t="shared" si="23"/>
        <v>0</v>
      </c>
      <c r="X191" s="343">
        <f t="shared" si="23"/>
        <v>0</v>
      </c>
      <c r="Y191" s="343">
        <f t="shared" si="23"/>
        <v>0</v>
      </c>
      <c r="Z191" s="343">
        <f t="shared" si="23"/>
        <v>0</v>
      </c>
      <c r="AA191" s="343">
        <f t="shared" si="23"/>
        <v>0</v>
      </c>
      <c r="AB191" s="343">
        <f t="shared" si="23"/>
        <v>0</v>
      </c>
      <c r="AC191" s="343">
        <f t="shared" si="23"/>
        <v>0</v>
      </c>
      <c r="AD191" s="343">
        <f t="shared" si="23"/>
        <v>0</v>
      </c>
      <c r="AE191" s="343">
        <f t="shared" si="23"/>
        <v>0</v>
      </c>
      <c r="AF191" s="343">
        <f t="shared" si="23"/>
        <v>0</v>
      </c>
      <c r="AG191" s="343">
        <f t="shared" si="23"/>
        <v>0</v>
      </c>
      <c r="AH191" s="345">
        <f t="shared" si="23"/>
        <v>0</v>
      </c>
      <c r="AI191" s="352"/>
      <c r="AJ191" s="343">
        <f>SUM(AJ159:AJ190)</f>
        <v>0</v>
      </c>
      <c r="AK191" s="350">
        <f>SUM(AK159:AK190)</f>
        <v>0</v>
      </c>
      <c r="AL191" s="351"/>
    </row>
    <row r="192" spans="1:38" ht="12.75" customHeight="1" thickTop="1" x14ac:dyDescent="0.2">
      <c r="A192" s="43"/>
      <c r="B192" s="153"/>
      <c r="C192" s="153"/>
      <c r="D192" s="153"/>
      <c r="E192" s="153"/>
      <c r="F192" s="153"/>
      <c r="G192" s="340"/>
      <c r="H192" s="153"/>
      <c r="I192" s="341"/>
      <c r="J192" s="153"/>
      <c r="K192" s="153"/>
      <c r="L192" s="153"/>
      <c r="M192" s="153"/>
      <c r="N192" s="153"/>
      <c r="O192" s="153"/>
      <c r="P192" s="153"/>
      <c r="Q192" s="153"/>
      <c r="R192" s="153"/>
      <c r="S192" s="43"/>
      <c r="T192" s="4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43"/>
    </row>
    <row r="193" spans="1:248" ht="12.75" customHeight="1" x14ac:dyDescent="0.2">
      <c r="A193" s="43"/>
      <c r="B193" s="153"/>
      <c r="C193" s="153"/>
      <c r="D193" s="153"/>
      <c r="E193" s="153"/>
      <c r="F193" s="153"/>
      <c r="G193" s="340"/>
      <c r="H193" s="153"/>
      <c r="I193" s="341"/>
      <c r="J193" s="153"/>
      <c r="K193" s="153"/>
      <c r="L193" s="153"/>
      <c r="M193" s="153"/>
      <c r="N193" s="153"/>
      <c r="O193" s="153"/>
      <c r="P193" s="153"/>
      <c r="Q193" s="153"/>
      <c r="R193" s="153"/>
      <c r="S193" s="43"/>
      <c r="T193" s="4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43"/>
    </row>
    <row r="194" spans="1:248" ht="12.75" customHeight="1" x14ac:dyDescent="0.2">
      <c r="A194" s="20"/>
      <c r="B194" s="20"/>
      <c r="C194" s="20"/>
      <c r="D194" s="20"/>
      <c r="E194" s="20"/>
      <c r="F194" s="20"/>
      <c r="G194" s="474" t="str">
        <f>FEBRUARY!G148</f>
        <v>UNITED STEELWORKERS - LOCAL UNION</v>
      </c>
      <c r="H194" s="474"/>
      <c r="I194" s="474"/>
      <c r="J194" s="11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33"/>
      <c r="V194" s="33"/>
      <c r="W194" s="33"/>
      <c r="X194" s="33"/>
      <c r="Y194" s="33"/>
      <c r="Z194" s="33"/>
      <c r="AA194" s="34" t="str">
        <f>$AA$10</f>
        <v>FINANCIAL SECRETARY'S CASH BOOK</v>
      </c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20"/>
    </row>
    <row r="195" spans="1:248" s="148" customFormat="1" ht="12.75" customHeight="1" x14ac:dyDescent="0.2">
      <c r="A195" s="140"/>
      <c r="B195" s="138" t="str">
        <f>$B$11</f>
        <v>Month</v>
      </c>
      <c r="C195" s="73" t="str">
        <f>$C$11</f>
        <v>MARCH</v>
      </c>
      <c r="D195" s="138" t="str">
        <f>$D$11</f>
        <v>Year</v>
      </c>
      <c r="E195" s="27">
        <f>$E$11</f>
        <v>0</v>
      </c>
      <c r="F195" s="140"/>
      <c r="G195" s="145"/>
      <c r="H195" s="140"/>
      <c r="I195" s="146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38"/>
      <c r="AJ195" s="147" t="str">
        <f>$C$11</f>
        <v>MARCH</v>
      </c>
      <c r="AK195" s="27">
        <f>$E$11</f>
        <v>0</v>
      </c>
      <c r="AL195" s="140"/>
    </row>
    <row r="196" spans="1:248" s="148" customFormat="1" ht="12.75" customHeight="1" x14ac:dyDescent="0.2">
      <c r="A196" s="140"/>
      <c r="B196" s="138" t="str">
        <f>$B$12</f>
        <v>Page No.</v>
      </c>
      <c r="C196" s="355">
        <f>C150+1</f>
        <v>5</v>
      </c>
      <c r="D196" s="140"/>
      <c r="E196" s="140"/>
      <c r="F196" s="140"/>
      <c r="G196" s="145"/>
      <c r="H196" s="140"/>
      <c r="I196" s="146" t="s">
        <v>53</v>
      </c>
      <c r="J196" s="140"/>
      <c r="K196" s="140"/>
      <c r="L196" s="146"/>
      <c r="M196" s="140"/>
      <c r="N196" s="140"/>
      <c r="O196" s="140"/>
      <c r="P196" s="138"/>
      <c r="Q196" s="140"/>
      <c r="R196" s="138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9" t="s">
        <v>54</v>
      </c>
      <c r="AC196" s="140"/>
      <c r="AD196" s="140"/>
      <c r="AE196" s="140"/>
      <c r="AF196" s="140"/>
      <c r="AG196" s="140"/>
      <c r="AH196" s="140"/>
      <c r="AI196" s="138" t="str">
        <f>$B$12</f>
        <v>Page No.</v>
      </c>
      <c r="AJ196" s="355">
        <f>C196</f>
        <v>5</v>
      </c>
      <c r="AK196" s="150"/>
      <c r="AL196" s="151"/>
    </row>
    <row r="197" spans="1:248" ht="12.75" customHeight="1" x14ac:dyDescent="0.2">
      <c r="A197" s="3"/>
      <c r="B197" s="3"/>
      <c r="C197" s="3"/>
      <c r="D197" s="3"/>
      <c r="E197" s="3"/>
      <c r="F197" s="3"/>
      <c r="G197" s="126"/>
      <c r="H197" s="3"/>
      <c r="I197" s="5"/>
      <c r="J197" s="3"/>
      <c r="K197" s="3"/>
      <c r="L197" s="20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0"/>
      <c r="AF197" s="3"/>
      <c r="AG197" s="3"/>
      <c r="AH197" s="3"/>
      <c r="AI197" s="24"/>
      <c r="AJ197" s="27"/>
      <c r="AK197" s="37"/>
      <c r="AL197" s="3"/>
    </row>
    <row r="198" spans="1:248" ht="12.75" customHeight="1" x14ac:dyDescent="0.2">
      <c r="A198" s="25"/>
      <c r="B198" s="25"/>
      <c r="C198" s="25"/>
      <c r="D198" s="25"/>
      <c r="E198" s="25"/>
      <c r="F198" s="25"/>
      <c r="G198" s="127"/>
      <c r="H198" s="25"/>
      <c r="I198" s="26"/>
      <c r="J198" s="25"/>
      <c r="K198" s="25"/>
      <c r="L198" s="26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6"/>
      <c r="AF198" s="25"/>
      <c r="AG198" s="25"/>
      <c r="AH198" s="25"/>
      <c r="AI198" s="25"/>
      <c r="AJ198" s="40"/>
      <c r="AK198" s="25"/>
      <c r="AL198" s="25"/>
    </row>
    <row r="199" spans="1:248" s="407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433"/>
      <c r="H199" s="2" t="s">
        <v>56</v>
      </c>
      <c r="I199" s="95"/>
      <c r="J199" s="475" t="s">
        <v>477</v>
      </c>
      <c r="K199" s="476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07" customFormat="1" ht="12.75" customHeight="1" x14ac:dyDescent="0.2">
      <c r="A200" s="1"/>
      <c r="B200" s="3"/>
      <c r="C200" s="3"/>
      <c r="D200" s="3"/>
      <c r="E200" s="3"/>
      <c r="F200" s="13"/>
      <c r="G200" s="433"/>
      <c r="H200" s="13"/>
      <c r="I200" s="96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07" customFormat="1" ht="12.75" customHeight="1" thickBot="1" x14ac:dyDescent="0.25">
      <c r="A201" s="422"/>
      <c r="B201" s="423">
        <v>1</v>
      </c>
      <c r="C201" s="423">
        <v>2</v>
      </c>
      <c r="D201" s="423">
        <v>3</v>
      </c>
      <c r="E201" s="423">
        <v>4</v>
      </c>
      <c r="F201" s="424">
        <v>5</v>
      </c>
      <c r="G201" s="434">
        <v>6</v>
      </c>
      <c r="H201" s="425">
        <v>7</v>
      </c>
      <c r="I201" s="435">
        <v>8</v>
      </c>
      <c r="J201" s="423">
        <v>9</v>
      </c>
      <c r="K201" s="425">
        <v>10</v>
      </c>
      <c r="L201" s="423">
        <v>11</v>
      </c>
      <c r="M201" s="423" t="s">
        <v>1</v>
      </c>
      <c r="N201" s="423">
        <v>12</v>
      </c>
      <c r="O201" s="423">
        <v>13</v>
      </c>
      <c r="P201" s="423">
        <v>14</v>
      </c>
      <c r="Q201" s="423">
        <v>15</v>
      </c>
      <c r="R201" s="425" t="s">
        <v>2</v>
      </c>
      <c r="S201" s="426"/>
      <c r="T201" s="422"/>
      <c r="U201" s="423">
        <v>16</v>
      </c>
      <c r="V201" s="423">
        <v>17</v>
      </c>
      <c r="W201" s="423">
        <v>18</v>
      </c>
      <c r="X201" s="423">
        <v>19</v>
      </c>
      <c r="Y201" s="423">
        <v>20</v>
      </c>
      <c r="Z201" s="423" t="s">
        <v>3</v>
      </c>
      <c r="AA201" s="423">
        <v>21</v>
      </c>
      <c r="AB201" s="423">
        <v>22</v>
      </c>
      <c r="AC201" s="423">
        <v>23</v>
      </c>
      <c r="AD201" s="423">
        <v>24</v>
      </c>
      <c r="AE201" s="423">
        <v>25</v>
      </c>
      <c r="AF201" s="423">
        <v>26</v>
      </c>
      <c r="AG201" s="423">
        <v>27</v>
      </c>
      <c r="AH201" s="423">
        <v>28</v>
      </c>
      <c r="AI201" s="424">
        <v>29</v>
      </c>
      <c r="AJ201" s="423">
        <v>30</v>
      </c>
      <c r="AK201" s="425">
        <v>31</v>
      </c>
      <c r="AL201" s="426"/>
    </row>
    <row r="202" spans="1:248" s="4" customFormat="1" ht="12.75" customHeight="1" thickTop="1" x14ac:dyDescent="0.2">
      <c r="A202" s="1"/>
      <c r="B202" s="85" t="s">
        <v>4</v>
      </c>
      <c r="C202" s="97"/>
      <c r="D202" s="85" t="s">
        <v>473</v>
      </c>
      <c r="E202" s="436" t="s">
        <v>6</v>
      </c>
      <c r="F202" s="84" t="s">
        <v>7</v>
      </c>
      <c r="G202" s="128"/>
      <c r="H202" s="84"/>
      <c r="I202" s="99"/>
      <c r="J202" s="85"/>
      <c r="K202" s="84"/>
      <c r="L202" s="85" t="s">
        <v>460</v>
      </c>
      <c r="M202" s="85"/>
      <c r="N202" s="85" t="s">
        <v>474</v>
      </c>
      <c r="O202" s="436" t="s">
        <v>461</v>
      </c>
      <c r="P202" s="437"/>
      <c r="Q202" s="438" t="s">
        <v>8</v>
      </c>
      <c r="R202" s="84" t="s">
        <v>8</v>
      </c>
      <c r="S202" s="102"/>
      <c r="T202" s="67"/>
      <c r="U202" s="471" t="s">
        <v>9</v>
      </c>
      <c r="V202" s="472"/>
      <c r="W202" s="472"/>
      <c r="X202" s="472"/>
      <c r="Y202" s="473"/>
      <c r="Z202" s="85" t="s">
        <v>10</v>
      </c>
      <c r="AA202" s="85" t="s">
        <v>11</v>
      </c>
      <c r="AB202" s="85" t="s">
        <v>204</v>
      </c>
      <c r="AC202" s="85" t="s">
        <v>12</v>
      </c>
      <c r="AD202" s="85" t="s">
        <v>13</v>
      </c>
      <c r="AE202" s="85" t="s">
        <v>14</v>
      </c>
      <c r="AF202" s="85"/>
      <c r="AG202" s="85"/>
      <c r="AH202" s="100"/>
      <c r="AI202" s="101"/>
      <c r="AJ202" s="85" t="s">
        <v>15</v>
      </c>
      <c r="AK202" s="84" t="s">
        <v>7</v>
      </c>
      <c r="AL202" s="102"/>
      <c r="AM202" s="251"/>
      <c r="AN202" s="251"/>
      <c r="AO202" s="251"/>
      <c r="AP202" s="251"/>
      <c r="AQ202" s="251"/>
      <c r="AR202" s="251"/>
      <c r="AS202" s="251"/>
      <c r="AT202" s="251"/>
      <c r="AU202" s="251"/>
      <c r="AV202" s="251"/>
      <c r="AW202" s="251"/>
      <c r="AX202" s="251"/>
      <c r="AY202" s="251"/>
      <c r="AZ202" s="251"/>
      <c r="BA202" s="251"/>
      <c r="BB202" s="251"/>
      <c r="BC202" s="251"/>
      <c r="BD202" s="251"/>
      <c r="BE202" s="251"/>
      <c r="BF202" s="251"/>
      <c r="BG202" s="251"/>
      <c r="BH202" s="251"/>
      <c r="BI202" s="251"/>
      <c r="BJ202" s="251"/>
      <c r="BK202" s="251"/>
      <c r="BL202" s="251"/>
      <c r="BM202" s="251"/>
      <c r="BN202" s="251"/>
      <c r="BO202" s="251"/>
      <c r="BP202" s="251"/>
      <c r="BQ202" s="251"/>
      <c r="BR202" s="251"/>
      <c r="BS202" s="251"/>
      <c r="BT202" s="251"/>
      <c r="BU202" s="251"/>
      <c r="BV202" s="251"/>
      <c r="BW202" s="251"/>
      <c r="BX202" s="251"/>
      <c r="BY202" s="251"/>
      <c r="BZ202" s="251"/>
      <c r="CA202" s="251"/>
      <c r="CB202" s="251"/>
      <c r="CC202" s="251"/>
      <c r="CD202" s="251"/>
      <c r="CE202" s="251"/>
      <c r="CF202" s="251"/>
      <c r="CG202" s="251"/>
      <c r="CH202" s="251"/>
      <c r="CI202" s="251"/>
      <c r="CJ202" s="251"/>
      <c r="CK202" s="251"/>
      <c r="CL202" s="251"/>
      <c r="CM202" s="251"/>
      <c r="CN202" s="251"/>
      <c r="CO202" s="251"/>
      <c r="CP202" s="251"/>
      <c r="CQ202" s="251"/>
      <c r="CR202" s="251"/>
      <c r="CS202" s="251"/>
      <c r="CT202" s="251"/>
      <c r="CU202" s="251"/>
      <c r="CV202" s="251"/>
      <c r="CW202" s="251"/>
      <c r="CX202" s="251"/>
      <c r="CY202" s="251"/>
      <c r="CZ202" s="251"/>
      <c r="DA202" s="251"/>
      <c r="DB202" s="251"/>
      <c r="DC202" s="251"/>
      <c r="DD202" s="251"/>
      <c r="DE202" s="251"/>
      <c r="DF202" s="251"/>
      <c r="DG202" s="251"/>
      <c r="DH202" s="251"/>
      <c r="DI202" s="251"/>
      <c r="DJ202" s="251"/>
      <c r="DK202" s="251"/>
      <c r="DL202" s="251"/>
      <c r="DM202" s="251"/>
      <c r="DN202" s="251"/>
      <c r="DO202" s="251"/>
      <c r="DP202" s="251"/>
      <c r="DQ202" s="251"/>
      <c r="DR202" s="251"/>
      <c r="DS202" s="251"/>
      <c r="DT202" s="251"/>
      <c r="DU202" s="251"/>
      <c r="DV202" s="251"/>
      <c r="DW202" s="251"/>
      <c r="DX202" s="251"/>
      <c r="DY202" s="251"/>
      <c r="DZ202" s="251"/>
      <c r="EA202" s="251"/>
      <c r="EB202" s="251"/>
      <c r="EC202" s="251"/>
      <c r="ED202" s="251"/>
      <c r="EE202" s="251"/>
      <c r="EF202" s="251"/>
      <c r="EG202" s="251"/>
      <c r="EH202" s="251"/>
      <c r="EI202" s="251"/>
      <c r="EJ202" s="251"/>
      <c r="EK202" s="251"/>
      <c r="EL202" s="251"/>
      <c r="EM202" s="251"/>
      <c r="EN202" s="251"/>
      <c r="EO202" s="251"/>
      <c r="EP202" s="251"/>
      <c r="EQ202" s="251"/>
      <c r="ER202" s="251"/>
      <c r="ES202" s="251"/>
      <c r="ET202" s="251"/>
      <c r="EU202" s="251"/>
      <c r="EV202" s="251"/>
      <c r="EW202" s="251"/>
      <c r="EX202" s="251"/>
      <c r="EY202" s="251"/>
      <c r="EZ202" s="251"/>
      <c r="FA202" s="251"/>
      <c r="FB202" s="251"/>
      <c r="FC202" s="251"/>
      <c r="FD202" s="251"/>
      <c r="FE202" s="251"/>
      <c r="FF202" s="251"/>
      <c r="FG202" s="251"/>
      <c r="FH202" s="251"/>
      <c r="FI202" s="251"/>
      <c r="FJ202" s="251"/>
      <c r="FK202" s="251"/>
      <c r="FL202" s="251"/>
      <c r="FM202" s="251"/>
      <c r="FN202" s="251"/>
      <c r="FO202" s="251"/>
      <c r="FP202" s="251"/>
      <c r="FQ202" s="251"/>
      <c r="FR202" s="251"/>
      <c r="FS202" s="251"/>
      <c r="FT202" s="251"/>
      <c r="FU202" s="251"/>
      <c r="FV202" s="251"/>
      <c r="FW202" s="251"/>
      <c r="FX202" s="251"/>
      <c r="FY202" s="251"/>
      <c r="FZ202" s="251"/>
      <c r="GA202" s="251"/>
      <c r="GB202" s="251"/>
      <c r="GC202" s="251"/>
      <c r="GD202" s="251"/>
      <c r="GE202" s="251"/>
      <c r="GF202" s="251"/>
      <c r="GG202" s="251"/>
      <c r="GH202" s="251"/>
      <c r="GI202" s="251"/>
      <c r="GJ202" s="251"/>
      <c r="GK202" s="251"/>
      <c r="GL202" s="251"/>
      <c r="GM202" s="251"/>
      <c r="GN202" s="251"/>
      <c r="GO202" s="251"/>
      <c r="GP202" s="251"/>
      <c r="GQ202" s="251"/>
      <c r="GR202" s="251"/>
      <c r="GS202" s="251"/>
      <c r="GT202" s="251"/>
      <c r="GU202" s="251"/>
      <c r="GV202" s="251"/>
      <c r="GW202" s="251"/>
      <c r="GX202" s="251"/>
      <c r="GY202" s="251"/>
      <c r="GZ202" s="251"/>
      <c r="HA202" s="251"/>
      <c r="HB202" s="251"/>
      <c r="HC202" s="251"/>
      <c r="HD202" s="251"/>
      <c r="HE202" s="251"/>
      <c r="HF202" s="251"/>
      <c r="HG202" s="251"/>
      <c r="HH202" s="251"/>
      <c r="HI202" s="251"/>
      <c r="HJ202" s="251"/>
      <c r="HK202" s="251"/>
      <c r="HL202" s="251"/>
      <c r="HM202" s="251"/>
      <c r="HN202" s="251"/>
      <c r="HO202" s="251"/>
      <c r="HP202" s="251"/>
      <c r="HQ202" s="251"/>
      <c r="HR202" s="251"/>
      <c r="HS202" s="251"/>
      <c r="HT202" s="251"/>
      <c r="HU202" s="251"/>
      <c r="HV202" s="251"/>
      <c r="HW202" s="251"/>
      <c r="HX202" s="251"/>
      <c r="HY202" s="251"/>
      <c r="HZ202" s="251"/>
      <c r="IA202" s="251"/>
      <c r="IB202" s="251"/>
      <c r="IC202" s="251"/>
      <c r="ID202" s="251"/>
      <c r="IE202" s="251"/>
      <c r="IF202" s="251"/>
      <c r="IG202" s="251"/>
      <c r="IH202" s="251"/>
      <c r="II202" s="251"/>
      <c r="IJ202" s="251"/>
      <c r="IK202" s="251"/>
      <c r="IL202" s="251"/>
      <c r="IM202" s="251"/>
      <c r="IN202" s="251"/>
    </row>
    <row r="203" spans="1:248" s="4" customFormat="1" ht="12.75" customHeight="1" x14ac:dyDescent="0.2">
      <c r="A203" s="1"/>
      <c r="B203" s="85" t="s">
        <v>8</v>
      </c>
      <c r="C203" s="85" t="s">
        <v>16</v>
      </c>
      <c r="D203" s="85" t="s">
        <v>202</v>
      </c>
      <c r="E203" s="154" t="s">
        <v>8</v>
      </c>
      <c r="F203" s="84" t="s">
        <v>18</v>
      </c>
      <c r="G203" s="128" t="s">
        <v>19</v>
      </c>
      <c r="H203" s="84" t="s">
        <v>20</v>
      </c>
      <c r="I203" s="99" t="s">
        <v>475</v>
      </c>
      <c r="J203" s="85" t="s">
        <v>21</v>
      </c>
      <c r="K203" s="84" t="s">
        <v>22</v>
      </c>
      <c r="L203" s="85" t="s">
        <v>462</v>
      </c>
      <c r="M203" s="85" t="s">
        <v>463</v>
      </c>
      <c r="N203" s="85" t="s">
        <v>476</v>
      </c>
      <c r="O203" s="154" t="s">
        <v>464</v>
      </c>
      <c r="P203" s="154" t="s">
        <v>23</v>
      </c>
      <c r="Q203" s="85" t="s">
        <v>24</v>
      </c>
      <c r="R203" s="84" t="s">
        <v>24</v>
      </c>
      <c r="S203" s="100" t="s">
        <v>135</v>
      </c>
      <c r="T203" s="84" t="s">
        <v>135</v>
      </c>
      <c r="U203" s="85" t="s">
        <v>25</v>
      </c>
      <c r="V203" s="85" t="s">
        <v>26</v>
      </c>
      <c r="W203" s="85" t="s">
        <v>27</v>
      </c>
      <c r="X203" s="85" t="s">
        <v>28</v>
      </c>
      <c r="Y203" s="85" t="s">
        <v>136</v>
      </c>
      <c r="Z203" s="85" t="s">
        <v>251</v>
      </c>
      <c r="AA203" s="85" t="s">
        <v>137</v>
      </c>
      <c r="AB203" s="85" t="s">
        <v>203</v>
      </c>
      <c r="AC203" s="85" t="s">
        <v>30</v>
      </c>
      <c r="AD203" s="85" t="s">
        <v>140</v>
      </c>
      <c r="AE203" s="85" t="s">
        <v>31</v>
      </c>
      <c r="AF203" s="85" t="s">
        <v>32</v>
      </c>
      <c r="AG203" s="85" t="s">
        <v>205</v>
      </c>
      <c r="AH203" s="100" t="s">
        <v>16</v>
      </c>
      <c r="AI203" s="98" t="s">
        <v>34</v>
      </c>
      <c r="AJ203" s="85" t="s">
        <v>35</v>
      </c>
      <c r="AK203" s="84" t="s">
        <v>18</v>
      </c>
      <c r="AL203" s="102"/>
      <c r="AM203" s="251"/>
      <c r="AN203" s="251"/>
      <c r="AO203" s="251"/>
      <c r="AP203" s="251"/>
      <c r="AQ203" s="251"/>
      <c r="AR203" s="251"/>
      <c r="AS203" s="251"/>
      <c r="AT203" s="251"/>
      <c r="AU203" s="251"/>
      <c r="AV203" s="251"/>
      <c r="AW203" s="251"/>
      <c r="AX203" s="251"/>
      <c r="AY203" s="251"/>
      <c r="AZ203" s="251"/>
      <c r="BA203" s="251"/>
      <c r="BB203" s="251"/>
      <c r="BC203" s="251"/>
      <c r="BD203" s="251"/>
      <c r="BE203" s="251"/>
      <c r="BF203" s="251"/>
      <c r="BG203" s="251"/>
      <c r="BH203" s="251"/>
      <c r="BI203" s="251"/>
      <c r="BJ203" s="251"/>
      <c r="BK203" s="251"/>
      <c r="BL203" s="251"/>
      <c r="BM203" s="251"/>
      <c r="BN203" s="251"/>
      <c r="BO203" s="251"/>
      <c r="BP203" s="251"/>
      <c r="BQ203" s="251"/>
      <c r="BR203" s="251"/>
      <c r="BS203" s="251"/>
      <c r="BT203" s="251"/>
      <c r="BU203" s="251"/>
      <c r="BV203" s="251"/>
      <c r="BW203" s="251"/>
      <c r="BX203" s="251"/>
      <c r="BY203" s="251"/>
      <c r="BZ203" s="251"/>
      <c r="CA203" s="251"/>
      <c r="CB203" s="251"/>
      <c r="CC203" s="251"/>
      <c r="CD203" s="251"/>
      <c r="CE203" s="251"/>
      <c r="CF203" s="251"/>
      <c r="CG203" s="251"/>
      <c r="CH203" s="251"/>
      <c r="CI203" s="251"/>
      <c r="CJ203" s="251"/>
      <c r="CK203" s="251"/>
      <c r="CL203" s="251"/>
      <c r="CM203" s="251"/>
      <c r="CN203" s="251"/>
      <c r="CO203" s="251"/>
      <c r="CP203" s="251"/>
      <c r="CQ203" s="251"/>
      <c r="CR203" s="251"/>
      <c r="CS203" s="251"/>
      <c r="CT203" s="251"/>
      <c r="CU203" s="251"/>
      <c r="CV203" s="251"/>
      <c r="CW203" s="251"/>
      <c r="CX203" s="251"/>
      <c r="CY203" s="251"/>
      <c r="CZ203" s="251"/>
      <c r="DA203" s="251"/>
      <c r="DB203" s="251"/>
      <c r="DC203" s="251"/>
      <c r="DD203" s="251"/>
      <c r="DE203" s="251"/>
      <c r="DF203" s="251"/>
      <c r="DG203" s="251"/>
      <c r="DH203" s="251"/>
      <c r="DI203" s="251"/>
      <c r="DJ203" s="251"/>
      <c r="DK203" s="251"/>
      <c r="DL203" s="251"/>
      <c r="DM203" s="251"/>
      <c r="DN203" s="251"/>
      <c r="DO203" s="251"/>
      <c r="DP203" s="251"/>
      <c r="DQ203" s="251"/>
      <c r="DR203" s="251"/>
      <c r="DS203" s="251"/>
      <c r="DT203" s="251"/>
      <c r="DU203" s="251"/>
      <c r="DV203" s="251"/>
      <c r="DW203" s="251"/>
      <c r="DX203" s="251"/>
      <c r="DY203" s="251"/>
      <c r="DZ203" s="251"/>
      <c r="EA203" s="251"/>
      <c r="EB203" s="251"/>
      <c r="EC203" s="251"/>
      <c r="ED203" s="251"/>
      <c r="EE203" s="251"/>
      <c r="EF203" s="251"/>
      <c r="EG203" s="251"/>
      <c r="EH203" s="251"/>
      <c r="EI203" s="251"/>
      <c r="EJ203" s="251"/>
      <c r="EK203" s="251"/>
      <c r="EL203" s="251"/>
      <c r="EM203" s="251"/>
      <c r="EN203" s="251"/>
      <c r="EO203" s="251"/>
      <c r="EP203" s="251"/>
      <c r="EQ203" s="251"/>
      <c r="ER203" s="251"/>
      <c r="ES203" s="251"/>
      <c r="ET203" s="251"/>
      <c r="EU203" s="251"/>
      <c r="EV203" s="251"/>
      <c r="EW203" s="251"/>
      <c r="EX203" s="251"/>
      <c r="EY203" s="251"/>
      <c r="EZ203" s="251"/>
      <c r="FA203" s="251"/>
      <c r="FB203" s="251"/>
      <c r="FC203" s="251"/>
      <c r="FD203" s="251"/>
      <c r="FE203" s="251"/>
      <c r="FF203" s="251"/>
      <c r="FG203" s="251"/>
      <c r="FH203" s="251"/>
      <c r="FI203" s="251"/>
      <c r="FJ203" s="251"/>
      <c r="FK203" s="251"/>
      <c r="FL203" s="251"/>
      <c r="FM203" s="251"/>
      <c r="FN203" s="251"/>
      <c r="FO203" s="251"/>
      <c r="FP203" s="251"/>
      <c r="FQ203" s="251"/>
      <c r="FR203" s="251"/>
      <c r="FS203" s="251"/>
      <c r="FT203" s="251"/>
      <c r="FU203" s="251"/>
      <c r="FV203" s="251"/>
      <c r="FW203" s="251"/>
      <c r="FX203" s="251"/>
      <c r="FY203" s="251"/>
      <c r="FZ203" s="251"/>
      <c r="GA203" s="251"/>
      <c r="GB203" s="251"/>
      <c r="GC203" s="251"/>
      <c r="GD203" s="251"/>
      <c r="GE203" s="251"/>
      <c r="GF203" s="251"/>
      <c r="GG203" s="251"/>
      <c r="GH203" s="251"/>
      <c r="GI203" s="251"/>
      <c r="GJ203" s="251"/>
      <c r="GK203" s="251"/>
      <c r="GL203" s="251"/>
      <c r="GM203" s="251"/>
      <c r="GN203" s="251"/>
      <c r="GO203" s="251"/>
      <c r="GP203" s="251"/>
      <c r="GQ203" s="251"/>
      <c r="GR203" s="251"/>
      <c r="GS203" s="251"/>
      <c r="GT203" s="251"/>
      <c r="GU203" s="251"/>
      <c r="GV203" s="251"/>
      <c r="GW203" s="251"/>
      <c r="GX203" s="251"/>
      <c r="GY203" s="251"/>
      <c r="GZ203" s="251"/>
      <c r="HA203" s="251"/>
      <c r="HB203" s="251"/>
      <c r="HC203" s="251"/>
      <c r="HD203" s="251"/>
      <c r="HE203" s="251"/>
      <c r="HF203" s="251"/>
      <c r="HG203" s="251"/>
      <c r="HH203" s="251"/>
      <c r="HI203" s="251"/>
      <c r="HJ203" s="251"/>
      <c r="HK203" s="251"/>
      <c r="HL203" s="251"/>
      <c r="HM203" s="251"/>
      <c r="HN203" s="251"/>
      <c r="HO203" s="251"/>
      <c r="HP203" s="251"/>
      <c r="HQ203" s="251"/>
      <c r="HR203" s="251"/>
      <c r="HS203" s="251"/>
      <c r="HT203" s="251"/>
      <c r="HU203" s="251"/>
      <c r="HV203" s="251"/>
      <c r="HW203" s="251"/>
      <c r="HX203" s="251"/>
      <c r="HY203" s="251"/>
      <c r="HZ203" s="251"/>
      <c r="IA203" s="251"/>
      <c r="IB203" s="251"/>
      <c r="IC203" s="251"/>
      <c r="ID203" s="251"/>
      <c r="IE203" s="251"/>
      <c r="IF203" s="251"/>
      <c r="IG203" s="251"/>
      <c r="IH203" s="251"/>
      <c r="II203" s="251"/>
      <c r="IJ203" s="251"/>
      <c r="IK203" s="251"/>
      <c r="IL203" s="251"/>
      <c r="IM203" s="251"/>
      <c r="IN203" s="251"/>
    </row>
    <row r="204" spans="1:248" s="4" customFormat="1" ht="12.75" customHeight="1" thickBot="1" x14ac:dyDescent="0.25">
      <c r="A204" s="6"/>
      <c r="B204" s="86" t="s">
        <v>36</v>
      </c>
      <c r="C204" s="86" t="s">
        <v>37</v>
      </c>
      <c r="D204" s="86" t="s">
        <v>38</v>
      </c>
      <c r="E204" s="439" t="s">
        <v>39</v>
      </c>
      <c r="F204" s="103" t="s">
        <v>40</v>
      </c>
      <c r="G204" s="129"/>
      <c r="H204" s="103"/>
      <c r="I204" s="104" t="s">
        <v>41</v>
      </c>
      <c r="J204" s="86"/>
      <c r="K204" s="103"/>
      <c r="L204" s="86" t="s">
        <v>465</v>
      </c>
      <c r="M204" s="86"/>
      <c r="N204" s="86" t="s">
        <v>235</v>
      </c>
      <c r="O204" s="439" t="s">
        <v>235</v>
      </c>
      <c r="P204" s="155"/>
      <c r="Q204" s="440" t="s">
        <v>258</v>
      </c>
      <c r="R204" s="441" t="s">
        <v>259</v>
      </c>
      <c r="S204" s="105" t="s">
        <v>109</v>
      </c>
      <c r="T204" s="103" t="s">
        <v>187</v>
      </c>
      <c r="U204" s="86" t="s">
        <v>42</v>
      </c>
      <c r="V204" s="86" t="s">
        <v>43</v>
      </c>
      <c r="W204" s="86"/>
      <c r="X204" s="86" t="s">
        <v>44</v>
      </c>
      <c r="Y204" s="86" t="s">
        <v>30</v>
      </c>
      <c r="Z204" s="86" t="s">
        <v>30</v>
      </c>
      <c r="AA204" s="86" t="s">
        <v>138</v>
      </c>
      <c r="AB204" s="86" t="s">
        <v>15</v>
      </c>
      <c r="AC204" s="86" t="s">
        <v>139</v>
      </c>
      <c r="AD204" s="86" t="s">
        <v>141</v>
      </c>
      <c r="AE204" s="86" t="s">
        <v>47</v>
      </c>
      <c r="AF204" s="86" t="s">
        <v>48</v>
      </c>
      <c r="AG204" s="86" t="s">
        <v>15</v>
      </c>
      <c r="AH204" s="105" t="s">
        <v>30</v>
      </c>
      <c r="AI204" s="106"/>
      <c r="AJ204" s="86" t="s">
        <v>49</v>
      </c>
      <c r="AK204" s="103" t="s">
        <v>188</v>
      </c>
      <c r="AL204" s="107"/>
      <c r="AM204" s="251"/>
      <c r="AN204" s="251"/>
      <c r="AO204" s="251"/>
      <c r="AP204" s="251"/>
      <c r="AQ204" s="251"/>
      <c r="AR204" s="251"/>
      <c r="AS204" s="251"/>
      <c r="AT204" s="251"/>
      <c r="AU204" s="251"/>
      <c r="AV204" s="251"/>
      <c r="AW204" s="251"/>
      <c r="AX204" s="251"/>
      <c r="AY204" s="251"/>
      <c r="AZ204" s="251"/>
      <c r="BA204" s="251"/>
      <c r="BB204" s="251"/>
      <c r="BC204" s="251"/>
      <c r="BD204" s="251"/>
      <c r="BE204" s="251"/>
      <c r="BF204" s="251"/>
      <c r="BG204" s="251"/>
      <c r="BH204" s="251"/>
      <c r="BI204" s="251"/>
      <c r="BJ204" s="251"/>
      <c r="BK204" s="251"/>
      <c r="BL204" s="251"/>
      <c r="BM204" s="251"/>
      <c r="BN204" s="251"/>
      <c r="BO204" s="251"/>
      <c r="BP204" s="251"/>
      <c r="BQ204" s="251"/>
      <c r="BR204" s="251"/>
      <c r="BS204" s="251"/>
      <c r="BT204" s="251"/>
      <c r="BU204" s="251"/>
      <c r="BV204" s="251"/>
      <c r="BW204" s="251"/>
      <c r="BX204" s="251"/>
      <c r="BY204" s="251"/>
      <c r="BZ204" s="251"/>
      <c r="CA204" s="251"/>
      <c r="CB204" s="251"/>
      <c r="CC204" s="251"/>
      <c r="CD204" s="251"/>
      <c r="CE204" s="251"/>
      <c r="CF204" s="251"/>
      <c r="CG204" s="251"/>
      <c r="CH204" s="251"/>
      <c r="CI204" s="251"/>
      <c r="CJ204" s="251"/>
      <c r="CK204" s="251"/>
      <c r="CL204" s="251"/>
      <c r="CM204" s="251"/>
      <c r="CN204" s="251"/>
      <c r="CO204" s="251"/>
      <c r="CP204" s="251"/>
      <c r="CQ204" s="251"/>
      <c r="CR204" s="251"/>
      <c r="CS204" s="251"/>
      <c r="CT204" s="251"/>
      <c r="CU204" s="251"/>
      <c r="CV204" s="251"/>
      <c r="CW204" s="251"/>
      <c r="CX204" s="251"/>
      <c r="CY204" s="251"/>
      <c r="CZ204" s="251"/>
      <c r="DA204" s="251"/>
      <c r="DB204" s="251"/>
      <c r="DC204" s="251"/>
      <c r="DD204" s="251"/>
      <c r="DE204" s="251"/>
      <c r="DF204" s="251"/>
      <c r="DG204" s="251"/>
      <c r="DH204" s="251"/>
      <c r="DI204" s="251"/>
      <c r="DJ204" s="251"/>
      <c r="DK204" s="251"/>
      <c r="DL204" s="251"/>
      <c r="DM204" s="251"/>
      <c r="DN204" s="251"/>
      <c r="DO204" s="251"/>
      <c r="DP204" s="251"/>
      <c r="DQ204" s="251"/>
      <c r="DR204" s="251"/>
      <c r="DS204" s="251"/>
      <c r="DT204" s="251"/>
      <c r="DU204" s="251"/>
      <c r="DV204" s="251"/>
      <c r="DW204" s="251"/>
      <c r="DX204" s="251"/>
      <c r="DY204" s="251"/>
      <c r="DZ204" s="251"/>
      <c r="EA204" s="251"/>
      <c r="EB204" s="251"/>
      <c r="EC204" s="251"/>
      <c r="ED204" s="251"/>
      <c r="EE204" s="251"/>
      <c r="EF204" s="251"/>
      <c r="EG204" s="251"/>
      <c r="EH204" s="251"/>
      <c r="EI204" s="251"/>
      <c r="EJ204" s="251"/>
      <c r="EK204" s="251"/>
      <c r="EL204" s="251"/>
      <c r="EM204" s="251"/>
      <c r="EN204" s="251"/>
      <c r="EO204" s="251"/>
      <c r="EP204" s="251"/>
      <c r="EQ204" s="251"/>
      <c r="ER204" s="251"/>
      <c r="ES204" s="251"/>
      <c r="ET204" s="251"/>
      <c r="EU204" s="251"/>
      <c r="EV204" s="251"/>
      <c r="EW204" s="251"/>
      <c r="EX204" s="251"/>
      <c r="EY204" s="251"/>
      <c r="EZ204" s="251"/>
      <c r="FA204" s="251"/>
      <c r="FB204" s="251"/>
      <c r="FC204" s="251"/>
      <c r="FD204" s="251"/>
      <c r="FE204" s="251"/>
      <c r="FF204" s="251"/>
      <c r="FG204" s="251"/>
      <c r="FH204" s="251"/>
      <c r="FI204" s="251"/>
      <c r="FJ204" s="251"/>
      <c r="FK204" s="251"/>
      <c r="FL204" s="251"/>
      <c r="FM204" s="251"/>
      <c r="FN204" s="251"/>
      <c r="FO204" s="251"/>
      <c r="FP204" s="251"/>
      <c r="FQ204" s="251"/>
      <c r="FR204" s="251"/>
      <c r="FS204" s="251"/>
      <c r="FT204" s="251"/>
      <c r="FU204" s="251"/>
      <c r="FV204" s="251"/>
      <c r="FW204" s="251"/>
      <c r="FX204" s="251"/>
      <c r="FY204" s="251"/>
      <c r="FZ204" s="251"/>
      <c r="GA204" s="251"/>
      <c r="GB204" s="251"/>
      <c r="GC204" s="251"/>
      <c r="GD204" s="251"/>
      <c r="GE204" s="251"/>
      <c r="GF204" s="251"/>
      <c r="GG204" s="251"/>
      <c r="GH204" s="251"/>
      <c r="GI204" s="251"/>
      <c r="GJ204" s="251"/>
      <c r="GK204" s="251"/>
      <c r="GL204" s="251"/>
      <c r="GM204" s="251"/>
      <c r="GN204" s="251"/>
      <c r="GO204" s="251"/>
      <c r="GP204" s="251"/>
      <c r="GQ204" s="251"/>
      <c r="GR204" s="251"/>
      <c r="GS204" s="251"/>
      <c r="GT204" s="251"/>
      <c r="GU204" s="251"/>
      <c r="GV204" s="251"/>
      <c r="GW204" s="251"/>
      <c r="GX204" s="251"/>
      <c r="GY204" s="251"/>
      <c r="GZ204" s="251"/>
      <c r="HA204" s="251"/>
      <c r="HB204" s="251"/>
      <c r="HC204" s="251"/>
      <c r="HD204" s="251"/>
      <c r="HE204" s="251"/>
      <c r="HF204" s="251"/>
      <c r="HG204" s="251"/>
      <c r="HH204" s="251"/>
      <c r="HI204" s="251"/>
      <c r="HJ204" s="251"/>
      <c r="HK204" s="251"/>
      <c r="HL204" s="251"/>
      <c r="HM204" s="251"/>
      <c r="HN204" s="251"/>
      <c r="HO204" s="251"/>
      <c r="HP204" s="251"/>
      <c r="HQ204" s="251"/>
      <c r="HR204" s="251"/>
      <c r="HS204" s="251"/>
      <c r="HT204" s="251"/>
      <c r="HU204" s="251"/>
      <c r="HV204" s="251"/>
      <c r="HW204" s="251"/>
      <c r="HX204" s="251"/>
      <c r="HY204" s="251"/>
      <c r="HZ204" s="251"/>
      <c r="IA204" s="251"/>
      <c r="IB204" s="251"/>
      <c r="IC204" s="251"/>
      <c r="ID204" s="251"/>
      <c r="IE204" s="251"/>
      <c r="IF204" s="251"/>
      <c r="IG204" s="251"/>
      <c r="IH204" s="251"/>
      <c r="II204" s="251"/>
      <c r="IJ204" s="251"/>
      <c r="IK204" s="251"/>
      <c r="IL204" s="251"/>
      <c r="IM204" s="251"/>
      <c r="IN204" s="251"/>
    </row>
    <row r="205" spans="1:248" s="20" customFormat="1" ht="12.75" customHeight="1" thickTop="1" x14ac:dyDescent="0.2">
      <c r="A205" s="8"/>
      <c r="B205" s="296">
        <f>B191</f>
        <v>0</v>
      </c>
      <c r="C205" s="296">
        <f>C191</f>
        <v>0</v>
      </c>
      <c r="D205" s="296">
        <f>D191</f>
        <v>0</v>
      </c>
      <c r="E205" s="296">
        <f>E191</f>
        <v>0</v>
      </c>
      <c r="F205" s="298">
        <f>F191</f>
        <v>0</v>
      </c>
      <c r="G205" s="130" t="str">
        <f>G7</f>
        <v>MARCH</v>
      </c>
      <c r="H205" s="31" t="s">
        <v>58</v>
      </c>
      <c r="I205" s="32"/>
      <c r="J205" s="306">
        <f t="shared" ref="J205:R205" si="24">J191</f>
        <v>0</v>
      </c>
      <c r="K205" s="298">
        <f t="shared" si="24"/>
        <v>0</v>
      </c>
      <c r="L205" s="296">
        <f t="shared" si="24"/>
        <v>0</v>
      </c>
      <c r="M205" s="296">
        <f t="shared" si="24"/>
        <v>0</v>
      </c>
      <c r="N205" s="296">
        <f t="shared" si="24"/>
        <v>0</v>
      </c>
      <c r="O205" s="297">
        <f t="shared" si="24"/>
        <v>0</v>
      </c>
      <c r="P205" s="299">
        <f t="shared" si="24"/>
        <v>0</v>
      </c>
      <c r="Q205" s="296">
        <f t="shared" si="24"/>
        <v>0</v>
      </c>
      <c r="R205" s="298">
        <f t="shared" si="24"/>
        <v>0</v>
      </c>
      <c r="S205" s="9"/>
      <c r="T205" s="8"/>
      <c r="U205" s="296">
        <f t="shared" ref="U205:AH205" si="25">U191</f>
        <v>0</v>
      </c>
      <c r="V205" s="296">
        <f t="shared" si="25"/>
        <v>0</v>
      </c>
      <c r="W205" s="296">
        <f t="shared" si="25"/>
        <v>0</v>
      </c>
      <c r="X205" s="296">
        <f t="shared" si="25"/>
        <v>0</v>
      </c>
      <c r="Y205" s="296">
        <f t="shared" si="25"/>
        <v>0</v>
      </c>
      <c r="Z205" s="296">
        <f t="shared" si="25"/>
        <v>0</v>
      </c>
      <c r="AA205" s="296">
        <f t="shared" si="25"/>
        <v>0</v>
      </c>
      <c r="AB205" s="296">
        <f t="shared" si="25"/>
        <v>0</v>
      </c>
      <c r="AC205" s="296">
        <f t="shared" si="25"/>
        <v>0</v>
      </c>
      <c r="AD205" s="296">
        <f t="shared" si="25"/>
        <v>0</v>
      </c>
      <c r="AE205" s="296">
        <f t="shared" si="25"/>
        <v>0</v>
      </c>
      <c r="AF205" s="296">
        <f t="shared" si="25"/>
        <v>0</v>
      </c>
      <c r="AG205" s="296">
        <f t="shared" si="25"/>
        <v>0</v>
      </c>
      <c r="AH205" s="297">
        <f t="shared" si="25"/>
        <v>0</v>
      </c>
      <c r="AI205" s="305"/>
      <c r="AJ205" s="296">
        <f>AJ191</f>
        <v>0</v>
      </c>
      <c r="AK205" s="298">
        <f>AK191</f>
        <v>0</v>
      </c>
      <c r="AL205" s="9"/>
    </row>
    <row r="206" spans="1:248" s="20" customFormat="1" ht="12.75" customHeight="1" x14ac:dyDescent="0.2">
      <c r="A206" s="8">
        <v>1</v>
      </c>
      <c r="B206" s="280"/>
      <c r="C206" s="280"/>
      <c r="D206" s="280"/>
      <c r="E206" s="280"/>
      <c r="F206" s="281"/>
      <c r="G206" s="443"/>
      <c r="H206" s="444"/>
      <c r="I206" s="445"/>
      <c r="J206" s="296">
        <f t="shared" ref="J206:J236" si="26">SUM(B206:F206)</f>
        <v>0</v>
      </c>
      <c r="K206" s="298">
        <f>SUM(U206:AK206)-SUM(L206:R206)</f>
        <v>0</v>
      </c>
      <c r="L206" s="280"/>
      <c r="M206" s="280"/>
      <c r="N206" s="280"/>
      <c r="O206" s="293"/>
      <c r="P206" s="300"/>
      <c r="Q206" s="280"/>
      <c r="R206" s="281"/>
      <c r="S206" s="15" t="s">
        <v>59</v>
      </c>
      <c r="T206" s="8">
        <v>1</v>
      </c>
      <c r="U206" s="280"/>
      <c r="V206" s="280"/>
      <c r="W206" s="280"/>
      <c r="X206" s="280"/>
      <c r="Y206" s="280"/>
      <c r="Z206" s="280"/>
      <c r="AA206" s="280"/>
      <c r="AB206" s="280"/>
      <c r="AC206" s="280"/>
      <c r="AD206" s="280"/>
      <c r="AE206" s="280"/>
      <c r="AF206" s="280"/>
      <c r="AG206" s="280"/>
      <c r="AH206" s="293"/>
      <c r="AI206" s="444"/>
      <c r="AJ206" s="280"/>
      <c r="AK206" s="281"/>
      <c r="AL206" s="15" t="s">
        <v>59</v>
      </c>
    </row>
    <row r="207" spans="1:248" s="20" customFormat="1" ht="12.75" customHeight="1" x14ac:dyDescent="0.2">
      <c r="A207" s="8">
        <v>2</v>
      </c>
      <c r="B207" s="280"/>
      <c r="C207" s="280"/>
      <c r="D207" s="280"/>
      <c r="E207" s="280"/>
      <c r="F207" s="281"/>
      <c r="G207" s="443"/>
      <c r="H207" s="444"/>
      <c r="I207" s="445"/>
      <c r="J207" s="296">
        <f t="shared" si="26"/>
        <v>0</v>
      </c>
      <c r="K207" s="298">
        <f t="shared" ref="K207:K236" si="27">SUM(U207:AK207)-SUM(L207:R207)</f>
        <v>0</v>
      </c>
      <c r="L207" s="280"/>
      <c r="M207" s="280"/>
      <c r="N207" s="280"/>
      <c r="O207" s="293"/>
      <c r="P207" s="300"/>
      <c r="Q207" s="280"/>
      <c r="R207" s="281"/>
      <c r="S207" s="15" t="s">
        <v>60</v>
      </c>
      <c r="T207" s="8">
        <v>2</v>
      </c>
      <c r="U207" s="280"/>
      <c r="V207" s="280"/>
      <c r="W207" s="280"/>
      <c r="X207" s="280"/>
      <c r="Y207" s="280"/>
      <c r="Z207" s="280"/>
      <c r="AA207" s="280"/>
      <c r="AB207" s="280"/>
      <c r="AC207" s="280"/>
      <c r="AD207" s="280"/>
      <c r="AE207" s="280"/>
      <c r="AF207" s="280"/>
      <c r="AG207" s="280"/>
      <c r="AH207" s="293"/>
      <c r="AI207" s="444"/>
      <c r="AJ207" s="280"/>
      <c r="AK207" s="281"/>
      <c r="AL207" s="15" t="s">
        <v>60</v>
      </c>
    </row>
    <row r="208" spans="1:248" s="20" customFormat="1" ht="12.75" customHeight="1" x14ac:dyDescent="0.2">
      <c r="A208" s="8">
        <v>3</v>
      </c>
      <c r="B208" s="280"/>
      <c r="C208" s="280"/>
      <c r="D208" s="280"/>
      <c r="E208" s="280"/>
      <c r="F208" s="281"/>
      <c r="G208" s="443"/>
      <c r="H208" s="444"/>
      <c r="I208" s="445"/>
      <c r="J208" s="296">
        <f t="shared" si="26"/>
        <v>0</v>
      </c>
      <c r="K208" s="298">
        <f t="shared" si="27"/>
        <v>0</v>
      </c>
      <c r="L208" s="280"/>
      <c r="M208" s="280"/>
      <c r="N208" s="280"/>
      <c r="O208" s="293"/>
      <c r="P208" s="300"/>
      <c r="Q208" s="280"/>
      <c r="R208" s="281"/>
      <c r="S208" s="15" t="s">
        <v>61</v>
      </c>
      <c r="T208" s="8">
        <v>3</v>
      </c>
      <c r="U208" s="280"/>
      <c r="V208" s="280"/>
      <c r="W208" s="280"/>
      <c r="X208" s="280"/>
      <c r="Y208" s="280"/>
      <c r="Z208" s="280"/>
      <c r="AA208" s="280"/>
      <c r="AB208" s="280"/>
      <c r="AC208" s="280"/>
      <c r="AD208" s="280"/>
      <c r="AE208" s="280"/>
      <c r="AF208" s="280"/>
      <c r="AG208" s="280"/>
      <c r="AH208" s="293"/>
      <c r="AI208" s="444"/>
      <c r="AJ208" s="280"/>
      <c r="AK208" s="281"/>
      <c r="AL208" s="15" t="s">
        <v>61</v>
      </c>
    </row>
    <row r="209" spans="1:38" s="20" customFormat="1" ht="12.75" customHeight="1" x14ac:dyDescent="0.2">
      <c r="A209" s="8">
        <v>4</v>
      </c>
      <c r="B209" s="280"/>
      <c r="C209" s="280"/>
      <c r="D209" s="280"/>
      <c r="E209" s="280"/>
      <c r="F209" s="281"/>
      <c r="G209" s="443"/>
      <c r="H209" s="444"/>
      <c r="I209" s="445"/>
      <c r="J209" s="296">
        <f t="shared" si="26"/>
        <v>0</v>
      </c>
      <c r="K209" s="298">
        <f t="shared" si="27"/>
        <v>0</v>
      </c>
      <c r="L209" s="280"/>
      <c r="M209" s="280"/>
      <c r="N209" s="280"/>
      <c r="O209" s="293"/>
      <c r="P209" s="300"/>
      <c r="Q209" s="280"/>
      <c r="R209" s="281"/>
      <c r="S209" s="15" t="s">
        <v>62</v>
      </c>
      <c r="T209" s="8">
        <v>4</v>
      </c>
      <c r="U209" s="280"/>
      <c r="V209" s="280"/>
      <c r="W209" s="280"/>
      <c r="X209" s="280"/>
      <c r="Y209" s="280"/>
      <c r="Z209" s="280"/>
      <c r="AA209" s="280"/>
      <c r="AB209" s="280"/>
      <c r="AC209" s="280"/>
      <c r="AD209" s="280"/>
      <c r="AE209" s="280"/>
      <c r="AF209" s="280"/>
      <c r="AG209" s="280"/>
      <c r="AH209" s="293"/>
      <c r="AI209" s="444"/>
      <c r="AJ209" s="280"/>
      <c r="AK209" s="281"/>
      <c r="AL209" s="15" t="s">
        <v>62</v>
      </c>
    </row>
    <row r="210" spans="1:38" s="20" customFormat="1" ht="12.75" customHeight="1" x14ac:dyDescent="0.2">
      <c r="A210" s="8">
        <v>5</v>
      </c>
      <c r="B210" s="280"/>
      <c r="C210" s="280"/>
      <c r="D210" s="280"/>
      <c r="E210" s="280"/>
      <c r="F210" s="281"/>
      <c r="G210" s="446"/>
      <c r="H210" s="444"/>
      <c r="I210" s="445"/>
      <c r="J210" s="296">
        <f t="shared" si="26"/>
        <v>0</v>
      </c>
      <c r="K210" s="298">
        <f t="shared" si="27"/>
        <v>0</v>
      </c>
      <c r="L210" s="280"/>
      <c r="M210" s="280"/>
      <c r="N210" s="280"/>
      <c r="O210" s="293"/>
      <c r="P210" s="300"/>
      <c r="Q210" s="280"/>
      <c r="R210" s="281"/>
      <c r="S210" s="15" t="s">
        <v>63</v>
      </c>
      <c r="T210" s="8">
        <v>5</v>
      </c>
      <c r="U210" s="280"/>
      <c r="V210" s="280"/>
      <c r="W210" s="280"/>
      <c r="X210" s="280"/>
      <c r="Y210" s="280"/>
      <c r="Z210" s="280"/>
      <c r="AA210" s="280"/>
      <c r="AB210" s="280"/>
      <c r="AC210" s="280"/>
      <c r="AD210" s="280"/>
      <c r="AE210" s="280"/>
      <c r="AF210" s="280"/>
      <c r="AG210" s="280"/>
      <c r="AH210" s="293"/>
      <c r="AI210" s="444"/>
      <c r="AJ210" s="280"/>
      <c r="AK210" s="281"/>
      <c r="AL210" s="15" t="s">
        <v>63</v>
      </c>
    </row>
    <row r="211" spans="1:38" s="20" customFormat="1" ht="12.75" customHeight="1" x14ac:dyDescent="0.2">
      <c r="A211" s="16">
        <v>6</v>
      </c>
      <c r="B211" s="282"/>
      <c r="C211" s="282"/>
      <c r="D211" s="282"/>
      <c r="E211" s="282"/>
      <c r="F211" s="283"/>
      <c r="G211" s="443"/>
      <c r="H211" s="447"/>
      <c r="I211" s="448"/>
      <c r="J211" s="296">
        <f t="shared" si="26"/>
        <v>0</v>
      </c>
      <c r="K211" s="298">
        <f t="shared" si="27"/>
        <v>0</v>
      </c>
      <c r="L211" s="282"/>
      <c r="M211" s="282"/>
      <c r="N211" s="282"/>
      <c r="O211" s="294"/>
      <c r="P211" s="301"/>
      <c r="Q211" s="282"/>
      <c r="R211" s="283"/>
      <c r="S211" s="17" t="s">
        <v>64</v>
      </c>
      <c r="T211" s="16">
        <v>6</v>
      </c>
      <c r="U211" s="282"/>
      <c r="V211" s="282"/>
      <c r="W211" s="282"/>
      <c r="X211" s="282"/>
      <c r="Y211" s="282"/>
      <c r="Z211" s="282"/>
      <c r="AA211" s="282"/>
      <c r="AB211" s="282"/>
      <c r="AC211" s="282"/>
      <c r="AD211" s="282"/>
      <c r="AE211" s="282"/>
      <c r="AF211" s="282"/>
      <c r="AG211" s="282"/>
      <c r="AH211" s="294"/>
      <c r="AI211" s="447"/>
      <c r="AJ211" s="282"/>
      <c r="AK211" s="283"/>
      <c r="AL211" s="17" t="s">
        <v>64</v>
      </c>
    </row>
    <row r="212" spans="1:38" s="20" customFormat="1" ht="12.75" customHeight="1" x14ac:dyDescent="0.2">
      <c r="A212" s="8">
        <v>7</v>
      </c>
      <c r="B212" s="280"/>
      <c r="C212" s="280"/>
      <c r="D212" s="280"/>
      <c r="E212" s="280"/>
      <c r="F212" s="281"/>
      <c r="G212" s="443"/>
      <c r="H212" s="444"/>
      <c r="I212" s="445"/>
      <c r="J212" s="296">
        <f t="shared" si="26"/>
        <v>0</v>
      </c>
      <c r="K212" s="298">
        <f t="shared" si="27"/>
        <v>0</v>
      </c>
      <c r="L212" s="280"/>
      <c r="M212" s="280"/>
      <c r="N212" s="280"/>
      <c r="O212" s="293"/>
      <c r="P212" s="300"/>
      <c r="Q212" s="280"/>
      <c r="R212" s="281"/>
      <c r="S212" s="15" t="s">
        <v>65</v>
      </c>
      <c r="T212" s="8">
        <v>7</v>
      </c>
      <c r="U212" s="280"/>
      <c r="V212" s="280"/>
      <c r="W212" s="280"/>
      <c r="X212" s="280"/>
      <c r="Y212" s="280"/>
      <c r="Z212" s="280"/>
      <c r="AA212" s="280"/>
      <c r="AB212" s="280"/>
      <c r="AC212" s="280"/>
      <c r="AD212" s="280"/>
      <c r="AE212" s="280"/>
      <c r="AF212" s="280"/>
      <c r="AG212" s="280"/>
      <c r="AH212" s="293"/>
      <c r="AI212" s="444"/>
      <c r="AJ212" s="280"/>
      <c r="AK212" s="281"/>
      <c r="AL212" s="15" t="s">
        <v>65</v>
      </c>
    </row>
    <row r="213" spans="1:38" s="20" customFormat="1" ht="12.75" customHeight="1" x14ac:dyDescent="0.2">
      <c r="A213" s="8">
        <v>8</v>
      </c>
      <c r="B213" s="280"/>
      <c r="C213" s="280"/>
      <c r="D213" s="280"/>
      <c r="E213" s="280"/>
      <c r="F213" s="281"/>
      <c r="G213" s="443"/>
      <c r="H213" s="444"/>
      <c r="I213" s="445"/>
      <c r="J213" s="296">
        <f t="shared" si="26"/>
        <v>0</v>
      </c>
      <c r="K213" s="298">
        <f t="shared" si="27"/>
        <v>0</v>
      </c>
      <c r="L213" s="280"/>
      <c r="M213" s="280"/>
      <c r="N213" s="280"/>
      <c r="O213" s="293"/>
      <c r="P213" s="300"/>
      <c r="Q213" s="280"/>
      <c r="R213" s="281"/>
      <c r="S213" s="15" t="s">
        <v>66</v>
      </c>
      <c r="T213" s="8">
        <v>8</v>
      </c>
      <c r="U213" s="280"/>
      <c r="V213" s="280"/>
      <c r="W213" s="280"/>
      <c r="X213" s="280"/>
      <c r="Y213" s="280"/>
      <c r="Z213" s="280"/>
      <c r="AA213" s="280"/>
      <c r="AB213" s="280"/>
      <c r="AC213" s="280"/>
      <c r="AD213" s="280"/>
      <c r="AE213" s="280"/>
      <c r="AF213" s="280"/>
      <c r="AG213" s="280"/>
      <c r="AH213" s="293"/>
      <c r="AI213" s="444"/>
      <c r="AJ213" s="280"/>
      <c r="AK213" s="281"/>
      <c r="AL213" s="15" t="s">
        <v>66</v>
      </c>
    </row>
    <row r="214" spans="1:38" s="20" customFormat="1" ht="12.75" customHeight="1" x14ac:dyDescent="0.2">
      <c r="A214" s="8">
        <v>9</v>
      </c>
      <c r="B214" s="280"/>
      <c r="C214" s="280"/>
      <c r="D214" s="280"/>
      <c r="E214" s="280"/>
      <c r="F214" s="281"/>
      <c r="G214" s="443"/>
      <c r="H214" s="444"/>
      <c r="I214" s="445"/>
      <c r="J214" s="296">
        <f t="shared" si="26"/>
        <v>0</v>
      </c>
      <c r="K214" s="298">
        <f t="shared" si="27"/>
        <v>0</v>
      </c>
      <c r="L214" s="280"/>
      <c r="M214" s="280"/>
      <c r="N214" s="280"/>
      <c r="O214" s="293"/>
      <c r="P214" s="300"/>
      <c r="Q214" s="280"/>
      <c r="R214" s="281"/>
      <c r="S214" s="15" t="s">
        <v>67</v>
      </c>
      <c r="T214" s="8">
        <v>9</v>
      </c>
      <c r="U214" s="280"/>
      <c r="V214" s="280"/>
      <c r="W214" s="280"/>
      <c r="X214" s="280"/>
      <c r="Y214" s="280"/>
      <c r="Z214" s="280"/>
      <c r="AA214" s="280"/>
      <c r="AB214" s="280"/>
      <c r="AC214" s="280"/>
      <c r="AD214" s="280"/>
      <c r="AE214" s="280"/>
      <c r="AF214" s="280"/>
      <c r="AG214" s="280"/>
      <c r="AH214" s="293"/>
      <c r="AI214" s="444"/>
      <c r="AJ214" s="280"/>
      <c r="AK214" s="281"/>
      <c r="AL214" s="15" t="s">
        <v>67</v>
      </c>
    </row>
    <row r="215" spans="1:38" s="20" customFormat="1" ht="12.75" customHeight="1" x14ac:dyDescent="0.2">
      <c r="A215" s="8">
        <v>10</v>
      </c>
      <c r="B215" s="280"/>
      <c r="C215" s="280"/>
      <c r="D215" s="280"/>
      <c r="E215" s="280"/>
      <c r="F215" s="281"/>
      <c r="G215" s="443"/>
      <c r="H215" s="444"/>
      <c r="I215" s="445"/>
      <c r="J215" s="296">
        <f t="shared" si="26"/>
        <v>0</v>
      </c>
      <c r="K215" s="298">
        <f t="shared" si="27"/>
        <v>0</v>
      </c>
      <c r="L215" s="280"/>
      <c r="M215" s="280"/>
      <c r="N215" s="280"/>
      <c r="O215" s="293"/>
      <c r="P215" s="300"/>
      <c r="Q215" s="280"/>
      <c r="R215" s="281"/>
      <c r="S215" s="15" t="s">
        <v>68</v>
      </c>
      <c r="T215" s="8">
        <v>10</v>
      </c>
      <c r="U215" s="280"/>
      <c r="V215" s="280"/>
      <c r="W215" s="280"/>
      <c r="X215" s="280"/>
      <c r="Y215" s="280"/>
      <c r="Z215" s="280"/>
      <c r="AA215" s="280"/>
      <c r="AB215" s="280"/>
      <c r="AC215" s="280"/>
      <c r="AD215" s="280"/>
      <c r="AE215" s="280"/>
      <c r="AF215" s="280"/>
      <c r="AG215" s="280"/>
      <c r="AH215" s="293"/>
      <c r="AI215" s="444"/>
      <c r="AJ215" s="280"/>
      <c r="AK215" s="281"/>
      <c r="AL215" s="15" t="s">
        <v>68</v>
      </c>
    </row>
    <row r="216" spans="1:38" s="20" customFormat="1" ht="12.75" customHeight="1" x14ac:dyDescent="0.2">
      <c r="A216" s="8">
        <v>11</v>
      </c>
      <c r="B216" s="280"/>
      <c r="C216" s="280"/>
      <c r="D216" s="280"/>
      <c r="E216" s="280"/>
      <c r="F216" s="281"/>
      <c r="G216" s="443"/>
      <c r="H216" s="444"/>
      <c r="I216" s="445"/>
      <c r="J216" s="296">
        <f t="shared" si="26"/>
        <v>0</v>
      </c>
      <c r="K216" s="298">
        <f t="shared" si="27"/>
        <v>0</v>
      </c>
      <c r="L216" s="280"/>
      <c r="M216" s="280"/>
      <c r="N216" s="280"/>
      <c r="O216" s="293"/>
      <c r="P216" s="300"/>
      <c r="Q216" s="280"/>
      <c r="R216" s="281"/>
      <c r="S216" s="15" t="s">
        <v>69</v>
      </c>
      <c r="T216" s="8">
        <v>11</v>
      </c>
      <c r="U216" s="280"/>
      <c r="V216" s="280"/>
      <c r="W216" s="280"/>
      <c r="X216" s="280"/>
      <c r="Y216" s="280"/>
      <c r="Z216" s="280"/>
      <c r="AA216" s="280"/>
      <c r="AB216" s="280"/>
      <c r="AC216" s="280"/>
      <c r="AD216" s="280"/>
      <c r="AE216" s="280"/>
      <c r="AF216" s="280"/>
      <c r="AG216" s="280"/>
      <c r="AH216" s="293"/>
      <c r="AI216" s="444"/>
      <c r="AJ216" s="280"/>
      <c r="AK216" s="281"/>
      <c r="AL216" s="15" t="s">
        <v>69</v>
      </c>
    </row>
    <row r="217" spans="1:38" s="20" customFormat="1" ht="12.75" customHeight="1" x14ac:dyDescent="0.2">
      <c r="A217" s="8">
        <v>12</v>
      </c>
      <c r="B217" s="280"/>
      <c r="C217" s="280"/>
      <c r="D217" s="280"/>
      <c r="E217" s="280"/>
      <c r="F217" s="281"/>
      <c r="G217" s="443"/>
      <c r="H217" s="444"/>
      <c r="I217" s="445"/>
      <c r="J217" s="296">
        <f t="shared" si="26"/>
        <v>0</v>
      </c>
      <c r="K217" s="298">
        <f t="shared" si="27"/>
        <v>0</v>
      </c>
      <c r="L217" s="280"/>
      <c r="M217" s="280"/>
      <c r="N217" s="280"/>
      <c r="O217" s="293"/>
      <c r="P217" s="300"/>
      <c r="Q217" s="280"/>
      <c r="R217" s="281"/>
      <c r="S217" s="15" t="s">
        <v>70</v>
      </c>
      <c r="T217" s="8">
        <v>12</v>
      </c>
      <c r="U217" s="280"/>
      <c r="V217" s="280"/>
      <c r="W217" s="280"/>
      <c r="X217" s="280"/>
      <c r="Y217" s="280"/>
      <c r="Z217" s="280"/>
      <c r="AA217" s="280"/>
      <c r="AB217" s="280"/>
      <c r="AC217" s="280"/>
      <c r="AD217" s="280"/>
      <c r="AE217" s="280"/>
      <c r="AF217" s="280"/>
      <c r="AG217" s="280"/>
      <c r="AH217" s="293"/>
      <c r="AI217" s="444"/>
      <c r="AJ217" s="280"/>
      <c r="AK217" s="281"/>
      <c r="AL217" s="15" t="s">
        <v>70</v>
      </c>
    </row>
    <row r="218" spans="1:38" s="20" customFormat="1" ht="12.75" customHeight="1" x14ac:dyDescent="0.2">
      <c r="A218" s="8">
        <v>13</v>
      </c>
      <c r="B218" s="280"/>
      <c r="C218" s="280"/>
      <c r="D218" s="280"/>
      <c r="E218" s="280"/>
      <c r="F218" s="281"/>
      <c r="G218" s="443"/>
      <c r="H218" s="444"/>
      <c r="I218" s="445"/>
      <c r="J218" s="296">
        <f t="shared" si="26"/>
        <v>0</v>
      </c>
      <c r="K218" s="298">
        <f t="shared" si="27"/>
        <v>0</v>
      </c>
      <c r="L218" s="280"/>
      <c r="M218" s="280"/>
      <c r="N218" s="280"/>
      <c r="O218" s="293"/>
      <c r="P218" s="300"/>
      <c r="Q218" s="280"/>
      <c r="R218" s="281"/>
      <c r="S218" s="15" t="s">
        <v>71</v>
      </c>
      <c r="T218" s="8">
        <v>13</v>
      </c>
      <c r="U218" s="280"/>
      <c r="V218" s="280"/>
      <c r="W218" s="280"/>
      <c r="X218" s="280"/>
      <c r="Y218" s="280"/>
      <c r="Z218" s="280"/>
      <c r="AA218" s="280"/>
      <c r="AB218" s="280"/>
      <c r="AC218" s="280"/>
      <c r="AD218" s="280"/>
      <c r="AE218" s="280"/>
      <c r="AF218" s="280"/>
      <c r="AG218" s="280"/>
      <c r="AH218" s="293"/>
      <c r="AI218" s="444"/>
      <c r="AJ218" s="280"/>
      <c r="AK218" s="281"/>
      <c r="AL218" s="15" t="s">
        <v>71</v>
      </c>
    </row>
    <row r="219" spans="1:38" s="20" customFormat="1" ht="12.75" customHeight="1" x14ac:dyDescent="0.2">
      <c r="A219" s="8">
        <v>14</v>
      </c>
      <c r="B219" s="280"/>
      <c r="C219" s="280"/>
      <c r="D219" s="280"/>
      <c r="E219" s="280"/>
      <c r="F219" s="281"/>
      <c r="G219" s="443"/>
      <c r="H219" s="444"/>
      <c r="I219" s="445"/>
      <c r="J219" s="296">
        <f t="shared" si="26"/>
        <v>0</v>
      </c>
      <c r="K219" s="298">
        <f t="shared" si="27"/>
        <v>0</v>
      </c>
      <c r="L219" s="280"/>
      <c r="M219" s="280"/>
      <c r="N219" s="280"/>
      <c r="O219" s="293"/>
      <c r="P219" s="300"/>
      <c r="Q219" s="280"/>
      <c r="R219" s="281"/>
      <c r="S219" s="15" t="s">
        <v>72</v>
      </c>
      <c r="T219" s="8">
        <v>14</v>
      </c>
      <c r="U219" s="280"/>
      <c r="V219" s="280"/>
      <c r="W219" s="280"/>
      <c r="X219" s="280"/>
      <c r="Y219" s="280"/>
      <c r="Z219" s="280"/>
      <c r="AA219" s="280"/>
      <c r="AB219" s="280"/>
      <c r="AC219" s="280"/>
      <c r="AD219" s="280"/>
      <c r="AE219" s="280"/>
      <c r="AF219" s="280"/>
      <c r="AG219" s="280"/>
      <c r="AH219" s="293"/>
      <c r="AI219" s="444"/>
      <c r="AJ219" s="280"/>
      <c r="AK219" s="281"/>
      <c r="AL219" s="15" t="s">
        <v>72</v>
      </c>
    </row>
    <row r="220" spans="1:38" s="20" customFormat="1" ht="12.75" customHeight="1" x14ac:dyDescent="0.2">
      <c r="A220" s="8">
        <v>15</v>
      </c>
      <c r="B220" s="280"/>
      <c r="C220" s="280"/>
      <c r="D220" s="280"/>
      <c r="E220" s="280"/>
      <c r="F220" s="281"/>
      <c r="G220" s="443"/>
      <c r="H220" s="444"/>
      <c r="I220" s="445"/>
      <c r="J220" s="296">
        <f t="shared" si="26"/>
        <v>0</v>
      </c>
      <c r="K220" s="298">
        <f t="shared" si="27"/>
        <v>0</v>
      </c>
      <c r="L220" s="280"/>
      <c r="M220" s="280"/>
      <c r="N220" s="280"/>
      <c r="O220" s="293"/>
      <c r="P220" s="300"/>
      <c r="Q220" s="280"/>
      <c r="R220" s="281"/>
      <c r="S220" s="15" t="s">
        <v>73</v>
      </c>
      <c r="T220" s="8">
        <v>15</v>
      </c>
      <c r="U220" s="280"/>
      <c r="V220" s="280"/>
      <c r="W220" s="280"/>
      <c r="X220" s="280"/>
      <c r="Y220" s="280"/>
      <c r="Z220" s="280"/>
      <c r="AA220" s="280"/>
      <c r="AB220" s="280"/>
      <c r="AC220" s="280"/>
      <c r="AD220" s="280"/>
      <c r="AE220" s="280"/>
      <c r="AF220" s="280"/>
      <c r="AG220" s="280"/>
      <c r="AH220" s="293"/>
      <c r="AI220" s="444"/>
      <c r="AJ220" s="280"/>
      <c r="AK220" s="281"/>
      <c r="AL220" s="15" t="s">
        <v>73</v>
      </c>
    </row>
    <row r="221" spans="1:38" s="20" customFormat="1" ht="12.75" customHeight="1" x14ac:dyDescent="0.2">
      <c r="A221" s="8">
        <v>16</v>
      </c>
      <c r="B221" s="280"/>
      <c r="C221" s="280"/>
      <c r="D221" s="280"/>
      <c r="E221" s="280"/>
      <c r="F221" s="281"/>
      <c r="G221" s="443"/>
      <c r="H221" s="444"/>
      <c r="I221" s="445"/>
      <c r="J221" s="296">
        <f t="shared" si="26"/>
        <v>0</v>
      </c>
      <c r="K221" s="298">
        <f t="shared" si="27"/>
        <v>0</v>
      </c>
      <c r="L221" s="280"/>
      <c r="M221" s="280"/>
      <c r="N221" s="280"/>
      <c r="O221" s="293"/>
      <c r="P221" s="300"/>
      <c r="Q221" s="280"/>
      <c r="R221" s="281"/>
      <c r="S221" s="15" t="s">
        <v>74</v>
      </c>
      <c r="T221" s="8">
        <v>16</v>
      </c>
      <c r="U221" s="280"/>
      <c r="V221" s="280"/>
      <c r="W221" s="280"/>
      <c r="X221" s="280"/>
      <c r="Y221" s="280"/>
      <c r="Z221" s="280"/>
      <c r="AA221" s="280"/>
      <c r="AB221" s="280"/>
      <c r="AC221" s="280"/>
      <c r="AD221" s="280"/>
      <c r="AE221" s="280"/>
      <c r="AF221" s="280"/>
      <c r="AG221" s="280"/>
      <c r="AH221" s="293"/>
      <c r="AI221" s="444"/>
      <c r="AJ221" s="280"/>
      <c r="AK221" s="281"/>
      <c r="AL221" s="15" t="s">
        <v>74</v>
      </c>
    </row>
    <row r="222" spans="1:38" s="20" customFormat="1" ht="12.75" customHeight="1" x14ac:dyDescent="0.2">
      <c r="A222" s="8">
        <v>17</v>
      </c>
      <c r="B222" s="280"/>
      <c r="C222" s="280"/>
      <c r="D222" s="280"/>
      <c r="E222" s="280"/>
      <c r="F222" s="281"/>
      <c r="G222" s="443"/>
      <c r="H222" s="444"/>
      <c r="I222" s="445"/>
      <c r="J222" s="296">
        <f t="shared" si="26"/>
        <v>0</v>
      </c>
      <c r="K222" s="298">
        <f t="shared" si="27"/>
        <v>0</v>
      </c>
      <c r="L222" s="280"/>
      <c r="M222" s="280"/>
      <c r="N222" s="280"/>
      <c r="O222" s="293"/>
      <c r="P222" s="300"/>
      <c r="Q222" s="280"/>
      <c r="R222" s="281"/>
      <c r="S222" s="15" t="s">
        <v>75</v>
      </c>
      <c r="T222" s="8">
        <v>17</v>
      </c>
      <c r="U222" s="280"/>
      <c r="V222" s="280"/>
      <c r="W222" s="280"/>
      <c r="X222" s="280"/>
      <c r="Y222" s="280"/>
      <c r="Z222" s="280"/>
      <c r="AA222" s="280"/>
      <c r="AB222" s="280"/>
      <c r="AC222" s="280"/>
      <c r="AD222" s="280"/>
      <c r="AE222" s="280"/>
      <c r="AF222" s="280"/>
      <c r="AG222" s="280"/>
      <c r="AH222" s="293"/>
      <c r="AI222" s="444"/>
      <c r="AJ222" s="280"/>
      <c r="AK222" s="281"/>
      <c r="AL222" s="15" t="s">
        <v>75</v>
      </c>
    </row>
    <row r="223" spans="1:38" s="20" customFormat="1" ht="12.75" customHeight="1" x14ac:dyDescent="0.2">
      <c r="A223" s="8">
        <v>18</v>
      </c>
      <c r="B223" s="280"/>
      <c r="C223" s="280"/>
      <c r="D223" s="280"/>
      <c r="E223" s="280"/>
      <c r="F223" s="281"/>
      <c r="G223" s="443"/>
      <c r="H223" s="444"/>
      <c r="I223" s="445"/>
      <c r="J223" s="296">
        <f t="shared" si="26"/>
        <v>0</v>
      </c>
      <c r="K223" s="298">
        <f t="shared" si="27"/>
        <v>0</v>
      </c>
      <c r="L223" s="280"/>
      <c r="M223" s="280"/>
      <c r="N223" s="280"/>
      <c r="O223" s="293"/>
      <c r="P223" s="300"/>
      <c r="Q223" s="280"/>
      <c r="R223" s="281"/>
      <c r="S223" s="15" t="s">
        <v>76</v>
      </c>
      <c r="T223" s="8">
        <v>18</v>
      </c>
      <c r="U223" s="280"/>
      <c r="V223" s="280"/>
      <c r="W223" s="280"/>
      <c r="X223" s="280"/>
      <c r="Y223" s="280"/>
      <c r="Z223" s="280"/>
      <c r="AA223" s="280"/>
      <c r="AB223" s="280"/>
      <c r="AC223" s="280"/>
      <c r="AD223" s="280"/>
      <c r="AE223" s="280"/>
      <c r="AF223" s="280"/>
      <c r="AG223" s="280"/>
      <c r="AH223" s="293"/>
      <c r="AI223" s="444"/>
      <c r="AJ223" s="280"/>
      <c r="AK223" s="281"/>
      <c r="AL223" s="15" t="s">
        <v>76</v>
      </c>
    </row>
    <row r="224" spans="1:38" s="20" customFormat="1" ht="12.75" customHeight="1" x14ac:dyDescent="0.2">
      <c r="A224" s="8">
        <v>19</v>
      </c>
      <c r="B224" s="280"/>
      <c r="C224" s="280"/>
      <c r="D224" s="280"/>
      <c r="E224" s="280"/>
      <c r="F224" s="281"/>
      <c r="G224" s="443"/>
      <c r="H224" s="444"/>
      <c r="I224" s="445"/>
      <c r="J224" s="296">
        <f t="shared" si="26"/>
        <v>0</v>
      </c>
      <c r="K224" s="298">
        <f t="shared" si="27"/>
        <v>0</v>
      </c>
      <c r="L224" s="280"/>
      <c r="M224" s="280"/>
      <c r="N224" s="280"/>
      <c r="O224" s="293"/>
      <c r="P224" s="300"/>
      <c r="Q224" s="280"/>
      <c r="R224" s="281"/>
      <c r="S224" s="15" t="s">
        <v>77</v>
      </c>
      <c r="T224" s="8">
        <v>19</v>
      </c>
      <c r="U224" s="280"/>
      <c r="V224" s="280"/>
      <c r="W224" s="280"/>
      <c r="X224" s="280"/>
      <c r="Y224" s="280"/>
      <c r="Z224" s="280"/>
      <c r="AA224" s="280"/>
      <c r="AB224" s="280"/>
      <c r="AC224" s="280"/>
      <c r="AD224" s="280"/>
      <c r="AE224" s="280"/>
      <c r="AF224" s="280"/>
      <c r="AG224" s="280"/>
      <c r="AH224" s="293"/>
      <c r="AI224" s="444"/>
      <c r="AJ224" s="280"/>
      <c r="AK224" s="281"/>
      <c r="AL224" s="15" t="s">
        <v>77</v>
      </c>
    </row>
    <row r="225" spans="1:38" s="20" customFormat="1" ht="12.75" customHeight="1" x14ac:dyDescent="0.2">
      <c r="A225" s="8">
        <v>20</v>
      </c>
      <c r="B225" s="280"/>
      <c r="C225" s="280"/>
      <c r="D225" s="280"/>
      <c r="E225" s="280"/>
      <c r="F225" s="281"/>
      <c r="G225" s="443"/>
      <c r="H225" s="444"/>
      <c r="I225" s="445"/>
      <c r="J225" s="296">
        <f t="shared" si="26"/>
        <v>0</v>
      </c>
      <c r="K225" s="298">
        <f t="shared" si="27"/>
        <v>0</v>
      </c>
      <c r="L225" s="280"/>
      <c r="M225" s="280"/>
      <c r="N225" s="280"/>
      <c r="O225" s="293"/>
      <c r="P225" s="300"/>
      <c r="Q225" s="280"/>
      <c r="R225" s="281"/>
      <c r="S225" s="15" t="s">
        <v>78</v>
      </c>
      <c r="T225" s="8">
        <v>20</v>
      </c>
      <c r="U225" s="280"/>
      <c r="V225" s="280"/>
      <c r="W225" s="280"/>
      <c r="X225" s="280"/>
      <c r="Y225" s="280"/>
      <c r="Z225" s="280"/>
      <c r="AA225" s="280"/>
      <c r="AB225" s="280"/>
      <c r="AC225" s="280"/>
      <c r="AD225" s="280"/>
      <c r="AE225" s="280"/>
      <c r="AF225" s="280"/>
      <c r="AG225" s="280"/>
      <c r="AH225" s="293"/>
      <c r="AI225" s="444"/>
      <c r="AJ225" s="280"/>
      <c r="AK225" s="281"/>
      <c r="AL225" s="15" t="s">
        <v>78</v>
      </c>
    </row>
    <row r="226" spans="1:38" s="20" customFormat="1" ht="12.75" customHeight="1" x14ac:dyDescent="0.2">
      <c r="A226" s="8">
        <v>21</v>
      </c>
      <c r="B226" s="280"/>
      <c r="C226" s="280"/>
      <c r="D226" s="280"/>
      <c r="E226" s="280"/>
      <c r="F226" s="281"/>
      <c r="G226" s="443"/>
      <c r="H226" s="444"/>
      <c r="I226" s="445"/>
      <c r="J226" s="296">
        <f t="shared" si="26"/>
        <v>0</v>
      </c>
      <c r="K226" s="298">
        <f t="shared" si="27"/>
        <v>0</v>
      </c>
      <c r="L226" s="280"/>
      <c r="M226" s="280"/>
      <c r="N226" s="280"/>
      <c r="O226" s="293"/>
      <c r="P226" s="300"/>
      <c r="Q226" s="280"/>
      <c r="R226" s="281"/>
      <c r="S226" s="15" t="s">
        <v>79</v>
      </c>
      <c r="T226" s="8">
        <v>21</v>
      </c>
      <c r="U226" s="280"/>
      <c r="V226" s="280"/>
      <c r="W226" s="280"/>
      <c r="X226" s="280"/>
      <c r="Y226" s="280"/>
      <c r="Z226" s="280"/>
      <c r="AA226" s="280"/>
      <c r="AB226" s="280"/>
      <c r="AC226" s="280"/>
      <c r="AD226" s="280"/>
      <c r="AE226" s="280"/>
      <c r="AF226" s="280"/>
      <c r="AG226" s="280"/>
      <c r="AH226" s="293"/>
      <c r="AI226" s="444"/>
      <c r="AJ226" s="280"/>
      <c r="AK226" s="281"/>
      <c r="AL226" s="15" t="s">
        <v>79</v>
      </c>
    </row>
    <row r="227" spans="1:38" s="20" customFormat="1" ht="12.75" customHeight="1" x14ac:dyDescent="0.2">
      <c r="A227" s="8">
        <v>22</v>
      </c>
      <c r="B227" s="280"/>
      <c r="C227" s="280"/>
      <c r="D227" s="280"/>
      <c r="E227" s="280"/>
      <c r="F227" s="281"/>
      <c r="G227" s="443"/>
      <c r="H227" s="444"/>
      <c r="I227" s="445"/>
      <c r="J227" s="296">
        <f t="shared" si="26"/>
        <v>0</v>
      </c>
      <c r="K227" s="298">
        <f t="shared" si="27"/>
        <v>0</v>
      </c>
      <c r="L227" s="280"/>
      <c r="M227" s="280"/>
      <c r="N227" s="280"/>
      <c r="O227" s="293"/>
      <c r="P227" s="300"/>
      <c r="Q227" s="280"/>
      <c r="R227" s="281"/>
      <c r="S227" s="15" t="s">
        <v>80</v>
      </c>
      <c r="T227" s="8">
        <v>22</v>
      </c>
      <c r="U227" s="280"/>
      <c r="V227" s="280"/>
      <c r="W227" s="280"/>
      <c r="X227" s="280"/>
      <c r="Y227" s="280"/>
      <c r="Z227" s="280"/>
      <c r="AA227" s="280"/>
      <c r="AB227" s="280"/>
      <c r="AC227" s="280"/>
      <c r="AD227" s="280"/>
      <c r="AE227" s="280"/>
      <c r="AF227" s="280"/>
      <c r="AG227" s="280"/>
      <c r="AH227" s="293"/>
      <c r="AI227" s="444"/>
      <c r="AJ227" s="280"/>
      <c r="AK227" s="281"/>
      <c r="AL227" s="15" t="s">
        <v>80</v>
      </c>
    </row>
    <row r="228" spans="1:38" s="20" customFormat="1" ht="12.75" customHeight="1" x14ac:dyDescent="0.2">
      <c r="A228" s="8">
        <v>23</v>
      </c>
      <c r="B228" s="280"/>
      <c r="C228" s="280"/>
      <c r="D228" s="280"/>
      <c r="E228" s="280"/>
      <c r="F228" s="281"/>
      <c r="G228" s="443"/>
      <c r="H228" s="444"/>
      <c r="I228" s="445"/>
      <c r="J228" s="296">
        <f t="shared" si="26"/>
        <v>0</v>
      </c>
      <c r="K228" s="298">
        <f t="shared" si="27"/>
        <v>0</v>
      </c>
      <c r="L228" s="280"/>
      <c r="M228" s="280"/>
      <c r="N228" s="280"/>
      <c r="O228" s="293"/>
      <c r="P228" s="300"/>
      <c r="Q228" s="280"/>
      <c r="R228" s="281"/>
      <c r="S228" s="15" t="s">
        <v>81</v>
      </c>
      <c r="T228" s="8">
        <v>23</v>
      </c>
      <c r="U228" s="280"/>
      <c r="V228" s="280"/>
      <c r="W228" s="280"/>
      <c r="X228" s="280"/>
      <c r="Y228" s="280"/>
      <c r="Z228" s="280"/>
      <c r="AA228" s="280"/>
      <c r="AB228" s="280"/>
      <c r="AC228" s="280"/>
      <c r="AD228" s="280"/>
      <c r="AE228" s="280"/>
      <c r="AF228" s="280"/>
      <c r="AG228" s="280"/>
      <c r="AH228" s="293"/>
      <c r="AI228" s="444"/>
      <c r="AJ228" s="280"/>
      <c r="AK228" s="281"/>
      <c r="AL228" s="15" t="s">
        <v>81</v>
      </c>
    </row>
    <row r="229" spans="1:38" s="20" customFormat="1" ht="12.75" customHeight="1" x14ac:dyDescent="0.2">
      <c r="A229" s="8">
        <v>24</v>
      </c>
      <c r="B229" s="280"/>
      <c r="C229" s="280"/>
      <c r="D229" s="280"/>
      <c r="E229" s="280"/>
      <c r="F229" s="281"/>
      <c r="G229" s="443"/>
      <c r="H229" s="444"/>
      <c r="I229" s="445"/>
      <c r="J229" s="296">
        <f t="shared" si="26"/>
        <v>0</v>
      </c>
      <c r="K229" s="298">
        <f t="shared" si="27"/>
        <v>0</v>
      </c>
      <c r="L229" s="280"/>
      <c r="M229" s="280"/>
      <c r="N229" s="280"/>
      <c r="O229" s="293"/>
      <c r="P229" s="300"/>
      <c r="Q229" s="280"/>
      <c r="R229" s="281"/>
      <c r="S229" s="15" t="s">
        <v>82</v>
      </c>
      <c r="T229" s="8">
        <v>24</v>
      </c>
      <c r="U229" s="280"/>
      <c r="V229" s="280"/>
      <c r="W229" s="280"/>
      <c r="X229" s="280"/>
      <c r="Y229" s="280"/>
      <c r="Z229" s="280"/>
      <c r="AA229" s="280"/>
      <c r="AB229" s="280"/>
      <c r="AC229" s="280"/>
      <c r="AD229" s="280"/>
      <c r="AE229" s="280"/>
      <c r="AF229" s="280"/>
      <c r="AG229" s="280"/>
      <c r="AH229" s="293"/>
      <c r="AI229" s="444"/>
      <c r="AJ229" s="280"/>
      <c r="AK229" s="281"/>
      <c r="AL229" s="15" t="s">
        <v>82</v>
      </c>
    </row>
    <row r="230" spans="1:38" s="20" customFormat="1" ht="12.75" customHeight="1" x14ac:dyDescent="0.2">
      <c r="A230" s="8">
        <v>25</v>
      </c>
      <c r="B230" s="280"/>
      <c r="C230" s="280"/>
      <c r="D230" s="280"/>
      <c r="E230" s="280"/>
      <c r="F230" s="281"/>
      <c r="G230" s="443"/>
      <c r="H230" s="444"/>
      <c r="I230" s="445"/>
      <c r="J230" s="296">
        <f t="shared" si="26"/>
        <v>0</v>
      </c>
      <c r="K230" s="298">
        <f t="shared" si="27"/>
        <v>0</v>
      </c>
      <c r="L230" s="280"/>
      <c r="M230" s="280"/>
      <c r="N230" s="280"/>
      <c r="O230" s="293"/>
      <c r="P230" s="300"/>
      <c r="Q230" s="280"/>
      <c r="R230" s="281"/>
      <c r="S230" s="15" t="s">
        <v>83</v>
      </c>
      <c r="T230" s="8">
        <v>25</v>
      </c>
      <c r="U230" s="280"/>
      <c r="V230" s="280"/>
      <c r="W230" s="280"/>
      <c r="X230" s="280"/>
      <c r="Y230" s="280"/>
      <c r="Z230" s="280"/>
      <c r="AA230" s="280"/>
      <c r="AB230" s="280"/>
      <c r="AC230" s="280"/>
      <c r="AD230" s="280"/>
      <c r="AE230" s="280"/>
      <c r="AF230" s="280"/>
      <c r="AG230" s="280"/>
      <c r="AH230" s="293"/>
      <c r="AI230" s="444"/>
      <c r="AJ230" s="280"/>
      <c r="AK230" s="281"/>
      <c r="AL230" s="15" t="s">
        <v>83</v>
      </c>
    </row>
    <row r="231" spans="1:38" s="20" customFormat="1" ht="12.75" customHeight="1" x14ac:dyDescent="0.2">
      <c r="A231" s="8">
        <v>26</v>
      </c>
      <c r="B231" s="280"/>
      <c r="C231" s="280"/>
      <c r="D231" s="280"/>
      <c r="E231" s="280"/>
      <c r="F231" s="281"/>
      <c r="G231" s="443"/>
      <c r="H231" s="444"/>
      <c r="I231" s="445"/>
      <c r="J231" s="296">
        <f t="shared" si="26"/>
        <v>0</v>
      </c>
      <c r="K231" s="298">
        <f t="shared" si="27"/>
        <v>0</v>
      </c>
      <c r="L231" s="280"/>
      <c r="M231" s="280"/>
      <c r="N231" s="280"/>
      <c r="O231" s="293"/>
      <c r="P231" s="300"/>
      <c r="Q231" s="280"/>
      <c r="R231" s="281"/>
      <c r="S231" s="15" t="s">
        <v>84</v>
      </c>
      <c r="T231" s="8">
        <v>26</v>
      </c>
      <c r="U231" s="280"/>
      <c r="V231" s="280"/>
      <c r="W231" s="280"/>
      <c r="X231" s="280"/>
      <c r="Y231" s="280"/>
      <c r="Z231" s="280"/>
      <c r="AA231" s="280"/>
      <c r="AB231" s="280"/>
      <c r="AC231" s="280"/>
      <c r="AD231" s="280"/>
      <c r="AE231" s="280"/>
      <c r="AF231" s="280"/>
      <c r="AG231" s="280"/>
      <c r="AH231" s="293"/>
      <c r="AI231" s="444"/>
      <c r="AJ231" s="280"/>
      <c r="AK231" s="281"/>
      <c r="AL231" s="15" t="s">
        <v>84</v>
      </c>
    </row>
    <row r="232" spans="1:38" s="20" customFormat="1" ht="12.75" customHeight="1" x14ac:dyDescent="0.2">
      <c r="A232" s="8">
        <v>27</v>
      </c>
      <c r="B232" s="280"/>
      <c r="C232" s="280"/>
      <c r="D232" s="280"/>
      <c r="E232" s="280"/>
      <c r="F232" s="281"/>
      <c r="G232" s="443"/>
      <c r="H232" s="444"/>
      <c r="I232" s="445"/>
      <c r="J232" s="296">
        <f t="shared" si="26"/>
        <v>0</v>
      </c>
      <c r="K232" s="298">
        <f t="shared" si="27"/>
        <v>0</v>
      </c>
      <c r="L232" s="280"/>
      <c r="M232" s="280"/>
      <c r="N232" s="280"/>
      <c r="O232" s="293"/>
      <c r="P232" s="300"/>
      <c r="Q232" s="280"/>
      <c r="R232" s="281"/>
      <c r="S232" s="15" t="s">
        <v>85</v>
      </c>
      <c r="T232" s="8">
        <v>27</v>
      </c>
      <c r="U232" s="280"/>
      <c r="V232" s="280"/>
      <c r="W232" s="280"/>
      <c r="X232" s="280"/>
      <c r="Y232" s="280"/>
      <c r="Z232" s="280"/>
      <c r="AA232" s="280"/>
      <c r="AB232" s="280"/>
      <c r="AC232" s="280"/>
      <c r="AD232" s="280"/>
      <c r="AE232" s="280"/>
      <c r="AF232" s="280"/>
      <c r="AG232" s="280"/>
      <c r="AH232" s="293"/>
      <c r="AI232" s="444"/>
      <c r="AJ232" s="280"/>
      <c r="AK232" s="281"/>
      <c r="AL232" s="15" t="s">
        <v>85</v>
      </c>
    </row>
    <row r="233" spans="1:38" s="20" customFormat="1" ht="12.75" customHeight="1" x14ac:dyDescent="0.2">
      <c r="A233" s="8">
        <v>28</v>
      </c>
      <c r="B233" s="280"/>
      <c r="C233" s="280"/>
      <c r="D233" s="280"/>
      <c r="E233" s="280"/>
      <c r="F233" s="281"/>
      <c r="G233" s="443"/>
      <c r="H233" s="444"/>
      <c r="I233" s="445"/>
      <c r="J233" s="296">
        <f t="shared" si="26"/>
        <v>0</v>
      </c>
      <c r="K233" s="298">
        <f t="shared" si="27"/>
        <v>0</v>
      </c>
      <c r="L233" s="280"/>
      <c r="M233" s="280"/>
      <c r="N233" s="280"/>
      <c r="O233" s="293"/>
      <c r="P233" s="300"/>
      <c r="Q233" s="280"/>
      <c r="R233" s="281"/>
      <c r="S233" s="15" t="s">
        <v>86</v>
      </c>
      <c r="T233" s="8">
        <v>28</v>
      </c>
      <c r="U233" s="280"/>
      <c r="V233" s="280"/>
      <c r="W233" s="280"/>
      <c r="X233" s="280"/>
      <c r="Y233" s="280"/>
      <c r="Z233" s="280"/>
      <c r="AA233" s="280"/>
      <c r="AB233" s="280"/>
      <c r="AC233" s="280"/>
      <c r="AD233" s="280"/>
      <c r="AE233" s="280"/>
      <c r="AF233" s="280"/>
      <c r="AG233" s="280"/>
      <c r="AH233" s="293"/>
      <c r="AI233" s="444"/>
      <c r="AJ233" s="280"/>
      <c r="AK233" s="281"/>
      <c r="AL233" s="15" t="s">
        <v>86</v>
      </c>
    </row>
    <row r="234" spans="1:38" s="20" customFormat="1" ht="12.75" customHeight="1" x14ac:dyDescent="0.2">
      <c r="A234" s="8">
        <v>29</v>
      </c>
      <c r="B234" s="280"/>
      <c r="C234" s="280"/>
      <c r="D234" s="280"/>
      <c r="E234" s="280"/>
      <c r="F234" s="281"/>
      <c r="G234" s="443"/>
      <c r="H234" s="444"/>
      <c r="I234" s="445"/>
      <c r="J234" s="296">
        <f t="shared" si="26"/>
        <v>0</v>
      </c>
      <c r="K234" s="298">
        <f t="shared" si="27"/>
        <v>0</v>
      </c>
      <c r="L234" s="280"/>
      <c r="M234" s="280"/>
      <c r="N234" s="280"/>
      <c r="O234" s="293"/>
      <c r="P234" s="300"/>
      <c r="Q234" s="280"/>
      <c r="R234" s="281"/>
      <c r="S234" s="15" t="s">
        <v>87</v>
      </c>
      <c r="T234" s="8">
        <v>29</v>
      </c>
      <c r="U234" s="280"/>
      <c r="V234" s="280"/>
      <c r="W234" s="280"/>
      <c r="X234" s="301"/>
      <c r="Y234" s="280"/>
      <c r="Z234" s="280"/>
      <c r="AA234" s="280"/>
      <c r="AB234" s="280"/>
      <c r="AC234" s="280"/>
      <c r="AD234" s="280"/>
      <c r="AE234" s="280"/>
      <c r="AF234" s="280"/>
      <c r="AG234" s="280"/>
      <c r="AH234" s="293"/>
      <c r="AI234" s="444"/>
      <c r="AJ234" s="280"/>
      <c r="AK234" s="281"/>
      <c r="AL234" s="15" t="s">
        <v>87</v>
      </c>
    </row>
    <row r="235" spans="1:38" s="20" customFormat="1" ht="12.75" customHeight="1" x14ac:dyDescent="0.2">
      <c r="A235" s="8">
        <v>30</v>
      </c>
      <c r="B235" s="280"/>
      <c r="C235" s="280"/>
      <c r="D235" s="280"/>
      <c r="E235" s="280"/>
      <c r="F235" s="281"/>
      <c r="G235" s="449"/>
      <c r="H235" s="444"/>
      <c r="I235" s="445"/>
      <c r="J235" s="296">
        <f t="shared" si="26"/>
        <v>0</v>
      </c>
      <c r="K235" s="298">
        <f t="shared" si="27"/>
        <v>0</v>
      </c>
      <c r="L235" s="280"/>
      <c r="M235" s="280"/>
      <c r="N235" s="280"/>
      <c r="O235" s="293"/>
      <c r="P235" s="300"/>
      <c r="Q235" s="280"/>
      <c r="R235" s="281"/>
      <c r="S235" s="15" t="s">
        <v>88</v>
      </c>
      <c r="T235" s="8">
        <v>30</v>
      </c>
      <c r="U235" s="280"/>
      <c r="V235" s="280"/>
      <c r="W235" s="280"/>
      <c r="X235" s="280"/>
      <c r="Y235" s="280"/>
      <c r="Z235" s="280"/>
      <c r="AA235" s="280"/>
      <c r="AB235" s="280"/>
      <c r="AC235" s="280"/>
      <c r="AD235" s="280"/>
      <c r="AE235" s="280"/>
      <c r="AF235" s="280"/>
      <c r="AG235" s="280"/>
      <c r="AH235" s="293"/>
      <c r="AI235" s="444"/>
      <c r="AJ235" s="280"/>
      <c r="AK235" s="281"/>
      <c r="AL235" s="15" t="s">
        <v>88</v>
      </c>
    </row>
    <row r="236" spans="1:38" s="20" customFormat="1" ht="12.75" customHeight="1" x14ac:dyDescent="0.2">
      <c r="A236" s="18">
        <v>31</v>
      </c>
      <c r="B236" s="284"/>
      <c r="C236" s="284"/>
      <c r="D236" s="284"/>
      <c r="E236" s="284"/>
      <c r="F236" s="285"/>
      <c r="G236" s="450"/>
      <c r="H236" s="451"/>
      <c r="I236" s="452"/>
      <c r="J236" s="302">
        <f t="shared" si="26"/>
        <v>0</v>
      </c>
      <c r="K236" s="303">
        <f t="shared" si="27"/>
        <v>0</v>
      </c>
      <c r="L236" s="284"/>
      <c r="M236" s="284"/>
      <c r="N236" s="284"/>
      <c r="O236" s="295"/>
      <c r="P236" s="304"/>
      <c r="Q236" s="284"/>
      <c r="R236" s="285"/>
      <c r="S236" s="19" t="s">
        <v>89</v>
      </c>
      <c r="T236" s="18">
        <v>31</v>
      </c>
      <c r="U236" s="284"/>
      <c r="V236" s="284"/>
      <c r="W236" s="284"/>
      <c r="X236" s="284"/>
      <c r="Y236" s="284"/>
      <c r="Z236" s="284"/>
      <c r="AA236" s="284"/>
      <c r="AB236" s="284"/>
      <c r="AC236" s="284"/>
      <c r="AD236" s="284"/>
      <c r="AE236" s="284"/>
      <c r="AF236" s="284"/>
      <c r="AG236" s="284"/>
      <c r="AH236" s="295"/>
      <c r="AI236" s="451"/>
      <c r="AJ236" s="284"/>
      <c r="AK236" s="285"/>
      <c r="AL236" s="19" t="s">
        <v>89</v>
      </c>
    </row>
    <row r="237" spans="1:38" s="20" customFormat="1" ht="12.75" customHeight="1" thickBot="1" x14ac:dyDescent="0.25">
      <c r="A237" s="342"/>
      <c r="B237" s="343">
        <f>SUM(B205:B236)</f>
        <v>0</v>
      </c>
      <c r="C237" s="343">
        <f>SUM(C205:C236)</f>
        <v>0</v>
      </c>
      <c r="D237" s="343">
        <f>SUM(D205:D236)</f>
        <v>0</v>
      </c>
      <c r="E237" s="344">
        <f>SUM(E205:E236)</f>
        <v>0</v>
      </c>
      <c r="F237" s="345">
        <f>SUM(F205:F236)</f>
        <v>0</v>
      </c>
      <c r="G237" s="346"/>
      <c r="H237" s="347" t="s">
        <v>90</v>
      </c>
      <c r="I237" s="348">
        <f>COUNTA(I205:I236)</f>
        <v>0</v>
      </c>
      <c r="J237" s="343">
        <f t="shared" ref="J237:R237" si="28">SUM(J205:J236)</f>
        <v>0</v>
      </c>
      <c r="K237" s="343">
        <f t="shared" si="28"/>
        <v>0</v>
      </c>
      <c r="L237" s="343">
        <f t="shared" si="28"/>
        <v>0</v>
      </c>
      <c r="M237" s="343">
        <f t="shared" si="28"/>
        <v>0</v>
      </c>
      <c r="N237" s="343">
        <f t="shared" si="28"/>
        <v>0</v>
      </c>
      <c r="O237" s="349">
        <f t="shared" si="28"/>
        <v>0</v>
      </c>
      <c r="P237" s="344">
        <f t="shared" si="28"/>
        <v>0</v>
      </c>
      <c r="Q237" s="343">
        <f t="shared" si="28"/>
        <v>0</v>
      </c>
      <c r="R237" s="350">
        <f t="shared" si="28"/>
        <v>0</v>
      </c>
      <c r="S237" s="351"/>
      <c r="T237" s="342"/>
      <c r="U237" s="343">
        <f t="shared" ref="U237:AH237" si="29">SUM(U205:U236)</f>
        <v>0</v>
      </c>
      <c r="V237" s="343">
        <f t="shared" si="29"/>
        <v>0</v>
      </c>
      <c r="W237" s="343">
        <f t="shared" si="29"/>
        <v>0</v>
      </c>
      <c r="X237" s="343">
        <f t="shared" si="29"/>
        <v>0</v>
      </c>
      <c r="Y237" s="343">
        <f t="shared" si="29"/>
        <v>0</v>
      </c>
      <c r="Z237" s="343">
        <f t="shared" si="29"/>
        <v>0</v>
      </c>
      <c r="AA237" s="343">
        <f t="shared" si="29"/>
        <v>0</v>
      </c>
      <c r="AB237" s="343">
        <f t="shared" si="29"/>
        <v>0</v>
      </c>
      <c r="AC237" s="343">
        <f t="shared" si="29"/>
        <v>0</v>
      </c>
      <c r="AD237" s="343">
        <f t="shared" si="29"/>
        <v>0</v>
      </c>
      <c r="AE237" s="343">
        <f t="shared" si="29"/>
        <v>0</v>
      </c>
      <c r="AF237" s="343">
        <f t="shared" si="29"/>
        <v>0</v>
      </c>
      <c r="AG237" s="343">
        <f t="shared" si="29"/>
        <v>0</v>
      </c>
      <c r="AH237" s="345">
        <f t="shared" si="29"/>
        <v>0</v>
      </c>
      <c r="AI237" s="352"/>
      <c r="AJ237" s="343">
        <f>SUM(AJ205:AJ236)</f>
        <v>0</v>
      </c>
      <c r="AK237" s="350">
        <f>SUM(AK205:AK236)</f>
        <v>0</v>
      </c>
      <c r="AL237" s="351"/>
    </row>
    <row r="238" spans="1:38" ht="12.75" customHeight="1" thickTop="1" x14ac:dyDescent="0.2">
      <c r="A238" s="43"/>
      <c r="B238" s="153"/>
      <c r="C238" s="153"/>
      <c r="D238" s="153"/>
      <c r="E238" s="153"/>
      <c r="F238" s="153"/>
      <c r="G238" s="340"/>
      <c r="H238" s="153"/>
      <c r="I238" s="341"/>
      <c r="J238" s="153"/>
      <c r="K238" s="153"/>
      <c r="L238" s="153"/>
      <c r="M238" s="153"/>
      <c r="N238" s="153"/>
      <c r="O238" s="153"/>
      <c r="P238" s="153"/>
      <c r="Q238" s="153"/>
      <c r="R238" s="153"/>
      <c r="S238" s="43"/>
      <c r="T238" s="4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43"/>
    </row>
    <row r="239" spans="1:38" ht="12.75" customHeight="1" x14ac:dyDescent="0.2">
      <c r="A239" s="43"/>
      <c r="B239" s="153"/>
      <c r="C239" s="153"/>
      <c r="D239" s="153"/>
      <c r="E239" s="153"/>
      <c r="F239" s="153"/>
      <c r="G239" s="340"/>
      <c r="H239" s="153"/>
      <c r="I239" s="341"/>
      <c r="J239" s="153"/>
      <c r="K239" s="153"/>
      <c r="L239" s="153"/>
      <c r="M239" s="153"/>
      <c r="N239" s="153"/>
      <c r="O239" s="153"/>
      <c r="P239" s="153"/>
      <c r="Q239" s="153"/>
      <c r="R239" s="153"/>
      <c r="S239" s="43"/>
      <c r="T239" s="4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43"/>
    </row>
    <row r="240" spans="1:38" ht="12.75" customHeight="1" x14ac:dyDescent="0.2">
      <c r="A240" s="20"/>
      <c r="B240" s="20"/>
      <c r="C240" s="20"/>
      <c r="D240" s="20"/>
      <c r="E240" s="20"/>
      <c r="F240" s="20"/>
      <c r="G240" s="474" t="str">
        <f>FEBRUARY!G194</f>
        <v>UNITED STEELWORKERS - LOCAL UNION</v>
      </c>
      <c r="H240" s="474"/>
      <c r="I240" s="474"/>
      <c r="J240" s="11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33"/>
      <c r="V240" s="33"/>
      <c r="W240" s="33"/>
      <c r="X240" s="33"/>
      <c r="Y240" s="33"/>
      <c r="Z240" s="33"/>
      <c r="AA240" s="34" t="str">
        <f>$AA$10</f>
        <v>FINANCIAL SECRETARY'S CASH BOOK</v>
      </c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20"/>
    </row>
    <row r="241" spans="1:248" s="148" customFormat="1" ht="12.75" customHeight="1" x14ac:dyDescent="0.2">
      <c r="A241" s="140"/>
      <c r="B241" s="138" t="str">
        <f>$B$11</f>
        <v>Month</v>
      </c>
      <c r="C241" s="73" t="str">
        <f>$C$11</f>
        <v>MARCH</v>
      </c>
      <c r="D241" s="138" t="str">
        <f>$D$11</f>
        <v>Year</v>
      </c>
      <c r="E241" s="27">
        <f>$E$11</f>
        <v>0</v>
      </c>
      <c r="F241" s="140"/>
      <c r="G241" s="145"/>
      <c r="H241" s="140"/>
      <c r="I241" s="146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38"/>
      <c r="AJ241" s="147" t="str">
        <f>$C$11</f>
        <v>MARCH</v>
      </c>
      <c r="AK241" s="27">
        <f>$E$11</f>
        <v>0</v>
      </c>
      <c r="AL241" s="140"/>
    </row>
    <row r="242" spans="1:248" s="148" customFormat="1" ht="12.75" customHeight="1" x14ac:dyDescent="0.2">
      <c r="A242" s="140"/>
      <c r="B242" s="138" t="str">
        <f>$B$12</f>
        <v>Page No.</v>
      </c>
      <c r="C242" s="355">
        <f>C196+1</f>
        <v>6</v>
      </c>
      <c r="D242" s="140"/>
      <c r="E242" s="140"/>
      <c r="F242" s="140"/>
      <c r="G242" s="145"/>
      <c r="H242" s="140"/>
      <c r="I242" s="146" t="s">
        <v>53</v>
      </c>
      <c r="J242" s="140"/>
      <c r="K242" s="140"/>
      <c r="L242" s="146"/>
      <c r="M242" s="140"/>
      <c r="N242" s="140"/>
      <c r="O242" s="140"/>
      <c r="P242" s="138"/>
      <c r="Q242" s="140"/>
      <c r="R242" s="138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9" t="s">
        <v>54</v>
      </c>
      <c r="AC242" s="140"/>
      <c r="AD242" s="140"/>
      <c r="AE242" s="140"/>
      <c r="AF242" s="140"/>
      <c r="AG242" s="140"/>
      <c r="AH242" s="140"/>
      <c r="AI242" s="138" t="str">
        <f>$B$12</f>
        <v>Page No.</v>
      </c>
      <c r="AJ242" s="355">
        <f>C242</f>
        <v>6</v>
      </c>
      <c r="AK242" s="150"/>
      <c r="AL242" s="151"/>
    </row>
    <row r="243" spans="1:248" ht="12.75" customHeight="1" x14ac:dyDescent="0.2">
      <c r="A243" s="3"/>
      <c r="B243" s="3"/>
      <c r="C243" s="3"/>
      <c r="D243" s="3"/>
      <c r="E243" s="3"/>
      <c r="F243" s="3"/>
      <c r="G243" s="126"/>
      <c r="H243" s="3"/>
      <c r="I243" s="5"/>
      <c r="J243" s="3"/>
      <c r="K243" s="3"/>
      <c r="L243" s="20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0"/>
      <c r="AF243" s="3"/>
      <c r="AG243" s="3"/>
      <c r="AH243" s="3"/>
      <c r="AI243" s="3"/>
      <c r="AJ243" s="3"/>
      <c r="AK243" s="3" t="s">
        <v>236</v>
      </c>
      <c r="AL243" s="3"/>
    </row>
    <row r="244" spans="1:248" ht="12.75" customHeight="1" x14ac:dyDescent="0.2">
      <c r="A244" s="25"/>
      <c r="B244" s="25"/>
      <c r="C244" s="25"/>
      <c r="D244" s="25"/>
      <c r="E244" s="25"/>
      <c r="F244" s="25"/>
      <c r="G244" s="127"/>
      <c r="H244" s="25"/>
      <c r="I244" s="26"/>
      <c r="J244" s="25"/>
      <c r="K244" s="25"/>
      <c r="L244" s="26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6"/>
      <c r="AF244" s="25"/>
      <c r="AG244" s="25"/>
      <c r="AH244" s="25"/>
      <c r="AI244" s="25"/>
      <c r="AJ244" s="25"/>
      <c r="AK244" s="25"/>
      <c r="AL244" s="25"/>
    </row>
    <row r="245" spans="1:248" s="407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433"/>
      <c r="H245" s="2" t="s">
        <v>56</v>
      </c>
      <c r="I245" s="95"/>
      <c r="J245" s="475" t="s">
        <v>477</v>
      </c>
      <c r="K245" s="476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07" customFormat="1" ht="12.75" customHeight="1" x14ac:dyDescent="0.2">
      <c r="A246" s="1"/>
      <c r="B246" s="3"/>
      <c r="C246" s="3"/>
      <c r="D246" s="3"/>
      <c r="E246" s="3"/>
      <c r="F246" s="13"/>
      <c r="G246" s="433"/>
      <c r="H246" s="13"/>
      <c r="I246" s="96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07" customFormat="1" ht="12.75" customHeight="1" thickBot="1" x14ac:dyDescent="0.25">
      <c r="A247" s="422"/>
      <c r="B247" s="423">
        <v>1</v>
      </c>
      <c r="C247" s="423">
        <v>2</v>
      </c>
      <c r="D247" s="423">
        <v>3</v>
      </c>
      <c r="E247" s="423">
        <v>4</v>
      </c>
      <c r="F247" s="424">
        <v>5</v>
      </c>
      <c r="G247" s="434">
        <v>6</v>
      </c>
      <c r="H247" s="425">
        <v>7</v>
      </c>
      <c r="I247" s="435">
        <v>8</v>
      </c>
      <c r="J247" s="423">
        <v>9</v>
      </c>
      <c r="K247" s="425">
        <v>10</v>
      </c>
      <c r="L247" s="423">
        <v>11</v>
      </c>
      <c r="M247" s="423" t="s">
        <v>1</v>
      </c>
      <c r="N247" s="423">
        <v>12</v>
      </c>
      <c r="O247" s="423">
        <v>13</v>
      </c>
      <c r="P247" s="423">
        <v>14</v>
      </c>
      <c r="Q247" s="423">
        <v>15</v>
      </c>
      <c r="R247" s="425" t="s">
        <v>2</v>
      </c>
      <c r="S247" s="426"/>
      <c r="T247" s="422"/>
      <c r="U247" s="423">
        <v>16</v>
      </c>
      <c r="V247" s="423">
        <v>17</v>
      </c>
      <c r="W247" s="423">
        <v>18</v>
      </c>
      <c r="X247" s="423">
        <v>19</v>
      </c>
      <c r="Y247" s="423">
        <v>20</v>
      </c>
      <c r="Z247" s="423" t="s">
        <v>3</v>
      </c>
      <c r="AA247" s="423">
        <v>21</v>
      </c>
      <c r="AB247" s="423">
        <v>22</v>
      </c>
      <c r="AC247" s="423">
        <v>23</v>
      </c>
      <c r="AD247" s="423">
        <v>24</v>
      </c>
      <c r="AE247" s="423">
        <v>25</v>
      </c>
      <c r="AF247" s="423">
        <v>26</v>
      </c>
      <c r="AG247" s="423">
        <v>27</v>
      </c>
      <c r="AH247" s="423">
        <v>28</v>
      </c>
      <c r="AI247" s="424">
        <v>29</v>
      </c>
      <c r="AJ247" s="423">
        <v>30</v>
      </c>
      <c r="AK247" s="425">
        <v>31</v>
      </c>
      <c r="AL247" s="426"/>
    </row>
    <row r="248" spans="1:248" s="4" customFormat="1" ht="12.75" customHeight="1" thickTop="1" x14ac:dyDescent="0.2">
      <c r="A248" s="1"/>
      <c r="B248" s="85" t="s">
        <v>4</v>
      </c>
      <c r="C248" s="97"/>
      <c r="D248" s="85" t="s">
        <v>473</v>
      </c>
      <c r="E248" s="436" t="s">
        <v>6</v>
      </c>
      <c r="F248" s="84" t="s">
        <v>7</v>
      </c>
      <c r="G248" s="128"/>
      <c r="H248" s="84"/>
      <c r="I248" s="99"/>
      <c r="J248" s="85"/>
      <c r="K248" s="84"/>
      <c r="L248" s="85" t="s">
        <v>460</v>
      </c>
      <c r="M248" s="85"/>
      <c r="N248" s="85" t="s">
        <v>474</v>
      </c>
      <c r="O248" s="436" t="s">
        <v>461</v>
      </c>
      <c r="P248" s="437"/>
      <c r="Q248" s="438" t="s">
        <v>8</v>
      </c>
      <c r="R248" s="84" t="s">
        <v>8</v>
      </c>
      <c r="S248" s="102"/>
      <c r="T248" s="67"/>
      <c r="U248" s="471" t="s">
        <v>9</v>
      </c>
      <c r="V248" s="472"/>
      <c r="W248" s="472"/>
      <c r="X248" s="472"/>
      <c r="Y248" s="473"/>
      <c r="Z248" s="85" t="s">
        <v>10</v>
      </c>
      <c r="AA248" s="85" t="s">
        <v>11</v>
      </c>
      <c r="AB248" s="85" t="s">
        <v>204</v>
      </c>
      <c r="AC248" s="85" t="s">
        <v>12</v>
      </c>
      <c r="AD248" s="85" t="s">
        <v>13</v>
      </c>
      <c r="AE248" s="85" t="s">
        <v>14</v>
      </c>
      <c r="AF248" s="85"/>
      <c r="AG248" s="85"/>
      <c r="AH248" s="100"/>
      <c r="AI248" s="101"/>
      <c r="AJ248" s="85" t="s">
        <v>15</v>
      </c>
      <c r="AK248" s="84" t="s">
        <v>7</v>
      </c>
      <c r="AL248" s="102"/>
      <c r="AM248" s="251"/>
      <c r="AN248" s="251"/>
      <c r="AO248" s="251"/>
      <c r="AP248" s="251"/>
      <c r="AQ248" s="251"/>
      <c r="AR248" s="251"/>
      <c r="AS248" s="251"/>
      <c r="AT248" s="251"/>
      <c r="AU248" s="251"/>
      <c r="AV248" s="251"/>
      <c r="AW248" s="251"/>
      <c r="AX248" s="251"/>
      <c r="AY248" s="251"/>
      <c r="AZ248" s="251"/>
      <c r="BA248" s="251"/>
      <c r="BB248" s="251"/>
      <c r="BC248" s="251"/>
      <c r="BD248" s="251"/>
      <c r="BE248" s="251"/>
      <c r="BF248" s="251"/>
      <c r="BG248" s="251"/>
      <c r="BH248" s="251"/>
      <c r="BI248" s="251"/>
      <c r="BJ248" s="251"/>
      <c r="BK248" s="251"/>
      <c r="BL248" s="251"/>
      <c r="BM248" s="251"/>
      <c r="BN248" s="251"/>
      <c r="BO248" s="251"/>
      <c r="BP248" s="251"/>
      <c r="BQ248" s="251"/>
      <c r="BR248" s="251"/>
      <c r="BS248" s="251"/>
      <c r="BT248" s="251"/>
      <c r="BU248" s="251"/>
      <c r="BV248" s="251"/>
      <c r="BW248" s="251"/>
      <c r="BX248" s="251"/>
      <c r="BY248" s="251"/>
      <c r="BZ248" s="251"/>
      <c r="CA248" s="251"/>
      <c r="CB248" s="251"/>
      <c r="CC248" s="251"/>
      <c r="CD248" s="251"/>
      <c r="CE248" s="251"/>
      <c r="CF248" s="251"/>
      <c r="CG248" s="251"/>
      <c r="CH248" s="251"/>
      <c r="CI248" s="251"/>
      <c r="CJ248" s="251"/>
      <c r="CK248" s="251"/>
      <c r="CL248" s="251"/>
      <c r="CM248" s="251"/>
      <c r="CN248" s="251"/>
      <c r="CO248" s="251"/>
      <c r="CP248" s="251"/>
      <c r="CQ248" s="251"/>
      <c r="CR248" s="251"/>
      <c r="CS248" s="251"/>
      <c r="CT248" s="251"/>
      <c r="CU248" s="251"/>
      <c r="CV248" s="251"/>
      <c r="CW248" s="251"/>
      <c r="CX248" s="251"/>
      <c r="CY248" s="251"/>
      <c r="CZ248" s="251"/>
      <c r="DA248" s="251"/>
      <c r="DB248" s="251"/>
      <c r="DC248" s="251"/>
      <c r="DD248" s="251"/>
      <c r="DE248" s="251"/>
      <c r="DF248" s="251"/>
      <c r="DG248" s="251"/>
      <c r="DH248" s="251"/>
      <c r="DI248" s="251"/>
      <c r="DJ248" s="251"/>
      <c r="DK248" s="251"/>
      <c r="DL248" s="251"/>
      <c r="DM248" s="251"/>
      <c r="DN248" s="251"/>
      <c r="DO248" s="251"/>
      <c r="DP248" s="251"/>
      <c r="DQ248" s="251"/>
      <c r="DR248" s="251"/>
      <c r="DS248" s="251"/>
      <c r="DT248" s="251"/>
      <c r="DU248" s="251"/>
      <c r="DV248" s="251"/>
      <c r="DW248" s="251"/>
      <c r="DX248" s="251"/>
      <c r="DY248" s="251"/>
      <c r="DZ248" s="251"/>
      <c r="EA248" s="251"/>
      <c r="EB248" s="251"/>
      <c r="EC248" s="251"/>
      <c r="ED248" s="251"/>
      <c r="EE248" s="251"/>
      <c r="EF248" s="251"/>
      <c r="EG248" s="251"/>
      <c r="EH248" s="251"/>
      <c r="EI248" s="251"/>
      <c r="EJ248" s="251"/>
      <c r="EK248" s="251"/>
      <c r="EL248" s="251"/>
      <c r="EM248" s="251"/>
      <c r="EN248" s="251"/>
      <c r="EO248" s="251"/>
      <c r="EP248" s="251"/>
      <c r="EQ248" s="251"/>
      <c r="ER248" s="251"/>
      <c r="ES248" s="251"/>
      <c r="ET248" s="251"/>
      <c r="EU248" s="251"/>
      <c r="EV248" s="251"/>
      <c r="EW248" s="251"/>
      <c r="EX248" s="251"/>
      <c r="EY248" s="251"/>
      <c r="EZ248" s="251"/>
      <c r="FA248" s="251"/>
      <c r="FB248" s="251"/>
      <c r="FC248" s="251"/>
      <c r="FD248" s="251"/>
      <c r="FE248" s="251"/>
      <c r="FF248" s="251"/>
      <c r="FG248" s="251"/>
      <c r="FH248" s="251"/>
      <c r="FI248" s="251"/>
      <c r="FJ248" s="251"/>
      <c r="FK248" s="251"/>
      <c r="FL248" s="251"/>
      <c r="FM248" s="251"/>
      <c r="FN248" s="251"/>
      <c r="FO248" s="251"/>
      <c r="FP248" s="251"/>
      <c r="FQ248" s="251"/>
      <c r="FR248" s="251"/>
      <c r="FS248" s="251"/>
      <c r="FT248" s="251"/>
      <c r="FU248" s="251"/>
      <c r="FV248" s="251"/>
      <c r="FW248" s="251"/>
      <c r="FX248" s="251"/>
      <c r="FY248" s="251"/>
      <c r="FZ248" s="251"/>
      <c r="GA248" s="251"/>
      <c r="GB248" s="251"/>
      <c r="GC248" s="251"/>
      <c r="GD248" s="251"/>
      <c r="GE248" s="251"/>
      <c r="GF248" s="251"/>
      <c r="GG248" s="251"/>
      <c r="GH248" s="251"/>
      <c r="GI248" s="251"/>
      <c r="GJ248" s="251"/>
      <c r="GK248" s="251"/>
      <c r="GL248" s="251"/>
      <c r="GM248" s="251"/>
      <c r="GN248" s="251"/>
      <c r="GO248" s="251"/>
      <c r="GP248" s="251"/>
      <c r="GQ248" s="251"/>
      <c r="GR248" s="251"/>
      <c r="GS248" s="251"/>
      <c r="GT248" s="251"/>
      <c r="GU248" s="251"/>
      <c r="GV248" s="251"/>
      <c r="GW248" s="251"/>
      <c r="GX248" s="251"/>
      <c r="GY248" s="251"/>
      <c r="GZ248" s="251"/>
      <c r="HA248" s="251"/>
      <c r="HB248" s="251"/>
      <c r="HC248" s="251"/>
      <c r="HD248" s="251"/>
      <c r="HE248" s="251"/>
      <c r="HF248" s="251"/>
      <c r="HG248" s="251"/>
      <c r="HH248" s="251"/>
      <c r="HI248" s="251"/>
      <c r="HJ248" s="251"/>
      <c r="HK248" s="251"/>
      <c r="HL248" s="251"/>
      <c r="HM248" s="251"/>
      <c r="HN248" s="251"/>
      <c r="HO248" s="251"/>
      <c r="HP248" s="251"/>
      <c r="HQ248" s="251"/>
      <c r="HR248" s="251"/>
      <c r="HS248" s="251"/>
      <c r="HT248" s="251"/>
      <c r="HU248" s="251"/>
      <c r="HV248" s="251"/>
      <c r="HW248" s="251"/>
      <c r="HX248" s="251"/>
      <c r="HY248" s="251"/>
      <c r="HZ248" s="251"/>
      <c r="IA248" s="251"/>
      <c r="IB248" s="251"/>
      <c r="IC248" s="251"/>
      <c r="ID248" s="251"/>
      <c r="IE248" s="251"/>
      <c r="IF248" s="251"/>
      <c r="IG248" s="251"/>
      <c r="IH248" s="251"/>
      <c r="II248" s="251"/>
      <c r="IJ248" s="251"/>
      <c r="IK248" s="251"/>
      <c r="IL248" s="251"/>
      <c r="IM248" s="251"/>
      <c r="IN248" s="251"/>
    </row>
    <row r="249" spans="1:248" s="4" customFormat="1" ht="12.75" customHeight="1" x14ac:dyDescent="0.2">
      <c r="A249" s="1"/>
      <c r="B249" s="85" t="s">
        <v>8</v>
      </c>
      <c r="C249" s="85" t="s">
        <v>16</v>
      </c>
      <c r="D249" s="85" t="s">
        <v>202</v>
      </c>
      <c r="E249" s="154" t="s">
        <v>8</v>
      </c>
      <c r="F249" s="84" t="s">
        <v>18</v>
      </c>
      <c r="G249" s="128" t="s">
        <v>19</v>
      </c>
      <c r="H249" s="84" t="s">
        <v>20</v>
      </c>
      <c r="I249" s="99" t="s">
        <v>475</v>
      </c>
      <c r="J249" s="85" t="s">
        <v>21</v>
      </c>
      <c r="K249" s="84" t="s">
        <v>22</v>
      </c>
      <c r="L249" s="85" t="s">
        <v>462</v>
      </c>
      <c r="M249" s="85" t="s">
        <v>463</v>
      </c>
      <c r="N249" s="85" t="s">
        <v>476</v>
      </c>
      <c r="O249" s="154" t="s">
        <v>464</v>
      </c>
      <c r="P249" s="154" t="s">
        <v>23</v>
      </c>
      <c r="Q249" s="85" t="s">
        <v>24</v>
      </c>
      <c r="R249" s="84" t="s">
        <v>24</v>
      </c>
      <c r="S249" s="100" t="s">
        <v>135</v>
      </c>
      <c r="T249" s="84" t="s">
        <v>135</v>
      </c>
      <c r="U249" s="85" t="s">
        <v>25</v>
      </c>
      <c r="V249" s="85" t="s">
        <v>26</v>
      </c>
      <c r="W249" s="85" t="s">
        <v>27</v>
      </c>
      <c r="X249" s="85" t="s">
        <v>28</v>
      </c>
      <c r="Y249" s="85" t="s">
        <v>136</v>
      </c>
      <c r="Z249" s="85" t="s">
        <v>251</v>
      </c>
      <c r="AA249" s="85" t="s">
        <v>137</v>
      </c>
      <c r="AB249" s="85" t="s">
        <v>203</v>
      </c>
      <c r="AC249" s="85" t="s">
        <v>30</v>
      </c>
      <c r="AD249" s="85" t="s">
        <v>140</v>
      </c>
      <c r="AE249" s="85" t="s">
        <v>31</v>
      </c>
      <c r="AF249" s="85" t="s">
        <v>32</v>
      </c>
      <c r="AG249" s="85" t="s">
        <v>205</v>
      </c>
      <c r="AH249" s="100" t="s">
        <v>16</v>
      </c>
      <c r="AI249" s="98" t="s">
        <v>34</v>
      </c>
      <c r="AJ249" s="85" t="s">
        <v>35</v>
      </c>
      <c r="AK249" s="84" t="s">
        <v>18</v>
      </c>
      <c r="AL249" s="102"/>
      <c r="AM249" s="251"/>
      <c r="AN249" s="251"/>
      <c r="AO249" s="251"/>
      <c r="AP249" s="251"/>
      <c r="AQ249" s="251"/>
      <c r="AR249" s="251"/>
      <c r="AS249" s="251"/>
      <c r="AT249" s="251"/>
      <c r="AU249" s="251"/>
      <c r="AV249" s="251"/>
      <c r="AW249" s="251"/>
      <c r="AX249" s="251"/>
      <c r="AY249" s="251"/>
      <c r="AZ249" s="251"/>
      <c r="BA249" s="251"/>
      <c r="BB249" s="251"/>
      <c r="BC249" s="251"/>
      <c r="BD249" s="251"/>
      <c r="BE249" s="251"/>
      <c r="BF249" s="251"/>
      <c r="BG249" s="251"/>
      <c r="BH249" s="251"/>
      <c r="BI249" s="251"/>
      <c r="BJ249" s="251"/>
      <c r="BK249" s="251"/>
      <c r="BL249" s="251"/>
      <c r="BM249" s="251"/>
      <c r="BN249" s="251"/>
      <c r="BO249" s="251"/>
      <c r="BP249" s="251"/>
      <c r="BQ249" s="251"/>
      <c r="BR249" s="251"/>
      <c r="BS249" s="251"/>
      <c r="BT249" s="251"/>
      <c r="BU249" s="251"/>
      <c r="BV249" s="251"/>
      <c r="BW249" s="251"/>
      <c r="BX249" s="251"/>
      <c r="BY249" s="251"/>
      <c r="BZ249" s="251"/>
      <c r="CA249" s="251"/>
      <c r="CB249" s="251"/>
      <c r="CC249" s="251"/>
      <c r="CD249" s="251"/>
      <c r="CE249" s="251"/>
      <c r="CF249" s="251"/>
      <c r="CG249" s="251"/>
      <c r="CH249" s="251"/>
      <c r="CI249" s="251"/>
      <c r="CJ249" s="251"/>
      <c r="CK249" s="251"/>
      <c r="CL249" s="251"/>
      <c r="CM249" s="251"/>
      <c r="CN249" s="251"/>
      <c r="CO249" s="251"/>
      <c r="CP249" s="251"/>
      <c r="CQ249" s="251"/>
      <c r="CR249" s="251"/>
      <c r="CS249" s="251"/>
      <c r="CT249" s="251"/>
      <c r="CU249" s="251"/>
      <c r="CV249" s="251"/>
      <c r="CW249" s="251"/>
      <c r="CX249" s="251"/>
      <c r="CY249" s="251"/>
      <c r="CZ249" s="251"/>
      <c r="DA249" s="251"/>
      <c r="DB249" s="251"/>
      <c r="DC249" s="251"/>
      <c r="DD249" s="251"/>
      <c r="DE249" s="251"/>
      <c r="DF249" s="251"/>
      <c r="DG249" s="251"/>
      <c r="DH249" s="251"/>
      <c r="DI249" s="251"/>
      <c r="DJ249" s="251"/>
      <c r="DK249" s="251"/>
      <c r="DL249" s="251"/>
      <c r="DM249" s="251"/>
      <c r="DN249" s="251"/>
      <c r="DO249" s="251"/>
      <c r="DP249" s="251"/>
      <c r="DQ249" s="251"/>
      <c r="DR249" s="251"/>
      <c r="DS249" s="251"/>
      <c r="DT249" s="251"/>
      <c r="DU249" s="251"/>
      <c r="DV249" s="251"/>
      <c r="DW249" s="251"/>
      <c r="DX249" s="251"/>
      <c r="DY249" s="251"/>
      <c r="DZ249" s="251"/>
      <c r="EA249" s="251"/>
      <c r="EB249" s="251"/>
      <c r="EC249" s="251"/>
      <c r="ED249" s="251"/>
      <c r="EE249" s="251"/>
      <c r="EF249" s="251"/>
      <c r="EG249" s="251"/>
      <c r="EH249" s="251"/>
      <c r="EI249" s="251"/>
      <c r="EJ249" s="251"/>
      <c r="EK249" s="251"/>
      <c r="EL249" s="251"/>
      <c r="EM249" s="251"/>
      <c r="EN249" s="251"/>
      <c r="EO249" s="251"/>
      <c r="EP249" s="251"/>
      <c r="EQ249" s="251"/>
      <c r="ER249" s="251"/>
      <c r="ES249" s="251"/>
      <c r="ET249" s="251"/>
      <c r="EU249" s="251"/>
      <c r="EV249" s="251"/>
      <c r="EW249" s="251"/>
      <c r="EX249" s="251"/>
      <c r="EY249" s="251"/>
      <c r="EZ249" s="251"/>
      <c r="FA249" s="251"/>
      <c r="FB249" s="251"/>
      <c r="FC249" s="251"/>
      <c r="FD249" s="251"/>
      <c r="FE249" s="251"/>
      <c r="FF249" s="251"/>
      <c r="FG249" s="251"/>
      <c r="FH249" s="251"/>
      <c r="FI249" s="251"/>
      <c r="FJ249" s="251"/>
      <c r="FK249" s="251"/>
      <c r="FL249" s="251"/>
      <c r="FM249" s="251"/>
      <c r="FN249" s="251"/>
      <c r="FO249" s="251"/>
      <c r="FP249" s="251"/>
      <c r="FQ249" s="251"/>
      <c r="FR249" s="251"/>
      <c r="FS249" s="251"/>
      <c r="FT249" s="251"/>
      <c r="FU249" s="251"/>
      <c r="FV249" s="251"/>
      <c r="FW249" s="251"/>
      <c r="FX249" s="251"/>
      <c r="FY249" s="251"/>
      <c r="FZ249" s="251"/>
      <c r="GA249" s="251"/>
      <c r="GB249" s="251"/>
      <c r="GC249" s="251"/>
      <c r="GD249" s="251"/>
      <c r="GE249" s="251"/>
      <c r="GF249" s="251"/>
      <c r="GG249" s="251"/>
      <c r="GH249" s="251"/>
      <c r="GI249" s="251"/>
      <c r="GJ249" s="251"/>
      <c r="GK249" s="251"/>
      <c r="GL249" s="251"/>
      <c r="GM249" s="251"/>
      <c r="GN249" s="251"/>
      <c r="GO249" s="251"/>
      <c r="GP249" s="251"/>
      <c r="GQ249" s="251"/>
      <c r="GR249" s="251"/>
      <c r="GS249" s="251"/>
      <c r="GT249" s="251"/>
      <c r="GU249" s="251"/>
      <c r="GV249" s="251"/>
      <c r="GW249" s="251"/>
      <c r="GX249" s="251"/>
      <c r="GY249" s="251"/>
      <c r="GZ249" s="251"/>
      <c r="HA249" s="251"/>
      <c r="HB249" s="251"/>
      <c r="HC249" s="251"/>
      <c r="HD249" s="251"/>
      <c r="HE249" s="251"/>
      <c r="HF249" s="251"/>
      <c r="HG249" s="251"/>
      <c r="HH249" s="251"/>
      <c r="HI249" s="251"/>
      <c r="HJ249" s="251"/>
      <c r="HK249" s="251"/>
      <c r="HL249" s="251"/>
      <c r="HM249" s="251"/>
      <c r="HN249" s="251"/>
      <c r="HO249" s="251"/>
      <c r="HP249" s="251"/>
      <c r="HQ249" s="251"/>
      <c r="HR249" s="251"/>
      <c r="HS249" s="251"/>
      <c r="HT249" s="251"/>
      <c r="HU249" s="251"/>
      <c r="HV249" s="251"/>
      <c r="HW249" s="251"/>
      <c r="HX249" s="251"/>
      <c r="HY249" s="251"/>
      <c r="HZ249" s="251"/>
      <c r="IA249" s="251"/>
      <c r="IB249" s="251"/>
      <c r="IC249" s="251"/>
      <c r="ID249" s="251"/>
      <c r="IE249" s="251"/>
      <c r="IF249" s="251"/>
      <c r="IG249" s="251"/>
      <c r="IH249" s="251"/>
      <c r="II249" s="251"/>
      <c r="IJ249" s="251"/>
      <c r="IK249" s="251"/>
      <c r="IL249" s="251"/>
      <c r="IM249" s="251"/>
      <c r="IN249" s="251"/>
    </row>
    <row r="250" spans="1:248" s="4" customFormat="1" ht="12.75" customHeight="1" thickBot="1" x14ac:dyDescent="0.25">
      <c r="A250" s="6"/>
      <c r="B250" s="86" t="s">
        <v>36</v>
      </c>
      <c r="C250" s="86" t="s">
        <v>37</v>
      </c>
      <c r="D250" s="86" t="s">
        <v>38</v>
      </c>
      <c r="E250" s="439" t="s">
        <v>39</v>
      </c>
      <c r="F250" s="103" t="s">
        <v>40</v>
      </c>
      <c r="G250" s="129"/>
      <c r="H250" s="103"/>
      <c r="I250" s="104" t="s">
        <v>41</v>
      </c>
      <c r="J250" s="86"/>
      <c r="K250" s="103"/>
      <c r="L250" s="86" t="s">
        <v>465</v>
      </c>
      <c r="M250" s="86"/>
      <c r="N250" s="86" t="s">
        <v>235</v>
      </c>
      <c r="O250" s="439" t="s">
        <v>235</v>
      </c>
      <c r="P250" s="155"/>
      <c r="Q250" s="440" t="s">
        <v>258</v>
      </c>
      <c r="R250" s="441" t="s">
        <v>259</v>
      </c>
      <c r="S250" s="105" t="s">
        <v>109</v>
      </c>
      <c r="T250" s="103" t="s">
        <v>187</v>
      </c>
      <c r="U250" s="86" t="s">
        <v>42</v>
      </c>
      <c r="V250" s="86" t="s">
        <v>43</v>
      </c>
      <c r="W250" s="86"/>
      <c r="X250" s="86" t="s">
        <v>44</v>
      </c>
      <c r="Y250" s="86" t="s">
        <v>30</v>
      </c>
      <c r="Z250" s="86" t="s">
        <v>30</v>
      </c>
      <c r="AA250" s="86" t="s">
        <v>138</v>
      </c>
      <c r="AB250" s="86" t="s">
        <v>15</v>
      </c>
      <c r="AC250" s="86" t="s">
        <v>139</v>
      </c>
      <c r="AD250" s="86" t="s">
        <v>141</v>
      </c>
      <c r="AE250" s="86" t="s">
        <v>47</v>
      </c>
      <c r="AF250" s="86" t="s">
        <v>48</v>
      </c>
      <c r="AG250" s="86" t="s">
        <v>15</v>
      </c>
      <c r="AH250" s="105" t="s">
        <v>30</v>
      </c>
      <c r="AI250" s="106"/>
      <c r="AJ250" s="86" t="s">
        <v>49</v>
      </c>
      <c r="AK250" s="103" t="s">
        <v>188</v>
      </c>
      <c r="AL250" s="107"/>
      <c r="AM250" s="251"/>
      <c r="AN250" s="251"/>
      <c r="AO250" s="251"/>
      <c r="AP250" s="251"/>
      <c r="AQ250" s="251"/>
      <c r="AR250" s="251"/>
      <c r="AS250" s="251"/>
      <c r="AT250" s="251"/>
      <c r="AU250" s="251"/>
      <c r="AV250" s="251"/>
      <c r="AW250" s="251"/>
      <c r="AX250" s="251"/>
      <c r="AY250" s="251"/>
      <c r="AZ250" s="251"/>
      <c r="BA250" s="251"/>
      <c r="BB250" s="251"/>
      <c r="BC250" s="251"/>
      <c r="BD250" s="251"/>
      <c r="BE250" s="251"/>
      <c r="BF250" s="251"/>
      <c r="BG250" s="251"/>
      <c r="BH250" s="251"/>
      <c r="BI250" s="251"/>
      <c r="BJ250" s="251"/>
      <c r="BK250" s="251"/>
      <c r="BL250" s="251"/>
      <c r="BM250" s="251"/>
      <c r="BN250" s="251"/>
      <c r="BO250" s="251"/>
      <c r="BP250" s="251"/>
      <c r="BQ250" s="251"/>
      <c r="BR250" s="251"/>
      <c r="BS250" s="251"/>
      <c r="BT250" s="251"/>
      <c r="BU250" s="251"/>
      <c r="BV250" s="251"/>
      <c r="BW250" s="251"/>
      <c r="BX250" s="251"/>
      <c r="BY250" s="251"/>
      <c r="BZ250" s="251"/>
      <c r="CA250" s="251"/>
      <c r="CB250" s="251"/>
      <c r="CC250" s="251"/>
      <c r="CD250" s="251"/>
      <c r="CE250" s="251"/>
      <c r="CF250" s="251"/>
      <c r="CG250" s="251"/>
      <c r="CH250" s="251"/>
      <c r="CI250" s="251"/>
      <c r="CJ250" s="251"/>
      <c r="CK250" s="251"/>
      <c r="CL250" s="251"/>
      <c r="CM250" s="251"/>
      <c r="CN250" s="251"/>
      <c r="CO250" s="251"/>
      <c r="CP250" s="251"/>
      <c r="CQ250" s="251"/>
      <c r="CR250" s="251"/>
      <c r="CS250" s="251"/>
      <c r="CT250" s="251"/>
      <c r="CU250" s="251"/>
      <c r="CV250" s="251"/>
      <c r="CW250" s="251"/>
      <c r="CX250" s="251"/>
      <c r="CY250" s="251"/>
      <c r="CZ250" s="251"/>
      <c r="DA250" s="251"/>
      <c r="DB250" s="251"/>
      <c r="DC250" s="251"/>
      <c r="DD250" s="251"/>
      <c r="DE250" s="251"/>
      <c r="DF250" s="251"/>
      <c r="DG250" s="251"/>
      <c r="DH250" s="251"/>
      <c r="DI250" s="251"/>
      <c r="DJ250" s="251"/>
      <c r="DK250" s="251"/>
      <c r="DL250" s="251"/>
      <c r="DM250" s="251"/>
      <c r="DN250" s="251"/>
      <c r="DO250" s="251"/>
      <c r="DP250" s="251"/>
      <c r="DQ250" s="251"/>
      <c r="DR250" s="251"/>
      <c r="DS250" s="251"/>
      <c r="DT250" s="251"/>
      <c r="DU250" s="251"/>
      <c r="DV250" s="251"/>
      <c r="DW250" s="251"/>
      <c r="DX250" s="251"/>
      <c r="DY250" s="251"/>
      <c r="DZ250" s="251"/>
      <c r="EA250" s="251"/>
      <c r="EB250" s="251"/>
      <c r="EC250" s="251"/>
      <c r="ED250" s="251"/>
      <c r="EE250" s="251"/>
      <c r="EF250" s="251"/>
      <c r="EG250" s="251"/>
      <c r="EH250" s="251"/>
      <c r="EI250" s="251"/>
      <c r="EJ250" s="251"/>
      <c r="EK250" s="251"/>
      <c r="EL250" s="251"/>
      <c r="EM250" s="251"/>
      <c r="EN250" s="251"/>
      <c r="EO250" s="251"/>
      <c r="EP250" s="251"/>
      <c r="EQ250" s="251"/>
      <c r="ER250" s="251"/>
      <c r="ES250" s="251"/>
      <c r="ET250" s="251"/>
      <c r="EU250" s="251"/>
      <c r="EV250" s="251"/>
      <c r="EW250" s="251"/>
      <c r="EX250" s="251"/>
      <c r="EY250" s="251"/>
      <c r="EZ250" s="251"/>
      <c r="FA250" s="251"/>
      <c r="FB250" s="251"/>
      <c r="FC250" s="251"/>
      <c r="FD250" s="251"/>
      <c r="FE250" s="251"/>
      <c r="FF250" s="251"/>
      <c r="FG250" s="251"/>
      <c r="FH250" s="251"/>
      <c r="FI250" s="251"/>
      <c r="FJ250" s="251"/>
      <c r="FK250" s="251"/>
      <c r="FL250" s="251"/>
      <c r="FM250" s="251"/>
      <c r="FN250" s="251"/>
      <c r="FO250" s="251"/>
      <c r="FP250" s="251"/>
      <c r="FQ250" s="251"/>
      <c r="FR250" s="251"/>
      <c r="FS250" s="251"/>
      <c r="FT250" s="251"/>
      <c r="FU250" s="251"/>
      <c r="FV250" s="251"/>
      <c r="FW250" s="251"/>
      <c r="FX250" s="251"/>
      <c r="FY250" s="251"/>
      <c r="FZ250" s="251"/>
      <c r="GA250" s="251"/>
      <c r="GB250" s="251"/>
      <c r="GC250" s="251"/>
      <c r="GD250" s="251"/>
      <c r="GE250" s="251"/>
      <c r="GF250" s="251"/>
      <c r="GG250" s="251"/>
      <c r="GH250" s="251"/>
      <c r="GI250" s="251"/>
      <c r="GJ250" s="251"/>
      <c r="GK250" s="251"/>
      <c r="GL250" s="251"/>
      <c r="GM250" s="251"/>
      <c r="GN250" s="251"/>
      <c r="GO250" s="251"/>
      <c r="GP250" s="251"/>
      <c r="GQ250" s="251"/>
      <c r="GR250" s="251"/>
      <c r="GS250" s="251"/>
      <c r="GT250" s="251"/>
      <c r="GU250" s="251"/>
      <c r="GV250" s="251"/>
      <c r="GW250" s="251"/>
      <c r="GX250" s="251"/>
      <c r="GY250" s="251"/>
      <c r="GZ250" s="251"/>
      <c r="HA250" s="251"/>
      <c r="HB250" s="251"/>
      <c r="HC250" s="251"/>
      <c r="HD250" s="251"/>
      <c r="HE250" s="251"/>
      <c r="HF250" s="251"/>
      <c r="HG250" s="251"/>
      <c r="HH250" s="251"/>
      <c r="HI250" s="251"/>
      <c r="HJ250" s="251"/>
      <c r="HK250" s="251"/>
      <c r="HL250" s="251"/>
      <c r="HM250" s="251"/>
      <c r="HN250" s="251"/>
      <c r="HO250" s="251"/>
      <c r="HP250" s="251"/>
      <c r="HQ250" s="251"/>
      <c r="HR250" s="251"/>
      <c r="HS250" s="251"/>
      <c r="HT250" s="251"/>
      <c r="HU250" s="251"/>
      <c r="HV250" s="251"/>
      <c r="HW250" s="251"/>
      <c r="HX250" s="251"/>
      <c r="HY250" s="251"/>
      <c r="HZ250" s="251"/>
      <c r="IA250" s="251"/>
      <c r="IB250" s="251"/>
      <c r="IC250" s="251"/>
      <c r="ID250" s="251"/>
      <c r="IE250" s="251"/>
      <c r="IF250" s="251"/>
      <c r="IG250" s="251"/>
      <c r="IH250" s="251"/>
      <c r="II250" s="251"/>
      <c r="IJ250" s="251"/>
      <c r="IK250" s="251"/>
      <c r="IL250" s="251"/>
      <c r="IM250" s="251"/>
      <c r="IN250" s="251"/>
    </row>
    <row r="251" spans="1:248" s="20" customFormat="1" ht="12.75" customHeight="1" thickTop="1" x14ac:dyDescent="0.2">
      <c r="A251" s="8"/>
      <c r="B251" s="296">
        <f>B237</f>
        <v>0</v>
      </c>
      <c r="C251" s="296">
        <f>C237</f>
        <v>0</v>
      </c>
      <c r="D251" s="296">
        <f>D237</f>
        <v>0</v>
      </c>
      <c r="E251" s="296">
        <f>E237</f>
        <v>0</v>
      </c>
      <c r="F251" s="298">
        <f>F237</f>
        <v>0</v>
      </c>
      <c r="G251" s="130" t="str">
        <f>G7</f>
        <v>MARCH</v>
      </c>
      <c r="H251" s="31" t="s">
        <v>58</v>
      </c>
      <c r="I251" s="32"/>
      <c r="J251" s="306">
        <f t="shared" ref="J251:R251" si="30">J237</f>
        <v>0</v>
      </c>
      <c r="K251" s="298">
        <f t="shared" si="30"/>
        <v>0</v>
      </c>
      <c r="L251" s="296">
        <f t="shared" si="30"/>
        <v>0</v>
      </c>
      <c r="M251" s="296">
        <f t="shared" si="30"/>
        <v>0</v>
      </c>
      <c r="N251" s="296">
        <f t="shared" si="30"/>
        <v>0</v>
      </c>
      <c r="O251" s="297">
        <f t="shared" si="30"/>
        <v>0</v>
      </c>
      <c r="P251" s="299">
        <f t="shared" si="30"/>
        <v>0</v>
      </c>
      <c r="Q251" s="296">
        <f t="shared" si="30"/>
        <v>0</v>
      </c>
      <c r="R251" s="298">
        <f t="shared" si="30"/>
        <v>0</v>
      </c>
      <c r="S251" s="9"/>
      <c r="T251" s="8"/>
      <c r="U251" s="296">
        <f t="shared" ref="U251:AH251" si="31">U237</f>
        <v>0</v>
      </c>
      <c r="V251" s="296">
        <f t="shared" si="31"/>
        <v>0</v>
      </c>
      <c r="W251" s="296">
        <f t="shared" si="31"/>
        <v>0</v>
      </c>
      <c r="X251" s="296">
        <f t="shared" si="31"/>
        <v>0</v>
      </c>
      <c r="Y251" s="296">
        <f t="shared" si="31"/>
        <v>0</v>
      </c>
      <c r="Z251" s="296">
        <f t="shared" si="31"/>
        <v>0</v>
      </c>
      <c r="AA251" s="296">
        <f t="shared" si="31"/>
        <v>0</v>
      </c>
      <c r="AB251" s="296">
        <f t="shared" si="31"/>
        <v>0</v>
      </c>
      <c r="AC251" s="296">
        <f t="shared" si="31"/>
        <v>0</v>
      </c>
      <c r="AD251" s="296">
        <f t="shared" si="31"/>
        <v>0</v>
      </c>
      <c r="AE251" s="296">
        <f t="shared" si="31"/>
        <v>0</v>
      </c>
      <c r="AF251" s="296">
        <f t="shared" si="31"/>
        <v>0</v>
      </c>
      <c r="AG251" s="296">
        <f t="shared" si="31"/>
        <v>0</v>
      </c>
      <c r="AH251" s="297">
        <f t="shared" si="31"/>
        <v>0</v>
      </c>
      <c r="AI251" s="305"/>
      <c r="AJ251" s="296">
        <f>AJ237</f>
        <v>0</v>
      </c>
      <c r="AK251" s="298">
        <f>AK237</f>
        <v>0</v>
      </c>
      <c r="AL251" s="9"/>
    </row>
    <row r="252" spans="1:248" s="20" customFormat="1" ht="12.75" customHeight="1" x14ac:dyDescent="0.2">
      <c r="A252" s="8">
        <v>1</v>
      </c>
      <c r="B252" s="280"/>
      <c r="C252" s="280"/>
      <c r="D252" s="280"/>
      <c r="E252" s="280"/>
      <c r="F252" s="281"/>
      <c r="G252" s="443"/>
      <c r="H252" s="444"/>
      <c r="I252" s="445"/>
      <c r="J252" s="296">
        <f t="shared" ref="J252:J282" si="32">SUM(B252:F252)</f>
        <v>0</v>
      </c>
      <c r="K252" s="298">
        <f t="shared" ref="K252:K282" si="33">SUM(U252:AK252)-SUM(L252:R252)</f>
        <v>0</v>
      </c>
      <c r="L252" s="280"/>
      <c r="M252" s="280"/>
      <c r="N252" s="280"/>
      <c r="O252" s="293"/>
      <c r="P252" s="300"/>
      <c r="Q252" s="280"/>
      <c r="R252" s="281"/>
      <c r="S252" s="15" t="s">
        <v>59</v>
      </c>
      <c r="T252" s="8">
        <v>1</v>
      </c>
      <c r="U252" s="280"/>
      <c r="V252" s="280"/>
      <c r="W252" s="280"/>
      <c r="X252" s="280"/>
      <c r="Y252" s="280"/>
      <c r="Z252" s="280"/>
      <c r="AA252" s="280"/>
      <c r="AB252" s="280"/>
      <c r="AC252" s="280"/>
      <c r="AD252" s="280"/>
      <c r="AE252" s="280"/>
      <c r="AF252" s="280"/>
      <c r="AG252" s="280"/>
      <c r="AH252" s="293"/>
      <c r="AI252" s="444"/>
      <c r="AJ252" s="280"/>
      <c r="AK252" s="281"/>
      <c r="AL252" s="15" t="s">
        <v>59</v>
      </c>
    </row>
    <row r="253" spans="1:248" s="20" customFormat="1" ht="12.75" customHeight="1" x14ac:dyDescent="0.2">
      <c r="A253" s="8">
        <v>2</v>
      </c>
      <c r="B253" s="280"/>
      <c r="C253" s="280"/>
      <c r="D253" s="280"/>
      <c r="E253" s="280"/>
      <c r="F253" s="281"/>
      <c r="G253" s="443"/>
      <c r="H253" s="444"/>
      <c r="I253" s="445"/>
      <c r="J253" s="296">
        <f t="shared" si="32"/>
        <v>0</v>
      </c>
      <c r="K253" s="298">
        <f t="shared" si="33"/>
        <v>0</v>
      </c>
      <c r="L253" s="280"/>
      <c r="M253" s="280"/>
      <c r="N253" s="280"/>
      <c r="O253" s="293"/>
      <c r="P253" s="300"/>
      <c r="Q253" s="280"/>
      <c r="R253" s="281"/>
      <c r="S253" s="15" t="s">
        <v>60</v>
      </c>
      <c r="T253" s="8">
        <v>2</v>
      </c>
      <c r="U253" s="280"/>
      <c r="V253" s="280"/>
      <c r="W253" s="280"/>
      <c r="X253" s="280"/>
      <c r="Y253" s="280"/>
      <c r="Z253" s="280"/>
      <c r="AA253" s="280"/>
      <c r="AB253" s="280"/>
      <c r="AC253" s="280"/>
      <c r="AD253" s="280"/>
      <c r="AE253" s="280"/>
      <c r="AF253" s="280"/>
      <c r="AG253" s="280"/>
      <c r="AH253" s="293"/>
      <c r="AI253" s="444"/>
      <c r="AJ253" s="280"/>
      <c r="AK253" s="281"/>
      <c r="AL253" s="15" t="s">
        <v>60</v>
      </c>
    </row>
    <row r="254" spans="1:248" s="20" customFormat="1" ht="12.75" customHeight="1" x14ac:dyDescent="0.2">
      <c r="A254" s="8">
        <v>3</v>
      </c>
      <c r="B254" s="280"/>
      <c r="C254" s="280"/>
      <c r="D254" s="280"/>
      <c r="E254" s="280"/>
      <c r="F254" s="281"/>
      <c r="G254" s="443"/>
      <c r="H254" s="444"/>
      <c r="I254" s="445"/>
      <c r="J254" s="296">
        <f t="shared" si="32"/>
        <v>0</v>
      </c>
      <c r="K254" s="298">
        <f t="shared" si="33"/>
        <v>0</v>
      </c>
      <c r="L254" s="280"/>
      <c r="M254" s="280"/>
      <c r="N254" s="280"/>
      <c r="O254" s="293"/>
      <c r="P254" s="300"/>
      <c r="Q254" s="280"/>
      <c r="R254" s="281"/>
      <c r="S254" s="15" t="s">
        <v>61</v>
      </c>
      <c r="T254" s="8">
        <v>3</v>
      </c>
      <c r="U254" s="280"/>
      <c r="V254" s="280"/>
      <c r="W254" s="280"/>
      <c r="X254" s="280"/>
      <c r="Y254" s="280"/>
      <c r="Z254" s="280"/>
      <c r="AA254" s="280"/>
      <c r="AB254" s="280"/>
      <c r="AC254" s="280"/>
      <c r="AD254" s="280"/>
      <c r="AE254" s="280"/>
      <c r="AF254" s="280"/>
      <c r="AG254" s="280"/>
      <c r="AH254" s="293"/>
      <c r="AI254" s="444"/>
      <c r="AJ254" s="280"/>
      <c r="AK254" s="281"/>
      <c r="AL254" s="15" t="s">
        <v>61</v>
      </c>
    </row>
    <row r="255" spans="1:248" s="20" customFormat="1" ht="12.75" customHeight="1" x14ac:dyDescent="0.2">
      <c r="A255" s="8">
        <v>4</v>
      </c>
      <c r="B255" s="280"/>
      <c r="C255" s="280"/>
      <c r="D255" s="280"/>
      <c r="E255" s="280"/>
      <c r="F255" s="281"/>
      <c r="G255" s="443"/>
      <c r="H255" s="444"/>
      <c r="I255" s="445"/>
      <c r="J255" s="296">
        <f t="shared" si="32"/>
        <v>0</v>
      </c>
      <c r="K255" s="298">
        <f t="shared" si="33"/>
        <v>0</v>
      </c>
      <c r="L255" s="280"/>
      <c r="M255" s="280"/>
      <c r="N255" s="280"/>
      <c r="O255" s="293"/>
      <c r="P255" s="300"/>
      <c r="Q255" s="280"/>
      <c r="R255" s="281"/>
      <c r="S255" s="15" t="s">
        <v>62</v>
      </c>
      <c r="T255" s="8">
        <v>4</v>
      </c>
      <c r="U255" s="280"/>
      <c r="V255" s="280"/>
      <c r="W255" s="280"/>
      <c r="X255" s="280"/>
      <c r="Y255" s="280"/>
      <c r="Z255" s="280"/>
      <c r="AA255" s="280"/>
      <c r="AB255" s="280"/>
      <c r="AC255" s="280"/>
      <c r="AD255" s="280"/>
      <c r="AE255" s="280"/>
      <c r="AF255" s="280"/>
      <c r="AG255" s="280"/>
      <c r="AH255" s="293"/>
      <c r="AI255" s="444"/>
      <c r="AJ255" s="280"/>
      <c r="AK255" s="281"/>
      <c r="AL255" s="15" t="s">
        <v>62</v>
      </c>
    </row>
    <row r="256" spans="1:248" s="20" customFormat="1" ht="12.75" customHeight="1" x14ac:dyDescent="0.2">
      <c r="A256" s="8">
        <v>5</v>
      </c>
      <c r="B256" s="280"/>
      <c r="C256" s="280"/>
      <c r="D256" s="280"/>
      <c r="E256" s="280"/>
      <c r="F256" s="281"/>
      <c r="G256" s="446"/>
      <c r="H256" s="444"/>
      <c r="I256" s="445"/>
      <c r="J256" s="296">
        <f t="shared" si="32"/>
        <v>0</v>
      </c>
      <c r="K256" s="298">
        <f t="shared" si="33"/>
        <v>0</v>
      </c>
      <c r="L256" s="280"/>
      <c r="M256" s="280"/>
      <c r="N256" s="280"/>
      <c r="O256" s="293"/>
      <c r="P256" s="300"/>
      <c r="Q256" s="280"/>
      <c r="R256" s="281"/>
      <c r="S256" s="15" t="s">
        <v>63</v>
      </c>
      <c r="T256" s="8">
        <v>5</v>
      </c>
      <c r="U256" s="280"/>
      <c r="V256" s="280"/>
      <c r="W256" s="280"/>
      <c r="X256" s="280"/>
      <c r="Y256" s="280"/>
      <c r="Z256" s="280"/>
      <c r="AA256" s="280"/>
      <c r="AB256" s="280"/>
      <c r="AC256" s="280"/>
      <c r="AD256" s="280"/>
      <c r="AE256" s="280"/>
      <c r="AF256" s="280"/>
      <c r="AG256" s="280"/>
      <c r="AH256" s="293"/>
      <c r="AI256" s="444"/>
      <c r="AJ256" s="280"/>
      <c r="AK256" s="281"/>
      <c r="AL256" s="15" t="s">
        <v>63</v>
      </c>
    </row>
    <row r="257" spans="1:38" s="20" customFormat="1" ht="12.75" customHeight="1" x14ac:dyDescent="0.2">
      <c r="A257" s="16">
        <v>6</v>
      </c>
      <c r="B257" s="282"/>
      <c r="C257" s="282"/>
      <c r="D257" s="282"/>
      <c r="E257" s="282"/>
      <c r="F257" s="283"/>
      <c r="G257" s="443"/>
      <c r="H257" s="447"/>
      <c r="I257" s="448"/>
      <c r="J257" s="296">
        <f t="shared" si="32"/>
        <v>0</v>
      </c>
      <c r="K257" s="298">
        <f t="shared" si="33"/>
        <v>0</v>
      </c>
      <c r="L257" s="282"/>
      <c r="M257" s="282"/>
      <c r="N257" s="282"/>
      <c r="O257" s="294"/>
      <c r="P257" s="301"/>
      <c r="Q257" s="282"/>
      <c r="R257" s="283"/>
      <c r="S257" s="17" t="s">
        <v>64</v>
      </c>
      <c r="T257" s="16">
        <v>6</v>
      </c>
      <c r="U257" s="282"/>
      <c r="V257" s="282"/>
      <c r="W257" s="282"/>
      <c r="X257" s="282"/>
      <c r="Y257" s="282"/>
      <c r="Z257" s="282"/>
      <c r="AA257" s="282"/>
      <c r="AB257" s="282"/>
      <c r="AC257" s="282"/>
      <c r="AD257" s="282"/>
      <c r="AE257" s="282"/>
      <c r="AF257" s="282"/>
      <c r="AG257" s="282"/>
      <c r="AH257" s="294"/>
      <c r="AI257" s="447"/>
      <c r="AJ257" s="282"/>
      <c r="AK257" s="283"/>
      <c r="AL257" s="17" t="s">
        <v>64</v>
      </c>
    </row>
    <row r="258" spans="1:38" s="20" customFormat="1" ht="12.75" customHeight="1" x14ac:dyDescent="0.2">
      <c r="A258" s="8">
        <v>7</v>
      </c>
      <c r="B258" s="280"/>
      <c r="C258" s="280"/>
      <c r="D258" s="280"/>
      <c r="E258" s="280"/>
      <c r="F258" s="281"/>
      <c r="G258" s="443"/>
      <c r="H258" s="444"/>
      <c r="I258" s="445"/>
      <c r="J258" s="296">
        <f t="shared" si="32"/>
        <v>0</v>
      </c>
      <c r="K258" s="298">
        <f t="shared" si="33"/>
        <v>0</v>
      </c>
      <c r="L258" s="280"/>
      <c r="M258" s="280"/>
      <c r="N258" s="280"/>
      <c r="O258" s="293"/>
      <c r="P258" s="300"/>
      <c r="Q258" s="280"/>
      <c r="R258" s="281"/>
      <c r="S258" s="15" t="s">
        <v>65</v>
      </c>
      <c r="T258" s="8">
        <v>7</v>
      </c>
      <c r="U258" s="280"/>
      <c r="V258" s="280"/>
      <c r="W258" s="280"/>
      <c r="X258" s="280"/>
      <c r="Y258" s="280"/>
      <c r="Z258" s="280"/>
      <c r="AA258" s="280"/>
      <c r="AB258" s="280"/>
      <c r="AC258" s="280"/>
      <c r="AD258" s="280"/>
      <c r="AE258" s="280"/>
      <c r="AF258" s="280"/>
      <c r="AG258" s="280"/>
      <c r="AH258" s="293"/>
      <c r="AI258" s="444"/>
      <c r="AJ258" s="280"/>
      <c r="AK258" s="281"/>
      <c r="AL258" s="15" t="s">
        <v>65</v>
      </c>
    </row>
    <row r="259" spans="1:38" s="20" customFormat="1" ht="12.75" customHeight="1" x14ac:dyDescent="0.2">
      <c r="A259" s="8">
        <v>8</v>
      </c>
      <c r="B259" s="280"/>
      <c r="C259" s="280"/>
      <c r="D259" s="280"/>
      <c r="E259" s="280"/>
      <c r="F259" s="281"/>
      <c r="G259" s="443"/>
      <c r="H259" s="444"/>
      <c r="I259" s="445"/>
      <c r="J259" s="296">
        <f t="shared" si="32"/>
        <v>0</v>
      </c>
      <c r="K259" s="298">
        <f t="shared" si="33"/>
        <v>0</v>
      </c>
      <c r="L259" s="280"/>
      <c r="M259" s="280"/>
      <c r="N259" s="280"/>
      <c r="O259" s="293"/>
      <c r="P259" s="300"/>
      <c r="Q259" s="280"/>
      <c r="R259" s="281"/>
      <c r="S259" s="15" t="s">
        <v>66</v>
      </c>
      <c r="T259" s="8">
        <v>8</v>
      </c>
      <c r="U259" s="280"/>
      <c r="V259" s="280"/>
      <c r="W259" s="280"/>
      <c r="X259" s="280"/>
      <c r="Y259" s="280"/>
      <c r="Z259" s="280"/>
      <c r="AA259" s="280"/>
      <c r="AB259" s="280"/>
      <c r="AC259" s="280"/>
      <c r="AD259" s="280"/>
      <c r="AE259" s="280"/>
      <c r="AF259" s="280"/>
      <c r="AG259" s="280"/>
      <c r="AH259" s="293"/>
      <c r="AI259" s="444"/>
      <c r="AJ259" s="280"/>
      <c r="AK259" s="281"/>
      <c r="AL259" s="15" t="s">
        <v>66</v>
      </c>
    </row>
    <row r="260" spans="1:38" s="20" customFormat="1" ht="12.75" customHeight="1" x14ac:dyDescent="0.2">
      <c r="A260" s="8">
        <v>9</v>
      </c>
      <c r="B260" s="280"/>
      <c r="C260" s="280"/>
      <c r="D260" s="280"/>
      <c r="E260" s="280"/>
      <c r="F260" s="281"/>
      <c r="G260" s="443"/>
      <c r="H260" s="444"/>
      <c r="I260" s="445"/>
      <c r="J260" s="296">
        <f t="shared" si="32"/>
        <v>0</v>
      </c>
      <c r="K260" s="298">
        <f t="shared" si="33"/>
        <v>0</v>
      </c>
      <c r="L260" s="280"/>
      <c r="M260" s="280"/>
      <c r="N260" s="280"/>
      <c r="O260" s="293"/>
      <c r="P260" s="300"/>
      <c r="Q260" s="280"/>
      <c r="R260" s="281"/>
      <c r="S260" s="15" t="s">
        <v>67</v>
      </c>
      <c r="T260" s="8">
        <v>9</v>
      </c>
      <c r="U260" s="280"/>
      <c r="V260" s="280"/>
      <c r="W260" s="280"/>
      <c r="X260" s="280"/>
      <c r="Y260" s="280"/>
      <c r="Z260" s="280"/>
      <c r="AA260" s="280"/>
      <c r="AB260" s="280"/>
      <c r="AC260" s="280"/>
      <c r="AD260" s="280"/>
      <c r="AE260" s="280"/>
      <c r="AF260" s="280"/>
      <c r="AG260" s="280"/>
      <c r="AH260" s="293"/>
      <c r="AI260" s="444"/>
      <c r="AJ260" s="280"/>
      <c r="AK260" s="281"/>
      <c r="AL260" s="15" t="s">
        <v>67</v>
      </c>
    </row>
    <row r="261" spans="1:38" s="20" customFormat="1" ht="12.75" customHeight="1" x14ac:dyDescent="0.2">
      <c r="A261" s="8">
        <v>10</v>
      </c>
      <c r="B261" s="280"/>
      <c r="C261" s="280"/>
      <c r="D261" s="280"/>
      <c r="E261" s="280"/>
      <c r="F261" s="281"/>
      <c r="G261" s="443"/>
      <c r="H261" s="444"/>
      <c r="I261" s="445"/>
      <c r="J261" s="296">
        <f t="shared" si="32"/>
        <v>0</v>
      </c>
      <c r="K261" s="298">
        <f t="shared" si="33"/>
        <v>0</v>
      </c>
      <c r="L261" s="280"/>
      <c r="M261" s="280"/>
      <c r="N261" s="280"/>
      <c r="O261" s="293"/>
      <c r="P261" s="300"/>
      <c r="Q261" s="280"/>
      <c r="R261" s="281"/>
      <c r="S261" s="15" t="s">
        <v>68</v>
      </c>
      <c r="T261" s="8">
        <v>10</v>
      </c>
      <c r="U261" s="280"/>
      <c r="V261" s="280"/>
      <c r="W261" s="280"/>
      <c r="X261" s="280"/>
      <c r="Y261" s="280"/>
      <c r="Z261" s="280"/>
      <c r="AA261" s="280"/>
      <c r="AB261" s="280"/>
      <c r="AC261" s="280"/>
      <c r="AD261" s="280"/>
      <c r="AE261" s="280"/>
      <c r="AF261" s="280"/>
      <c r="AG261" s="280"/>
      <c r="AH261" s="293"/>
      <c r="AI261" s="444"/>
      <c r="AJ261" s="280"/>
      <c r="AK261" s="281"/>
      <c r="AL261" s="15" t="s">
        <v>68</v>
      </c>
    </row>
    <row r="262" spans="1:38" s="20" customFormat="1" ht="12.75" customHeight="1" x14ac:dyDescent="0.2">
      <c r="A262" s="8">
        <v>11</v>
      </c>
      <c r="B262" s="280"/>
      <c r="C262" s="280"/>
      <c r="D262" s="280"/>
      <c r="E262" s="280"/>
      <c r="F262" s="281"/>
      <c r="G262" s="443"/>
      <c r="H262" s="444"/>
      <c r="I262" s="445"/>
      <c r="J262" s="296">
        <f t="shared" si="32"/>
        <v>0</v>
      </c>
      <c r="K262" s="298">
        <f t="shared" si="33"/>
        <v>0</v>
      </c>
      <c r="L262" s="280"/>
      <c r="M262" s="280"/>
      <c r="N262" s="280"/>
      <c r="O262" s="293"/>
      <c r="P262" s="300"/>
      <c r="Q262" s="280"/>
      <c r="R262" s="281"/>
      <c r="S262" s="15" t="s">
        <v>69</v>
      </c>
      <c r="T262" s="8">
        <v>11</v>
      </c>
      <c r="U262" s="280"/>
      <c r="V262" s="280"/>
      <c r="W262" s="280"/>
      <c r="X262" s="280"/>
      <c r="Y262" s="280"/>
      <c r="Z262" s="280"/>
      <c r="AA262" s="280"/>
      <c r="AB262" s="280"/>
      <c r="AC262" s="280"/>
      <c r="AD262" s="280"/>
      <c r="AE262" s="280"/>
      <c r="AF262" s="280"/>
      <c r="AG262" s="280"/>
      <c r="AH262" s="293"/>
      <c r="AI262" s="444"/>
      <c r="AJ262" s="280"/>
      <c r="AK262" s="281"/>
      <c r="AL262" s="15" t="s">
        <v>69</v>
      </c>
    </row>
    <row r="263" spans="1:38" s="20" customFormat="1" ht="12.75" customHeight="1" x14ac:dyDescent="0.2">
      <c r="A263" s="8">
        <v>12</v>
      </c>
      <c r="B263" s="280"/>
      <c r="C263" s="280"/>
      <c r="D263" s="280"/>
      <c r="E263" s="280"/>
      <c r="F263" s="281"/>
      <c r="G263" s="443"/>
      <c r="H263" s="444"/>
      <c r="I263" s="445"/>
      <c r="J263" s="296">
        <f t="shared" si="32"/>
        <v>0</v>
      </c>
      <c r="K263" s="298">
        <f t="shared" si="33"/>
        <v>0</v>
      </c>
      <c r="L263" s="280"/>
      <c r="M263" s="280"/>
      <c r="N263" s="280"/>
      <c r="O263" s="293"/>
      <c r="P263" s="300"/>
      <c r="Q263" s="280"/>
      <c r="R263" s="281"/>
      <c r="S263" s="15" t="s">
        <v>70</v>
      </c>
      <c r="T263" s="8">
        <v>12</v>
      </c>
      <c r="U263" s="280"/>
      <c r="V263" s="280"/>
      <c r="W263" s="280"/>
      <c r="X263" s="280"/>
      <c r="Y263" s="280"/>
      <c r="Z263" s="280"/>
      <c r="AA263" s="280"/>
      <c r="AB263" s="280"/>
      <c r="AC263" s="280"/>
      <c r="AD263" s="280"/>
      <c r="AE263" s="280"/>
      <c r="AF263" s="280"/>
      <c r="AG263" s="280"/>
      <c r="AH263" s="293"/>
      <c r="AI263" s="444"/>
      <c r="AJ263" s="280"/>
      <c r="AK263" s="281"/>
      <c r="AL263" s="15" t="s">
        <v>70</v>
      </c>
    </row>
    <row r="264" spans="1:38" s="20" customFormat="1" ht="12.75" customHeight="1" x14ac:dyDescent="0.2">
      <c r="A264" s="8">
        <v>13</v>
      </c>
      <c r="B264" s="280"/>
      <c r="C264" s="280"/>
      <c r="D264" s="280"/>
      <c r="E264" s="280"/>
      <c r="F264" s="281"/>
      <c r="G264" s="443"/>
      <c r="H264" s="444"/>
      <c r="I264" s="445"/>
      <c r="J264" s="296">
        <f t="shared" si="32"/>
        <v>0</v>
      </c>
      <c r="K264" s="298">
        <f t="shared" si="33"/>
        <v>0</v>
      </c>
      <c r="L264" s="280"/>
      <c r="M264" s="280"/>
      <c r="N264" s="280"/>
      <c r="O264" s="293"/>
      <c r="P264" s="300"/>
      <c r="Q264" s="280"/>
      <c r="R264" s="281"/>
      <c r="S264" s="15" t="s">
        <v>71</v>
      </c>
      <c r="T264" s="8">
        <v>13</v>
      </c>
      <c r="U264" s="280"/>
      <c r="V264" s="280"/>
      <c r="W264" s="280"/>
      <c r="X264" s="280"/>
      <c r="Y264" s="280"/>
      <c r="Z264" s="280"/>
      <c r="AA264" s="280"/>
      <c r="AB264" s="280"/>
      <c r="AC264" s="280"/>
      <c r="AD264" s="280"/>
      <c r="AE264" s="280"/>
      <c r="AF264" s="280"/>
      <c r="AG264" s="280"/>
      <c r="AH264" s="293"/>
      <c r="AI264" s="444"/>
      <c r="AJ264" s="280"/>
      <c r="AK264" s="281"/>
      <c r="AL264" s="15" t="s">
        <v>71</v>
      </c>
    </row>
    <row r="265" spans="1:38" s="20" customFormat="1" ht="12.75" customHeight="1" x14ac:dyDescent="0.2">
      <c r="A265" s="8">
        <v>14</v>
      </c>
      <c r="B265" s="280"/>
      <c r="C265" s="280"/>
      <c r="D265" s="280"/>
      <c r="E265" s="280"/>
      <c r="F265" s="281"/>
      <c r="G265" s="443"/>
      <c r="H265" s="444"/>
      <c r="I265" s="445"/>
      <c r="J265" s="296">
        <f t="shared" si="32"/>
        <v>0</v>
      </c>
      <c r="K265" s="298">
        <f t="shared" si="33"/>
        <v>0</v>
      </c>
      <c r="L265" s="280"/>
      <c r="M265" s="280"/>
      <c r="N265" s="280"/>
      <c r="O265" s="293"/>
      <c r="P265" s="300"/>
      <c r="Q265" s="280"/>
      <c r="R265" s="281"/>
      <c r="S265" s="15" t="s">
        <v>72</v>
      </c>
      <c r="T265" s="8">
        <v>14</v>
      </c>
      <c r="U265" s="280"/>
      <c r="V265" s="280"/>
      <c r="W265" s="280"/>
      <c r="X265" s="280"/>
      <c r="Y265" s="280"/>
      <c r="Z265" s="280"/>
      <c r="AA265" s="280"/>
      <c r="AB265" s="280"/>
      <c r="AC265" s="280"/>
      <c r="AD265" s="280"/>
      <c r="AE265" s="280"/>
      <c r="AF265" s="280"/>
      <c r="AG265" s="280"/>
      <c r="AH265" s="293"/>
      <c r="AI265" s="444"/>
      <c r="AJ265" s="280"/>
      <c r="AK265" s="281"/>
      <c r="AL265" s="15" t="s">
        <v>72</v>
      </c>
    </row>
    <row r="266" spans="1:38" s="20" customFormat="1" ht="12.75" customHeight="1" x14ac:dyDescent="0.2">
      <c r="A266" s="8">
        <v>15</v>
      </c>
      <c r="B266" s="280"/>
      <c r="C266" s="280"/>
      <c r="D266" s="280"/>
      <c r="E266" s="280"/>
      <c r="F266" s="281"/>
      <c r="G266" s="443"/>
      <c r="H266" s="444"/>
      <c r="I266" s="445"/>
      <c r="J266" s="296">
        <f t="shared" si="32"/>
        <v>0</v>
      </c>
      <c r="K266" s="298">
        <f t="shared" si="33"/>
        <v>0</v>
      </c>
      <c r="L266" s="280"/>
      <c r="M266" s="280"/>
      <c r="N266" s="280"/>
      <c r="O266" s="293"/>
      <c r="P266" s="300"/>
      <c r="Q266" s="280"/>
      <c r="R266" s="281"/>
      <c r="S266" s="15" t="s">
        <v>73</v>
      </c>
      <c r="T266" s="8">
        <v>15</v>
      </c>
      <c r="U266" s="280"/>
      <c r="V266" s="280"/>
      <c r="W266" s="280"/>
      <c r="X266" s="280"/>
      <c r="Y266" s="280"/>
      <c r="Z266" s="280"/>
      <c r="AA266" s="280"/>
      <c r="AB266" s="280"/>
      <c r="AC266" s="280"/>
      <c r="AD266" s="280"/>
      <c r="AE266" s="280"/>
      <c r="AF266" s="280"/>
      <c r="AG266" s="280"/>
      <c r="AH266" s="293"/>
      <c r="AI266" s="444"/>
      <c r="AJ266" s="280"/>
      <c r="AK266" s="281"/>
      <c r="AL266" s="15" t="s">
        <v>73</v>
      </c>
    </row>
    <row r="267" spans="1:38" s="20" customFormat="1" ht="12.75" customHeight="1" x14ac:dyDescent="0.2">
      <c r="A267" s="8">
        <v>16</v>
      </c>
      <c r="B267" s="280"/>
      <c r="C267" s="280"/>
      <c r="D267" s="280"/>
      <c r="E267" s="280"/>
      <c r="F267" s="281"/>
      <c r="G267" s="443"/>
      <c r="H267" s="444"/>
      <c r="I267" s="445"/>
      <c r="J267" s="296">
        <f t="shared" si="32"/>
        <v>0</v>
      </c>
      <c r="K267" s="298">
        <f t="shared" si="33"/>
        <v>0</v>
      </c>
      <c r="L267" s="280"/>
      <c r="M267" s="280"/>
      <c r="N267" s="280"/>
      <c r="O267" s="293"/>
      <c r="P267" s="300"/>
      <c r="Q267" s="280"/>
      <c r="R267" s="281"/>
      <c r="S267" s="15" t="s">
        <v>74</v>
      </c>
      <c r="T267" s="8">
        <v>16</v>
      </c>
      <c r="U267" s="280"/>
      <c r="V267" s="280"/>
      <c r="W267" s="280"/>
      <c r="X267" s="280"/>
      <c r="Y267" s="280"/>
      <c r="Z267" s="280"/>
      <c r="AA267" s="280"/>
      <c r="AB267" s="280"/>
      <c r="AC267" s="280"/>
      <c r="AD267" s="280"/>
      <c r="AE267" s="280"/>
      <c r="AF267" s="280"/>
      <c r="AG267" s="280"/>
      <c r="AH267" s="293"/>
      <c r="AI267" s="444"/>
      <c r="AJ267" s="280"/>
      <c r="AK267" s="281"/>
      <c r="AL267" s="15" t="s">
        <v>74</v>
      </c>
    </row>
    <row r="268" spans="1:38" s="20" customFormat="1" ht="12.75" customHeight="1" x14ac:dyDescent="0.2">
      <c r="A268" s="8">
        <v>17</v>
      </c>
      <c r="B268" s="280"/>
      <c r="C268" s="280"/>
      <c r="D268" s="280"/>
      <c r="E268" s="280"/>
      <c r="F268" s="281"/>
      <c r="G268" s="443"/>
      <c r="H268" s="444"/>
      <c r="I268" s="445"/>
      <c r="J268" s="296">
        <f t="shared" si="32"/>
        <v>0</v>
      </c>
      <c r="K268" s="298">
        <f t="shared" si="33"/>
        <v>0</v>
      </c>
      <c r="L268" s="280"/>
      <c r="M268" s="280"/>
      <c r="N268" s="280"/>
      <c r="O268" s="293"/>
      <c r="P268" s="300"/>
      <c r="Q268" s="280"/>
      <c r="R268" s="281"/>
      <c r="S268" s="15" t="s">
        <v>75</v>
      </c>
      <c r="T268" s="8">
        <v>17</v>
      </c>
      <c r="U268" s="280"/>
      <c r="V268" s="280"/>
      <c r="W268" s="280"/>
      <c r="X268" s="280"/>
      <c r="Y268" s="280"/>
      <c r="Z268" s="280"/>
      <c r="AA268" s="280"/>
      <c r="AB268" s="280"/>
      <c r="AC268" s="280"/>
      <c r="AD268" s="280"/>
      <c r="AE268" s="280"/>
      <c r="AF268" s="280"/>
      <c r="AG268" s="280"/>
      <c r="AH268" s="293"/>
      <c r="AI268" s="444"/>
      <c r="AJ268" s="280"/>
      <c r="AK268" s="281"/>
      <c r="AL268" s="15" t="s">
        <v>75</v>
      </c>
    </row>
    <row r="269" spans="1:38" s="20" customFormat="1" ht="12.75" customHeight="1" x14ac:dyDescent="0.2">
      <c r="A269" s="8">
        <v>18</v>
      </c>
      <c r="B269" s="280"/>
      <c r="C269" s="280"/>
      <c r="D269" s="280"/>
      <c r="E269" s="280"/>
      <c r="F269" s="281"/>
      <c r="G269" s="443"/>
      <c r="H269" s="444"/>
      <c r="I269" s="445"/>
      <c r="J269" s="296">
        <f t="shared" si="32"/>
        <v>0</v>
      </c>
      <c r="K269" s="298">
        <f t="shared" si="33"/>
        <v>0</v>
      </c>
      <c r="L269" s="280"/>
      <c r="M269" s="280"/>
      <c r="N269" s="280"/>
      <c r="O269" s="293"/>
      <c r="P269" s="300"/>
      <c r="Q269" s="280"/>
      <c r="R269" s="281"/>
      <c r="S269" s="15" t="s">
        <v>76</v>
      </c>
      <c r="T269" s="8">
        <v>18</v>
      </c>
      <c r="U269" s="280"/>
      <c r="V269" s="280"/>
      <c r="W269" s="280"/>
      <c r="X269" s="280"/>
      <c r="Y269" s="280"/>
      <c r="Z269" s="280"/>
      <c r="AA269" s="280"/>
      <c r="AB269" s="280"/>
      <c r="AC269" s="280"/>
      <c r="AD269" s="280"/>
      <c r="AE269" s="280"/>
      <c r="AF269" s="280"/>
      <c r="AG269" s="280"/>
      <c r="AH269" s="293"/>
      <c r="AI269" s="444"/>
      <c r="AJ269" s="280"/>
      <c r="AK269" s="281"/>
      <c r="AL269" s="15" t="s">
        <v>76</v>
      </c>
    </row>
    <row r="270" spans="1:38" s="20" customFormat="1" ht="12.75" customHeight="1" x14ac:dyDescent="0.2">
      <c r="A270" s="8">
        <v>19</v>
      </c>
      <c r="B270" s="280"/>
      <c r="C270" s="280"/>
      <c r="D270" s="280"/>
      <c r="E270" s="280"/>
      <c r="F270" s="281"/>
      <c r="G270" s="443"/>
      <c r="H270" s="444"/>
      <c r="I270" s="445"/>
      <c r="J270" s="296">
        <f t="shared" si="32"/>
        <v>0</v>
      </c>
      <c r="K270" s="298">
        <f t="shared" si="33"/>
        <v>0</v>
      </c>
      <c r="L270" s="280"/>
      <c r="M270" s="280"/>
      <c r="N270" s="280"/>
      <c r="O270" s="293"/>
      <c r="P270" s="300"/>
      <c r="Q270" s="280"/>
      <c r="R270" s="281"/>
      <c r="S270" s="15" t="s">
        <v>77</v>
      </c>
      <c r="T270" s="8">
        <v>19</v>
      </c>
      <c r="U270" s="280"/>
      <c r="V270" s="280"/>
      <c r="W270" s="280"/>
      <c r="X270" s="280"/>
      <c r="Y270" s="280"/>
      <c r="Z270" s="280"/>
      <c r="AA270" s="280"/>
      <c r="AB270" s="280"/>
      <c r="AC270" s="280"/>
      <c r="AD270" s="280"/>
      <c r="AE270" s="280"/>
      <c r="AF270" s="280"/>
      <c r="AG270" s="280"/>
      <c r="AH270" s="293"/>
      <c r="AI270" s="444"/>
      <c r="AJ270" s="280"/>
      <c r="AK270" s="281"/>
      <c r="AL270" s="15" t="s">
        <v>77</v>
      </c>
    </row>
    <row r="271" spans="1:38" s="20" customFormat="1" ht="12.75" customHeight="1" x14ac:dyDescent="0.2">
      <c r="A271" s="8">
        <v>20</v>
      </c>
      <c r="B271" s="280"/>
      <c r="C271" s="280"/>
      <c r="D271" s="280"/>
      <c r="E271" s="280"/>
      <c r="F271" s="281"/>
      <c r="G271" s="443"/>
      <c r="H271" s="444"/>
      <c r="I271" s="445"/>
      <c r="J271" s="296">
        <f t="shared" si="32"/>
        <v>0</v>
      </c>
      <c r="K271" s="298">
        <f t="shared" si="33"/>
        <v>0</v>
      </c>
      <c r="L271" s="280"/>
      <c r="M271" s="280"/>
      <c r="N271" s="280"/>
      <c r="O271" s="293"/>
      <c r="P271" s="300"/>
      <c r="Q271" s="280"/>
      <c r="R271" s="281"/>
      <c r="S271" s="15" t="s">
        <v>78</v>
      </c>
      <c r="T271" s="8">
        <v>20</v>
      </c>
      <c r="U271" s="280"/>
      <c r="V271" s="280"/>
      <c r="W271" s="280"/>
      <c r="X271" s="280"/>
      <c r="Y271" s="280"/>
      <c r="Z271" s="280"/>
      <c r="AA271" s="280"/>
      <c r="AB271" s="280"/>
      <c r="AC271" s="280"/>
      <c r="AD271" s="280"/>
      <c r="AE271" s="280"/>
      <c r="AF271" s="280"/>
      <c r="AG271" s="280"/>
      <c r="AH271" s="293"/>
      <c r="AI271" s="444"/>
      <c r="AJ271" s="280"/>
      <c r="AK271" s="281"/>
      <c r="AL271" s="15" t="s">
        <v>78</v>
      </c>
    </row>
    <row r="272" spans="1:38" s="20" customFormat="1" ht="12.75" customHeight="1" x14ac:dyDescent="0.2">
      <c r="A272" s="8">
        <v>21</v>
      </c>
      <c r="B272" s="280"/>
      <c r="C272" s="280"/>
      <c r="D272" s="280"/>
      <c r="E272" s="280"/>
      <c r="F272" s="281"/>
      <c r="G272" s="443"/>
      <c r="H272" s="444"/>
      <c r="I272" s="445"/>
      <c r="J272" s="296">
        <f t="shared" si="32"/>
        <v>0</v>
      </c>
      <c r="K272" s="298">
        <f t="shared" si="33"/>
        <v>0</v>
      </c>
      <c r="L272" s="280"/>
      <c r="M272" s="280"/>
      <c r="N272" s="280"/>
      <c r="O272" s="293"/>
      <c r="P272" s="300"/>
      <c r="Q272" s="280"/>
      <c r="R272" s="281"/>
      <c r="S272" s="15" t="s">
        <v>79</v>
      </c>
      <c r="T272" s="8">
        <v>21</v>
      </c>
      <c r="U272" s="280"/>
      <c r="V272" s="280"/>
      <c r="W272" s="280"/>
      <c r="X272" s="280"/>
      <c r="Y272" s="280"/>
      <c r="Z272" s="280"/>
      <c r="AA272" s="280"/>
      <c r="AB272" s="280"/>
      <c r="AC272" s="280"/>
      <c r="AD272" s="280"/>
      <c r="AE272" s="280"/>
      <c r="AF272" s="280"/>
      <c r="AG272" s="280"/>
      <c r="AH272" s="293"/>
      <c r="AI272" s="444"/>
      <c r="AJ272" s="280"/>
      <c r="AK272" s="281"/>
      <c r="AL272" s="15" t="s">
        <v>79</v>
      </c>
    </row>
    <row r="273" spans="1:38" s="20" customFormat="1" ht="12.75" customHeight="1" x14ac:dyDescent="0.2">
      <c r="A273" s="8">
        <v>22</v>
      </c>
      <c r="B273" s="280"/>
      <c r="C273" s="280"/>
      <c r="D273" s="280"/>
      <c r="E273" s="280"/>
      <c r="F273" s="281"/>
      <c r="G273" s="443"/>
      <c r="H273" s="444"/>
      <c r="I273" s="445"/>
      <c r="J273" s="296">
        <f t="shared" si="32"/>
        <v>0</v>
      </c>
      <c r="K273" s="298">
        <f t="shared" si="33"/>
        <v>0</v>
      </c>
      <c r="L273" s="280"/>
      <c r="M273" s="280"/>
      <c r="N273" s="280"/>
      <c r="O273" s="293"/>
      <c r="P273" s="300"/>
      <c r="Q273" s="280"/>
      <c r="R273" s="281"/>
      <c r="S273" s="15" t="s">
        <v>80</v>
      </c>
      <c r="T273" s="8">
        <v>22</v>
      </c>
      <c r="U273" s="280"/>
      <c r="V273" s="280"/>
      <c r="W273" s="280"/>
      <c r="X273" s="280"/>
      <c r="Y273" s="280"/>
      <c r="Z273" s="280"/>
      <c r="AA273" s="280"/>
      <c r="AB273" s="280"/>
      <c r="AC273" s="280"/>
      <c r="AD273" s="280"/>
      <c r="AE273" s="280"/>
      <c r="AF273" s="280"/>
      <c r="AG273" s="280"/>
      <c r="AH273" s="293"/>
      <c r="AI273" s="444"/>
      <c r="AJ273" s="280"/>
      <c r="AK273" s="281"/>
      <c r="AL273" s="15" t="s">
        <v>80</v>
      </c>
    </row>
    <row r="274" spans="1:38" s="20" customFormat="1" ht="12.75" customHeight="1" x14ac:dyDescent="0.2">
      <c r="A274" s="8">
        <v>23</v>
      </c>
      <c r="B274" s="280"/>
      <c r="C274" s="280"/>
      <c r="D274" s="280"/>
      <c r="E274" s="280"/>
      <c r="F274" s="281"/>
      <c r="G274" s="443"/>
      <c r="H274" s="444"/>
      <c r="I274" s="445"/>
      <c r="J274" s="296">
        <f t="shared" si="32"/>
        <v>0</v>
      </c>
      <c r="K274" s="298">
        <f t="shared" si="33"/>
        <v>0</v>
      </c>
      <c r="L274" s="280"/>
      <c r="M274" s="280"/>
      <c r="N274" s="280"/>
      <c r="O274" s="293"/>
      <c r="P274" s="300"/>
      <c r="Q274" s="280"/>
      <c r="R274" s="281"/>
      <c r="S274" s="15" t="s">
        <v>81</v>
      </c>
      <c r="T274" s="8">
        <v>23</v>
      </c>
      <c r="U274" s="280"/>
      <c r="V274" s="280"/>
      <c r="W274" s="280"/>
      <c r="X274" s="280"/>
      <c r="Y274" s="280"/>
      <c r="Z274" s="280"/>
      <c r="AA274" s="280"/>
      <c r="AB274" s="280"/>
      <c r="AC274" s="280"/>
      <c r="AD274" s="280"/>
      <c r="AE274" s="280"/>
      <c r="AF274" s="280"/>
      <c r="AG274" s="280"/>
      <c r="AH274" s="293"/>
      <c r="AI274" s="444"/>
      <c r="AJ274" s="280"/>
      <c r="AK274" s="281"/>
      <c r="AL274" s="15" t="s">
        <v>81</v>
      </c>
    </row>
    <row r="275" spans="1:38" s="20" customFormat="1" ht="12.75" customHeight="1" x14ac:dyDescent="0.2">
      <c r="A275" s="8">
        <v>24</v>
      </c>
      <c r="B275" s="280"/>
      <c r="C275" s="280"/>
      <c r="D275" s="280"/>
      <c r="E275" s="280"/>
      <c r="F275" s="281"/>
      <c r="G275" s="443"/>
      <c r="H275" s="444"/>
      <c r="I275" s="445"/>
      <c r="J275" s="296">
        <f t="shared" si="32"/>
        <v>0</v>
      </c>
      <c r="K275" s="298">
        <f t="shared" si="33"/>
        <v>0</v>
      </c>
      <c r="L275" s="280"/>
      <c r="M275" s="280"/>
      <c r="N275" s="280"/>
      <c r="O275" s="293"/>
      <c r="P275" s="300"/>
      <c r="Q275" s="280"/>
      <c r="R275" s="281"/>
      <c r="S275" s="15" t="s">
        <v>82</v>
      </c>
      <c r="T275" s="8">
        <v>24</v>
      </c>
      <c r="U275" s="280"/>
      <c r="V275" s="280"/>
      <c r="W275" s="280"/>
      <c r="X275" s="280"/>
      <c r="Y275" s="280"/>
      <c r="Z275" s="280"/>
      <c r="AA275" s="280"/>
      <c r="AB275" s="280"/>
      <c r="AC275" s="280"/>
      <c r="AD275" s="280"/>
      <c r="AE275" s="280"/>
      <c r="AF275" s="280"/>
      <c r="AG275" s="280"/>
      <c r="AH275" s="293"/>
      <c r="AI275" s="444"/>
      <c r="AJ275" s="280"/>
      <c r="AK275" s="281"/>
      <c r="AL275" s="15" t="s">
        <v>82</v>
      </c>
    </row>
    <row r="276" spans="1:38" s="20" customFormat="1" ht="12.75" customHeight="1" x14ac:dyDescent="0.2">
      <c r="A276" s="8">
        <v>25</v>
      </c>
      <c r="B276" s="280"/>
      <c r="C276" s="280"/>
      <c r="D276" s="280"/>
      <c r="E276" s="280"/>
      <c r="F276" s="281"/>
      <c r="G276" s="443"/>
      <c r="H276" s="444"/>
      <c r="I276" s="445"/>
      <c r="J276" s="296">
        <f t="shared" si="32"/>
        <v>0</v>
      </c>
      <c r="K276" s="298">
        <f t="shared" si="33"/>
        <v>0</v>
      </c>
      <c r="L276" s="280"/>
      <c r="M276" s="280"/>
      <c r="N276" s="280"/>
      <c r="O276" s="293"/>
      <c r="P276" s="300"/>
      <c r="Q276" s="280"/>
      <c r="R276" s="281"/>
      <c r="S276" s="15" t="s">
        <v>83</v>
      </c>
      <c r="T276" s="8">
        <v>25</v>
      </c>
      <c r="U276" s="280"/>
      <c r="V276" s="280"/>
      <c r="W276" s="280"/>
      <c r="X276" s="280"/>
      <c r="Y276" s="280"/>
      <c r="Z276" s="280"/>
      <c r="AA276" s="280"/>
      <c r="AB276" s="280"/>
      <c r="AC276" s="280"/>
      <c r="AD276" s="280"/>
      <c r="AE276" s="280"/>
      <c r="AF276" s="280"/>
      <c r="AG276" s="280"/>
      <c r="AH276" s="293"/>
      <c r="AI276" s="444"/>
      <c r="AJ276" s="280"/>
      <c r="AK276" s="281"/>
      <c r="AL276" s="15" t="s">
        <v>83</v>
      </c>
    </row>
    <row r="277" spans="1:38" s="20" customFormat="1" ht="12.75" customHeight="1" x14ac:dyDescent="0.2">
      <c r="A277" s="8">
        <v>26</v>
      </c>
      <c r="B277" s="280"/>
      <c r="C277" s="280"/>
      <c r="D277" s="280"/>
      <c r="E277" s="280"/>
      <c r="F277" s="281"/>
      <c r="G277" s="443"/>
      <c r="H277" s="444"/>
      <c r="I277" s="445"/>
      <c r="J277" s="296">
        <f t="shared" si="32"/>
        <v>0</v>
      </c>
      <c r="K277" s="298">
        <f t="shared" si="33"/>
        <v>0</v>
      </c>
      <c r="L277" s="280"/>
      <c r="M277" s="280"/>
      <c r="N277" s="280"/>
      <c r="O277" s="293"/>
      <c r="P277" s="300"/>
      <c r="Q277" s="280"/>
      <c r="R277" s="281"/>
      <c r="S277" s="15" t="s">
        <v>84</v>
      </c>
      <c r="T277" s="8">
        <v>26</v>
      </c>
      <c r="U277" s="280"/>
      <c r="V277" s="280"/>
      <c r="W277" s="280"/>
      <c r="X277" s="280"/>
      <c r="Y277" s="280"/>
      <c r="Z277" s="280"/>
      <c r="AA277" s="280"/>
      <c r="AB277" s="280"/>
      <c r="AC277" s="280"/>
      <c r="AD277" s="280"/>
      <c r="AE277" s="280"/>
      <c r="AF277" s="280"/>
      <c r="AG277" s="280"/>
      <c r="AH277" s="293"/>
      <c r="AI277" s="444"/>
      <c r="AJ277" s="280"/>
      <c r="AK277" s="281"/>
      <c r="AL277" s="15" t="s">
        <v>84</v>
      </c>
    </row>
    <row r="278" spans="1:38" s="20" customFormat="1" ht="12.75" customHeight="1" x14ac:dyDescent="0.2">
      <c r="A278" s="8">
        <v>27</v>
      </c>
      <c r="B278" s="280"/>
      <c r="C278" s="280"/>
      <c r="D278" s="280"/>
      <c r="E278" s="280"/>
      <c r="F278" s="281"/>
      <c r="G278" s="443"/>
      <c r="H278" s="444"/>
      <c r="I278" s="445"/>
      <c r="J278" s="296">
        <f t="shared" si="32"/>
        <v>0</v>
      </c>
      <c r="K278" s="298">
        <f t="shared" si="33"/>
        <v>0</v>
      </c>
      <c r="L278" s="280"/>
      <c r="M278" s="280"/>
      <c r="N278" s="280"/>
      <c r="O278" s="293"/>
      <c r="P278" s="300"/>
      <c r="Q278" s="280"/>
      <c r="R278" s="281"/>
      <c r="S278" s="15" t="s">
        <v>85</v>
      </c>
      <c r="T278" s="8">
        <v>27</v>
      </c>
      <c r="U278" s="280"/>
      <c r="V278" s="280"/>
      <c r="W278" s="280"/>
      <c r="X278" s="280"/>
      <c r="Y278" s="280"/>
      <c r="Z278" s="280"/>
      <c r="AA278" s="280"/>
      <c r="AB278" s="280"/>
      <c r="AC278" s="280"/>
      <c r="AD278" s="280"/>
      <c r="AE278" s="280"/>
      <c r="AF278" s="280"/>
      <c r="AG278" s="280"/>
      <c r="AH278" s="293"/>
      <c r="AI278" s="444"/>
      <c r="AJ278" s="280"/>
      <c r="AK278" s="281"/>
      <c r="AL278" s="15" t="s">
        <v>85</v>
      </c>
    </row>
    <row r="279" spans="1:38" s="20" customFormat="1" ht="12.75" customHeight="1" x14ac:dyDescent="0.2">
      <c r="A279" s="8">
        <v>28</v>
      </c>
      <c r="B279" s="280"/>
      <c r="C279" s="280"/>
      <c r="D279" s="280"/>
      <c r="E279" s="280"/>
      <c r="F279" s="281"/>
      <c r="G279" s="443"/>
      <c r="H279" s="444"/>
      <c r="I279" s="445"/>
      <c r="J279" s="296">
        <f t="shared" si="32"/>
        <v>0</v>
      </c>
      <c r="K279" s="298">
        <f t="shared" si="33"/>
        <v>0</v>
      </c>
      <c r="L279" s="280"/>
      <c r="M279" s="280"/>
      <c r="N279" s="280"/>
      <c r="O279" s="293"/>
      <c r="P279" s="300"/>
      <c r="Q279" s="280"/>
      <c r="R279" s="281"/>
      <c r="S279" s="15" t="s">
        <v>86</v>
      </c>
      <c r="T279" s="8">
        <v>28</v>
      </c>
      <c r="U279" s="280"/>
      <c r="V279" s="280"/>
      <c r="W279" s="280"/>
      <c r="X279" s="280"/>
      <c r="Y279" s="280"/>
      <c r="Z279" s="280"/>
      <c r="AA279" s="280"/>
      <c r="AB279" s="280"/>
      <c r="AC279" s="280"/>
      <c r="AD279" s="280"/>
      <c r="AE279" s="280"/>
      <c r="AF279" s="280"/>
      <c r="AG279" s="280"/>
      <c r="AH279" s="293"/>
      <c r="AI279" s="444"/>
      <c r="AJ279" s="280"/>
      <c r="AK279" s="281"/>
      <c r="AL279" s="15" t="s">
        <v>86</v>
      </c>
    </row>
    <row r="280" spans="1:38" s="20" customFormat="1" ht="12.75" customHeight="1" x14ac:dyDescent="0.2">
      <c r="A280" s="8">
        <v>29</v>
      </c>
      <c r="B280" s="280"/>
      <c r="C280" s="280"/>
      <c r="D280" s="280"/>
      <c r="E280" s="280"/>
      <c r="F280" s="281"/>
      <c r="G280" s="443"/>
      <c r="H280" s="444"/>
      <c r="I280" s="445"/>
      <c r="J280" s="296">
        <f t="shared" si="32"/>
        <v>0</v>
      </c>
      <c r="K280" s="298">
        <f t="shared" si="33"/>
        <v>0</v>
      </c>
      <c r="L280" s="280"/>
      <c r="M280" s="280"/>
      <c r="N280" s="280"/>
      <c r="O280" s="293"/>
      <c r="P280" s="300"/>
      <c r="Q280" s="280"/>
      <c r="R280" s="281"/>
      <c r="S280" s="15" t="s">
        <v>87</v>
      </c>
      <c r="T280" s="8">
        <v>29</v>
      </c>
      <c r="U280" s="280"/>
      <c r="V280" s="280"/>
      <c r="W280" s="280"/>
      <c r="X280" s="301"/>
      <c r="Y280" s="280"/>
      <c r="Z280" s="280"/>
      <c r="AA280" s="280"/>
      <c r="AB280" s="280"/>
      <c r="AC280" s="280"/>
      <c r="AD280" s="280"/>
      <c r="AE280" s="280"/>
      <c r="AF280" s="280"/>
      <c r="AG280" s="280"/>
      <c r="AH280" s="293"/>
      <c r="AI280" s="444"/>
      <c r="AJ280" s="280"/>
      <c r="AK280" s="281"/>
      <c r="AL280" s="15" t="s">
        <v>87</v>
      </c>
    </row>
    <row r="281" spans="1:38" s="20" customFormat="1" ht="12.75" customHeight="1" x14ac:dyDescent="0.2">
      <c r="A281" s="8">
        <v>30</v>
      </c>
      <c r="B281" s="280"/>
      <c r="C281" s="280"/>
      <c r="D281" s="280"/>
      <c r="E281" s="280"/>
      <c r="F281" s="281"/>
      <c r="G281" s="449"/>
      <c r="H281" s="444"/>
      <c r="I281" s="445"/>
      <c r="J281" s="296">
        <f t="shared" si="32"/>
        <v>0</v>
      </c>
      <c r="K281" s="298">
        <f t="shared" si="33"/>
        <v>0</v>
      </c>
      <c r="L281" s="280"/>
      <c r="M281" s="280"/>
      <c r="N281" s="280"/>
      <c r="O281" s="293"/>
      <c r="P281" s="300"/>
      <c r="Q281" s="280"/>
      <c r="R281" s="281"/>
      <c r="S281" s="15" t="s">
        <v>88</v>
      </c>
      <c r="T281" s="8">
        <v>30</v>
      </c>
      <c r="U281" s="280"/>
      <c r="V281" s="280"/>
      <c r="W281" s="280"/>
      <c r="X281" s="280"/>
      <c r="Y281" s="280"/>
      <c r="Z281" s="280"/>
      <c r="AA281" s="280"/>
      <c r="AB281" s="280"/>
      <c r="AC281" s="280"/>
      <c r="AD281" s="280"/>
      <c r="AE281" s="280"/>
      <c r="AF281" s="280"/>
      <c r="AG281" s="280"/>
      <c r="AH281" s="293"/>
      <c r="AI281" s="444"/>
      <c r="AJ281" s="280"/>
      <c r="AK281" s="281"/>
      <c r="AL281" s="15" t="s">
        <v>88</v>
      </c>
    </row>
    <row r="282" spans="1:38" s="20" customFormat="1" ht="12.75" customHeight="1" x14ac:dyDescent="0.2">
      <c r="A282" s="18">
        <v>31</v>
      </c>
      <c r="B282" s="284"/>
      <c r="C282" s="284"/>
      <c r="D282" s="284"/>
      <c r="E282" s="284"/>
      <c r="F282" s="285"/>
      <c r="G282" s="450"/>
      <c r="H282" s="451"/>
      <c r="I282" s="452"/>
      <c r="J282" s="302">
        <f t="shared" si="32"/>
        <v>0</v>
      </c>
      <c r="K282" s="303">
        <f t="shared" si="33"/>
        <v>0</v>
      </c>
      <c r="L282" s="284"/>
      <c r="M282" s="284"/>
      <c r="N282" s="284"/>
      <c r="O282" s="295"/>
      <c r="P282" s="304"/>
      <c r="Q282" s="284"/>
      <c r="R282" s="285"/>
      <c r="S282" s="19" t="s">
        <v>89</v>
      </c>
      <c r="T282" s="18">
        <v>31</v>
      </c>
      <c r="U282" s="284"/>
      <c r="V282" s="284"/>
      <c r="W282" s="284"/>
      <c r="X282" s="284"/>
      <c r="Y282" s="284"/>
      <c r="Z282" s="284"/>
      <c r="AA282" s="284"/>
      <c r="AB282" s="284"/>
      <c r="AC282" s="284"/>
      <c r="AD282" s="284"/>
      <c r="AE282" s="284"/>
      <c r="AF282" s="284"/>
      <c r="AG282" s="284"/>
      <c r="AH282" s="295"/>
      <c r="AI282" s="451"/>
      <c r="AJ282" s="284"/>
      <c r="AK282" s="285"/>
      <c r="AL282" s="19" t="s">
        <v>89</v>
      </c>
    </row>
    <row r="283" spans="1:38" s="20" customFormat="1" ht="12.75" customHeight="1" thickBot="1" x14ac:dyDescent="0.25">
      <c r="A283" s="342"/>
      <c r="B283" s="343">
        <f>SUM(B251:B282)</f>
        <v>0</v>
      </c>
      <c r="C283" s="343">
        <f>SUM(C251:C282)</f>
        <v>0</v>
      </c>
      <c r="D283" s="343">
        <f>SUM(D251:D282)</f>
        <v>0</v>
      </c>
      <c r="E283" s="344">
        <f>SUM(E251:E282)</f>
        <v>0</v>
      </c>
      <c r="F283" s="345">
        <f>SUM(F251:F282)</f>
        <v>0</v>
      </c>
      <c r="G283" s="346"/>
      <c r="H283" s="347" t="s">
        <v>90</v>
      </c>
      <c r="I283" s="348">
        <f>COUNTA(I252:I282)</f>
        <v>0</v>
      </c>
      <c r="J283" s="343">
        <f t="shared" ref="J283:R283" si="34">SUM(J251:J282)</f>
        <v>0</v>
      </c>
      <c r="K283" s="343">
        <f t="shared" si="34"/>
        <v>0</v>
      </c>
      <c r="L283" s="343">
        <f t="shared" si="34"/>
        <v>0</v>
      </c>
      <c r="M283" s="343">
        <f t="shared" si="34"/>
        <v>0</v>
      </c>
      <c r="N283" s="343">
        <f t="shared" si="34"/>
        <v>0</v>
      </c>
      <c r="O283" s="349">
        <f t="shared" si="34"/>
        <v>0</v>
      </c>
      <c r="P283" s="344">
        <f t="shared" si="34"/>
        <v>0</v>
      </c>
      <c r="Q283" s="343">
        <f t="shared" si="34"/>
        <v>0</v>
      </c>
      <c r="R283" s="350">
        <f t="shared" si="34"/>
        <v>0</v>
      </c>
      <c r="S283" s="351"/>
      <c r="T283" s="342"/>
      <c r="U283" s="343">
        <f t="shared" ref="U283:AH283" si="35">SUM(U251:U282)</f>
        <v>0</v>
      </c>
      <c r="V283" s="343">
        <f t="shared" si="35"/>
        <v>0</v>
      </c>
      <c r="W283" s="343">
        <f t="shared" si="35"/>
        <v>0</v>
      </c>
      <c r="X283" s="343">
        <f t="shared" si="35"/>
        <v>0</v>
      </c>
      <c r="Y283" s="343">
        <f t="shared" si="35"/>
        <v>0</v>
      </c>
      <c r="Z283" s="343">
        <f t="shared" si="35"/>
        <v>0</v>
      </c>
      <c r="AA283" s="343">
        <f t="shared" si="35"/>
        <v>0</v>
      </c>
      <c r="AB283" s="343">
        <f t="shared" si="35"/>
        <v>0</v>
      </c>
      <c r="AC283" s="343">
        <f t="shared" si="35"/>
        <v>0</v>
      </c>
      <c r="AD283" s="343">
        <f t="shared" si="35"/>
        <v>0</v>
      </c>
      <c r="AE283" s="343">
        <f t="shared" si="35"/>
        <v>0</v>
      </c>
      <c r="AF283" s="343">
        <f t="shared" si="35"/>
        <v>0</v>
      </c>
      <c r="AG283" s="343">
        <f t="shared" si="35"/>
        <v>0</v>
      </c>
      <c r="AH283" s="345">
        <f t="shared" si="35"/>
        <v>0</v>
      </c>
      <c r="AI283" s="352"/>
      <c r="AJ283" s="343">
        <f>SUM(AJ251:AJ282)</f>
        <v>0</v>
      </c>
      <c r="AK283" s="350">
        <f>SUM(AK251:AK282)</f>
        <v>0</v>
      </c>
      <c r="AL283" s="351"/>
    </row>
    <row r="284" spans="1:38" ht="12.75" customHeight="1" thickTop="1" x14ac:dyDescent="0.2">
      <c r="A284" s="43"/>
      <c r="B284" s="153"/>
      <c r="C284" s="153"/>
      <c r="D284" s="153"/>
      <c r="E284" s="153"/>
      <c r="F284" s="153"/>
      <c r="G284" s="340"/>
      <c r="H284" s="153"/>
      <c r="I284" s="341"/>
      <c r="J284" s="153"/>
      <c r="K284" s="153"/>
      <c r="L284" s="153"/>
      <c r="M284" s="153"/>
      <c r="N284" s="153"/>
      <c r="O284" s="153"/>
      <c r="P284" s="153"/>
      <c r="Q284" s="153"/>
      <c r="R284" s="153"/>
      <c r="S284" s="43"/>
      <c r="T284" s="4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43"/>
    </row>
    <row r="285" spans="1:38" ht="12.75" customHeight="1" x14ac:dyDescent="0.2">
      <c r="A285" s="43"/>
      <c r="B285" s="153"/>
      <c r="C285" s="153"/>
      <c r="D285" s="153"/>
      <c r="E285" s="153"/>
      <c r="F285" s="153"/>
      <c r="G285" s="340"/>
      <c r="H285" s="153"/>
      <c r="I285" s="341"/>
      <c r="J285" s="153"/>
      <c r="K285" s="153"/>
      <c r="L285" s="153"/>
      <c r="M285" s="153"/>
      <c r="N285" s="153"/>
      <c r="O285" s="153"/>
      <c r="P285" s="153"/>
      <c r="Q285" s="153"/>
      <c r="R285" s="153"/>
      <c r="S285" s="43"/>
      <c r="T285" s="4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43"/>
    </row>
    <row r="286" spans="1:38" ht="12.75" customHeight="1" x14ac:dyDescent="0.2">
      <c r="A286" s="20"/>
      <c r="B286" s="20"/>
      <c r="C286" s="20"/>
      <c r="D286" s="20"/>
      <c r="E286" s="20"/>
      <c r="F286" s="20"/>
      <c r="G286" s="474" t="str">
        <f>FEBRUARY!G240</f>
        <v>UNITED STEELWORKERS - LOCAL UNION</v>
      </c>
      <c r="H286" s="474"/>
      <c r="I286" s="474"/>
      <c r="J286" s="11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33"/>
      <c r="V286" s="33"/>
      <c r="W286" s="33"/>
      <c r="X286" s="33"/>
      <c r="Y286" s="33"/>
      <c r="Z286" s="33"/>
      <c r="AA286" s="34" t="str">
        <f>$AA$10</f>
        <v>FINANCIAL SECRETARY'S CASH BOOK</v>
      </c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20"/>
    </row>
    <row r="287" spans="1:38" s="148" customFormat="1" ht="12.75" customHeight="1" x14ac:dyDescent="0.2">
      <c r="A287" s="140"/>
      <c r="B287" s="138" t="str">
        <f>$B$11</f>
        <v>Month</v>
      </c>
      <c r="C287" s="73" t="str">
        <f>$C$11</f>
        <v>MARCH</v>
      </c>
      <c r="D287" s="138" t="str">
        <f>$D$11</f>
        <v>Year</v>
      </c>
      <c r="E287" s="27">
        <f>$E$11</f>
        <v>0</v>
      </c>
      <c r="F287" s="140"/>
      <c r="G287" s="145"/>
      <c r="H287" s="140"/>
      <c r="I287" s="146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38"/>
      <c r="AJ287" s="147" t="str">
        <f>$C$11</f>
        <v>MARCH</v>
      </c>
      <c r="AK287" s="27">
        <f>$E$11</f>
        <v>0</v>
      </c>
      <c r="AL287" s="140"/>
    </row>
    <row r="288" spans="1:38" s="148" customFormat="1" ht="12.75" customHeight="1" x14ac:dyDescent="0.2">
      <c r="A288" s="140"/>
      <c r="B288" s="138" t="str">
        <f>$B$12</f>
        <v>Page No.</v>
      </c>
      <c r="C288" s="355">
        <f>C242+1</f>
        <v>7</v>
      </c>
      <c r="D288" s="140"/>
      <c r="E288" s="140"/>
      <c r="F288" s="140"/>
      <c r="G288" s="145"/>
      <c r="H288" s="140"/>
      <c r="I288" s="146" t="s">
        <v>53</v>
      </c>
      <c r="J288" s="140"/>
      <c r="K288" s="140"/>
      <c r="L288" s="146"/>
      <c r="M288" s="140"/>
      <c r="N288" s="140"/>
      <c r="O288" s="140"/>
      <c r="P288" s="138"/>
      <c r="Q288" s="140"/>
      <c r="R288" s="138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9" t="s">
        <v>54</v>
      </c>
      <c r="AC288" s="140"/>
      <c r="AD288" s="140"/>
      <c r="AE288" s="140"/>
      <c r="AF288" s="140"/>
      <c r="AG288" s="140"/>
      <c r="AH288" s="140"/>
      <c r="AI288" s="138" t="str">
        <f>$B$12</f>
        <v>Page No.</v>
      </c>
      <c r="AJ288" s="355">
        <f>C288</f>
        <v>7</v>
      </c>
      <c r="AK288" s="150"/>
      <c r="AL288" s="151"/>
    </row>
    <row r="289" spans="1:248" ht="12.75" customHeight="1" x14ac:dyDescent="0.2">
      <c r="A289" s="3"/>
      <c r="B289" s="3"/>
      <c r="C289" s="3"/>
      <c r="D289" s="3"/>
      <c r="E289" s="3"/>
      <c r="F289" s="3"/>
      <c r="G289" s="126"/>
      <c r="H289" s="3"/>
      <c r="I289" s="5"/>
      <c r="J289" s="3"/>
      <c r="K289" s="3"/>
      <c r="L289" s="2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0"/>
      <c r="AF289" s="3"/>
      <c r="AG289" s="3"/>
      <c r="AH289" s="3"/>
      <c r="AI289" s="3"/>
      <c r="AJ289" s="3"/>
      <c r="AK289" s="3"/>
      <c r="AL289" s="3"/>
    </row>
    <row r="290" spans="1:248" ht="12.75" customHeight="1" x14ac:dyDescent="0.2">
      <c r="A290" s="25"/>
      <c r="B290" s="25"/>
      <c r="C290" s="25"/>
      <c r="D290" s="25"/>
      <c r="E290" s="25"/>
      <c r="F290" s="25"/>
      <c r="G290" s="127"/>
      <c r="H290" s="25"/>
      <c r="I290" s="26"/>
      <c r="J290" s="25"/>
      <c r="K290" s="25"/>
      <c r="L290" s="26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6"/>
      <c r="AF290" s="25"/>
      <c r="AG290" s="25"/>
      <c r="AH290" s="25"/>
      <c r="AI290" s="25"/>
      <c r="AJ290" s="25"/>
      <c r="AK290" s="25"/>
      <c r="AL290" s="25"/>
    </row>
    <row r="291" spans="1:248" s="407" customFormat="1" ht="12.75" customHeight="1" x14ac:dyDescent="0.2">
      <c r="A291" s="1"/>
      <c r="B291" s="3"/>
      <c r="C291" s="3" t="s">
        <v>55</v>
      </c>
      <c r="D291" s="3"/>
      <c r="E291" s="3"/>
      <c r="F291" s="13"/>
      <c r="G291" s="433"/>
      <c r="H291" s="2" t="s">
        <v>56</v>
      </c>
      <c r="I291" s="95"/>
      <c r="J291" s="475" t="s">
        <v>477</v>
      </c>
      <c r="K291" s="476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3"/>
      <c r="AJ291" s="3"/>
      <c r="AK291" s="1"/>
      <c r="AL291" s="3"/>
    </row>
    <row r="292" spans="1:248" s="407" customFormat="1" ht="12.75" customHeight="1" x14ac:dyDescent="0.2">
      <c r="A292" s="1"/>
      <c r="B292" s="3"/>
      <c r="C292" s="3"/>
      <c r="D292" s="3"/>
      <c r="E292" s="3"/>
      <c r="F292" s="13"/>
      <c r="G292" s="433"/>
      <c r="H292" s="13"/>
      <c r="I292" s="96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3"/>
      <c r="AJ292" s="3"/>
      <c r="AK292" s="1"/>
      <c r="AL292" s="3"/>
    </row>
    <row r="293" spans="1:248" s="407" customFormat="1" ht="12.75" customHeight="1" thickBot="1" x14ac:dyDescent="0.25">
      <c r="A293" s="422"/>
      <c r="B293" s="423">
        <v>1</v>
      </c>
      <c r="C293" s="423">
        <v>2</v>
      </c>
      <c r="D293" s="423">
        <v>3</v>
      </c>
      <c r="E293" s="423">
        <v>4</v>
      </c>
      <c r="F293" s="424">
        <v>5</v>
      </c>
      <c r="G293" s="434">
        <v>6</v>
      </c>
      <c r="H293" s="425">
        <v>7</v>
      </c>
      <c r="I293" s="435">
        <v>8</v>
      </c>
      <c r="J293" s="423">
        <v>9</v>
      </c>
      <c r="K293" s="425">
        <v>10</v>
      </c>
      <c r="L293" s="423">
        <v>11</v>
      </c>
      <c r="M293" s="423" t="s">
        <v>1</v>
      </c>
      <c r="N293" s="423">
        <v>12</v>
      </c>
      <c r="O293" s="423">
        <v>13</v>
      </c>
      <c r="P293" s="423">
        <v>14</v>
      </c>
      <c r="Q293" s="423">
        <v>15</v>
      </c>
      <c r="R293" s="425" t="s">
        <v>2</v>
      </c>
      <c r="S293" s="426"/>
      <c r="T293" s="422"/>
      <c r="U293" s="423">
        <v>16</v>
      </c>
      <c r="V293" s="423">
        <v>17</v>
      </c>
      <c r="W293" s="423">
        <v>18</v>
      </c>
      <c r="X293" s="423">
        <v>19</v>
      </c>
      <c r="Y293" s="423">
        <v>20</v>
      </c>
      <c r="Z293" s="423" t="s">
        <v>3</v>
      </c>
      <c r="AA293" s="423">
        <v>21</v>
      </c>
      <c r="AB293" s="423">
        <v>22</v>
      </c>
      <c r="AC293" s="423">
        <v>23</v>
      </c>
      <c r="AD293" s="423">
        <v>24</v>
      </c>
      <c r="AE293" s="423">
        <v>25</v>
      </c>
      <c r="AF293" s="423">
        <v>26</v>
      </c>
      <c r="AG293" s="423">
        <v>27</v>
      </c>
      <c r="AH293" s="423">
        <v>28</v>
      </c>
      <c r="AI293" s="424">
        <v>29</v>
      </c>
      <c r="AJ293" s="423">
        <v>30</v>
      </c>
      <c r="AK293" s="425">
        <v>31</v>
      </c>
      <c r="AL293" s="426"/>
    </row>
    <row r="294" spans="1:248" s="4" customFormat="1" ht="12.75" customHeight="1" thickTop="1" x14ac:dyDescent="0.2">
      <c r="A294" s="1"/>
      <c r="B294" s="85" t="s">
        <v>4</v>
      </c>
      <c r="C294" s="97"/>
      <c r="D294" s="85" t="s">
        <v>473</v>
      </c>
      <c r="E294" s="436" t="s">
        <v>6</v>
      </c>
      <c r="F294" s="84" t="s">
        <v>7</v>
      </c>
      <c r="G294" s="128"/>
      <c r="H294" s="84"/>
      <c r="I294" s="99"/>
      <c r="J294" s="85"/>
      <c r="K294" s="84"/>
      <c r="L294" s="85" t="s">
        <v>460</v>
      </c>
      <c r="M294" s="85"/>
      <c r="N294" s="85" t="s">
        <v>474</v>
      </c>
      <c r="O294" s="436" t="s">
        <v>461</v>
      </c>
      <c r="P294" s="437"/>
      <c r="Q294" s="438" t="s">
        <v>8</v>
      </c>
      <c r="R294" s="84" t="s">
        <v>8</v>
      </c>
      <c r="S294" s="102"/>
      <c r="T294" s="67"/>
      <c r="U294" s="471" t="s">
        <v>9</v>
      </c>
      <c r="V294" s="472"/>
      <c r="W294" s="472"/>
      <c r="X294" s="472"/>
      <c r="Y294" s="473"/>
      <c r="Z294" s="85" t="s">
        <v>10</v>
      </c>
      <c r="AA294" s="85" t="s">
        <v>11</v>
      </c>
      <c r="AB294" s="85" t="s">
        <v>204</v>
      </c>
      <c r="AC294" s="85" t="s">
        <v>12</v>
      </c>
      <c r="AD294" s="85" t="s">
        <v>13</v>
      </c>
      <c r="AE294" s="85" t="s">
        <v>14</v>
      </c>
      <c r="AF294" s="85"/>
      <c r="AG294" s="85"/>
      <c r="AH294" s="100"/>
      <c r="AI294" s="101"/>
      <c r="AJ294" s="85" t="s">
        <v>15</v>
      </c>
      <c r="AK294" s="84" t="s">
        <v>7</v>
      </c>
      <c r="AL294" s="102"/>
      <c r="AM294" s="251"/>
      <c r="AN294" s="251"/>
      <c r="AO294" s="251"/>
      <c r="AP294" s="251"/>
      <c r="AQ294" s="251"/>
      <c r="AR294" s="251"/>
      <c r="AS294" s="251"/>
      <c r="AT294" s="251"/>
      <c r="AU294" s="251"/>
      <c r="AV294" s="251"/>
      <c r="AW294" s="251"/>
      <c r="AX294" s="251"/>
      <c r="AY294" s="251"/>
      <c r="AZ294" s="251"/>
      <c r="BA294" s="251"/>
      <c r="BB294" s="251"/>
      <c r="BC294" s="251"/>
      <c r="BD294" s="251"/>
      <c r="BE294" s="251"/>
      <c r="BF294" s="251"/>
      <c r="BG294" s="251"/>
      <c r="BH294" s="251"/>
      <c r="BI294" s="251"/>
      <c r="BJ294" s="251"/>
      <c r="BK294" s="251"/>
      <c r="BL294" s="251"/>
      <c r="BM294" s="251"/>
      <c r="BN294" s="251"/>
      <c r="BO294" s="251"/>
      <c r="BP294" s="251"/>
      <c r="BQ294" s="251"/>
      <c r="BR294" s="251"/>
      <c r="BS294" s="251"/>
      <c r="BT294" s="251"/>
      <c r="BU294" s="251"/>
      <c r="BV294" s="251"/>
      <c r="BW294" s="251"/>
      <c r="BX294" s="251"/>
      <c r="BY294" s="251"/>
      <c r="BZ294" s="251"/>
      <c r="CA294" s="251"/>
      <c r="CB294" s="251"/>
      <c r="CC294" s="251"/>
      <c r="CD294" s="251"/>
      <c r="CE294" s="251"/>
      <c r="CF294" s="251"/>
      <c r="CG294" s="251"/>
      <c r="CH294" s="251"/>
      <c r="CI294" s="251"/>
      <c r="CJ294" s="251"/>
      <c r="CK294" s="251"/>
      <c r="CL294" s="251"/>
      <c r="CM294" s="251"/>
      <c r="CN294" s="251"/>
      <c r="CO294" s="251"/>
      <c r="CP294" s="251"/>
      <c r="CQ294" s="251"/>
      <c r="CR294" s="251"/>
      <c r="CS294" s="251"/>
      <c r="CT294" s="251"/>
      <c r="CU294" s="251"/>
      <c r="CV294" s="251"/>
      <c r="CW294" s="251"/>
      <c r="CX294" s="251"/>
      <c r="CY294" s="251"/>
      <c r="CZ294" s="251"/>
      <c r="DA294" s="251"/>
      <c r="DB294" s="251"/>
      <c r="DC294" s="251"/>
      <c r="DD294" s="251"/>
      <c r="DE294" s="251"/>
      <c r="DF294" s="251"/>
      <c r="DG294" s="251"/>
      <c r="DH294" s="251"/>
      <c r="DI294" s="251"/>
      <c r="DJ294" s="251"/>
      <c r="DK294" s="251"/>
      <c r="DL294" s="251"/>
      <c r="DM294" s="251"/>
      <c r="DN294" s="251"/>
      <c r="DO294" s="251"/>
      <c r="DP294" s="251"/>
      <c r="DQ294" s="251"/>
      <c r="DR294" s="251"/>
      <c r="DS294" s="251"/>
      <c r="DT294" s="251"/>
      <c r="DU294" s="251"/>
      <c r="DV294" s="251"/>
      <c r="DW294" s="251"/>
      <c r="DX294" s="251"/>
      <c r="DY294" s="251"/>
      <c r="DZ294" s="251"/>
      <c r="EA294" s="251"/>
      <c r="EB294" s="251"/>
      <c r="EC294" s="251"/>
      <c r="ED294" s="251"/>
      <c r="EE294" s="251"/>
      <c r="EF294" s="251"/>
      <c r="EG294" s="251"/>
      <c r="EH294" s="251"/>
      <c r="EI294" s="251"/>
      <c r="EJ294" s="251"/>
      <c r="EK294" s="251"/>
      <c r="EL294" s="251"/>
      <c r="EM294" s="251"/>
      <c r="EN294" s="251"/>
      <c r="EO294" s="251"/>
      <c r="EP294" s="251"/>
      <c r="EQ294" s="251"/>
      <c r="ER294" s="251"/>
      <c r="ES294" s="251"/>
      <c r="ET294" s="251"/>
      <c r="EU294" s="251"/>
      <c r="EV294" s="251"/>
      <c r="EW294" s="251"/>
      <c r="EX294" s="251"/>
      <c r="EY294" s="251"/>
      <c r="EZ294" s="251"/>
      <c r="FA294" s="251"/>
      <c r="FB294" s="251"/>
      <c r="FC294" s="251"/>
      <c r="FD294" s="251"/>
      <c r="FE294" s="251"/>
      <c r="FF294" s="251"/>
      <c r="FG294" s="251"/>
      <c r="FH294" s="251"/>
      <c r="FI294" s="251"/>
      <c r="FJ294" s="251"/>
      <c r="FK294" s="251"/>
      <c r="FL294" s="251"/>
      <c r="FM294" s="251"/>
      <c r="FN294" s="251"/>
      <c r="FO294" s="251"/>
      <c r="FP294" s="251"/>
      <c r="FQ294" s="251"/>
      <c r="FR294" s="251"/>
      <c r="FS294" s="251"/>
      <c r="FT294" s="251"/>
      <c r="FU294" s="251"/>
      <c r="FV294" s="251"/>
      <c r="FW294" s="251"/>
      <c r="FX294" s="251"/>
      <c r="FY294" s="251"/>
      <c r="FZ294" s="251"/>
      <c r="GA294" s="251"/>
      <c r="GB294" s="251"/>
      <c r="GC294" s="251"/>
      <c r="GD294" s="251"/>
      <c r="GE294" s="251"/>
      <c r="GF294" s="251"/>
      <c r="GG294" s="251"/>
      <c r="GH294" s="251"/>
      <c r="GI294" s="251"/>
      <c r="GJ294" s="251"/>
      <c r="GK294" s="251"/>
      <c r="GL294" s="251"/>
      <c r="GM294" s="251"/>
      <c r="GN294" s="251"/>
      <c r="GO294" s="251"/>
      <c r="GP294" s="251"/>
      <c r="GQ294" s="251"/>
      <c r="GR294" s="251"/>
      <c r="GS294" s="251"/>
      <c r="GT294" s="251"/>
      <c r="GU294" s="251"/>
      <c r="GV294" s="251"/>
      <c r="GW294" s="251"/>
      <c r="GX294" s="251"/>
      <c r="GY294" s="251"/>
      <c r="GZ294" s="251"/>
      <c r="HA294" s="251"/>
      <c r="HB294" s="251"/>
      <c r="HC294" s="251"/>
      <c r="HD294" s="251"/>
      <c r="HE294" s="251"/>
      <c r="HF294" s="251"/>
      <c r="HG294" s="251"/>
      <c r="HH294" s="251"/>
      <c r="HI294" s="251"/>
      <c r="HJ294" s="251"/>
      <c r="HK294" s="251"/>
      <c r="HL294" s="251"/>
      <c r="HM294" s="251"/>
      <c r="HN294" s="251"/>
      <c r="HO294" s="251"/>
      <c r="HP294" s="251"/>
      <c r="HQ294" s="251"/>
      <c r="HR294" s="251"/>
      <c r="HS294" s="251"/>
      <c r="HT294" s="251"/>
      <c r="HU294" s="251"/>
      <c r="HV294" s="251"/>
      <c r="HW294" s="251"/>
      <c r="HX294" s="251"/>
      <c r="HY294" s="251"/>
      <c r="HZ294" s="251"/>
      <c r="IA294" s="251"/>
      <c r="IB294" s="251"/>
      <c r="IC294" s="251"/>
      <c r="ID294" s="251"/>
      <c r="IE294" s="251"/>
      <c r="IF294" s="251"/>
      <c r="IG294" s="251"/>
      <c r="IH294" s="251"/>
      <c r="II294" s="251"/>
      <c r="IJ294" s="251"/>
      <c r="IK294" s="251"/>
      <c r="IL294" s="251"/>
      <c r="IM294" s="251"/>
      <c r="IN294" s="251"/>
    </row>
    <row r="295" spans="1:248" s="4" customFormat="1" ht="12.75" customHeight="1" x14ac:dyDescent="0.2">
      <c r="A295" s="1"/>
      <c r="B295" s="85" t="s">
        <v>8</v>
      </c>
      <c r="C295" s="85" t="s">
        <v>16</v>
      </c>
      <c r="D295" s="85" t="s">
        <v>202</v>
      </c>
      <c r="E295" s="154" t="s">
        <v>8</v>
      </c>
      <c r="F295" s="84" t="s">
        <v>18</v>
      </c>
      <c r="G295" s="128" t="s">
        <v>19</v>
      </c>
      <c r="H295" s="84" t="s">
        <v>20</v>
      </c>
      <c r="I295" s="99" t="s">
        <v>475</v>
      </c>
      <c r="J295" s="85" t="s">
        <v>21</v>
      </c>
      <c r="K295" s="84" t="s">
        <v>22</v>
      </c>
      <c r="L295" s="85" t="s">
        <v>462</v>
      </c>
      <c r="M295" s="85" t="s">
        <v>463</v>
      </c>
      <c r="N295" s="85" t="s">
        <v>476</v>
      </c>
      <c r="O295" s="154" t="s">
        <v>464</v>
      </c>
      <c r="P295" s="154" t="s">
        <v>23</v>
      </c>
      <c r="Q295" s="85" t="s">
        <v>24</v>
      </c>
      <c r="R295" s="84" t="s">
        <v>24</v>
      </c>
      <c r="S295" s="100" t="s">
        <v>135</v>
      </c>
      <c r="T295" s="84" t="s">
        <v>135</v>
      </c>
      <c r="U295" s="85" t="s">
        <v>25</v>
      </c>
      <c r="V295" s="85" t="s">
        <v>26</v>
      </c>
      <c r="W295" s="85" t="s">
        <v>27</v>
      </c>
      <c r="X295" s="85" t="s">
        <v>28</v>
      </c>
      <c r="Y295" s="85" t="s">
        <v>136</v>
      </c>
      <c r="Z295" s="85" t="s">
        <v>251</v>
      </c>
      <c r="AA295" s="85" t="s">
        <v>137</v>
      </c>
      <c r="AB295" s="85" t="s">
        <v>203</v>
      </c>
      <c r="AC295" s="85" t="s">
        <v>30</v>
      </c>
      <c r="AD295" s="85" t="s">
        <v>140</v>
      </c>
      <c r="AE295" s="85" t="s">
        <v>31</v>
      </c>
      <c r="AF295" s="85" t="s">
        <v>32</v>
      </c>
      <c r="AG295" s="85" t="s">
        <v>205</v>
      </c>
      <c r="AH295" s="100" t="s">
        <v>16</v>
      </c>
      <c r="AI295" s="98" t="s">
        <v>34</v>
      </c>
      <c r="AJ295" s="85" t="s">
        <v>35</v>
      </c>
      <c r="AK295" s="84" t="s">
        <v>18</v>
      </c>
      <c r="AL295" s="102"/>
      <c r="AM295" s="251"/>
      <c r="AN295" s="251"/>
      <c r="AO295" s="251"/>
      <c r="AP295" s="251"/>
      <c r="AQ295" s="251"/>
      <c r="AR295" s="251"/>
      <c r="AS295" s="251"/>
      <c r="AT295" s="251"/>
      <c r="AU295" s="251"/>
      <c r="AV295" s="251"/>
      <c r="AW295" s="251"/>
      <c r="AX295" s="251"/>
      <c r="AY295" s="251"/>
      <c r="AZ295" s="251"/>
      <c r="BA295" s="251"/>
      <c r="BB295" s="251"/>
      <c r="BC295" s="251"/>
      <c r="BD295" s="251"/>
      <c r="BE295" s="251"/>
      <c r="BF295" s="251"/>
      <c r="BG295" s="251"/>
      <c r="BH295" s="251"/>
      <c r="BI295" s="251"/>
      <c r="BJ295" s="251"/>
      <c r="BK295" s="251"/>
      <c r="BL295" s="251"/>
      <c r="BM295" s="251"/>
      <c r="BN295" s="251"/>
      <c r="BO295" s="251"/>
      <c r="BP295" s="251"/>
      <c r="BQ295" s="251"/>
      <c r="BR295" s="251"/>
      <c r="BS295" s="251"/>
      <c r="BT295" s="251"/>
      <c r="BU295" s="251"/>
      <c r="BV295" s="251"/>
      <c r="BW295" s="251"/>
      <c r="BX295" s="251"/>
      <c r="BY295" s="251"/>
      <c r="BZ295" s="251"/>
      <c r="CA295" s="251"/>
      <c r="CB295" s="251"/>
      <c r="CC295" s="251"/>
      <c r="CD295" s="251"/>
      <c r="CE295" s="251"/>
      <c r="CF295" s="251"/>
      <c r="CG295" s="251"/>
      <c r="CH295" s="251"/>
      <c r="CI295" s="251"/>
      <c r="CJ295" s="251"/>
      <c r="CK295" s="251"/>
      <c r="CL295" s="251"/>
      <c r="CM295" s="251"/>
      <c r="CN295" s="251"/>
      <c r="CO295" s="251"/>
      <c r="CP295" s="251"/>
      <c r="CQ295" s="251"/>
      <c r="CR295" s="251"/>
      <c r="CS295" s="251"/>
      <c r="CT295" s="251"/>
      <c r="CU295" s="251"/>
      <c r="CV295" s="251"/>
      <c r="CW295" s="251"/>
      <c r="CX295" s="251"/>
      <c r="CY295" s="251"/>
      <c r="CZ295" s="251"/>
      <c r="DA295" s="251"/>
      <c r="DB295" s="251"/>
      <c r="DC295" s="251"/>
      <c r="DD295" s="251"/>
      <c r="DE295" s="251"/>
      <c r="DF295" s="251"/>
      <c r="DG295" s="251"/>
      <c r="DH295" s="251"/>
      <c r="DI295" s="251"/>
      <c r="DJ295" s="251"/>
      <c r="DK295" s="251"/>
      <c r="DL295" s="251"/>
      <c r="DM295" s="251"/>
      <c r="DN295" s="251"/>
      <c r="DO295" s="251"/>
      <c r="DP295" s="251"/>
      <c r="DQ295" s="251"/>
      <c r="DR295" s="251"/>
      <c r="DS295" s="251"/>
      <c r="DT295" s="251"/>
      <c r="DU295" s="251"/>
      <c r="DV295" s="251"/>
      <c r="DW295" s="251"/>
      <c r="DX295" s="251"/>
      <c r="DY295" s="251"/>
      <c r="DZ295" s="251"/>
      <c r="EA295" s="251"/>
      <c r="EB295" s="251"/>
      <c r="EC295" s="251"/>
      <c r="ED295" s="251"/>
      <c r="EE295" s="251"/>
      <c r="EF295" s="251"/>
      <c r="EG295" s="251"/>
      <c r="EH295" s="251"/>
      <c r="EI295" s="251"/>
      <c r="EJ295" s="251"/>
      <c r="EK295" s="251"/>
      <c r="EL295" s="251"/>
      <c r="EM295" s="251"/>
      <c r="EN295" s="251"/>
      <c r="EO295" s="251"/>
      <c r="EP295" s="251"/>
      <c r="EQ295" s="251"/>
      <c r="ER295" s="251"/>
      <c r="ES295" s="251"/>
      <c r="ET295" s="251"/>
      <c r="EU295" s="251"/>
      <c r="EV295" s="251"/>
      <c r="EW295" s="251"/>
      <c r="EX295" s="251"/>
      <c r="EY295" s="251"/>
      <c r="EZ295" s="251"/>
      <c r="FA295" s="251"/>
      <c r="FB295" s="251"/>
      <c r="FC295" s="251"/>
      <c r="FD295" s="251"/>
      <c r="FE295" s="251"/>
      <c r="FF295" s="251"/>
      <c r="FG295" s="251"/>
      <c r="FH295" s="251"/>
      <c r="FI295" s="251"/>
      <c r="FJ295" s="251"/>
      <c r="FK295" s="251"/>
      <c r="FL295" s="251"/>
      <c r="FM295" s="251"/>
      <c r="FN295" s="251"/>
      <c r="FO295" s="251"/>
      <c r="FP295" s="251"/>
      <c r="FQ295" s="251"/>
      <c r="FR295" s="251"/>
      <c r="FS295" s="251"/>
      <c r="FT295" s="251"/>
      <c r="FU295" s="251"/>
      <c r="FV295" s="251"/>
      <c r="FW295" s="251"/>
      <c r="FX295" s="251"/>
      <c r="FY295" s="251"/>
      <c r="FZ295" s="251"/>
      <c r="GA295" s="251"/>
      <c r="GB295" s="251"/>
      <c r="GC295" s="251"/>
      <c r="GD295" s="251"/>
      <c r="GE295" s="251"/>
      <c r="GF295" s="251"/>
      <c r="GG295" s="251"/>
      <c r="GH295" s="251"/>
      <c r="GI295" s="251"/>
      <c r="GJ295" s="251"/>
      <c r="GK295" s="251"/>
      <c r="GL295" s="251"/>
      <c r="GM295" s="251"/>
      <c r="GN295" s="251"/>
      <c r="GO295" s="251"/>
      <c r="GP295" s="251"/>
      <c r="GQ295" s="251"/>
      <c r="GR295" s="251"/>
      <c r="GS295" s="251"/>
      <c r="GT295" s="251"/>
      <c r="GU295" s="251"/>
      <c r="GV295" s="251"/>
      <c r="GW295" s="251"/>
      <c r="GX295" s="251"/>
      <c r="GY295" s="251"/>
      <c r="GZ295" s="251"/>
      <c r="HA295" s="251"/>
      <c r="HB295" s="251"/>
      <c r="HC295" s="251"/>
      <c r="HD295" s="251"/>
      <c r="HE295" s="251"/>
      <c r="HF295" s="251"/>
      <c r="HG295" s="251"/>
      <c r="HH295" s="251"/>
      <c r="HI295" s="251"/>
      <c r="HJ295" s="251"/>
      <c r="HK295" s="251"/>
      <c r="HL295" s="251"/>
      <c r="HM295" s="251"/>
      <c r="HN295" s="251"/>
      <c r="HO295" s="251"/>
      <c r="HP295" s="251"/>
      <c r="HQ295" s="251"/>
      <c r="HR295" s="251"/>
      <c r="HS295" s="251"/>
      <c r="HT295" s="251"/>
      <c r="HU295" s="251"/>
      <c r="HV295" s="251"/>
      <c r="HW295" s="251"/>
      <c r="HX295" s="251"/>
      <c r="HY295" s="251"/>
      <c r="HZ295" s="251"/>
      <c r="IA295" s="251"/>
      <c r="IB295" s="251"/>
      <c r="IC295" s="251"/>
      <c r="ID295" s="251"/>
      <c r="IE295" s="251"/>
      <c r="IF295" s="251"/>
      <c r="IG295" s="251"/>
      <c r="IH295" s="251"/>
      <c r="II295" s="251"/>
      <c r="IJ295" s="251"/>
      <c r="IK295" s="251"/>
      <c r="IL295" s="251"/>
      <c r="IM295" s="251"/>
      <c r="IN295" s="251"/>
    </row>
    <row r="296" spans="1:248" s="4" customFormat="1" ht="12.75" customHeight="1" thickBot="1" x14ac:dyDescent="0.25">
      <c r="A296" s="6"/>
      <c r="B296" s="86" t="s">
        <v>36</v>
      </c>
      <c r="C296" s="86" t="s">
        <v>37</v>
      </c>
      <c r="D296" s="86" t="s">
        <v>38</v>
      </c>
      <c r="E296" s="439" t="s">
        <v>39</v>
      </c>
      <c r="F296" s="103" t="s">
        <v>40</v>
      </c>
      <c r="G296" s="129"/>
      <c r="H296" s="103"/>
      <c r="I296" s="104" t="s">
        <v>41</v>
      </c>
      <c r="J296" s="86"/>
      <c r="K296" s="103"/>
      <c r="L296" s="86" t="s">
        <v>465</v>
      </c>
      <c r="M296" s="86"/>
      <c r="N296" s="86" t="s">
        <v>235</v>
      </c>
      <c r="O296" s="439" t="s">
        <v>235</v>
      </c>
      <c r="P296" s="155"/>
      <c r="Q296" s="440" t="s">
        <v>258</v>
      </c>
      <c r="R296" s="441" t="s">
        <v>259</v>
      </c>
      <c r="S296" s="105" t="s">
        <v>109</v>
      </c>
      <c r="T296" s="103" t="s">
        <v>187</v>
      </c>
      <c r="U296" s="86" t="s">
        <v>42</v>
      </c>
      <c r="V296" s="86" t="s">
        <v>43</v>
      </c>
      <c r="W296" s="86"/>
      <c r="X296" s="86" t="s">
        <v>44</v>
      </c>
      <c r="Y296" s="86" t="s">
        <v>30</v>
      </c>
      <c r="Z296" s="86" t="s">
        <v>30</v>
      </c>
      <c r="AA296" s="86" t="s">
        <v>138</v>
      </c>
      <c r="AB296" s="86" t="s">
        <v>15</v>
      </c>
      <c r="AC296" s="86" t="s">
        <v>139</v>
      </c>
      <c r="AD296" s="86" t="s">
        <v>141</v>
      </c>
      <c r="AE296" s="86" t="s">
        <v>47</v>
      </c>
      <c r="AF296" s="86" t="s">
        <v>48</v>
      </c>
      <c r="AG296" s="86" t="s">
        <v>15</v>
      </c>
      <c r="AH296" s="105" t="s">
        <v>30</v>
      </c>
      <c r="AI296" s="106"/>
      <c r="AJ296" s="86" t="s">
        <v>49</v>
      </c>
      <c r="AK296" s="103" t="s">
        <v>188</v>
      </c>
      <c r="AL296" s="107"/>
      <c r="AM296" s="251"/>
      <c r="AN296" s="251"/>
      <c r="AO296" s="251"/>
      <c r="AP296" s="251"/>
      <c r="AQ296" s="251"/>
      <c r="AR296" s="251"/>
      <c r="AS296" s="251"/>
      <c r="AT296" s="251"/>
      <c r="AU296" s="251"/>
      <c r="AV296" s="251"/>
      <c r="AW296" s="251"/>
      <c r="AX296" s="251"/>
      <c r="AY296" s="251"/>
      <c r="AZ296" s="251"/>
      <c r="BA296" s="251"/>
      <c r="BB296" s="251"/>
      <c r="BC296" s="251"/>
      <c r="BD296" s="251"/>
      <c r="BE296" s="251"/>
      <c r="BF296" s="251"/>
      <c r="BG296" s="251"/>
      <c r="BH296" s="251"/>
      <c r="BI296" s="251"/>
      <c r="BJ296" s="251"/>
      <c r="BK296" s="251"/>
      <c r="BL296" s="251"/>
      <c r="BM296" s="251"/>
      <c r="BN296" s="251"/>
      <c r="BO296" s="251"/>
      <c r="BP296" s="251"/>
      <c r="BQ296" s="251"/>
      <c r="BR296" s="251"/>
      <c r="BS296" s="251"/>
      <c r="BT296" s="251"/>
      <c r="BU296" s="251"/>
      <c r="BV296" s="251"/>
      <c r="BW296" s="251"/>
      <c r="BX296" s="251"/>
      <c r="BY296" s="251"/>
      <c r="BZ296" s="251"/>
      <c r="CA296" s="251"/>
      <c r="CB296" s="251"/>
      <c r="CC296" s="251"/>
      <c r="CD296" s="251"/>
      <c r="CE296" s="251"/>
      <c r="CF296" s="251"/>
      <c r="CG296" s="251"/>
      <c r="CH296" s="251"/>
      <c r="CI296" s="251"/>
      <c r="CJ296" s="251"/>
      <c r="CK296" s="251"/>
      <c r="CL296" s="251"/>
      <c r="CM296" s="251"/>
      <c r="CN296" s="251"/>
      <c r="CO296" s="251"/>
      <c r="CP296" s="251"/>
      <c r="CQ296" s="251"/>
      <c r="CR296" s="251"/>
      <c r="CS296" s="251"/>
      <c r="CT296" s="251"/>
      <c r="CU296" s="251"/>
      <c r="CV296" s="251"/>
      <c r="CW296" s="251"/>
      <c r="CX296" s="251"/>
      <c r="CY296" s="251"/>
      <c r="CZ296" s="251"/>
      <c r="DA296" s="251"/>
      <c r="DB296" s="251"/>
      <c r="DC296" s="251"/>
      <c r="DD296" s="251"/>
      <c r="DE296" s="251"/>
      <c r="DF296" s="251"/>
      <c r="DG296" s="251"/>
      <c r="DH296" s="251"/>
      <c r="DI296" s="251"/>
      <c r="DJ296" s="251"/>
      <c r="DK296" s="251"/>
      <c r="DL296" s="251"/>
      <c r="DM296" s="251"/>
      <c r="DN296" s="251"/>
      <c r="DO296" s="251"/>
      <c r="DP296" s="251"/>
      <c r="DQ296" s="251"/>
      <c r="DR296" s="251"/>
      <c r="DS296" s="251"/>
      <c r="DT296" s="251"/>
      <c r="DU296" s="251"/>
      <c r="DV296" s="251"/>
      <c r="DW296" s="251"/>
      <c r="DX296" s="251"/>
      <c r="DY296" s="251"/>
      <c r="DZ296" s="251"/>
      <c r="EA296" s="251"/>
      <c r="EB296" s="251"/>
      <c r="EC296" s="251"/>
      <c r="ED296" s="251"/>
      <c r="EE296" s="251"/>
      <c r="EF296" s="251"/>
      <c r="EG296" s="251"/>
      <c r="EH296" s="251"/>
      <c r="EI296" s="251"/>
      <c r="EJ296" s="251"/>
      <c r="EK296" s="251"/>
      <c r="EL296" s="251"/>
      <c r="EM296" s="251"/>
      <c r="EN296" s="251"/>
      <c r="EO296" s="251"/>
      <c r="EP296" s="251"/>
      <c r="EQ296" s="251"/>
      <c r="ER296" s="251"/>
      <c r="ES296" s="251"/>
      <c r="ET296" s="251"/>
      <c r="EU296" s="251"/>
      <c r="EV296" s="251"/>
      <c r="EW296" s="251"/>
      <c r="EX296" s="251"/>
      <c r="EY296" s="251"/>
      <c r="EZ296" s="251"/>
      <c r="FA296" s="251"/>
      <c r="FB296" s="251"/>
      <c r="FC296" s="251"/>
      <c r="FD296" s="251"/>
      <c r="FE296" s="251"/>
      <c r="FF296" s="251"/>
      <c r="FG296" s="251"/>
      <c r="FH296" s="251"/>
      <c r="FI296" s="251"/>
      <c r="FJ296" s="251"/>
      <c r="FK296" s="251"/>
      <c r="FL296" s="251"/>
      <c r="FM296" s="251"/>
      <c r="FN296" s="251"/>
      <c r="FO296" s="251"/>
      <c r="FP296" s="251"/>
      <c r="FQ296" s="251"/>
      <c r="FR296" s="251"/>
      <c r="FS296" s="251"/>
      <c r="FT296" s="251"/>
      <c r="FU296" s="251"/>
      <c r="FV296" s="251"/>
      <c r="FW296" s="251"/>
      <c r="FX296" s="251"/>
      <c r="FY296" s="251"/>
      <c r="FZ296" s="251"/>
      <c r="GA296" s="251"/>
      <c r="GB296" s="251"/>
      <c r="GC296" s="251"/>
      <c r="GD296" s="251"/>
      <c r="GE296" s="251"/>
      <c r="GF296" s="251"/>
      <c r="GG296" s="251"/>
      <c r="GH296" s="251"/>
      <c r="GI296" s="251"/>
      <c r="GJ296" s="251"/>
      <c r="GK296" s="251"/>
      <c r="GL296" s="251"/>
      <c r="GM296" s="251"/>
      <c r="GN296" s="251"/>
      <c r="GO296" s="251"/>
      <c r="GP296" s="251"/>
      <c r="GQ296" s="251"/>
      <c r="GR296" s="251"/>
      <c r="GS296" s="251"/>
      <c r="GT296" s="251"/>
      <c r="GU296" s="251"/>
      <c r="GV296" s="251"/>
      <c r="GW296" s="251"/>
      <c r="GX296" s="251"/>
      <c r="GY296" s="251"/>
      <c r="GZ296" s="251"/>
      <c r="HA296" s="251"/>
      <c r="HB296" s="251"/>
      <c r="HC296" s="251"/>
      <c r="HD296" s="251"/>
      <c r="HE296" s="251"/>
      <c r="HF296" s="251"/>
      <c r="HG296" s="251"/>
      <c r="HH296" s="251"/>
      <c r="HI296" s="251"/>
      <c r="HJ296" s="251"/>
      <c r="HK296" s="251"/>
      <c r="HL296" s="251"/>
      <c r="HM296" s="251"/>
      <c r="HN296" s="251"/>
      <c r="HO296" s="251"/>
      <c r="HP296" s="251"/>
      <c r="HQ296" s="251"/>
      <c r="HR296" s="251"/>
      <c r="HS296" s="251"/>
      <c r="HT296" s="251"/>
      <c r="HU296" s="251"/>
      <c r="HV296" s="251"/>
      <c r="HW296" s="251"/>
      <c r="HX296" s="251"/>
      <c r="HY296" s="251"/>
      <c r="HZ296" s="251"/>
      <c r="IA296" s="251"/>
      <c r="IB296" s="251"/>
      <c r="IC296" s="251"/>
      <c r="ID296" s="251"/>
      <c r="IE296" s="251"/>
      <c r="IF296" s="251"/>
      <c r="IG296" s="251"/>
      <c r="IH296" s="251"/>
      <c r="II296" s="251"/>
      <c r="IJ296" s="251"/>
      <c r="IK296" s="251"/>
      <c r="IL296" s="251"/>
      <c r="IM296" s="251"/>
      <c r="IN296" s="251"/>
    </row>
    <row r="297" spans="1:248" s="20" customFormat="1" ht="12.75" customHeight="1" thickTop="1" x14ac:dyDescent="0.2">
      <c r="A297" s="8"/>
      <c r="B297" s="296">
        <f>B283</f>
        <v>0</v>
      </c>
      <c r="C297" s="296">
        <f>C283</f>
        <v>0</v>
      </c>
      <c r="D297" s="296">
        <f>D283</f>
        <v>0</v>
      </c>
      <c r="E297" s="296">
        <f>E283</f>
        <v>0</v>
      </c>
      <c r="F297" s="298">
        <f>F283</f>
        <v>0</v>
      </c>
      <c r="G297" s="130" t="str">
        <f>G7</f>
        <v>MARCH</v>
      </c>
      <c r="H297" s="31" t="s">
        <v>58</v>
      </c>
      <c r="I297" s="32"/>
      <c r="J297" s="306">
        <f t="shared" ref="J297:R297" si="36">J283</f>
        <v>0</v>
      </c>
      <c r="K297" s="298">
        <f t="shared" si="36"/>
        <v>0</v>
      </c>
      <c r="L297" s="296">
        <f t="shared" si="36"/>
        <v>0</v>
      </c>
      <c r="M297" s="296">
        <f t="shared" si="36"/>
        <v>0</v>
      </c>
      <c r="N297" s="296">
        <f t="shared" si="36"/>
        <v>0</v>
      </c>
      <c r="O297" s="297">
        <f t="shared" si="36"/>
        <v>0</v>
      </c>
      <c r="P297" s="299">
        <f t="shared" si="36"/>
        <v>0</v>
      </c>
      <c r="Q297" s="296">
        <f t="shared" si="36"/>
        <v>0</v>
      </c>
      <c r="R297" s="298">
        <f t="shared" si="36"/>
        <v>0</v>
      </c>
      <c r="S297" s="9"/>
      <c r="T297" s="8"/>
      <c r="U297" s="296">
        <f t="shared" ref="U297:AH297" si="37">U283</f>
        <v>0</v>
      </c>
      <c r="V297" s="296">
        <f t="shared" si="37"/>
        <v>0</v>
      </c>
      <c r="W297" s="296">
        <f t="shared" si="37"/>
        <v>0</v>
      </c>
      <c r="X297" s="296">
        <f t="shared" si="37"/>
        <v>0</v>
      </c>
      <c r="Y297" s="296">
        <f t="shared" si="37"/>
        <v>0</v>
      </c>
      <c r="Z297" s="296">
        <f t="shared" si="37"/>
        <v>0</v>
      </c>
      <c r="AA297" s="296">
        <f t="shared" si="37"/>
        <v>0</v>
      </c>
      <c r="AB297" s="296">
        <f t="shared" si="37"/>
        <v>0</v>
      </c>
      <c r="AC297" s="296">
        <f t="shared" si="37"/>
        <v>0</v>
      </c>
      <c r="AD297" s="296">
        <f t="shared" si="37"/>
        <v>0</v>
      </c>
      <c r="AE297" s="296">
        <f t="shared" si="37"/>
        <v>0</v>
      </c>
      <c r="AF297" s="296">
        <f t="shared" si="37"/>
        <v>0</v>
      </c>
      <c r="AG297" s="296">
        <f t="shared" si="37"/>
        <v>0</v>
      </c>
      <c r="AH297" s="297">
        <f t="shared" si="37"/>
        <v>0</v>
      </c>
      <c r="AI297" s="305"/>
      <c r="AJ297" s="296">
        <f>AJ283</f>
        <v>0</v>
      </c>
      <c r="AK297" s="298">
        <f>AK283</f>
        <v>0</v>
      </c>
      <c r="AL297" s="9"/>
    </row>
    <row r="298" spans="1:248" s="20" customFormat="1" ht="12.75" customHeight="1" x14ac:dyDescent="0.2">
      <c r="A298" s="8">
        <v>1</v>
      </c>
      <c r="B298" s="280"/>
      <c r="C298" s="280"/>
      <c r="D298" s="280"/>
      <c r="E298" s="280"/>
      <c r="F298" s="281"/>
      <c r="G298" s="443"/>
      <c r="H298" s="444"/>
      <c r="I298" s="445"/>
      <c r="J298" s="296">
        <f t="shared" ref="J298:J328" si="38">SUM(B298:F298)</f>
        <v>0</v>
      </c>
      <c r="K298" s="298">
        <f t="shared" ref="K298:K328" si="39">SUM(U298:AK298)-SUM(L298:R298)</f>
        <v>0</v>
      </c>
      <c r="L298" s="280"/>
      <c r="M298" s="280"/>
      <c r="N298" s="280"/>
      <c r="O298" s="293"/>
      <c r="P298" s="300"/>
      <c r="Q298" s="280"/>
      <c r="R298" s="281"/>
      <c r="S298" s="15" t="s">
        <v>59</v>
      </c>
      <c r="T298" s="8">
        <v>1</v>
      </c>
      <c r="U298" s="280"/>
      <c r="V298" s="280"/>
      <c r="W298" s="280"/>
      <c r="X298" s="280"/>
      <c r="Y298" s="280"/>
      <c r="Z298" s="280"/>
      <c r="AA298" s="280"/>
      <c r="AB298" s="280"/>
      <c r="AC298" s="280"/>
      <c r="AD298" s="280"/>
      <c r="AE298" s="280"/>
      <c r="AF298" s="280"/>
      <c r="AG298" s="280"/>
      <c r="AH298" s="293"/>
      <c r="AI298" s="444"/>
      <c r="AJ298" s="280"/>
      <c r="AK298" s="281"/>
      <c r="AL298" s="15" t="s">
        <v>59</v>
      </c>
    </row>
    <row r="299" spans="1:248" s="20" customFormat="1" ht="12.75" customHeight="1" x14ac:dyDescent="0.2">
      <c r="A299" s="8">
        <v>2</v>
      </c>
      <c r="B299" s="280"/>
      <c r="C299" s="280"/>
      <c r="D299" s="280"/>
      <c r="E299" s="280"/>
      <c r="F299" s="281"/>
      <c r="G299" s="443"/>
      <c r="H299" s="444"/>
      <c r="I299" s="445"/>
      <c r="J299" s="296">
        <f t="shared" si="38"/>
        <v>0</v>
      </c>
      <c r="K299" s="298">
        <f t="shared" si="39"/>
        <v>0</v>
      </c>
      <c r="L299" s="280"/>
      <c r="M299" s="280"/>
      <c r="N299" s="280"/>
      <c r="O299" s="293"/>
      <c r="P299" s="300"/>
      <c r="Q299" s="280"/>
      <c r="R299" s="281"/>
      <c r="S299" s="15" t="s">
        <v>60</v>
      </c>
      <c r="T299" s="8">
        <v>2</v>
      </c>
      <c r="U299" s="280"/>
      <c r="V299" s="280"/>
      <c r="W299" s="280"/>
      <c r="X299" s="280"/>
      <c r="Y299" s="280"/>
      <c r="Z299" s="280"/>
      <c r="AA299" s="280"/>
      <c r="AB299" s="280"/>
      <c r="AC299" s="280"/>
      <c r="AD299" s="280"/>
      <c r="AE299" s="280"/>
      <c r="AF299" s="280"/>
      <c r="AG299" s="280"/>
      <c r="AH299" s="293"/>
      <c r="AI299" s="444"/>
      <c r="AJ299" s="280"/>
      <c r="AK299" s="281"/>
      <c r="AL299" s="15" t="s">
        <v>60</v>
      </c>
    </row>
    <row r="300" spans="1:248" s="20" customFormat="1" ht="12.75" customHeight="1" x14ac:dyDescent="0.2">
      <c r="A300" s="8">
        <v>3</v>
      </c>
      <c r="B300" s="280"/>
      <c r="C300" s="280"/>
      <c r="D300" s="280"/>
      <c r="E300" s="280"/>
      <c r="F300" s="281"/>
      <c r="G300" s="443"/>
      <c r="H300" s="444"/>
      <c r="I300" s="445"/>
      <c r="J300" s="296">
        <f t="shared" si="38"/>
        <v>0</v>
      </c>
      <c r="K300" s="298">
        <f t="shared" si="39"/>
        <v>0</v>
      </c>
      <c r="L300" s="280"/>
      <c r="M300" s="280"/>
      <c r="N300" s="280"/>
      <c r="O300" s="293"/>
      <c r="P300" s="300"/>
      <c r="Q300" s="280"/>
      <c r="R300" s="281"/>
      <c r="S300" s="15" t="s">
        <v>61</v>
      </c>
      <c r="T300" s="8">
        <v>3</v>
      </c>
      <c r="U300" s="280"/>
      <c r="V300" s="280"/>
      <c r="W300" s="280"/>
      <c r="X300" s="280"/>
      <c r="Y300" s="280"/>
      <c r="Z300" s="280"/>
      <c r="AA300" s="280"/>
      <c r="AB300" s="280"/>
      <c r="AC300" s="280"/>
      <c r="AD300" s="280"/>
      <c r="AE300" s="280"/>
      <c r="AF300" s="280"/>
      <c r="AG300" s="280"/>
      <c r="AH300" s="293"/>
      <c r="AI300" s="444"/>
      <c r="AJ300" s="280"/>
      <c r="AK300" s="281"/>
      <c r="AL300" s="15" t="s">
        <v>61</v>
      </c>
    </row>
    <row r="301" spans="1:248" s="20" customFormat="1" ht="12.75" customHeight="1" x14ac:dyDescent="0.2">
      <c r="A301" s="8">
        <v>4</v>
      </c>
      <c r="B301" s="280"/>
      <c r="C301" s="280"/>
      <c r="D301" s="280"/>
      <c r="E301" s="280"/>
      <c r="F301" s="281"/>
      <c r="G301" s="443"/>
      <c r="H301" s="444"/>
      <c r="I301" s="445"/>
      <c r="J301" s="296">
        <f t="shared" si="38"/>
        <v>0</v>
      </c>
      <c r="K301" s="298">
        <f t="shared" si="39"/>
        <v>0</v>
      </c>
      <c r="L301" s="280"/>
      <c r="M301" s="280"/>
      <c r="N301" s="280"/>
      <c r="O301" s="293"/>
      <c r="P301" s="300"/>
      <c r="Q301" s="280"/>
      <c r="R301" s="281"/>
      <c r="S301" s="15" t="s">
        <v>62</v>
      </c>
      <c r="T301" s="8">
        <v>4</v>
      </c>
      <c r="U301" s="280"/>
      <c r="V301" s="280"/>
      <c r="W301" s="280"/>
      <c r="X301" s="280"/>
      <c r="Y301" s="280"/>
      <c r="Z301" s="280"/>
      <c r="AA301" s="280"/>
      <c r="AB301" s="280"/>
      <c r="AC301" s="280"/>
      <c r="AD301" s="280"/>
      <c r="AE301" s="280"/>
      <c r="AF301" s="280"/>
      <c r="AG301" s="280"/>
      <c r="AH301" s="293"/>
      <c r="AI301" s="444"/>
      <c r="AJ301" s="280"/>
      <c r="AK301" s="281"/>
      <c r="AL301" s="15" t="s">
        <v>62</v>
      </c>
    </row>
    <row r="302" spans="1:248" s="20" customFormat="1" ht="12.75" customHeight="1" x14ac:dyDescent="0.2">
      <c r="A302" s="8">
        <v>5</v>
      </c>
      <c r="B302" s="280"/>
      <c r="C302" s="280"/>
      <c r="D302" s="280"/>
      <c r="E302" s="280"/>
      <c r="F302" s="281"/>
      <c r="G302" s="446"/>
      <c r="H302" s="444"/>
      <c r="I302" s="445"/>
      <c r="J302" s="296">
        <f t="shared" si="38"/>
        <v>0</v>
      </c>
      <c r="K302" s="298">
        <f t="shared" si="39"/>
        <v>0</v>
      </c>
      <c r="L302" s="280"/>
      <c r="M302" s="280"/>
      <c r="N302" s="280"/>
      <c r="O302" s="293"/>
      <c r="P302" s="300"/>
      <c r="Q302" s="280"/>
      <c r="R302" s="281"/>
      <c r="S302" s="15" t="s">
        <v>63</v>
      </c>
      <c r="T302" s="8">
        <v>5</v>
      </c>
      <c r="U302" s="280"/>
      <c r="V302" s="280"/>
      <c r="W302" s="280"/>
      <c r="X302" s="280"/>
      <c r="Y302" s="280"/>
      <c r="Z302" s="280"/>
      <c r="AA302" s="280"/>
      <c r="AB302" s="280"/>
      <c r="AC302" s="280"/>
      <c r="AD302" s="280"/>
      <c r="AE302" s="280"/>
      <c r="AF302" s="280"/>
      <c r="AG302" s="280"/>
      <c r="AH302" s="293"/>
      <c r="AI302" s="444"/>
      <c r="AJ302" s="280"/>
      <c r="AK302" s="281"/>
      <c r="AL302" s="15" t="s">
        <v>63</v>
      </c>
    </row>
    <row r="303" spans="1:248" s="20" customFormat="1" ht="12.75" customHeight="1" x14ac:dyDescent="0.2">
      <c r="A303" s="16">
        <v>6</v>
      </c>
      <c r="B303" s="282"/>
      <c r="C303" s="282"/>
      <c r="D303" s="282"/>
      <c r="E303" s="282"/>
      <c r="F303" s="283"/>
      <c r="G303" s="443"/>
      <c r="H303" s="447"/>
      <c r="I303" s="448"/>
      <c r="J303" s="296">
        <f t="shared" si="38"/>
        <v>0</v>
      </c>
      <c r="K303" s="298">
        <f t="shared" si="39"/>
        <v>0</v>
      </c>
      <c r="L303" s="282"/>
      <c r="M303" s="282"/>
      <c r="N303" s="282"/>
      <c r="O303" s="294"/>
      <c r="P303" s="301"/>
      <c r="Q303" s="282"/>
      <c r="R303" s="283"/>
      <c r="S303" s="17" t="s">
        <v>64</v>
      </c>
      <c r="T303" s="16">
        <v>6</v>
      </c>
      <c r="U303" s="282"/>
      <c r="V303" s="282"/>
      <c r="W303" s="282"/>
      <c r="X303" s="282"/>
      <c r="Y303" s="282"/>
      <c r="Z303" s="282"/>
      <c r="AA303" s="282"/>
      <c r="AB303" s="282"/>
      <c r="AC303" s="282"/>
      <c r="AD303" s="282"/>
      <c r="AE303" s="282"/>
      <c r="AF303" s="282"/>
      <c r="AG303" s="282"/>
      <c r="AH303" s="294"/>
      <c r="AI303" s="447"/>
      <c r="AJ303" s="282"/>
      <c r="AK303" s="283"/>
      <c r="AL303" s="17" t="s">
        <v>64</v>
      </c>
    </row>
    <row r="304" spans="1:248" s="20" customFormat="1" ht="12.75" customHeight="1" x14ac:dyDescent="0.2">
      <c r="A304" s="8">
        <v>7</v>
      </c>
      <c r="B304" s="280"/>
      <c r="C304" s="280"/>
      <c r="D304" s="280"/>
      <c r="E304" s="280"/>
      <c r="F304" s="281"/>
      <c r="G304" s="443"/>
      <c r="H304" s="444"/>
      <c r="I304" s="445"/>
      <c r="J304" s="296">
        <f t="shared" si="38"/>
        <v>0</v>
      </c>
      <c r="K304" s="298">
        <f t="shared" si="39"/>
        <v>0</v>
      </c>
      <c r="L304" s="280"/>
      <c r="M304" s="280"/>
      <c r="N304" s="280"/>
      <c r="O304" s="293"/>
      <c r="P304" s="300"/>
      <c r="Q304" s="280"/>
      <c r="R304" s="281"/>
      <c r="S304" s="15" t="s">
        <v>65</v>
      </c>
      <c r="T304" s="8">
        <v>7</v>
      </c>
      <c r="U304" s="280"/>
      <c r="V304" s="280"/>
      <c r="W304" s="280"/>
      <c r="X304" s="280"/>
      <c r="Y304" s="280"/>
      <c r="Z304" s="280"/>
      <c r="AA304" s="280"/>
      <c r="AB304" s="280"/>
      <c r="AC304" s="280"/>
      <c r="AD304" s="280"/>
      <c r="AE304" s="280"/>
      <c r="AF304" s="280"/>
      <c r="AG304" s="280"/>
      <c r="AH304" s="293"/>
      <c r="AI304" s="444"/>
      <c r="AJ304" s="280"/>
      <c r="AK304" s="281"/>
      <c r="AL304" s="15" t="s">
        <v>65</v>
      </c>
    </row>
    <row r="305" spans="1:38" s="20" customFormat="1" ht="12.75" customHeight="1" x14ac:dyDescent="0.2">
      <c r="A305" s="8">
        <v>8</v>
      </c>
      <c r="B305" s="280"/>
      <c r="C305" s="280"/>
      <c r="D305" s="280"/>
      <c r="E305" s="280"/>
      <c r="F305" s="281"/>
      <c r="G305" s="443"/>
      <c r="H305" s="444"/>
      <c r="I305" s="445"/>
      <c r="J305" s="296">
        <f t="shared" si="38"/>
        <v>0</v>
      </c>
      <c r="K305" s="298">
        <f t="shared" si="39"/>
        <v>0</v>
      </c>
      <c r="L305" s="280"/>
      <c r="M305" s="280"/>
      <c r="N305" s="280"/>
      <c r="O305" s="293"/>
      <c r="P305" s="300"/>
      <c r="Q305" s="280"/>
      <c r="R305" s="281"/>
      <c r="S305" s="15" t="s">
        <v>66</v>
      </c>
      <c r="T305" s="8">
        <v>8</v>
      </c>
      <c r="U305" s="280"/>
      <c r="V305" s="280"/>
      <c r="W305" s="280"/>
      <c r="X305" s="280"/>
      <c r="Y305" s="280"/>
      <c r="Z305" s="280"/>
      <c r="AA305" s="280"/>
      <c r="AB305" s="280"/>
      <c r="AC305" s="280"/>
      <c r="AD305" s="280"/>
      <c r="AE305" s="280"/>
      <c r="AF305" s="280"/>
      <c r="AG305" s="280"/>
      <c r="AH305" s="293"/>
      <c r="AI305" s="444"/>
      <c r="AJ305" s="280"/>
      <c r="AK305" s="281"/>
      <c r="AL305" s="15" t="s">
        <v>66</v>
      </c>
    </row>
    <row r="306" spans="1:38" s="20" customFormat="1" ht="12.75" customHeight="1" x14ac:dyDescent="0.2">
      <c r="A306" s="8">
        <v>9</v>
      </c>
      <c r="B306" s="280"/>
      <c r="C306" s="280"/>
      <c r="D306" s="280"/>
      <c r="E306" s="280"/>
      <c r="F306" s="281"/>
      <c r="G306" s="443"/>
      <c r="H306" s="444"/>
      <c r="I306" s="445"/>
      <c r="J306" s="296">
        <f t="shared" si="38"/>
        <v>0</v>
      </c>
      <c r="K306" s="298">
        <f t="shared" si="39"/>
        <v>0</v>
      </c>
      <c r="L306" s="280"/>
      <c r="M306" s="280"/>
      <c r="N306" s="280"/>
      <c r="O306" s="293"/>
      <c r="P306" s="300"/>
      <c r="Q306" s="280"/>
      <c r="R306" s="281"/>
      <c r="S306" s="15" t="s">
        <v>67</v>
      </c>
      <c r="T306" s="8">
        <v>9</v>
      </c>
      <c r="U306" s="280"/>
      <c r="V306" s="280"/>
      <c r="W306" s="280"/>
      <c r="X306" s="280"/>
      <c r="Y306" s="280"/>
      <c r="Z306" s="280"/>
      <c r="AA306" s="280"/>
      <c r="AB306" s="280"/>
      <c r="AC306" s="280"/>
      <c r="AD306" s="280"/>
      <c r="AE306" s="280"/>
      <c r="AF306" s="280"/>
      <c r="AG306" s="280"/>
      <c r="AH306" s="293"/>
      <c r="AI306" s="444"/>
      <c r="AJ306" s="280"/>
      <c r="AK306" s="281"/>
      <c r="AL306" s="15" t="s">
        <v>67</v>
      </c>
    </row>
    <row r="307" spans="1:38" s="20" customFormat="1" ht="12.75" customHeight="1" x14ac:dyDescent="0.2">
      <c r="A307" s="8">
        <v>10</v>
      </c>
      <c r="B307" s="280"/>
      <c r="C307" s="280"/>
      <c r="D307" s="280"/>
      <c r="E307" s="280"/>
      <c r="F307" s="281"/>
      <c r="G307" s="443"/>
      <c r="H307" s="444"/>
      <c r="I307" s="445"/>
      <c r="J307" s="296">
        <f t="shared" si="38"/>
        <v>0</v>
      </c>
      <c r="K307" s="298">
        <f t="shared" si="39"/>
        <v>0</v>
      </c>
      <c r="L307" s="280"/>
      <c r="M307" s="280"/>
      <c r="N307" s="280"/>
      <c r="O307" s="293"/>
      <c r="P307" s="300"/>
      <c r="Q307" s="280"/>
      <c r="R307" s="281"/>
      <c r="S307" s="15" t="s">
        <v>68</v>
      </c>
      <c r="T307" s="8">
        <v>10</v>
      </c>
      <c r="U307" s="280"/>
      <c r="V307" s="280"/>
      <c r="W307" s="280"/>
      <c r="X307" s="280"/>
      <c r="Y307" s="280"/>
      <c r="Z307" s="280"/>
      <c r="AA307" s="280"/>
      <c r="AB307" s="280"/>
      <c r="AC307" s="280"/>
      <c r="AD307" s="280"/>
      <c r="AE307" s="280"/>
      <c r="AF307" s="280"/>
      <c r="AG307" s="280"/>
      <c r="AH307" s="293"/>
      <c r="AI307" s="444"/>
      <c r="AJ307" s="280"/>
      <c r="AK307" s="281"/>
      <c r="AL307" s="15" t="s">
        <v>68</v>
      </c>
    </row>
    <row r="308" spans="1:38" s="20" customFormat="1" ht="12.75" customHeight="1" x14ac:dyDescent="0.2">
      <c r="A308" s="8">
        <v>11</v>
      </c>
      <c r="B308" s="280"/>
      <c r="C308" s="280"/>
      <c r="D308" s="280"/>
      <c r="E308" s="280"/>
      <c r="F308" s="281"/>
      <c r="G308" s="443"/>
      <c r="H308" s="444"/>
      <c r="I308" s="445"/>
      <c r="J308" s="296">
        <f t="shared" si="38"/>
        <v>0</v>
      </c>
      <c r="K308" s="298">
        <f t="shared" si="39"/>
        <v>0</v>
      </c>
      <c r="L308" s="280"/>
      <c r="M308" s="280"/>
      <c r="N308" s="280"/>
      <c r="O308" s="293"/>
      <c r="P308" s="300"/>
      <c r="Q308" s="280"/>
      <c r="R308" s="281"/>
      <c r="S308" s="15" t="s">
        <v>69</v>
      </c>
      <c r="T308" s="8">
        <v>11</v>
      </c>
      <c r="U308" s="280"/>
      <c r="V308" s="280"/>
      <c r="W308" s="280"/>
      <c r="X308" s="280"/>
      <c r="Y308" s="280"/>
      <c r="Z308" s="280"/>
      <c r="AA308" s="280"/>
      <c r="AB308" s="280"/>
      <c r="AC308" s="280"/>
      <c r="AD308" s="280"/>
      <c r="AE308" s="280"/>
      <c r="AF308" s="280"/>
      <c r="AG308" s="280"/>
      <c r="AH308" s="293"/>
      <c r="AI308" s="444"/>
      <c r="AJ308" s="280"/>
      <c r="AK308" s="281"/>
      <c r="AL308" s="15" t="s">
        <v>69</v>
      </c>
    </row>
    <row r="309" spans="1:38" s="20" customFormat="1" ht="12.75" customHeight="1" x14ac:dyDescent="0.2">
      <c r="A309" s="8">
        <v>12</v>
      </c>
      <c r="B309" s="280"/>
      <c r="C309" s="280"/>
      <c r="D309" s="280"/>
      <c r="E309" s="280"/>
      <c r="F309" s="281"/>
      <c r="G309" s="443"/>
      <c r="H309" s="444"/>
      <c r="I309" s="445"/>
      <c r="J309" s="296">
        <f t="shared" si="38"/>
        <v>0</v>
      </c>
      <c r="K309" s="298">
        <f t="shared" si="39"/>
        <v>0</v>
      </c>
      <c r="L309" s="280"/>
      <c r="M309" s="280"/>
      <c r="N309" s="280"/>
      <c r="O309" s="293"/>
      <c r="P309" s="300"/>
      <c r="Q309" s="280"/>
      <c r="R309" s="281"/>
      <c r="S309" s="15" t="s">
        <v>70</v>
      </c>
      <c r="T309" s="8">
        <v>12</v>
      </c>
      <c r="U309" s="280"/>
      <c r="V309" s="280"/>
      <c r="W309" s="280"/>
      <c r="X309" s="280"/>
      <c r="Y309" s="280"/>
      <c r="Z309" s="280"/>
      <c r="AA309" s="280"/>
      <c r="AB309" s="280"/>
      <c r="AC309" s="280"/>
      <c r="AD309" s="280"/>
      <c r="AE309" s="280"/>
      <c r="AF309" s="280"/>
      <c r="AG309" s="280"/>
      <c r="AH309" s="293"/>
      <c r="AI309" s="444"/>
      <c r="AJ309" s="280"/>
      <c r="AK309" s="281"/>
      <c r="AL309" s="15" t="s">
        <v>70</v>
      </c>
    </row>
    <row r="310" spans="1:38" s="20" customFormat="1" ht="12.75" customHeight="1" x14ac:dyDescent="0.2">
      <c r="A310" s="8">
        <v>13</v>
      </c>
      <c r="B310" s="280"/>
      <c r="C310" s="280"/>
      <c r="D310" s="280"/>
      <c r="E310" s="280"/>
      <c r="F310" s="281"/>
      <c r="G310" s="443"/>
      <c r="H310" s="444"/>
      <c r="I310" s="445"/>
      <c r="J310" s="296">
        <f t="shared" si="38"/>
        <v>0</v>
      </c>
      <c r="K310" s="298">
        <f t="shared" si="39"/>
        <v>0</v>
      </c>
      <c r="L310" s="280"/>
      <c r="M310" s="280"/>
      <c r="N310" s="280"/>
      <c r="O310" s="293"/>
      <c r="P310" s="300"/>
      <c r="Q310" s="280"/>
      <c r="R310" s="281"/>
      <c r="S310" s="15" t="s">
        <v>71</v>
      </c>
      <c r="T310" s="8">
        <v>13</v>
      </c>
      <c r="U310" s="280"/>
      <c r="V310" s="280"/>
      <c r="W310" s="280"/>
      <c r="X310" s="280"/>
      <c r="Y310" s="280"/>
      <c r="Z310" s="280"/>
      <c r="AA310" s="280"/>
      <c r="AB310" s="280"/>
      <c r="AC310" s="280"/>
      <c r="AD310" s="280"/>
      <c r="AE310" s="280"/>
      <c r="AF310" s="280"/>
      <c r="AG310" s="280"/>
      <c r="AH310" s="293"/>
      <c r="AI310" s="444"/>
      <c r="AJ310" s="280"/>
      <c r="AK310" s="281"/>
      <c r="AL310" s="15" t="s">
        <v>71</v>
      </c>
    </row>
    <row r="311" spans="1:38" s="20" customFormat="1" ht="12.75" customHeight="1" x14ac:dyDescent="0.2">
      <c r="A311" s="8">
        <v>14</v>
      </c>
      <c r="B311" s="280"/>
      <c r="C311" s="280"/>
      <c r="D311" s="280"/>
      <c r="E311" s="280"/>
      <c r="F311" s="281"/>
      <c r="G311" s="443"/>
      <c r="H311" s="444"/>
      <c r="I311" s="445"/>
      <c r="J311" s="296">
        <f t="shared" si="38"/>
        <v>0</v>
      </c>
      <c r="K311" s="298">
        <f t="shared" si="39"/>
        <v>0</v>
      </c>
      <c r="L311" s="280"/>
      <c r="M311" s="280"/>
      <c r="N311" s="280"/>
      <c r="O311" s="293"/>
      <c r="P311" s="300"/>
      <c r="Q311" s="280"/>
      <c r="R311" s="281"/>
      <c r="S311" s="15" t="s">
        <v>72</v>
      </c>
      <c r="T311" s="8">
        <v>14</v>
      </c>
      <c r="U311" s="280"/>
      <c r="V311" s="280"/>
      <c r="W311" s="280"/>
      <c r="X311" s="280"/>
      <c r="Y311" s="280"/>
      <c r="Z311" s="280"/>
      <c r="AA311" s="280"/>
      <c r="AB311" s="280"/>
      <c r="AC311" s="280"/>
      <c r="AD311" s="280"/>
      <c r="AE311" s="280"/>
      <c r="AF311" s="280"/>
      <c r="AG311" s="280"/>
      <c r="AH311" s="293"/>
      <c r="AI311" s="444"/>
      <c r="AJ311" s="280"/>
      <c r="AK311" s="281"/>
      <c r="AL311" s="15" t="s">
        <v>72</v>
      </c>
    </row>
    <row r="312" spans="1:38" s="20" customFormat="1" ht="12.75" customHeight="1" x14ac:dyDescent="0.2">
      <c r="A312" s="8">
        <v>15</v>
      </c>
      <c r="B312" s="280"/>
      <c r="C312" s="280"/>
      <c r="D312" s="280"/>
      <c r="E312" s="280"/>
      <c r="F312" s="281"/>
      <c r="G312" s="443"/>
      <c r="H312" s="444"/>
      <c r="I312" s="445"/>
      <c r="J312" s="296">
        <f t="shared" si="38"/>
        <v>0</v>
      </c>
      <c r="K312" s="298">
        <f t="shared" si="39"/>
        <v>0</v>
      </c>
      <c r="L312" s="280"/>
      <c r="M312" s="280"/>
      <c r="N312" s="280"/>
      <c r="O312" s="293"/>
      <c r="P312" s="300"/>
      <c r="Q312" s="280"/>
      <c r="R312" s="281"/>
      <c r="S312" s="15" t="s">
        <v>73</v>
      </c>
      <c r="T312" s="8">
        <v>15</v>
      </c>
      <c r="U312" s="280"/>
      <c r="V312" s="280"/>
      <c r="W312" s="280"/>
      <c r="X312" s="280"/>
      <c r="Y312" s="280"/>
      <c r="Z312" s="280"/>
      <c r="AA312" s="280"/>
      <c r="AB312" s="280"/>
      <c r="AC312" s="280"/>
      <c r="AD312" s="280"/>
      <c r="AE312" s="280"/>
      <c r="AF312" s="280"/>
      <c r="AG312" s="280"/>
      <c r="AH312" s="293"/>
      <c r="AI312" s="444"/>
      <c r="AJ312" s="280"/>
      <c r="AK312" s="281"/>
      <c r="AL312" s="15" t="s">
        <v>73</v>
      </c>
    </row>
    <row r="313" spans="1:38" s="20" customFormat="1" ht="12.75" customHeight="1" x14ac:dyDescent="0.2">
      <c r="A313" s="8">
        <v>16</v>
      </c>
      <c r="B313" s="280"/>
      <c r="C313" s="280"/>
      <c r="D313" s="280"/>
      <c r="E313" s="280"/>
      <c r="F313" s="281"/>
      <c r="G313" s="443"/>
      <c r="H313" s="444"/>
      <c r="I313" s="445"/>
      <c r="J313" s="296">
        <f t="shared" si="38"/>
        <v>0</v>
      </c>
      <c r="K313" s="298">
        <f t="shared" si="39"/>
        <v>0</v>
      </c>
      <c r="L313" s="280"/>
      <c r="M313" s="280"/>
      <c r="N313" s="280"/>
      <c r="O313" s="293"/>
      <c r="P313" s="300"/>
      <c r="Q313" s="280"/>
      <c r="R313" s="281"/>
      <c r="S313" s="15" t="s">
        <v>74</v>
      </c>
      <c r="T313" s="8">
        <v>16</v>
      </c>
      <c r="U313" s="280"/>
      <c r="V313" s="280"/>
      <c r="W313" s="280"/>
      <c r="X313" s="280"/>
      <c r="Y313" s="280"/>
      <c r="Z313" s="280"/>
      <c r="AA313" s="280"/>
      <c r="AB313" s="280"/>
      <c r="AC313" s="280"/>
      <c r="AD313" s="280"/>
      <c r="AE313" s="280"/>
      <c r="AF313" s="280"/>
      <c r="AG313" s="280"/>
      <c r="AH313" s="293"/>
      <c r="AI313" s="444"/>
      <c r="AJ313" s="280"/>
      <c r="AK313" s="281"/>
      <c r="AL313" s="15" t="s">
        <v>74</v>
      </c>
    </row>
    <row r="314" spans="1:38" s="20" customFormat="1" ht="12.75" customHeight="1" x14ac:dyDescent="0.2">
      <c r="A314" s="8">
        <v>17</v>
      </c>
      <c r="B314" s="280"/>
      <c r="C314" s="280"/>
      <c r="D314" s="280"/>
      <c r="E314" s="280"/>
      <c r="F314" s="281"/>
      <c r="G314" s="443"/>
      <c r="H314" s="444"/>
      <c r="I314" s="445"/>
      <c r="J314" s="296">
        <f t="shared" si="38"/>
        <v>0</v>
      </c>
      <c r="K314" s="298">
        <f t="shared" si="39"/>
        <v>0</v>
      </c>
      <c r="L314" s="280"/>
      <c r="M314" s="280"/>
      <c r="N314" s="280"/>
      <c r="O314" s="293"/>
      <c r="P314" s="300"/>
      <c r="Q314" s="280"/>
      <c r="R314" s="281"/>
      <c r="S314" s="15" t="s">
        <v>75</v>
      </c>
      <c r="T314" s="8">
        <v>17</v>
      </c>
      <c r="U314" s="280"/>
      <c r="V314" s="280"/>
      <c r="W314" s="280"/>
      <c r="X314" s="280"/>
      <c r="Y314" s="280"/>
      <c r="Z314" s="280"/>
      <c r="AA314" s="280"/>
      <c r="AB314" s="280"/>
      <c r="AC314" s="280"/>
      <c r="AD314" s="280"/>
      <c r="AE314" s="280"/>
      <c r="AF314" s="280"/>
      <c r="AG314" s="280"/>
      <c r="AH314" s="293"/>
      <c r="AI314" s="444"/>
      <c r="AJ314" s="280"/>
      <c r="AK314" s="281"/>
      <c r="AL314" s="15" t="s">
        <v>75</v>
      </c>
    </row>
    <row r="315" spans="1:38" s="20" customFormat="1" ht="12.75" customHeight="1" x14ac:dyDescent="0.2">
      <c r="A315" s="8">
        <v>18</v>
      </c>
      <c r="B315" s="280"/>
      <c r="C315" s="280"/>
      <c r="D315" s="280"/>
      <c r="E315" s="280"/>
      <c r="F315" s="281"/>
      <c r="G315" s="443"/>
      <c r="H315" s="444"/>
      <c r="I315" s="445"/>
      <c r="J315" s="296">
        <f t="shared" si="38"/>
        <v>0</v>
      </c>
      <c r="K315" s="298">
        <f t="shared" si="39"/>
        <v>0</v>
      </c>
      <c r="L315" s="280"/>
      <c r="M315" s="280"/>
      <c r="N315" s="280"/>
      <c r="O315" s="293"/>
      <c r="P315" s="300"/>
      <c r="Q315" s="280"/>
      <c r="R315" s="281"/>
      <c r="S315" s="15" t="s">
        <v>76</v>
      </c>
      <c r="T315" s="8">
        <v>18</v>
      </c>
      <c r="U315" s="280"/>
      <c r="V315" s="280"/>
      <c r="W315" s="280"/>
      <c r="X315" s="280"/>
      <c r="Y315" s="280"/>
      <c r="Z315" s="280"/>
      <c r="AA315" s="280"/>
      <c r="AB315" s="280"/>
      <c r="AC315" s="280"/>
      <c r="AD315" s="280"/>
      <c r="AE315" s="280"/>
      <c r="AF315" s="280"/>
      <c r="AG315" s="280"/>
      <c r="AH315" s="293"/>
      <c r="AI315" s="444"/>
      <c r="AJ315" s="280"/>
      <c r="AK315" s="281"/>
      <c r="AL315" s="15" t="s">
        <v>76</v>
      </c>
    </row>
    <row r="316" spans="1:38" s="20" customFormat="1" ht="12.75" customHeight="1" x14ac:dyDescent="0.2">
      <c r="A316" s="8">
        <v>19</v>
      </c>
      <c r="B316" s="280"/>
      <c r="C316" s="280"/>
      <c r="D316" s="280"/>
      <c r="E316" s="280"/>
      <c r="F316" s="281"/>
      <c r="G316" s="443"/>
      <c r="H316" s="444"/>
      <c r="I316" s="445"/>
      <c r="J316" s="296">
        <f t="shared" si="38"/>
        <v>0</v>
      </c>
      <c r="K316" s="298">
        <f t="shared" si="39"/>
        <v>0</v>
      </c>
      <c r="L316" s="280"/>
      <c r="M316" s="280"/>
      <c r="N316" s="280"/>
      <c r="O316" s="293"/>
      <c r="P316" s="300"/>
      <c r="Q316" s="280"/>
      <c r="R316" s="281"/>
      <c r="S316" s="15" t="s">
        <v>77</v>
      </c>
      <c r="T316" s="8">
        <v>19</v>
      </c>
      <c r="U316" s="280"/>
      <c r="V316" s="280"/>
      <c r="W316" s="280"/>
      <c r="X316" s="280"/>
      <c r="Y316" s="280"/>
      <c r="Z316" s="280"/>
      <c r="AA316" s="280"/>
      <c r="AB316" s="280"/>
      <c r="AC316" s="280"/>
      <c r="AD316" s="280"/>
      <c r="AE316" s="280"/>
      <c r="AF316" s="280"/>
      <c r="AG316" s="280"/>
      <c r="AH316" s="293"/>
      <c r="AI316" s="444"/>
      <c r="AJ316" s="280"/>
      <c r="AK316" s="281"/>
      <c r="AL316" s="15" t="s">
        <v>77</v>
      </c>
    </row>
    <row r="317" spans="1:38" s="20" customFormat="1" ht="12.75" customHeight="1" x14ac:dyDescent="0.2">
      <c r="A317" s="8">
        <v>20</v>
      </c>
      <c r="B317" s="280"/>
      <c r="C317" s="280"/>
      <c r="D317" s="280"/>
      <c r="E317" s="280"/>
      <c r="F317" s="281"/>
      <c r="G317" s="443"/>
      <c r="H317" s="444"/>
      <c r="I317" s="445"/>
      <c r="J317" s="296">
        <f t="shared" si="38"/>
        <v>0</v>
      </c>
      <c r="K317" s="298">
        <f t="shared" si="39"/>
        <v>0</v>
      </c>
      <c r="L317" s="280"/>
      <c r="M317" s="280"/>
      <c r="N317" s="280"/>
      <c r="O317" s="293"/>
      <c r="P317" s="300"/>
      <c r="Q317" s="280"/>
      <c r="R317" s="281"/>
      <c r="S317" s="15" t="s">
        <v>78</v>
      </c>
      <c r="T317" s="8">
        <v>20</v>
      </c>
      <c r="U317" s="280"/>
      <c r="V317" s="280"/>
      <c r="W317" s="280"/>
      <c r="X317" s="280"/>
      <c r="Y317" s="280"/>
      <c r="Z317" s="280"/>
      <c r="AA317" s="280"/>
      <c r="AB317" s="280"/>
      <c r="AC317" s="280"/>
      <c r="AD317" s="280"/>
      <c r="AE317" s="280"/>
      <c r="AF317" s="280"/>
      <c r="AG317" s="280"/>
      <c r="AH317" s="293"/>
      <c r="AI317" s="444"/>
      <c r="AJ317" s="280"/>
      <c r="AK317" s="281"/>
      <c r="AL317" s="15" t="s">
        <v>78</v>
      </c>
    </row>
    <row r="318" spans="1:38" s="20" customFormat="1" ht="12.75" customHeight="1" x14ac:dyDescent="0.2">
      <c r="A318" s="8">
        <v>21</v>
      </c>
      <c r="B318" s="280"/>
      <c r="C318" s="280"/>
      <c r="D318" s="280"/>
      <c r="E318" s="280"/>
      <c r="F318" s="281"/>
      <c r="G318" s="443"/>
      <c r="H318" s="444"/>
      <c r="I318" s="445"/>
      <c r="J318" s="296">
        <f t="shared" si="38"/>
        <v>0</v>
      </c>
      <c r="K318" s="298">
        <f t="shared" si="39"/>
        <v>0</v>
      </c>
      <c r="L318" s="280"/>
      <c r="M318" s="280"/>
      <c r="N318" s="280"/>
      <c r="O318" s="293"/>
      <c r="P318" s="300"/>
      <c r="Q318" s="280"/>
      <c r="R318" s="281"/>
      <c r="S318" s="15" t="s">
        <v>79</v>
      </c>
      <c r="T318" s="8">
        <v>21</v>
      </c>
      <c r="U318" s="280"/>
      <c r="V318" s="280"/>
      <c r="W318" s="280"/>
      <c r="X318" s="280"/>
      <c r="Y318" s="280"/>
      <c r="Z318" s="280"/>
      <c r="AA318" s="280"/>
      <c r="AB318" s="280"/>
      <c r="AC318" s="280"/>
      <c r="AD318" s="280"/>
      <c r="AE318" s="280"/>
      <c r="AF318" s="280"/>
      <c r="AG318" s="280"/>
      <c r="AH318" s="293"/>
      <c r="AI318" s="444"/>
      <c r="AJ318" s="280"/>
      <c r="AK318" s="281"/>
      <c r="AL318" s="15" t="s">
        <v>79</v>
      </c>
    </row>
    <row r="319" spans="1:38" s="20" customFormat="1" ht="12.75" customHeight="1" x14ac:dyDescent="0.2">
      <c r="A319" s="8">
        <v>22</v>
      </c>
      <c r="B319" s="280"/>
      <c r="C319" s="280"/>
      <c r="D319" s="280"/>
      <c r="E319" s="280"/>
      <c r="F319" s="281"/>
      <c r="G319" s="443"/>
      <c r="H319" s="444"/>
      <c r="I319" s="445"/>
      <c r="J319" s="296">
        <f t="shared" si="38"/>
        <v>0</v>
      </c>
      <c r="K319" s="298">
        <f t="shared" si="39"/>
        <v>0</v>
      </c>
      <c r="L319" s="280"/>
      <c r="M319" s="280"/>
      <c r="N319" s="280"/>
      <c r="O319" s="293"/>
      <c r="P319" s="300"/>
      <c r="Q319" s="280"/>
      <c r="R319" s="281"/>
      <c r="S319" s="15" t="s">
        <v>80</v>
      </c>
      <c r="T319" s="8">
        <v>22</v>
      </c>
      <c r="U319" s="280"/>
      <c r="V319" s="280"/>
      <c r="W319" s="280"/>
      <c r="X319" s="280"/>
      <c r="Y319" s="280"/>
      <c r="Z319" s="280"/>
      <c r="AA319" s="280"/>
      <c r="AB319" s="280"/>
      <c r="AC319" s="280"/>
      <c r="AD319" s="280"/>
      <c r="AE319" s="280"/>
      <c r="AF319" s="280"/>
      <c r="AG319" s="280"/>
      <c r="AH319" s="293"/>
      <c r="AI319" s="444"/>
      <c r="AJ319" s="280"/>
      <c r="AK319" s="281"/>
      <c r="AL319" s="15" t="s">
        <v>80</v>
      </c>
    </row>
    <row r="320" spans="1:38" s="20" customFormat="1" ht="12.75" customHeight="1" x14ac:dyDescent="0.2">
      <c r="A320" s="8">
        <v>23</v>
      </c>
      <c r="B320" s="280"/>
      <c r="C320" s="280"/>
      <c r="D320" s="280"/>
      <c r="E320" s="280"/>
      <c r="F320" s="281"/>
      <c r="G320" s="443"/>
      <c r="H320" s="444"/>
      <c r="I320" s="445"/>
      <c r="J320" s="296">
        <f t="shared" si="38"/>
        <v>0</v>
      </c>
      <c r="K320" s="298">
        <f t="shared" si="39"/>
        <v>0</v>
      </c>
      <c r="L320" s="280"/>
      <c r="M320" s="280"/>
      <c r="N320" s="280"/>
      <c r="O320" s="293"/>
      <c r="P320" s="300"/>
      <c r="Q320" s="280"/>
      <c r="R320" s="281"/>
      <c r="S320" s="15" t="s">
        <v>81</v>
      </c>
      <c r="T320" s="8">
        <v>23</v>
      </c>
      <c r="U320" s="280"/>
      <c r="V320" s="280"/>
      <c r="W320" s="280"/>
      <c r="X320" s="280"/>
      <c r="Y320" s="280"/>
      <c r="Z320" s="280"/>
      <c r="AA320" s="280"/>
      <c r="AB320" s="280"/>
      <c r="AC320" s="280"/>
      <c r="AD320" s="280"/>
      <c r="AE320" s="280"/>
      <c r="AF320" s="280"/>
      <c r="AG320" s="280"/>
      <c r="AH320" s="293"/>
      <c r="AI320" s="444"/>
      <c r="AJ320" s="280"/>
      <c r="AK320" s="281"/>
      <c r="AL320" s="15" t="s">
        <v>81</v>
      </c>
    </row>
    <row r="321" spans="1:38" s="20" customFormat="1" ht="12.75" customHeight="1" x14ac:dyDescent="0.2">
      <c r="A321" s="8">
        <v>24</v>
      </c>
      <c r="B321" s="280"/>
      <c r="C321" s="280"/>
      <c r="D321" s="280"/>
      <c r="E321" s="280"/>
      <c r="F321" s="281"/>
      <c r="G321" s="443"/>
      <c r="H321" s="444"/>
      <c r="I321" s="445"/>
      <c r="J321" s="296">
        <f t="shared" si="38"/>
        <v>0</v>
      </c>
      <c r="K321" s="298">
        <f t="shared" si="39"/>
        <v>0</v>
      </c>
      <c r="L321" s="280"/>
      <c r="M321" s="280"/>
      <c r="N321" s="280"/>
      <c r="O321" s="293"/>
      <c r="P321" s="300"/>
      <c r="Q321" s="280"/>
      <c r="R321" s="281"/>
      <c r="S321" s="15" t="s">
        <v>82</v>
      </c>
      <c r="T321" s="8">
        <v>24</v>
      </c>
      <c r="U321" s="280"/>
      <c r="V321" s="280"/>
      <c r="W321" s="280"/>
      <c r="X321" s="280"/>
      <c r="Y321" s="280"/>
      <c r="Z321" s="280"/>
      <c r="AA321" s="280"/>
      <c r="AB321" s="280"/>
      <c r="AC321" s="280"/>
      <c r="AD321" s="280"/>
      <c r="AE321" s="280"/>
      <c r="AF321" s="280"/>
      <c r="AG321" s="280"/>
      <c r="AH321" s="293"/>
      <c r="AI321" s="444"/>
      <c r="AJ321" s="280"/>
      <c r="AK321" s="281"/>
      <c r="AL321" s="15" t="s">
        <v>82</v>
      </c>
    </row>
    <row r="322" spans="1:38" s="20" customFormat="1" ht="12.75" customHeight="1" x14ac:dyDescent="0.2">
      <c r="A322" s="8">
        <v>25</v>
      </c>
      <c r="B322" s="280"/>
      <c r="C322" s="280"/>
      <c r="D322" s="280"/>
      <c r="E322" s="280"/>
      <c r="F322" s="281"/>
      <c r="G322" s="443"/>
      <c r="H322" s="444"/>
      <c r="I322" s="445"/>
      <c r="J322" s="296">
        <f t="shared" si="38"/>
        <v>0</v>
      </c>
      <c r="K322" s="298">
        <f t="shared" si="39"/>
        <v>0</v>
      </c>
      <c r="L322" s="280"/>
      <c r="M322" s="280"/>
      <c r="N322" s="280"/>
      <c r="O322" s="293"/>
      <c r="P322" s="300"/>
      <c r="Q322" s="280"/>
      <c r="R322" s="281"/>
      <c r="S322" s="15" t="s">
        <v>83</v>
      </c>
      <c r="T322" s="8">
        <v>25</v>
      </c>
      <c r="U322" s="280"/>
      <c r="V322" s="280"/>
      <c r="W322" s="280"/>
      <c r="X322" s="280"/>
      <c r="Y322" s="280"/>
      <c r="Z322" s="280"/>
      <c r="AA322" s="280"/>
      <c r="AB322" s="280"/>
      <c r="AC322" s="280"/>
      <c r="AD322" s="280"/>
      <c r="AE322" s="280"/>
      <c r="AF322" s="280"/>
      <c r="AG322" s="280"/>
      <c r="AH322" s="293"/>
      <c r="AI322" s="444"/>
      <c r="AJ322" s="280"/>
      <c r="AK322" s="281"/>
      <c r="AL322" s="15" t="s">
        <v>83</v>
      </c>
    </row>
    <row r="323" spans="1:38" s="20" customFormat="1" ht="12.75" customHeight="1" x14ac:dyDescent="0.2">
      <c r="A323" s="8">
        <v>26</v>
      </c>
      <c r="B323" s="280"/>
      <c r="C323" s="280"/>
      <c r="D323" s="280"/>
      <c r="E323" s="280"/>
      <c r="F323" s="281"/>
      <c r="G323" s="443"/>
      <c r="H323" s="444"/>
      <c r="I323" s="445"/>
      <c r="J323" s="296">
        <f t="shared" si="38"/>
        <v>0</v>
      </c>
      <c r="K323" s="298">
        <f t="shared" si="39"/>
        <v>0</v>
      </c>
      <c r="L323" s="280"/>
      <c r="M323" s="280"/>
      <c r="N323" s="280"/>
      <c r="O323" s="293"/>
      <c r="P323" s="300"/>
      <c r="Q323" s="280"/>
      <c r="R323" s="281"/>
      <c r="S323" s="15" t="s">
        <v>84</v>
      </c>
      <c r="T323" s="8">
        <v>26</v>
      </c>
      <c r="U323" s="280"/>
      <c r="V323" s="280"/>
      <c r="W323" s="280"/>
      <c r="X323" s="280"/>
      <c r="Y323" s="280"/>
      <c r="Z323" s="280"/>
      <c r="AA323" s="280"/>
      <c r="AB323" s="280"/>
      <c r="AC323" s="280"/>
      <c r="AD323" s="280"/>
      <c r="AE323" s="280"/>
      <c r="AF323" s="280"/>
      <c r="AG323" s="280"/>
      <c r="AH323" s="293"/>
      <c r="AI323" s="444"/>
      <c r="AJ323" s="280"/>
      <c r="AK323" s="281"/>
      <c r="AL323" s="15" t="s">
        <v>84</v>
      </c>
    </row>
    <row r="324" spans="1:38" s="20" customFormat="1" ht="12.75" customHeight="1" x14ac:dyDescent="0.2">
      <c r="A324" s="8">
        <v>27</v>
      </c>
      <c r="B324" s="280"/>
      <c r="C324" s="280"/>
      <c r="D324" s="280"/>
      <c r="E324" s="280"/>
      <c r="F324" s="281"/>
      <c r="G324" s="443"/>
      <c r="H324" s="444"/>
      <c r="I324" s="445"/>
      <c r="J324" s="296">
        <f t="shared" si="38"/>
        <v>0</v>
      </c>
      <c r="K324" s="298">
        <f t="shared" si="39"/>
        <v>0</v>
      </c>
      <c r="L324" s="280"/>
      <c r="M324" s="280"/>
      <c r="N324" s="280"/>
      <c r="O324" s="293"/>
      <c r="P324" s="300"/>
      <c r="Q324" s="280"/>
      <c r="R324" s="281"/>
      <c r="S324" s="15" t="s">
        <v>85</v>
      </c>
      <c r="T324" s="8">
        <v>27</v>
      </c>
      <c r="U324" s="280"/>
      <c r="V324" s="280"/>
      <c r="W324" s="280"/>
      <c r="X324" s="280"/>
      <c r="Y324" s="280"/>
      <c r="Z324" s="280"/>
      <c r="AA324" s="280"/>
      <c r="AB324" s="280"/>
      <c r="AC324" s="280"/>
      <c r="AD324" s="280"/>
      <c r="AE324" s="280"/>
      <c r="AF324" s="280"/>
      <c r="AG324" s="280"/>
      <c r="AH324" s="293"/>
      <c r="AI324" s="444"/>
      <c r="AJ324" s="280"/>
      <c r="AK324" s="281"/>
      <c r="AL324" s="15" t="s">
        <v>85</v>
      </c>
    </row>
    <row r="325" spans="1:38" s="20" customFormat="1" ht="12.75" customHeight="1" x14ac:dyDescent="0.2">
      <c r="A325" s="8">
        <v>28</v>
      </c>
      <c r="B325" s="280"/>
      <c r="C325" s="280"/>
      <c r="D325" s="280"/>
      <c r="E325" s="280"/>
      <c r="F325" s="281"/>
      <c r="G325" s="443"/>
      <c r="H325" s="444"/>
      <c r="I325" s="445"/>
      <c r="J325" s="296">
        <f t="shared" si="38"/>
        <v>0</v>
      </c>
      <c r="K325" s="298">
        <f t="shared" si="39"/>
        <v>0</v>
      </c>
      <c r="L325" s="280"/>
      <c r="M325" s="280"/>
      <c r="N325" s="280"/>
      <c r="O325" s="293"/>
      <c r="P325" s="300"/>
      <c r="Q325" s="280"/>
      <c r="R325" s="281"/>
      <c r="S325" s="15" t="s">
        <v>86</v>
      </c>
      <c r="T325" s="8">
        <v>28</v>
      </c>
      <c r="U325" s="280"/>
      <c r="V325" s="280"/>
      <c r="W325" s="280"/>
      <c r="X325" s="280"/>
      <c r="Y325" s="280"/>
      <c r="Z325" s="280"/>
      <c r="AA325" s="280"/>
      <c r="AB325" s="280"/>
      <c r="AC325" s="280"/>
      <c r="AD325" s="280"/>
      <c r="AE325" s="280"/>
      <c r="AF325" s="280"/>
      <c r="AG325" s="280"/>
      <c r="AH325" s="293"/>
      <c r="AI325" s="444"/>
      <c r="AJ325" s="280"/>
      <c r="AK325" s="281"/>
      <c r="AL325" s="15" t="s">
        <v>86</v>
      </c>
    </row>
    <row r="326" spans="1:38" s="20" customFormat="1" ht="12.75" customHeight="1" x14ac:dyDescent="0.2">
      <c r="A326" s="8">
        <v>29</v>
      </c>
      <c r="B326" s="280"/>
      <c r="C326" s="280"/>
      <c r="D326" s="280"/>
      <c r="E326" s="280"/>
      <c r="F326" s="281"/>
      <c r="G326" s="443"/>
      <c r="H326" s="444"/>
      <c r="I326" s="445"/>
      <c r="J326" s="296">
        <f t="shared" si="38"/>
        <v>0</v>
      </c>
      <c r="K326" s="298">
        <f t="shared" si="39"/>
        <v>0</v>
      </c>
      <c r="L326" s="280"/>
      <c r="M326" s="280"/>
      <c r="N326" s="280"/>
      <c r="O326" s="293"/>
      <c r="P326" s="300"/>
      <c r="Q326" s="280"/>
      <c r="R326" s="281"/>
      <c r="S326" s="15" t="s">
        <v>87</v>
      </c>
      <c r="T326" s="8">
        <v>29</v>
      </c>
      <c r="U326" s="280"/>
      <c r="V326" s="280"/>
      <c r="W326" s="280"/>
      <c r="X326" s="301"/>
      <c r="Y326" s="280"/>
      <c r="Z326" s="280"/>
      <c r="AA326" s="280"/>
      <c r="AB326" s="280"/>
      <c r="AC326" s="280"/>
      <c r="AD326" s="280"/>
      <c r="AE326" s="280"/>
      <c r="AF326" s="280"/>
      <c r="AG326" s="280"/>
      <c r="AH326" s="293"/>
      <c r="AI326" s="444"/>
      <c r="AJ326" s="280"/>
      <c r="AK326" s="281"/>
      <c r="AL326" s="15" t="s">
        <v>87</v>
      </c>
    </row>
    <row r="327" spans="1:38" s="20" customFormat="1" ht="12.75" customHeight="1" x14ac:dyDescent="0.2">
      <c r="A327" s="8">
        <v>30</v>
      </c>
      <c r="B327" s="280"/>
      <c r="C327" s="280"/>
      <c r="D327" s="280"/>
      <c r="E327" s="280"/>
      <c r="F327" s="281"/>
      <c r="G327" s="449"/>
      <c r="H327" s="444"/>
      <c r="I327" s="445"/>
      <c r="J327" s="296">
        <f t="shared" si="38"/>
        <v>0</v>
      </c>
      <c r="K327" s="298">
        <f t="shared" si="39"/>
        <v>0</v>
      </c>
      <c r="L327" s="280"/>
      <c r="M327" s="280"/>
      <c r="N327" s="280"/>
      <c r="O327" s="293"/>
      <c r="P327" s="300"/>
      <c r="Q327" s="280"/>
      <c r="R327" s="281"/>
      <c r="S327" s="15" t="s">
        <v>88</v>
      </c>
      <c r="T327" s="8">
        <v>30</v>
      </c>
      <c r="U327" s="280"/>
      <c r="V327" s="280"/>
      <c r="W327" s="280"/>
      <c r="X327" s="280"/>
      <c r="Y327" s="280"/>
      <c r="Z327" s="280"/>
      <c r="AA327" s="280"/>
      <c r="AB327" s="280"/>
      <c r="AC327" s="280"/>
      <c r="AD327" s="280"/>
      <c r="AE327" s="280"/>
      <c r="AF327" s="280"/>
      <c r="AG327" s="280"/>
      <c r="AH327" s="293"/>
      <c r="AI327" s="444"/>
      <c r="AJ327" s="280"/>
      <c r="AK327" s="281"/>
      <c r="AL327" s="15" t="s">
        <v>88</v>
      </c>
    </row>
    <row r="328" spans="1:38" s="20" customFormat="1" ht="12.75" customHeight="1" x14ac:dyDescent="0.2">
      <c r="A328" s="18">
        <v>31</v>
      </c>
      <c r="B328" s="284"/>
      <c r="C328" s="284"/>
      <c r="D328" s="284"/>
      <c r="E328" s="284"/>
      <c r="F328" s="285"/>
      <c r="G328" s="450"/>
      <c r="H328" s="451"/>
      <c r="I328" s="452"/>
      <c r="J328" s="302">
        <f t="shared" si="38"/>
        <v>0</v>
      </c>
      <c r="K328" s="303">
        <f t="shared" si="39"/>
        <v>0</v>
      </c>
      <c r="L328" s="284"/>
      <c r="M328" s="284"/>
      <c r="N328" s="284"/>
      <c r="O328" s="295"/>
      <c r="P328" s="304"/>
      <c r="Q328" s="284"/>
      <c r="R328" s="285"/>
      <c r="S328" s="19" t="s">
        <v>89</v>
      </c>
      <c r="T328" s="18">
        <v>31</v>
      </c>
      <c r="U328" s="284"/>
      <c r="V328" s="284"/>
      <c r="W328" s="284"/>
      <c r="X328" s="284"/>
      <c r="Y328" s="284"/>
      <c r="Z328" s="284"/>
      <c r="AA328" s="284"/>
      <c r="AB328" s="284"/>
      <c r="AC328" s="284"/>
      <c r="AD328" s="284"/>
      <c r="AE328" s="284"/>
      <c r="AF328" s="284"/>
      <c r="AG328" s="284"/>
      <c r="AH328" s="295"/>
      <c r="AI328" s="451"/>
      <c r="AJ328" s="284"/>
      <c r="AK328" s="285"/>
      <c r="AL328" s="19" t="s">
        <v>89</v>
      </c>
    </row>
    <row r="329" spans="1:38" s="20" customFormat="1" ht="12.75" customHeight="1" thickBot="1" x14ac:dyDescent="0.25">
      <c r="A329" s="342"/>
      <c r="B329" s="343">
        <f>SUM(B297:B328)</f>
        <v>0</v>
      </c>
      <c r="C329" s="343">
        <f>SUM(C297:C328)</f>
        <v>0</v>
      </c>
      <c r="D329" s="343">
        <f>SUM(D297:D328)</f>
        <v>0</v>
      </c>
      <c r="E329" s="344">
        <f>SUM(E297:E328)</f>
        <v>0</v>
      </c>
      <c r="F329" s="345">
        <f>SUM(F297:F328)</f>
        <v>0</v>
      </c>
      <c r="G329" s="346"/>
      <c r="H329" s="347" t="s">
        <v>90</v>
      </c>
      <c r="I329" s="348">
        <f>COUNTA(I298:I328)</f>
        <v>0</v>
      </c>
      <c r="J329" s="343">
        <f t="shared" ref="J329:R329" si="40">SUM(J297:J328)</f>
        <v>0</v>
      </c>
      <c r="K329" s="343">
        <f t="shared" si="40"/>
        <v>0</v>
      </c>
      <c r="L329" s="343">
        <f t="shared" si="40"/>
        <v>0</v>
      </c>
      <c r="M329" s="343">
        <f t="shared" si="40"/>
        <v>0</v>
      </c>
      <c r="N329" s="343">
        <f t="shared" si="40"/>
        <v>0</v>
      </c>
      <c r="O329" s="349">
        <f t="shared" si="40"/>
        <v>0</v>
      </c>
      <c r="P329" s="344">
        <f t="shared" si="40"/>
        <v>0</v>
      </c>
      <c r="Q329" s="343">
        <f t="shared" si="40"/>
        <v>0</v>
      </c>
      <c r="R329" s="350">
        <f t="shared" si="40"/>
        <v>0</v>
      </c>
      <c r="S329" s="351"/>
      <c r="T329" s="342"/>
      <c r="U329" s="343">
        <f t="shared" ref="U329:AH329" si="41">SUM(U297:U328)</f>
        <v>0</v>
      </c>
      <c r="V329" s="343">
        <f t="shared" si="41"/>
        <v>0</v>
      </c>
      <c r="W329" s="343">
        <f t="shared" si="41"/>
        <v>0</v>
      </c>
      <c r="X329" s="343">
        <f t="shared" si="41"/>
        <v>0</v>
      </c>
      <c r="Y329" s="343">
        <f t="shared" si="41"/>
        <v>0</v>
      </c>
      <c r="Z329" s="343">
        <f t="shared" si="41"/>
        <v>0</v>
      </c>
      <c r="AA329" s="343">
        <f t="shared" si="41"/>
        <v>0</v>
      </c>
      <c r="AB329" s="343">
        <f t="shared" si="41"/>
        <v>0</v>
      </c>
      <c r="AC329" s="343">
        <f t="shared" si="41"/>
        <v>0</v>
      </c>
      <c r="AD329" s="343">
        <f t="shared" si="41"/>
        <v>0</v>
      </c>
      <c r="AE329" s="343">
        <f t="shared" si="41"/>
        <v>0</v>
      </c>
      <c r="AF329" s="343">
        <f t="shared" si="41"/>
        <v>0</v>
      </c>
      <c r="AG329" s="343">
        <f t="shared" si="41"/>
        <v>0</v>
      </c>
      <c r="AH329" s="345">
        <f t="shared" si="41"/>
        <v>0</v>
      </c>
      <c r="AI329" s="352"/>
      <c r="AJ329" s="343">
        <f>SUM(AJ297:AJ328)</f>
        <v>0</v>
      </c>
      <c r="AK329" s="350">
        <f>SUM(AK297:AK328)</f>
        <v>0</v>
      </c>
      <c r="AL329" s="351"/>
    </row>
    <row r="330" spans="1:38" ht="12.75" customHeight="1" thickTop="1" x14ac:dyDescent="0.2">
      <c r="A330" s="43"/>
      <c r="B330" s="153"/>
      <c r="C330" s="153"/>
      <c r="D330" s="153"/>
      <c r="E330" s="153"/>
      <c r="F330" s="153"/>
      <c r="G330" s="340"/>
      <c r="H330" s="153"/>
      <c r="I330" s="341"/>
      <c r="J330" s="153"/>
      <c r="K330" s="153"/>
      <c r="L330" s="153"/>
      <c r="M330" s="153"/>
      <c r="N330" s="153"/>
      <c r="O330" s="153"/>
      <c r="P330" s="153"/>
      <c r="Q330" s="153"/>
      <c r="R330" s="153"/>
      <c r="S330" s="43"/>
      <c r="T330" s="43"/>
      <c r="U330" s="153"/>
      <c r="V330" s="153"/>
      <c r="W330" s="153"/>
      <c r="X330" s="153"/>
      <c r="Y330" s="153"/>
      <c r="Z330" s="153"/>
      <c r="AA330" s="153"/>
      <c r="AB330" s="153"/>
      <c r="AC330" s="153"/>
      <c r="AD330" s="153"/>
      <c r="AE330" s="153"/>
      <c r="AF330" s="153"/>
      <c r="AG330" s="153"/>
      <c r="AH330" s="153"/>
      <c r="AI330" s="153"/>
      <c r="AJ330" s="153"/>
      <c r="AK330" s="153"/>
      <c r="AL330" s="43"/>
    </row>
    <row r="331" spans="1:38" ht="12.75" customHeight="1" x14ac:dyDescent="0.2">
      <c r="A331" s="43"/>
      <c r="B331" s="153"/>
      <c r="C331" s="153"/>
      <c r="D331" s="153"/>
      <c r="E331" s="153"/>
      <c r="F331" s="153"/>
      <c r="G331" s="340"/>
      <c r="H331" s="153"/>
      <c r="I331" s="341"/>
      <c r="J331" s="153"/>
      <c r="K331" s="153"/>
      <c r="L331" s="153"/>
      <c r="M331" s="153"/>
      <c r="N331" s="153"/>
      <c r="O331" s="153"/>
      <c r="P331" s="153"/>
      <c r="Q331" s="153"/>
      <c r="R331" s="153"/>
      <c r="S331" s="43"/>
      <c r="T331" s="43"/>
      <c r="U331" s="153"/>
      <c r="V331" s="153"/>
      <c r="W331" s="153"/>
      <c r="X331" s="153"/>
      <c r="Y331" s="153"/>
      <c r="Z331" s="153"/>
      <c r="AA331" s="153"/>
      <c r="AB331" s="153"/>
      <c r="AC331" s="153"/>
      <c r="AD331" s="153"/>
      <c r="AE331" s="153"/>
      <c r="AF331" s="153"/>
      <c r="AG331" s="153"/>
      <c r="AH331" s="153"/>
      <c r="AI331" s="153"/>
      <c r="AJ331" s="153"/>
      <c r="AK331" s="153"/>
      <c r="AL331" s="43"/>
    </row>
    <row r="332" spans="1:38" ht="12.75" customHeight="1" x14ac:dyDescent="0.2">
      <c r="A332" s="20"/>
      <c r="B332" s="20"/>
      <c r="C332" s="20"/>
      <c r="D332" s="20"/>
      <c r="E332" s="20"/>
      <c r="F332" s="20"/>
      <c r="G332" s="474" t="str">
        <f>FEBRUARY!G286</f>
        <v>UNITED STEELWORKERS - LOCAL UNION</v>
      </c>
      <c r="H332" s="474"/>
      <c r="I332" s="474"/>
      <c r="J332" s="11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33"/>
      <c r="V332" s="33"/>
      <c r="W332" s="33"/>
      <c r="X332" s="33"/>
      <c r="Y332" s="33"/>
      <c r="Z332" s="33"/>
      <c r="AA332" s="34" t="str">
        <f>$AA$10</f>
        <v>FINANCIAL SECRETARY'S CASH BOOK</v>
      </c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20"/>
    </row>
    <row r="333" spans="1:38" s="148" customFormat="1" ht="12.75" customHeight="1" x14ac:dyDescent="0.2">
      <c r="A333" s="140"/>
      <c r="B333" s="138" t="str">
        <f>$B$11</f>
        <v>Month</v>
      </c>
      <c r="C333" s="73" t="str">
        <f>$C$11</f>
        <v>MARCH</v>
      </c>
      <c r="D333" s="138" t="str">
        <f>$D$11</f>
        <v>Year</v>
      </c>
      <c r="E333" s="27">
        <f>$E$11</f>
        <v>0</v>
      </c>
      <c r="F333" s="140"/>
      <c r="G333" s="145"/>
      <c r="H333" s="140"/>
      <c r="I333" s="146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40"/>
      <c r="AD333" s="140"/>
      <c r="AE333" s="140"/>
      <c r="AF333" s="140"/>
      <c r="AG333" s="140"/>
      <c r="AH333" s="140"/>
      <c r="AI333" s="138"/>
      <c r="AJ333" s="147" t="str">
        <f>$C$11</f>
        <v>MARCH</v>
      </c>
      <c r="AK333" s="27">
        <f>$E$11</f>
        <v>0</v>
      </c>
      <c r="AL333" s="140"/>
    </row>
    <row r="334" spans="1:38" s="148" customFormat="1" ht="12.75" customHeight="1" x14ac:dyDescent="0.2">
      <c r="A334" s="140"/>
      <c r="B334" s="138" t="str">
        <f>$B$12</f>
        <v>Page No.</v>
      </c>
      <c r="C334" s="355">
        <f>C288+1</f>
        <v>8</v>
      </c>
      <c r="D334" s="140"/>
      <c r="E334" s="140"/>
      <c r="F334" s="140"/>
      <c r="G334" s="145"/>
      <c r="H334" s="140"/>
      <c r="I334" s="146" t="s">
        <v>53</v>
      </c>
      <c r="J334" s="140"/>
      <c r="K334" s="140"/>
      <c r="L334" s="146"/>
      <c r="M334" s="140"/>
      <c r="N334" s="140"/>
      <c r="O334" s="140"/>
      <c r="P334" s="138"/>
      <c r="Q334" s="140"/>
      <c r="R334" s="138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9" t="s">
        <v>54</v>
      </c>
      <c r="AC334" s="140"/>
      <c r="AD334" s="140"/>
      <c r="AE334" s="140"/>
      <c r="AF334" s="140"/>
      <c r="AG334" s="140"/>
      <c r="AH334" s="140"/>
      <c r="AI334" s="138" t="str">
        <f>$B$12</f>
        <v>Page No.</v>
      </c>
      <c r="AJ334" s="355">
        <f>C334</f>
        <v>8</v>
      </c>
      <c r="AK334" s="150"/>
      <c r="AL334" s="151"/>
    </row>
    <row r="335" spans="1:38" ht="12.75" customHeight="1" x14ac:dyDescent="0.2">
      <c r="A335" s="3"/>
      <c r="B335" s="3"/>
      <c r="C335" s="3"/>
      <c r="D335" s="3"/>
      <c r="E335" s="3"/>
      <c r="F335" s="3"/>
      <c r="G335" s="126"/>
      <c r="H335" s="3"/>
      <c r="I335" s="5"/>
      <c r="J335" s="3"/>
      <c r="K335" s="3"/>
      <c r="L335" s="20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0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5"/>
      <c r="B336" s="25"/>
      <c r="C336" s="25"/>
      <c r="D336" s="25"/>
      <c r="E336" s="25"/>
      <c r="F336" s="25"/>
      <c r="G336" s="127"/>
      <c r="H336" s="25"/>
      <c r="I336" s="26"/>
      <c r="J336" s="25"/>
      <c r="K336" s="25"/>
      <c r="L336" s="26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6"/>
      <c r="AF336" s="25"/>
      <c r="AG336" s="25"/>
      <c r="AH336" s="25"/>
      <c r="AI336" s="25"/>
      <c r="AJ336" s="25"/>
      <c r="AK336" s="25"/>
      <c r="AL336" s="25"/>
    </row>
    <row r="337" spans="1:248" s="407" customFormat="1" ht="12.75" customHeight="1" x14ac:dyDescent="0.2">
      <c r="A337" s="1"/>
      <c r="B337" s="3"/>
      <c r="C337" s="3" t="s">
        <v>55</v>
      </c>
      <c r="D337" s="3"/>
      <c r="E337" s="3"/>
      <c r="F337" s="13"/>
      <c r="G337" s="433"/>
      <c r="H337" s="2" t="s">
        <v>56</v>
      </c>
      <c r="I337" s="95"/>
      <c r="J337" s="475" t="s">
        <v>477</v>
      </c>
      <c r="K337" s="476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3"/>
      <c r="AJ337" s="3"/>
      <c r="AK337" s="1"/>
      <c r="AL337" s="3"/>
    </row>
    <row r="338" spans="1:248" s="407" customFormat="1" ht="12.75" customHeight="1" x14ac:dyDescent="0.2">
      <c r="A338" s="1"/>
      <c r="B338" s="3"/>
      <c r="C338" s="3"/>
      <c r="D338" s="3"/>
      <c r="E338" s="3"/>
      <c r="F338" s="13"/>
      <c r="G338" s="433"/>
      <c r="H338" s="13"/>
      <c r="I338" s="96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3"/>
      <c r="AJ338" s="3"/>
      <c r="AK338" s="1"/>
      <c r="AL338" s="3"/>
    </row>
    <row r="339" spans="1:248" s="407" customFormat="1" ht="12.75" customHeight="1" thickBot="1" x14ac:dyDescent="0.25">
      <c r="A339" s="422"/>
      <c r="B339" s="423">
        <v>1</v>
      </c>
      <c r="C339" s="423">
        <v>2</v>
      </c>
      <c r="D339" s="423">
        <v>3</v>
      </c>
      <c r="E339" s="423">
        <v>4</v>
      </c>
      <c r="F339" s="424">
        <v>5</v>
      </c>
      <c r="G339" s="434">
        <v>6</v>
      </c>
      <c r="H339" s="425">
        <v>7</v>
      </c>
      <c r="I339" s="435">
        <v>8</v>
      </c>
      <c r="J339" s="423">
        <v>9</v>
      </c>
      <c r="K339" s="425">
        <v>10</v>
      </c>
      <c r="L339" s="423">
        <v>11</v>
      </c>
      <c r="M339" s="423" t="s">
        <v>1</v>
      </c>
      <c r="N339" s="423">
        <v>12</v>
      </c>
      <c r="O339" s="423">
        <v>13</v>
      </c>
      <c r="P339" s="423">
        <v>14</v>
      </c>
      <c r="Q339" s="423">
        <v>15</v>
      </c>
      <c r="R339" s="425" t="s">
        <v>2</v>
      </c>
      <c r="S339" s="426"/>
      <c r="T339" s="422"/>
      <c r="U339" s="423">
        <v>16</v>
      </c>
      <c r="V339" s="423">
        <v>17</v>
      </c>
      <c r="W339" s="423">
        <v>18</v>
      </c>
      <c r="X339" s="423">
        <v>19</v>
      </c>
      <c r="Y339" s="423">
        <v>20</v>
      </c>
      <c r="Z339" s="423" t="s">
        <v>3</v>
      </c>
      <c r="AA339" s="423">
        <v>21</v>
      </c>
      <c r="AB339" s="423">
        <v>22</v>
      </c>
      <c r="AC339" s="423">
        <v>23</v>
      </c>
      <c r="AD339" s="423">
        <v>24</v>
      </c>
      <c r="AE339" s="423">
        <v>25</v>
      </c>
      <c r="AF339" s="423">
        <v>26</v>
      </c>
      <c r="AG339" s="423">
        <v>27</v>
      </c>
      <c r="AH339" s="423">
        <v>28</v>
      </c>
      <c r="AI339" s="424">
        <v>29</v>
      </c>
      <c r="AJ339" s="423">
        <v>30</v>
      </c>
      <c r="AK339" s="425">
        <v>31</v>
      </c>
      <c r="AL339" s="426"/>
    </row>
    <row r="340" spans="1:248" s="4" customFormat="1" ht="12.75" customHeight="1" thickTop="1" x14ac:dyDescent="0.2">
      <c r="A340" s="1"/>
      <c r="B340" s="85" t="s">
        <v>4</v>
      </c>
      <c r="C340" s="97"/>
      <c r="D340" s="85" t="s">
        <v>473</v>
      </c>
      <c r="E340" s="436" t="s">
        <v>6</v>
      </c>
      <c r="F340" s="84" t="s">
        <v>7</v>
      </c>
      <c r="G340" s="128"/>
      <c r="H340" s="84"/>
      <c r="I340" s="99"/>
      <c r="J340" s="85"/>
      <c r="K340" s="84"/>
      <c r="L340" s="85" t="s">
        <v>460</v>
      </c>
      <c r="M340" s="85"/>
      <c r="N340" s="85" t="s">
        <v>474</v>
      </c>
      <c r="O340" s="436" t="s">
        <v>461</v>
      </c>
      <c r="P340" s="437"/>
      <c r="Q340" s="438" t="s">
        <v>8</v>
      </c>
      <c r="R340" s="84" t="s">
        <v>8</v>
      </c>
      <c r="S340" s="102"/>
      <c r="T340" s="67"/>
      <c r="U340" s="471" t="s">
        <v>9</v>
      </c>
      <c r="V340" s="472"/>
      <c r="W340" s="472"/>
      <c r="X340" s="472"/>
      <c r="Y340" s="473"/>
      <c r="Z340" s="85" t="s">
        <v>10</v>
      </c>
      <c r="AA340" s="85" t="s">
        <v>11</v>
      </c>
      <c r="AB340" s="85" t="s">
        <v>204</v>
      </c>
      <c r="AC340" s="85" t="s">
        <v>12</v>
      </c>
      <c r="AD340" s="85" t="s">
        <v>13</v>
      </c>
      <c r="AE340" s="85" t="s">
        <v>14</v>
      </c>
      <c r="AF340" s="85"/>
      <c r="AG340" s="85"/>
      <c r="AH340" s="100"/>
      <c r="AI340" s="101"/>
      <c r="AJ340" s="85" t="s">
        <v>15</v>
      </c>
      <c r="AK340" s="84" t="s">
        <v>7</v>
      </c>
      <c r="AL340" s="102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  <c r="BR340" s="251"/>
      <c r="BS340" s="251"/>
      <c r="BT340" s="251"/>
      <c r="BU340" s="251"/>
      <c r="BV340" s="251"/>
      <c r="BW340" s="251"/>
      <c r="BX340" s="251"/>
      <c r="BY340" s="251"/>
      <c r="BZ340" s="251"/>
      <c r="CA340" s="251"/>
      <c r="CB340" s="251"/>
      <c r="CC340" s="251"/>
      <c r="CD340" s="251"/>
      <c r="CE340" s="251"/>
      <c r="CF340" s="251"/>
      <c r="CG340" s="251"/>
      <c r="CH340" s="251"/>
      <c r="CI340" s="251"/>
      <c r="CJ340" s="251"/>
      <c r="CK340" s="251"/>
      <c r="CL340" s="251"/>
      <c r="CM340" s="251"/>
      <c r="CN340" s="251"/>
      <c r="CO340" s="251"/>
      <c r="CP340" s="251"/>
      <c r="CQ340" s="251"/>
      <c r="CR340" s="251"/>
      <c r="CS340" s="251"/>
      <c r="CT340" s="251"/>
      <c r="CU340" s="251"/>
      <c r="CV340" s="251"/>
      <c r="CW340" s="251"/>
      <c r="CX340" s="251"/>
      <c r="CY340" s="251"/>
      <c r="CZ340" s="251"/>
      <c r="DA340" s="251"/>
      <c r="DB340" s="251"/>
      <c r="DC340" s="251"/>
      <c r="DD340" s="251"/>
      <c r="DE340" s="251"/>
      <c r="DF340" s="251"/>
      <c r="DG340" s="251"/>
      <c r="DH340" s="251"/>
      <c r="DI340" s="251"/>
      <c r="DJ340" s="251"/>
      <c r="DK340" s="251"/>
      <c r="DL340" s="251"/>
      <c r="DM340" s="251"/>
      <c r="DN340" s="251"/>
      <c r="DO340" s="251"/>
      <c r="DP340" s="251"/>
      <c r="DQ340" s="251"/>
      <c r="DR340" s="251"/>
      <c r="DS340" s="251"/>
      <c r="DT340" s="251"/>
      <c r="DU340" s="251"/>
      <c r="DV340" s="251"/>
      <c r="DW340" s="251"/>
      <c r="DX340" s="251"/>
      <c r="DY340" s="251"/>
      <c r="DZ340" s="251"/>
      <c r="EA340" s="251"/>
      <c r="EB340" s="251"/>
      <c r="EC340" s="251"/>
      <c r="ED340" s="251"/>
      <c r="EE340" s="251"/>
      <c r="EF340" s="251"/>
      <c r="EG340" s="251"/>
      <c r="EH340" s="251"/>
      <c r="EI340" s="251"/>
      <c r="EJ340" s="251"/>
      <c r="EK340" s="251"/>
      <c r="EL340" s="251"/>
      <c r="EM340" s="251"/>
      <c r="EN340" s="251"/>
      <c r="EO340" s="251"/>
      <c r="EP340" s="251"/>
      <c r="EQ340" s="251"/>
      <c r="ER340" s="251"/>
      <c r="ES340" s="251"/>
      <c r="ET340" s="251"/>
      <c r="EU340" s="251"/>
      <c r="EV340" s="251"/>
      <c r="EW340" s="251"/>
      <c r="EX340" s="251"/>
      <c r="EY340" s="251"/>
      <c r="EZ340" s="251"/>
      <c r="FA340" s="251"/>
      <c r="FB340" s="251"/>
      <c r="FC340" s="251"/>
      <c r="FD340" s="251"/>
      <c r="FE340" s="251"/>
      <c r="FF340" s="251"/>
      <c r="FG340" s="251"/>
      <c r="FH340" s="251"/>
      <c r="FI340" s="251"/>
      <c r="FJ340" s="251"/>
      <c r="FK340" s="251"/>
      <c r="FL340" s="251"/>
      <c r="FM340" s="251"/>
      <c r="FN340" s="251"/>
      <c r="FO340" s="251"/>
      <c r="FP340" s="251"/>
      <c r="FQ340" s="251"/>
      <c r="FR340" s="251"/>
      <c r="FS340" s="251"/>
      <c r="FT340" s="251"/>
      <c r="FU340" s="251"/>
      <c r="FV340" s="251"/>
      <c r="FW340" s="251"/>
      <c r="FX340" s="251"/>
      <c r="FY340" s="251"/>
      <c r="FZ340" s="251"/>
      <c r="GA340" s="251"/>
      <c r="GB340" s="251"/>
      <c r="GC340" s="251"/>
      <c r="GD340" s="251"/>
      <c r="GE340" s="251"/>
      <c r="GF340" s="251"/>
      <c r="GG340" s="251"/>
      <c r="GH340" s="251"/>
      <c r="GI340" s="251"/>
      <c r="GJ340" s="251"/>
      <c r="GK340" s="251"/>
      <c r="GL340" s="251"/>
      <c r="GM340" s="251"/>
      <c r="GN340" s="251"/>
      <c r="GO340" s="251"/>
      <c r="GP340" s="251"/>
      <c r="GQ340" s="251"/>
      <c r="GR340" s="251"/>
      <c r="GS340" s="251"/>
      <c r="GT340" s="251"/>
      <c r="GU340" s="251"/>
      <c r="GV340" s="251"/>
      <c r="GW340" s="251"/>
      <c r="GX340" s="251"/>
      <c r="GY340" s="251"/>
      <c r="GZ340" s="251"/>
      <c r="HA340" s="251"/>
      <c r="HB340" s="251"/>
      <c r="HC340" s="251"/>
      <c r="HD340" s="251"/>
      <c r="HE340" s="251"/>
      <c r="HF340" s="251"/>
      <c r="HG340" s="251"/>
      <c r="HH340" s="251"/>
      <c r="HI340" s="251"/>
      <c r="HJ340" s="251"/>
      <c r="HK340" s="251"/>
      <c r="HL340" s="251"/>
      <c r="HM340" s="251"/>
      <c r="HN340" s="251"/>
      <c r="HO340" s="251"/>
      <c r="HP340" s="251"/>
      <c r="HQ340" s="251"/>
      <c r="HR340" s="251"/>
      <c r="HS340" s="251"/>
      <c r="HT340" s="251"/>
      <c r="HU340" s="251"/>
      <c r="HV340" s="251"/>
      <c r="HW340" s="251"/>
      <c r="HX340" s="251"/>
      <c r="HY340" s="251"/>
      <c r="HZ340" s="251"/>
      <c r="IA340" s="251"/>
      <c r="IB340" s="251"/>
      <c r="IC340" s="251"/>
      <c r="ID340" s="251"/>
      <c r="IE340" s="251"/>
      <c r="IF340" s="251"/>
      <c r="IG340" s="251"/>
      <c r="IH340" s="251"/>
      <c r="II340" s="251"/>
      <c r="IJ340" s="251"/>
      <c r="IK340" s="251"/>
      <c r="IL340" s="251"/>
      <c r="IM340" s="251"/>
      <c r="IN340" s="251"/>
    </row>
    <row r="341" spans="1:248" s="4" customFormat="1" ht="12.75" customHeight="1" x14ac:dyDescent="0.2">
      <c r="A341" s="1"/>
      <c r="B341" s="85" t="s">
        <v>8</v>
      </c>
      <c r="C341" s="85" t="s">
        <v>16</v>
      </c>
      <c r="D341" s="85" t="s">
        <v>202</v>
      </c>
      <c r="E341" s="154" t="s">
        <v>8</v>
      </c>
      <c r="F341" s="84" t="s">
        <v>18</v>
      </c>
      <c r="G341" s="128" t="s">
        <v>19</v>
      </c>
      <c r="H341" s="84" t="s">
        <v>20</v>
      </c>
      <c r="I341" s="99" t="s">
        <v>475</v>
      </c>
      <c r="J341" s="85" t="s">
        <v>21</v>
      </c>
      <c r="K341" s="84" t="s">
        <v>22</v>
      </c>
      <c r="L341" s="85" t="s">
        <v>462</v>
      </c>
      <c r="M341" s="85" t="s">
        <v>463</v>
      </c>
      <c r="N341" s="85" t="s">
        <v>476</v>
      </c>
      <c r="O341" s="154" t="s">
        <v>464</v>
      </c>
      <c r="P341" s="154" t="s">
        <v>23</v>
      </c>
      <c r="Q341" s="85" t="s">
        <v>24</v>
      </c>
      <c r="R341" s="84" t="s">
        <v>24</v>
      </c>
      <c r="S341" s="100" t="s">
        <v>135</v>
      </c>
      <c r="T341" s="84" t="s">
        <v>135</v>
      </c>
      <c r="U341" s="85" t="s">
        <v>25</v>
      </c>
      <c r="V341" s="85" t="s">
        <v>26</v>
      </c>
      <c r="W341" s="85" t="s">
        <v>27</v>
      </c>
      <c r="X341" s="85" t="s">
        <v>28</v>
      </c>
      <c r="Y341" s="85" t="s">
        <v>136</v>
      </c>
      <c r="Z341" s="85" t="s">
        <v>251</v>
      </c>
      <c r="AA341" s="85" t="s">
        <v>137</v>
      </c>
      <c r="AB341" s="85" t="s">
        <v>203</v>
      </c>
      <c r="AC341" s="85" t="s">
        <v>30</v>
      </c>
      <c r="AD341" s="85" t="s">
        <v>140</v>
      </c>
      <c r="AE341" s="85" t="s">
        <v>31</v>
      </c>
      <c r="AF341" s="85" t="s">
        <v>32</v>
      </c>
      <c r="AG341" s="85" t="s">
        <v>205</v>
      </c>
      <c r="AH341" s="100" t="s">
        <v>16</v>
      </c>
      <c r="AI341" s="98" t="s">
        <v>34</v>
      </c>
      <c r="AJ341" s="85" t="s">
        <v>35</v>
      </c>
      <c r="AK341" s="84" t="s">
        <v>18</v>
      </c>
      <c r="AL341" s="102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  <c r="CA341" s="251"/>
      <c r="CB341" s="251"/>
      <c r="CC341" s="251"/>
      <c r="CD341" s="251"/>
      <c r="CE341" s="251"/>
      <c r="CF341" s="251"/>
      <c r="CG341" s="251"/>
      <c r="CH341" s="251"/>
      <c r="CI341" s="251"/>
      <c r="CJ341" s="251"/>
      <c r="CK341" s="251"/>
      <c r="CL341" s="251"/>
      <c r="CM341" s="251"/>
      <c r="CN341" s="251"/>
      <c r="CO341" s="251"/>
      <c r="CP341" s="251"/>
      <c r="CQ341" s="251"/>
      <c r="CR341" s="251"/>
      <c r="CS341" s="251"/>
      <c r="CT341" s="251"/>
      <c r="CU341" s="251"/>
      <c r="CV341" s="251"/>
      <c r="CW341" s="251"/>
      <c r="CX341" s="251"/>
      <c r="CY341" s="251"/>
      <c r="CZ341" s="251"/>
      <c r="DA341" s="251"/>
      <c r="DB341" s="251"/>
      <c r="DC341" s="251"/>
      <c r="DD341" s="251"/>
      <c r="DE341" s="251"/>
      <c r="DF341" s="251"/>
      <c r="DG341" s="251"/>
      <c r="DH341" s="251"/>
      <c r="DI341" s="251"/>
      <c r="DJ341" s="251"/>
      <c r="DK341" s="251"/>
      <c r="DL341" s="251"/>
      <c r="DM341" s="251"/>
      <c r="DN341" s="251"/>
      <c r="DO341" s="251"/>
      <c r="DP341" s="251"/>
      <c r="DQ341" s="251"/>
      <c r="DR341" s="251"/>
      <c r="DS341" s="251"/>
      <c r="DT341" s="251"/>
      <c r="DU341" s="251"/>
      <c r="DV341" s="251"/>
      <c r="DW341" s="251"/>
      <c r="DX341" s="251"/>
      <c r="DY341" s="251"/>
      <c r="DZ341" s="251"/>
      <c r="EA341" s="251"/>
      <c r="EB341" s="251"/>
      <c r="EC341" s="251"/>
      <c r="ED341" s="251"/>
      <c r="EE341" s="251"/>
      <c r="EF341" s="251"/>
      <c r="EG341" s="251"/>
      <c r="EH341" s="251"/>
      <c r="EI341" s="251"/>
      <c r="EJ341" s="251"/>
      <c r="EK341" s="251"/>
      <c r="EL341" s="251"/>
      <c r="EM341" s="251"/>
      <c r="EN341" s="251"/>
      <c r="EO341" s="251"/>
      <c r="EP341" s="251"/>
      <c r="EQ341" s="251"/>
      <c r="ER341" s="251"/>
      <c r="ES341" s="251"/>
      <c r="ET341" s="251"/>
      <c r="EU341" s="251"/>
      <c r="EV341" s="251"/>
      <c r="EW341" s="251"/>
      <c r="EX341" s="251"/>
      <c r="EY341" s="251"/>
      <c r="EZ341" s="251"/>
      <c r="FA341" s="251"/>
      <c r="FB341" s="251"/>
      <c r="FC341" s="251"/>
      <c r="FD341" s="251"/>
      <c r="FE341" s="251"/>
      <c r="FF341" s="251"/>
      <c r="FG341" s="251"/>
      <c r="FH341" s="251"/>
      <c r="FI341" s="251"/>
      <c r="FJ341" s="251"/>
      <c r="FK341" s="251"/>
      <c r="FL341" s="251"/>
      <c r="FM341" s="251"/>
      <c r="FN341" s="251"/>
      <c r="FO341" s="251"/>
      <c r="FP341" s="251"/>
      <c r="FQ341" s="251"/>
      <c r="FR341" s="251"/>
      <c r="FS341" s="251"/>
      <c r="FT341" s="251"/>
      <c r="FU341" s="251"/>
      <c r="FV341" s="251"/>
      <c r="FW341" s="251"/>
      <c r="FX341" s="251"/>
      <c r="FY341" s="251"/>
      <c r="FZ341" s="251"/>
      <c r="GA341" s="251"/>
      <c r="GB341" s="251"/>
      <c r="GC341" s="251"/>
      <c r="GD341" s="251"/>
      <c r="GE341" s="251"/>
      <c r="GF341" s="251"/>
      <c r="GG341" s="251"/>
      <c r="GH341" s="251"/>
      <c r="GI341" s="251"/>
      <c r="GJ341" s="251"/>
      <c r="GK341" s="251"/>
      <c r="GL341" s="251"/>
      <c r="GM341" s="251"/>
      <c r="GN341" s="251"/>
      <c r="GO341" s="251"/>
      <c r="GP341" s="251"/>
      <c r="GQ341" s="251"/>
      <c r="GR341" s="251"/>
      <c r="GS341" s="251"/>
      <c r="GT341" s="251"/>
      <c r="GU341" s="251"/>
      <c r="GV341" s="251"/>
      <c r="GW341" s="251"/>
      <c r="GX341" s="251"/>
      <c r="GY341" s="251"/>
      <c r="GZ341" s="251"/>
      <c r="HA341" s="251"/>
      <c r="HB341" s="251"/>
      <c r="HC341" s="251"/>
      <c r="HD341" s="251"/>
      <c r="HE341" s="251"/>
      <c r="HF341" s="251"/>
      <c r="HG341" s="251"/>
      <c r="HH341" s="251"/>
      <c r="HI341" s="251"/>
      <c r="HJ341" s="251"/>
      <c r="HK341" s="251"/>
      <c r="HL341" s="251"/>
      <c r="HM341" s="251"/>
      <c r="HN341" s="251"/>
      <c r="HO341" s="251"/>
      <c r="HP341" s="251"/>
      <c r="HQ341" s="251"/>
      <c r="HR341" s="251"/>
      <c r="HS341" s="251"/>
      <c r="HT341" s="251"/>
      <c r="HU341" s="251"/>
      <c r="HV341" s="251"/>
      <c r="HW341" s="251"/>
      <c r="HX341" s="251"/>
      <c r="HY341" s="251"/>
      <c r="HZ341" s="251"/>
      <c r="IA341" s="251"/>
      <c r="IB341" s="251"/>
      <c r="IC341" s="251"/>
      <c r="ID341" s="251"/>
      <c r="IE341" s="251"/>
      <c r="IF341" s="251"/>
      <c r="IG341" s="251"/>
      <c r="IH341" s="251"/>
      <c r="II341" s="251"/>
      <c r="IJ341" s="251"/>
      <c r="IK341" s="251"/>
      <c r="IL341" s="251"/>
      <c r="IM341" s="251"/>
      <c r="IN341" s="251"/>
    </row>
    <row r="342" spans="1:248" s="4" customFormat="1" ht="12.75" customHeight="1" thickBot="1" x14ac:dyDescent="0.25">
      <c r="A342" s="6"/>
      <c r="B342" s="86" t="s">
        <v>36</v>
      </c>
      <c r="C342" s="86" t="s">
        <v>37</v>
      </c>
      <c r="D342" s="86" t="s">
        <v>38</v>
      </c>
      <c r="E342" s="439" t="s">
        <v>39</v>
      </c>
      <c r="F342" s="103" t="s">
        <v>40</v>
      </c>
      <c r="G342" s="129"/>
      <c r="H342" s="103"/>
      <c r="I342" s="104" t="s">
        <v>41</v>
      </c>
      <c r="J342" s="86"/>
      <c r="K342" s="103"/>
      <c r="L342" s="86" t="s">
        <v>465</v>
      </c>
      <c r="M342" s="86"/>
      <c r="N342" s="86" t="s">
        <v>235</v>
      </c>
      <c r="O342" s="439" t="s">
        <v>235</v>
      </c>
      <c r="P342" s="155"/>
      <c r="Q342" s="440" t="s">
        <v>258</v>
      </c>
      <c r="R342" s="441" t="s">
        <v>259</v>
      </c>
      <c r="S342" s="105" t="s">
        <v>109</v>
      </c>
      <c r="T342" s="103" t="s">
        <v>187</v>
      </c>
      <c r="U342" s="86" t="s">
        <v>42</v>
      </c>
      <c r="V342" s="86" t="s">
        <v>43</v>
      </c>
      <c r="W342" s="86"/>
      <c r="X342" s="86" t="s">
        <v>44</v>
      </c>
      <c r="Y342" s="86" t="s">
        <v>30</v>
      </c>
      <c r="Z342" s="86" t="s">
        <v>30</v>
      </c>
      <c r="AA342" s="86" t="s">
        <v>138</v>
      </c>
      <c r="AB342" s="86" t="s">
        <v>15</v>
      </c>
      <c r="AC342" s="86" t="s">
        <v>139</v>
      </c>
      <c r="AD342" s="86" t="s">
        <v>141</v>
      </c>
      <c r="AE342" s="86" t="s">
        <v>47</v>
      </c>
      <c r="AF342" s="86" t="s">
        <v>48</v>
      </c>
      <c r="AG342" s="86" t="s">
        <v>15</v>
      </c>
      <c r="AH342" s="105" t="s">
        <v>30</v>
      </c>
      <c r="AI342" s="106"/>
      <c r="AJ342" s="86" t="s">
        <v>49</v>
      </c>
      <c r="AK342" s="103" t="s">
        <v>188</v>
      </c>
      <c r="AL342" s="107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  <c r="CA342" s="251"/>
      <c r="CB342" s="251"/>
      <c r="CC342" s="251"/>
      <c r="CD342" s="251"/>
      <c r="CE342" s="251"/>
      <c r="CF342" s="251"/>
      <c r="CG342" s="251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  <c r="CY342" s="251"/>
      <c r="CZ342" s="251"/>
      <c r="DA342" s="251"/>
      <c r="DB342" s="251"/>
      <c r="DC342" s="251"/>
      <c r="DD342" s="251"/>
      <c r="DE342" s="251"/>
      <c r="DF342" s="251"/>
      <c r="DG342" s="251"/>
      <c r="DH342" s="251"/>
      <c r="DI342" s="251"/>
      <c r="DJ342" s="251"/>
      <c r="DK342" s="251"/>
      <c r="DL342" s="251"/>
      <c r="DM342" s="251"/>
      <c r="DN342" s="251"/>
      <c r="DO342" s="251"/>
      <c r="DP342" s="251"/>
      <c r="DQ342" s="251"/>
      <c r="DR342" s="251"/>
      <c r="DS342" s="251"/>
      <c r="DT342" s="251"/>
      <c r="DU342" s="251"/>
      <c r="DV342" s="251"/>
      <c r="DW342" s="251"/>
      <c r="DX342" s="251"/>
      <c r="DY342" s="251"/>
      <c r="DZ342" s="251"/>
      <c r="EA342" s="251"/>
      <c r="EB342" s="251"/>
      <c r="EC342" s="251"/>
      <c r="ED342" s="251"/>
      <c r="EE342" s="251"/>
      <c r="EF342" s="251"/>
      <c r="EG342" s="251"/>
      <c r="EH342" s="251"/>
      <c r="EI342" s="251"/>
      <c r="EJ342" s="251"/>
      <c r="EK342" s="251"/>
      <c r="EL342" s="251"/>
      <c r="EM342" s="251"/>
      <c r="EN342" s="251"/>
      <c r="EO342" s="251"/>
      <c r="EP342" s="251"/>
      <c r="EQ342" s="251"/>
      <c r="ER342" s="251"/>
      <c r="ES342" s="251"/>
      <c r="ET342" s="251"/>
      <c r="EU342" s="251"/>
      <c r="EV342" s="251"/>
      <c r="EW342" s="251"/>
      <c r="EX342" s="251"/>
      <c r="EY342" s="251"/>
      <c r="EZ342" s="251"/>
      <c r="FA342" s="251"/>
      <c r="FB342" s="251"/>
      <c r="FC342" s="251"/>
      <c r="FD342" s="251"/>
      <c r="FE342" s="251"/>
      <c r="FF342" s="251"/>
      <c r="FG342" s="251"/>
      <c r="FH342" s="251"/>
      <c r="FI342" s="251"/>
      <c r="FJ342" s="251"/>
      <c r="FK342" s="251"/>
      <c r="FL342" s="251"/>
      <c r="FM342" s="251"/>
      <c r="FN342" s="251"/>
      <c r="FO342" s="251"/>
      <c r="FP342" s="251"/>
      <c r="FQ342" s="251"/>
      <c r="FR342" s="251"/>
      <c r="FS342" s="251"/>
      <c r="FT342" s="251"/>
      <c r="FU342" s="251"/>
      <c r="FV342" s="251"/>
      <c r="FW342" s="251"/>
      <c r="FX342" s="251"/>
      <c r="FY342" s="251"/>
      <c r="FZ342" s="251"/>
      <c r="GA342" s="251"/>
      <c r="GB342" s="251"/>
      <c r="GC342" s="251"/>
      <c r="GD342" s="251"/>
      <c r="GE342" s="251"/>
      <c r="GF342" s="251"/>
      <c r="GG342" s="251"/>
      <c r="GH342" s="251"/>
      <c r="GI342" s="251"/>
      <c r="GJ342" s="251"/>
      <c r="GK342" s="251"/>
      <c r="GL342" s="251"/>
      <c r="GM342" s="251"/>
      <c r="GN342" s="251"/>
      <c r="GO342" s="251"/>
      <c r="GP342" s="251"/>
      <c r="GQ342" s="251"/>
      <c r="GR342" s="251"/>
      <c r="GS342" s="251"/>
      <c r="GT342" s="251"/>
      <c r="GU342" s="251"/>
      <c r="GV342" s="251"/>
      <c r="GW342" s="251"/>
      <c r="GX342" s="251"/>
      <c r="GY342" s="251"/>
      <c r="GZ342" s="251"/>
      <c r="HA342" s="251"/>
      <c r="HB342" s="251"/>
      <c r="HC342" s="251"/>
      <c r="HD342" s="251"/>
      <c r="HE342" s="251"/>
      <c r="HF342" s="251"/>
      <c r="HG342" s="251"/>
      <c r="HH342" s="251"/>
      <c r="HI342" s="251"/>
      <c r="HJ342" s="251"/>
      <c r="HK342" s="251"/>
      <c r="HL342" s="251"/>
      <c r="HM342" s="251"/>
      <c r="HN342" s="251"/>
      <c r="HO342" s="251"/>
      <c r="HP342" s="251"/>
      <c r="HQ342" s="251"/>
      <c r="HR342" s="251"/>
      <c r="HS342" s="251"/>
      <c r="HT342" s="251"/>
      <c r="HU342" s="251"/>
      <c r="HV342" s="251"/>
      <c r="HW342" s="251"/>
      <c r="HX342" s="251"/>
      <c r="HY342" s="251"/>
      <c r="HZ342" s="251"/>
      <c r="IA342" s="251"/>
      <c r="IB342" s="251"/>
      <c r="IC342" s="251"/>
      <c r="ID342" s="251"/>
      <c r="IE342" s="251"/>
      <c r="IF342" s="251"/>
      <c r="IG342" s="251"/>
      <c r="IH342" s="251"/>
      <c r="II342" s="251"/>
      <c r="IJ342" s="251"/>
      <c r="IK342" s="251"/>
      <c r="IL342" s="251"/>
      <c r="IM342" s="251"/>
      <c r="IN342" s="251"/>
    </row>
    <row r="343" spans="1:248" s="20" customFormat="1" ht="12.75" customHeight="1" thickTop="1" x14ac:dyDescent="0.2">
      <c r="A343" s="8"/>
      <c r="B343" s="296">
        <f>B329</f>
        <v>0</v>
      </c>
      <c r="C343" s="296">
        <f>C329</f>
        <v>0</v>
      </c>
      <c r="D343" s="296">
        <f>D329</f>
        <v>0</v>
      </c>
      <c r="E343" s="296">
        <f>E329</f>
        <v>0</v>
      </c>
      <c r="F343" s="298">
        <f>F329</f>
        <v>0</v>
      </c>
      <c r="G343" s="130" t="str">
        <f>G7</f>
        <v>MARCH</v>
      </c>
      <c r="H343" s="31" t="s">
        <v>58</v>
      </c>
      <c r="I343" s="32"/>
      <c r="J343" s="306">
        <f t="shared" ref="J343:R343" si="42">J329</f>
        <v>0</v>
      </c>
      <c r="K343" s="298">
        <f t="shared" si="42"/>
        <v>0</v>
      </c>
      <c r="L343" s="296">
        <f t="shared" si="42"/>
        <v>0</v>
      </c>
      <c r="M343" s="296">
        <f t="shared" si="42"/>
        <v>0</v>
      </c>
      <c r="N343" s="296">
        <f t="shared" si="42"/>
        <v>0</v>
      </c>
      <c r="O343" s="297">
        <f t="shared" si="42"/>
        <v>0</v>
      </c>
      <c r="P343" s="299">
        <f t="shared" si="42"/>
        <v>0</v>
      </c>
      <c r="Q343" s="296">
        <f t="shared" si="42"/>
        <v>0</v>
      </c>
      <c r="R343" s="298">
        <f t="shared" si="42"/>
        <v>0</v>
      </c>
      <c r="S343" s="9"/>
      <c r="T343" s="8"/>
      <c r="U343" s="296">
        <f t="shared" ref="U343:AH343" si="43">U329</f>
        <v>0</v>
      </c>
      <c r="V343" s="296">
        <f t="shared" si="43"/>
        <v>0</v>
      </c>
      <c r="W343" s="296">
        <f t="shared" si="43"/>
        <v>0</v>
      </c>
      <c r="X343" s="296">
        <f t="shared" si="43"/>
        <v>0</v>
      </c>
      <c r="Y343" s="296">
        <f t="shared" si="43"/>
        <v>0</v>
      </c>
      <c r="Z343" s="296">
        <f t="shared" si="43"/>
        <v>0</v>
      </c>
      <c r="AA343" s="296">
        <f t="shared" si="43"/>
        <v>0</v>
      </c>
      <c r="AB343" s="296">
        <f t="shared" si="43"/>
        <v>0</v>
      </c>
      <c r="AC343" s="296">
        <f t="shared" si="43"/>
        <v>0</v>
      </c>
      <c r="AD343" s="296">
        <f t="shared" si="43"/>
        <v>0</v>
      </c>
      <c r="AE343" s="296">
        <f t="shared" si="43"/>
        <v>0</v>
      </c>
      <c r="AF343" s="296">
        <f t="shared" si="43"/>
        <v>0</v>
      </c>
      <c r="AG343" s="296">
        <f t="shared" si="43"/>
        <v>0</v>
      </c>
      <c r="AH343" s="297">
        <f t="shared" si="43"/>
        <v>0</v>
      </c>
      <c r="AI343" s="305"/>
      <c r="AJ343" s="296">
        <f>AJ329</f>
        <v>0</v>
      </c>
      <c r="AK343" s="298">
        <f>AK329</f>
        <v>0</v>
      </c>
      <c r="AL343" s="9"/>
    </row>
    <row r="344" spans="1:248" s="20" customFormat="1" ht="12.75" customHeight="1" x14ac:dyDescent="0.2">
      <c r="A344" s="8">
        <v>1</v>
      </c>
      <c r="B344" s="280"/>
      <c r="C344" s="280"/>
      <c r="D344" s="280"/>
      <c r="E344" s="280"/>
      <c r="F344" s="281"/>
      <c r="G344" s="443"/>
      <c r="H344" s="444"/>
      <c r="I344" s="445"/>
      <c r="J344" s="296">
        <f t="shared" ref="J344:J374" si="44">SUM(B344:F344)</f>
        <v>0</v>
      </c>
      <c r="K344" s="298">
        <f t="shared" ref="K344:K374" si="45">SUM(U344:AK344)-SUM(L344:R344)</f>
        <v>0</v>
      </c>
      <c r="L344" s="280"/>
      <c r="M344" s="280"/>
      <c r="N344" s="280"/>
      <c r="O344" s="293"/>
      <c r="P344" s="300"/>
      <c r="Q344" s="280"/>
      <c r="R344" s="281"/>
      <c r="S344" s="15" t="s">
        <v>59</v>
      </c>
      <c r="T344" s="8">
        <v>1</v>
      </c>
      <c r="U344" s="280"/>
      <c r="V344" s="280"/>
      <c r="W344" s="280"/>
      <c r="X344" s="280"/>
      <c r="Y344" s="280"/>
      <c r="Z344" s="280"/>
      <c r="AA344" s="280"/>
      <c r="AB344" s="280"/>
      <c r="AC344" s="280"/>
      <c r="AD344" s="280"/>
      <c r="AE344" s="280"/>
      <c r="AF344" s="280"/>
      <c r="AG344" s="280"/>
      <c r="AH344" s="293"/>
      <c r="AI344" s="444"/>
      <c r="AJ344" s="280"/>
      <c r="AK344" s="281"/>
      <c r="AL344" s="15" t="s">
        <v>59</v>
      </c>
    </row>
    <row r="345" spans="1:248" s="20" customFormat="1" ht="12.75" customHeight="1" x14ac:dyDescent="0.2">
      <c r="A345" s="8">
        <v>2</v>
      </c>
      <c r="B345" s="280"/>
      <c r="C345" s="280"/>
      <c r="D345" s="280"/>
      <c r="E345" s="280"/>
      <c r="F345" s="281"/>
      <c r="G345" s="443"/>
      <c r="H345" s="444"/>
      <c r="I345" s="445"/>
      <c r="J345" s="296">
        <f t="shared" si="44"/>
        <v>0</v>
      </c>
      <c r="K345" s="298">
        <f t="shared" si="45"/>
        <v>0</v>
      </c>
      <c r="L345" s="280"/>
      <c r="M345" s="280"/>
      <c r="N345" s="280"/>
      <c r="O345" s="293"/>
      <c r="P345" s="300"/>
      <c r="Q345" s="280"/>
      <c r="R345" s="281"/>
      <c r="S345" s="15" t="s">
        <v>60</v>
      </c>
      <c r="T345" s="8">
        <v>2</v>
      </c>
      <c r="U345" s="280"/>
      <c r="V345" s="280"/>
      <c r="W345" s="280"/>
      <c r="X345" s="280"/>
      <c r="Y345" s="280"/>
      <c r="Z345" s="280"/>
      <c r="AA345" s="280"/>
      <c r="AB345" s="280"/>
      <c r="AC345" s="280"/>
      <c r="AD345" s="280"/>
      <c r="AE345" s="280"/>
      <c r="AF345" s="280"/>
      <c r="AG345" s="280"/>
      <c r="AH345" s="293"/>
      <c r="AI345" s="444"/>
      <c r="AJ345" s="280"/>
      <c r="AK345" s="281"/>
      <c r="AL345" s="15" t="s">
        <v>60</v>
      </c>
    </row>
    <row r="346" spans="1:248" s="20" customFormat="1" ht="12.75" customHeight="1" x14ac:dyDescent="0.2">
      <c r="A346" s="8">
        <v>3</v>
      </c>
      <c r="B346" s="280"/>
      <c r="C346" s="280"/>
      <c r="D346" s="280"/>
      <c r="E346" s="280"/>
      <c r="F346" s="281"/>
      <c r="G346" s="443"/>
      <c r="H346" s="444"/>
      <c r="I346" s="445"/>
      <c r="J346" s="296">
        <f t="shared" si="44"/>
        <v>0</v>
      </c>
      <c r="K346" s="298">
        <f t="shared" si="45"/>
        <v>0</v>
      </c>
      <c r="L346" s="280"/>
      <c r="M346" s="280"/>
      <c r="N346" s="280"/>
      <c r="O346" s="293"/>
      <c r="P346" s="300"/>
      <c r="Q346" s="280"/>
      <c r="R346" s="281"/>
      <c r="S346" s="15" t="s">
        <v>61</v>
      </c>
      <c r="T346" s="8">
        <v>3</v>
      </c>
      <c r="U346" s="280"/>
      <c r="V346" s="280"/>
      <c r="W346" s="280"/>
      <c r="X346" s="280"/>
      <c r="Y346" s="280"/>
      <c r="Z346" s="280"/>
      <c r="AA346" s="280"/>
      <c r="AB346" s="280"/>
      <c r="AC346" s="280"/>
      <c r="AD346" s="280"/>
      <c r="AE346" s="280"/>
      <c r="AF346" s="280"/>
      <c r="AG346" s="280"/>
      <c r="AH346" s="293"/>
      <c r="AI346" s="444"/>
      <c r="AJ346" s="280"/>
      <c r="AK346" s="281"/>
      <c r="AL346" s="15" t="s">
        <v>61</v>
      </c>
    </row>
    <row r="347" spans="1:248" s="20" customFormat="1" ht="12.75" customHeight="1" x14ac:dyDescent="0.2">
      <c r="A347" s="8">
        <v>4</v>
      </c>
      <c r="B347" s="280"/>
      <c r="C347" s="280"/>
      <c r="D347" s="280"/>
      <c r="E347" s="280"/>
      <c r="F347" s="281"/>
      <c r="G347" s="443"/>
      <c r="H347" s="444"/>
      <c r="I347" s="445"/>
      <c r="J347" s="296">
        <f t="shared" si="44"/>
        <v>0</v>
      </c>
      <c r="K347" s="298">
        <f t="shared" si="45"/>
        <v>0</v>
      </c>
      <c r="L347" s="280"/>
      <c r="M347" s="280"/>
      <c r="N347" s="280"/>
      <c r="O347" s="293"/>
      <c r="P347" s="300"/>
      <c r="Q347" s="280"/>
      <c r="R347" s="281"/>
      <c r="S347" s="15" t="s">
        <v>62</v>
      </c>
      <c r="T347" s="8">
        <v>4</v>
      </c>
      <c r="U347" s="280"/>
      <c r="V347" s="280"/>
      <c r="W347" s="280"/>
      <c r="X347" s="280"/>
      <c r="Y347" s="280"/>
      <c r="Z347" s="280"/>
      <c r="AA347" s="280"/>
      <c r="AB347" s="280"/>
      <c r="AC347" s="280"/>
      <c r="AD347" s="280"/>
      <c r="AE347" s="280"/>
      <c r="AF347" s="280"/>
      <c r="AG347" s="280"/>
      <c r="AH347" s="293"/>
      <c r="AI347" s="444"/>
      <c r="AJ347" s="280"/>
      <c r="AK347" s="281"/>
      <c r="AL347" s="15" t="s">
        <v>62</v>
      </c>
    </row>
    <row r="348" spans="1:248" s="20" customFormat="1" ht="12.75" customHeight="1" x14ac:dyDescent="0.2">
      <c r="A348" s="8">
        <v>5</v>
      </c>
      <c r="B348" s="280"/>
      <c r="C348" s="280"/>
      <c r="D348" s="280"/>
      <c r="E348" s="280"/>
      <c r="F348" s="281"/>
      <c r="G348" s="446"/>
      <c r="H348" s="444"/>
      <c r="I348" s="445"/>
      <c r="J348" s="296">
        <f t="shared" si="44"/>
        <v>0</v>
      </c>
      <c r="K348" s="298">
        <f t="shared" si="45"/>
        <v>0</v>
      </c>
      <c r="L348" s="280"/>
      <c r="M348" s="280"/>
      <c r="N348" s="280"/>
      <c r="O348" s="293"/>
      <c r="P348" s="300"/>
      <c r="Q348" s="280"/>
      <c r="R348" s="281"/>
      <c r="S348" s="15" t="s">
        <v>63</v>
      </c>
      <c r="T348" s="8">
        <v>5</v>
      </c>
      <c r="U348" s="280"/>
      <c r="V348" s="280"/>
      <c r="W348" s="280"/>
      <c r="X348" s="280"/>
      <c r="Y348" s="280"/>
      <c r="Z348" s="280"/>
      <c r="AA348" s="280"/>
      <c r="AB348" s="280"/>
      <c r="AC348" s="280"/>
      <c r="AD348" s="280"/>
      <c r="AE348" s="280"/>
      <c r="AF348" s="280"/>
      <c r="AG348" s="280"/>
      <c r="AH348" s="293"/>
      <c r="AI348" s="444"/>
      <c r="AJ348" s="280"/>
      <c r="AK348" s="281"/>
      <c r="AL348" s="15" t="s">
        <v>63</v>
      </c>
    </row>
    <row r="349" spans="1:248" s="20" customFormat="1" ht="12.75" customHeight="1" x14ac:dyDescent="0.2">
      <c r="A349" s="16">
        <v>6</v>
      </c>
      <c r="B349" s="282"/>
      <c r="C349" s="282"/>
      <c r="D349" s="282"/>
      <c r="E349" s="282"/>
      <c r="F349" s="283"/>
      <c r="G349" s="443"/>
      <c r="H349" s="447"/>
      <c r="I349" s="448"/>
      <c r="J349" s="296">
        <f t="shared" si="44"/>
        <v>0</v>
      </c>
      <c r="K349" s="298">
        <f t="shared" si="45"/>
        <v>0</v>
      </c>
      <c r="L349" s="282"/>
      <c r="M349" s="282"/>
      <c r="N349" s="282"/>
      <c r="O349" s="294"/>
      <c r="P349" s="301"/>
      <c r="Q349" s="282"/>
      <c r="R349" s="283"/>
      <c r="S349" s="17" t="s">
        <v>64</v>
      </c>
      <c r="T349" s="16">
        <v>6</v>
      </c>
      <c r="U349" s="282"/>
      <c r="V349" s="282"/>
      <c r="W349" s="282"/>
      <c r="X349" s="282"/>
      <c r="Y349" s="282"/>
      <c r="Z349" s="282"/>
      <c r="AA349" s="282"/>
      <c r="AB349" s="282"/>
      <c r="AC349" s="282"/>
      <c r="AD349" s="282"/>
      <c r="AE349" s="282"/>
      <c r="AF349" s="282"/>
      <c r="AG349" s="282"/>
      <c r="AH349" s="294"/>
      <c r="AI349" s="447"/>
      <c r="AJ349" s="282"/>
      <c r="AK349" s="283"/>
      <c r="AL349" s="17" t="s">
        <v>64</v>
      </c>
    </row>
    <row r="350" spans="1:248" s="20" customFormat="1" ht="12.75" customHeight="1" x14ac:dyDescent="0.2">
      <c r="A350" s="8">
        <v>7</v>
      </c>
      <c r="B350" s="280"/>
      <c r="C350" s="280"/>
      <c r="D350" s="280"/>
      <c r="E350" s="280"/>
      <c r="F350" s="281"/>
      <c r="G350" s="443"/>
      <c r="H350" s="444"/>
      <c r="I350" s="445"/>
      <c r="J350" s="296">
        <f t="shared" si="44"/>
        <v>0</v>
      </c>
      <c r="K350" s="298">
        <f t="shared" si="45"/>
        <v>0</v>
      </c>
      <c r="L350" s="280"/>
      <c r="M350" s="280"/>
      <c r="N350" s="280"/>
      <c r="O350" s="293"/>
      <c r="P350" s="300"/>
      <c r="Q350" s="280"/>
      <c r="R350" s="281"/>
      <c r="S350" s="15" t="s">
        <v>65</v>
      </c>
      <c r="T350" s="8">
        <v>7</v>
      </c>
      <c r="U350" s="280"/>
      <c r="V350" s="280"/>
      <c r="W350" s="280"/>
      <c r="X350" s="280"/>
      <c r="Y350" s="280"/>
      <c r="Z350" s="280"/>
      <c r="AA350" s="280"/>
      <c r="AB350" s="280"/>
      <c r="AC350" s="280"/>
      <c r="AD350" s="280"/>
      <c r="AE350" s="280"/>
      <c r="AF350" s="280"/>
      <c r="AG350" s="280"/>
      <c r="AH350" s="293"/>
      <c r="AI350" s="444"/>
      <c r="AJ350" s="280"/>
      <c r="AK350" s="281"/>
      <c r="AL350" s="15" t="s">
        <v>65</v>
      </c>
    </row>
    <row r="351" spans="1:248" s="20" customFormat="1" ht="12.75" customHeight="1" x14ac:dyDescent="0.2">
      <c r="A351" s="8">
        <v>8</v>
      </c>
      <c r="B351" s="280"/>
      <c r="C351" s="280"/>
      <c r="D351" s="280"/>
      <c r="E351" s="280"/>
      <c r="F351" s="281"/>
      <c r="G351" s="443"/>
      <c r="H351" s="444"/>
      <c r="I351" s="445"/>
      <c r="J351" s="296">
        <f t="shared" si="44"/>
        <v>0</v>
      </c>
      <c r="K351" s="298">
        <f t="shared" si="45"/>
        <v>0</v>
      </c>
      <c r="L351" s="280"/>
      <c r="M351" s="280"/>
      <c r="N351" s="280"/>
      <c r="O351" s="293"/>
      <c r="P351" s="300"/>
      <c r="Q351" s="280"/>
      <c r="R351" s="281"/>
      <c r="S351" s="15" t="s">
        <v>66</v>
      </c>
      <c r="T351" s="8">
        <v>8</v>
      </c>
      <c r="U351" s="280"/>
      <c r="V351" s="280"/>
      <c r="W351" s="280"/>
      <c r="X351" s="280"/>
      <c r="Y351" s="280"/>
      <c r="Z351" s="280"/>
      <c r="AA351" s="280"/>
      <c r="AB351" s="280"/>
      <c r="AC351" s="280"/>
      <c r="AD351" s="280"/>
      <c r="AE351" s="280"/>
      <c r="AF351" s="280"/>
      <c r="AG351" s="280"/>
      <c r="AH351" s="293"/>
      <c r="AI351" s="444"/>
      <c r="AJ351" s="280"/>
      <c r="AK351" s="281"/>
      <c r="AL351" s="15" t="s">
        <v>66</v>
      </c>
    </row>
    <row r="352" spans="1:248" s="20" customFormat="1" ht="12.75" customHeight="1" x14ac:dyDescent="0.2">
      <c r="A352" s="8">
        <v>9</v>
      </c>
      <c r="B352" s="280"/>
      <c r="C352" s="280"/>
      <c r="D352" s="280"/>
      <c r="E352" s="280"/>
      <c r="F352" s="281"/>
      <c r="G352" s="443"/>
      <c r="H352" s="444"/>
      <c r="I352" s="445"/>
      <c r="J352" s="296">
        <f t="shared" si="44"/>
        <v>0</v>
      </c>
      <c r="K352" s="298">
        <f t="shared" si="45"/>
        <v>0</v>
      </c>
      <c r="L352" s="280"/>
      <c r="M352" s="280"/>
      <c r="N352" s="280"/>
      <c r="O352" s="293"/>
      <c r="P352" s="300"/>
      <c r="Q352" s="280"/>
      <c r="R352" s="281"/>
      <c r="S352" s="15" t="s">
        <v>67</v>
      </c>
      <c r="T352" s="8">
        <v>9</v>
      </c>
      <c r="U352" s="280"/>
      <c r="V352" s="280"/>
      <c r="W352" s="280"/>
      <c r="X352" s="280"/>
      <c r="Y352" s="280"/>
      <c r="Z352" s="280"/>
      <c r="AA352" s="280"/>
      <c r="AB352" s="280"/>
      <c r="AC352" s="280"/>
      <c r="AD352" s="280"/>
      <c r="AE352" s="280"/>
      <c r="AF352" s="280"/>
      <c r="AG352" s="280"/>
      <c r="AH352" s="293"/>
      <c r="AI352" s="444"/>
      <c r="AJ352" s="280"/>
      <c r="AK352" s="281"/>
      <c r="AL352" s="15" t="s">
        <v>67</v>
      </c>
    </row>
    <row r="353" spans="1:38" s="20" customFormat="1" ht="12.75" customHeight="1" x14ac:dyDescent="0.2">
      <c r="A353" s="8">
        <v>10</v>
      </c>
      <c r="B353" s="280"/>
      <c r="C353" s="280"/>
      <c r="D353" s="280"/>
      <c r="E353" s="280"/>
      <c r="F353" s="281"/>
      <c r="G353" s="443"/>
      <c r="H353" s="444"/>
      <c r="I353" s="445"/>
      <c r="J353" s="296">
        <f t="shared" si="44"/>
        <v>0</v>
      </c>
      <c r="K353" s="298">
        <f t="shared" si="45"/>
        <v>0</v>
      </c>
      <c r="L353" s="280"/>
      <c r="M353" s="280"/>
      <c r="N353" s="280"/>
      <c r="O353" s="293"/>
      <c r="P353" s="300"/>
      <c r="Q353" s="280"/>
      <c r="R353" s="281"/>
      <c r="S353" s="15" t="s">
        <v>68</v>
      </c>
      <c r="T353" s="8">
        <v>10</v>
      </c>
      <c r="U353" s="280"/>
      <c r="V353" s="280"/>
      <c r="W353" s="280"/>
      <c r="X353" s="280"/>
      <c r="Y353" s="280"/>
      <c r="Z353" s="280"/>
      <c r="AA353" s="280"/>
      <c r="AB353" s="280"/>
      <c r="AC353" s="280"/>
      <c r="AD353" s="280"/>
      <c r="AE353" s="280"/>
      <c r="AF353" s="280"/>
      <c r="AG353" s="280"/>
      <c r="AH353" s="293"/>
      <c r="AI353" s="444"/>
      <c r="AJ353" s="280"/>
      <c r="AK353" s="281"/>
      <c r="AL353" s="15" t="s">
        <v>68</v>
      </c>
    </row>
    <row r="354" spans="1:38" s="20" customFormat="1" ht="12.75" customHeight="1" x14ac:dyDescent="0.2">
      <c r="A354" s="8">
        <v>11</v>
      </c>
      <c r="B354" s="280"/>
      <c r="C354" s="280"/>
      <c r="D354" s="280"/>
      <c r="E354" s="280"/>
      <c r="F354" s="281"/>
      <c r="G354" s="443"/>
      <c r="H354" s="444"/>
      <c r="I354" s="445"/>
      <c r="J354" s="296">
        <f t="shared" si="44"/>
        <v>0</v>
      </c>
      <c r="K354" s="298">
        <f t="shared" si="45"/>
        <v>0</v>
      </c>
      <c r="L354" s="280"/>
      <c r="M354" s="280"/>
      <c r="N354" s="280"/>
      <c r="O354" s="293"/>
      <c r="P354" s="300"/>
      <c r="Q354" s="280"/>
      <c r="R354" s="281"/>
      <c r="S354" s="15" t="s">
        <v>69</v>
      </c>
      <c r="T354" s="8">
        <v>11</v>
      </c>
      <c r="U354" s="280"/>
      <c r="V354" s="280"/>
      <c r="W354" s="280"/>
      <c r="X354" s="280"/>
      <c r="Y354" s="280"/>
      <c r="Z354" s="280"/>
      <c r="AA354" s="280"/>
      <c r="AB354" s="280"/>
      <c r="AC354" s="280"/>
      <c r="AD354" s="280"/>
      <c r="AE354" s="280"/>
      <c r="AF354" s="280"/>
      <c r="AG354" s="280"/>
      <c r="AH354" s="293"/>
      <c r="AI354" s="444"/>
      <c r="AJ354" s="280"/>
      <c r="AK354" s="281"/>
      <c r="AL354" s="15" t="s">
        <v>69</v>
      </c>
    </row>
    <row r="355" spans="1:38" s="20" customFormat="1" ht="12.75" customHeight="1" x14ac:dyDescent="0.2">
      <c r="A355" s="8">
        <v>12</v>
      </c>
      <c r="B355" s="280"/>
      <c r="C355" s="280"/>
      <c r="D355" s="280"/>
      <c r="E355" s="280"/>
      <c r="F355" s="281"/>
      <c r="G355" s="443"/>
      <c r="H355" s="444"/>
      <c r="I355" s="445"/>
      <c r="J355" s="296">
        <f t="shared" si="44"/>
        <v>0</v>
      </c>
      <c r="K355" s="298">
        <f t="shared" si="45"/>
        <v>0</v>
      </c>
      <c r="L355" s="280"/>
      <c r="M355" s="280"/>
      <c r="N355" s="280"/>
      <c r="O355" s="293"/>
      <c r="P355" s="300"/>
      <c r="Q355" s="280"/>
      <c r="R355" s="281"/>
      <c r="S355" s="15" t="s">
        <v>70</v>
      </c>
      <c r="T355" s="8">
        <v>12</v>
      </c>
      <c r="U355" s="280"/>
      <c r="V355" s="280"/>
      <c r="W355" s="280"/>
      <c r="X355" s="280"/>
      <c r="Y355" s="280"/>
      <c r="Z355" s="280"/>
      <c r="AA355" s="280"/>
      <c r="AB355" s="280"/>
      <c r="AC355" s="280"/>
      <c r="AD355" s="280"/>
      <c r="AE355" s="280"/>
      <c r="AF355" s="280"/>
      <c r="AG355" s="280"/>
      <c r="AH355" s="293"/>
      <c r="AI355" s="444"/>
      <c r="AJ355" s="280"/>
      <c r="AK355" s="281"/>
      <c r="AL355" s="15" t="s">
        <v>70</v>
      </c>
    </row>
    <row r="356" spans="1:38" s="20" customFormat="1" ht="12.75" customHeight="1" x14ac:dyDescent="0.2">
      <c r="A356" s="8">
        <v>13</v>
      </c>
      <c r="B356" s="280"/>
      <c r="C356" s="280"/>
      <c r="D356" s="280"/>
      <c r="E356" s="280"/>
      <c r="F356" s="281"/>
      <c r="G356" s="443"/>
      <c r="H356" s="444"/>
      <c r="I356" s="445"/>
      <c r="J356" s="296">
        <f t="shared" si="44"/>
        <v>0</v>
      </c>
      <c r="K356" s="298">
        <f t="shared" si="45"/>
        <v>0</v>
      </c>
      <c r="L356" s="280"/>
      <c r="M356" s="280"/>
      <c r="N356" s="280"/>
      <c r="O356" s="293"/>
      <c r="P356" s="300"/>
      <c r="Q356" s="280"/>
      <c r="R356" s="281"/>
      <c r="S356" s="15" t="s">
        <v>71</v>
      </c>
      <c r="T356" s="8">
        <v>13</v>
      </c>
      <c r="U356" s="280"/>
      <c r="V356" s="280"/>
      <c r="W356" s="280"/>
      <c r="X356" s="280"/>
      <c r="Y356" s="280"/>
      <c r="Z356" s="280"/>
      <c r="AA356" s="280"/>
      <c r="AB356" s="280"/>
      <c r="AC356" s="280"/>
      <c r="AD356" s="280"/>
      <c r="AE356" s="280"/>
      <c r="AF356" s="280"/>
      <c r="AG356" s="280"/>
      <c r="AH356" s="293"/>
      <c r="AI356" s="444"/>
      <c r="AJ356" s="280"/>
      <c r="AK356" s="281"/>
      <c r="AL356" s="15" t="s">
        <v>71</v>
      </c>
    </row>
    <row r="357" spans="1:38" s="20" customFormat="1" ht="12.75" customHeight="1" x14ac:dyDescent="0.2">
      <c r="A357" s="8">
        <v>14</v>
      </c>
      <c r="B357" s="280"/>
      <c r="C357" s="280"/>
      <c r="D357" s="280"/>
      <c r="E357" s="280"/>
      <c r="F357" s="281"/>
      <c r="G357" s="443"/>
      <c r="H357" s="444"/>
      <c r="I357" s="445"/>
      <c r="J357" s="296">
        <f t="shared" si="44"/>
        <v>0</v>
      </c>
      <c r="K357" s="298">
        <f t="shared" si="45"/>
        <v>0</v>
      </c>
      <c r="L357" s="280"/>
      <c r="M357" s="280"/>
      <c r="N357" s="280"/>
      <c r="O357" s="293"/>
      <c r="P357" s="300"/>
      <c r="Q357" s="280"/>
      <c r="R357" s="281"/>
      <c r="S357" s="15" t="s">
        <v>72</v>
      </c>
      <c r="T357" s="8">
        <v>14</v>
      </c>
      <c r="U357" s="280"/>
      <c r="V357" s="280"/>
      <c r="W357" s="280"/>
      <c r="X357" s="280"/>
      <c r="Y357" s="280"/>
      <c r="Z357" s="280"/>
      <c r="AA357" s="280"/>
      <c r="AB357" s="280"/>
      <c r="AC357" s="280"/>
      <c r="AD357" s="280"/>
      <c r="AE357" s="280"/>
      <c r="AF357" s="280"/>
      <c r="AG357" s="280"/>
      <c r="AH357" s="293"/>
      <c r="AI357" s="444"/>
      <c r="AJ357" s="280"/>
      <c r="AK357" s="281"/>
      <c r="AL357" s="15" t="s">
        <v>72</v>
      </c>
    </row>
    <row r="358" spans="1:38" s="20" customFormat="1" ht="12.75" customHeight="1" x14ac:dyDescent="0.2">
      <c r="A358" s="8">
        <v>15</v>
      </c>
      <c r="B358" s="280"/>
      <c r="C358" s="280"/>
      <c r="D358" s="280"/>
      <c r="E358" s="280"/>
      <c r="F358" s="281"/>
      <c r="G358" s="443"/>
      <c r="H358" s="444"/>
      <c r="I358" s="445"/>
      <c r="J358" s="296">
        <f t="shared" si="44"/>
        <v>0</v>
      </c>
      <c r="K358" s="298">
        <f t="shared" si="45"/>
        <v>0</v>
      </c>
      <c r="L358" s="280"/>
      <c r="M358" s="280"/>
      <c r="N358" s="280"/>
      <c r="O358" s="293"/>
      <c r="P358" s="300"/>
      <c r="Q358" s="280"/>
      <c r="R358" s="281"/>
      <c r="S358" s="15" t="s">
        <v>73</v>
      </c>
      <c r="T358" s="8">
        <v>15</v>
      </c>
      <c r="U358" s="280"/>
      <c r="V358" s="280"/>
      <c r="W358" s="280"/>
      <c r="X358" s="280"/>
      <c r="Y358" s="280"/>
      <c r="Z358" s="280"/>
      <c r="AA358" s="280"/>
      <c r="AB358" s="280"/>
      <c r="AC358" s="280"/>
      <c r="AD358" s="280"/>
      <c r="AE358" s="280"/>
      <c r="AF358" s="280"/>
      <c r="AG358" s="280"/>
      <c r="AH358" s="293"/>
      <c r="AI358" s="444"/>
      <c r="AJ358" s="280"/>
      <c r="AK358" s="281"/>
      <c r="AL358" s="15" t="s">
        <v>73</v>
      </c>
    </row>
    <row r="359" spans="1:38" s="20" customFormat="1" ht="12.75" customHeight="1" x14ac:dyDescent="0.2">
      <c r="A359" s="8">
        <v>16</v>
      </c>
      <c r="B359" s="280"/>
      <c r="C359" s="280"/>
      <c r="D359" s="280"/>
      <c r="E359" s="280"/>
      <c r="F359" s="281"/>
      <c r="G359" s="443"/>
      <c r="H359" s="444"/>
      <c r="I359" s="445"/>
      <c r="J359" s="296">
        <f t="shared" si="44"/>
        <v>0</v>
      </c>
      <c r="K359" s="298">
        <f t="shared" si="45"/>
        <v>0</v>
      </c>
      <c r="L359" s="280"/>
      <c r="M359" s="280"/>
      <c r="N359" s="280"/>
      <c r="O359" s="293"/>
      <c r="P359" s="300"/>
      <c r="Q359" s="280"/>
      <c r="R359" s="281"/>
      <c r="S359" s="15" t="s">
        <v>74</v>
      </c>
      <c r="T359" s="8">
        <v>16</v>
      </c>
      <c r="U359" s="280"/>
      <c r="V359" s="280"/>
      <c r="W359" s="280"/>
      <c r="X359" s="280"/>
      <c r="Y359" s="280"/>
      <c r="Z359" s="280"/>
      <c r="AA359" s="280"/>
      <c r="AB359" s="280"/>
      <c r="AC359" s="280"/>
      <c r="AD359" s="280"/>
      <c r="AE359" s="280"/>
      <c r="AF359" s="280"/>
      <c r="AG359" s="280"/>
      <c r="AH359" s="293"/>
      <c r="AI359" s="444"/>
      <c r="AJ359" s="280"/>
      <c r="AK359" s="281"/>
      <c r="AL359" s="15" t="s">
        <v>74</v>
      </c>
    </row>
    <row r="360" spans="1:38" s="20" customFormat="1" ht="12.75" customHeight="1" x14ac:dyDescent="0.2">
      <c r="A360" s="8">
        <v>17</v>
      </c>
      <c r="B360" s="280"/>
      <c r="C360" s="280"/>
      <c r="D360" s="280"/>
      <c r="E360" s="280"/>
      <c r="F360" s="281"/>
      <c r="G360" s="443"/>
      <c r="H360" s="444"/>
      <c r="I360" s="445"/>
      <c r="J360" s="296">
        <f t="shared" si="44"/>
        <v>0</v>
      </c>
      <c r="K360" s="298">
        <f t="shared" si="45"/>
        <v>0</v>
      </c>
      <c r="L360" s="280"/>
      <c r="M360" s="280"/>
      <c r="N360" s="280"/>
      <c r="O360" s="293"/>
      <c r="P360" s="300"/>
      <c r="Q360" s="280"/>
      <c r="R360" s="281"/>
      <c r="S360" s="15" t="s">
        <v>75</v>
      </c>
      <c r="T360" s="8">
        <v>17</v>
      </c>
      <c r="U360" s="280"/>
      <c r="V360" s="280"/>
      <c r="W360" s="280"/>
      <c r="X360" s="280"/>
      <c r="Y360" s="280"/>
      <c r="Z360" s="280"/>
      <c r="AA360" s="280"/>
      <c r="AB360" s="280"/>
      <c r="AC360" s="280"/>
      <c r="AD360" s="280"/>
      <c r="AE360" s="280"/>
      <c r="AF360" s="280"/>
      <c r="AG360" s="280"/>
      <c r="AH360" s="293"/>
      <c r="AI360" s="444"/>
      <c r="AJ360" s="280"/>
      <c r="AK360" s="281"/>
      <c r="AL360" s="15" t="s">
        <v>75</v>
      </c>
    </row>
    <row r="361" spans="1:38" s="20" customFormat="1" ht="12.75" customHeight="1" x14ac:dyDescent="0.2">
      <c r="A361" s="8">
        <v>18</v>
      </c>
      <c r="B361" s="280"/>
      <c r="C361" s="280"/>
      <c r="D361" s="280"/>
      <c r="E361" s="280"/>
      <c r="F361" s="281"/>
      <c r="G361" s="443"/>
      <c r="H361" s="444"/>
      <c r="I361" s="445"/>
      <c r="J361" s="296">
        <f t="shared" si="44"/>
        <v>0</v>
      </c>
      <c r="K361" s="298">
        <f t="shared" si="45"/>
        <v>0</v>
      </c>
      <c r="L361" s="280"/>
      <c r="M361" s="280"/>
      <c r="N361" s="280"/>
      <c r="O361" s="293"/>
      <c r="P361" s="300"/>
      <c r="Q361" s="280"/>
      <c r="R361" s="281"/>
      <c r="S361" s="15" t="s">
        <v>76</v>
      </c>
      <c r="T361" s="8">
        <v>18</v>
      </c>
      <c r="U361" s="280"/>
      <c r="V361" s="280"/>
      <c r="W361" s="280"/>
      <c r="X361" s="280"/>
      <c r="Y361" s="280"/>
      <c r="Z361" s="280"/>
      <c r="AA361" s="280"/>
      <c r="AB361" s="280"/>
      <c r="AC361" s="280"/>
      <c r="AD361" s="280"/>
      <c r="AE361" s="280"/>
      <c r="AF361" s="280"/>
      <c r="AG361" s="280"/>
      <c r="AH361" s="293"/>
      <c r="AI361" s="444"/>
      <c r="AJ361" s="280"/>
      <c r="AK361" s="281"/>
      <c r="AL361" s="15" t="s">
        <v>76</v>
      </c>
    </row>
    <row r="362" spans="1:38" s="20" customFormat="1" ht="12.75" customHeight="1" x14ac:dyDescent="0.2">
      <c r="A362" s="8">
        <v>19</v>
      </c>
      <c r="B362" s="280"/>
      <c r="C362" s="280"/>
      <c r="D362" s="280"/>
      <c r="E362" s="280"/>
      <c r="F362" s="281"/>
      <c r="G362" s="443"/>
      <c r="H362" s="444"/>
      <c r="I362" s="445"/>
      <c r="J362" s="296">
        <f t="shared" si="44"/>
        <v>0</v>
      </c>
      <c r="K362" s="298">
        <f t="shared" si="45"/>
        <v>0</v>
      </c>
      <c r="L362" s="280"/>
      <c r="M362" s="280"/>
      <c r="N362" s="280"/>
      <c r="O362" s="293"/>
      <c r="P362" s="300"/>
      <c r="Q362" s="280"/>
      <c r="R362" s="281"/>
      <c r="S362" s="15" t="s">
        <v>77</v>
      </c>
      <c r="T362" s="8">
        <v>19</v>
      </c>
      <c r="U362" s="280"/>
      <c r="V362" s="280"/>
      <c r="W362" s="280"/>
      <c r="X362" s="280"/>
      <c r="Y362" s="280"/>
      <c r="Z362" s="280"/>
      <c r="AA362" s="280"/>
      <c r="AB362" s="280"/>
      <c r="AC362" s="280"/>
      <c r="AD362" s="280"/>
      <c r="AE362" s="280"/>
      <c r="AF362" s="280"/>
      <c r="AG362" s="280"/>
      <c r="AH362" s="293"/>
      <c r="AI362" s="444"/>
      <c r="AJ362" s="280"/>
      <c r="AK362" s="281"/>
      <c r="AL362" s="15" t="s">
        <v>77</v>
      </c>
    </row>
    <row r="363" spans="1:38" s="20" customFormat="1" ht="12.75" customHeight="1" x14ac:dyDescent="0.2">
      <c r="A363" s="8">
        <v>20</v>
      </c>
      <c r="B363" s="280"/>
      <c r="C363" s="280"/>
      <c r="D363" s="280"/>
      <c r="E363" s="280"/>
      <c r="F363" s="281"/>
      <c r="G363" s="443"/>
      <c r="H363" s="444"/>
      <c r="I363" s="445"/>
      <c r="J363" s="296">
        <f t="shared" si="44"/>
        <v>0</v>
      </c>
      <c r="K363" s="298">
        <f t="shared" si="45"/>
        <v>0</v>
      </c>
      <c r="L363" s="280"/>
      <c r="M363" s="280"/>
      <c r="N363" s="280"/>
      <c r="O363" s="293"/>
      <c r="P363" s="300"/>
      <c r="Q363" s="280"/>
      <c r="R363" s="281"/>
      <c r="S363" s="15" t="s">
        <v>78</v>
      </c>
      <c r="T363" s="8">
        <v>20</v>
      </c>
      <c r="U363" s="280"/>
      <c r="V363" s="280"/>
      <c r="W363" s="280"/>
      <c r="X363" s="280"/>
      <c r="Y363" s="280"/>
      <c r="Z363" s="280"/>
      <c r="AA363" s="280"/>
      <c r="AB363" s="280"/>
      <c r="AC363" s="280"/>
      <c r="AD363" s="280"/>
      <c r="AE363" s="280"/>
      <c r="AF363" s="280"/>
      <c r="AG363" s="280"/>
      <c r="AH363" s="293"/>
      <c r="AI363" s="444"/>
      <c r="AJ363" s="280"/>
      <c r="AK363" s="281"/>
      <c r="AL363" s="15" t="s">
        <v>78</v>
      </c>
    </row>
    <row r="364" spans="1:38" s="20" customFormat="1" ht="12.75" customHeight="1" x14ac:dyDescent="0.2">
      <c r="A364" s="8">
        <v>21</v>
      </c>
      <c r="B364" s="280"/>
      <c r="C364" s="280"/>
      <c r="D364" s="280"/>
      <c r="E364" s="280"/>
      <c r="F364" s="281"/>
      <c r="G364" s="443"/>
      <c r="H364" s="444"/>
      <c r="I364" s="445"/>
      <c r="J364" s="296">
        <f t="shared" si="44"/>
        <v>0</v>
      </c>
      <c r="K364" s="298">
        <f t="shared" si="45"/>
        <v>0</v>
      </c>
      <c r="L364" s="280"/>
      <c r="M364" s="280"/>
      <c r="N364" s="280"/>
      <c r="O364" s="293"/>
      <c r="P364" s="300"/>
      <c r="Q364" s="280"/>
      <c r="R364" s="281"/>
      <c r="S364" s="15" t="s">
        <v>79</v>
      </c>
      <c r="T364" s="8">
        <v>21</v>
      </c>
      <c r="U364" s="280"/>
      <c r="V364" s="280"/>
      <c r="W364" s="280"/>
      <c r="X364" s="280"/>
      <c r="Y364" s="280"/>
      <c r="Z364" s="280"/>
      <c r="AA364" s="280"/>
      <c r="AB364" s="280"/>
      <c r="AC364" s="280"/>
      <c r="AD364" s="280"/>
      <c r="AE364" s="280"/>
      <c r="AF364" s="280"/>
      <c r="AG364" s="280"/>
      <c r="AH364" s="293"/>
      <c r="AI364" s="444"/>
      <c r="AJ364" s="280"/>
      <c r="AK364" s="281"/>
      <c r="AL364" s="15" t="s">
        <v>79</v>
      </c>
    </row>
    <row r="365" spans="1:38" s="20" customFormat="1" ht="12.75" customHeight="1" x14ac:dyDescent="0.2">
      <c r="A365" s="8">
        <v>22</v>
      </c>
      <c r="B365" s="280"/>
      <c r="C365" s="280"/>
      <c r="D365" s="280"/>
      <c r="E365" s="280"/>
      <c r="F365" s="281"/>
      <c r="G365" s="443"/>
      <c r="H365" s="444"/>
      <c r="I365" s="445"/>
      <c r="J365" s="296">
        <f t="shared" si="44"/>
        <v>0</v>
      </c>
      <c r="K365" s="298">
        <f t="shared" si="45"/>
        <v>0</v>
      </c>
      <c r="L365" s="280"/>
      <c r="M365" s="280"/>
      <c r="N365" s="280"/>
      <c r="O365" s="293"/>
      <c r="P365" s="300"/>
      <c r="Q365" s="280"/>
      <c r="R365" s="281"/>
      <c r="S365" s="15" t="s">
        <v>80</v>
      </c>
      <c r="T365" s="8">
        <v>22</v>
      </c>
      <c r="U365" s="280"/>
      <c r="V365" s="280"/>
      <c r="W365" s="280"/>
      <c r="X365" s="280"/>
      <c r="Y365" s="280"/>
      <c r="Z365" s="280"/>
      <c r="AA365" s="280"/>
      <c r="AB365" s="280"/>
      <c r="AC365" s="280"/>
      <c r="AD365" s="280"/>
      <c r="AE365" s="280"/>
      <c r="AF365" s="280"/>
      <c r="AG365" s="280"/>
      <c r="AH365" s="293"/>
      <c r="AI365" s="444"/>
      <c r="AJ365" s="280"/>
      <c r="AK365" s="281"/>
      <c r="AL365" s="15" t="s">
        <v>80</v>
      </c>
    </row>
    <row r="366" spans="1:38" s="20" customFormat="1" ht="12.75" customHeight="1" x14ac:dyDescent="0.2">
      <c r="A366" s="8">
        <v>23</v>
      </c>
      <c r="B366" s="280"/>
      <c r="C366" s="280"/>
      <c r="D366" s="280"/>
      <c r="E366" s="280"/>
      <c r="F366" s="281"/>
      <c r="G366" s="443"/>
      <c r="H366" s="444"/>
      <c r="I366" s="445"/>
      <c r="J366" s="296">
        <f t="shared" si="44"/>
        <v>0</v>
      </c>
      <c r="K366" s="298">
        <f t="shared" si="45"/>
        <v>0</v>
      </c>
      <c r="L366" s="280"/>
      <c r="M366" s="280"/>
      <c r="N366" s="280"/>
      <c r="O366" s="293"/>
      <c r="P366" s="300"/>
      <c r="Q366" s="280"/>
      <c r="R366" s="281"/>
      <c r="S366" s="15" t="s">
        <v>81</v>
      </c>
      <c r="T366" s="8">
        <v>23</v>
      </c>
      <c r="U366" s="280"/>
      <c r="V366" s="280"/>
      <c r="W366" s="280"/>
      <c r="X366" s="280"/>
      <c r="Y366" s="280"/>
      <c r="Z366" s="280"/>
      <c r="AA366" s="280"/>
      <c r="AB366" s="280"/>
      <c r="AC366" s="280"/>
      <c r="AD366" s="280"/>
      <c r="AE366" s="280"/>
      <c r="AF366" s="280"/>
      <c r="AG366" s="280"/>
      <c r="AH366" s="293"/>
      <c r="AI366" s="444"/>
      <c r="AJ366" s="280"/>
      <c r="AK366" s="281"/>
      <c r="AL366" s="15" t="s">
        <v>81</v>
      </c>
    </row>
    <row r="367" spans="1:38" s="20" customFormat="1" ht="12.75" customHeight="1" x14ac:dyDescent="0.2">
      <c r="A367" s="8">
        <v>24</v>
      </c>
      <c r="B367" s="280"/>
      <c r="C367" s="280"/>
      <c r="D367" s="280"/>
      <c r="E367" s="280"/>
      <c r="F367" s="281"/>
      <c r="G367" s="443"/>
      <c r="H367" s="444"/>
      <c r="I367" s="445"/>
      <c r="J367" s="296">
        <f t="shared" si="44"/>
        <v>0</v>
      </c>
      <c r="K367" s="298">
        <f t="shared" si="45"/>
        <v>0</v>
      </c>
      <c r="L367" s="280"/>
      <c r="M367" s="280"/>
      <c r="N367" s="280"/>
      <c r="O367" s="293"/>
      <c r="P367" s="300"/>
      <c r="Q367" s="280"/>
      <c r="R367" s="281"/>
      <c r="S367" s="15" t="s">
        <v>82</v>
      </c>
      <c r="T367" s="8">
        <v>24</v>
      </c>
      <c r="U367" s="280"/>
      <c r="V367" s="280"/>
      <c r="W367" s="280"/>
      <c r="X367" s="280"/>
      <c r="Y367" s="280"/>
      <c r="Z367" s="280"/>
      <c r="AA367" s="280"/>
      <c r="AB367" s="280"/>
      <c r="AC367" s="280"/>
      <c r="AD367" s="280"/>
      <c r="AE367" s="280"/>
      <c r="AF367" s="280"/>
      <c r="AG367" s="280"/>
      <c r="AH367" s="293"/>
      <c r="AI367" s="444"/>
      <c r="AJ367" s="280"/>
      <c r="AK367" s="281"/>
      <c r="AL367" s="15" t="s">
        <v>82</v>
      </c>
    </row>
    <row r="368" spans="1:38" s="20" customFormat="1" ht="12.75" customHeight="1" x14ac:dyDescent="0.2">
      <c r="A368" s="8">
        <v>25</v>
      </c>
      <c r="B368" s="280"/>
      <c r="C368" s="280"/>
      <c r="D368" s="280"/>
      <c r="E368" s="280"/>
      <c r="F368" s="281"/>
      <c r="G368" s="443"/>
      <c r="H368" s="444"/>
      <c r="I368" s="445"/>
      <c r="J368" s="296">
        <f t="shared" si="44"/>
        <v>0</v>
      </c>
      <c r="K368" s="298">
        <f t="shared" si="45"/>
        <v>0</v>
      </c>
      <c r="L368" s="280"/>
      <c r="M368" s="280"/>
      <c r="N368" s="280"/>
      <c r="O368" s="293"/>
      <c r="P368" s="300"/>
      <c r="Q368" s="280"/>
      <c r="R368" s="281"/>
      <c r="S368" s="15" t="s">
        <v>83</v>
      </c>
      <c r="T368" s="8">
        <v>25</v>
      </c>
      <c r="U368" s="280"/>
      <c r="V368" s="280"/>
      <c r="W368" s="280"/>
      <c r="X368" s="280"/>
      <c r="Y368" s="280"/>
      <c r="Z368" s="280"/>
      <c r="AA368" s="280"/>
      <c r="AB368" s="280"/>
      <c r="AC368" s="280"/>
      <c r="AD368" s="280"/>
      <c r="AE368" s="280"/>
      <c r="AF368" s="280"/>
      <c r="AG368" s="280"/>
      <c r="AH368" s="293"/>
      <c r="AI368" s="444"/>
      <c r="AJ368" s="280"/>
      <c r="AK368" s="281"/>
      <c r="AL368" s="15" t="s">
        <v>83</v>
      </c>
    </row>
    <row r="369" spans="1:38" s="20" customFormat="1" ht="12.75" customHeight="1" x14ac:dyDescent="0.2">
      <c r="A369" s="8">
        <v>26</v>
      </c>
      <c r="B369" s="280"/>
      <c r="C369" s="280"/>
      <c r="D369" s="280"/>
      <c r="E369" s="280"/>
      <c r="F369" s="281"/>
      <c r="G369" s="443"/>
      <c r="H369" s="444"/>
      <c r="I369" s="445"/>
      <c r="J369" s="296">
        <f t="shared" si="44"/>
        <v>0</v>
      </c>
      <c r="K369" s="298">
        <f t="shared" si="45"/>
        <v>0</v>
      </c>
      <c r="L369" s="280"/>
      <c r="M369" s="280"/>
      <c r="N369" s="280"/>
      <c r="O369" s="293"/>
      <c r="P369" s="300"/>
      <c r="Q369" s="280"/>
      <c r="R369" s="281"/>
      <c r="S369" s="15" t="s">
        <v>84</v>
      </c>
      <c r="T369" s="8">
        <v>26</v>
      </c>
      <c r="U369" s="280"/>
      <c r="V369" s="280"/>
      <c r="W369" s="280"/>
      <c r="X369" s="280"/>
      <c r="Y369" s="280"/>
      <c r="Z369" s="280"/>
      <c r="AA369" s="280"/>
      <c r="AB369" s="280"/>
      <c r="AC369" s="280"/>
      <c r="AD369" s="280"/>
      <c r="AE369" s="280"/>
      <c r="AF369" s="280"/>
      <c r="AG369" s="280"/>
      <c r="AH369" s="293"/>
      <c r="AI369" s="444"/>
      <c r="AJ369" s="280"/>
      <c r="AK369" s="281"/>
      <c r="AL369" s="15" t="s">
        <v>84</v>
      </c>
    </row>
    <row r="370" spans="1:38" s="20" customFormat="1" ht="12.75" customHeight="1" x14ac:dyDescent="0.2">
      <c r="A370" s="8">
        <v>27</v>
      </c>
      <c r="B370" s="280"/>
      <c r="C370" s="280"/>
      <c r="D370" s="280"/>
      <c r="E370" s="280"/>
      <c r="F370" s="281"/>
      <c r="G370" s="443"/>
      <c r="H370" s="444"/>
      <c r="I370" s="445"/>
      <c r="J370" s="296">
        <f t="shared" si="44"/>
        <v>0</v>
      </c>
      <c r="K370" s="298">
        <f t="shared" si="45"/>
        <v>0</v>
      </c>
      <c r="L370" s="280"/>
      <c r="M370" s="280"/>
      <c r="N370" s="280"/>
      <c r="O370" s="293"/>
      <c r="P370" s="300"/>
      <c r="Q370" s="280"/>
      <c r="R370" s="281"/>
      <c r="S370" s="15" t="s">
        <v>85</v>
      </c>
      <c r="T370" s="8">
        <v>27</v>
      </c>
      <c r="U370" s="280"/>
      <c r="V370" s="280"/>
      <c r="W370" s="280"/>
      <c r="X370" s="280"/>
      <c r="Y370" s="280"/>
      <c r="Z370" s="280"/>
      <c r="AA370" s="280"/>
      <c r="AB370" s="280"/>
      <c r="AC370" s="280"/>
      <c r="AD370" s="280"/>
      <c r="AE370" s="280"/>
      <c r="AF370" s="280"/>
      <c r="AG370" s="280"/>
      <c r="AH370" s="293"/>
      <c r="AI370" s="444"/>
      <c r="AJ370" s="280"/>
      <c r="AK370" s="281"/>
      <c r="AL370" s="15" t="s">
        <v>85</v>
      </c>
    </row>
    <row r="371" spans="1:38" s="20" customFormat="1" ht="12.75" customHeight="1" x14ac:dyDescent="0.2">
      <c r="A371" s="8">
        <v>28</v>
      </c>
      <c r="B371" s="280"/>
      <c r="C371" s="280"/>
      <c r="D371" s="280"/>
      <c r="E371" s="280"/>
      <c r="F371" s="281"/>
      <c r="G371" s="443"/>
      <c r="H371" s="444"/>
      <c r="I371" s="445"/>
      <c r="J371" s="296">
        <f t="shared" si="44"/>
        <v>0</v>
      </c>
      <c r="K371" s="298">
        <f t="shared" si="45"/>
        <v>0</v>
      </c>
      <c r="L371" s="280"/>
      <c r="M371" s="280"/>
      <c r="N371" s="280"/>
      <c r="O371" s="293"/>
      <c r="P371" s="300"/>
      <c r="Q371" s="280"/>
      <c r="R371" s="281"/>
      <c r="S371" s="15" t="s">
        <v>86</v>
      </c>
      <c r="T371" s="8">
        <v>28</v>
      </c>
      <c r="U371" s="280"/>
      <c r="V371" s="280"/>
      <c r="W371" s="280"/>
      <c r="X371" s="280"/>
      <c r="Y371" s="280"/>
      <c r="Z371" s="280"/>
      <c r="AA371" s="280"/>
      <c r="AB371" s="280"/>
      <c r="AC371" s="280"/>
      <c r="AD371" s="280"/>
      <c r="AE371" s="280"/>
      <c r="AF371" s="280"/>
      <c r="AG371" s="280"/>
      <c r="AH371" s="293"/>
      <c r="AI371" s="444"/>
      <c r="AJ371" s="280"/>
      <c r="AK371" s="281"/>
      <c r="AL371" s="15" t="s">
        <v>86</v>
      </c>
    </row>
    <row r="372" spans="1:38" s="20" customFormat="1" ht="12.75" customHeight="1" x14ac:dyDescent="0.2">
      <c r="A372" s="8">
        <v>29</v>
      </c>
      <c r="B372" s="280"/>
      <c r="C372" s="280"/>
      <c r="D372" s="280"/>
      <c r="E372" s="280"/>
      <c r="F372" s="281"/>
      <c r="G372" s="443"/>
      <c r="H372" s="444"/>
      <c r="I372" s="445"/>
      <c r="J372" s="296">
        <f t="shared" si="44"/>
        <v>0</v>
      </c>
      <c r="K372" s="298">
        <f t="shared" si="45"/>
        <v>0</v>
      </c>
      <c r="L372" s="280"/>
      <c r="M372" s="280"/>
      <c r="N372" s="280"/>
      <c r="O372" s="293"/>
      <c r="P372" s="300"/>
      <c r="Q372" s="280"/>
      <c r="R372" s="281"/>
      <c r="S372" s="15" t="s">
        <v>87</v>
      </c>
      <c r="T372" s="8">
        <v>29</v>
      </c>
      <c r="U372" s="280"/>
      <c r="V372" s="280"/>
      <c r="W372" s="280"/>
      <c r="X372" s="301"/>
      <c r="Y372" s="280"/>
      <c r="Z372" s="280"/>
      <c r="AA372" s="280"/>
      <c r="AB372" s="280"/>
      <c r="AC372" s="280"/>
      <c r="AD372" s="280"/>
      <c r="AE372" s="280"/>
      <c r="AF372" s="280"/>
      <c r="AG372" s="280"/>
      <c r="AH372" s="293"/>
      <c r="AI372" s="444"/>
      <c r="AJ372" s="280"/>
      <c r="AK372" s="281"/>
      <c r="AL372" s="15" t="s">
        <v>87</v>
      </c>
    </row>
    <row r="373" spans="1:38" s="20" customFormat="1" ht="12.75" customHeight="1" x14ac:dyDescent="0.2">
      <c r="A373" s="8">
        <v>30</v>
      </c>
      <c r="B373" s="280"/>
      <c r="C373" s="280"/>
      <c r="D373" s="280"/>
      <c r="E373" s="280"/>
      <c r="F373" s="281"/>
      <c r="G373" s="449"/>
      <c r="H373" s="444"/>
      <c r="I373" s="445"/>
      <c r="J373" s="296">
        <f t="shared" si="44"/>
        <v>0</v>
      </c>
      <c r="K373" s="298">
        <f t="shared" si="45"/>
        <v>0</v>
      </c>
      <c r="L373" s="280"/>
      <c r="M373" s="280"/>
      <c r="N373" s="280"/>
      <c r="O373" s="293"/>
      <c r="P373" s="300"/>
      <c r="Q373" s="280"/>
      <c r="R373" s="281"/>
      <c r="S373" s="15" t="s">
        <v>88</v>
      </c>
      <c r="T373" s="8">
        <v>30</v>
      </c>
      <c r="U373" s="280"/>
      <c r="V373" s="280"/>
      <c r="W373" s="280"/>
      <c r="X373" s="280"/>
      <c r="Y373" s="280"/>
      <c r="Z373" s="280"/>
      <c r="AA373" s="280"/>
      <c r="AB373" s="280"/>
      <c r="AC373" s="280"/>
      <c r="AD373" s="280"/>
      <c r="AE373" s="280"/>
      <c r="AF373" s="280"/>
      <c r="AG373" s="280"/>
      <c r="AH373" s="293"/>
      <c r="AI373" s="444"/>
      <c r="AJ373" s="280"/>
      <c r="AK373" s="281"/>
      <c r="AL373" s="15" t="s">
        <v>88</v>
      </c>
    </row>
    <row r="374" spans="1:38" s="20" customFormat="1" ht="12.75" customHeight="1" x14ac:dyDescent="0.2">
      <c r="A374" s="18">
        <v>31</v>
      </c>
      <c r="B374" s="284"/>
      <c r="C374" s="284"/>
      <c r="D374" s="284"/>
      <c r="E374" s="284"/>
      <c r="F374" s="285"/>
      <c r="G374" s="450"/>
      <c r="H374" s="451"/>
      <c r="I374" s="452"/>
      <c r="J374" s="302">
        <f t="shared" si="44"/>
        <v>0</v>
      </c>
      <c r="K374" s="303">
        <f t="shared" si="45"/>
        <v>0</v>
      </c>
      <c r="L374" s="284"/>
      <c r="M374" s="284"/>
      <c r="N374" s="284"/>
      <c r="O374" s="295"/>
      <c r="P374" s="304"/>
      <c r="Q374" s="284"/>
      <c r="R374" s="285"/>
      <c r="S374" s="19" t="s">
        <v>89</v>
      </c>
      <c r="T374" s="18">
        <v>31</v>
      </c>
      <c r="U374" s="284"/>
      <c r="V374" s="284"/>
      <c r="W374" s="284"/>
      <c r="X374" s="284"/>
      <c r="Y374" s="284"/>
      <c r="Z374" s="284"/>
      <c r="AA374" s="284"/>
      <c r="AB374" s="284"/>
      <c r="AC374" s="284"/>
      <c r="AD374" s="284"/>
      <c r="AE374" s="284"/>
      <c r="AF374" s="284"/>
      <c r="AG374" s="284"/>
      <c r="AH374" s="295"/>
      <c r="AI374" s="451"/>
      <c r="AJ374" s="284"/>
      <c r="AK374" s="285"/>
      <c r="AL374" s="19" t="s">
        <v>89</v>
      </c>
    </row>
    <row r="375" spans="1:38" s="20" customFormat="1" ht="12.75" customHeight="1" thickBot="1" x14ac:dyDescent="0.25">
      <c r="A375" s="342"/>
      <c r="B375" s="343">
        <f>SUM(B343:B374)</f>
        <v>0</v>
      </c>
      <c r="C375" s="343">
        <f>SUM(C343:C374)</f>
        <v>0</v>
      </c>
      <c r="D375" s="343">
        <f>SUM(D343:D374)</f>
        <v>0</v>
      </c>
      <c r="E375" s="344">
        <f>SUM(E343:E374)</f>
        <v>0</v>
      </c>
      <c r="F375" s="345">
        <f>SUM(F343:F374)</f>
        <v>0</v>
      </c>
      <c r="G375" s="346"/>
      <c r="H375" s="347" t="s">
        <v>90</v>
      </c>
      <c r="I375" s="348">
        <f>COUNTA(I344:I374)</f>
        <v>0</v>
      </c>
      <c r="J375" s="343">
        <f t="shared" ref="J375:R375" si="46">SUM(J343:J374)</f>
        <v>0</v>
      </c>
      <c r="K375" s="343">
        <f t="shared" si="46"/>
        <v>0</v>
      </c>
      <c r="L375" s="343">
        <f t="shared" si="46"/>
        <v>0</v>
      </c>
      <c r="M375" s="343">
        <f t="shared" si="46"/>
        <v>0</v>
      </c>
      <c r="N375" s="343">
        <f t="shared" si="46"/>
        <v>0</v>
      </c>
      <c r="O375" s="349">
        <f t="shared" si="46"/>
        <v>0</v>
      </c>
      <c r="P375" s="344">
        <f t="shared" si="46"/>
        <v>0</v>
      </c>
      <c r="Q375" s="343">
        <f t="shared" si="46"/>
        <v>0</v>
      </c>
      <c r="R375" s="350">
        <f t="shared" si="46"/>
        <v>0</v>
      </c>
      <c r="S375" s="351"/>
      <c r="T375" s="342"/>
      <c r="U375" s="343">
        <f t="shared" ref="U375:AH375" si="47">SUM(U343:U374)</f>
        <v>0</v>
      </c>
      <c r="V375" s="343">
        <f t="shared" si="47"/>
        <v>0</v>
      </c>
      <c r="W375" s="343">
        <f t="shared" si="47"/>
        <v>0</v>
      </c>
      <c r="X375" s="343">
        <f t="shared" si="47"/>
        <v>0</v>
      </c>
      <c r="Y375" s="343">
        <f t="shared" si="47"/>
        <v>0</v>
      </c>
      <c r="Z375" s="343">
        <f t="shared" si="47"/>
        <v>0</v>
      </c>
      <c r="AA375" s="343">
        <f t="shared" si="47"/>
        <v>0</v>
      </c>
      <c r="AB375" s="343">
        <f t="shared" si="47"/>
        <v>0</v>
      </c>
      <c r="AC375" s="343">
        <f t="shared" si="47"/>
        <v>0</v>
      </c>
      <c r="AD375" s="343">
        <f t="shared" si="47"/>
        <v>0</v>
      </c>
      <c r="AE375" s="343">
        <f t="shared" si="47"/>
        <v>0</v>
      </c>
      <c r="AF375" s="343">
        <f t="shared" si="47"/>
        <v>0</v>
      </c>
      <c r="AG375" s="343">
        <f t="shared" si="47"/>
        <v>0</v>
      </c>
      <c r="AH375" s="345">
        <f t="shared" si="47"/>
        <v>0</v>
      </c>
      <c r="AI375" s="352"/>
      <c r="AJ375" s="343">
        <f>SUM(AJ343:AJ374)</f>
        <v>0</v>
      </c>
      <c r="AK375" s="350">
        <f>SUM(AK343:AK374)</f>
        <v>0</v>
      </c>
      <c r="AL375" s="351"/>
    </row>
    <row r="376" spans="1:38" ht="12.75" customHeight="1" thickTop="1" x14ac:dyDescent="0.2">
      <c r="A376" s="43"/>
      <c r="B376" s="153"/>
      <c r="C376" s="153"/>
      <c r="D376" s="153"/>
      <c r="E376" s="153"/>
      <c r="F376" s="153"/>
      <c r="G376" s="340"/>
      <c r="H376" s="153"/>
      <c r="I376" s="341"/>
      <c r="J376" s="153"/>
      <c r="K376" s="153"/>
      <c r="L376" s="153"/>
      <c r="M376" s="153"/>
      <c r="N376" s="153"/>
      <c r="O376" s="153"/>
      <c r="P376" s="153"/>
      <c r="Q376" s="153"/>
      <c r="R376" s="153"/>
      <c r="S376" s="43"/>
      <c r="T376" s="43"/>
      <c r="U376" s="153"/>
      <c r="V376" s="153"/>
      <c r="W376" s="153"/>
      <c r="X376" s="153"/>
      <c r="Y376" s="153"/>
      <c r="Z376" s="153"/>
      <c r="AA376" s="153"/>
      <c r="AB376" s="153"/>
      <c r="AC376" s="153"/>
      <c r="AD376" s="153"/>
      <c r="AE376" s="153"/>
      <c r="AF376" s="153"/>
      <c r="AG376" s="153"/>
      <c r="AH376" s="153"/>
      <c r="AI376" s="153"/>
      <c r="AJ376" s="153"/>
      <c r="AK376" s="153"/>
      <c r="AL376" s="43"/>
    </row>
    <row r="377" spans="1:38" ht="12.75" customHeight="1" x14ac:dyDescent="0.2">
      <c r="A377" s="43"/>
      <c r="B377" s="153"/>
      <c r="C377" s="153"/>
      <c r="D377" s="153"/>
      <c r="E377" s="153"/>
      <c r="F377" s="153"/>
      <c r="G377" s="340"/>
      <c r="H377" s="153"/>
      <c r="I377" s="341"/>
      <c r="J377" s="153"/>
      <c r="K377" s="153"/>
      <c r="L377" s="153"/>
      <c r="M377" s="153"/>
      <c r="N377" s="153"/>
      <c r="O377" s="153"/>
      <c r="P377" s="153"/>
      <c r="Q377" s="153"/>
      <c r="R377" s="153"/>
      <c r="S377" s="43"/>
      <c r="T377" s="43"/>
      <c r="U377" s="153"/>
      <c r="V377" s="153"/>
      <c r="W377" s="153"/>
      <c r="X377" s="153"/>
      <c r="Y377" s="153"/>
      <c r="Z377" s="153"/>
      <c r="AA377" s="153"/>
      <c r="AB377" s="153"/>
      <c r="AC377" s="153"/>
      <c r="AD377" s="153"/>
      <c r="AE377" s="153"/>
      <c r="AF377" s="153"/>
      <c r="AG377" s="153"/>
      <c r="AH377" s="153"/>
      <c r="AI377" s="153"/>
      <c r="AJ377" s="153"/>
      <c r="AK377" s="153"/>
      <c r="AL377" s="43"/>
    </row>
    <row r="378" spans="1:38" ht="12.75" customHeight="1" x14ac:dyDescent="0.2">
      <c r="A378" s="20"/>
      <c r="B378" s="20"/>
      <c r="C378" s="20"/>
      <c r="D378" s="20"/>
      <c r="E378" s="20"/>
      <c r="F378" s="20"/>
      <c r="G378" s="474" t="str">
        <f>FEBRUARY!G332</f>
        <v>UNITED STEELWORKERS - LOCAL UNION</v>
      </c>
      <c r="H378" s="474"/>
      <c r="I378" s="474"/>
      <c r="J378" s="11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33"/>
      <c r="V378" s="33"/>
      <c r="W378" s="33"/>
      <c r="X378" s="33"/>
      <c r="Y378" s="33"/>
      <c r="Z378" s="33"/>
      <c r="AA378" s="34" t="str">
        <f>$AA$10</f>
        <v>FINANCIAL SECRETARY'S CASH BOOK</v>
      </c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20"/>
    </row>
    <row r="379" spans="1:38" s="148" customFormat="1" ht="12.75" customHeight="1" x14ac:dyDescent="0.2">
      <c r="A379" s="140"/>
      <c r="B379" s="138" t="str">
        <f>$B$11</f>
        <v>Month</v>
      </c>
      <c r="C379" s="73" t="str">
        <f>$C$11</f>
        <v>MARCH</v>
      </c>
      <c r="D379" s="138" t="str">
        <f>$D$11</f>
        <v>Year</v>
      </c>
      <c r="E379" s="27">
        <f>$E$11</f>
        <v>0</v>
      </c>
      <c r="F379" s="140"/>
      <c r="G379" s="145"/>
      <c r="H379" s="140"/>
      <c r="I379" s="146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40"/>
      <c r="AD379" s="140"/>
      <c r="AE379" s="140"/>
      <c r="AF379" s="140"/>
      <c r="AG379" s="140"/>
      <c r="AH379" s="140"/>
      <c r="AI379" s="138"/>
      <c r="AJ379" s="147" t="str">
        <f>$C$11</f>
        <v>MARCH</v>
      </c>
      <c r="AK379" s="27">
        <f>$E$11</f>
        <v>0</v>
      </c>
      <c r="AL379" s="140"/>
    </row>
    <row r="380" spans="1:38" s="148" customFormat="1" ht="12.75" customHeight="1" x14ac:dyDescent="0.2">
      <c r="A380" s="140"/>
      <c r="B380" s="138" t="str">
        <f>$B$12</f>
        <v>Page No.</v>
      </c>
      <c r="C380" s="355">
        <f>C334+1</f>
        <v>9</v>
      </c>
      <c r="D380" s="140"/>
      <c r="E380" s="140"/>
      <c r="F380" s="140"/>
      <c r="G380" s="145"/>
      <c r="H380" s="140"/>
      <c r="I380" s="146" t="s">
        <v>53</v>
      </c>
      <c r="J380" s="140"/>
      <c r="K380" s="140"/>
      <c r="L380" s="146"/>
      <c r="M380" s="140"/>
      <c r="N380" s="140"/>
      <c r="O380" s="140"/>
      <c r="P380" s="138"/>
      <c r="Q380" s="140"/>
      <c r="R380" s="138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9" t="s">
        <v>54</v>
      </c>
      <c r="AC380" s="140"/>
      <c r="AD380" s="140"/>
      <c r="AE380" s="140"/>
      <c r="AF380" s="140"/>
      <c r="AG380" s="140"/>
      <c r="AH380" s="140"/>
      <c r="AI380" s="138" t="str">
        <f>$B$12</f>
        <v>Page No.</v>
      </c>
      <c r="AJ380" s="355">
        <f>C380</f>
        <v>9</v>
      </c>
      <c r="AK380" s="150"/>
      <c r="AL380" s="151"/>
    </row>
    <row r="381" spans="1:38" ht="12.75" customHeight="1" x14ac:dyDescent="0.2">
      <c r="A381" s="3"/>
      <c r="B381" s="3"/>
      <c r="C381" s="3"/>
      <c r="D381" s="3"/>
      <c r="E381" s="3"/>
      <c r="F381" s="3"/>
      <c r="G381" s="126"/>
      <c r="H381" s="3"/>
      <c r="I381" s="5"/>
      <c r="J381" s="3"/>
      <c r="K381" s="3"/>
      <c r="L381" s="20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0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5"/>
      <c r="B382" s="25"/>
      <c r="C382" s="25"/>
      <c r="D382" s="25"/>
      <c r="E382" s="25"/>
      <c r="F382" s="25"/>
      <c r="G382" s="127"/>
      <c r="H382" s="25"/>
      <c r="I382" s="26"/>
      <c r="J382" s="25"/>
      <c r="K382" s="25"/>
      <c r="L382" s="26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6"/>
      <c r="AF382" s="25"/>
      <c r="AG382" s="25"/>
      <c r="AH382" s="25"/>
      <c r="AI382" s="25"/>
      <c r="AJ382" s="25"/>
      <c r="AK382" s="25"/>
      <c r="AL382" s="25"/>
    </row>
    <row r="383" spans="1:38" s="407" customFormat="1" ht="12.75" customHeight="1" x14ac:dyDescent="0.2">
      <c r="A383" s="1"/>
      <c r="B383" s="3"/>
      <c r="C383" s="3" t="s">
        <v>55</v>
      </c>
      <c r="D383" s="3"/>
      <c r="E383" s="3"/>
      <c r="F383" s="13"/>
      <c r="G383" s="433"/>
      <c r="H383" s="2" t="s">
        <v>56</v>
      </c>
      <c r="I383" s="95"/>
      <c r="J383" s="475" t="s">
        <v>477</v>
      </c>
      <c r="K383" s="476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3"/>
      <c r="AJ383" s="3"/>
      <c r="AK383" s="1"/>
      <c r="AL383" s="3"/>
    </row>
    <row r="384" spans="1:38" s="407" customFormat="1" ht="12.75" customHeight="1" x14ac:dyDescent="0.2">
      <c r="A384" s="1"/>
      <c r="B384" s="3"/>
      <c r="C384" s="3"/>
      <c r="D384" s="3"/>
      <c r="E384" s="3"/>
      <c r="F384" s="13"/>
      <c r="G384" s="433"/>
      <c r="H384" s="13"/>
      <c r="I384" s="96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3"/>
      <c r="AJ384" s="3"/>
      <c r="AK384" s="1"/>
      <c r="AL384" s="3"/>
    </row>
    <row r="385" spans="1:248" s="407" customFormat="1" ht="12.75" customHeight="1" thickBot="1" x14ac:dyDescent="0.25">
      <c r="A385" s="422"/>
      <c r="B385" s="423">
        <v>1</v>
      </c>
      <c r="C385" s="423">
        <v>2</v>
      </c>
      <c r="D385" s="423">
        <v>3</v>
      </c>
      <c r="E385" s="423">
        <v>4</v>
      </c>
      <c r="F385" s="424">
        <v>5</v>
      </c>
      <c r="G385" s="434">
        <v>6</v>
      </c>
      <c r="H385" s="425">
        <v>7</v>
      </c>
      <c r="I385" s="435">
        <v>8</v>
      </c>
      <c r="J385" s="423">
        <v>9</v>
      </c>
      <c r="K385" s="425">
        <v>10</v>
      </c>
      <c r="L385" s="423">
        <v>11</v>
      </c>
      <c r="M385" s="423" t="s">
        <v>1</v>
      </c>
      <c r="N385" s="423">
        <v>12</v>
      </c>
      <c r="O385" s="423">
        <v>13</v>
      </c>
      <c r="P385" s="423">
        <v>14</v>
      </c>
      <c r="Q385" s="423">
        <v>15</v>
      </c>
      <c r="R385" s="425" t="s">
        <v>2</v>
      </c>
      <c r="S385" s="426"/>
      <c r="T385" s="422"/>
      <c r="U385" s="423">
        <v>16</v>
      </c>
      <c r="V385" s="423">
        <v>17</v>
      </c>
      <c r="W385" s="423">
        <v>18</v>
      </c>
      <c r="X385" s="423">
        <v>19</v>
      </c>
      <c r="Y385" s="423">
        <v>20</v>
      </c>
      <c r="Z385" s="423" t="s">
        <v>3</v>
      </c>
      <c r="AA385" s="423">
        <v>21</v>
      </c>
      <c r="AB385" s="423">
        <v>22</v>
      </c>
      <c r="AC385" s="423">
        <v>23</v>
      </c>
      <c r="AD385" s="423">
        <v>24</v>
      </c>
      <c r="AE385" s="423">
        <v>25</v>
      </c>
      <c r="AF385" s="423">
        <v>26</v>
      </c>
      <c r="AG385" s="423">
        <v>27</v>
      </c>
      <c r="AH385" s="423">
        <v>28</v>
      </c>
      <c r="AI385" s="424">
        <v>29</v>
      </c>
      <c r="AJ385" s="423">
        <v>30</v>
      </c>
      <c r="AK385" s="425">
        <v>31</v>
      </c>
      <c r="AL385" s="426"/>
    </row>
    <row r="386" spans="1:248" s="4" customFormat="1" ht="12.75" customHeight="1" thickTop="1" x14ac:dyDescent="0.2">
      <c r="A386" s="1"/>
      <c r="B386" s="85" t="s">
        <v>4</v>
      </c>
      <c r="C386" s="97"/>
      <c r="D386" s="85" t="s">
        <v>473</v>
      </c>
      <c r="E386" s="436" t="s">
        <v>6</v>
      </c>
      <c r="F386" s="84" t="s">
        <v>7</v>
      </c>
      <c r="G386" s="128"/>
      <c r="H386" s="84"/>
      <c r="I386" s="99"/>
      <c r="J386" s="85"/>
      <c r="K386" s="84"/>
      <c r="L386" s="85" t="s">
        <v>460</v>
      </c>
      <c r="M386" s="85"/>
      <c r="N386" s="85" t="s">
        <v>474</v>
      </c>
      <c r="O386" s="436" t="s">
        <v>461</v>
      </c>
      <c r="P386" s="437"/>
      <c r="Q386" s="438" t="s">
        <v>8</v>
      </c>
      <c r="R386" s="84" t="s">
        <v>8</v>
      </c>
      <c r="S386" s="102"/>
      <c r="T386" s="67"/>
      <c r="U386" s="471" t="s">
        <v>9</v>
      </c>
      <c r="V386" s="472"/>
      <c r="W386" s="472"/>
      <c r="X386" s="472"/>
      <c r="Y386" s="473"/>
      <c r="Z386" s="85" t="s">
        <v>10</v>
      </c>
      <c r="AA386" s="85" t="s">
        <v>11</v>
      </c>
      <c r="AB386" s="85" t="s">
        <v>204</v>
      </c>
      <c r="AC386" s="85" t="s">
        <v>12</v>
      </c>
      <c r="AD386" s="85" t="s">
        <v>13</v>
      </c>
      <c r="AE386" s="85" t="s">
        <v>14</v>
      </c>
      <c r="AF386" s="85"/>
      <c r="AG386" s="85"/>
      <c r="AH386" s="100"/>
      <c r="AI386" s="101"/>
      <c r="AJ386" s="85" t="s">
        <v>15</v>
      </c>
      <c r="AK386" s="84" t="s">
        <v>7</v>
      </c>
      <c r="AL386" s="102"/>
      <c r="AM386" s="251"/>
      <c r="AN386" s="251"/>
      <c r="AO386" s="251"/>
      <c r="AP386" s="251"/>
      <c r="AQ386" s="251"/>
      <c r="AR386" s="251"/>
      <c r="AS386" s="251"/>
      <c r="AT386" s="251"/>
      <c r="AU386" s="251"/>
      <c r="AV386" s="251"/>
      <c r="AW386" s="251"/>
      <c r="AX386" s="251"/>
      <c r="AY386" s="251"/>
      <c r="AZ386" s="251"/>
      <c r="BA386" s="251"/>
      <c r="BB386" s="251"/>
      <c r="BC386" s="251"/>
      <c r="BD386" s="251"/>
      <c r="BE386" s="251"/>
      <c r="BF386" s="251"/>
      <c r="BG386" s="251"/>
      <c r="BH386" s="251"/>
      <c r="BI386" s="251"/>
      <c r="BJ386" s="251"/>
      <c r="BK386" s="251"/>
      <c r="BL386" s="251"/>
      <c r="BM386" s="251"/>
      <c r="BN386" s="251"/>
      <c r="BO386" s="251"/>
      <c r="BP386" s="251"/>
      <c r="BQ386" s="251"/>
      <c r="BR386" s="251"/>
      <c r="BS386" s="251"/>
      <c r="BT386" s="251"/>
      <c r="BU386" s="251"/>
      <c r="BV386" s="251"/>
      <c r="BW386" s="251"/>
      <c r="BX386" s="251"/>
      <c r="BY386" s="251"/>
      <c r="BZ386" s="251"/>
      <c r="CA386" s="251"/>
      <c r="CB386" s="251"/>
      <c r="CC386" s="251"/>
      <c r="CD386" s="251"/>
      <c r="CE386" s="251"/>
      <c r="CF386" s="251"/>
      <c r="CG386" s="251"/>
      <c r="CH386" s="251"/>
      <c r="CI386" s="251"/>
      <c r="CJ386" s="251"/>
      <c r="CK386" s="251"/>
      <c r="CL386" s="251"/>
      <c r="CM386" s="251"/>
      <c r="CN386" s="251"/>
      <c r="CO386" s="251"/>
      <c r="CP386" s="251"/>
      <c r="CQ386" s="251"/>
      <c r="CR386" s="251"/>
      <c r="CS386" s="251"/>
      <c r="CT386" s="251"/>
      <c r="CU386" s="251"/>
      <c r="CV386" s="251"/>
      <c r="CW386" s="251"/>
      <c r="CX386" s="251"/>
      <c r="CY386" s="251"/>
      <c r="CZ386" s="251"/>
      <c r="DA386" s="251"/>
      <c r="DB386" s="251"/>
      <c r="DC386" s="251"/>
      <c r="DD386" s="251"/>
      <c r="DE386" s="251"/>
      <c r="DF386" s="251"/>
      <c r="DG386" s="251"/>
      <c r="DH386" s="251"/>
      <c r="DI386" s="251"/>
      <c r="DJ386" s="251"/>
      <c r="DK386" s="251"/>
      <c r="DL386" s="251"/>
      <c r="DM386" s="251"/>
      <c r="DN386" s="251"/>
      <c r="DO386" s="251"/>
      <c r="DP386" s="251"/>
      <c r="DQ386" s="251"/>
      <c r="DR386" s="251"/>
      <c r="DS386" s="251"/>
      <c r="DT386" s="251"/>
      <c r="DU386" s="251"/>
      <c r="DV386" s="251"/>
      <c r="DW386" s="251"/>
      <c r="DX386" s="251"/>
      <c r="DY386" s="251"/>
      <c r="DZ386" s="251"/>
      <c r="EA386" s="251"/>
      <c r="EB386" s="251"/>
      <c r="EC386" s="251"/>
      <c r="ED386" s="251"/>
      <c r="EE386" s="251"/>
      <c r="EF386" s="251"/>
      <c r="EG386" s="251"/>
      <c r="EH386" s="251"/>
      <c r="EI386" s="251"/>
      <c r="EJ386" s="251"/>
      <c r="EK386" s="251"/>
      <c r="EL386" s="251"/>
      <c r="EM386" s="251"/>
      <c r="EN386" s="251"/>
      <c r="EO386" s="251"/>
      <c r="EP386" s="251"/>
      <c r="EQ386" s="251"/>
      <c r="ER386" s="251"/>
      <c r="ES386" s="251"/>
      <c r="ET386" s="251"/>
      <c r="EU386" s="251"/>
      <c r="EV386" s="251"/>
      <c r="EW386" s="251"/>
      <c r="EX386" s="251"/>
      <c r="EY386" s="251"/>
      <c r="EZ386" s="251"/>
      <c r="FA386" s="251"/>
      <c r="FB386" s="251"/>
      <c r="FC386" s="251"/>
      <c r="FD386" s="251"/>
      <c r="FE386" s="251"/>
      <c r="FF386" s="251"/>
      <c r="FG386" s="251"/>
      <c r="FH386" s="251"/>
      <c r="FI386" s="251"/>
      <c r="FJ386" s="251"/>
      <c r="FK386" s="251"/>
      <c r="FL386" s="251"/>
      <c r="FM386" s="251"/>
      <c r="FN386" s="251"/>
      <c r="FO386" s="251"/>
      <c r="FP386" s="251"/>
      <c r="FQ386" s="251"/>
      <c r="FR386" s="251"/>
      <c r="FS386" s="251"/>
      <c r="FT386" s="251"/>
      <c r="FU386" s="251"/>
      <c r="FV386" s="251"/>
      <c r="FW386" s="251"/>
      <c r="FX386" s="251"/>
      <c r="FY386" s="251"/>
      <c r="FZ386" s="251"/>
      <c r="GA386" s="251"/>
      <c r="GB386" s="251"/>
      <c r="GC386" s="251"/>
      <c r="GD386" s="251"/>
      <c r="GE386" s="251"/>
      <c r="GF386" s="251"/>
      <c r="GG386" s="251"/>
      <c r="GH386" s="251"/>
      <c r="GI386" s="251"/>
      <c r="GJ386" s="251"/>
      <c r="GK386" s="251"/>
      <c r="GL386" s="251"/>
      <c r="GM386" s="251"/>
      <c r="GN386" s="251"/>
      <c r="GO386" s="251"/>
      <c r="GP386" s="251"/>
      <c r="GQ386" s="251"/>
      <c r="GR386" s="251"/>
      <c r="GS386" s="251"/>
      <c r="GT386" s="251"/>
      <c r="GU386" s="251"/>
      <c r="GV386" s="251"/>
      <c r="GW386" s="251"/>
      <c r="GX386" s="251"/>
      <c r="GY386" s="251"/>
      <c r="GZ386" s="251"/>
      <c r="HA386" s="251"/>
      <c r="HB386" s="251"/>
      <c r="HC386" s="251"/>
      <c r="HD386" s="251"/>
      <c r="HE386" s="251"/>
      <c r="HF386" s="251"/>
      <c r="HG386" s="251"/>
      <c r="HH386" s="251"/>
      <c r="HI386" s="251"/>
      <c r="HJ386" s="251"/>
      <c r="HK386" s="251"/>
      <c r="HL386" s="251"/>
      <c r="HM386" s="251"/>
      <c r="HN386" s="251"/>
      <c r="HO386" s="251"/>
      <c r="HP386" s="251"/>
      <c r="HQ386" s="251"/>
      <c r="HR386" s="251"/>
      <c r="HS386" s="251"/>
      <c r="HT386" s="251"/>
      <c r="HU386" s="251"/>
      <c r="HV386" s="251"/>
      <c r="HW386" s="251"/>
      <c r="HX386" s="251"/>
      <c r="HY386" s="251"/>
      <c r="HZ386" s="251"/>
      <c r="IA386" s="251"/>
      <c r="IB386" s="251"/>
      <c r="IC386" s="251"/>
      <c r="ID386" s="251"/>
      <c r="IE386" s="251"/>
      <c r="IF386" s="251"/>
      <c r="IG386" s="251"/>
      <c r="IH386" s="251"/>
      <c r="II386" s="251"/>
      <c r="IJ386" s="251"/>
      <c r="IK386" s="251"/>
      <c r="IL386" s="251"/>
      <c r="IM386" s="251"/>
      <c r="IN386" s="251"/>
    </row>
    <row r="387" spans="1:248" s="4" customFormat="1" ht="12.75" customHeight="1" x14ac:dyDescent="0.2">
      <c r="A387" s="1"/>
      <c r="B387" s="85" t="s">
        <v>8</v>
      </c>
      <c r="C387" s="85" t="s">
        <v>16</v>
      </c>
      <c r="D387" s="85" t="s">
        <v>202</v>
      </c>
      <c r="E387" s="154" t="s">
        <v>8</v>
      </c>
      <c r="F387" s="84" t="s">
        <v>18</v>
      </c>
      <c r="G387" s="128" t="s">
        <v>19</v>
      </c>
      <c r="H387" s="84" t="s">
        <v>20</v>
      </c>
      <c r="I387" s="99" t="s">
        <v>475</v>
      </c>
      <c r="J387" s="85" t="s">
        <v>21</v>
      </c>
      <c r="K387" s="84" t="s">
        <v>22</v>
      </c>
      <c r="L387" s="85" t="s">
        <v>462</v>
      </c>
      <c r="M387" s="85" t="s">
        <v>463</v>
      </c>
      <c r="N387" s="85" t="s">
        <v>476</v>
      </c>
      <c r="O387" s="154" t="s">
        <v>464</v>
      </c>
      <c r="P387" s="154" t="s">
        <v>23</v>
      </c>
      <c r="Q387" s="85" t="s">
        <v>24</v>
      </c>
      <c r="R387" s="84" t="s">
        <v>24</v>
      </c>
      <c r="S387" s="100" t="s">
        <v>135</v>
      </c>
      <c r="T387" s="84" t="s">
        <v>135</v>
      </c>
      <c r="U387" s="85" t="s">
        <v>25</v>
      </c>
      <c r="V387" s="85" t="s">
        <v>26</v>
      </c>
      <c r="W387" s="85" t="s">
        <v>27</v>
      </c>
      <c r="X387" s="85" t="s">
        <v>28</v>
      </c>
      <c r="Y387" s="85" t="s">
        <v>136</v>
      </c>
      <c r="Z387" s="85" t="s">
        <v>251</v>
      </c>
      <c r="AA387" s="85" t="s">
        <v>137</v>
      </c>
      <c r="AB387" s="85" t="s">
        <v>203</v>
      </c>
      <c r="AC387" s="85" t="s">
        <v>30</v>
      </c>
      <c r="AD387" s="85" t="s">
        <v>140</v>
      </c>
      <c r="AE387" s="85" t="s">
        <v>31</v>
      </c>
      <c r="AF387" s="85" t="s">
        <v>32</v>
      </c>
      <c r="AG387" s="85" t="s">
        <v>205</v>
      </c>
      <c r="AH387" s="100" t="s">
        <v>16</v>
      </c>
      <c r="AI387" s="98" t="s">
        <v>34</v>
      </c>
      <c r="AJ387" s="85" t="s">
        <v>35</v>
      </c>
      <c r="AK387" s="84" t="s">
        <v>18</v>
      </c>
      <c r="AL387" s="102"/>
      <c r="AM387" s="251"/>
      <c r="AN387" s="251"/>
      <c r="AO387" s="251"/>
      <c r="AP387" s="251"/>
      <c r="AQ387" s="251"/>
      <c r="AR387" s="251"/>
      <c r="AS387" s="251"/>
      <c r="AT387" s="251"/>
      <c r="AU387" s="251"/>
      <c r="AV387" s="251"/>
      <c r="AW387" s="251"/>
      <c r="AX387" s="251"/>
      <c r="AY387" s="251"/>
      <c r="AZ387" s="251"/>
      <c r="BA387" s="251"/>
      <c r="BB387" s="251"/>
      <c r="BC387" s="251"/>
      <c r="BD387" s="251"/>
      <c r="BE387" s="251"/>
      <c r="BF387" s="251"/>
      <c r="BG387" s="251"/>
      <c r="BH387" s="251"/>
      <c r="BI387" s="251"/>
      <c r="BJ387" s="251"/>
      <c r="BK387" s="251"/>
      <c r="BL387" s="251"/>
      <c r="BM387" s="251"/>
      <c r="BN387" s="251"/>
      <c r="BO387" s="251"/>
      <c r="BP387" s="251"/>
      <c r="BQ387" s="251"/>
      <c r="BR387" s="251"/>
      <c r="BS387" s="251"/>
      <c r="BT387" s="251"/>
      <c r="BU387" s="251"/>
      <c r="BV387" s="251"/>
      <c r="BW387" s="251"/>
      <c r="BX387" s="251"/>
      <c r="BY387" s="251"/>
      <c r="BZ387" s="251"/>
      <c r="CA387" s="251"/>
      <c r="CB387" s="251"/>
      <c r="CC387" s="251"/>
      <c r="CD387" s="251"/>
      <c r="CE387" s="251"/>
      <c r="CF387" s="251"/>
      <c r="CG387" s="251"/>
      <c r="CH387" s="251"/>
      <c r="CI387" s="251"/>
      <c r="CJ387" s="251"/>
      <c r="CK387" s="251"/>
      <c r="CL387" s="251"/>
      <c r="CM387" s="251"/>
      <c r="CN387" s="251"/>
      <c r="CO387" s="251"/>
      <c r="CP387" s="251"/>
      <c r="CQ387" s="251"/>
      <c r="CR387" s="251"/>
      <c r="CS387" s="251"/>
      <c r="CT387" s="251"/>
      <c r="CU387" s="251"/>
      <c r="CV387" s="251"/>
      <c r="CW387" s="251"/>
      <c r="CX387" s="251"/>
      <c r="CY387" s="251"/>
      <c r="CZ387" s="251"/>
      <c r="DA387" s="251"/>
      <c r="DB387" s="251"/>
      <c r="DC387" s="251"/>
      <c r="DD387" s="251"/>
      <c r="DE387" s="251"/>
      <c r="DF387" s="251"/>
      <c r="DG387" s="251"/>
      <c r="DH387" s="251"/>
      <c r="DI387" s="251"/>
      <c r="DJ387" s="251"/>
      <c r="DK387" s="251"/>
      <c r="DL387" s="251"/>
      <c r="DM387" s="251"/>
      <c r="DN387" s="251"/>
      <c r="DO387" s="251"/>
      <c r="DP387" s="251"/>
      <c r="DQ387" s="251"/>
      <c r="DR387" s="251"/>
      <c r="DS387" s="251"/>
      <c r="DT387" s="251"/>
      <c r="DU387" s="251"/>
      <c r="DV387" s="251"/>
      <c r="DW387" s="251"/>
      <c r="DX387" s="251"/>
      <c r="DY387" s="251"/>
      <c r="DZ387" s="251"/>
      <c r="EA387" s="251"/>
      <c r="EB387" s="251"/>
      <c r="EC387" s="251"/>
      <c r="ED387" s="251"/>
      <c r="EE387" s="251"/>
      <c r="EF387" s="251"/>
      <c r="EG387" s="251"/>
      <c r="EH387" s="251"/>
      <c r="EI387" s="251"/>
      <c r="EJ387" s="251"/>
      <c r="EK387" s="251"/>
      <c r="EL387" s="251"/>
      <c r="EM387" s="251"/>
      <c r="EN387" s="251"/>
      <c r="EO387" s="251"/>
      <c r="EP387" s="251"/>
      <c r="EQ387" s="251"/>
      <c r="ER387" s="251"/>
      <c r="ES387" s="251"/>
      <c r="ET387" s="251"/>
      <c r="EU387" s="251"/>
      <c r="EV387" s="251"/>
      <c r="EW387" s="251"/>
      <c r="EX387" s="251"/>
      <c r="EY387" s="251"/>
      <c r="EZ387" s="251"/>
      <c r="FA387" s="251"/>
      <c r="FB387" s="251"/>
      <c r="FC387" s="251"/>
      <c r="FD387" s="251"/>
      <c r="FE387" s="251"/>
      <c r="FF387" s="251"/>
      <c r="FG387" s="251"/>
      <c r="FH387" s="251"/>
      <c r="FI387" s="251"/>
      <c r="FJ387" s="251"/>
      <c r="FK387" s="251"/>
      <c r="FL387" s="251"/>
      <c r="FM387" s="251"/>
      <c r="FN387" s="251"/>
      <c r="FO387" s="251"/>
      <c r="FP387" s="251"/>
      <c r="FQ387" s="251"/>
      <c r="FR387" s="251"/>
      <c r="FS387" s="251"/>
      <c r="FT387" s="251"/>
      <c r="FU387" s="251"/>
      <c r="FV387" s="251"/>
      <c r="FW387" s="251"/>
      <c r="FX387" s="251"/>
      <c r="FY387" s="251"/>
      <c r="FZ387" s="251"/>
      <c r="GA387" s="251"/>
      <c r="GB387" s="251"/>
      <c r="GC387" s="251"/>
      <c r="GD387" s="251"/>
      <c r="GE387" s="251"/>
      <c r="GF387" s="251"/>
      <c r="GG387" s="251"/>
      <c r="GH387" s="251"/>
      <c r="GI387" s="251"/>
      <c r="GJ387" s="251"/>
      <c r="GK387" s="251"/>
      <c r="GL387" s="251"/>
      <c r="GM387" s="251"/>
      <c r="GN387" s="251"/>
      <c r="GO387" s="251"/>
      <c r="GP387" s="251"/>
      <c r="GQ387" s="251"/>
      <c r="GR387" s="251"/>
      <c r="GS387" s="251"/>
      <c r="GT387" s="251"/>
      <c r="GU387" s="251"/>
      <c r="GV387" s="251"/>
      <c r="GW387" s="251"/>
      <c r="GX387" s="251"/>
      <c r="GY387" s="251"/>
      <c r="GZ387" s="251"/>
      <c r="HA387" s="251"/>
      <c r="HB387" s="251"/>
      <c r="HC387" s="251"/>
      <c r="HD387" s="251"/>
      <c r="HE387" s="251"/>
      <c r="HF387" s="251"/>
      <c r="HG387" s="251"/>
      <c r="HH387" s="251"/>
      <c r="HI387" s="251"/>
      <c r="HJ387" s="251"/>
      <c r="HK387" s="251"/>
      <c r="HL387" s="251"/>
      <c r="HM387" s="251"/>
      <c r="HN387" s="251"/>
      <c r="HO387" s="251"/>
      <c r="HP387" s="251"/>
      <c r="HQ387" s="251"/>
      <c r="HR387" s="251"/>
      <c r="HS387" s="251"/>
      <c r="HT387" s="251"/>
      <c r="HU387" s="251"/>
      <c r="HV387" s="251"/>
      <c r="HW387" s="251"/>
      <c r="HX387" s="251"/>
      <c r="HY387" s="251"/>
      <c r="HZ387" s="251"/>
      <c r="IA387" s="251"/>
      <c r="IB387" s="251"/>
      <c r="IC387" s="251"/>
      <c r="ID387" s="251"/>
      <c r="IE387" s="251"/>
      <c r="IF387" s="251"/>
      <c r="IG387" s="251"/>
      <c r="IH387" s="251"/>
      <c r="II387" s="251"/>
      <c r="IJ387" s="251"/>
      <c r="IK387" s="251"/>
      <c r="IL387" s="251"/>
      <c r="IM387" s="251"/>
      <c r="IN387" s="251"/>
    </row>
    <row r="388" spans="1:248" s="4" customFormat="1" ht="12.75" customHeight="1" thickBot="1" x14ac:dyDescent="0.25">
      <c r="A388" s="6"/>
      <c r="B388" s="86" t="s">
        <v>36</v>
      </c>
      <c r="C388" s="86" t="s">
        <v>37</v>
      </c>
      <c r="D388" s="86" t="s">
        <v>38</v>
      </c>
      <c r="E388" s="439" t="s">
        <v>39</v>
      </c>
      <c r="F388" s="103" t="s">
        <v>40</v>
      </c>
      <c r="G388" s="129"/>
      <c r="H388" s="103"/>
      <c r="I388" s="104" t="s">
        <v>41</v>
      </c>
      <c r="J388" s="86"/>
      <c r="K388" s="103"/>
      <c r="L388" s="86" t="s">
        <v>465</v>
      </c>
      <c r="M388" s="86"/>
      <c r="N388" s="86" t="s">
        <v>235</v>
      </c>
      <c r="O388" s="439" t="s">
        <v>235</v>
      </c>
      <c r="P388" s="155"/>
      <c r="Q388" s="440" t="s">
        <v>258</v>
      </c>
      <c r="R388" s="441" t="s">
        <v>259</v>
      </c>
      <c r="S388" s="105" t="s">
        <v>109</v>
      </c>
      <c r="T388" s="103" t="s">
        <v>187</v>
      </c>
      <c r="U388" s="86" t="s">
        <v>42</v>
      </c>
      <c r="V388" s="86" t="s">
        <v>43</v>
      </c>
      <c r="W388" s="86"/>
      <c r="X388" s="86" t="s">
        <v>44</v>
      </c>
      <c r="Y388" s="86" t="s">
        <v>30</v>
      </c>
      <c r="Z388" s="86" t="s">
        <v>30</v>
      </c>
      <c r="AA388" s="86" t="s">
        <v>138</v>
      </c>
      <c r="AB388" s="86" t="s">
        <v>15</v>
      </c>
      <c r="AC388" s="86" t="s">
        <v>139</v>
      </c>
      <c r="AD388" s="86" t="s">
        <v>141</v>
      </c>
      <c r="AE388" s="86" t="s">
        <v>47</v>
      </c>
      <c r="AF388" s="86" t="s">
        <v>48</v>
      </c>
      <c r="AG388" s="86" t="s">
        <v>15</v>
      </c>
      <c r="AH388" s="105" t="s">
        <v>30</v>
      </c>
      <c r="AI388" s="106"/>
      <c r="AJ388" s="86" t="s">
        <v>49</v>
      </c>
      <c r="AK388" s="103" t="s">
        <v>188</v>
      </c>
      <c r="AL388" s="107"/>
      <c r="AM388" s="251"/>
      <c r="AN388" s="251"/>
      <c r="AO388" s="251"/>
      <c r="AP388" s="251"/>
      <c r="AQ388" s="251"/>
      <c r="AR388" s="251"/>
      <c r="AS388" s="251"/>
      <c r="AT388" s="251"/>
      <c r="AU388" s="251"/>
      <c r="AV388" s="251"/>
      <c r="AW388" s="251"/>
      <c r="AX388" s="251"/>
      <c r="AY388" s="251"/>
      <c r="AZ388" s="251"/>
      <c r="BA388" s="251"/>
      <c r="BB388" s="251"/>
      <c r="BC388" s="251"/>
      <c r="BD388" s="251"/>
      <c r="BE388" s="251"/>
      <c r="BF388" s="251"/>
      <c r="BG388" s="251"/>
      <c r="BH388" s="251"/>
      <c r="BI388" s="251"/>
      <c r="BJ388" s="251"/>
      <c r="BK388" s="251"/>
      <c r="BL388" s="251"/>
      <c r="BM388" s="251"/>
      <c r="BN388" s="251"/>
      <c r="BO388" s="251"/>
      <c r="BP388" s="251"/>
      <c r="BQ388" s="251"/>
      <c r="BR388" s="251"/>
      <c r="BS388" s="251"/>
      <c r="BT388" s="251"/>
      <c r="BU388" s="251"/>
      <c r="BV388" s="251"/>
      <c r="BW388" s="251"/>
      <c r="BX388" s="251"/>
      <c r="BY388" s="251"/>
      <c r="BZ388" s="251"/>
      <c r="CA388" s="251"/>
      <c r="CB388" s="251"/>
      <c r="CC388" s="251"/>
      <c r="CD388" s="251"/>
      <c r="CE388" s="251"/>
      <c r="CF388" s="251"/>
      <c r="CG388" s="251"/>
      <c r="CH388" s="251"/>
      <c r="CI388" s="251"/>
      <c r="CJ388" s="251"/>
      <c r="CK388" s="251"/>
      <c r="CL388" s="251"/>
      <c r="CM388" s="251"/>
      <c r="CN388" s="251"/>
      <c r="CO388" s="251"/>
      <c r="CP388" s="251"/>
      <c r="CQ388" s="251"/>
      <c r="CR388" s="251"/>
      <c r="CS388" s="251"/>
      <c r="CT388" s="251"/>
      <c r="CU388" s="251"/>
      <c r="CV388" s="251"/>
      <c r="CW388" s="251"/>
      <c r="CX388" s="251"/>
      <c r="CY388" s="251"/>
      <c r="CZ388" s="251"/>
      <c r="DA388" s="251"/>
      <c r="DB388" s="251"/>
      <c r="DC388" s="251"/>
      <c r="DD388" s="251"/>
      <c r="DE388" s="251"/>
      <c r="DF388" s="251"/>
      <c r="DG388" s="251"/>
      <c r="DH388" s="251"/>
      <c r="DI388" s="251"/>
      <c r="DJ388" s="251"/>
      <c r="DK388" s="251"/>
      <c r="DL388" s="251"/>
      <c r="DM388" s="251"/>
      <c r="DN388" s="251"/>
      <c r="DO388" s="251"/>
      <c r="DP388" s="251"/>
      <c r="DQ388" s="251"/>
      <c r="DR388" s="251"/>
      <c r="DS388" s="251"/>
      <c r="DT388" s="251"/>
      <c r="DU388" s="251"/>
      <c r="DV388" s="251"/>
      <c r="DW388" s="251"/>
      <c r="DX388" s="251"/>
      <c r="DY388" s="251"/>
      <c r="DZ388" s="251"/>
      <c r="EA388" s="251"/>
      <c r="EB388" s="251"/>
      <c r="EC388" s="251"/>
      <c r="ED388" s="251"/>
      <c r="EE388" s="251"/>
      <c r="EF388" s="251"/>
      <c r="EG388" s="251"/>
      <c r="EH388" s="251"/>
      <c r="EI388" s="251"/>
      <c r="EJ388" s="251"/>
      <c r="EK388" s="251"/>
      <c r="EL388" s="251"/>
      <c r="EM388" s="251"/>
      <c r="EN388" s="251"/>
      <c r="EO388" s="251"/>
      <c r="EP388" s="251"/>
      <c r="EQ388" s="251"/>
      <c r="ER388" s="251"/>
      <c r="ES388" s="251"/>
      <c r="ET388" s="251"/>
      <c r="EU388" s="251"/>
      <c r="EV388" s="251"/>
      <c r="EW388" s="251"/>
      <c r="EX388" s="251"/>
      <c r="EY388" s="251"/>
      <c r="EZ388" s="251"/>
      <c r="FA388" s="251"/>
      <c r="FB388" s="251"/>
      <c r="FC388" s="251"/>
      <c r="FD388" s="251"/>
      <c r="FE388" s="251"/>
      <c r="FF388" s="251"/>
      <c r="FG388" s="251"/>
      <c r="FH388" s="251"/>
      <c r="FI388" s="251"/>
      <c r="FJ388" s="251"/>
      <c r="FK388" s="251"/>
      <c r="FL388" s="251"/>
      <c r="FM388" s="251"/>
      <c r="FN388" s="251"/>
      <c r="FO388" s="251"/>
      <c r="FP388" s="251"/>
      <c r="FQ388" s="251"/>
      <c r="FR388" s="251"/>
      <c r="FS388" s="251"/>
      <c r="FT388" s="251"/>
      <c r="FU388" s="251"/>
      <c r="FV388" s="251"/>
      <c r="FW388" s="251"/>
      <c r="FX388" s="251"/>
      <c r="FY388" s="251"/>
      <c r="FZ388" s="251"/>
      <c r="GA388" s="251"/>
      <c r="GB388" s="251"/>
      <c r="GC388" s="251"/>
      <c r="GD388" s="251"/>
      <c r="GE388" s="251"/>
      <c r="GF388" s="251"/>
      <c r="GG388" s="251"/>
      <c r="GH388" s="251"/>
      <c r="GI388" s="251"/>
      <c r="GJ388" s="251"/>
      <c r="GK388" s="251"/>
      <c r="GL388" s="251"/>
      <c r="GM388" s="251"/>
      <c r="GN388" s="251"/>
      <c r="GO388" s="251"/>
      <c r="GP388" s="251"/>
      <c r="GQ388" s="251"/>
      <c r="GR388" s="251"/>
      <c r="GS388" s="251"/>
      <c r="GT388" s="251"/>
      <c r="GU388" s="251"/>
      <c r="GV388" s="251"/>
      <c r="GW388" s="251"/>
      <c r="GX388" s="251"/>
      <c r="GY388" s="251"/>
      <c r="GZ388" s="251"/>
      <c r="HA388" s="251"/>
      <c r="HB388" s="251"/>
      <c r="HC388" s="251"/>
      <c r="HD388" s="251"/>
      <c r="HE388" s="251"/>
      <c r="HF388" s="251"/>
      <c r="HG388" s="251"/>
      <c r="HH388" s="251"/>
      <c r="HI388" s="251"/>
      <c r="HJ388" s="251"/>
      <c r="HK388" s="251"/>
      <c r="HL388" s="251"/>
      <c r="HM388" s="251"/>
      <c r="HN388" s="251"/>
      <c r="HO388" s="251"/>
      <c r="HP388" s="251"/>
      <c r="HQ388" s="251"/>
      <c r="HR388" s="251"/>
      <c r="HS388" s="251"/>
      <c r="HT388" s="251"/>
      <c r="HU388" s="251"/>
      <c r="HV388" s="251"/>
      <c r="HW388" s="251"/>
      <c r="HX388" s="251"/>
      <c r="HY388" s="251"/>
      <c r="HZ388" s="251"/>
      <c r="IA388" s="251"/>
      <c r="IB388" s="251"/>
      <c r="IC388" s="251"/>
      <c r="ID388" s="251"/>
      <c r="IE388" s="251"/>
      <c r="IF388" s="251"/>
      <c r="IG388" s="251"/>
      <c r="IH388" s="251"/>
      <c r="II388" s="251"/>
      <c r="IJ388" s="251"/>
      <c r="IK388" s="251"/>
      <c r="IL388" s="251"/>
      <c r="IM388" s="251"/>
      <c r="IN388" s="251"/>
    </row>
    <row r="389" spans="1:248" s="20" customFormat="1" ht="12.75" customHeight="1" thickTop="1" x14ac:dyDescent="0.2">
      <c r="A389" s="8"/>
      <c r="B389" s="296">
        <f>B375</f>
        <v>0</v>
      </c>
      <c r="C389" s="296">
        <f>C375</f>
        <v>0</v>
      </c>
      <c r="D389" s="296">
        <f>D375</f>
        <v>0</v>
      </c>
      <c r="E389" s="296">
        <f>E375</f>
        <v>0</v>
      </c>
      <c r="F389" s="298">
        <f>F375</f>
        <v>0</v>
      </c>
      <c r="G389" s="130" t="str">
        <f>G7</f>
        <v>MARCH</v>
      </c>
      <c r="H389" s="31" t="s">
        <v>58</v>
      </c>
      <c r="I389" s="32"/>
      <c r="J389" s="306">
        <f t="shared" ref="J389:R389" si="48">J375</f>
        <v>0</v>
      </c>
      <c r="K389" s="298">
        <f t="shared" si="48"/>
        <v>0</v>
      </c>
      <c r="L389" s="296">
        <f t="shared" si="48"/>
        <v>0</v>
      </c>
      <c r="M389" s="296">
        <f t="shared" si="48"/>
        <v>0</v>
      </c>
      <c r="N389" s="296">
        <f t="shared" si="48"/>
        <v>0</v>
      </c>
      <c r="O389" s="297">
        <f t="shared" si="48"/>
        <v>0</v>
      </c>
      <c r="P389" s="299">
        <f t="shared" si="48"/>
        <v>0</v>
      </c>
      <c r="Q389" s="296">
        <f t="shared" si="48"/>
        <v>0</v>
      </c>
      <c r="R389" s="298">
        <f t="shared" si="48"/>
        <v>0</v>
      </c>
      <c r="S389" s="9"/>
      <c r="T389" s="8"/>
      <c r="U389" s="296">
        <f t="shared" ref="U389:AH389" si="49">U375</f>
        <v>0</v>
      </c>
      <c r="V389" s="296">
        <f t="shared" si="49"/>
        <v>0</v>
      </c>
      <c r="W389" s="296">
        <f t="shared" si="49"/>
        <v>0</v>
      </c>
      <c r="X389" s="296">
        <f t="shared" si="49"/>
        <v>0</v>
      </c>
      <c r="Y389" s="296">
        <f t="shared" si="49"/>
        <v>0</v>
      </c>
      <c r="Z389" s="296">
        <f t="shared" si="49"/>
        <v>0</v>
      </c>
      <c r="AA389" s="296">
        <f t="shared" si="49"/>
        <v>0</v>
      </c>
      <c r="AB389" s="296">
        <f t="shared" si="49"/>
        <v>0</v>
      </c>
      <c r="AC389" s="296">
        <f t="shared" si="49"/>
        <v>0</v>
      </c>
      <c r="AD389" s="296">
        <f t="shared" si="49"/>
        <v>0</v>
      </c>
      <c r="AE389" s="296">
        <f t="shared" si="49"/>
        <v>0</v>
      </c>
      <c r="AF389" s="296">
        <f t="shared" si="49"/>
        <v>0</v>
      </c>
      <c r="AG389" s="296">
        <f t="shared" si="49"/>
        <v>0</v>
      </c>
      <c r="AH389" s="297">
        <f t="shared" si="49"/>
        <v>0</v>
      </c>
      <c r="AI389" s="305"/>
      <c r="AJ389" s="296">
        <f>AJ375</f>
        <v>0</v>
      </c>
      <c r="AK389" s="298">
        <f>AK375</f>
        <v>0</v>
      </c>
      <c r="AL389" s="9"/>
    </row>
    <row r="390" spans="1:248" s="20" customFormat="1" ht="12.75" customHeight="1" x14ac:dyDescent="0.2">
      <c r="A390" s="8">
        <v>1</v>
      </c>
      <c r="B390" s="280"/>
      <c r="C390" s="280"/>
      <c r="D390" s="280"/>
      <c r="E390" s="280"/>
      <c r="F390" s="281"/>
      <c r="G390" s="443"/>
      <c r="H390" s="444"/>
      <c r="I390" s="445"/>
      <c r="J390" s="296">
        <f t="shared" ref="J390:J420" si="50">SUM(B390:F390)</f>
        <v>0</v>
      </c>
      <c r="K390" s="298">
        <f t="shared" ref="K390:K420" si="51">SUM(U390:AK390)-SUM(L390:R390)</f>
        <v>0</v>
      </c>
      <c r="L390" s="280"/>
      <c r="M390" s="280"/>
      <c r="N390" s="280"/>
      <c r="O390" s="293"/>
      <c r="P390" s="300"/>
      <c r="Q390" s="280"/>
      <c r="R390" s="281"/>
      <c r="S390" s="15" t="s">
        <v>59</v>
      </c>
      <c r="T390" s="8">
        <v>1</v>
      </c>
      <c r="U390" s="280"/>
      <c r="V390" s="280"/>
      <c r="W390" s="280"/>
      <c r="X390" s="280"/>
      <c r="Y390" s="280"/>
      <c r="Z390" s="280"/>
      <c r="AA390" s="280"/>
      <c r="AB390" s="280"/>
      <c r="AC390" s="280"/>
      <c r="AD390" s="280"/>
      <c r="AE390" s="280"/>
      <c r="AF390" s="280"/>
      <c r="AG390" s="280"/>
      <c r="AH390" s="293"/>
      <c r="AI390" s="444"/>
      <c r="AJ390" s="280"/>
      <c r="AK390" s="281"/>
      <c r="AL390" s="15" t="s">
        <v>59</v>
      </c>
    </row>
    <row r="391" spans="1:248" s="20" customFormat="1" ht="12.75" customHeight="1" x14ac:dyDescent="0.2">
      <c r="A391" s="8">
        <v>2</v>
      </c>
      <c r="B391" s="280"/>
      <c r="C391" s="280"/>
      <c r="D391" s="280"/>
      <c r="E391" s="280"/>
      <c r="F391" s="281"/>
      <c r="G391" s="443"/>
      <c r="H391" s="444"/>
      <c r="I391" s="445"/>
      <c r="J391" s="296">
        <f t="shared" si="50"/>
        <v>0</v>
      </c>
      <c r="K391" s="298">
        <f t="shared" si="51"/>
        <v>0</v>
      </c>
      <c r="L391" s="280"/>
      <c r="M391" s="280"/>
      <c r="N391" s="280"/>
      <c r="O391" s="293"/>
      <c r="P391" s="300"/>
      <c r="Q391" s="280"/>
      <c r="R391" s="281"/>
      <c r="S391" s="15" t="s">
        <v>60</v>
      </c>
      <c r="T391" s="8">
        <v>2</v>
      </c>
      <c r="U391" s="280"/>
      <c r="V391" s="280"/>
      <c r="W391" s="280"/>
      <c r="X391" s="280"/>
      <c r="Y391" s="280"/>
      <c r="Z391" s="280"/>
      <c r="AA391" s="280"/>
      <c r="AB391" s="280"/>
      <c r="AC391" s="280"/>
      <c r="AD391" s="280"/>
      <c r="AE391" s="280"/>
      <c r="AF391" s="280"/>
      <c r="AG391" s="280"/>
      <c r="AH391" s="293"/>
      <c r="AI391" s="444"/>
      <c r="AJ391" s="280"/>
      <c r="AK391" s="281"/>
      <c r="AL391" s="15" t="s">
        <v>60</v>
      </c>
    </row>
    <row r="392" spans="1:248" s="20" customFormat="1" ht="12.75" customHeight="1" x14ac:dyDescent="0.2">
      <c r="A392" s="8">
        <v>3</v>
      </c>
      <c r="B392" s="280"/>
      <c r="C392" s="280"/>
      <c r="D392" s="280"/>
      <c r="E392" s="280"/>
      <c r="F392" s="281"/>
      <c r="G392" s="443"/>
      <c r="H392" s="444"/>
      <c r="I392" s="445"/>
      <c r="J392" s="296">
        <f t="shared" si="50"/>
        <v>0</v>
      </c>
      <c r="K392" s="298">
        <f t="shared" si="51"/>
        <v>0</v>
      </c>
      <c r="L392" s="280"/>
      <c r="M392" s="280"/>
      <c r="N392" s="280"/>
      <c r="O392" s="293"/>
      <c r="P392" s="300"/>
      <c r="Q392" s="280"/>
      <c r="R392" s="281"/>
      <c r="S392" s="15" t="s">
        <v>61</v>
      </c>
      <c r="T392" s="8">
        <v>3</v>
      </c>
      <c r="U392" s="280"/>
      <c r="V392" s="280"/>
      <c r="W392" s="280"/>
      <c r="X392" s="280"/>
      <c r="Y392" s="280"/>
      <c r="Z392" s="280"/>
      <c r="AA392" s="280"/>
      <c r="AB392" s="280"/>
      <c r="AC392" s="280"/>
      <c r="AD392" s="280"/>
      <c r="AE392" s="280"/>
      <c r="AF392" s="280"/>
      <c r="AG392" s="280"/>
      <c r="AH392" s="293"/>
      <c r="AI392" s="444"/>
      <c r="AJ392" s="280"/>
      <c r="AK392" s="281"/>
      <c r="AL392" s="15" t="s">
        <v>61</v>
      </c>
    </row>
    <row r="393" spans="1:248" s="20" customFormat="1" ht="12.75" customHeight="1" x14ac:dyDescent="0.2">
      <c r="A393" s="8">
        <v>4</v>
      </c>
      <c r="B393" s="280"/>
      <c r="C393" s="280"/>
      <c r="D393" s="280"/>
      <c r="E393" s="280"/>
      <c r="F393" s="281"/>
      <c r="G393" s="443"/>
      <c r="H393" s="444"/>
      <c r="I393" s="445"/>
      <c r="J393" s="296">
        <f t="shared" si="50"/>
        <v>0</v>
      </c>
      <c r="K393" s="298">
        <f t="shared" si="51"/>
        <v>0</v>
      </c>
      <c r="L393" s="280"/>
      <c r="M393" s="280"/>
      <c r="N393" s="280"/>
      <c r="O393" s="293"/>
      <c r="P393" s="300"/>
      <c r="Q393" s="280"/>
      <c r="R393" s="281"/>
      <c r="S393" s="15" t="s">
        <v>62</v>
      </c>
      <c r="T393" s="8">
        <v>4</v>
      </c>
      <c r="U393" s="280"/>
      <c r="V393" s="280"/>
      <c r="W393" s="280"/>
      <c r="X393" s="280"/>
      <c r="Y393" s="280"/>
      <c r="Z393" s="280"/>
      <c r="AA393" s="280"/>
      <c r="AB393" s="280"/>
      <c r="AC393" s="280"/>
      <c r="AD393" s="280"/>
      <c r="AE393" s="280"/>
      <c r="AF393" s="280"/>
      <c r="AG393" s="280"/>
      <c r="AH393" s="293"/>
      <c r="AI393" s="444"/>
      <c r="AJ393" s="280"/>
      <c r="AK393" s="281"/>
      <c r="AL393" s="15" t="s">
        <v>62</v>
      </c>
    </row>
    <row r="394" spans="1:248" s="20" customFormat="1" ht="12.75" customHeight="1" x14ac:dyDescent="0.2">
      <c r="A394" s="8">
        <v>5</v>
      </c>
      <c r="B394" s="280"/>
      <c r="C394" s="280"/>
      <c r="D394" s="280"/>
      <c r="E394" s="280"/>
      <c r="F394" s="281"/>
      <c r="G394" s="446"/>
      <c r="H394" s="444"/>
      <c r="I394" s="445"/>
      <c r="J394" s="296">
        <f t="shared" si="50"/>
        <v>0</v>
      </c>
      <c r="K394" s="298">
        <f t="shared" si="51"/>
        <v>0</v>
      </c>
      <c r="L394" s="280"/>
      <c r="M394" s="280"/>
      <c r="N394" s="280"/>
      <c r="O394" s="293"/>
      <c r="P394" s="300"/>
      <c r="Q394" s="280"/>
      <c r="R394" s="281"/>
      <c r="S394" s="15" t="s">
        <v>63</v>
      </c>
      <c r="T394" s="8">
        <v>5</v>
      </c>
      <c r="U394" s="280"/>
      <c r="V394" s="280"/>
      <c r="W394" s="280"/>
      <c r="X394" s="280"/>
      <c r="Y394" s="280"/>
      <c r="Z394" s="280"/>
      <c r="AA394" s="280"/>
      <c r="AB394" s="280"/>
      <c r="AC394" s="280"/>
      <c r="AD394" s="280"/>
      <c r="AE394" s="280"/>
      <c r="AF394" s="280"/>
      <c r="AG394" s="280"/>
      <c r="AH394" s="293"/>
      <c r="AI394" s="444"/>
      <c r="AJ394" s="280"/>
      <c r="AK394" s="281"/>
      <c r="AL394" s="15" t="s">
        <v>63</v>
      </c>
    </row>
    <row r="395" spans="1:248" s="20" customFormat="1" ht="12.75" customHeight="1" x14ac:dyDescent="0.2">
      <c r="A395" s="16">
        <v>6</v>
      </c>
      <c r="B395" s="282"/>
      <c r="C395" s="282"/>
      <c r="D395" s="282"/>
      <c r="E395" s="282"/>
      <c r="F395" s="283"/>
      <c r="G395" s="443"/>
      <c r="H395" s="447"/>
      <c r="I395" s="448"/>
      <c r="J395" s="296">
        <f t="shared" si="50"/>
        <v>0</v>
      </c>
      <c r="K395" s="298">
        <f t="shared" si="51"/>
        <v>0</v>
      </c>
      <c r="L395" s="282"/>
      <c r="M395" s="282"/>
      <c r="N395" s="282"/>
      <c r="O395" s="294"/>
      <c r="P395" s="301"/>
      <c r="Q395" s="282"/>
      <c r="R395" s="283"/>
      <c r="S395" s="17" t="s">
        <v>64</v>
      </c>
      <c r="T395" s="16">
        <v>6</v>
      </c>
      <c r="U395" s="282"/>
      <c r="V395" s="282"/>
      <c r="W395" s="282"/>
      <c r="X395" s="282"/>
      <c r="Y395" s="282"/>
      <c r="Z395" s="282"/>
      <c r="AA395" s="282"/>
      <c r="AB395" s="282"/>
      <c r="AC395" s="282"/>
      <c r="AD395" s="282"/>
      <c r="AE395" s="282"/>
      <c r="AF395" s="282"/>
      <c r="AG395" s="282"/>
      <c r="AH395" s="294"/>
      <c r="AI395" s="447"/>
      <c r="AJ395" s="282"/>
      <c r="AK395" s="283"/>
      <c r="AL395" s="17" t="s">
        <v>64</v>
      </c>
    </row>
    <row r="396" spans="1:248" s="20" customFormat="1" ht="12.75" customHeight="1" x14ac:dyDescent="0.2">
      <c r="A396" s="8">
        <v>7</v>
      </c>
      <c r="B396" s="280"/>
      <c r="C396" s="280"/>
      <c r="D396" s="280"/>
      <c r="E396" s="280"/>
      <c r="F396" s="281"/>
      <c r="G396" s="443"/>
      <c r="H396" s="444"/>
      <c r="I396" s="445"/>
      <c r="J396" s="296">
        <f t="shared" si="50"/>
        <v>0</v>
      </c>
      <c r="K396" s="298">
        <f t="shared" si="51"/>
        <v>0</v>
      </c>
      <c r="L396" s="280"/>
      <c r="M396" s="280"/>
      <c r="N396" s="280"/>
      <c r="O396" s="293"/>
      <c r="P396" s="300"/>
      <c r="Q396" s="280"/>
      <c r="R396" s="281"/>
      <c r="S396" s="15" t="s">
        <v>65</v>
      </c>
      <c r="T396" s="8">
        <v>7</v>
      </c>
      <c r="U396" s="280"/>
      <c r="V396" s="280"/>
      <c r="W396" s="280"/>
      <c r="X396" s="280"/>
      <c r="Y396" s="280"/>
      <c r="Z396" s="280"/>
      <c r="AA396" s="280"/>
      <c r="AB396" s="280"/>
      <c r="AC396" s="280"/>
      <c r="AD396" s="280"/>
      <c r="AE396" s="280"/>
      <c r="AF396" s="280"/>
      <c r="AG396" s="280"/>
      <c r="AH396" s="293"/>
      <c r="AI396" s="444"/>
      <c r="AJ396" s="280"/>
      <c r="AK396" s="281"/>
      <c r="AL396" s="15" t="s">
        <v>65</v>
      </c>
    </row>
    <row r="397" spans="1:248" s="20" customFormat="1" ht="12.75" customHeight="1" x14ac:dyDescent="0.2">
      <c r="A397" s="8">
        <v>8</v>
      </c>
      <c r="B397" s="280"/>
      <c r="C397" s="280"/>
      <c r="D397" s="280"/>
      <c r="E397" s="280"/>
      <c r="F397" s="281"/>
      <c r="G397" s="443"/>
      <c r="H397" s="444"/>
      <c r="I397" s="445"/>
      <c r="J397" s="296">
        <f t="shared" si="50"/>
        <v>0</v>
      </c>
      <c r="K397" s="298">
        <f t="shared" si="51"/>
        <v>0</v>
      </c>
      <c r="L397" s="280"/>
      <c r="M397" s="280"/>
      <c r="N397" s="280"/>
      <c r="O397" s="293"/>
      <c r="P397" s="300"/>
      <c r="Q397" s="280"/>
      <c r="R397" s="281"/>
      <c r="S397" s="15" t="s">
        <v>66</v>
      </c>
      <c r="T397" s="8">
        <v>8</v>
      </c>
      <c r="U397" s="280"/>
      <c r="V397" s="280"/>
      <c r="W397" s="280"/>
      <c r="X397" s="280"/>
      <c r="Y397" s="280"/>
      <c r="Z397" s="280"/>
      <c r="AA397" s="280"/>
      <c r="AB397" s="280"/>
      <c r="AC397" s="280"/>
      <c r="AD397" s="280"/>
      <c r="AE397" s="280"/>
      <c r="AF397" s="280"/>
      <c r="AG397" s="280"/>
      <c r="AH397" s="293"/>
      <c r="AI397" s="444"/>
      <c r="AJ397" s="280"/>
      <c r="AK397" s="281"/>
      <c r="AL397" s="15" t="s">
        <v>66</v>
      </c>
    </row>
    <row r="398" spans="1:248" s="20" customFormat="1" ht="12.75" customHeight="1" x14ac:dyDescent="0.2">
      <c r="A398" s="8">
        <v>9</v>
      </c>
      <c r="B398" s="280"/>
      <c r="C398" s="280"/>
      <c r="D398" s="280"/>
      <c r="E398" s="280"/>
      <c r="F398" s="281"/>
      <c r="G398" s="443"/>
      <c r="H398" s="444"/>
      <c r="I398" s="445"/>
      <c r="J398" s="296">
        <f t="shared" si="50"/>
        <v>0</v>
      </c>
      <c r="K398" s="298">
        <f t="shared" si="51"/>
        <v>0</v>
      </c>
      <c r="L398" s="280"/>
      <c r="M398" s="280"/>
      <c r="N398" s="280"/>
      <c r="O398" s="293"/>
      <c r="P398" s="300"/>
      <c r="Q398" s="280"/>
      <c r="R398" s="281"/>
      <c r="S398" s="15" t="s">
        <v>67</v>
      </c>
      <c r="T398" s="8">
        <v>9</v>
      </c>
      <c r="U398" s="280"/>
      <c r="V398" s="280"/>
      <c r="W398" s="280"/>
      <c r="X398" s="280"/>
      <c r="Y398" s="280"/>
      <c r="Z398" s="280"/>
      <c r="AA398" s="280"/>
      <c r="AB398" s="280"/>
      <c r="AC398" s="280"/>
      <c r="AD398" s="280"/>
      <c r="AE398" s="280"/>
      <c r="AF398" s="280"/>
      <c r="AG398" s="280"/>
      <c r="AH398" s="293"/>
      <c r="AI398" s="444"/>
      <c r="AJ398" s="280"/>
      <c r="AK398" s="281"/>
      <c r="AL398" s="15" t="s">
        <v>67</v>
      </c>
    </row>
    <row r="399" spans="1:248" s="20" customFormat="1" ht="12.75" customHeight="1" x14ac:dyDescent="0.2">
      <c r="A399" s="8">
        <v>10</v>
      </c>
      <c r="B399" s="280"/>
      <c r="C399" s="280"/>
      <c r="D399" s="280"/>
      <c r="E399" s="280"/>
      <c r="F399" s="281"/>
      <c r="G399" s="443"/>
      <c r="H399" s="444"/>
      <c r="I399" s="445"/>
      <c r="J399" s="296">
        <f t="shared" si="50"/>
        <v>0</v>
      </c>
      <c r="K399" s="298">
        <f t="shared" si="51"/>
        <v>0</v>
      </c>
      <c r="L399" s="280"/>
      <c r="M399" s="280"/>
      <c r="N399" s="280"/>
      <c r="O399" s="293"/>
      <c r="P399" s="300"/>
      <c r="Q399" s="280"/>
      <c r="R399" s="281"/>
      <c r="S399" s="15" t="s">
        <v>68</v>
      </c>
      <c r="T399" s="8">
        <v>10</v>
      </c>
      <c r="U399" s="280"/>
      <c r="V399" s="280"/>
      <c r="W399" s="280"/>
      <c r="X399" s="280"/>
      <c r="Y399" s="280"/>
      <c r="Z399" s="280"/>
      <c r="AA399" s="280"/>
      <c r="AB399" s="280"/>
      <c r="AC399" s="280"/>
      <c r="AD399" s="280"/>
      <c r="AE399" s="280"/>
      <c r="AF399" s="280"/>
      <c r="AG399" s="280"/>
      <c r="AH399" s="293"/>
      <c r="AI399" s="444"/>
      <c r="AJ399" s="280"/>
      <c r="AK399" s="281"/>
      <c r="AL399" s="15" t="s">
        <v>68</v>
      </c>
    </row>
    <row r="400" spans="1:248" s="20" customFormat="1" ht="12.75" customHeight="1" x14ac:dyDescent="0.2">
      <c r="A400" s="8">
        <v>11</v>
      </c>
      <c r="B400" s="280"/>
      <c r="C400" s="280"/>
      <c r="D400" s="280"/>
      <c r="E400" s="280"/>
      <c r="F400" s="281"/>
      <c r="G400" s="443"/>
      <c r="H400" s="444"/>
      <c r="I400" s="445"/>
      <c r="J400" s="296">
        <f t="shared" si="50"/>
        <v>0</v>
      </c>
      <c r="K400" s="298">
        <f t="shared" si="51"/>
        <v>0</v>
      </c>
      <c r="L400" s="280"/>
      <c r="M400" s="280"/>
      <c r="N400" s="280"/>
      <c r="O400" s="293"/>
      <c r="P400" s="300"/>
      <c r="Q400" s="280"/>
      <c r="R400" s="281"/>
      <c r="S400" s="15" t="s">
        <v>69</v>
      </c>
      <c r="T400" s="8">
        <v>11</v>
      </c>
      <c r="U400" s="280"/>
      <c r="V400" s="280"/>
      <c r="W400" s="280"/>
      <c r="X400" s="280"/>
      <c r="Y400" s="280"/>
      <c r="Z400" s="280"/>
      <c r="AA400" s="280"/>
      <c r="AB400" s="280"/>
      <c r="AC400" s="280"/>
      <c r="AD400" s="280"/>
      <c r="AE400" s="280"/>
      <c r="AF400" s="280"/>
      <c r="AG400" s="280"/>
      <c r="AH400" s="293"/>
      <c r="AI400" s="444"/>
      <c r="AJ400" s="280"/>
      <c r="AK400" s="281"/>
      <c r="AL400" s="15" t="s">
        <v>69</v>
      </c>
    </row>
    <row r="401" spans="1:38" s="20" customFormat="1" ht="12.75" customHeight="1" x14ac:dyDescent="0.2">
      <c r="A401" s="8">
        <v>12</v>
      </c>
      <c r="B401" s="280"/>
      <c r="C401" s="280"/>
      <c r="D401" s="280"/>
      <c r="E401" s="280"/>
      <c r="F401" s="281"/>
      <c r="G401" s="443"/>
      <c r="H401" s="444"/>
      <c r="I401" s="445"/>
      <c r="J401" s="296">
        <f t="shared" si="50"/>
        <v>0</v>
      </c>
      <c r="K401" s="298">
        <f t="shared" si="51"/>
        <v>0</v>
      </c>
      <c r="L401" s="280"/>
      <c r="M401" s="280"/>
      <c r="N401" s="280"/>
      <c r="O401" s="293"/>
      <c r="P401" s="300"/>
      <c r="Q401" s="280"/>
      <c r="R401" s="281"/>
      <c r="S401" s="15" t="s">
        <v>70</v>
      </c>
      <c r="T401" s="8">
        <v>12</v>
      </c>
      <c r="U401" s="280"/>
      <c r="V401" s="280"/>
      <c r="W401" s="280"/>
      <c r="X401" s="280"/>
      <c r="Y401" s="280"/>
      <c r="Z401" s="280"/>
      <c r="AA401" s="280"/>
      <c r="AB401" s="280"/>
      <c r="AC401" s="280"/>
      <c r="AD401" s="280"/>
      <c r="AE401" s="280"/>
      <c r="AF401" s="280"/>
      <c r="AG401" s="280"/>
      <c r="AH401" s="293"/>
      <c r="AI401" s="444"/>
      <c r="AJ401" s="280"/>
      <c r="AK401" s="281"/>
      <c r="AL401" s="15" t="s">
        <v>70</v>
      </c>
    </row>
    <row r="402" spans="1:38" s="20" customFormat="1" ht="12.75" customHeight="1" x14ac:dyDescent="0.2">
      <c r="A402" s="8">
        <v>13</v>
      </c>
      <c r="B402" s="280"/>
      <c r="C402" s="280"/>
      <c r="D402" s="280"/>
      <c r="E402" s="280"/>
      <c r="F402" s="281"/>
      <c r="G402" s="443"/>
      <c r="H402" s="444"/>
      <c r="I402" s="445"/>
      <c r="J402" s="296">
        <f t="shared" si="50"/>
        <v>0</v>
      </c>
      <c r="K402" s="298">
        <f t="shared" si="51"/>
        <v>0</v>
      </c>
      <c r="L402" s="280"/>
      <c r="M402" s="280"/>
      <c r="N402" s="280"/>
      <c r="O402" s="293"/>
      <c r="P402" s="300"/>
      <c r="Q402" s="280"/>
      <c r="R402" s="281"/>
      <c r="S402" s="15" t="s">
        <v>71</v>
      </c>
      <c r="T402" s="8">
        <v>13</v>
      </c>
      <c r="U402" s="280"/>
      <c r="V402" s="280"/>
      <c r="W402" s="280"/>
      <c r="X402" s="280"/>
      <c r="Y402" s="280"/>
      <c r="Z402" s="280"/>
      <c r="AA402" s="280"/>
      <c r="AB402" s="280"/>
      <c r="AC402" s="280"/>
      <c r="AD402" s="280"/>
      <c r="AE402" s="280"/>
      <c r="AF402" s="280"/>
      <c r="AG402" s="280"/>
      <c r="AH402" s="293"/>
      <c r="AI402" s="444"/>
      <c r="AJ402" s="280"/>
      <c r="AK402" s="281"/>
      <c r="AL402" s="15" t="s">
        <v>71</v>
      </c>
    </row>
    <row r="403" spans="1:38" s="20" customFormat="1" ht="12.75" customHeight="1" x14ac:dyDescent="0.2">
      <c r="A403" s="8">
        <v>14</v>
      </c>
      <c r="B403" s="280"/>
      <c r="C403" s="280"/>
      <c r="D403" s="280"/>
      <c r="E403" s="280"/>
      <c r="F403" s="281"/>
      <c r="G403" s="443"/>
      <c r="H403" s="444"/>
      <c r="I403" s="445"/>
      <c r="J403" s="296">
        <f t="shared" si="50"/>
        <v>0</v>
      </c>
      <c r="K403" s="298">
        <f t="shared" si="51"/>
        <v>0</v>
      </c>
      <c r="L403" s="280"/>
      <c r="M403" s="280"/>
      <c r="N403" s="280"/>
      <c r="O403" s="293"/>
      <c r="P403" s="300"/>
      <c r="Q403" s="280"/>
      <c r="R403" s="281"/>
      <c r="S403" s="15" t="s">
        <v>72</v>
      </c>
      <c r="T403" s="8">
        <v>14</v>
      </c>
      <c r="U403" s="280"/>
      <c r="V403" s="280"/>
      <c r="W403" s="280"/>
      <c r="X403" s="280"/>
      <c r="Y403" s="280"/>
      <c r="Z403" s="280"/>
      <c r="AA403" s="280"/>
      <c r="AB403" s="280"/>
      <c r="AC403" s="280"/>
      <c r="AD403" s="280"/>
      <c r="AE403" s="280"/>
      <c r="AF403" s="280"/>
      <c r="AG403" s="280"/>
      <c r="AH403" s="293"/>
      <c r="AI403" s="444"/>
      <c r="AJ403" s="280"/>
      <c r="AK403" s="281"/>
      <c r="AL403" s="15" t="s">
        <v>72</v>
      </c>
    </row>
    <row r="404" spans="1:38" s="20" customFormat="1" ht="12.75" customHeight="1" x14ac:dyDescent="0.2">
      <c r="A404" s="8">
        <v>15</v>
      </c>
      <c r="B404" s="280"/>
      <c r="C404" s="280"/>
      <c r="D404" s="280"/>
      <c r="E404" s="280"/>
      <c r="F404" s="281"/>
      <c r="G404" s="443"/>
      <c r="H404" s="444"/>
      <c r="I404" s="445"/>
      <c r="J404" s="296">
        <f t="shared" si="50"/>
        <v>0</v>
      </c>
      <c r="K404" s="298">
        <f t="shared" si="51"/>
        <v>0</v>
      </c>
      <c r="L404" s="280"/>
      <c r="M404" s="280"/>
      <c r="N404" s="280"/>
      <c r="O404" s="293"/>
      <c r="P404" s="300"/>
      <c r="Q404" s="280"/>
      <c r="R404" s="281"/>
      <c r="S404" s="15" t="s">
        <v>73</v>
      </c>
      <c r="T404" s="8">
        <v>15</v>
      </c>
      <c r="U404" s="280"/>
      <c r="V404" s="280"/>
      <c r="W404" s="280"/>
      <c r="X404" s="280"/>
      <c r="Y404" s="280"/>
      <c r="Z404" s="280"/>
      <c r="AA404" s="280"/>
      <c r="AB404" s="280"/>
      <c r="AC404" s="280"/>
      <c r="AD404" s="280"/>
      <c r="AE404" s="280"/>
      <c r="AF404" s="280"/>
      <c r="AG404" s="280"/>
      <c r="AH404" s="293"/>
      <c r="AI404" s="444"/>
      <c r="AJ404" s="280"/>
      <c r="AK404" s="281"/>
      <c r="AL404" s="15" t="s">
        <v>73</v>
      </c>
    </row>
    <row r="405" spans="1:38" s="20" customFormat="1" ht="12.75" customHeight="1" x14ac:dyDescent="0.2">
      <c r="A405" s="8">
        <v>16</v>
      </c>
      <c r="B405" s="280"/>
      <c r="C405" s="280"/>
      <c r="D405" s="280"/>
      <c r="E405" s="280"/>
      <c r="F405" s="281"/>
      <c r="G405" s="443"/>
      <c r="H405" s="444"/>
      <c r="I405" s="445"/>
      <c r="J405" s="296">
        <f t="shared" si="50"/>
        <v>0</v>
      </c>
      <c r="K405" s="298">
        <f t="shared" si="51"/>
        <v>0</v>
      </c>
      <c r="L405" s="280"/>
      <c r="M405" s="280"/>
      <c r="N405" s="280"/>
      <c r="O405" s="293"/>
      <c r="P405" s="300"/>
      <c r="Q405" s="280"/>
      <c r="R405" s="281"/>
      <c r="S405" s="15" t="s">
        <v>74</v>
      </c>
      <c r="T405" s="8">
        <v>16</v>
      </c>
      <c r="U405" s="280"/>
      <c r="V405" s="280"/>
      <c r="W405" s="280"/>
      <c r="X405" s="280"/>
      <c r="Y405" s="280"/>
      <c r="Z405" s="280"/>
      <c r="AA405" s="280"/>
      <c r="AB405" s="280"/>
      <c r="AC405" s="280"/>
      <c r="AD405" s="280"/>
      <c r="AE405" s="280"/>
      <c r="AF405" s="280"/>
      <c r="AG405" s="280"/>
      <c r="AH405" s="293"/>
      <c r="AI405" s="444"/>
      <c r="AJ405" s="280"/>
      <c r="AK405" s="281"/>
      <c r="AL405" s="15" t="s">
        <v>74</v>
      </c>
    </row>
    <row r="406" spans="1:38" s="20" customFormat="1" ht="12.75" customHeight="1" x14ac:dyDescent="0.2">
      <c r="A406" s="8">
        <v>17</v>
      </c>
      <c r="B406" s="280"/>
      <c r="C406" s="280"/>
      <c r="D406" s="280"/>
      <c r="E406" s="280"/>
      <c r="F406" s="281"/>
      <c r="G406" s="443"/>
      <c r="H406" s="444"/>
      <c r="I406" s="445"/>
      <c r="J406" s="296">
        <f t="shared" si="50"/>
        <v>0</v>
      </c>
      <c r="K406" s="298">
        <f t="shared" si="51"/>
        <v>0</v>
      </c>
      <c r="L406" s="280"/>
      <c r="M406" s="280"/>
      <c r="N406" s="280"/>
      <c r="O406" s="293"/>
      <c r="P406" s="300"/>
      <c r="Q406" s="280"/>
      <c r="R406" s="281"/>
      <c r="S406" s="15" t="s">
        <v>75</v>
      </c>
      <c r="T406" s="8">
        <v>17</v>
      </c>
      <c r="U406" s="280"/>
      <c r="V406" s="280"/>
      <c r="W406" s="280"/>
      <c r="X406" s="280"/>
      <c r="Y406" s="280"/>
      <c r="Z406" s="280"/>
      <c r="AA406" s="280"/>
      <c r="AB406" s="280"/>
      <c r="AC406" s="280"/>
      <c r="AD406" s="280"/>
      <c r="AE406" s="280"/>
      <c r="AF406" s="280"/>
      <c r="AG406" s="280"/>
      <c r="AH406" s="293"/>
      <c r="AI406" s="444"/>
      <c r="AJ406" s="280"/>
      <c r="AK406" s="281"/>
      <c r="AL406" s="15" t="s">
        <v>75</v>
      </c>
    </row>
    <row r="407" spans="1:38" s="20" customFormat="1" ht="12.75" customHeight="1" x14ac:dyDescent="0.2">
      <c r="A407" s="8">
        <v>18</v>
      </c>
      <c r="B407" s="280"/>
      <c r="C407" s="280"/>
      <c r="D407" s="280"/>
      <c r="E407" s="280"/>
      <c r="F407" s="281"/>
      <c r="G407" s="443"/>
      <c r="H407" s="444"/>
      <c r="I407" s="445"/>
      <c r="J407" s="296">
        <f t="shared" si="50"/>
        <v>0</v>
      </c>
      <c r="K407" s="298">
        <f t="shared" si="51"/>
        <v>0</v>
      </c>
      <c r="L407" s="280"/>
      <c r="M407" s="280"/>
      <c r="N407" s="280"/>
      <c r="O407" s="293"/>
      <c r="P407" s="300"/>
      <c r="Q407" s="280"/>
      <c r="R407" s="281"/>
      <c r="S407" s="15" t="s">
        <v>76</v>
      </c>
      <c r="T407" s="8">
        <v>18</v>
      </c>
      <c r="U407" s="280"/>
      <c r="V407" s="280"/>
      <c r="W407" s="280"/>
      <c r="X407" s="280"/>
      <c r="Y407" s="280"/>
      <c r="Z407" s="280"/>
      <c r="AA407" s="280"/>
      <c r="AB407" s="280"/>
      <c r="AC407" s="280"/>
      <c r="AD407" s="280"/>
      <c r="AE407" s="280"/>
      <c r="AF407" s="280"/>
      <c r="AG407" s="280"/>
      <c r="AH407" s="293"/>
      <c r="AI407" s="444"/>
      <c r="AJ407" s="280"/>
      <c r="AK407" s="281"/>
      <c r="AL407" s="15" t="s">
        <v>76</v>
      </c>
    </row>
    <row r="408" spans="1:38" s="20" customFormat="1" ht="12.75" customHeight="1" x14ac:dyDescent="0.2">
      <c r="A408" s="8">
        <v>19</v>
      </c>
      <c r="B408" s="280"/>
      <c r="C408" s="280"/>
      <c r="D408" s="280"/>
      <c r="E408" s="280"/>
      <c r="F408" s="281"/>
      <c r="G408" s="443"/>
      <c r="H408" s="444"/>
      <c r="I408" s="445"/>
      <c r="J408" s="296">
        <f t="shared" si="50"/>
        <v>0</v>
      </c>
      <c r="K408" s="298">
        <f t="shared" si="51"/>
        <v>0</v>
      </c>
      <c r="L408" s="280"/>
      <c r="M408" s="280"/>
      <c r="N408" s="280"/>
      <c r="O408" s="293"/>
      <c r="P408" s="300"/>
      <c r="Q408" s="280"/>
      <c r="R408" s="281"/>
      <c r="S408" s="15" t="s">
        <v>77</v>
      </c>
      <c r="T408" s="8">
        <v>19</v>
      </c>
      <c r="U408" s="280"/>
      <c r="V408" s="280"/>
      <c r="W408" s="280"/>
      <c r="X408" s="280"/>
      <c r="Y408" s="280"/>
      <c r="Z408" s="280"/>
      <c r="AA408" s="280"/>
      <c r="AB408" s="280"/>
      <c r="AC408" s="280"/>
      <c r="AD408" s="280"/>
      <c r="AE408" s="280"/>
      <c r="AF408" s="280"/>
      <c r="AG408" s="280"/>
      <c r="AH408" s="293"/>
      <c r="AI408" s="444"/>
      <c r="AJ408" s="280"/>
      <c r="AK408" s="281"/>
      <c r="AL408" s="15" t="s">
        <v>77</v>
      </c>
    </row>
    <row r="409" spans="1:38" s="20" customFormat="1" ht="12.75" customHeight="1" x14ac:dyDescent="0.2">
      <c r="A409" s="8">
        <v>20</v>
      </c>
      <c r="B409" s="280"/>
      <c r="C409" s="280"/>
      <c r="D409" s="280"/>
      <c r="E409" s="280"/>
      <c r="F409" s="281"/>
      <c r="G409" s="443"/>
      <c r="H409" s="444"/>
      <c r="I409" s="445"/>
      <c r="J409" s="296">
        <f t="shared" si="50"/>
        <v>0</v>
      </c>
      <c r="K409" s="298">
        <f t="shared" si="51"/>
        <v>0</v>
      </c>
      <c r="L409" s="280"/>
      <c r="M409" s="280"/>
      <c r="N409" s="280"/>
      <c r="O409" s="293"/>
      <c r="P409" s="300"/>
      <c r="Q409" s="280"/>
      <c r="R409" s="281"/>
      <c r="S409" s="15" t="s">
        <v>78</v>
      </c>
      <c r="T409" s="8">
        <v>20</v>
      </c>
      <c r="U409" s="280"/>
      <c r="V409" s="280"/>
      <c r="W409" s="280"/>
      <c r="X409" s="280"/>
      <c r="Y409" s="280"/>
      <c r="Z409" s="280"/>
      <c r="AA409" s="280"/>
      <c r="AB409" s="280"/>
      <c r="AC409" s="280"/>
      <c r="AD409" s="280"/>
      <c r="AE409" s="280"/>
      <c r="AF409" s="280"/>
      <c r="AG409" s="280"/>
      <c r="AH409" s="293"/>
      <c r="AI409" s="444"/>
      <c r="AJ409" s="280"/>
      <c r="AK409" s="281"/>
      <c r="AL409" s="15" t="s">
        <v>78</v>
      </c>
    </row>
    <row r="410" spans="1:38" s="20" customFormat="1" ht="12.75" customHeight="1" x14ac:dyDescent="0.2">
      <c r="A410" s="8">
        <v>21</v>
      </c>
      <c r="B410" s="280"/>
      <c r="C410" s="280"/>
      <c r="D410" s="280"/>
      <c r="E410" s="280"/>
      <c r="F410" s="281"/>
      <c r="G410" s="443"/>
      <c r="H410" s="444"/>
      <c r="I410" s="445"/>
      <c r="J410" s="296">
        <f t="shared" si="50"/>
        <v>0</v>
      </c>
      <c r="K410" s="298">
        <f t="shared" si="51"/>
        <v>0</v>
      </c>
      <c r="L410" s="280"/>
      <c r="M410" s="280"/>
      <c r="N410" s="280"/>
      <c r="O410" s="293"/>
      <c r="P410" s="300"/>
      <c r="Q410" s="280"/>
      <c r="R410" s="281"/>
      <c r="S410" s="15" t="s">
        <v>79</v>
      </c>
      <c r="T410" s="8">
        <v>21</v>
      </c>
      <c r="U410" s="280"/>
      <c r="V410" s="280"/>
      <c r="W410" s="280"/>
      <c r="X410" s="280"/>
      <c r="Y410" s="280"/>
      <c r="Z410" s="280"/>
      <c r="AA410" s="280"/>
      <c r="AB410" s="280"/>
      <c r="AC410" s="280"/>
      <c r="AD410" s="280"/>
      <c r="AE410" s="280"/>
      <c r="AF410" s="280"/>
      <c r="AG410" s="280"/>
      <c r="AH410" s="293"/>
      <c r="AI410" s="444"/>
      <c r="AJ410" s="280"/>
      <c r="AK410" s="281"/>
      <c r="AL410" s="15" t="s">
        <v>79</v>
      </c>
    </row>
    <row r="411" spans="1:38" s="20" customFormat="1" ht="12.75" customHeight="1" x14ac:dyDescent="0.2">
      <c r="A411" s="8">
        <v>22</v>
      </c>
      <c r="B411" s="280"/>
      <c r="C411" s="280"/>
      <c r="D411" s="280"/>
      <c r="E411" s="280"/>
      <c r="F411" s="281"/>
      <c r="G411" s="443"/>
      <c r="H411" s="444"/>
      <c r="I411" s="445"/>
      <c r="J411" s="296">
        <f t="shared" si="50"/>
        <v>0</v>
      </c>
      <c r="K411" s="298">
        <f t="shared" si="51"/>
        <v>0</v>
      </c>
      <c r="L411" s="280"/>
      <c r="M411" s="280"/>
      <c r="N411" s="280"/>
      <c r="O411" s="293"/>
      <c r="P411" s="300"/>
      <c r="Q411" s="280"/>
      <c r="R411" s="281"/>
      <c r="S411" s="15" t="s">
        <v>80</v>
      </c>
      <c r="T411" s="8">
        <v>22</v>
      </c>
      <c r="U411" s="280"/>
      <c r="V411" s="280"/>
      <c r="W411" s="280"/>
      <c r="X411" s="280"/>
      <c r="Y411" s="280"/>
      <c r="Z411" s="280"/>
      <c r="AA411" s="280"/>
      <c r="AB411" s="280"/>
      <c r="AC411" s="280"/>
      <c r="AD411" s="280"/>
      <c r="AE411" s="280"/>
      <c r="AF411" s="280"/>
      <c r="AG411" s="280"/>
      <c r="AH411" s="293"/>
      <c r="AI411" s="444"/>
      <c r="AJ411" s="280"/>
      <c r="AK411" s="281"/>
      <c r="AL411" s="15" t="s">
        <v>80</v>
      </c>
    </row>
    <row r="412" spans="1:38" s="20" customFormat="1" ht="12.75" customHeight="1" x14ac:dyDescent="0.2">
      <c r="A412" s="8">
        <v>23</v>
      </c>
      <c r="B412" s="280"/>
      <c r="C412" s="280"/>
      <c r="D412" s="280"/>
      <c r="E412" s="280"/>
      <c r="F412" s="281"/>
      <c r="G412" s="443"/>
      <c r="H412" s="444"/>
      <c r="I412" s="445"/>
      <c r="J412" s="296">
        <f t="shared" si="50"/>
        <v>0</v>
      </c>
      <c r="K412" s="298">
        <f t="shared" si="51"/>
        <v>0</v>
      </c>
      <c r="L412" s="280"/>
      <c r="M412" s="280"/>
      <c r="N412" s="280"/>
      <c r="O412" s="293"/>
      <c r="P412" s="300"/>
      <c r="Q412" s="280"/>
      <c r="R412" s="281"/>
      <c r="S412" s="15" t="s">
        <v>81</v>
      </c>
      <c r="T412" s="8">
        <v>23</v>
      </c>
      <c r="U412" s="280"/>
      <c r="V412" s="280"/>
      <c r="W412" s="280"/>
      <c r="X412" s="280"/>
      <c r="Y412" s="280"/>
      <c r="Z412" s="280"/>
      <c r="AA412" s="280"/>
      <c r="AB412" s="280"/>
      <c r="AC412" s="280"/>
      <c r="AD412" s="280"/>
      <c r="AE412" s="280"/>
      <c r="AF412" s="280"/>
      <c r="AG412" s="280"/>
      <c r="AH412" s="293"/>
      <c r="AI412" s="444"/>
      <c r="AJ412" s="280"/>
      <c r="AK412" s="281"/>
      <c r="AL412" s="15" t="s">
        <v>81</v>
      </c>
    </row>
    <row r="413" spans="1:38" s="20" customFormat="1" ht="12.75" customHeight="1" x14ac:dyDescent="0.2">
      <c r="A413" s="8">
        <v>24</v>
      </c>
      <c r="B413" s="280"/>
      <c r="C413" s="280"/>
      <c r="D413" s="280"/>
      <c r="E413" s="280"/>
      <c r="F413" s="281"/>
      <c r="G413" s="443"/>
      <c r="H413" s="444"/>
      <c r="I413" s="445"/>
      <c r="J413" s="296">
        <f t="shared" si="50"/>
        <v>0</v>
      </c>
      <c r="K413" s="298">
        <f t="shared" si="51"/>
        <v>0</v>
      </c>
      <c r="L413" s="280"/>
      <c r="M413" s="280"/>
      <c r="N413" s="280"/>
      <c r="O413" s="293"/>
      <c r="P413" s="300"/>
      <c r="Q413" s="280"/>
      <c r="R413" s="281"/>
      <c r="S413" s="15" t="s">
        <v>82</v>
      </c>
      <c r="T413" s="8">
        <v>24</v>
      </c>
      <c r="U413" s="280"/>
      <c r="V413" s="280"/>
      <c r="W413" s="280"/>
      <c r="X413" s="280"/>
      <c r="Y413" s="280"/>
      <c r="Z413" s="280"/>
      <c r="AA413" s="280"/>
      <c r="AB413" s="280"/>
      <c r="AC413" s="280"/>
      <c r="AD413" s="280"/>
      <c r="AE413" s="280"/>
      <c r="AF413" s="280"/>
      <c r="AG413" s="280"/>
      <c r="AH413" s="293"/>
      <c r="AI413" s="444"/>
      <c r="AJ413" s="280"/>
      <c r="AK413" s="281"/>
      <c r="AL413" s="15" t="s">
        <v>82</v>
      </c>
    </row>
    <row r="414" spans="1:38" s="20" customFormat="1" ht="12.75" customHeight="1" x14ac:dyDescent="0.2">
      <c r="A414" s="8">
        <v>25</v>
      </c>
      <c r="B414" s="280"/>
      <c r="C414" s="280"/>
      <c r="D414" s="280"/>
      <c r="E414" s="280"/>
      <c r="F414" s="281"/>
      <c r="G414" s="443"/>
      <c r="H414" s="444"/>
      <c r="I414" s="445"/>
      <c r="J414" s="296">
        <f t="shared" si="50"/>
        <v>0</v>
      </c>
      <c r="K414" s="298">
        <f t="shared" si="51"/>
        <v>0</v>
      </c>
      <c r="L414" s="280"/>
      <c r="M414" s="280"/>
      <c r="N414" s="280"/>
      <c r="O414" s="293"/>
      <c r="P414" s="300"/>
      <c r="Q414" s="280"/>
      <c r="R414" s="281"/>
      <c r="S414" s="15" t="s">
        <v>83</v>
      </c>
      <c r="T414" s="8">
        <v>25</v>
      </c>
      <c r="U414" s="280"/>
      <c r="V414" s="280"/>
      <c r="W414" s="280"/>
      <c r="X414" s="280"/>
      <c r="Y414" s="280"/>
      <c r="Z414" s="280"/>
      <c r="AA414" s="280"/>
      <c r="AB414" s="280"/>
      <c r="AC414" s="280"/>
      <c r="AD414" s="280"/>
      <c r="AE414" s="280"/>
      <c r="AF414" s="280"/>
      <c r="AG414" s="280"/>
      <c r="AH414" s="293"/>
      <c r="AI414" s="444"/>
      <c r="AJ414" s="280"/>
      <c r="AK414" s="281"/>
      <c r="AL414" s="15" t="s">
        <v>83</v>
      </c>
    </row>
    <row r="415" spans="1:38" s="20" customFormat="1" ht="12.75" customHeight="1" x14ac:dyDescent="0.2">
      <c r="A415" s="8">
        <v>26</v>
      </c>
      <c r="B415" s="280"/>
      <c r="C415" s="280"/>
      <c r="D415" s="280"/>
      <c r="E415" s="280"/>
      <c r="F415" s="281"/>
      <c r="G415" s="443"/>
      <c r="H415" s="444"/>
      <c r="I415" s="445"/>
      <c r="J415" s="296">
        <f t="shared" si="50"/>
        <v>0</v>
      </c>
      <c r="K415" s="298">
        <f t="shared" si="51"/>
        <v>0</v>
      </c>
      <c r="L415" s="280"/>
      <c r="M415" s="280"/>
      <c r="N415" s="280"/>
      <c r="O415" s="293"/>
      <c r="P415" s="300"/>
      <c r="Q415" s="280"/>
      <c r="R415" s="281"/>
      <c r="S415" s="15" t="s">
        <v>84</v>
      </c>
      <c r="T415" s="8">
        <v>26</v>
      </c>
      <c r="U415" s="280"/>
      <c r="V415" s="280"/>
      <c r="W415" s="280"/>
      <c r="X415" s="280"/>
      <c r="Y415" s="280"/>
      <c r="Z415" s="280"/>
      <c r="AA415" s="280"/>
      <c r="AB415" s="280"/>
      <c r="AC415" s="280"/>
      <c r="AD415" s="280"/>
      <c r="AE415" s="280"/>
      <c r="AF415" s="280"/>
      <c r="AG415" s="280"/>
      <c r="AH415" s="293"/>
      <c r="AI415" s="444"/>
      <c r="AJ415" s="280"/>
      <c r="AK415" s="281"/>
      <c r="AL415" s="15" t="s">
        <v>84</v>
      </c>
    </row>
    <row r="416" spans="1:38" s="20" customFormat="1" ht="12.75" customHeight="1" x14ac:dyDescent="0.2">
      <c r="A416" s="8">
        <v>27</v>
      </c>
      <c r="B416" s="280"/>
      <c r="C416" s="280"/>
      <c r="D416" s="280"/>
      <c r="E416" s="280"/>
      <c r="F416" s="281"/>
      <c r="G416" s="443"/>
      <c r="H416" s="444"/>
      <c r="I416" s="445"/>
      <c r="J416" s="296">
        <f t="shared" si="50"/>
        <v>0</v>
      </c>
      <c r="K416" s="298">
        <f t="shared" si="51"/>
        <v>0</v>
      </c>
      <c r="L416" s="280"/>
      <c r="M416" s="280"/>
      <c r="N416" s="280"/>
      <c r="O416" s="293"/>
      <c r="P416" s="300"/>
      <c r="Q416" s="280"/>
      <c r="R416" s="281"/>
      <c r="S416" s="15" t="s">
        <v>85</v>
      </c>
      <c r="T416" s="8">
        <v>27</v>
      </c>
      <c r="U416" s="280"/>
      <c r="V416" s="280"/>
      <c r="W416" s="280"/>
      <c r="X416" s="280"/>
      <c r="Y416" s="280"/>
      <c r="Z416" s="280"/>
      <c r="AA416" s="280"/>
      <c r="AB416" s="280"/>
      <c r="AC416" s="280"/>
      <c r="AD416" s="280"/>
      <c r="AE416" s="280"/>
      <c r="AF416" s="280"/>
      <c r="AG416" s="280"/>
      <c r="AH416" s="293"/>
      <c r="AI416" s="444"/>
      <c r="AJ416" s="280"/>
      <c r="AK416" s="281"/>
      <c r="AL416" s="15" t="s">
        <v>85</v>
      </c>
    </row>
    <row r="417" spans="1:248" s="20" customFormat="1" ht="12.75" customHeight="1" x14ac:dyDescent="0.2">
      <c r="A417" s="8">
        <v>28</v>
      </c>
      <c r="B417" s="280"/>
      <c r="C417" s="280"/>
      <c r="D417" s="280"/>
      <c r="E417" s="280"/>
      <c r="F417" s="281"/>
      <c r="G417" s="443"/>
      <c r="H417" s="444"/>
      <c r="I417" s="445"/>
      <c r="J417" s="296">
        <f t="shared" si="50"/>
        <v>0</v>
      </c>
      <c r="K417" s="298">
        <f t="shared" si="51"/>
        <v>0</v>
      </c>
      <c r="L417" s="280"/>
      <c r="M417" s="280"/>
      <c r="N417" s="280"/>
      <c r="O417" s="293"/>
      <c r="P417" s="300"/>
      <c r="Q417" s="280"/>
      <c r="R417" s="281"/>
      <c r="S417" s="15" t="s">
        <v>86</v>
      </c>
      <c r="T417" s="8">
        <v>28</v>
      </c>
      <c r="U417" s="280"/>
      <c r="V417" s="280"/>
      <c r="W417" s="280"/>
      <c r="X417" s="280"/>
      <c r="Y417" s="280"/>
      <c r="Z417" s="280"/>
      <c r="AA417" s="280"/>
      <c r="AB417" s="280"/>
      <c r="AC417" s="280"/>
      <c r="AD417" s="280"/>
      <c r="AE417" s="280"/>
      <c r="AF417" s="280"/>
      <c r="AG417" s="280"/>
      <c r="AH417" s="293"/>
      <c r="AI417" s="444"/>
      <c r="AJ417" s="280"/>
      <c r="AK417" s="281"/>
      <c r="AL417" s="15" t="s">
        <v>86</v>
      </c>
    </row>
    <row r="418" spans="1:248" s="20" customFormat="1" ht="12.75" customHeight="1" x14ac:dyDescent="0.2">
      <c r="A418" s="8">
        <v>29</v>
      </c>
      <c r="B418" s="280"/>
      <c r="C418" s="280"/>
      <c r="D418" s="280"/>
      <c r="E418" s="280"/>
      <c r="F418" s="281"/>
      <c r="G418" s="443"/>
      <c r="H418" s="444"/>
      <c r="I418" s="445"/>
      <c r="J418" s="296">
        <f t="shared" si="50"/>
        <v>0</v>
      </c>
      <c r="K418" s="298">
        <f t="shared" si="51"/>
        <v>0</v>
      </c>
      <c r="L418" s="280"/>
      <c r="M418" s="280"/>
      <c r="N418" s="280"/>
      <c r="O418" s="293"/>
      <c r="P418" s="300"/>
      <c r="Q418" s="280"/>
      <c r="R418" s="281"/>
      <c r="S418" s="15" t="s">
        <v>87</v>
      </c>
      <c r="T418" s="8">
        <v>29</v>
      </c>
      <c r="U418" s="280"/>
      <c r="V418" s="280"/>
      <c r="W418" s="280"/>
      <c r="X418" s="301"/>
      <c r="Y418" s="280"/>
      <c r="Z418" s="280"/>
      <c r="AA418" s="280"/>
      <c r="AB418" s="280"/>
      <c r="AC418" s="280"/>
      <c r="AD418" s="280"/>
      <c r="AE418" s="280"/>
      <c r="AF418" s="280"/>
      <c r="AG418" s="280"/>
      <c r="AH418" s="293"/>
      <c r="AI418" s="444"/>
      <c r="AJ418" s="280"/>
      <c r="AK418" s="281"/>
      <c r="AL418" s="15" t="s">
        <v>87</v>
      </c>
    </row>
    <row r="419" spans="1:248" s="20" customFormat="1" ht="12.75" customHeight="1" x14ac:dyDescent="0.2">
      <c r="A419" s="8">
        <v>30</v>
      </c>
      <c r="B419" s="280"/>
      <c r="C419" s="280"/>
      <c r="D419" s="280"/>
      <c r="E419" s="280"/>
      <c r="F419" s="281"/>
      <c r="G419" s="449"/>
      <c r="H419" s="444"/>
      <c r="I419" s="445"/>
      <c r="J419" s="296">
        <f t="shared" si="50"/>
        <v>0</v>
      </c>
      <c r="K419" s="298">
        <f t="shared" si="51"/>
        <v>0</v>
      </c>
      <c r="L419" s="280"/>
      <c r="M419" s="280"/>
      <c r="N419" s="280"/>
      <c r="O419" s="293"/>
      <c r="P419" s="300"/>
      <c r="Q419" s="280"/>
      <c r="R419" s="281"/>
      <c r="S419" s="15" t="s">
        <v>88</v>
      </c>
      <c r="T419" s="8">
        <v>30</v>
      </c>
      <c r="U419" s="280"/>
      <c r="V419" s="280"/>
      <c r="W419" s="280"/>
      <c r="X419" s="280"/>
      <c r="Y419" s="280"/>
      <c r="Z419" s="280"/>
      <c r="AA419" s="280"/>
      <c r="AB419" s="280"/>
      <c r="AC419" s="280"/>
      <c r="AD419" s="280"/>
      <c r="AE419" s="280"/>
      <c r="AF419" s="280"/>
      <c r="AG419" s="280"/>
      <c r="AH419" s="293"/>
      <c r="AI419" s="444"/>
      <c r="AJ419" s="280"/>
      <c r="AK419" s="281"/>
      <c r="AL419" s="15" t="s">
        <v>88</v>
      </c>
    </row>
    <row r="420" spans="1:248" s="20" customFormat="1" ht="12.75" customHeight="1" x14ac:dyDescent="0.2">
      <c r="A420" s="18">
        <v>31</v>
      </c>
      <c r="B420" s="284"/>
      <c r="C420" s="284"/>
      <c r="D420" s="284"/>
      <c r="E420" s="284"/>
      <c r="F420" s="285"/>
      <c r="G420" s="450"/>
      <c r="H420" s="451"/>
      <c r="I420" s="452"/>
      <c r="J420" s="302">
        <f t="shared" si="50"/>
        <v>0</v>
      </c>
      <c r="K420" s="303">
        <f t="shared" si="51"/>
        <v>0</v>
      </c>
      <c r="L420" s="284"/>
      <c r="M420" s="284"/>
      <c r="N420" s="284"/>
      <c r="O420" s="295"/>
      <c r="P420" s="304"/>
      <c r="Q420" s="284"/>
      <c r="R420" s="285"/>
      <c r="S420" s="19" t="s">
        <v>89</v>
      </c>
      <c r="T420" s="18">
        <v>31</v>
      </c>
      <c r="U420" s="284"/>
      <c r="V420" s="284"/>
      <c r="W420" s="284"/>
      <c r="X420" s="284"/>
      <c r="Y420" s="284"/>
      <c r="Z420" s="284"/>
      <c r="AA420" s="284"/>
      <c r="AB420" s="284"/>
      <c r="AC420" s="284"/>
      <c r="AD420" s="284"/>
      <c r="AE420" s="284"/>
      <c r="AF420" s="284"/>
      <c r="AG420" s="284"/>
      <c r="AH420" s="295"/>
      <c r="AI420" s="451"/>
      <c r="AJ420" s="284"/>
      <c r="AK420" s="285"/>
      <c r="AL420" s="19" t="s">
        <v>89</v>
      </c>
    </row>
    <row r="421" spans="1:248" s="20" customFormat="1" ht="12.75" customHeight="1" thickBot="1" x14ac:dyDescent="0.25">
      <c r="A421" s="342"/>
      <c r="B421" s="343">
        <f>SUM(B389:B420)</f>
        <v>0</v>
      </c>
      <c r="C421" s="343">
        <f>SUM(C389:C420)</f>
        <v>0</v>
      </c>
      <c r="D421" s="343">
        <f>SUM(D389:D420)</f>
        <v>0</v>
      </c>
      <c r="E421" s="344">
        <f>SUM(E389:E420)</f>
        <v>0</v>
      </c>
      <c r="F421" s="345">
        <f>SUM(F389:F420)</f>
        <v>0</v>
      </c>
      <c r="G421" s="346"/>
      <c r="H421" s="347" t="s">
        <v>90</v>
      </c>
      <c r="I421" s="348">
        <f>COUNTA(I390:I420)</f>
        <v>0</v>
      </c>
      <c r="J421" s="343">
        <f t="shared" ref="J421:R421" si="52">SUM(J389:J420)</f>
        <v>0</v>
      </c>
      <c r="K421" s="343">
        <f t="shared" si="52"/>
        <v>0</v>
      </c>
      <c r="L421" s="343">
        <f t="shared" si="52"/>
        <v>0</v>
      </c>
      <c r="M421" s="343">
        <f t="shared" si="52"/>
        <v>0</v>
      </c>
      <c r="N421" s="343">
        <f t="shared" si="52"/>
        <v>0</v>
      </c>
      <c r="O421" s="349">
        <f t="shared" si="52"/>
        <v>0</v>
      </c>
      <c r="P421" s="344">
        <f t="shared" si="52"/>
        <v>0</v>
      </c>
      <c r="Q421" s="343">
        <f t="shared" si="52"/>
        <v>0</v>
      </c>
      <c r="R421" s="350">
        <f t="shared" si="52"/>
        <v>0</v>
      </c>
      <c r="S421" s="351"/>
      <c r="T421" s="342"/>
      <c r="U421" s="343">
        <f t="shared" ref="U421:AH421" si="53">SUM(U389:U420)</f>
        <v>0</v>
      </c>
      <c r="V421" s="343">
        <f t="shared" si="53"/>
        <v>0</v>
      </c>
      <c r="W421" s="343">
        <f t="shared" si="53"/>
        <v>0</v>
      </c>
      <c r="X421" s="343">
        <f t="shared" si="53"/>
        <v>0</v>
      </c>
      <c r="Y421" s="343">
        <f t="shared" si="53"/>
        <v>0</v>
      </c>
      <c r="Z421" s="343">
        <f t="shared" si="53"/>
        <v>0</v>
      </c>
      <c r="AA421" s="343">
        <f t="shared" si="53"/>
        <v>0</v>
      </c>
      <c r="AB421" s="343">
        <f t="shared" si="53"/>
        <v>0</v>
      </c>
      <c r="AC421" s="343">
        <f t="shared" si="53"/>
        <v>0</v>
      </c>
      <c r="AD421" s="343">
        <f t="shared" si="53"/>
        <v>0</v>
      </c>
      <c r="AE421" s="343">
        <f t="shared" si="53"/>
        <v>0</v>
      </c>
      <c r="AF421" s="343">
        <f t="shared" si="53"/>
        <v>0</v>
      </c>
      <c r="AG421" s="343">
        <f t="shared" si="53"/>
        <v>0</v>
      </c>
      <c r="AH421" s="345">
        <f t="shared" si="53"/>
        <v>0</v>
      </c>
      <c r="AI421" s="352"/>
      <c r="AJ421" s="343">
        <f>SUM(AJ389:AJ420)</f>
        <v>0</v>
      </c>
      <c r="AK421" s="350">
        <f>SUM(AK389:AK420)</f>
        <v>0</v>
      </c>
      <c r="AL421" s="351"/>
    </row>
    <row r="422" spans="1:248" ht="12.75" customHeight="1" thickTop="1" x14ac:dyDescent="0.2">
      <c r="A422" s="43"/>
      <c r="B422" s="153"/>
      <c r="C422" s="153"/>
      <c r="D422" s="153"/>
      <c r="E422" s="153"/>
      <c r="F422" s="153"/>
      <c r="G422" s="340"/>
      <c r="H422" s="153"/>
      <c r="I422" s="341"/>
      <c r="J422" s="153"/>
      <c r="K422" s="153"/>
      <c r="L422" s="153"/>
      <c r="M422" s="153"/>
      <c r="N422" s="153"/>
      <c r="O422" s="153"/>
      <c r="P422" s="153"/>
      <c r="Q422" s="153"/>
      <c r="R422" s="153"/>
      <c r="S422" s="43"/>
      <c r="T422" s="43"/>
      <c r="U422" s="153"/>
      <c r="V422" s="153"/>
      <c r="W422" s="153"/>
      <c r="X422" s="153"/>
      <c r="Y422" s="153"/>
      <c r="Z422" s="153"/>
      <c r="AA422" s="153"/>
      <c r="AB422" s="153"/>
      <c r="AC422" s="153"/>
      <c r="AD422" s="153"/>
      <c r="AE422" s="153"/>
      <c r="AF422" s="153"/>
      <c r="AG422" s="153"/>
      <c r="AH422" s="153"/>
      <c r="AI422" s="153"/>
      <c r="AJ422" s="153"/>
      <c r="AK422" s="153"/>
      <c r="AL422" s="43"/>
    </row>
    <row r="423" spans="1:248" ht="12.75" customHeight="1" x14ac:dyDescent="0.2">
      <c r="A423" s="43"/>
      <c r="B423" s="153"/>
      <c r="C423" s="153"/>
      <c r="D423" s="153"/>
      <c r="E423" s="153"/>
      <c r="F423" s="153"/>
      <c r="G423" s="340"/>
      <c r="H423" s="153"/>
      <c r="I423" s="341"/>
      <c r="J423" s="153"/>
      <c r="K423" s="153"/>
      <c r="L423" s="153"/>
      <c r="M423" s="153"/>
      <c r="N423" s="153"/>
      <c r="O423" s="153"/>
      <c r="P423" s="153"/>
      <c r="Q423" s="153"/>
      <c r="R423" s="153"/>
      <c r="S423" s="43"/>
      <c r="T423" s="43"/>
      <c r="U423" s="153"/>
      <c r="V423" s="153"/>
      <c r="W423" s="153"/>
      <c r="X423" s="153"/>
      <c r="Y423" s="153"/>
      <c r="Z423" s="153"/>
      <c r="AA423" s="153"/>
      <c r="AB423" s="153"/>
      <c r="AC423" s="153"/>
      <c r="AD423" s="153"/>
      <c r="AE423" s="153"/>
      <c r="AF423" s="153"/>
      <c r="AG423" s="153"/>
      <c r="AH423" s="153"/>
      <c r="AI423" s="153"/>
      <c r="AJ423" s="153"/>
      <c r="AK423" s="153"/>
      <c r="AL423" s="43"/>
    </row>
    <row r="424" spans="1:248" ht="12.75" customHeight="1" x14ac:dyDescent="0.2">
      <c r="A424" s="20"/>
      <c r="B424" s="20"/>
      <c r="C424" s="20"/>
      <c r="D424" s="20"/>
      <c r="E424" s="20"/>
      <c r="F424" s="20"/>
      <c r="G424" s="474" t="str">
        <f>FEBRUARY!G378</f>
        <v>UNITED STEELWORKERS - LOCAL UNION</v>
      </c>
      <c r="H424" s="474"/>
      <c r="I424" s="474"/>
      <c r="J424" s="11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33"/>
      <c r="V424" s="33"/>
      <c r="W424" s="33"/>
      <c r="X424" s="33"/>
      <c r="Y424" s="33"/>
      <c r="Z424" s="33"/>
      <c r="AA424" s="34" t="str">
        <f>$AA$10</f>
        <v>FINANCIAL SECRETARY'S CASH BOOK</v>
      </c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20"/>
    </row>
    <row r="425" spans="1:248" s="148" customFormat="1" ht="12.75" customHeight="1" x14ac:dyDescent="0.2">
      <c r="A425" s="140"/>
      <c r="B425" s="138" t="str">
        <f>$B$11</f>
        <v>Month</v>
      </c>
      <c r="C425" s="73" t="str">
        <f>$C$11</f>
        <v>MARCH</v>
      </c>
      <c r="D425" s="138" t="str">
        <f>$D$11</f>
        <v>Year</v>
      </c>
      <c r="E425" s="27">
        <f>$E$11</f>
        <v>0</v>
      </c>
      <c r="F425" s="140"/>
      <c r="G425" s="145"/>
      <c r="H425" s="140"/>
      <c r="I425" s="146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  <c r="AE425" s="140"/>
      <c r="AF425" s="140"/>
      <c r="AG425" s="140"/>
      <c r="AH425" s="140"/>
      <c r="AI425" s="138"/>
      <c r="AJ425" s="147" t="str">
        <f>$C$11</f>
        <v>MARCH</v>
      </c>
      <c r="AK425" s="27">
        <f>$E$11</f>
        <v>0</v>
      </c>
      <c r="AL425" s="140"/>
    </row>
    <row r="426" spans="1:248" s="148" customFormat="1" ht="12.75" customHeight="1" x14ac:dyDescent="0.2">
      <c r="A426" s="140"/>
      <c r="B426" s="138" t="str">
        <f>$B$12</f>
        <v>Page No.</v>
      </c>
      <c r="C426" s="355">
        <f>C380+1</f>
        <v>10</v>
      </c>
      <c r="D426" s="140"/>
      <c r="E426" s="140"/>
      <c r="F426" s="140"/>
      <c r="G426" s="145"/>
      <c r="H426" s="140"/>
      <c r="I426" s="146" t="s">
        <v>53</v>
      </c>
      <c r="J426" s="140"/>
      <c r="K426" s="140"/>
      <c r="L426" s="146"/>
      <c r="M426" s="140"/>
      <c r="N426" s="140"/>
      <c r="O426" s="140"/>
      <c r="P426" s="138"/>
      <c r="Q426" s="140"/>
      <c r="R426" s="138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9" t="s">
        <v>54</v>
      </c>
      <c r="AC426" s="140"/>
      <c r="AD426" s="140"/>
      <c r="AE426" s="140"/>
      <c r="AF426" s="140"/>
      <c r="AG426" s="140"/>
      <c r="AH426" s="140"/>
      <c r="AI426" s="138" t="str">
        <f>$B$12</f>
        <v>Page No.</v>
      </c>
      <c r="AJ426" s="355">
        <f>C426</f>
        <v>10</v>
      </c>
      <c r="AK426" s="150"/>
      <c r="AL426" s="151"/>
    </row>
    <row r="427" spans="1:248" ht="12.75" customHeight="1" x14ac:dyDescent="0.2">
      <c r="A427" s="3"/>
      <c r="B427" s="3"/>
      <c r="C427" s="3"/>
      <c r="D427" s="3"/>
      <c r="E427" s="3"/>
      <c r="F427" s="3"/>
      <c r="G427" s="126"/>
      <c r="H427" s="3"/>
      <c r="I427" s="5"/>
      <c r="J427" s="3"/>
      <c r="K427" s="3"/>
      <c r="L427" s="2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0"/>
      <c r="AF427" s="3"/>
      <c r="AG427" s="3"/>
      <c r="AH427" s="3"/>
      <c r="AI427" s="3"/>
      <c r="AJ427" s="3"/>
      <c r="AK427" s="3"/>
      <c r="AL427" s="3"/>
    </row>
    <row r="428" spans="1:248" ht="12.75" customHeight="1" x14ac:dyDescent="0.2">
      <c r="A428" s="25"/>
      <c r="B428" s="25"/>
      <c r="C428" s="25"/>
      <c r="D428" s="25"/>
      <c r="E428" s="25"/>
      <c r="F428" s="25"/>
      <c r="G428" s="127"/>
      <c r="H428" s="25"/>
      <c r="I428" s="26"/>
      <c r="J428" s="25"/>
      <c r="K428" s="25"/>
      <c r="L428" s="26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6"/>
      <c r="AF428" s="25"/>
      <c r="AG428" s="25"/>
      <c r="AH428" s="25"/>
      <c r="AI428" s="25"/>
      <c r="AJ428" s="25"/>
      <c r="AK428" s="25"/>
      <c r="AL428" s="25"/>
    </row>
    <row r="429" spans="1:248" s="407" customFormat="1" ht="12.75" customHeight="1" x14ac:dyDescent="0.2">
      <c r="A429" s="1"/>
      <c r="B429" s="3"/>
      <c r="C429" s="3" t="s">
        <v>55</v>
      </c>
      <c r="D429" s="3"/>
      <c r="E429" s="3"/>
      <c r="F429" s="13"/>
      <c r="G429" s="433"/>
      <c r="H429" s="2" t="s">
        <v>56</v>
      </c>
      <c r="I429" s="95"/>
      <c r="J429" s="475" t="s">
        <v>477</v>
      </c>
      <c r="K429" s="476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3"/>
      <c r="AJ429" s="3"/>
      <c r="AK429" s="1"/>
      <c r="AL429" s="3"/>
    </row>
    <row r="430" spans="1:248" s="407" customFormat="1" ht="12.75" customHeight="1" x14ac:dyDescent="0.2">
      <c r="A430" s="1"/>
      <c r="B430" s="3"/>
      <c r="C430" s="3"/>
      <c r="D430" s="3"/>
      <c r="E430" s="3"/>
      <c r="F430" s="13"/>
      <c r="G430" s="433"/>
      <c r="H430" s="13"/>
      <c r="I430" s="96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3"/>
      <c r="AJ430" s="3"/>
      <c r="AK430" s="1"/>
      <c r="AL430" s="3"/>
    </row>
    <row r="431" spans="1:248" s="407" customFormat="1" ht="12.75" customHeight="1" thickBot="1" x14ac:dyDescent="0.25">
      <c r="A431" s="422"/>
      <c r="B431" s="423">
        <v>1</v>
      </c>
      <c r="C431" s="423">
        <v>2</v>
      </c>
      <c r="D431" s="423">
        <v>3</v>
      </c>
      <c r="E431" s="423">
        <v>4</v>
      </c>
      <c r="F431" s="424">
        <v>5</v>
      </c>
      <c r="G431" s="434">
        <v>6</v>
      </c>
      <c r="H431" s="425">
        <v>7</v>
      </c>
      <c r="I431" s="435">
        <v>8</v>
      </c>
      <c r="J431" s="423">
        <v>9</v>
      </c>
      <c r="K431" s="425">
        <v>10</v>
      </c>
      <c r="L431" s="423">
        <v>11</v>
      </c>
      <c r="M431" s="423" t="s">
        <v>1</v>
      </c>
      <c r="N431" s="423">
        <v>12</v>
      </c>
      <c r="O431" s="423">
        <v>13</v>
      </c>
      <c r="P431" s="423">
        <v>14</v>
      </c>
      <c r="Q431" s="423">
        <v>15</v>
      </c>
      <c r="R431" s="425" t="s">
        <v>2</v>
      </c>
      <c r="S431" s="426"/>
      <c r="T431" s="422"/>
      <c r="U431" s="423">
        <v>16</v>
      </c>
      <c r="V431" s="423">
        <v>17</v>
      </c>
      <c r="W431" s="423">
        <v>18</v>
      </c>
      <c r="X431" s="423">
        <v>19</v>
      </c>
      <c r="Y431" s="423">
        <v>20</v>
      </c>
      <c r="Z431" s="423" t="s">
        <v>3</v>
      </c>
      <c r="AA431" s="423">
        <v>21</v>
      </c>
      <c r="AB431" s="423">
        <v>22</v>
      </c>
      <c r="AC431" s="423">
        <v>23</v>
      </c>
      <c r="AD431" s="423">
        <v>24</v>
      </c>
      <c r="AE431" s="423">
        <v>25</v>
      </c>
      <c r="AF431" s="423">
        <v>26</v>
      </c>
      <c r="AG431" s="423">
        <v>27</v>
      </c>
      <c r="AH431" s="423">
        <v>28</v>
      </c>
      <c r="AI431" s="424">
        <v>29</v>
      </c>
      <c r="AJ431" s="423">
        <v>30</v>
      </c>
      <c r="AK431" s="425">
        <v>31</v>
      </c>
      <c r="AL431" s="426"/>
    </row>
    <row r="432" spans="1:248" s="4" customFormat="1" ht="12.75" customHeight="1" thickTop="1" x14ac:dyDescent="0.2">
      <c r="A432" s="1"/>
      <c r="B432" s="85" t="s">
        <v>4</v>
      </c>
      <c r="C432" s="97"/>
      <c r="D432" s="85" t="s">
        <v>473</v>
      </c>
      <c r="E432" s="436" t="s">
        <v>6</v>
      </c>
      <c r="F432" s="84" t="s">
        <v>7</v>
      </c>
      <c r="G432" s="128"/>
      <c r="H432" s="84"/>
      <c r="I432" s="99"/>
      <c r="J432" s="85"/>
      <c r="K432" s="84"/>
      <c r="L432" s="85" t="s">
        <v>460</v>
      </c>
      <c r="M432" s="85"/>
      <c r="N432" s="85" t="s">
        <v>474</v>
      </c>
      <c r="O432" s="436" t="s">
        <v>461</v>
      </c>
      <c r="P432" s="437"/>
      <c r="Q432" s="438" t="s">
        <v>8</v>
      </c>
      <c r="R432" s="84" t="s">
        <v>8</v>
      </c>
      <c r="S432" s="102"/>
      <c r="T432" s="67"/>
      <c r="U432" s="471" t="s">
        <v>9</v>
      </c>
      <c r="V432" s="472"/>
      <c r="W432" s="472"/>
      <c r="X432" s="472"/>
      <c r="Y432" s="473"/>
      <c r="Z432" s="85" t="s">
        <v>10</v>
      </c>
      <c r="AA432" s="85" t="s">
        <v>11</v>
      </c>
      <c r="AB432" s="85" t="s">
        <v>204</v>
      </c>
      <c r="AC432" s="85" t="s">
        <v>12</v>
      </c>
      <c r="AD432" s="85" t="s">
        <v>13</v>
      </c>
      <c r="AE432" s="85" t="s">
        <v>14</v>
      </c>
      <c r="AF432" s="85"/>
      <c r="AG432" s="85"/>
      <c r="AH432" s="100"/>
      <c r="AI432" s="101"/>
      <c r="AJ432" s="85" t="s">
        <v>15</v>
      </c>
      <c r="AK432" s="84" t="s">
        <v>7</v>
      </c>
      <c r="AL432" s="102"/>
      <c r="AM432" s="251"/>
      <c r="AN432" s="251"/>
      <c r="AO432" s="251"/>
      <c r="AP432" s="251"/>
      <c r="AQ432" s="251"/>
      <c r="AR432" s="251"/>
      <c r="AS432" s="251"/>
      <c r="AT432" s="251"/>
      <c r="AU432" s="251"/>
      <c r="AV432" s="251"/>
      <c r="AW432" s="251"/>
      <c r="AX432" s="251"/>
      <c r="AY432" s="251"/>
      <c r="AZ432" s="251"/>
      <c r="BA432" s="251"/>
      <c r="BB432" s="251"/>
      <c r="BC432" s="251"/>
      <c r="BD432" s="251"/>
      <c r="BE432" s="251"/>
      <c r="BF432" s="251"/>
      <c r="BG432" s="251"/>
      <c r="BH432" s="251"/>
      <c r="BI432" s="251"/>
      <c r="BJ432" s="251"/>
      <c r="BK432" s="251"/>
      <c r="BL432" s="251"/>
      <c r="BM432" s="251"/>
      <c r="BN432" s="251"/>
      <c r="BO432" s="251"/>
      <c r="BP432" s="251"/>
      <c r="BQ432" s="251"/>
      <c r="BR432" s="251"/>
      <c r="BS432" s="251"/>
      <c r="BT432" s="251"/>
      <c r="BU432" s="251"/>
      <c r="BV432" s="251"/>
      <c r="BW432" s="251"/>
      <c r="BX432" s="251"/>
      <c r="BY432" s="251"/>
      <c r="BZ432" s="251"/>
      <c r="CA432" s="251"/>
      <c r="CB432" s="251"/>
      <c r="CC432" s="251"/>
      <c r="CD432" s="251"/>
      <c r="CE432" s="251"/>
      <c r="CF432" s="251"/>
      <c r="CG432" s="251"/>
      <c r="CH432" s="251"/>
      <c r="CI432" s="251"/>
      <c r="CJ432" s="251"/>
      <c r="CK432" s="251"/>
      <c r="CL432" s="251"/>
      <c r="CM432" s="251"/>
      <c r="CN432" s="251"/>
      <c r="CO432" s="251"/>
      <c r="CP432" s="251"/>
      <c r="CQ432" s="251"/>
      <c r="CR432" s="251"/>
      <c r="CS432" s="251"/>
      <c r="CT432" s="251"/>
      <c r="CU432" s="251"/>
      <c r="CV432" s="251"/>
      <c r="CW432" s="251"/>
      <c r="CX432" s="251"/>
      <c r="CY432" s="251"/>
      <c r="CZ432" s="251"/>
      <c r="DA432" s="251"/>
      <c r="DB432" s="251"/>
      <c r="DC432" s="251"/>
      <c r="DD432" s="251"/>
      <c r="DE432" s="251"/>
      <c r="DF432" s="251"/>
      <c r="DG432" s="251"/>
      <c r="DH432" s="251"/>
      <c r="DI432" s="251"/>
      <c r="DJ432" s="251"/>
      <c r="DK432" s="251"/>
      <c r="DL432" s="251"/>
      <c r="DM432" s="251"/>
      <c r="DN432" s="251"/>
      <c r="DO432" s="251"/>
      <c r="DP432" s="251"/>
      <c r="DQ432" s="251"/>
      <c r="DR432" s="251"/>
      <c r="DS432" s="251"/>
      <c r="DT432" s="251"/>
      <c r="DU432" s="251"/>
      <c r="DV432" s="251"/>
      <c r="DW432" s="251"/>
      <c r="DX432" s="251"/>
      <c r="DY432" s="251"/>
      <c r="DZ432" s="251"/>
      <c r="EA432" s="251"/>
      <c r="EB432" s="251"/>
      <c r="EC432" s="251"/>
      <c r="ED432" s="251"/>
      <c r="EE432" s="251"/>
      <c r="EF432" s="251"/>
      <c r="EG432" s="251"/>
      <c r="EH432" s="251"/>
      <c r="EI432" s="251"/>
      <c r="EJ432" s="251"/>
      <c r="EK432" s="251"/>
      <c r="EL432" s="251"/>
      <c r="EM432" s="251"/>
      <c r="EN432" s="251"/>
      <c r="EO432" s="251"/>
      <c r="EP432" s="251"/>
      <c r="EQ432" s="251"/>
      <c r="ER432" s="251"/>
      <c r="ES432" s="251"/>
      <c r="ET432" s="251"/>
      <c r="EU432" s="251"/>
      <c r="EV432" s="251"/>
      <c r="EW432" s="251"/>
      <c r="EX432" s="251"/>
      <c r="EY432" s="251"/>
      <c r="EZ432" s="251"/>
      <c r="FA432" s="251"/>
      <c r="FB432" s="251"/>
      <c r="FC432" s="251"/>
      <c r="FD432" s="251"/>
      <c r="FE432" s="251"/>
      <c r="FF432" s="251"/>
      <c r="FG432" s="251"/>
      <c r="FH432" s="251"/>
      <c r="FI432" s="251"/>
      <c r="FJ432" s="251"/>
      <c r="FK432" s="251"/>
      <c r="FL432" s="251"/>
      <c r="FM432" s="251"/>
      <c r="FN432" s="251"/>
      <c r="FO432" s="251"/>
      <c r="FP432" s="251"/>
      <c r="FQ432" s="251"/>
      <c r="FR432" s="251"/>
      <c r="FS432" s="251"/>
      <c r="FT432" s="251"/>
      <c r="FU432" s="251"/>
      <c r="FV432" s="251"/>
      <c r="FW432" s="251"/>
      <c r="FX432" s="251"/>
      <c r="FY432" s="251"/>
      <c r="FZ432" s="251"/>
      <c r="GA432" s="251"/>
      <c r="GB432" s="251"/>
      <c r="GC432" s="251"/>
      <c r="GD432" s="251"/>
      <c r="GE432" s="251"/>
      <c r="GF432" s="251"/>
      <c r="GG432" s="251"/>
      <c r="GH432" s="251"/>
      <c r="GI432" s="251"/>
      <c r="GJ432" s="251"/>
      <c r="GK432" s="251"/>
      <c r="GL432" s="251"/>
      <c r="GM432" s="251"/>
      <c r="GN432" s="251"/>
      <c r="GO432" s="251"/>
      <c r="GP432" s="251"/>
      <c r="GQ432" s="251"/>
      <c r="GR432" s="251"/>
      <c r="GS432" s="251"/>
      <c r="GT432" s="251"/>
      <c r="GU432" s="251"/>
      <c r="GV432" s="251"/>
      <c r="GW432" s="251"/>
      <c r="GX432" s="251"/>
      <c r="GY432" s="251"/>
      <c r="GZ432" s="251"/>
      <c r="HA432" s="251"/>
      <c r="HB432" s="251"/>
      <c r="HC432" s="251"/>
      <c r="HD432" s="251"/>
      <c r="HE432" s="251"/>
      <c r="HF432" s="251"/>
      <c r="HG432" s="251"/>
      <c r="HH432" s="251"/>
      <c r="HI432" s="251"/>
      <c r="HJ432" s="251"/>
      <c r="HK432" s="251"/>
      <c r="HL432" s="251"/>
      <c r="HM432" s="251"/>
      <c r="HN432" s="251"/>
      <c r="HO432" s="251"/>
      <c r="HP432" s="251"/>
      <c r="HQ432" s="251"/>
      <c r="HR432" s="251"/>
      <c r="HS432" s="251"/>
      <c r="HT432" s="251"/>
      <c r="HU432" s="251"/>
      <c r="HV432" s="251"/>
      <c r="HW432" s="251"/>
      <c r="HX432" s="251"/>
      <c r="HY432" s="251"/>
      <c r="HZ432" s="251"/>
      <c r="IA432" s="251"/>
      <c r="IB432" s="251"/>
      <c r="IC432" s="251"/>
      <c r="ID432" s="251"/>
      <c r="IE432" s="251"/>
      <c r="IF432" s="251"/>
      <c r="IG432" s="251"/>
      <c r="IH432" s="251"/>
      <c r="II432" s="251"/>
      <c r="IJ432" s="251"/>
      <c r="IK432" s="251"/>
      <c r="IL432" s="251"/>
      <c r="IM432" s="251"/>
      <c r="IN432" s="251"/>
    </row>
    <row r="433" spans="1:248" s="4" customFormat="1" ht="12.75" customHeight="1" x14ac:dyDescent="0.2">
      <c r="A433" s="1"/>
      <c r="B433" s="85" t="s">
        <v>8</v>
      </c>
      <c r="C433" s="85" t="s">
        <v>16</v>
      </c>
      <c r="D433" s="85" t="s">
        <v>202</v>
      </c>
      <c r="E433" s="154" t="s">
        <v>8</v>
      </c>
      <c r="F433" s="84" t="s">
        <v>18</v>
      </c>
      <c r="G433" s="128" t="s">
        <v>19</v>
      </c>
      <c r="H433" s="84" t="s">
        <v>20</v>
      </c>
      <c r="I433" s="99" t="s">
        <v>475</v>
      </c>
      <c r="J433" s="85" t="s">
        <v>21</v>
      </c>
      <c r="K433" s="84" t="s">
        <v>22</v>
      </c>
      <c r="L433" s="85" t="s">
        <v>462</v>
      </c>
      <c r="M433" s="85" t="s">
        <v>463</v>
      </c>
      <c r="N433" s="85" t="s">
        <v>476</v>
      </c>
      <c r="O433" s="154" t="s">
        <v>464</v>
      </c>
      <c r="P433" s="154" t="s">
        <v>23</v>
      </c>
      <c r="Q433" s="85" t="s">
        <v>24</v>
      </c>
      <c r="R433" s="84" t="s">
        <v>24</v>
      </c>
      <c r="S433" s="100" t="s">
        <v>135</v>
      </c>
      <c r="T433" s="84" t="s">
        <v>135</v>
      </c>
      <c r="U433" s="85" t="s">
        <v>25</v>
      </c>
      <c r="V433" s="85" t="s">
        <v>26</v>
      </c>
      <c r="W433" s="85" t="s">
        <v>27</v>
      </c>
      <c r="X433" s="85" t="s">
        <v>28</v>
      </c>
      <c r="Y433" s="85" t="s">
        <v>136</v>
      </c>
      <c r="Z433" s="85" t="s">
        <v>251</v>
      </c>
      <c r="AA433" s="85" t="s">
        <v>137</v>
      </c>
      <c r="AB433" s="85" t="s">
        <v>203</v>
      </c>
      <c r="AC433" s="85" t="s">
        <v>30</v>
      </c>
      <c r="AD433" s="85" t="s">
        <v>140</v>
      </c>
      <c r="AE433" s="85" t="s">
        <v>31</v>
      </c>
      <c r="AF433" s="85" t="s">
        <v>32</v>
      </c>
      <c r="AG433" s="85" t="s">
        <v>205</v>
      </c>
      <c r="AH433" s="100" t="s">
        <v>16</v>
      </c>
      <c r="AI433" s="98" t="s">
        <v>34</v>
      </c>
      <c r="AJ433" s="85" t="s">
        <v>35</v>
      </c>
      <c r="AK433" s="84" t="s">
        <v>18</v>
      </c>
      <c r="AL433" s="102"/>
      <c r="AM433" s="251"/>
      <c r="AN433" s="251"/>
      <c r="AO433" s="251"/>
      <c r="AP433" s="251"/>
      <c r="AQ433" s="251"/>
      <c r="AR433" s="251"/>
      <c r="AS433" s="251"/>
      <c r="AT433" s="251"/>
      <c r="AU433" s="251"/>
      <c r="AV433" s="251"/>
      <c r="AW433" s="251"/>
      <c r="AX433" s="251"/>
      <c r="AY433" s="251"/>
      <c r="AZ433" s="251"/>
      <c r="BA433" s="251"/>
      <c r="BB433" s="251"/>
      <c r="BC433" s="251"/>
      <c r="BD433" s="251"/>
      <c r="BE433" s="251"/>
      <c r="BF433" s="251"/>
      <c r="BG433" s="251"/>
      <c r="BH433" s="251"/>
      <c r="BI433" s="251"/>
      <c r="BJ433" s="251"/>
      <c r="BK433" s="251"/>
      <c r="BL433" s="251"/>
      <c r="BM433" s="251"/>
      <c r="BN433" s="251"/>
      <c r="BO433" s="251"/>
      <c r="BP433" s="251"/>
      <c r="BQ433" s="251"/>
      <c r="BR433" s="251"/>
      <c r="BS433" s="251"/>
      <c r="BT433" s="251"/>
      <c r="BU433" s="251"/>
      <c r="BV433" s="251"/>
      <c r="BW433" s="251"/>
      <c r="BX433" s="251"/>
      <c r="BY433" s="251"/>
      <c r="BZ433" s="251"/>
      <c r="CA433" s="251"/>
      <c r="CB433" s="251"/>
      <c r="CC433" s="251"/>
      <c r="CD433" s="251"/>
      <c r="CE433" s="251"/>
      <c r="CF433" s="251"/>
      <c r="CG433" s="251"/>
      <c r="CH433" s="251"/>
      <c r="CI433" s="251"/>
      <c r="CJ433" s="251"/>
      <c r="CK433" s="251"/>
      <c r="CL433" s="251"/>
      <c r="CM433" s="251"/>
      <c r="CN433" s="251"/>
      <c r="CO433" s="251"/>
      <c r="CP433" s="251"/>
      <c r="CQ433" s="251"/>
      <c r="CR433" s="251"/>
      <c r="CS433" s="251"/>
      <c r="CT433" s="251"/>
      <c r="CU433" s="251"/>
      <c r="CV433" s="251"/>
      <c r="CW433" s="251"/>
      <c r="CX433" s="251"/>
      <c r="CY433" s="251"/>
      <c r="CZ433" s="251"/>
      <c r="DA433" s="251"/>
      <c r="DB433" s="251"/>
      <c r="DC433" s="251"/>
      <c r="DD433" s="251"/>
      <c r="DE433" s="251"/>
      <c r="DF433" s="251"/>
      <c r="DG433" s="251"/>
      <c r="DH433" s="251"/>
      <c r="DI433" s="251"/>
      <c r="DJ433" s="251"/>
      <c r="DK433" s="251"/>
      <c r="DL433" s="251"/>
      <c r="DM433" s="251"/>
      <c r="DN433" s="251"/>
      <c r="DO433" s="251"/>
      <c r="DP433" s="251"/>
      <c r="DQ433" s="251"/>
      <c r="DR433" s="251"/>
      <c r="DS433" s="251"/>
      <c r="DT433" s="251"/>
      <c r="DU433" s="251"/>
      <c r="DV433" s="251"/>
      <c r="DW433" s="251"/>
      <c r="DX433" s="251"/>
      <c r="DY433" s="251"/>
      <c r="DZ433" s="251"/>
      <c r="EA433" s="251"/>
      <c r="EB433" s="251"/>
      <c r="EC433" s="251"/>
      <c r="ED433" s="251"/>
      <c r="EE433" s="251"/>
      <c r="EF433" s="251"/>
      <c r="EG433" s="251"/>
      <c r="EH433" s="251"/>
      <c r="EI433" s="251"/>
      <c r="EJ433" s="251"/>
      <c r="EK433" s="251"/>
      <c r="EL433" s="251"/>
      <c r="EM433" s="251"/>
      <c r="EN433" s="251"/>
      <c r="EO433" s="251"/>
      <c r="EP433" s="251"/>
      <c r="EQ433" s="251"/>
      <c r="ER433" s="251"/>
      <c r="ES433" s="251"/>
      <c r="ET433" s="251"/>
      <c r="EU433" s="251"/>
      <c r="EV433" s="251"/>
      <c r="EW433" s="251"/>
      <c r="EX433" s="251"/>
      <c r="EY433" s="251"/>
      <c r="EZ433" s="251"/>
      <c r="FA433" s="251"/>
      <c r="FB433" s="251"/>
      <c r="FC433" s="251"/>
      <c r="FD433" s="251"/>
      <c r="FE433" s="251"/>
      <c r="FF433" s="251"/>
      <c r="FG433" s="251"/>
      <c r="FH433" s="251"/>
      <c r="FI433" s="251"/>
      <c r="FJ433" s="251"/>
      <c r="FK433" s="251"/>
      <c r="FL433" s="251"/>
      <c r="FM433" s="251"/>
      <c r="FN433" s="251"/>
      <c r="FO433" s="251"/>
      <c r="FP433" s="251"/>
      <c r="FQ433" s="251"/>
      <c r="FR433" s="251"/>
      <c r="FS433" s="251"/>
      <c r="FT433" s="251"/>
      <c r="FU433" s="251"/>
      <c r="FV433" s="251"/>
      <c r="FW433" s="251"/>
      <c r="FX433" s="251"/>
      <c r="FY433" s="251"/>
      <c r="FZ433" s="251"/>
      <c r="GA433" s="251"/>
      <c r="GB433" s="251"/>
      <c r="GC433" s="251"/>
      <c r="GD433" s="251"/>
      <c r="GE433" s="251"/>
      <c r="GF433" s="251"/>
      <c r="GG433" s="251"/>
      <c r="GH433" s="251"/>
      <c r="GI433" s="251"/>
      <c r="GJ433" s="251"/>
      <c r="GK433" s="251"/>
      <c r="GL433" s="251"/>
      <c r="GM433" s="251"/>
      <c r="GN433" s="251"/>
      <c r="GO433" s="251"/>
      <c r="GP433" s="251"/>
      <c r="GQ433" s="251"/>
      <c r="GR433" s="251"/>
      <c r="GS433" s="251"/>
      <c r="GT433" s="251"/>
      <c r="GU433" s="251"/>
      <c r="GV433" s="251"/>
      <c r="GW433" s="251"/>
      <c r="GX433" s="251"/>
      <c r="GY433" s="251"/>
      <c r="GZ433" s="251"/>
      <c r="HA433" s="251"/>
      <c r="HB433" s="251"/>
      <c r="HC433" s="251"/>
      <c r="HD433" s="251"/>
      <c r="HE433" s="251"/>
      <c r="HF433" s="251"/>
      <c r="HG433" s="251"/>
      <c r="HH433" s="251"/>
      <c r="HI433" s="251"/>
      <c r="HJ433" s="251"/>
      <c r="HK433" s="251"/>
      <c r="HL433" s="251"/>
      <c r="HM433" s="251"/>
      <c r="HN433" s="251"/>
      <c r="HO433" s="251"/>
      <c r="HP433" s="251"/>
      <c r="HQ433" s="251"/>
      <c r="HR433" s="251"/>
      <c r="HS433" s="251"/>
      <c r="HT433" s="251"/>
      <c r="HU433" s="251"/>
      <c r="HV433" s="251"/>
      <c r="HW433" s="251"/>
      <c r="HX433" s="251"/>
      <c r="HY433" s="251"/>
      <c r="HZ433" s="251"/>
      <c r="IA433" s="251"/>
      <c r="IB433" s="251"/>
      <c r="IC433" s="251"/>
      <c r="ID433" s="251"/>
      <c r="IE433" s="251"/>
      <c r="IF433" s="251"/>
      <c r="IG433" s="251"/>
      <c r="IH433" s="251"/>
      <c r="II433" s="251"/>
      <c r="IJ433" s="251"/>
      <c r="IK433" s="251"/>
      <c r="IL433" s="251"/>
      <c r="IM433" s="251"/>
      <c r="IN433" s="251"/>
    </row>
    <row r="434" spans="1:248" s="4" customFormat="1" ht="12.75" customHeight="1" thickBot="1" x14ac:dyDescent="0.25">
      <c r="A434" s="6"/>
      <c r="B434" s="86" t="s">
        <v>36</v>
      </c>
      <c r="C434" s="86" t="s">
        <v>37</v>
      </c>
      <c r="D434" s="86" t="s">
        <v>38</v>
      </c>
      <c r="E434" s="439" t="s">
        <v>39</v>
      </c>
      <c r="F434" s="103" t="s">
        <v>40</v>
      </c>
      <c r="G434" s="129"/>
      <c r="H434" s="103"/>
      <c r="I434" s="104" t="s">
        <v>41</v>
      </c>
      <c r="J434" s="86"/>
      <c r="K434" s="103"/>
      <c r="L434" s="86" t="s">
        <v>465</v>
      </c>
      <c r="M434" s="86"/>
      <c r="N434" s="86" t="s">
        <v>235</v>
      </c>
      <c r="O434" s="439" t="s">
        <v>235</v>
      </c>
      <c r="P434" s="155"/>
      <c r="Q434" s="440" t="s">
        <v>258</v>
      </c>
      <c r="R434" s="441" t="s">
        <v>259</v>
      </c>
      <c r="S434" s="105" t="s">
        <v>109</v>
      </c>
      <c r="T434" s="103" t="s">
        <v>187</v>
      </c>
      <c r="U434" s="86" t="s">
        <v>42</v>
      </c>
      <c r="V434" s="86" t="s">
        <v>43</v>
      </c>
      <c r="W434" s="86"/>
      <c r="X434" s="86" t="s">
        <v>44</v>
      </c>
      <c r="Y434" s="86" t="s">
        <v>30</v>
      </c>
      <c r="Z434" s="86" t="s">
        <v>30</v>
      </c>
      <c r="AA434" s="86" t="s">
        <v>138</v>
      </c>
      <c r="AB434" s="86" t="s">
        <v>15</v>
      </c>
      <c r="AC434" s="86" t="s">
        <v>139</v>
      </c>
      <c r="AD434" s="86" t="s">
        <v>141</v>
      </c>
      <c r="AE434" s="86" t="s">
        <v>47</v>
      </c>
      <c r="AF434" s="86" t="s">
        <v>48</v>
      </c>
      <c r="AG434" s="86" t="s">
        <v>15</v>
      </c>
      <c r="AH434" s="105" t="s">
        <v>30</v>
      </c>
      <c r="AI434" s="106"/>
      <c r="AJ434" s="86" t="s">
        <v>49</v>
      </c>
      <c r="AK434" s="103" t="s">
        <v>188</v>
      </c>
      <c r="AL434" s="107"/>
      <c r="AM434" s="251"/>
      <c r="AN434" s="251"/>
      <c r="AO434" s="251"/>
      <c r="AP434" s="251"/>
      <c r="AQ434" s="251"/>
      <c r="AR434" s="251"/>
      <c r="AS434" s="251"/>
      <c r="AT434" s="251"/>
      <c r="AU434" s="251"/>
      <c r="AV434" s="251"/>
      <c r="AW434" s="251"/>
      <c r="AX434" s="251"/>
      <c r="AY434" s="251"/>
      <c r="AZ434" s="251"/>
      <c r="BA434" s="251"/>
      <c r="BB434" s="251"/>
      <c r="BC434" s="251"/>
      <c r="BD434" s="251"/>
      <c r="BE434" s="251"/>
      <c r="BF434" s="251"/>
      <c r="BG434" s="251"/>
      <c r="BH434" s="251"/>
      <c r="BI434" s="251"/>
      <c r="BJ434" s="251"/>
      <c r="BK434" s="251"/>
      <c r="BL434" s="251"/>
      <c r="BM434" s="251"/>
      <c r="BN434" s="251"/>
      <c r="BO434" s="251"/>
      <c r="BP434" s="251"/>
      <c r="BQ434" s="251"/>
      <c r="BR434" s="251"/>
      <c r="BS434" s="251"/>
      <c r="BT434" s="251"/>
      <c r="BU434" s="251"/>
      <c r="BV434" s="251"/>
      <c r="BW434" s="251"/>
      <c r="BX434" s="251"/>
      <c r="BY434" s="251"/>
      <c r="BZ434" s="251"/>
      <c r="CA434" s="251"/>
      <c r="CB434" s="251"/>
      <c r="CC434" s="251"/>
      <c r="CD434" s="251"/>
      <c r="CE434" s="251"/>
      <c r="CF434" s="251"/>
      <c r="CG434" s="251"/>
      <c r="CH434" s="251"/>
      <c r="CI434" s="251"/>
      <c r="CJ434" s="251"/>
      <c r="CK434" s="251"/>
      <c r="CL434" s="251"/>
      <c r="CM434" s="251"/>
      <c r="CN434" s="251"/>
      <c r="CO434" s="251"/>
      <c r="CP434" s="251"/>
      <c r="CQ434" s="251"/>
      <c r="CR434" s="251"/>
      <c r="CS434" s="251"/>
      <c r="CT434" s="251"/>
      <c r="CU434" s="251"/>
      <c r="CV434" s="251"/>
      <c r="CW434" s="251"/>
      <c r="CX434" s="251"/>
      <c r="CY434" s="251"/>
      <c r="CZ434" s="251"/>
      <c r="DA434" s="251"/>
      <c r="DB434" s="251"/>
      <c r="DC434" s="251"/>
      <c r="DD434" s="251"/>
      <c r="DE434" s="251"/>
      <c r="DF434" s="251"/>
      <c r="DG434" s="251"/>
      <c r="DH434" s="251"/>
      <c r="DI434" s="251"/>
      <c r="DJ434" s="251"/>
      <c r="DK434" s="251"/>
      <c r="DL434" s="251"/>
      <c r="DM434" s="251"/>
      <c r="DN434" s="251"/>
      <c r="DO434" s="251"/>
      <c r="DP434" s="251"/>
      <c r="DQ434" s="251"/>
      <c r="DR434" s="251"/>
      <c r="DS434" s="251"/>
      <c r="DT434" s="251"/>
      <c r="DU434" s="251"/>
      <c r="DV434" s="251"/>
      <c r="DW434" s="251"/>
      <c r="DX434" s="251"/>
      <c r="DY434" s="251"/>
      <c r="DZ434" s="251"/>
      <c r="EA434" s="251"/>
      <c r="EB434" s="251"/>
      <c r="EC434" s="251"/>
      <c r="ED434" s="251"/>
      <c r="EE434" s="251"/>
      <c r="EF434" s="251"/>
      <c r="EG434" s="251"/>
      <c r="EH434" s="251"/>
      <c r="EI434" s="251"/>
      <c r="EJ434" s="251"/>
      <c r="EK434" s="251"/>
      <c r="EL434" s="251"/>
      <c r="EM434" s="251"/>
      <c r="EN434" s="251"/>
      <c r="EO434" s="251"/>
      <c r="EP434" s="251"/>
      <c r="EQ434" s="251"/>
      <c r="ER434" s="251"/>
      <c r="ES434" s="251"/>
      <c r="ET434" s="251"/>
      <c r="EU434" s="251"/>
      <c r="EV434" s="251"/>
      <c r="EW434" s="251"/>
      <c r="EX434" s="251"/>
      <c r="EY434" s="251"/>
      <c r="EZ434" s="251"/>
      <c r="FA434" s="251"/>
      <c r="FB434" s="251"/>
      <c r="FC434" s="251"/>
      <c r="FD434" s="251"/>
      <c r="FE434" s="251"/>
      <c r="FF434" s="251"/>
      <c r="FG434" s="251"/>
      <c r="FH434" s="251"/>
      <c r="FI434" s="251"/>
      <c r="FJ434" s="251"/>
      <c r="FK434" s="251"/>
      <c r="FL434" s="251"/>
      <c r="FM434" s="251"/>
      <c r="FN434" s="251"/>
      <c r="FO434" s="251"/>
      <c r="FP434" s="251"/>
      <c r="FQ434" s="251"/>
      <c r="FR434" s="251"/>
      <c r="FS434" s="251"/>
      <c r="FT434" s="251"/>
      <c r="FU434" s="251"/>
      <c r="FV434" s="251"/>
      <c r="FW434" s="251"/>
      <c r="FX434" s="251"/>
      <c r="FY434" s="251"/>
      <c r="FZ434" s="251"/>
      <c r="GA434" s="251"/>
      <c r="GB434" s="251"/>
      <c r="GC434" s="251"/>
      <c r="GD434" s="251"/>
      <c r="GE434" s="251"/>
      <c r="GF434" s="251"/>
      <c r="GG434" s="251"/>
      <c r="GH434" s="251"/>
      <c r="GI434" s="251"/>
      <c r="GJ434" s="251"/>
      <c r="GK434" s="251"/>
      <c r="GL434" s="251"/>
      <c r="GM434" s="251"/>
      <c r="GN434" s="251"/>
      <c r="GO434" s="251"/>
      <c r="GP434" s="251"/>
      <c r="GQ434" s="251"/>
      <c r="GR434" s="251"/>
      <c r="GS434" s="251"/>
      <c r="GT434" s="251"/>
      <c r="GU434" s="251"/>
      <c r="GV434" s="251"/>
      <c r="GW434" s="251"/>
      <c r="GX434" s="251"/>
      <c r="GY434" s="251"/>
      <c r="GZ434" s="251"/>
      <c r="HA434" s="251"/>
      <c r="HB434" s="251"/>
      <c r="HC434" s="251"/>
      <c r="HD434" s="251"/>
      <c r="HE434" s="251"/>
      <c r="HF434" s="251"/>
      <c r="HG434" s="251"/>
      <c r="HH434" s="251"/>
      <c r="HI434" s="251"/>
      <c r="HJ434" s="251"/>
      <c r="HK434" s="251"/>
      <c r="HL434" s="251"/>
      <c r="HM434" s="251"/>
      <c r="HN434" s="251"/>
      <c r="HO434" s="251"/>
      <c r="HP434" s="251"/>
      <c r="HQ434" s="251"/>
      <c r="HR434" s="251"/>
      <c r="HS434" s="251"/>
      <c r="HT434" s="251"/>
      <c r="HU434" s="251"/>
      <c r="HV434" s="251"/>
      <c r="HW434" s="251"/>
      <c r="HX434" s="251"/>
      <c r="HY434" s="251"/>
      <c r="HZ434" s="251"/>
      <c r="IA434" s="251"/>
      <c r="IB434" s="251"/>
      <c r="IC434" s="251"/>
      <c r="ID434" s="251"/>
      <c r="IE434" s="251"/>
      <c r="IF434" s="251"/>
      <c r="IG434" s="251"/>
      <c r="IH434" s="251"/>
      <c r="II434" s="251"/>
      <c r="IJ434" s="251"/>
      <c r="IK434" s="251"/>
      <c r="IL434" s="251"/>
      <c r="IM434" s="251"/>
      <c r="IN434" s="251"/>
    </row>
    <row r="435" spans="1:248" s="20" customFormat="1" ht="12.75" customHeight="1" thickTop="1" x14ac:dyDescent="0.2">
      <c r="A435" s="8"/>
      <c r="B435" s="296">
        <f>B421</f>
        <v>0</v>
      </c>
      <c r="C435" s="296">
        <f>C421</f>
        <v>0</v>
      </c>
      <c r="D435" s="296">
        <f>D421</f>
        <v>0</v>
      </c>
      <c r="E435" s="296">
        <f>E421</f>
        <v>0</v>
      </c>
      <c r="F435" s="298">
        <f>F421</f>
        <v>0</v>
      </c>
      <c r="G435" s="130" t="str">
        <f>G7</f>
        <v>MARCH</v>
      </c>
      <c r="H435" s="31" t="s">
        <v>58</v>
      </c>
      <c r="I435" s="32"/>
      <c r="J435" s="306">
        <f t="shared" ref="J435:R435" si="54">J421</f>
        <v>0</v>
      </c>
      <c r="K435" s="298">
        <f t="shared" si="54"/>
        <v>0</v>
      </c>
      <c r="L435" s="296">
        <f t="shared" si="54"/>
        <v>0</v>
      </c>
      <c r="M435" s="296">
        <f t="shared" si="54"/>
        <v>0</v>
      </c>
      <c r="N435" s="296">
        <f t="shared" si="54"/>
        <v>0</v>
      </c>
      <c r="O435" s="297">
        <f t="shared" si="54"/>
        <v>0</v>
      </c>
      <c r="P435" s="299">
        <f t="shared" si="54"/>
        <v>0</v>
      </c>
      <c r="Q435" s="296">
        <f t="shared" si="54"/>
        <v>0</v>
      </c>
      <c r="R435" s="298">
        <f t="shared" si="54"/>
        <v>0</v>
      </c>
      <c r="S435" s="9"/>
      <c r="T435" s="8"/>
      <c r="U435" s="296">
        <f t="shared" ref="U435:AH435" si="55">U421</f>
        <v>0</v>
      </c>
      <c r="V435" s="296">
        <f t="shared" si="55"/>
        <v>0</v>
      </c>
      <c r="W435" s="296">
        <f t="shared" si="55"/>
        <v>0</v>
      </c>
      <c r="X435" s="296">
        <f t="shared" si="55"/>
        <v>0</v>
      </c>
      <c r="Y435" s="296">
        <f t="shared" si="55"/>
        <v>0</v>
      </c>
      <c r="Z435" s="296">
        <f t="shared" si="55"/>
        <v>0</v>
      </c>
      <c r="AA435" s="296">
        <f t="shared" si="55"/>
        <v>0</v>
      </c>
      <c r="AB435" s="296">
        <f t="shared" si="55"/>
        <v>0</v>
      </c>
      <c r="AC435" s="296">
        <f t="shared" si="55"/>
        <v>0</v>
      </c>
      <c r="AD435" s="296">
        <f t="shared" si="55"/>
        <v>0</v>
      </c>
      <c r="AE435" s="296">
        <f t="shared" si="55"/>
        <v>0</v>
      </c>
      <c r="AF435" s="296">
        <f t="shared" si="55"/>
        <v>0</v>
      </c>
      <c r="AG435" s="296">
        <f t="shared" si="55"/>
        <v>0</v>
      </c>
      <c r="AH435" s="297">
        <f t="shared" si="55"/>
        <v>0</v>
      </c>
      <c r="AI435" s="305"/>
      <c r="AJ435" s="296">
        <f>AJ421</f>
        <v>0</v>
      </c>
      <c r="AK435" s="298">
        <f>AK421</f>
        <v>0</v>
      </c>
      <c r="AL435" s="9"/>
    </row>
    <row r="436" spans="1:248" s="20" customFormat="1" ht="12.75" customHeight="1" x14ac:dyDescent="0.2">
      <c r="A436" s="8">
        <v>1</v>
      </c>
      <c r="B436" s="280"/>
      <c r="C436" s="280"/>
      <c r="D436" s="280"/>
      <c r="E436" s="280"/>
      <c r="F436" s="281"/>
      <c r="G436" s="443"/>
      <c r="H436" s="444"/>
      <c r="I436" s="445"/>
      <c r="J436" s="296">
        <f t="shared" ref="J436:J466" si="56">SUM(B436:F436)</f>
        <v>0</v>
      </c>
      <c r="K436" s="298">
        <f t="shared" ref="K436:K466" si="57">SUM(U436:AK436)-SUM(L436:R436)</f>
        <v>0</v>
      </c>
      <c r="L436" s="280"/>
      <c r="M436" s="280"/>
      <c r="N436" s="280"/>
      <c r="O436" s="293"/>
      <c r="P436" s="300"/>
      <c r="Q436" s="280"/>
      <c r="R436" s="281"/>
      <c r="S436" s="15" t="s">
        <v>59</v>
      </c>
      <c r="T436" s="8">
        <v>1</v>
      </c>
      <c r="U436" s="280"/>
      <c r="V436" s="280"/>
      <c r="W436" s="280"/>
      <c r="X436" s="280"/>
      <c r="Y436" s="280"/>
      <c r="Z436" s="280"/>
      <c r="AA436" s="280"/>
      <c r="AB436" s="280"/>
      <c r="AC436" s="280"/>
      <c r="AD436" s="280"/>
      <c r="AE436" s="280"/>
      <c r="AF436" s="280"/>
      <c r="AG436" s="280"/>
      <c r="AH436" s="293"/>
      <c r="AI436" s="444"/>
      <c r="AJ436" s="280"/>
      <c r="AK436" s="281"/>
      <c r="AL436" s="15" t="s">
        <v>59</v>
      </c>
    </row>
    <row r="437" spans="1:248" s="20" customFormat="1" ht="12.75" customHeight="1" x14ac:dyDescent="0.2">
      <c r="A437" s="8">
        <v>2</v>
      </c>
      <c r="B437" s="280"/>
      <c r="C437" s="280"/>
      <c r="D437" s="280"/>
      <c r="E437" s="280"/>
      <c r="F437" s="281"/>
      <c r="G437" s="443"/>
      <c r="H437" s="444"/>
      <c r="I437" s="445"/>
      <c r="J437" s="296">
        <f t="shared" si="56"/>
        <v>0</v>
      </c>
      <c r="K437" s="298">
        <f t="shared" si="57"/>
        <v>0</v>
      </c>
      <c r="L437" s="280"/>
      <c r="M437" s="280"/>
      <c r="N437" s="280"/>
      <c r="O437" s="293"/>
      <c r="P437" s="300"/>
      <c r="Q437" s="280"/>
      <c r="R437" s="281"/>
      <c r="S437" s="15" t="s">
        <v>60</v>
      </c>
      <c r="T437" s="8">
        <v>2</v>
      </c>
      <c r="U437" s="280"/>
      <c r="V437" s="280"/>
      <c r="W437" s="280"/>
      <c r="X437" s="280"/>
      <c r="Y437" s="280"/>
      <c r="Z437" s="280"/>
      <c r="AA437" s="280"/>
      <c r="AB437" s="280"/>
      <c r="AC437" s="280"/>
      <c r="AD437" s="280"/>
      <c r="AE437" s="280"/>
      <c r="AF437" s="280"/>
      <c r="AG437" s="280"/>
      <c r="AH437" s="293"/>
      <c r="AI437" s="444"/>
      <c r="AJ437" s="280"/>
      <c r="AK437" s="281"/>
      <c r="AL437" s="15" t="s">
        <v>60</v>
      </c>
    </row>
    <row r="438" spans="1:248" s="20" customFormat="1" ht="12.75" customHeight="1" x14ac:dyDescent="0.2">
      <c r="A438" s="8">
        <v>3</v>
      </c>
      <c r="B438" s="280"/>
      <c r="C438" s="280"/>
      <c r="D438" s="280"/>
      <c r="E438" s="280"/>
      <c r="F438" s="281"/>
      <c r="G438" s="443"/>
      <c r="H438" s="444"/>
      <c r="I438" s="445"/>
      <c r="J438" s="296">
        <f t="shared" si="56"/>
        <v>0</v>
      </c>
      <c r="K438" s="298">
        <f t="shared" si="57"/>
        <v>0</v>
      </c>
      <c r="L438" s="280"/>
      <c r="M438" s="280"/>
      <c r="N438" s="280"/>
      <c r="O438" s="293"/>
      <c r="P438" s="300"/>
      <c r="Q438" s="280"/>
      <c r="R438" s="281"/>
      <c r="S438" s="15" t="s">
        <v>61</v>
      </c>
      <c r="T438" s="8">
        <v>3</v>
      </c>
      <c r="U438" s="280"/>
      <c r="V438" s="280"/>
      <c r="W438" s="280"/>
      <c r="X438" s="280"/>
      <c r="Y438" s="280"/>
      <c r="Z438" s="280"/>
      <c r="AA438" s="280"/>
      <c r="AB438" s="280"/>
      <c r="AC438" s="280"/>
      <c r="AD438" s="280"/>
      <c r="AE438" s="280"/>
      <c r="AF438" s="280"/>
      <c r="AG438" s="280"/>
      <c r="AH438" s="293"/>
      <c r="AI438" s="444"/>
      <c r="AJ438" s="280"/>
      <c r="AK438" s="281"/>
      <c r="AL438" s="15" t="s">
        <v>61</v>
      </c>
    </row>
    <row r="439" spans="1:248" s="20" customFormat="1" ht="12.75" customHeight="1" x14ac:dyDescent="0.2">
      <c r="A439" s="8">
        <v>4</v>
      </c>
      <c r="B439" s="280"/>
      <c r="C439" s="280"/>
      <c r="D439" s="280"/>
      <c r="E439" s="280"/>
      <c r="F439" s="281"/>
      <c r="G439" s="443"/>
      <c r="H439" s="444"/>
      <c r="I439" s="445"/>
      <c r="J439" s="296">
        <f t="shared" si="56"/>
        <v>0</v>
      </c>
      <c r="K439" s="298">
        <f t="shared" si="57"/>
        <v>0</v>
      </c>
      <c r="L439" s="280"/>
      <c r="M439" s="280"/>
      <c r="N439" s="280"/>
      <c r="O439" s="293"/>
      <c r="P439" s="300"/>
      <c r="Q439" s="280"/>
      <c r="R439" s="281"/>
      <c r="S439" s="15" t="s">
        <v>62</v>
      </c>
      <c r="T439" s="8">
        <v>4</v>
      </c>
      <c r="U439" s="280"/>
      <c r="V439" s="280"/>
      <c r="W439" s="280"/>
      <c r="X439" s="280"/>
      <c r="Y439" s="280"/>
      <c r="Z439" s="280"/>
      <c r="AA439" s="280"/>
      <c r="AB439" s="280"/>
      <c r="AC439" s="280"/>
      <c r="AD439" s="280"/>
      <c r="AE439" s="280"/>
      <c r="AF439" s="280"/>
      <c r="AG439" s="280"/>
      <c r="AH439" s="293"/>
      <c r="AI439" s="444"/>
      <c r="AJ439" s="280"/>
      <c r="AK439" s="281"/>
      <c r="AL439" s="15" t="s">
        <v>62</v>
      </c>
    </row>
    <row r="440" spans="1:248" s="20" customFormat="1" ht="12.75" customHeight="1" x14ac:dyDescent="0.2">
      <c r="A440" s="8">
        <v>5</v>
      </c>
      <c r="B440" s="280"/>
      <c r="C440" s="280"/>
      <c r="D440" s="280"/>
      <c r="E440" s="280"/>
      <c r="F440" s="281"/>
      <c r="G440" s="446"/>
      <c r="H440" s="444"/>
      <c r="I440" s="445"/>
      <c r="J440" s="296">
        <f t="shared" si="56"/>
        <v>0</v>
      </c>
      <c r="K440" s="298">
        <f t="shared" si="57"/>
        <v>0</v>
      </c>
      <c r="L440" s="280"/>
      <c r="M440" s="280"/>
      <c r="N440" s="280"/>
      <c r="O440" s="293"/>
      <c r="P440" s="300"/>
      <c r="Q440" s="280"/>
      <c r="R440" s="281"/>
      <c r="S440" s="15" t="s">
        <v>63</v>
      </c>
      <c r="T440" s="8">
        <v>5</v>
      </c>
      <c r="U440" s="280"/>
      <c r="V440" s="280"/>
      <c r="W440" s="280"/>
      <c r="X440" s="280"/>
      <c r="Y440" s="280"/>
      <c r="Z440" s="280"/>
      <c r="AA440" s="280"/>
      <c r="AB440" s="280"/>
      <c r="AC440" s="280"/>
      <c r="AD440" s="280"/>
      <c r="AE440" s="280"/>
      <c r="AF440" s="280"/>
      <c r="AG440" s="280"/>
      <c r="AH440" s="293"/>
      <c r="AI440" s="444"/>
      <c r="AJ440" s="280"/>
      <c r="AK440" s="281"/>
      <c r="AL440" s="15" t="s">
        <v>63</v>
      </c>
    </row>
    <row r="441" spans="1:248" s="20" customFormat="1" ht="12.75" customHeight="1" x14ac:dyDescent="0.2">
      <c r="A441" s="16">
        <v>6</v>
      </c>
      <c r="B441" s="282"/>
      <c r="C441" s="282"/>
      <c r="D441" s="282"/>
      <c r="E441" s="282"/>
      <c r="F441" s="283"/>
      <c r="G441" s="443"/>
      <c r="H441" s="447"/>
      <c r="I441" s="448"/>
      <c r="J441" s="296">
        <f t="shared" si="56"/>
        <v>0</v>
      </c>
      <c r="K441" s="298">
        <f t="shared" si="57"/>
        <v>0</v>
      </c>
      <c r="L441" s="282"/>
      <c r="M441" s="282"/>
      <c r="N441" s="282"/>
      <c r="O441" s="294"/>
      <c r="P441" s="301"/>
      <c r="Q441" s="282"/>
      <c r="R441" s="283"/>
      <c r="S441" s="17" t="s">
        <v>64</v>
      </c>
      <c r="T441" s="16">
        <v>6</v>
      </c>
      <c r="U441" s="282"/>
      <c r="V441" s="282"/>
      <c r="W441" s="282"/>
      <c r="X441" s="282"/>
      <c r="Y441" s="282"/>
      <c r="Z441" s="282"/>
      <c r="AA441" s="282"/>
      <c r="AB441" s="282"/>
      <c r="AC441" s="282"/>
      <c r="AD441" s="282"/>
      <c r="AE441" s="282"/>
      <c r="AF441" s="282"/>
      <c r="AG441" s="282"/>
      <c r="AH441" s="294"/>
      <c r="AI441" s="447"/>
      <c r="AJ441" s="282"/>
      <c r="AK441" s="283"/>
      <c r="AL441" s="17" t="s">
        <v>64</v>
      </c>
    </row>
    <row r="442" spans="1:248" s="20" customFormat="1" ht="12.75" customHeight="1" x14ac:dyDescent="0.2">
      <c r="A442" s="8">
        <v>7</v>
      </c>
      <c r="B442" s="280"/>
      <c r="C442" s="280"/>
      <c r="D442" s="280"/>
      <c r="E442" s="280"/>
      <c r="F442" s="281"/>
      <c r="G442" s="443"/>
      <c r="H442" s="444"/>
      <c r="I442" s="445"/>
      <c r="J442" s="296">
        <f t="shared" si="56"/>
        <v>0</v>
      </c>
      <c r="K442" s="298">
        <f t="shared" si="57"/>
        <v>0</v>
      </c>
      <c r="L442" s="280"/>
      <c r="M442" s="280"/>
      <c r="N442" s="280"/>
      <c r="O442" s="293"/>
      <c r="P442" s="300"/>
      <c r="Q442" s="280"/>
      <c r="R442" s="281"/>
      <c r="S442" s="15" t="s">
        <v>65</v>
      </c>
      <c r="T442" s="8">
        <v>7</v>
      </c>
      <c r="U442" s="280"/>
      <c r="V442" s="280"/>
      <c r="W442" s="280"/>
      <c r="X442" s="280"/>
      <c r="Y442" s="280"/>
      <c r="Z442" s="280"/>
      <c r="AA442" s="280"/>
      <c r="AB442" s="280"/>
      <c r="AC442" s="280"/>
      <c r="AD442" s="280"/>
      <c r="AE442" s="280"/>
      <c r="AF442" s="280"/>
      <c r="AG442" s="280"/>
      <c r="AH442" s="293"/>
      <c r="AI442" s="444"/>
      <c r="AJ442" s="280"/>
      <c r="AK442" s="281"/>
      <c r="AL442" s="15" t="s">
        <v>65</v>
      </c>
    </row>
    <row r="443" spans="1:248" s="20" customFormat="1" ht="12.75" customHeight="1" x14ac:dyDescent="0.2">
      <c r="A443" s="8">
        <v>8</v>
      </c>
      <c r="B443" s="280"/>
      <c r="C443" s="280"/>
      <c r="D443" s="280"/>
      <c r="E443" s="280"/>
      <c r="F443" s="281"/>
      <c r="G443" s="443"/>
      <c r="H443" s="444"/>
      <c r="I443" s="445"/>
      <c r="J443" s="296">
        <f t="shared" si="56"/>
        <v>0</v>
      </c>
      <c r="K443" s="298">
        <f t="shared" si="57"/>
        <v>0</v>
      </c>
      <c r="L443" s="280"/>
      <c r="M443" s="280"/>
      <c r="N443" s="280"/>
      <c r="O443" s="293"/>
      <c r="P443" s="300"/>
      <c r="Q443" s="280"/>
      <c r="R443" s="281"/>
      <c r="S443" s="15" t="s">
        <v>66</v>
      </c>
      <c r="T443" s="8">
        <v>8</v>
      </c>
      <c r="U443" s="280"/>
      <c r="V443" s="280"/>
      <c r="W443" s="280"/>
      <c r="X443" s="280"/>
      <c r="Y443" s="280"/>
      <c r="Z443" s="280"/>
      <c r="AA443" s="280"/>
      <c r="AB443" s="280"/>
      <c r="AC443" s="280"/>
      <c r="AD443" s="280"/>
      <c r="AE443" s="280"/>
      <c r="AF443" s="280"/>
      <c r="AG443" s="280"/>
      <c r="AH443" s="293"/>
      <c r="AI443" s="444"/>
      <c r="AJ443" s="280"/>
      <c r="AK443" s="281"/>
      <c r="AL443" s="15" t="s">
        <v>66</v>
      </c>
    </row>
    <row r="444" spans="1:248" s="20" customFormat="1" ht="12.75" customHeight="1" x14ac:dyDescent="0.2">
      <c r="A444" s="8">
        <v>9</v>
      </c>
      <c r="B444" s="280"/>
      <c r="C444" s="280"/>
      <c r="D444" s="280"/>
      <c r="E444" s="280"/>
      <c r="F444" s="281"/>
      <c r="G444" s="443"/>
      <c r="H444" s="444"/>
      <c r="I444" s="445"/>
      <c r="J444" s="296">
        <f t="shared" si="56"/>
        <v>0</v>
      </c>
      <c r="K444" s="298">
        <f t="shared" si="57"/>
        <v>0</v>
      </c>
      <c r="L444" s="280"/>
      <c r="M444" s="280"/>
      <c r="N444" s="280"/>
      <c r="O444" s="293"/>
      <c r="P444" s="300"/>
      <c r="Q444" s="280"/>
      <c r="R444" s="281"/>
      <c r="S444" s="15" t="s">
        <v>67</v>
      </c>
      <c r="T444" s="8">
        <v>9</v>
      </c>
      <c r="U444" s="280"/>
      <c r="V444" s="280"/>
      <c r="W444" s="280"/>
      <c r="X444" s="280"/>
      <c r="Y444" s="280"/>
      <c r="Z444" s="280"/>
      <c r="AA444" s="280"/>
      <c r="AB444" s="280"/>
      <c r="AC444" s="280"/>
      <c r="AD444" s="280"/>
      <c r="AE444" s="280"/>
      <c r="AF444" s="280"/>
      <c r="AG444" s="280"/>
      <c r="AH444" s="293"/>
      <c r="AI444" s="444"/>
      <c r="AJ444" s="280"/>
      <c r="AK444" s="281"/>
      <c r="AL444" s="15" t="s">
        <v>67</v>
      </c>
    </row>
    <row r="445" spans="1:248" s="20" customFormat="1" ht="12.75" customHeight="1" x14ac:dyDescent="0.2">
      <c r="A445" s="8">
        <v>10</v>
      </c>
      <c r="B445" s="280"/>
      <c r="C445" s="280"/>
      <c r="D445" s="280"/>
      <c r="E445" s="280"/>
      <c r="F445" s="281"/>
      <c r="G445" s="443"/>
      <c r="H445" s="444"/>
      <c r="I445" s="445"/>
      <c r="J445" s="296">
        <f t="shared" si="56"/>
        <v>0</v>
      </c>
      <c r="K445" s="298">
        <f t="shared" si="57"/>
        <v>0</v>
      </c>
      <c r="L445" s="280"/>
      <c r="M445" s="280"/>
      <c r="N445" s="280"/>
      <c r="O445" s="293"/>
      <c r="P445" s="300"/>
      <c r="Q445" s="280"/>
      <c r="R445" s="281"/>
      <c r="S445" s="15" t="s">
        <v>68</v>
      </c>
      <c r="T445" s="8">
        <v>10</v>
      </c>
      <c r="U445" s="280"/>
      <c r="V445" s="280"/>
      <c r="W445" s="280"/>
      <c r="X445" s="280"/>
      <c r="Y445" s="280"/>
      <c r="Z445" s="280"/>
      <c r="AA445" s="280"/>
      <c r="AB445" s="280"/>
      <c r="AC445" s="280"/>
      <c r="AD445" s="280"/>
      <c r="AE445" s="280"/>
      <c r="AF445" s="280"/>
      <c r="AG445" s="280"/>
      <c r="AH445" s="293"/>
      <c r="AI445" s="444"/>
      <c r="AJ445" s="280"/>
      <c r="AK445" s="281"/>
      <c r="AL445" s="15" t="s">
        <v>68</v>
      </c>
    </row>
    <row r="446" spans="1:248" s="20" customFormat="1" ht="12.75" customHeight="1" x14ac:dyDescent="0.2">
      <c r="A446" s="8">
        <v>11</v>
      </c>
      <c r="B446" s="280"/>
      <c r="C446" s="280"/>
      <c r="D446" s="280"/>
      <c r="E446" s="280"/>
      <c r="F446" s="281"/>
      <c r="G446" s="443"/>
      <c r="H446" s="444"/>
      <c r="I446" s="445"/>
      <c r="J446" s="296">
        <f t="shared" si="56"/>
        <v>0</v>
      </c>
      <c r="K446" s="298">
        <f t="shared" si="57"/>
        <v>0</v>
      </c>
      <c r="L446" s="280"/>
      <c r="M446" s="280"/>
      <c r="N446" s="280"/>
      <c r="O446" s="293"/>
      <c r="P446" s="300"/>
      <c r="Q446" s="280"/>
      <c r="R446" s="281"/>
      <c r="S446" s="15" t="s">
        <v>69</v>
      </c>
      <c r="T446" s="8">
        <v>11</v>
      </c>
      <c r="U446" s="280"/>
      <c r="V446" s="280"/>
      <c r="W446" s="280"/>
      <c r="X446" s="280"/>
      <c r="Y446" s="280"/>
      <c r="Z446" s="280"/>
      <c r="AA446" s="280"/>
      <c r="AB446" s="280"/>
      <c r="AC446" s="280"/>
      <c r="AD446" s="280"/>
      <c r="AE446" s="280"/>
      <c r="AF446" s="280"/>
      <c r="AG446" s="280"/>
      <c r="AH446" s="293"/>
      <c r="AI446" s="444"/>
      <c r="AJ446" s="280"/>
      <c r="AK446" s="281"/>
      <c r="AL446" s="15" t="s">
        <v>69</v>
      </c>
    </row>
    <row r="447" spans="1:248" s="20" customFormat="1" ht="12.75" customHeight="1" x14ac:dyDescent="0.2">
      <c r="A447" s="8">
        <v>12</v>
      </c>
      <c r="B447" s="280"/>
      <c r="C447" s="280"/>
      <c r="D447" s="280"/>
      <c r="E447" s="280"/>
      <c r="F447" s="281"/>
      <c r="G447" s="443"/>
      <c r="H447" s="444"/>
      <c r="I447" s="445"/>
      <c r="J447" s="296">
        <f t="shared" si="56"/>
        <v>0</v>
      </c>
      <c r="K447" s="298">
        <f t="shared" si="57"/>
        <v>0</v>
      </c>
      <c r="L447" s="280"/>
      <c r="M447" s="280"/>
      <c r="N447" s="280"/>
      <c r="O447" s="293"/>
      <c r="P447" s="300"/>
      <c r="Q447" s="280"/>
      <c r="R447" s="281"/>
      <c r="S447" s="15" t="s">
        <v>70</v>
      </c>
      <c r="T447" s="8">
        <v>12</v>
      </c>
      <c r="U447" s="280"/>
      <c r="V447" s="280"/>
      <c r="W447" s="280"/>
      <c r="X447" s="280"/>
      <c r="Y447" s="280"/>
      <c r="Z447" s="280"/>
      <c r="AA447" s="280"/>
      <c r="AB447" s="280"/>
      <c r="AC447" s="280"/>
      <c r="AD447" s="280"/>
      <c r="AE447" s="280"/>
      <c r="AF447" s="280"/>
      <c r="AG447" s="280"/>
      <c r="AH447" s="293"/>
      <c r="AI447" s="444"/>
      <c r="AJ447" s="280"/>
      <c r="AK447" s="281"/>
      <c r="AL447" s="15" t="s">
        <v>70</v>
      </c>
    </row>
    <row r="448" spans="1:248" s="20" customFormat="1" ht="12.75" customHeight="1" x14ac:dyDescent="0.2">
      <c r="A448" s="8">
        <v>13</v>
      </c>
      <c r="B448" s="280"/>
      <c r="C448" s="280"/>
      <c r="D448" s="280"/>
      <c r="E448" s="280"/>
      <c r="F448" s="281"/>
      <c r="G448" s="443"/>
      <c r="H448" s="444"/>
      <c r="I448" s="445"/>
      <c r="J448" s="296">
        <f t="shared" si="56"/>
        <v>0</v>
      </c>
      <c r="K448" s="298">
        <f t="shared" si="57"/>
        <v>0</v>
      </c>
      <c r="L448" s="280"/>
      <c r="M448" s="280"/>
      <c r="N448" s="280"/>
      <c r="O448" s="293"/>
      <c r="P448" s="300"/>
      <c r="Q448" s="280"/>
      <c r="R448" s="281"/>
      <c r="S448" s="15" t="s">
        <v>71</v>
      </c>
      <c r="T448" s="8">
        <v>13</v>
      </c>
      <c r="U448" s="280"/>
      <c r="V448" s="280"/>
      <c r="W448" s="280"/>
      <c r="X448" s="280"/>
      <c r="Y448" s="280"/>
      <c r="Z448" s="280"/>
      <c r="AA448" s="280"/>
      <c r="AB448" s="280"/>
      <c r="AC448" s="280"/>
      <c r="AD448" s="280"/>
      <c r="AE448" s="280"/>
      <c r="AF448" s="280"/>
      <c r="AG448" s="280"/>
      <c r="AH448" s="293"/>
      <c r="AI448" s="444"/>
      <c r="AJ448" s="280"/>
      <c r="AK448" s="281"/>
      <c r="AL448" s="15" t="s">
        <v>71</v>
      </c>
    </row>
    <row r="449" spans="1:38" s="20" customFormat="1" ht="12.75" customHeight="1" x14ac:dyDescent="0.2">
      <c r="A449" s="8">
        <v>14</v>
      </c>
      <c r="B449" s="280"/>
      <c r="C449" s="280"/>
      <c r="D449" s="280"/>
      <c r="E449" s="280"/>
      <c r="F449" s="281"/>
      <c r="G449" s="443"/>
      <c r="H449" s="444"/>
      <c r="I449" s="445"/>
      <c r="J449" s="296">
        <f t="shared" si="56"/>
        <v>0</v>
      </c>
      <c r="K449" s="298">
        <f t="shared" si="57"/>
        <v>0</v>
      </c>
      <c r="L449" s="280"/>
      <c r="M449" s="280"/>
      <c r="N449" s="280"/>
      <c r="O449" s="293"/>
      <c r="P449" s="300"/>
      <c r="Q449" s="280"/>
      <c r="R449" s="281"/>
      <c r="S449" s="15" t="s">
        <v>72</v>
      </c>
      <c r="T449" s="8">
        <v>14</v>
      </c>
      <c r="U449" s="280"/>
      <c r="V449" s="280"/>
      <c r="W449" s="280"/>
      <c r="X449" s="280"/>
      <c r="Y449" s="280"/>
      <c r="Z449" s="280"/>
      <c r="AA449" s="280"/>
      <c r="AB449" s="280"/>
      <c r="AC449" s="280"/>
      <c r="AD449" s="280"/>
      <c r="AE449" s="280"/>
      <c r="AF449" s="280"/>
      <c r="AG449" s="280"/>
      <c r="AH449" s="293"/>
      <c r="AI449" s="444"/>
      <c r="AJ449" s="280"/>
      <c r="AK449" s="281"/>
      <c r="AL449" s="15" t="s">
        <v>72</v>
      </c>
    </row>
    <row r="450" spans="1:38" s="20" customFormat="1" ht="12.75" customHeight="1" x14ac:dyDescent="0.2">
      <c r="A450" s="8">
        <v>15</v>
      </c>
      <c r="B450" s="280"/>
      <c r="C450" s="280"/>
      <c r="D450" s="280"/>
      <c r="E450" s="280"/>
      <c r="F450" s="281"/>
      <c r="G450" s="443"/>
      <c r="H450" s="444"/>
      <c r="I450" s="445"/>
      <c r="J450" s="296">
        <f t="shared" si="56"/>
        <v>0</v>
      </c>
      <c r="K450" s="298">
        <f t="shared" si="57"/>
        <v>0</v>
      </c>
      <c r="L450" s="280"/>
      <c r="M450" s="280"/>
      <c r="N450" s="280"/>
      <c r="O450" s="293"/>
      <c r="P450" s="300"/>
      <c r="Q450" s="280"/>
      <c r="R450" s="281"/>
      <c r="S450" s="15" t="s">
        <v>73</v>
      </c>
      <c r="T450" s="8">
        <v>15</v>
      </c>
      <c r="U450" s="280"/>
      <c r="V450" s="280"/>
      <c r="W450" s="280"/>
      <c r="X450" s="280"/>
      <c r="Y450" s="280"/>
      <c r="Z450" s="280"/>
      <c r="AA450" s="280"/>
      <c r="AB450" s="280"/>
      <c r="AC450" s="280"/>
      <c r="AD450" s="280"/>
      <c r="AE450" s="280"/>
      <c r="AF450" s="280"/>
      <c r="AG450" s="280"/>
      <c r="AH450" s="293"/>
      <c r="AI450" s="444"/>
      <c r="AJ450" s="280"/>
      <c r="AK450" s="281"/>
      <c r="AL450" s="15" t="s">
        <v>73</v>
      </c>
    </row>
    <row r="451" spans="1:38" s="20" customFormat="1" ht="12.75" customHeight="1" x14ac:dyDescent="0.2">
      <c r="A451" s="8">
        <v>16</v>
      </c>
      <c r="B451" s="280"/>
      <c r="C451" s="280"/>
      <c r="D451" s="280"/>
      <c r="E451" s="280"/>
      <c r="F451" s="281"/>
      <c r="G451" s="443"/>
      <c r="H451" s="444"/>
      <c r="I451" s="445"/>
      <c r="J451" s="296">
        <f t="shared" si="56"/>
        <v>0</v>
      </c>
      <c r="K451" s="298">
        <f t="shared" si="57"/>
        <v>0</v>
      </c>
      <c r="L451" s="280"/>
      <c r="M451" s="280"/>
      <c r="N451" s="280"/>
      <c r="O451" s="293"/>
      <c r="P451" s="300"/>
      <c r="Q451" s="280"/>
      <c r="R451" s="281"/>
      <c r="S451" s="15" t="s">
        <v>74</v>
      </c>
      <c r="T451" s="8">
        <v>16</v>
      </c>
      <c r="U451" s="280"/>
      <c r="V451" s="280"/>
      <c r="W451" s="280"/>
      <c r="X451" s="280"/>
      <c r="Y451" s="280"/>
      <c r="Z451" s="280"/>
      <c r="AA451" s="280"/>
      <c r="AB451" s="280"/>
      <c r="AC451" s="280"/>
      <c r="AD451" s="280"/>
      <c r="AE451" s="280"/>
      <c r="AF451" s="280"/>
      <c r="AG451" s="280"/>
      <c r="AH451" s="293"/>
      <c r="AI451" s="444"/>
      <c r="AJ451" s="280"/>
      <c r="AK451" s="281"/>
      <c r="AL451" s="15" t="s">
        <v>74</v>
      </c>
    </row>
    <row r="452" spans="1:38" s="20" customFormat="1" ht="12.75" customHeight="1" x14ac:dyDescent="0.2">
      <c r="A452" s="8">
        <v>17</v>
      </c>
      <c r="B452" s="280"/>
      <c r="C452" s="280"/>
      <c r="D452" s="280"/>
      <c r="E452" s="280"/>
      <c r="F452" s="281"/>
      <c r="G452" s="443"/>
      <c r="H452" s="444"/>
      <c r="I452" s="445"/>
      <c r="J452" s="296">
        <f t="shared" si="56"/>
        <v>0</v>
      </c>
      <c r="K452" s="298">
        <f t="shared" si="57"/>
        <v>0</v>
      </c>
      <c r="L452" s="280"/>
      <c r="M452" s="280"/>
      <c r="N452" s="280"/>
      <c r="O452" s="293"/>
      <c r="P452" s="300"/>
      <c r="Q452" s="280"/>
      <c r="R452" s="281"/>
      <c r="S452" s="15" t="s">
        <v>75</v>
      </c>
      <c r="T452" s="8">
        <v>17</v>
      </c>
      <c r="U452" s="280"/>
      <c r="V452" s="280"/>
      <c r="W452" s="280"/>
      <c r="X452" s="280"/>
      <c r="Y452" s="280"/>
      <c r="Z452" s="280"/>
      <c r="AA452" s="280"/>
      <c r="AB452" s="280"/>
      <c r="AC452" s="280"/>
      <c r="AD452" s="280"/>
      <c r="AE452" s="280"/>
      <c r="AF452" s="280"/>
      <c r="AG452" s="280"/>
      <c r="AH452" s="293"/>
      <c r="AI452" s="444"/>
      <c r="AJ452" s="280"/>
      <c r="AK452" s="281"/>
      <c r="AL452" s="15" t="s">
        <v>75</v>
      </c>
    </row>
    <row r="453" spans="1:38" s="20" customFormat="1" ht="12.75" customHeight="1" x14ac:dyDescent="0.2">
      <c r="A453" s="8">
        <v>18</v>
      </c>
      <c r="B453" s="280"/>
      <c r="C453" s="280"/>
      <c r="D453" s="280"/>
      <c r="E453" s="280"/>
      <c r="F453" s="281"/>
      <c r="G453" s="443"/>
      <c r="H453" s="444"/>
      <c r="I453" s="445"/>
      <c r="J453" s="296">
        <f t="shared" si="56"/>
        <v>0</v>
      </c>
      <c r="K453" s="298">
        <f t="shared" si="57"/>
        <v>0</v>
      </c>
      <c r="L453" s="280"/>
      <c r="M453" s="280"/>
      <c r="N453" s="280"/>
      <c r="O453" s="293"/>
      <c r="P453" s="300"/>
      <c r="Q453" s="280"/>
      <c r="R453" s="281"/>
      <c r="S453" s="15" t="s">
        <v>76</v>
      </c>
      <c r="T453" s="8">
        <v>18</v>
      </c>
      <c r="U453" s="280"/>
      <c r="V453" s="280"/>
      <c r="W453" s="280"/>
      <c r="X453" s="280"/>
      <c r="Y453" s="280"/>
      <c r="Z453" s="280"/>
      <c r="AA453" s="280"/>
      <c r="AB453" s="280"/>
      <c r="AC453" s="280"/>
      <c r="AD453" s="280"/>
      <c r="AE453" s="280"/>
      <c r="AF453" s="280"/>
      <c r="AG453" s="280"/>
      <c r="AH453" s="293"/>
      <c r="AI453" s="444"/>
      <c r="AJ453" s="280"/>
      <c r="AK453" s="281"/>
      <c r="AL453" s="15" t="s">
        <v>76</v>
      </c>
    </row>
    <row r="454" spans="1:38" s="20" customFormat="1" ht="12.75" customHeight="1" x14ac:dyDescent="0.2">
      <c r="A454" s="8">
        <v>19</v>
      </c>
      <c r="B454" s="280"/>
      <c r="C454" s="280"/>
      <c r="D454" s="280"/>
      <c r="E454" s="280"/>
      <c r="F454" s="281"/>
      <c r="G454" s="443"/>
      <c r="H454" s="444"/>
      <c r="I454" s="445"/>
      <c r="J454" s="296">
        <f t="shared" si="56"/>
        <v>0</v>
      </c>
      <c r="K454" s="298">
        <f t="shared" si="57"/>
        <v>0</v>
      </c>
      <c r="L454" s="280"/>
      <c r="M454" s="280"/>
      <c r="N454" s="280"/>
      <c r="O454" s="293"/>
      <c r="P454" s="300"/>
      <c r="Q454" s="280"/>
      <c r="R454" s="281"/>
      <c r="S454" s="15" t="s">
        <v>77</v>
      </c>
      <c r="T454" s="8">
        <v>19</v>
      </c>
      <c r="U454" s="280"/>
      <c r="V454" s="280"/>
      <c r="W454" s="280"/>
      <c r="X454" s="280"/>
      <c r="Y454" s="280"/>
      <c r="Z454" s="280"/>
      <c r="AA454" s="280"/>
      <c r="AB454" s="280"/>
      <c r="AC454" s="280"/>
      <c r="AD454" s="280"/>
      <c r="AE454" s="280"/>
      <c r="AF454" s="280"/>
      <c r="AG454" s="280"/>
      <c r="AH454" s="293"/>
      <c r="AI454" s="444"/>
      <c r="AJ454" s="280"/>
      <c r="AK454" s="281"/>
      <c r="AL454" s="15" t="s">
        <v>77</v>
      </c>
    </row>
    <row r="455" spans="1:38" s="20" customFormat="1" ht="12.75" customHeight="1" x14ac:dyDescent="0.2">
      <c r="A455" s="8">
        <v>20</v>
      </c>
      <c r="B455" s="280"/>
      <c r="C455" s="280"/>
      <c r="D455" s="280"/>
      <c r="E455" s="280"/>
      <c r="F455" s="281"/>
      <c r="G455" s="443"/>
      <c r="H455" s="444"/>
      <c r="I455" s="445"/>
      <c r="J455" s="296">
        <f t="shared" si="56"/>
        <v>0</v>
      </c>
      <c r="K455" s="298">
        <f t="shared" si="57"/>
        <v>0</v>
      </c>
      <c r="L455" s="280"/>
      <c r="M455" s="280"/>
      <c r="N455" s="280"/>
      <c r="O455" s="293"/>
      <c r="P455" s="300"/>
      <c r="Q455" s="280"/>
      <c r="R455" s="281"/>
      <c r="S455" s="15" t="s">
        <v>78</v>
      </c>
      <c r="T455" s="8">
        <v>20</v>
      </c>
      <c r="U455" s="280"/>
      <c r="V455" s="280"/>
      <c r="W455" s="280"/>
      <c r="X455" s="280"/>
      <c r="Y455" s="280"/>
      <c r="Z455" s="280"/>
      <c r="AA455" s="280"/>
      <c r="AB455" s="280"/>
      <c r="AC455" s="280"/>
      <c r="AD455" s="280"/>
      <c r="AE455" s="280"/>
      <c r="AF455" s="280"/>
      <c r="AG455" s="280"/>
      <c r="AH455" s="293"/>
      <c r="AI455" s="444"/>
      <c r="AJ455" s="280"/>
      <c r="AK455" s="281"/>
      <c r="AL455" s="15" t="s">
        <v>78</v>
      </c>
    </row>
    <row r="456" spans="1:38" s="20" customFormat="1" ht="12.75" customHeight="1" x14ac:dyDescent="0.2">
      <c r="A456" s="8">
        <v>21</v>
      </c>
      <c r="B456" s="280"/>
      <c r="C456" s="280"/>
      <c r="D456" s="280"/>
      <c r="E456" s="280"/>
      <c r="F456" s="281"/>
      <c r="G456" s="443"/>
      <c r="H456" s="444"/>
      <c r="I456" s="445"/>
      <c r="J456" s="296">
        <f t="shared" si="56"/>
        <v>0</v>
      </c>
      <c r="K456" s="298">
        <f t="shared" si="57"/>
        <v>0</v>
      </c>
      <c r="L456" s="280"/>
      <c r="M456" s="280"/>
      <c r="N456" s="280"/>
      <c r="O456" s="293"/>
      <c r="P456" s="300"/>
      <c r="Q456" s="280"/>
      <c r="R456" s="281"/>
      <c r="S456" s="15" t="s">
        <v>79</v>
      </c>
      <c r="T456" s="8">
        <v>21</v>
      </c>
      <c r="U456" s="280"/>
      <c r="V456" s="280"/>
      <c r="W456" s="280"/>
      <c r="X456" s="280"/>
      <c r="Y456" s="280"/>
      <c r="Z456" s="280"/>
      <c r="AA456" s="280"/>
      <c r="AB456" s="280"/>
      <c r="AC456" s="280"/>
      <c r="AD456" s="280"/>
      <c r="AE456" s="280"/>
      <c r="AF456" s="280"/>
      <c r="AG456" s="280"/>
      <c r="AH456" s="293"/>
      <c r="AI456" s="444"/>
      <c r="AJ456" s="280"/>
      <c r="AK456" s="281"/>
      <c r="AL456" s="15" t="s">
        <v>79</v>
      </c>
    </row>
    <row r="457" spans="1:38" s="20" customFormat="1" ht="12.75" customHeight="1" x14ac:dyDescent="0.2">
      <c r="A457" s="8">
        <v>22</v>
      </c>
      <c r="B457" s="280"/>
      <c r="C457" s="280"/>
      <c r="D457" s="280"/>
      <c r="E457" s="280"/>
      <c r="F457" s="281"/>
      <c r="G457" s="443"/>
      <c r="H457" s="444"/>
      <c r="I457" s="445"/>
      <c r="J457" s="296">
        <f t="shared" si="56"/>
        <v>0</v>
      </c>
      <c r="K457" s="298">
        <f t="shared" si="57"/>
        <v>0</v>
      </c>
      <c r="L457" s="280"/>
      <c r="M457" s="280"/>
      <c r="N457" s="280"/>
      <c r="O457" s="293"/>
      <c r="P457" s="300"/>
      <c r="Q457" s="280"/>
      <c r="R457" s="281"/>
      <c r="S457" s="15" t="s">
        <v>80</v>
      </c>
      <c r="T457" s="8">
        <v>22</v>
      </c>
      <c r="U457" s="280"/>
      <c r="V457" s="280"/>
      <c r="W457" s="280"/>
      <c r="X457" s="280"/>
      <c r="Y457" s="280"/>
      <c r="Z457" s="280"/>
      <c r="AA457" s="280"/>
      <c r="AB457" s="280"/>
      <c r="AC457" s="280"/>
      <c r="AD457" s="280"/>
      <c r="AE457" s="280"/>
      <c r="AF457" s="280"/>
      <c r="AG457" s="280"/>
      <c r="AH457" s="293"/>
      <c r="AI457" s="444"/>
      <c r="AJ457" s="280"/>
      <c r="AK457" s="281"/>
      <c r="AL457" s="15" t="s">
        <v>80</v>
      </c>
    </row>
    <row r="458" spans="1:38" s="20" customFormat="1" ht="12.75" customHeight="1" x14ac:dyDescent="0.2">
      <c r="A458" s="8">
        <v>23</v>
      </c>
      <c r="B458" s="280"/>
      <c r="C458" s="280"/>
      <c r="D458" s="280"/>
      <c r="E458" s="280"/>
      <c r="F458" s="281"/>
      <c r="G458" s="443"/>
      <c r="H458" s="444"/>
      <c r="I458" s="445"/>
      <c r="J458" s="296">
        <f t="shared" si="56"/>
        <v>0</v>
      </c>
      <c r="K458" s="298">
        <f t="shared" si="57"/>
        <v>0</v>
      </c>
      <c r="L458" s="280"/>
      <c r="M458" s="280"/>
      <c r="N458" s="280"/>
      <c r="O458" s="293"/>
      <c r="P458" s="300"/>
      <c r="Q458" s="280"/>
      <c r="R458" s="281"/>
      <c r="S458" s="15" t="s">
        <v>81</v>
      </c>
      <c r="T458" s="8">
        <v>23</v>
      </c>
      <c r="U458" s="280"/>
      <c r="V458" s="280"/>
      <c r="W458" s="280"/>
      <c r="X458" s="280"/>
      <c r="Y458" s="280"/>
      <c r="Z458" s="280"/>
      <c r="AA458" s="280"/>
      <c r="AB458" s="280"/>
      <c r="AC458" s="280"/>
      <c r="AD458" s="280"/>
      <c r="AE458" s="280"/>
      <c r="AF458" s="280"/>
      <c r="AG458" s="280"/>
      <c r="AH458" s="293"/>
      <c r="AI458" s="444"/>
      <c r="AJ458" s="280"/>
      <c r="AK458" s="281"/>
      <c r="AL458" s="15" t="s">
        <v>81</v>
      </c>
    </row>
    <row r="459" spans="1:38" s="20" customFormat="1" ht="12.75" customHeight="1" x14ac:dyDescent="0.2">
      <c r="A459" s="8">
        <v>24</v>
      </c>
      <c r="B459" s="280"/>
      <c r="C459" s="280"/>
      <c r="D459" s="280"/>
      <c r="E459" s="280"/>
      <c r="F459" s="281"/>
      <c r="G459" s="443"/>
      <c r="H459" s="444"/>
      <c r="I459" s="445"/>
      <c r="J459" s="296">
        <f t="shared" si="56"/>
        <v>0</v>
      </c>
      <c r="K459" s="298">
        <f t="shared" si="57"/>
        <v>0</v>
      </c>
      <c r="L459" s="280"/>
      <c r="M459" s="280"/>
      <c r="N459" s="280"/>
      <c r="O459" s="293"/>
      <c r="P459" s="300"/>
      <c r="Q459" s="280"/>
      <c r="R459" s="281"/>
      <c r="S459" s="15" t="s">
        <v>82</v>
      </c>
      <c r="T459" s="8">
        <v>24</v>
      </c>
      <c r="U459" s="280"/>
      <c r="V459" s="280"/>
      <c r="W459" s="280"/>
      <c r="X459" s="280"/>
      <c r="Y459" s="280"/>
      <c r="Z459" s="280"/>
      <c r="AA459" s="280"/>
      <c r="AB459" s="280"/>
      <c r="AC459" s="280"/>
      <c r="AD459" s="280"/>
      <c r="AE459" s="280"/>
      <c r="AF459" s="280"/>
      <c r="AG459" s="280"/>
      <c r="AH459" s="293"/>
      <c r="AI459" s="444"/>
      <c r="AJ459" s="280"/>
      <c r="AK459" s="281"/>
      <c r="AL459" s="15" t="s">
        <v>82</v>
      </c>
    </row>
    <row r="460" spans="1:38" s="20" customFormat="1" ht="12.75" customHeight="1" x14ac:dyDescent="0.2">
      <c r="A460" s="8">
        <v>25</v>
      </c>
      <c r="B460" s="280"/>
      <c r="C460" s="280"/>
      <c r="D460" s="280"/>
      <c r="E460" s="280"/>
      <c r="F460" s="281"/>
      <c r="G460" s="443"/>
      <c r="H460" s="444"/>
      <c r="I460" s="445"/>
      <c r="J460" s="296">
        <f t="shared" si="56"/>
        <v>0</v>
      </c>
      <c r="K460" s="298">
        <f t="shared" si="57"/>
        <v>0</v>
      </c>
      <c r="L460" s="280"/>
      <c r="M460" s="280"/>
      <c r="N460" s="280"/>
      <c r="O460" s="293"/>
      <c r="P460" s="300"/>
      <c r="Q460" s="280"/>
      <c r="R460" s="281"/>
      <c r="S460" s="15" t="s">
        <v>83</v>
      </c>
      <c r="T460" s="8">
        <v>25</v>
      </c>
      <c r="U460" s="280"/>
      <c r="V460" s="280"/>
      <c r="W460" s="280"/>
      <c r="X460" s="280"/>
      <c r="Y460" s="280"/>
      <c r="Z460" s="280"/>
      <c r="AA460" s="280"/>
      <c r="AB460" s="280"/>
      <c r="AC460" s="280"/>
      <c r="AD460" s="280"/>
      <c r="AE460" s="280"/>
      <c r="AF460" s="280"/>
      <c r="AG460" s="280"/>
      <c r="AH460" s="293"/>
      <c r="AI460" s="444"/>
      <c r="AJ460" s="280"/>
      <c r="AK460" s="281"/>
      <c r="AL460" s="15" t="s">
        <v>83</v>
      </c>
    </row>
    <row r="461" spans="1:38" s="20" customFormat="1" ht="12.75" customHeight="1" x14ac:dyDescent="0.2">
      <c r="A461" s="8">
        <v>26</v>
      </c>
      <c r="B461" s="280"/>
      <c r="C461" s="280"/>
      <c r="D461" s="280"/>
      <c r="E461" s="280"/>
      <c r="F461" s="281"/>
      <c r="G461" s="443"/>
      <c r="H461" s="444"/>
      <c r="I461" s="445"/>
      <c r="J461" s="296">
        <f t="shared" si="56"/>
        <v>0</v>
      </c>
      <c r="K461" s="298">
        <f t="shared" si="57"/>
        <v>0</v>
      </c>
      <c r="L461" s="280"/>
      <c r="M461" s="280"/>
      <c r="N461" s="280"/>
      <c r="O461" s="293"/>
      <c r="P461" s="300"/>
      <c r="Q461" s="280"/>
      <c r="R461" s="281"/>
      <c r="S461" s="15" t="s">
        <v>84</v>
      </c>
      <c r="T461" s="8">
        <v>26</v>
      </c>
      <c r="U461" s="280"/>
      <c r="V461" s="280"/>
      <c r="W461" s="280"/>
      <c r="X461" s="280"/>
      <c r="Y461" s="280"/>
      <c r="Z461" s="280"/>
      <c r="AA461" s="280"/>
      <c r="AB461" s="280"/>
      <c r="AC461" s="280"/>
      <c r="AD461" s="280"/>
      <c r="AE461" s="280"/>
      <c r="AF461" s="280"/>
      <c r="AG461" s="280"/>
      <c r="AH461" s="293"/>
      <c r="AI461" s="444"/>
      <c r="AJ461" s="280"/>
      <c r="AK461" s="281"/>
      <c r="AL461" s="15" t="s">
        <v>84</v>
      </c>
    </row>
    <row r="462" spans="1:38" s="20" customFormat="1" ht="12.75" customHeight="1" x14ac:dyDescent="0.2">
      <c r="A462" s="8">
        <v>27</v>
      </c>
      <c r="B462" s="280"/>
      <c r="C462" s="280"/>
      <c r="D462" s="280"/>
      <c r="E462" s="280"/>
      <c r="F462" s="281"/>
      <c r="G462" s="443"/>
      <c r="H462" s="444"/>
      <c r="I462" s="445"/>
      <c r="J462" s="296">
        <f t="shared" si="56"/>
        <v>0</v>
      </c>
      <c r="K462" s="298">
        <f t="shared" si="57"/>
        <v>0</v>
      </c>
      <c r="L462" s="280"/>
      <c r="M462" s="280"/>
      <c r="N462" s="280"/>
      <c r="O462" s="293"/>
      <c r="P462" s="300"/>
      <c r="Q462" s="280"/>
      <c r="R462" s="281"/>
      <c r="S462" s="15" t="s">
        <v>85</v>
      </c>
      <c r="T462" s="8">
        <v>27</v>
      </c>
      <c r="U462" s="280"/>
      <c r="V462" s="280"/>
      <c r="W462" s="280"/>
      <c r="X462" s="280"/>
      <c r="Y462" s="280"/>
      <c r="Z462" s="280"/>
      <c r="AA462" s="280"/>
      <c r="AB462" s="280"/>
      <c r="AC462" s="280"/>
      <c r="AD462" s="280"/>
      <c r="AE462" s="280"/>
      <c r="AF462" s="280"/>
      <c r="AG462" s="280"/>
      <c r="AH462" s="293"/>
      <c r="AI462" s="444"/>
      <c r="AJ462" s="280"/>
      <c r="AK462" s="281"/>
      <c r="AL462" s="15" t="s">
        <v>85</v>
      </c>
    </row>
    <row r="463" spans="1:38" s="20" customFormat="1" ht="12.75" customHeight="1" x14ac:dyDescent="0.2">
      <c r="A463" s="8">
        <v>28</v>
      </c>
      <c r="B463" s="280"/>
      <c r="C463" s="280"/>
      <c r="D463" s="280"/>
      <c r="E463" s="280"/>
      <c r="F463" s="281"/>
      <c r="G463" s="443"/>
      <c r="H463" s="444"/>
      <c r="I463" s="445"/>
      <c r="J463" s="296">
        <f t="shared" si="56"/>
        <v>0</v>
      </c>
      <c r="K463" s="298">
        <f t="shared" si="57"/>
        <v>0</v>
      </c>
      <c r="L463" s="280"/>
      <c r="M463" s="280"/>
      <c r="N463" s="280"/>
      <c r="O463" s="293"/>
      <c r="P463" s="300"/>
      <c r="Q463" s="280"/>
      <c r="R463" s="281"/>
      <c r="S463" s="15" t="s">
        <v>86</v>
      </c>
      <c r="T463" s="8">
        <v>28</v>
      </c>
      <c r="U463" s="280"/>
      <c r="V463" s="280"/>
      <c r="W463" s="280"/>
      <c r="X463" s="280"/>
      <c r="Y463" s="280"/>
      <c r="Z463" s="280"/>
      <c r="AA463" s="280"/>
      <c r="AB463" s="280"/>
      <c r="AC463" s="280"/>
      <c r="AD463" s="280"/>
      <c r="AE463" s="280"/>
      <c r="AF463" s="280"/>
      <c r="AG463" s="280"/>
      <c r="AH463" s="293"/>
      <c r="AI463" s="444"/>
      <c r="AJ463" s="280"/>
      <c r="AK463" s="281"/>
      <c r="AL463" s="15" t="s">
        <v>86</v>
      </c>
    </row>
    <row r="464" spans="1:38" s="20" customFormat="1" ht="12.75" customHeight="1" x14ac:dyDescent="0.2">
      <c r="A464" s="8">
        <v>29</v>
      </c>
      <c r="B464" s="280"/>
      <c r="C464" s="280"/>
      <c r="D464" s="280"/>
      <c r="E464" s="280"/>
      <c r="F464" s="281"/>
      <c r="G464" s="443"/>
      <c r="H464" s="444"/>
      <c r="I464" s="445"/>
      <c r="J464" s="296">
        <f t="shared" si="56"/>
        <v>0</v>
      </c>
      <c r="K464" s="298">
        <f t="shared" si="57"/>
        <v>0</v>
      </c>
      <c r="L464" s="280"/>
      <c r="M464" s="280"/>
      <c r="N464" s="280"/>
      <c r="O464" s="293"/>
      <c r="P464" s="300"/>
      <c r="Q464" s="280"/>
      <c r="R464" s="281"/>
      <c r="S464" s="15" t="s">
        <v>87</v>
      </c>
      <c r="T464" s="8">
        <v>29</v>
      </c>
      <c r="U464" s="280"/>
      <c r="V464" s="280"/>
      <c r="W464" s="280"/>
      <c r="X464" s="301"/>
      <c r="Y464" s="280"/>
      <c r="Z464" s="280"/>
      <c r="AA464" s="280"/>
      <c r="AB464" s="280"/>
      <c r="AC464" s="280"/>
      <c r="AD464" s="280"/>
      <c r="AE464" s="280"/>
      <c r="AF464" s="280"/>
      <c r="AG464" s="280"/>
      <c r="AH464" s="293"/>
      <c r="AI464" s="444"/>
      <c r="AJ464" s="280"/>
      <c r="AK464" s="281"/>
      <c r="AL464" s="15" t="s">
        <v>87</v>
      </c>
    </row>
    <row r="465" spans="1:38" s="20" customFormat="1" ht="12.75" customHeight="1" x14ac:dyDescent="0.2">
      <c r="A465" s="8">
        <v>30</v>
      </c>
      <c r="B465" s="280"/>
      <c r="C465" s="280"/>
      <c r="D465" s="280"/>
      <c r="E465" s="280"/>
      <c r="F465" s="281"/>
      <c r="G465" s="449"/>
      <c r="H465" s="444"/>
      <c r="I465" s="445"/>
      <c r="J465" s="296">
        <f t="shared" si="56"/>
        <v>0</v>
      </c>
      <c r="K465" s="298">
        <f t="shared" si="57"/>
        <v>0</v>
      </c>
      <c r="L465" s="280"/>
      <c r="M465" s="280"/>
      <c r="N465" s="280"/>
      <c r="O465" s="293"/>
      <c r="P465" s="300"/>
      <c r="Q465" s="280"/>
      <c r="R465" s="281"/>
      <c r="S465" s="15" t="s">
        <v>88</v>
      </c>
      <c r="T465" s="8">
        <v>30</v>
      </c>
      <c r="U465" s="280"/>
      <c r="V465" s="280"/>
      <c r="W465" s="280"/>
      <c r="X465" s="280"/>
      <c r="Y465" s="280"/>
      <c r="Z465" s="280"/>
      <c r="AA465" s="280"/>
      <c r="AB465" s="280"/>
      <c r="AC465" s="280"/>
      <c r="AD465" s="280"/>
      <c r="AE465" s="280"/>
      <c r="AF465" s="280"/>
      <c r="AG465" s="280"/>
      <c r="AH465" s="293"/>
      <c r="AI465" s="444"/>
      <c r="AJ465" s="280"/>
      <c r="AK465" s="281"/>
      <c r="AL465" s="15" t="s">
        <v>88</v>
      </c>
    </row>
    <row r="466" spans="1:38" s="20" customFormat="1" ht="12.75" customHeight="1" x14ac:dyDescent="0.2">
      <c r="A466" s="18">
        <v>31</v>
      </c>
      <c r="B466" s="284"/>
      <c r="C466" s="284"/>
      <c r="D466" s="284"/>
      <c r="E466" s="284"/>
      <c r="F466" s="285"/>
      <c r="G466" s="450"/>
      <c r="H466" s="451"/>
      <c r="I466" s="452"/>
      <c r="J466" s="302">
        <f t="shared" si="56"/>
        <v>0</v>
      </c>
      <c r="K466" s="303">
        <f t="shared" si="57"/>
        <v>0</v>
      </c>
      <c r="L466" s="284"/>
      <c r="M466" s="284"/>
      <c r="N466" s="284"/>
      <c r="O466" s="295"/>
      <c r="P466" s="304"/>
      <c r="Q466" s="284"/>
      <c r="R466" s="285"/>
      <c r="S466" s="19" t="s">
        <v>89</v>
      </c>
      <c r="T466" s="18">
        <v>31</v>
      </c>
      <c r="U466" s="284"/>
      <c r="V466" s="284"/>
      <c r="W466" s="284"/>
      <c r="X466" s="284"/>
      <c r="Y466" s="284"/>
      <c r="Z466" s="284"/>
      <c r="AA466" s="284"/>
      <c r="AB466" s="284"/>
      <c r="AC466" s="284"/>
      <c r="AD466" s="284"/>
      <c r="AE466" s="284"/>
      <c r="AF466" s="284"/>
      <c r="AG466" s="284"/>
      <c r="AH466" s="295"/>
      <c r="AI466" s="451"/>
      <c r="AJ466" s="284"/>
      <c r="AK466" s="285"/>
      <c r="AL466" s="19" t="s">
        <v>89</v>
      </c>
    </row>
    <row r="467" spans="1:38" s="20" customFormat="1" ht="12.75" customHeight="1" thickBot="1" x14ac:dyDescent="0.25">
      <c r="A467" s="342"/>
      <c r="B467" s="343">
        <f>SUM(B435:B466)</f>
        <v>0</v>
      </c>
      <c r="C467" s="343">
        <f>SUM(C435:C466)</f>
        <v>0</v>
      </c>
      <c r="D467" s="343">
        <f>SUM(D435:D466)</f>
        <v>0</v>
      </c>
      <c r="E467" s="344">
        <f>SUM(E435:E466)</f>
        <v>0</v>
      </c>
      <c r="F467" s="345">
        <f>SUM(F435:F466)</f>
        <v>0</v>
      </c>
      <c r="G467" s="346"/>
      <c r="H467" s="347" t="s">
        <v>90</v>
      </c>
      <c r="I467" s="348">
        <f>COUNTA(I436:I466)</f>
        <v>0</v>
      </c>
      <c r="J467" s="343">
        <f t="shared" ref="J467:R467" si="58">SUM(J435:J466)</f>
        <v>0</v>
      </c>
      <c r="K467" s="343">
        <f t="shared" si="58"/>
        <v>0</v>
      </c>
      <c r="L467" s="343">
        <f t="shared" si="58"/>
        <v>0</v>
      </c>
      <c r="M467" s="343">
        <f t="shared" si="58"/>
        <v>0</v>
      </c>
      <c r="N467" s="343">
        <f t="shared" si="58"/>
        <v>0</v>
      </c>
      <c r="O467" s="349">
        <f t="shared" si="58"/>
        <v>0</v>
      </c>
      <c r="P467" s="344">
        <f t="shared" si="58"/>
        <v>0</v>
      </c>
      <c r="Q467" s="343">
        <f t="shared" si="58"/>
        <v>0</v>
      </c>
      <c r="R467" s="350">
        <f t="shared" si="58"/>
        <v>0</v>
      </c>
      <c r="S467" s="351"/>
      <c r="T467" s="342"/>
      <c r="U467" s="343">
        <f t="shared" ref="U467:AH467" si="59">SUM(U435:U466)</f>
        <v>0</v>
      </c>
      <c r="V467" s="343">
        <f t="shared" si="59"/>
        <v>0</v>
      </c>
      <c r="W467" s="343">
        <f t="shared" si="59"/>
        <v>0</v>
      </c>
      <c r="X467" s="343">
        <f t="shared" si="59"/>
        <v>0</v>
      </c>
      <c r="Y467" s="343">
        <f t="shared" si="59"/>
        <v>0</v>
      </c>
      <c r="Z467" s="343">
        <f t="shared" si="59"/>
        <v>0</v>
      </c>
      <c r="AA467" s="343">
        <f t="shared" si="59"/>
        <v>0</v>
      </c>
      <c r="AB467" s="343">
        <f t="shared" si="59"/>
        <v>0</v>
      </c>
      <c r="AC467" s="343">
        <f t="shared" si="59"/>
        <v>0</v>
      </c>
      <c r="AD467" s="343">
        <f t="shared" si="59"/>
        <v>0</v>
      </c>
      <c r="AE467" s="343">
        <f t="shared" si="59"/>
        <v>0</v>
      </c>
      <c r="AF467" s="343">
        <f t="shared" si="59"/>
        <v>0</v>
      </c>
      <c r="AG467" s="343">
        <f t="shared" si="59"/>
        <v>0</v>
      </c>
      <c r="AH467" s="345">
        <f t="shared" si="59"/>
        <v>0</v>
      </c>
      <c r="AI467" s="352"/>
      <c r="AJ467" s="343">
        <f>SUM(AJ435:AJ466)</f>
        <v>0</v>
      </c>
      <c r="AK467" s="350">
        <f>SUM(AK435:AK466)</f>
        <v>0</v>
      </c>
      <c r="AL467" s="351"/>
    </row>
    <row r="468" spans="1:38" ht="12.75" customHeight="1" thickTop="1" x14ac:dyDescent="0.2">
      <c r="A468" s="43"/>
      <c r="B468" s="153"/>
      <c r="C468" s="153"/>
      <c r="D468" s="153"/>
      <c r="E468" s="153"/>
      <c r="F468" s="153"/>
      <c r="G468" s="340"/>
      <c r="H468" s="153"/>
      <c r="I468" s="341"/>
      <c r="J468" s="153"/>
      <c r="K468" s="153"/>
      <c r="L468" s="153"/>
      <c r="M468" s="153"/>
      <c r="N468" s="153"/>
      <c r="O468" s="153"/>
      <c r="P468" s="153"/>
      <c r="Q468" s="153"/>
      <c r="R468" s="153"/>
      <c r="S468" s="43"/>
      <c r="T468" s="43"/>
      <c r="U468" s="153"/>
      <c r="V468" s="153"/>
      <c r="W468" s="153"/>
      <c r="X468" s="153"/>
      <c r="Y468" s="153"/>
      <c r="Z468" s="153"/>
      <c r="AA468" s="153"/>
      <c r="AB468" s="153"/>
      <c r="AC468" s="153"/>
      <c r="AD468" s="153"/>
      <c r="AE468" s="153"/>
      <c r="AF468" s="153"/>
      <c r="AG468" s="153"/>
      <c r="AH468" s="153"/>
      <c r="AI468" s="153"/>
      <c r="AJ468" s="153"/>
      <c r="AK468" s="153"/>
      <c r="AL468" s="43"/>
    </row>
    <row r="469" spans="1:38" s="20" customFormat="1" ht="12.75" customHeight="1" x14ac:dyDescent="0.2">
      <c r="B469" s="33"/>
      <c r="C469" s="33"/>
      <c r="D469" s="33"/>
      <c r="E469" s="33"/>
      <c r="F469" s="33"/>
      <c r="G469" s="121"/>
      <c r="H469" s="33" t="s">
        <v>119</v>
      </c>
      <c r="I469" s="33"/>
      <c r="J469" s="134">
        <f>SUM(J467-K467)</f>
        <v>0</v>
      </c>
      <c r="K469" s="33"/>
      <c r="L469" s="66"/>
      <c r="M469" s="66"/>
      <c r="N469" s="66"/>
      <c r="O469" s="66"/>
      <c r="P469" s="66"/>
      <c r="Q469" s="66"/>
      <c r="R469" s="66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</row>
    <row r="470" spans="1:38" ht="12.75" customHeight="1" thickBot="1" x14ac:dyDescent="0.25">
      <c r="A470" s="20"/>
      <c r="B470" s="20"/>
      <c r="C470" s="20"/>
      <c r="D470" s="20"/>
      <c r="E470" s="20"/>
      <c r="F470" s="20"/>
      <c r="G470" s="131"/>
      <c r="H470" s="63"/>
      <c r="I470" s="64"/>
      <c r="J470" s="64"/>
      <c r="K470" s="6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</row>
    <row r="471" spans="1:38" ht="12.75" customHeight="1" x14ac:dyDescent="0.2">
      <c r="A471" s="20"/>
      <c r="B471" s="487" t="s">
        <v>478</v>
      </c>
      <c r="C471" s="488"/>
      <c r="D471" s="488"/>
      <c r="E471" s="488"/>
      <c r="F471" s="488"/>
      <c r="G471" s="489"/>
      <c r="H471" s="21"/>
      <c r="I471" s="113"/>
      <c r="J471" s="65"/>
      <c r="K471" s="484" t="s">
        <v>147</v>
      </c>
      <c r="L471" s="485"/>
      <c r="M471" s="485"/>
      <c r="N471" s="485"/>
      <c r="O471" s="486"/>
      <c r="P471" s="486"/>
      <c r="Q471" s="50"/>
      <c r="R471" s="41"/>
      <c r="S471" s="41"/>
      <c r="T471" s="521" t="s">
        <v>482</v>
      </c>
      <c r="U471" s="522"/>
      <c r="V471" s="522"/>
      <c r="W471" s="523"/>
      <c r="X471" s="357"/>
      <c r="Y471" s="521" t="s">
        <v>482</v>
      </c>
      <c r="Z471" s="522"/>
      <c r="AA471" s="522"/>
      <c r="AB471" s="523"/>
      <c r="AC471" s="358"/>
      <c r="AD471" s="521" t="s">
        <v>472</v>
      </c>
      <c r="AE471" s="522"/>
      <c r="AF471" s="522"/>
      <c r="AG471" s="523"/>
      <c r="AH471" s="20"/>
      <c r="AI471" s="20"/>
      <c r="AJ471" s="20"/>
      <c r="AK471" s="20"/>
      <c r="AL471" s="20"/>
    </row>
    <row r="472" spans="1:38" ht="12.75" customHeight="1" thickBot="1" x14ac:dyDescent="0.25">
      <c r="A472" s="20"/>
      <c r="B472" s="53" t="s">
        <v>479</v>
      </c>
      <c r="C472" s="54" t="s">
        <v>130</v>
      </c>
      <c r="D472" s="54" t="s">
        <v>479</v>
      </c>
      <c r="E472" s="54" t="s">
        <v>130</v>
      </c>
      <c r="F472" s="54" t="s">
        <v>479</v>
      </c>
      <c r="G472" s="132" t="s">
        <v>130</v>
      </c>
      <c r="H472" s="41"/>
      <c r="I472" s="113"/>
      <c r="J472" s="65"/>
      <c r="K472" s="503" t="s">
        <v>129</v>
      </c>
      <c r="L472" s="504"/>
      <c r="M472" s="504"/>
      <c r="N472" s="504"/>
      <c r="O472" s="477"/>
      <c r="P472" s="477"/>
      <c r="Q472" s="51"/>
      <c r="R472" s="41"/>
      <c r="S472" s="41"/>
      <c r="T472" s="359" t="s">
        <v>242</v>
      </c>
      <c r="U472" s="517">
        <f>FEBRUARY!U472</f>
        <v>0</v>
      </c>
      <c r="V472" s="517"/>
      <c r="W472" s="518"/>
      <c r="X472" s="357"/>
      <c r="Y472" s="359" t="s">
        <v>238</v>
      </c>
      <c r="Z472" s="517">
        <f>FEBRUARY!Z472</f>
        <v>0</v>
      </c>
      <c r="AA472" s="517"/>
      <c r="AB472" s="518"/>
      <c r="AC472" s="358"/>
      <c r="AD472" s="359" t="s">
        <v>369</v>
      </c>
      <c r="AE472" s="517">
        <f>FEBRUARY!AE472</f>
        <v>0</v>
      </c>
      <c r="AF472" s="517"/>
      <c r="AG472" s="518"/>
      <c r="AH472" s="20"/>
      <c r="AI472" s="20"/>
      <c r="AJ472" s="20"/>
      <c r="AK472" s="20"/>
      <c r="AL472" s="20"/>
    </row>
    <row r="473" spans="1:38" ht="12.75" customHeight="1" x14ac:dyDescent="0.2">
      <c r="A473" s="20"/>
      <c r="B473" s="453"/>
      <c r="C473" s="308">
        <v>0</v>
      </c>
      <c r="D473" s="455"/>
      <c r="E473" s="308">
        <v>0</v>
      </c>
      <c r="F473" s="455"/>
      <c r="G473" s="311">
        <v>0</v>
      </c>
      <c r="H473" s="64"/>
      <c r="I473" s="111"/>
      <c r="J473" s="112"/>
      <c r="K473" s="478" t="s">
        <v>189</v>
      </c>
      <c r="L473" s="479"/>
      <c r="M473" s="479"/>
      <c r="N473" s="479"/>
      <c r="O473" s="480">
        <f>J21</f>
        <v>0</v>
      </c>
      <c r="P473" s="480"/>
      <c r="Q473" s="51"/>
      <c r="R473" s="41"/>
      <c r="S473" s="41"/>
      <c r="T473" s="359" t="s">
        <v>206</v>
      </c>
      <c r="U473" s="517">
        <f>FEBRUARY!U473</f>
        <v>0</v>
      </c>
      <c r="V473" s="517"/>
      <c r="W473" s="518"/>
      <c r="X473" s="357"/>
      <c r="Y473" s="359" t="s">
        <v>206</v>
      </c>
      <c r="Z473" s="517">
        <f>FEBRUARY!Z473</f>
        <v>0</v>
      </c>
      <c r="AA473" s="517"/>
      <c r="AB473" s="518"/>
      <c r="AC473" s="358"/>
      <c r="AD473" s="359" t="s">
        <v>206</v>
      </c>
      <c r="AE473" s="517">
        <f>FEBRUARY!AE473</f>
        <v>0</v>
      </c>
      <c r="AF473" s="517"/>
      <c r="AG473" s="518"/>
      <c r="AH473" s="20"/>
      <c r="AI473" s="20"/>
      <c r="AJ473" s="20"/>
      <c r="AK473" s="20"/>
      <c r="AL473" s="20"/>
    </row>
    <row r="474" spans="1:38" ht="12.75" customHeight="1" x14ac:dyDescent="0.2">
      <c r="A474" s="20"/>
      <c r="B474" s="453"/>
      <c r="C474" s="308">
        <v>0</v>
      </c>
      <c r="D474" s="455"/>
      <c r="E474" s="308">
        <v>0</v>
      </c>
      <c r="F474" s="455"/>
      <c r="G474" s="312">
        <v>0</v>
      </c>
      <c r="H474" s="64"/>
      <c r="I474" s="112"/>
      <c r="J474" s="112"/>
      <c r="K474" s="496" t="s">
        <v>131</v>
      </c>
      <c r="L474" s="477"/>
      <c r="M474" s="477"/>
      <c r="N474" s="477"/>
      <c r="O474" s="480">
        <f>J7</f>
        <v>0</v>
      </c>
      <c r="P474" s="480"/>
      <c r="Q474" s="51"/>
      <c r="R474" s="41"/>
      <c r="S474" s="41"/>
      <c r="T474" s="359" t="s">
        <v>253</v>
      </c>
      <c r="U474" s="517">
        <f>FEBRUARY!U474</f>
        <v>0</v>
      </c>
      <c r="V474" s="517"/>
      <c r="W474" s="518"/>
      <c r="X474" s="357"/>
      <c r="Y474" s="359" t="s">
        <v>253</v>
      </c>
      <c r="Z474" s="517">
        <f>FEBRUARY!Z474</f>
        <v>0</v>
      </c>
      <c r="AA474" s="517"/>
      <c r="AB474" s="518"/>
      <c r="AC474" s="358"/>
      <c r="AD474" s="359" t="s">
        <v>253</v>
      </c>
      <c r="AE474" s="517">
        <f>FEBRUARY!AE474</f>
        <v>0</v>
      </c>
      <c r="AF474" s="517"/>
      <c r="AG474" s="518"/>
      <c r="AH474" s="20"/>
      <c r="AI474" s="20"/>
      <c r="AJ474" s="20"/>
      <c r="AK474" s="20"/>
      <c r="AL474" s="20"/>
    </row>
    <row r="475" spans="1:38" ht="12.75" customHeight="1" x14ac:dyDescent="0.2">
      <c r="A475" s="20"/>
      <c r="B475" s="453"/>
      <c r="C475" s="308">
        <v>0</v>
      </c>
      <c r="D475" s="455"/>
      <c r="E475" s="308">
        <v>0</v>
      </c>
      <c r="F475" s="455"/>
      <c r="G475" s="312">
        <v>0</v>
      </c>
      <c r="H475" s="64"/>
      <c r="I475" s="112"/>
      <c r="J475" s="112"/>
      <c r="K475" s="496" t="s">
        <v>132</v>
      </c>
      <c r="L475" s="477"/>
      <c r="M475" s="477"/>
      <c r="N475" s="477"/>
      <c r="O475" s="480">
        <f>SUM(O473:P474)</f>
        <v>0</v>
      </c>
      <c r="P475" s="480"/>
      <c r="Q475" s="51"/>
      <c r="R475" s="41"/>
      <c r="S475" s="41"/>
      <c r="T475" s="359" t="s">
        <v>207</v>
      </c>
      <c r="U475" s="519">
        <f>FEBRUARY!U479</f>
        <v>0</v>
      </c>
      <c r="V475" s="519"/>
      <c r="W475" s="360"/>
      <c r="X475" s="357"/>
      <c r="Y475" s="359" t="s">
        <v>207</v>
      </c>
      <c r="Z475" s="519">
        <f>FEBRUARY!Z479</f>
        <v>0</v>
      </c>
      <c r="AA475" s="519"/>
      <c r="AB475" s="360"/>
      <c r="AC475" s="358"/>
      <c r="AD475" s="359" t="s">
        <v>207</v>
      </c>
      <c r="AE475" s="519">
        <f>FEBRUARY!AE479</f>
        <v>0</v>
      </c>
      <c r="AF475" s="519"/>
      <c r="AG475" s="360"/>
      <c r="AH475" s="20"/>
      <c r="AI475" s="20"/>
      <c r="AJ475" s="20"/>
      <c r="AK475" s="20"/>
      <c r="AL475" s="20"/>
    </row>
    <row r="476" spans="1:38" ht="12.75" customHeight="1" x14ac:dyDescent="0.2">
      <c r="A476" s="20"/>
      <c r="B476" s="453"/>
      <c r="C476" s="308">
        <v>0</v>
      </c>
      <c r="D476" s="455"/>
      <c r="E476" s="308">
        <v>0</v>
      </c>
      <c r="F476" s="455"/>
      <c r="G476" s="312">
        <v>0</v>
      </c>
      <c r="H476" s="64"/>
      <c r="I476" s="112"/>
      <c r="J476" s="112"/>
      <c r="K476" s="496" t="s">
        <v>133</v>
      </c>
      <c r="L476" s="477"/>
      <c r="M476" s="477"/>
      <c r="N476" s="477"/>
      <c r="O476" s="480">
        <f>K467</f>
        <v>0</v>
      </c>
      <c r="P476" s="480"/>
      <c r="Q476" s="51"/>
      <c r="R476" s="41"/>
      <c r="S476" s="41"/>
      <c r="T476" s="359" t="s">
        <v>208</v>
      </c>
      <c r="U476" s="520">
        <v>0</v>
      </c>
      <c r="V476" s="520"/>
      <c r="W476" s="360"/>
      <c r="X476" s="357"/>
      <c r="Y476" s="359" t="s">
        <v>208</v>
      </c>
      <c r="Z476" s="520">
        <v>0</v>
      </c>
      <c r="AA476" s="520"/>
      <c r="AB476" s="360"/>
      <c r="AC476" s="358"/>
      <c r="AD476" s="359" t="s">
        <v>208</v>
      </c>
      <c r="AE476" s="520">
        <v>0</v>
      </c>
      <c r="AF476" s="520"/>
      <c r="AG476" s="360"/>
      <c r="AH476" s="20"/>
      <c r="AI476" s="20"/>
      <c r="AJ476" s="20"/>
      <c r="AK476" s="20"/>
      <c r="AL476" s="20"/>
    </row>
    <row r="477" spans="1:38" ht="12.75" customHeight="1" x14ac:dyDescent="0.2">
      <c r="A477" s="20"/>
      <c r="B477" s="453"/>
      <c r="C477" s="308">
        <v>0</v>
      </c>
      <c r="D477" s="455"/>
      <c r="E477" s="308">
        <v>0</v>
      </c>
      <c r="F477" s="455"/>
      <c r="G477" s="312">
        <v>0</v>
      </c>
      <c r="H477" s="64"/>
      <c r="I477" s="112"/>
      <c r="J477" s="112"/>
      <c r="K477" s="496" t="s">
        <v>134</v>
      </c>
      <c r="L477" s="477"/>
      <c r="M477" s="477"/>
      <c r="N477" s="477"/>
      <c r="O477" s="495"/>
      <c r="P477" s="495"/>
      <c r="Q477" s="120" t="s">
        <v>191</v>
      </c>
      <c r="R477" s="41"/>
      <c r="S477" s="41"/>
      <c r="T477" s="359" t="s">
        <v>209</v>
      </c>
      <c r="U477" s="520">
        <v>0</v>
      </c>
      <c r="V477" s="520"/>
      <c r="W477" s="360"/>
      <c r="X477" s="357"/>
      <c r="Y477" s="359" t="s">
        <v>209</v>
      </c>
      <c r="Z477" s="520">
        <v>0</v>
      </c>
      <c r="AA477" s="520"/>
      <c r="AB477" s="360"/>
      <c r="AC477" s="358"/>
      <c r="AD477" s="359" t="s">
        <v>209</v>
      </c>
      <c r="AE477" s="520">
        <v>0</v>
      </c>
      <c r="AF477" s="520"/>
      <c r="AG477" s="360"/>
      <c r="AH477" s="20"/>
      <c r="AI477" s="20"/>
      <c r="AJ477" s="20"/>
      <c r="AK477" s="20"/>
      <c r="AL477" s="20"/>
    </row>
    <row r="478" spans="1:38" ht="12.75" customHeight="1" x14ac:dyDescent="0.2">
      <c r="A478" s="20"/>
      <c r="B478" s="453"/>
      <c r="C478" s="308">
        <v>0</v>
      </c>
      <c r="D478" s="455"/>
      <c r="E478" s="308">
        <v>0</v>
      </c>
      <c r="F478" s="455"/>
      <c r="G478" s="312">
        <v>0</v>
      </c>
      <c r="H478" s="64"/>
      <c r="I478" s="112"/>
      <c r="J478" s="112"/>
      <c r="K478" s="497" t="s">
        <v>148</v>
      </c>
      <c r="L478" s="498"/>
      <c r="M478" s="498"/>
      <c r="N478" s="498"/>
      <c r="O478" s="480">
        <f>SUM(O475-O476+O477)</f>
        <v>0</v>
      </c>
      <c r="P478" s="480"/>
      <c r="Q478" s="120"/>
      <c r="R478" s="41"/>
      <c r="S478" s="41"/>
      <c r="T478" s="359" t="s">
        <v>210</v>
      </c>
      <c r="U478" s="520">
        <v>0</v>
      </c>
      <c r="V478" s="520"/>
      <c r="W478" s="360"/>
      <c r="X478" s="357"/>
      <c r="Y478" s="359" t="s">
        <v>210</v>
      </c>
      <c r="Z478" s="520">
        <v>0</v>
      </c>
      <c r="AA478" s="520"/>
      <c r="AB478" s="360"/>
      <c r="AC478" s="358"/>
      <c r="AD478" s="359" t="s">
        <v>210</v>
      </c>
      <c r="AE478" s="520">
        <v>0</v>
      </c>
      <c r="AF478" s="520"/>
      <c r="AG478" s="360"/>
      <c r="AH478" s="20"/>
      <c r="AI478" s="20"/>
      <c r="AJ478" s="20"/>
      <c r="AK478" s="20"/>
      <c r="AL478" s="20"/>
    </row>
    <row r="479" spans="1:38" ht="12.75" customHeight="1" x14ac:dyDescent="0.2">
      <c r="A479" s="20"/>
      <c r="B479" s="453"/>
      <c r="C479" s="308">
        <v>0</v>
      </c>
      <c r="D479" s="455"/>
      <c r="E479" s="308">
        <v>0</v>
      </c>
      <c r="F479" s="455"/>
      <c r="G479" s="312">
        <v>0</v>
      </c>
      <c r="H479" s="64"/>
      <c r="I479" s="112"/>
      <c r="J479" s="112"/>
      <c r="K479" s="496"/>
      <c r="L479" s="477"/>
      <c r="M479" s="477"/>
      <c r="N479" s="477"/>
      <c r="O479" s="499"/>
      <c r="P479" s="499"/>
      <c r="Q479" s="120"/>
      <c r="R479" s="41"/>
      <c r="S479" s="41"/>
      <c r="T479" s="359" t="s">
        <v>219</v>
      </c>
      <c r="U479" s="519">
        <f>U475+U476+U477-U478</f>
        <v>0</v>
      </c>
      <c r="V479" s="519"/>
      <c r="W479" s="360"/>
      <c r="X479" s="357"/>
      <c r="Y479" s="359" t="s">
        <v>219</v>
      </c>
      <c r="Z479" s="519">
        <f>Z475+Z476+Z477-Z478</f>
        <v>0</v>
      </c>
      <c r="AA479" s="519"/>
      <c r="AB479" s="360"/>
      <c r="AC479" s="358"/>
      <c r="AD479" s="359" t="s">
        <v>219</v>
      </c>
      <c r="AE479" s="519">
        <f>AE475+AE476+AE477-AE478</f>
        <v>0</v>
      </c>
      <c r="AF479" s="519"/>
      <c r="AG479" s="360"/>
      <c r="AH479" s="20"/>
      <c r="AI479" s="20"/>
      <c r="AJ479" s="20"/>
      <c r="AK479" s="20"/>
      <c r="AL479" s="20"/>
    </row>
    <row r="480" spans="1:38" ht="12.75" customHeight="1" x14ac:dyDescent="0.2">
      <c r="A480" s="20"/>
      <c r="B480" s="453"/>
      <c r="C480" s="308">
        <v>0</v>
      </c>
      <c r="D480" s="455"/>
      <c r="E480" s="308">
        <v>0</v>
      </c>
      <c r="F480" s="455"/>
      <c r="G480" s="312">
        <v>0</v>
      </c>
      <c r="H480" s="64"/>
      <c r="I480" s="113"/>
      <c r="J480" s="112"/>
      <c r="K480" s="496"/>
      <c r="L480" s="477"/>
      <c r="M480" s="477"/>
      <c r="N480" s="477"/>
      <c r="O480" s="499"/>
      <c r="P480" s="499"/>
      <c r="Q480" s="120"/>
      <c r="R480" s="41"/>
      <c r="S480" s="41"/>
      <c r="T480" s="361"/>
      <c r="U480" s="362"/>
      <c r="V480" s="362"/>
      <c r="W480" s="360"/>
      <c r="X480" s="357"/>
      <c r="Y480" s="361"/>
      <c r="Z480" s="362"/>
      <c r="AA480" s="362"/>
      <c r="AB480" s="360"/>
      <c r="AC480" s="358"/>
      <c r="AD480" s="361"/>
      <c r="AE480" s="362"/>
      <c r="AF480" s="362"/>
      <c r="AG480" s="360"/>
      <c r="AH480" s="20"/>
      <c r="AI480" s="20"/>
      <c r="AJ480" s="20"/>
      <c r="AK480" s="20"/>
      <c r="AL480" s="20"/>
    </row>
    <row r="481" spans="1:38" ht="12.75" customHeight="1" x14ac:dyDescent="0.2">
      <c r="A481" s="20"/>
      <c r="B481" s="453"/>
      <c r="C481" s="308">
        <v>0</v>
      </c>
      <c r="D481" s="455"/>
      <c r="E481" s="308">
        <v>0</v>
      </c>
      <c r="F481" s="455"/>
      <c r="G481" s="312">
        <v>0</v>
      </c>
      <c r="H481" s="64"/>
      <c r="I481" s="113"/>
      <c r="J481" s="112"/>
      <c r="K481" s="497" t="s">
        <v>149</v>
      </c>
      <c r="L481" s="498"/>
      <c r="M481" s="498"/>
      <c r="N481" s="498"/>
      <c r="O481" s="495"/>
      <c r="P481" s="495"/>
      <c r="Q481" s="120"/>
      <c r="R481" s="41"/>
      <c r="S481" s="41"/>
      <c r="T481" s="361"/>
      <c r="U481" s="362"/>
      <c r="V481" s="362"/>
      <c r="W481" s="360"/>
      <c r="X481" s="357"/>
      <c r="Y481" s="361"/>
      <c r="Z481" s="362"/>
      <c r="AA481" s="362"/>
      <c r="AB481" s="360"/>
      <c r="AC481" s="358"/>
      <c r="AD481" s="361"/>
      <c r="AE481" s="362"/>
      <c r="AF481" s="362"/>
      <c r="AG481" s="360"/>
      <c r="AH481" s="20"/>
      <c r="AI481" s="20"/>
      <c r="AJ481" s="20"/>
      <c r="AK481" s="20"/>
      <c r="AL481" s="20"/>
    </row>
    <row r="482" spans="1:38" ht="12.75" customHeight="1" x14ac:dyDescent="0.2">
      <c r="A482" s="20"/>
      <c r="B482" s="453"/>
      <c r="C482" s="308">
        <v>0</v>
      </c>
      <c r="D482" s="455"/>
      <c r="E482" s="308">
        <v>0</v>
      </c>
      <c r="F482" s="455"/>
      <c r="G482" s="312">
        <v>0</v>
      </c>
      <c r="H482" s="64"/>
      <c r="I482" s="113"/>
      <c r="J482" s="112"/>
      <c r="K482" s="496" t="s">
        <v>269</v>
      </c>
      <c r="L482" s="477"/>
      <c r="M482" s="477"/>
      <c r="N482" s="477"/>
      <c r="O482" s="495"/>
      <c r="P482" s="495"/>
      <c r="Q482" s="51"/>
      <c r="R482" s="41"/>
      <c r="S482" s="41"/>
      <c r="T482" s="359" t="s">
        <v>243</v>
      </c>
      <c r="U482" s="517">
        <f>FEBRUARY!U482</f>
        <v>0</v>
      </c>
      <c r="V482" s="517"/>
      <c r="W482" s="518"/>
      <c r="X482" s="357"/>
      <c r="Y482" s="359" t="s">
        <v>239</v>
      </c>
      <c r="Z482" s="517">
        <f>FEBRUARY!Z482</f>
        <v>0</v>
      </c>
      <c r="AA482" s="517"/>
      <c r="AB482" s="518"/>
      <c r="AC482" s="358"/>
      <c r="AD482" s="359" t="s">
        <v>370</v>
      </c>
      <c r="AE482" s="517">
        <f>FEBRUARY!AE482</f>
        <v>0</v>
      </c>
      <c r="AF482" s="517"/>
      <c r="AG482" s="518"/>
      <c r="AH482" s="20"/>
      <c r="AI482" s="20"/>
      <c r="AJ482" s="20"/>
      <c r="AK482" s="20"/>
      <c r="AL482" s="20"/>
    </row>
    <row r="483" spans="1:38" ht="12.75" customHeight="1" x14ac:dyDescent="0.2">
      <c r="A483" s="20"/>
      <c r="B483" s="453"/>
      <c r="C483" s="308">
        <v>0</v>
      </c>
      <c r="D483" s="455"/>
      <c r="E483" s="308">
        <v>0</v>
      </c>
      <c r="F483" s="455"/>
      <c r="G483" s="312">
        <v>0</v>
      </c>
      <c r="H483" s="64"/>
      <c r="I483" s="113"/>
      <c r="J483" s="112"/>
      <c r="K483" s="496" t="s">
        <v>480</v>
      </c>
      <c r="L483" s="477"/>
      <c r="M483" s="477"/>
      <c r="N483" s="477"/>
      <c r="O483" s="480">
        <f>H514</f>
        <v>0</v>
      </c>
      <c r="P483" s="480"/>
      <c r="Q483" s="120"/>
      <c r="R483" s="56" t="s">
        <v>233</v>
      </c>
      <c r="S483" s="56"/>
      <c r="T483" s="359" t="s">
        <v>206</v>
      </c>
      <c r="U483" s="517">
        <f>FEBRUARY!U483</f>
        <v>0</v>
      </c>
      <c r="V483" s="517"/>
      <c r="W483" s="518"/>
      <c r="X483" s="357"/>
      <c r="Y483" s="359" t="s">
        <v>206</v>
      </c>
      <c r="Z483" s="517">
        <f>FEBRUARY!Z483</f>
        <v>0</v>
      </c>
      <c r="AA483" s="517"/>
      <c r="AB483" s="518"/>
      <c r="AC483" s="363"/>
      <c r="AD483" s="359" t="s">
        <v>206</v>
      </c>
      <c r="AE483" s="517">
        <f>FEBRUARY!AE483</f>
        <v>0</v>
      </c>
      <c r="AF483" s="517"/>
      <c r="AG483" s="518"/>
      <c r="AH483" s="20"/>
      <c r="AI483" s="20"/>
      <c r="AJ483" s="20"/>
      <c r="AK483" s="20"/>
      <c r="AL483" s="20"/>
    </row>
    <row r="484" spans="1:38" ht="12.75" customHeight="1" x14ac:dyDescent="0.2">
      <c r="A484" s="20"/>
      <c r="B484" s="453"/>
      <c r="C484" s="308">
        <v>0</v>
      </c>
      <c r="D484" s="455"/>
      <c r="E484" s="308">
        <v>0</v>
      </c>
      <c r="F484" s="455"/>
      <c r="G484" s="312">
        <v>0</v>
      </c>
      <c r="H484" s="64"/>
      <c r="I484" s="113"/>
      <c r="J484" s="112"/>
      <c r="K484" s="496" t="s">
        <v>134</v>
      </c>
      <c r="L484" s="477"/>
      <c r="M484" s="477"/>
      <c r="N484" s="477"/>
      <c r="O484" s="495"/>
      <c r="P484" s="495"/>
      <c r="Q484" s="120" t="s">
        <v>191</v>
      </c>
      <c r="R484" s="397">
        <f>SUM(E2-O485)</f>
        <v>0</v>
      </c>
      <c r="S484" s="57"/>
      <c r="T484" s="359" t="s">
        <v>253</v>
      </c>
      <c r="U484" s="517">
        <f>FEBRUARY!U484</f>
        <v>0</v>
      </c>
      <c r="V484" s="517"/>
      <c r="W484" s="518"/>
      <c r="X484" s="357"/>
      <c r="Y484" s="359" t="s">
        <v>253</v>
      </c>
      <c r="Z484" s="517">
        <f>FEBRUARY!Z484</f>
        <v>0</v>
      </c>
      <c r="AA484" s="517"/>
      <c r="AB484" s="518"/>
      <c r="AC484" s="364"/>
      <c r="AD484" s="359" t="s">
        <v>253</v>
      </c>
      <c r="AE484" s="517">
        <f>FEBRUARY!AE484</f>
        <v>0</v>
      </c>
      <c r="AF484" s="517"/>
      <c r="AG484" s="518"/>
      <c r="AH484" s="20"/>
      <c r="AI484" s="20"/>
      <c r="AJ484" s="20"/>
      <c r="AK484" s="20"/>
      <c r="AL484" s="20"/>
    </row>
    <row r="485" spans="1:38" ht="12.75" customHeight="1" x14ac:dyDescent="0.2">
      <c r="A485" s="20"/>
      <c r="B485" s="453"/>
      <c r="C485" s="308">
        <v>0</v>
      </c>
      <c r="D485" s="455"/>
      <c r="E485" s="308">
        <v>0</v>
      </c>
      <c r="F485" s="455"/>
      <c r="G485" s="312">
        <v>0</v>
      </c>
      <c r="H485" s="64"/>
      <c r="I485" s="113"/>
      <c r="J485" s="112"/>
      <c r="K485" s="497" t="s">
        <v>389</v>
      </c>
      <c r="L485" s="498"/>
      <c r="M485" s="498"/>
      <c r="N485" s="498"/>
      <c r="O485" s="480">
        <f>SUM(O481-O483+O484+O482)</f>
        <v>0</v>
      </c>
      <c r="P485" s="480"/>
      <c r="Q485" s="51"/>
      <c r="R485" s="41"/>
      <c r="S485" s="41"/>
      <c r="T485" s="359" t="s">
        <v>207</v>
      </c>
      <c r="U485" s="519">
        <f>FEBRUARY!U489</f>
        <v>0</v>
      </c>
      <c r="V485" s="519"/>
      <c r="W485" s="360"/>
      <c r="X485" s="357"/>
      <c r="Y485" s="359" t="s">
        <v>207</v>
      </c>
      <c r="Z485" s="519">
        <f>FEBRUARY!Z489</f>
        <v>0</v>
      </c>
      <c r="AA485" s="519"/>
      <c r="AB485" s="360"/>
      <c r="AC485" s="358"/>
      <c r="AD485" s="359" t="s">
        <v>207</v>
      </c>
      <c r="AE485" s="519">
        <f>FEBRUARY!AE489</f>
        <v>0</v>
      </c>
      <c r="AF485" s="519"/>
      <c r="AG485" s="360"/>
      <c r="AH485" s="20"/>
      <c r="AI485" s="20"/>
      <c r="AJ485" s="20"/>
      <c r="AK485" s="20"/>
      <c r="AL485" s="20"/>
    </row>
    <row r="486" spans="1:38" ht="12.75" customHeight="1" thickBot="1" x14ac:dyDescent="0.25">
      <c r="A486" s="20"/>
      <c r="B486" s="453"/>
      <c r="C486" s="308">
        <v>0</v>
      </c>
      <c r="D486" s="455"/>
      <c r="E486" s="308">
        <v>0</v>
      </c>
      <c r="F486" s="455"/>
      <c r="G486" s="312">
        <v>0</v>
      </c>
      <c r="H486" s="64"/>
      <c r="I486" s="113"/>
      <c r="J486" s="112"/>
      <c r="K486" s="500"/>
      <c r="L486" s="501"/>
      <c r="M486" s="501"/>
      <c r="N486" s="501"/>
      <c r="O486" s="502"/>
      <c r="P486" s="502"/>
      <c r="Q486" s="58"/>
      <c r="R486" s="41"/>
      <c r="S486" s="41"/>
      <c r="T486" s="359" t="s">
        <v>208</v>
      </c>
      <c r="U486" s="520">
        <v>0</v>
      </c>
      <c r="V486" s="520"/>
      <c r="W486" s="360"/>
      <c r="X486" s="357"/>
      <c r="Y486" s="359" t="s">
        <v>208</v>
      </c>
      <c r="Z486" s="520">
        <v>0</v>
      </c>
      <c r="AA486" s="520"/>
      <c r="AB486" s="360"/>
      <c r="AC486" s="358"/>
      <c r="AD486" s="359" t="s">
        <v>208</v>
      </c>
      <c r="AE486" s="520">
        <v>0</v>
      </c>
      <c r="AF486" s="520"/>
      <c r="AG486" s="360"/>
      <c r="AH486" s="20"/>
      <c r="AI486" s="20"/>
      <c r="AJ486" s="20"/>
      <c r="AK486" s="20"/>
      <c r="AL486" s="20"/>
    </row>
    <row r="487" spans="1:38" ht="12.75" customHeight="1" x14ac:dyDescent="0.2">
      <c r="A487" s="20"/>
      <c r="B487" s="453"/>
      <c r="C487" s="308">
        <v>0</v>
      </c>
      <c r="D487" s="455"/>
      <c r="E487" s="308">
        <v>0</v>
      </c>
      <c r="F487" s="455"/>
      <c r="G487" s="312">
        <v>0</v>
      </c>
      <c r="H487" s="64"/>
      <c r="I487" s="118"/>
      <c r="J487" s="119"/>
      <c r="K487" s="20"/>
      <c r="L487" s="20"/>
      <c r="M487" s="20"/>
      <c r="N487" s="20"/>
      <c r="O487" s="20"/>
      <c r="P487" s="20"/>
      <c r="Q487" s="20"/>
      <c r="R487" s="20"/>
      <c r="S487" s="20"/>
      <c r="T487" s="359" t="s">
        <v>209</v>
      </c>
      <c r="U487" s="520">
        <v>0</v>
      </c>
      <c r="V487" s="520"/>
      <c r="W487" s="360"/>
      <c r="X487" s="357"/>
      <c r="Y487" s="359" t="s">
        <v>209</v>
      </c>
      <c r="Z487" s="520">
        <v>0</v>
      </c>
      <c r="AA487" s="520"/>
      <c r="AB487" s="360"/>
      <c r="AC487" s="357"/>
      <c r="AD487" s="359" t="s">
        <v>209</v>
      </c>
      <c r="AE487" s="520">
        <v>0</v>
      </c>
      <c r="AF487" s="520"/>
      <c r="AG487" s="360"/>
      <c r="AH487" s="20"/>
      <c r="AI487" s="20"/>
      <c r="AJ487" s="20"/>
      <c r="AK487" s="20"/>
      <c r="AL487" s="20"/>
    </row>
    <row r="488" spans="1:38" ht="12.75" customHeight="1" x14ac:dyDescent="0.2">
      <c r="A488" s="20"/>
      <c r="B488" s="453"/>
      <c r="C488" s="308">
        <v>0</v>
      </c>
      <c r="D488" s="455"/>
      <c r="E488" s="308">
        <v>0</v>
      </c>
      <c r="F488" s="455"/>
      <c r="G488" s="312">
        <v>0</v>
      </c>
      <c r="H488" s="64"/>
      <c r="I488" s="118"/>
      <c r="J488" s="119"/>
      <c r="K488" s="20"/>
      <c r="L488" s="20"/>
      <c r="M488" s="20"/>
      <c r="N488" s="20"/>
      <c r="O488" s="20"/>
      <c r="P488" s="20"/>
      <c r="Q488" s="20"/>
      <c r="R488" s="20"/>
      <c r="S488" s="20"/>
      <c r="T488" s="359" t="s">
        <v>210</v>
      </c>
      <c r="U488" s="520">
        <v>0</v>
      </c>
      <c r="V488" s="520"/>
      <c r="W488" s="360"/>
      <c r="X488" s="357"/>
      <c r="Y488" s="359" t="s">
        <v>210</v>
      </c>
      <c r="Z488" s="520">
        <v>0</v>
      </c>
      <c r="AA488" s="520"/>
      <c r="AB488" s="360"/>
      <c r="AC488" s="357"/>
      <c r="AD488" s="359" t="s">
        <v>210</v>
      </c>
      <c r="AE488" s="520">
        <v>0</v>
      </c>
      <c r="AF488" s="520"/>
      <c r="AG488" s="360"/>
      <c r="AH488" s="20"/>
      <c r="AI488" s="20"/>
      <c r="AJ488" s="20"/>
      <c r="AK488" s="20"/>
      <c r="AL488" s="20"/>
    </row>
    <row r="489" spans="1:38" ht="12.75" customHeight="1" x14ac:dyDescent="0.2">
      <c r="A489" s="20"/>
      <c r="B489" s="453"/>
      <c r="C489" s="308">
        <v>0</v>
      </c>
      <c r="D489" s="455"/>
      <c r="E489" s="308">
        <v>0</v>
      </c>
      <c r="F489" s="455"/>
      <c r="G489" s="312">
        <v>0</v>
      </c>
      <c r="H489" s="64"/>
      <c r="I489" s="118"/>
      <c r="J489" s="119"/>
      <c r="K489" s="20"/>
      <c r="L489" s="20"/>
      <c r="M489" s="20"/>
      <c r="N489" s="20"/>
      <c r="O489" s="20"/>
      <c r="P489" s="20"/>
      <c r="Q489" s="20"/>
      <c r="R489" s="20"/>
      <c r="S489" s="20"/>
      <c r="T489" s="359" t="str">
        <f>T479</f>
        <v>AS OF 3/31</v>
      </c>
      <c r="U489" s="519">
        <f>U485+U486+U487-U488</f>
        <v>0</v>
      </c>
      <c r="V489" s="519"/>
      <c r="W489" s="360"/>
      <c r="X489" s="357"/>
      <c r="Y489" s="359" t="str">
        <f>Y479</f>
        <v>AS OF 3/31</v>
      </c>
      <c r="Z489" s="519">
        <f>Z485+Z486+Z487-Z488</f>
        <v>0</v>
      </c>
      <c r="AA489" s="519"/>
      <c r="AB489" s="360"/>
      <c r="AC489" s="357"/>
      <c r="AD489" s="359" t="str">
        <f>AD479</f>
        <v>AS OF 3/31</v>
      </c>
      <c r="AE489" s="519">
        <f>AE485+AE486+AE487-AE488</f>
        <v>0</v>
      </c>
      <c r="AF489" s="519"/>
      <c r="AG489" s="360"/>
      <c r="AH489" s="20"/>
      <c r="AI489" s="20"/>
      <c r="AJ489" s="20"/>
      <c r="AK489" s="20"/>
      <c r="AL489" s="20"/>
    </row>
    <row r="490" spans="1:38" ht="12.75" customHeight="1" x14ac:dyDescent="0.2">
      <c r="A490" s="20"/>
      <c r="B490" s="453"/>
      <c r="C490" s="308">
        <v>0</v>
      </c>
      <c r="D490" s="455"/>
      <c r="E490" s="308">
        <v>0</v>
      </c>
      <c r="F490" s="455"/>
      <c r="G490" s="312">
        <v>0</v>
      </c>
      <c r="H490" s="64"/>
      <c r="I490" s="118"/>
      <c r="J490" s="119"/>
      <c r="K490" s="20"/>
      <c r="L490" s="20"/>
      <c r="M490" s="20"/>
      <c r="N490" s="20"/>
      <c r="O490" s="20"/>
      <c r="P490" s="20"/>
      <c r="Q490" s="20"/>
      <c r="R490" s="20"/>
      <c r="S490" s="20"/>
      <c r="T490" s="361"/>
      <c r="U490" s="362"/>
      <c r="V490" s="362"/>
      <c r="W490" s="360"/>
      <c r="X490" s="357"/>
      <c r="Y490" s="361"/>
      <c r="Z490" s="362"/>
      <c r="AA490" s="362"/>
      <c r="AB490" s="360"/>
      <c r="AC490" s="357"/>
      <c r="AD490" s="361"/>
      <c r="AE490" s="362"/>
      <c r="AF490" s="362"/>
      <c r="AG490" s="360"/>
      <c r="AH490" s="20"/>
      <c r="AI490" s="20"/>
      <c r="AJ490" s="20"/>
      <c r="AK490" s="20"/>
      <c r="AL490" s="20"/>
    </row>
    <row r="491" spans="1:38" ht="12.75" customHeight="1" x14ac:dyDescent="0.2">
      <c r="A491" s="20"/>
      <c r="B491" s="453"/>
      <c r="C491" s="308">
        <v>0</v>
      </c>
      <c r="D491" s="455"/>
      <c r="E491" s="308">
        <v>0</v>
      </c>
      <c r="F491" s="455"/>
      <c r="G491" s="312">
        <v>0</v>
      </c>
      <c r="H491" s="64"/>
      <c r="I491" s="118"/>
      <c r="J491" s="119"/>
      <c r="K491" s="20"/>
      <c r="L491" s="20"/>
      <c r="M491" s="20"/>
      <c r="N491" s="20"/>
      <c r="O491" s="20"/>
      <c r="P491" s="20"/>
      <c r="Q491" s="20"/>
      <c r="R491" s="20"/>
      <c r="S491" s="20"/>
      <c r="T491" s="361"/>
      <c r="U491" s="362"/>
      <c r="V491" s="362"/>
      <c r="W491" s="360"/>
      <c r="X491" s="357"/>
      <c r="Y491" s="361"/>
      <c r="Z491" s="362"/>
      <c r="AA491" s="362"/>
      <c r="AB491" s="360"/>
      <c r="AC491" s="357"/>
      <c r="AD491" s="361"/>
      <c r="AE491" s="362"/>
      <c r="AF491" s="362"/>
      <c r="AG491" s="360"/>
      <c r="AH491" s="20"/>
      <c r="AI491" s="20"/>
      <c r="AJ491" s="20"/>
      <c r="AK491" s="20"/>
      <c r="AL491" s="20"/>
    </row>
    <row r="492" spans="1:38" ht="12.75" customHeight="1" x14ac:dyDescent="0.2">
      <c r="A492" s="20"/>
      <c r="B492" s="453"/>
      <c r="C492" s="308">
        <v>0</v>
      </c>
      <c r="D492" s="455"/>
      <c r="E492" s="308">
        <v>0</v>
      </c>
      <c r="F492" s="455"/>
      <c r="G492" s="312">
        <v>0</v>
      </c>
      <c r="H492" s="64"/>
      <c r="I492" s="118"/>
      <c r="J492" s="119"/>
      <c r="K492" s="20"/>
      <c r="L492" s="20"/>
      <c r="M492" s="20"/>
      <c r="N492" s="20"/>
      <c r="O492" s="20"/>
      <c r="P492" s="20"/>
      <c r="Q492" s="20"/>
      <c r="R492" s="20"/>
      <c r="S492" s="20"/>
      <c r="T492" s="359" t="s">
        <v>244</v>
      </c>
      <c r="U492" s="517">
        <f>FEBRUARY!U492</f>
        <v>0</v>
      </c>
      <c r="V492" s="517"/>
      <c r="W492" s="518"/>
      <c r="X492" s="357"/>
      <c r="Y492" s="359" t="s">
        <v>240</v>
      </c>
      <c r="Z492" s="517">
        <f>FEBRUARY!Z492</f>
        <v>0</v>
      </c>
      <c r="AA492" s="517"/>
      <c r="AB492" s="518"/>
      <c r="AC492" s="358"/>
      <c r="AD492" s="359" t="s">
        <v>371</v>
      </c>
      <c r="AE492" s="517">
        <f>FEBRUARY!AE492</f>
        <v>0</v>
      </c>
      <c r="AF492" s="517"/>
      <c r="AG492" s="518"/>
      <c r="AH492" s="20"/>
      <c r="AI492" s="20"/>
      <c r="AJ492" s="20"/>
      <c r="AK492" s="20"/>
      <c r="AL492" s="20"/>
    </row>
    <row r="493" spans="1:38" ht="12.75" customHeight="1" x14ac:dyDescent="0.2">
      <c r="A493" s="20"/>
      <c r="B493" s="453"/>
      <c r="C493" s="308">
        <v>0</v>
      </c>
      <c r="D493" s="455"/>
      <c r="E493" s="308">
        <v>0</v>
      </c>
      <c r="F493" s="455"/>
      <c r="G493" s="312">
        <v>0</v>
      </c>
      <c r="H493" s="64"/>
      <c r="I493" s="118"/>
      <c r="J493" s="119"/>
      <c r="K493" s="20"/>
      <c r="L493" s="20"/>
      <c r="M493" s="20"/>
      <c r="N493" s="20"/>
      <c r="O493" s="20"/>
      <c r="P493" s="20"/>
      <c r="Q493" s="20"/>
      <c r="R493" s="20"/>
      <c r="S493" s="20"/>
      <c r="T493" s="359" t="s">
        <v>206</v>
      </c>
      <c r="U493" s="517">
        <f>FEBRUARY!U493</f>
        <v>0</v>
      </c>
      <c r="V493" s="517"/>
      <c r="W493" s="518"/>
      <c r="X493" s="357"/>
      <c r="Y493" s="359" t="s">
        <v>206</v>
      </c>
      <c r="Z493" s="517">
        <f>FEBRUARY!Z493</f>
        <v>0</v>
      </c>
      <c r="AA493" s="517"/>
      <c r="AB493" s="518"/>
      <c r="AC493" s="363"/>
      <c r="AD493" s="359" t="s">
        <v>206</v>
      </c>
      <c r="AE493" s="517">
        <f>FEBRUARY!AE493</f>
        <v>0</v>
      </c>
      <c r="AF493" s="517"/>
      <c r="AG493" s="518"/>
      <c r="AH493" s="20"/>
      <c r="AI493" s="20"/>
      <c r="AJ493" s="20"/>
      <c r="AK493" s="20"/>
      <c r="AL493" s="20"/>
    </row>
    <row r="494" spans="1:38" ht="12.75" customHeight="1" x14ac:dyDescent="0.2">
      <c r="A494" s="20"/>
      <c r="B494" s="453"/>
      <c r="C494" s="308">
        <v>0</v>
      </c>
      <c r="D494" s="455"/>
      <c r="E494" s="308">
        <v>0</v>
      </c>
      <c r="F494" s="455"/>
      <c r="G494" s="312">
        <v>0</v>
      </c>
      <c r="H494" s="64"/>
      <c r="I494" s="118"/>
      <c r="J494" s="119"/>
      <c r="K494" s="119"/>
      <c r="L494" s="119"/>
      <c r="M494" s="63"/>
      <c r="N494" s="20"/>
      <c r="O494" s="20"/>
      <c r="P494" s="20"/>
      <c r="Q494" s="20"/>
      <c r="R494" s="20"/>
      <c r="S494" s="20"/>
      <c r="T494" s="359" t="s">
        <v>253</v>
      </c>
      <c r="U494" s="517">
        <f>FEBRUARY!U494</f>
        <v>0</v>
      </c>
      <c r="V494" s="517"/>
      <c r="W494" s="518"/>
      <c r="X494" s="357"/>
      <c r="Y494" s="359" t="s">
        <v>253</v>
      </c>
      <c r="Z494" s="517">
        <f>FEBRUARY!Z494</f>
        <v>0</v>
      </c>
      <c r="AA494" s="517"/>
      <c r="AB494" s="518"/>
      <c r="AC494" s="364"/>
      <c r="AD494" s="359" t="s">
        <v>253</v>
      </c>
      <c r="AE494" s="517">
        <f>FEBRUARY!AE494</f>
        <v>0</v>
      </c>
      <c r="AF494" s="517"/>
      <c r="AG494" s="518"/>
      <c r="AH494" s="20"/>
      <c r="AI494" s="20"/>
      <c r="AJ494" s="20"/>
      <c r="AK494" s="20"/>
      <c r="AL494" s="20"/>
    </row>
    <row r="495" spans="1:38" ht="12.75" customHeight="1" x14ac:dyDescent="0.2">
      <c r="A495" s="20"/>
      <c r="B495" s="453"/>
      <c r="C495" s="308">
        <v>0</v>
      </c>
      <c r="D495" s="455"/>
      <c r="E495" s="308">
        <v>0</v>
      </c>
      <c r="F495" s="455"/>
      <c r="G495" s="312">
        <v>0</v>
      </c>
      <c r="H495" s="64"/>
      <c r="I495" s="118"/>
      <c r="J495" s="119"/>
      <c r="K495" s="119"/>
      <c r="L495" s="119"/>
      <c r="M495" s="63"/>
      <c r="N495" s="20"/>
      <c r="O495" s="20"/>
      <c r="P495" s="20"/>
      <c r="Q495" s="20"/>
      <c r="R495" s="20"/>
      <c r="S495" s="20"/>
      <c r="T495" s="359" t="s">
        <v>207</v>
      </c>
      <c r="U495" s="519">
        <f>FEBRUARY!U499</f>
        <v>0</v>
      </c>
      <c r="V495" s="519"/>
      <c r="W495" s="360"/>
      <c r="X495" s="357"/>
      <c r="Y495" s="359" t="s">
        <v>207</v>
      </c>
      <c r="Z495" s="519">
        <f>FEBRUARY!Z499</f>
        <v>0</v>
      </c>
      <c r="AA495" s="519"/>
      <c r="AB495" s="360"/>
      <c r="AC495" s="357"/>
      <c r="AD495" s="359" t="s">
        <v>207</v>
      </c>
      <c r="AE495" s="519">
        <f>FEBRUARY!AE499</f>
        <v>0</v>
      </c>
      <c r="AF495" s="519"/>
      <c r="AG495" s="360"/>
      <c r="AH495" s="20"/>
      <c r="AI495" s="20"/>
      <c r="AJ495" s="20"/>
      <c r="AK495" s="20"/>
      <c r="AL495" s="20"/>
    </row>
    <row r="496" spans="1:38" ht="12.75" customHeight="1" x14ac:dyDescent="0.2">
      <c r="A496" s="20"/>
      <c r="B496" s="453"/>
      <c r="C496" s="308">
        <v>0</v>
      </c>
      <c r="D496" s="455"/>
      <c r="E496" s="308">
        <v>0</v>
      </c>
      <c r="F496" s="455"/>
      <c r="G496" s="312">
        <v>0</v>
      </c>
      <c r="H496" s="64"/>
      <c r="I496" s="118"/>
      <c r="J496" s="119"/>
      <c r="K496" s="119"/>
      <c r="L496" s="119"/>
      <c r="M496" s="63"/>
      <c r="N496" s="20"/>
      <c r="O496" s="20"/>
      <c r="P496" s="20"/>
      <c r="Q496" s="20"/>
      <c r="R496" s="20"/>
      <c r="S496" s="20"/>
      <c r="T496" s="359" t="s">
        <v>208</v>
      </c>
      <c r="U496" s="520">
        <v>0</v>
      </c>
      <c r="V496" s="520"/>
      <c r="W496" s="360"/>
      <c r="X496" s="357"/>
      <c r="Y496" s="359" t="s">
        <v>208</v>
      </c>
      <c r="Z496" s="520">
        <v>0</v>
      </c>
      <c r="AA496" s="520"/>
      <c r="AB496" s="360"/>
      <c r="AC496" s="357"/>
      <c r="AD496" s="359" t="s">
        <v>208</v>
      </c>
      <c r="AE496" s="520">
        <v>0</v>
      </c>
      <c r="AF496" s="520"/>
      <c r="AG496" s="360"/>
      <c r="AH496" s="20"/>
      <c r="AI496" s="20"/>
      <c r="AJ496" s="20"/>
      <c r="AK496" s="20"/>
      <c r="AL496" s="20"/>
    </row>
    <row r="497" spans="1:38" ht="12.75" customHeight="1" x14ac:dyDescent="0.2">
      <c r="A497" s="20"/>
      <c r="B497" s="453"/>
      <c r="C497" s="308">
        <v>0</v>
      </c>
      <c r="D497" s="455"/>
      <c r="E497" s="308">
        <v>0</v>
      </c>
      <c r="F497" s="455"/>
      <c r="G497" s="312">
        <v>0</v>
      </c>
      <c r="H497" s="64"/>
      <c r="I497" s="118"/>
      <c r="J497" s="119"/>
      <c r="K497" s="119"/>
      <c r="L497" s="119"/>
      <c r="M497" s="63"/>
      <c r="N497" s="20"/>
      <c r="O497" s="20"/>
      <c r="P497" s="20"/>
      <c r="Q497" s="20"/>
      <c r="R497" s="20"/>
      <c r="S497" s="20"/>
      <c r="T497" s="359" t="s">
        <v>209</v>
      </c>
      <c r="U497" s="520">
        <v>0</v>
      </c>
      <c r="V497" s="520"/>
      <c r="W497" s="360"/>
      <c r="X497" s="357"/>
      <c r="Y497" s="359" t="s">
        <v>209</v>
      </c>
      <c r="Z497" s="520">
        <v>0</v>
      </c>
      <c r="AA497" s="520"/>
      <c r="AB497" s="360"/>
      <c r="AC497" s="357"/>
      <c r="AD497" s="359" t="s">
        <v>209</v>
      </c>
      <c r="AE497" s="520">
        <v>0</v>
      </c>
      <c r="AF497" s="520"/>
      <c r="AG497" s="360"/>
      <c r="AH497" s="20"/>
      <c r="AI497" s="20"/>
      <c r="AJ497" s="20"/>
      <c r="AK497" s="20"/>
      <c r="AL497" s="20"/>
    </row>
    <row r="498" spans="1:38" ht="12.75" customHeight="1" x14ac:dyDescent="0.2">
      <c r="A498" s="20"/>
      <c r="B498" s="453"/>
      <c r="C498" s="308">
        <v>0</v>
      </c>
      <c r="D498" s="455"/>
      <c r="E498" s="308">
        <v>0</v>
      </c>
      <c r="F498" s="455"/>
      <c r="G498" s="312">
        <v>0</v>
      </c>
      <c r="H498" s="64"/>
      <c r="I498" s="118"/>
      <c r="J498" s="119"/>
      <c r="K498" s="119"/>
      <c r="L498" s="119"/>
      <c r="M498" s="63"/>
      <c r="N498" s="20"/>
      <c r="O498" s="20"/>
      <c r="P498" s="20"/>
      <c r="Q498" s="20"/>
      <c r="R498" s="20"/>
      <c r="S498" s="20"/>
      <c r="T498" s="359" t="s">
        <v>210</v>
      </c>
      <c r="U498" s="520">
        <v>0</v>
      </c>
      <c r="V498" s="520"/>
      <c r="W498" s="360"/>
      <c r="X498" s="357"/>
      <c r="Y498" s="359" t="s">
        <v>210</v>
      </c>
      <c r="Z498" s="520">
        <v>0</v>
      </c>
      <c r="AA498" s="520"/>
      <c r="AB498" s="360"/>
      <c r="AC498" s="357"/>
      <c r="AD498" s="359" t="s">
        <v>210</v>
      </c>
      <c r="AE498" s="520">
        <v>0</v>
      </c>
      <c r="AF498" s="520"/>
      <c r="AG498" s="360"/>
      <c r="AH498" s="20"/>
      <c r="AI498" s="20"/>
      <c r="AJ498" s="20"/>
      <c r="AK498" s="20"/>
      <c r="AL498" s="20"/>
    </row>
    <row r="499" spans="1:38" ht="12.75" customHeight="1" x14ac:dyDescent="0.2">
      <c r="A499" s="20"/>
      <c r="B499" s="453"/>
      <c r="C499" s="308">
        <v>0</v>
      </c>
      <c r="D499" s="455"/>
      <c r="E499" s="308">
        <v>0</v>
      </c>
      <c r="F499" s="455"/>
      <c r="G499" s="312">
        <v>0</v>
      </c>
      <c r="H499" s="64"/>
      <c r="I499" s="118"/>
      <c r="J499" s="119"/>
      <c r="K499" s="119"/>
      <c r="L499" s="119"/>
      <c r="M499" s="63"/>
      <c r="N499" s="20"/>
      <c r="O499" s="20"/>
      <c r="P499" s="20"/>
      <c r="Q499" s="20"/>
      <c r="R499" s="20"/>
      <c r="S499" s="20"/>
      <c r="T499" s="359" t="str">
        <f>T489</f>
        <v>AS OF 3/31</v>
      </c>
      <c r="U499" s="519">
        <f>U495+U496+U497-U498</f>
        <v>0</v>
      </c>
      <c r="V499" s="519"/>
      <c r="W499" s="360"/>
      <c r="X499" s="357"/>
      <c r="Y499" s="359" t="str">
        <f>Y489</f>
        <v>AS OF 3/31</v>
      </c>
      <c r="Z499" s="519">
        <f>Z495+Z496+Z497-Z498</f>
        <v>0</v>
      </c>
      <c r="AA499" s="519"/>
      <c r="AB499" s="360"/>
      <c r="AC499" s="357"/>
      <c r="AD499" s="359" t="str">
        <f>AD489</f>
        <v>AS OF 3/31</v>
      </c>
      <c r="AE499" s="519">
        <f>AE495+AE496+AE497-AE498</f>
        <v>0</v>
      </c>
      <c r="AF499" s="519"/>
      <c r="AG499" s="360"/>
      <c r="AH499" s="20"/>
      <c r="AI499" s="20"/>
      <c r="AJ499" s="20"/>
      <c r="AK499" s="20"/>
      <c r="AL499" s="20"/>
    </row>
    <row r="500" spans="1:38" ht="12.75" customHeight="1" x14ac:dyDescent="0.2">
      <c r="A500" s="20"/>
      <c r="B500" s="453"/>
      <c r="C500" s="308">
        <v>0</v>
      </c>
      <c r="D500" s="455"/>
      <c r="E500" s="308">
        <v>0</v>
      </c>
      <c r="F500" s="455"/>
      <c r="G500" s="312">
        <v>0</v>
      </c>
      <c r="H500" s="64"/>
      <c r="I500" s="118"/>
      <c r="J500" s="119"/>
      <c r="K500" s="119"/>
      <c r="L500" s="119"/>
      <c r="M500" s="63"/>
      <c r="N500" s="20"/>
      <c r="O500" s="20"/>
      <c r="P500" s="20"/>
      <c r="Q500" s="20"/>
      <c r="R500" s="20"/>
      <c r="S500" s="20"/>
      <c r="T500" s="361"/>
      <c r="U500" s="362"/>
      <c r="V500" s="362"/>
      <c r="W500" s="360"/>
      <c r="X500" s="357"/>
      <c r="Y500" s="361"/>
      <c r="Z500" s="362"/>
      <c r="AA500" s="362"/>
      <c r="AB500" s="360"/>
      <c r="AC500" s="357"/>
      <c r="AD500" s="361"/>
      <c r="AE500" s="362"/>
      <c r="AF500" s="362"/>
      <c r="AG500" s="360"/>
      <c r="AH500" s="20"/>
      <c r="AI500" s="20"/>
      <c r="AJ500" s="20"/>
      <c r="AK500" s="20"/>
      <c r="AL500" s="20"/>
    </row>
    <row r="501" spans="1:38" ht="12.75" customHeight="1" x14ac:dyDescent="0.2">
      <c r="A501" s="20"/>
      <c r="B501" s="453"/>
      <c r="C501" s="308">
        <v>0</v>
      </c>
      <c r="D501" s="455"/>
      <c r="E501" s="308">
        <v>0</v>
      </c>
      <c r="F501" s="455"/>
      <c r="G501" s="312">
        <v>0</v>
      </c>
      <c r="H501" s="64"/>
      <c r="I501" s="118"/>
      <c r="J501" s="119"/>
      <c r="K501" s="119"/>
      <c r="L501" s="119"/>
      <c r="M501" s="63"/>
      <c r="N501" s="20"/>
      <c r="O501" s="20"/>
      <c r="P501" s="20"/>
      <c r="Q501" s="20"/>
      <c r="R501" s="20"/>
      <c r="S501" s="20"/>
      <c r="T501" s="361"/>
      <c r="U501" s="362"/>
      <c r="V501" s="362"/>
      <c r="W501" s="360"/>
      <c r="X501" s="357"/>
      <c r="Y501" s="361"/>
      <c r="Z501" s="362"/>
      <c r="AA501" s="362"/>
      <c r="AB501" s="360"/>
      <c r="AC501" s="357"/>
      <c r="AD501" s="361"/>
      <c r="AE501" s="362"/>
      <c r="AF501" s="362"/>
      <c r="AG501" s="360"/>
      <c r="AH501" s="20"/>
      <c r="AI501" s="20"/>
      <c r="AJ501" s="20"/>
      <c r="AK501" s="20"/>
      <c r="AL501" s="20"/>
    </row>
    <row r="502" spans="1:38" ht="12.75" customHeight="1" x14ac:dyDescent="0.2">
      <c r="A502" s="20"/>
      <c r="B502" s="453"/>
      <c r="C502" s="308">
        <v>0</v>
      </c>
      <c r="D502" s="455"/>
      <c r="E502" s="308">
        <v>0</v>
      </c>
      <c r="F502" s="455"/>
      <c r="G502" s="312">
        <v>0</v>
      </c>
      <c r="H502" s="64"/>
      <c r="I502" s="118"/>
      <c r="J502" s="119"/>
      <c r="K502" s="119"/>
      <c r="L502" s="119"/>
      <c r="M502" s="63"/>
      <c r="N502" s="20"/>
      <c r="O502" s="20"/>
      <c r="P502" s="20"/>
      <c r="Q502" s="20"/>
      <c r="R502" s="20"/>
      <c r="S502" s="20"/>
      <c r="T502" s="359" t="s">
        <v>245</v>
      </c>
      <c r="U502" s="517">
        <f>FEBRUARY!U502</f>
        <v>0</v>
      </c>
      <c r="V502" s="517"/>
      <c r="W502" s="518"/>
      <c r="X502" s="357"/>
      <c r="Y502" s="359" t="s">
        <v>241</v>
      </c>
      <c r="Z502" s="517">
        <f>FEBRUARY!Z502</f>
        <v>0</v>
      </c>
      <c r="AA502" s="517"/>
      <c r="AB502" s="518"/>
      <c r="AC502" s="358"/>
      <c r="AD502" s="359" t="s">
        <v>411</v>
      </c>
      <c r="AE502" s="517">
        <f>FEBRUARY!AE502</f>
        <v>0</v>
      </c>
      <c r="AF502" s="517"/>
      <c r="AG502" s="518"/>
      <c r="AH502" s="20"/>
      <c r="AI502" s="20"/>
      <c r="AJ502" s="20"/>
      <c r="AK502" s="20"/>
      <c r="AL502" s="20"/>
    </row>
    <row r="503" spans="1:38" ht="12.75" customHeight="1" x14ac:dyDescent="0.2">
      <c r="A503" s="20"/>
      <c r="B503" s="453"/>
      <c r="C503" s="308">
        <v>0</v>
      </c>
      <c r="D503" s="455"/>
      <c r="E503" s="308">
        <v>0</v>
      </c>
      <c r="F503" s="455"/>
      <c r="G503" s="312">
        <v>0</v>
      </c>
      <c r="H503" s="64"/>
      <c r="I503" s="118"/>
      <c r="J503" s="119"/>
      <c r="K503" s="119"/>
      <c r="L503" s="119"/>
      <c r="M503" s="63"/>
      <c r="N503" s="20"/>
      <c r="O503" s="20"/>
      <c r="P503" s="20"/>
      <c r="Q503" s="20"/>
      <c r="R503" s="20"/>
      <c r="S503" s="20"/>
      <c r="T503" s="359" t="s">
        <v>206</v>
      </c>
      <c r="U503" s="517">
        <f>FEBRUARY!U503</f>
        <v>0</v>
      </c>
      <c r="V503" s="517"/>
      <c r="W503" s="518"/>
      <c r="X503" s="357"/>
      <c r="Y503" s="359" t="s">
        <v>206</v>
      </c>
      <c r="Z503" s="517">
        <f>FEBRUARY!Z503</f>
        <v>0</v>
      </c>
      <c r="AA503" s="517"/>
      <c r="AB503" s="518"/>
      <c r="AC503" s="363"/>
      <c r="AD503" s="359" t="s">
        <v>206</v>
      </c>
      <c r="AE503" s="517">
        <f>FEBRUARY!AE503</f>
        <v>0</v>
      </c>
      <c r="AF503" s="517"/>
      <c r="AG503" s="518"/>
      <c r="AH503" s="20"/>
      <c r="AI503" s="20"/>
      <c r="AJ503" s="20"/>
      <c r="AK503" s="20"/>
      <c r="AL503" s="20"/>
    </row>
    <row r="504" spans="1:38" ht="12.75" customHeight="1" x14ac:dyDescent="0.2">
      <c r="A504" s="20"/>
      <c r="B504" s="453"/>
      <c r="C504" s="308">
        <v>0</v>
      </c>
      <c r="D504" s="455"/>
      <c r="E504" s="308">
        <v>0</v>
      </c>
      <c r="F504" s="455"/>
      <c r="G504" s="312">
        <v>0</v>
      </c>
      <c r="H504" s="64"/>
      <c r="I504" s="118"/>
      <c r="J504" s="119"/>
      <c r="K504" s="119"/>
      <c r="L504" s="119"/>
      <c r="M504" s="63"/>
      <c r="N504" s="20"/>
      <c r="O504" s="20"/>
      <c r="P504" s="20"/>
      <c r="Q504" s="20"/>
      <c r="R504" s="20"/>
      <c r="S504" s="20"/>
      <c r="T504" s="359" t="s">
        <v>253</v>
      </c>
      <c r="U504" s="517">
        <f>FEBRUARY!U504</f>
        <v>0</v>
      </c>
      <c r="V504" s="517"/>
      <c r="W504" s="518"/>
      <c r="X504" s="357"/>
      <c r="Y504" s="359" t="s">
        <v>253</v>
      </c>
      <c r="Z504" s="517">
        <f>FEBRUARY!Z504</f>
        <v>0</v>
      </c>
      <c r="AA504" s="517"/>
      <c r="AB504" s="518"/>
      <c r="AC504" s="364"/>
      <c r="AD504" s="359" t="s">
        <v>253</v>
      </c>
      <c r="AE504" s="517">
        <f>FEBRUARY!AE504</f>
        <v>0</v>
      </c>
      <c r="AF504" s="517"/>
      <c r="AG504" s="518"/>
      <c r="AH504" s="20"/>
      <c r="AI504" s="20"/>
      <c r="AJ504" s="20"/>
      <c r="AK504" s="20"/>
      <c r="AL504" s="20"/>
    </row>
    <row r="505" spans="1:38" ht="12.75" customHeight="1" x14ac:dyDescent="0.2">
      <c r="A505" s="20"/>
      <c r="B505" s="453"/>
      <c r="C505" s="308">
        <v>0</v>
      </c>
      <c r="D505" s="455"/>
      <c r="E505" s="308">
        <v>0</v>
      </c>
      <c r="F505" s="455"/>
      <c r="G505" s="312">
        <v>0</v>
      </c>
      <c r="H505" s="64"/>
      <c r="I505" s="118"/>
      <c r="J505" s="119"/>
      <c r="K505" s="119"/>
      <c r="L505" s="119"/>
      <c r="M505" s="63"/>
      <c r="N505" s="20"/>
      <c r="O505" s="20"/>
      <c r="P505" s="20"/>
      <c r="Q505" s="20"/>
      <c r="R505" s="20"/>
      <c r="S505" s="20"/>
      <c r="T505" s="359" t="s">
        <v>207</v>
      </c>
      <c r="U505" s="519">
        <f>FEBRUARY!U509</f>
        <v>0</v>
      </c>
      <c r="V505" s="519"/>
      <c r="W505" s="360"/>
      <c r="X505" s="357"/>
      <c r="Y505" s="359" t="s">
        <v>207</v>
      </c>
      <c r="Z505" s="519">
        <f>FEBRUARY!Z509</f>
        <v>0</v>
      </c>
      <c r="AA505" s="519"/>
      <c r="AB505" s="360"/>
      <c r="AC505" s="357"/>
      <c r="AD505" s="359" t="s">
        <v>207</v>
      </c>
      <c r="AE505" s="519">
        <f>FEBRUARY!AE509</f>
        <v>0</v>
      </c>
      <c r="AF505" s="519"/>
      <c r="AG505" s="360"/>
      <c r="AH505" s="20"/>
      <c r="AI505" s="20"/>
      <c r="AJ505" s="20"/>
      <c r="AK505" s="20"/>
      <c r="AL505" s="20"/>
    </row>
    <row r="506" spans="1:38" ht="12.75" customHeight="1" x14ac:dyDescent="0.2">
      <c r="A506" s="20"/>
      <c r="B506" s="453"/>
      <c r="C506" s="308">
        <v>0</v>
      </c>
      <c r="D506" s="455"/>
      <c r="E506" s="308">
        <v>0</v>
      </c>
      <c r="F506" s="455"/>
      <c r="G506" s="312">
        <v>0</v>
      </c>
      <c r="H506" s="64"/>
      <c r="I506" s="118"/>
      <c r="J506" s="119"/>
      <c r="K506" s="119"/>
      <c r="L506" s="119"/>
      <c r="M506" s="63"/>
      <c r="N506" s="20"/>
      <c r="O506" s="20"/>
      <c r="P506" s="20"/>
      <c r="Q506" s="20"/>
      <c r="R506" s="20"/>
      <c r="S506" s="20"/>
      <c r="T506" s="359" t="s">
        <v>208</v>
      </c>
      <c r="U506" s="520">
        <v>0</v>
      </c>
      <c r="V506" s="520"/>
      <c r="W506" s="360"/>
      <c r="X506" s="357"/>
      <c r="Y506" s="359" t="s">
        <v>208</v>
      </c>
      <c r="Z506" s="520">
        <v>0</v>
      </c>
      <c r="AA506" s="520"/>
      <c r="AB506" s="360"/>
      <c r="AC506" s="357"/>
      <c r="AD506" s="359" t="s">
        <v>208</v>
      </c>
      <c r="AE506" s="520">
        <v>0</v>
      </c>
      <c r="AF506" s="520"/>
      <c r="AG506" s="360"/>
      <c r="AH506" s="20"/>
      <c r="AI506" s="20"/>
      <c r="AJ506" s="20"/>
      <c r="AK506" s="20"/>
      <c r="AL506" s="20"/>
    </row>
    <row r="507" spans="1:38" ht="12.75" customHeight="1" x14ac:dyDescent="0.2">
      <c r="A507" s="20"/>
      <c r="B507" s="453"/>
      <c r="C507" s="308">
        <v>0</v>
      </c>
      <c r="D507" s="455"/>
      <c r="E507" s="308">
        <v>0</v>
      </c>
      <c r="F507" s="455"/>
      <c r="G507" s="312">
        <v>0</v>
      </c>
      <c r="H507" s="64"/>
      <c r="I507" s="118"/>
      <c r="J507" s="119"/>
      <c r="K507" s="119"/>
      <c r="L507" s="119"/>
      <c r="M507" s="63"/>
      <c r="N507" s="20"/>
      <c r="O507" s="20"/>
      <c r="P507" s="20"/>
      <c r="Q507" s="20"/>
      <c r="R507" s="20"/>
      <c r="S507" s="20"/>
      <c r="T507" s="359" t="s">
        <v>209</v>
      </c>
      <c r="U507" s="520">
        <v>0</v>
      </c>
      <c r="V507" s="520"/>
      <c r="W507" s="360"/>
      <c r="X507" s="357"/>
      <c r="Y507" s="359" t="s">
        <v>209</v>
      </c>
      <c r="Z507" s="520">
        <v>0</v>
      </c>
      <c r="AA507" s="520"/>
      <c r="AB507" s="360"/>
      <c r="AC507" s="357"/>
      <c r="AD507" s="359" t="s">
        <v>209</v>
      </c>
      <c r="AE507" s="520">
        <v>0</v>
      </c>
      <c r="AF507" s="520"/>
      <c r="AG507" s="360"/>
      <c r="AH507" s="20"/>
      <c r="AI507" s="20"/>
      <c r="AJ507" s="20"/>
      <c r="AK507" s="20"/>
      <c r="AL507" s="20"/>
    </row>
    <row r="508" spans="1:38" ht="12.75" customHeight="1" x14ac:dyDescent="0.2">
      <c r="A508" s="20"/>
      <c r="B508" s="453"/>
      <c r="C508" s="308">
        <v>0</v>
      </c>
      <c r="D508" s="455"/>
      <c r="E508" s="308">
        <v>0</v>
      </c>
      <c r="F508" s="455"/>
      <c r="G508" s="312">
        <v>0</v>
      </c>
      <c r="H508" s="64"/>
      <c r="I508" s="118"/>
      <c r="J508" s="119"/>
      <c r="K508" s="119"/>
      <c r="L508" s="119"/>
      <c r="M508" s="63"/>
      <c r="N508" s="20"/>
      <c r="O508" s="20"/>
      <c r="P508" s="20"/>
      <c r="Q508" s="20"/>
      <c r="R508" s="20"/>
      <c r="S508" s="20"/>
      <c r="T508" s="359" t="s">
        <v>210</v>
      </c>
      <c r="U508" s="520">
        <v>0</v>
      </c>
      <c r="V508" s="520"/>
      <c r="W508" s="360"/>
      <c r="X508" s="357"/>
      <c r="Y508" s="359" t="s">
        <v>210</v>
      </c>
      <c r="Z508" s="520">
        <v>0</v>
      </c>
      <c r="AA508" s="520"/>
      <c r="AB508" s="360"/>
      <c r="AC508" s="357"/>
      <c r="AD508" s="359" t="s">
        <v>210</v>
      </c>
      <c r="AE508" s="520">
        <v>0</v>
      </c>
      <c r="AF508" s="520"/>
      <c r="AG508" s="360"/>
      <c r="AH508" s="20"/>
      <c r="AI508" s="20"/>
      <c r="AJ508" s="20"/>
      <c r="AK508" s="20"/>
      <c r="AL508" s="20"/>
    </row>
    <row r="509" spans="1:38" ht="12.75" customHeight="1" x14ac:dyDescent="0.2">
      <c r="A509" s="20"/>
      <c r="B509" s="453"/>
      <c r="C509" s="308">
        <v>0</v>
      </c>
      <c r="D509" s="455"/>
      <c r="E509" s="308">
        <v>0</v>
      </c>
      <c r="F509" s="455"/>
      <c r="G509" s="312">
        <v>0</v>
      </c>
      <c r="H509" s="64"/>
      <c r="I509" s="118"/>
      <c r="J509" s="119"/>
      <c r="K509" s="119"/>
      <c r="L509" s="119"/>
      <c r="M509" s="63"/>
      <c r="N509" s="20"/>
      <c r="O509" s="20"/>
      <c r="P509" s="20"/>
      <c r="Q509" s="20"/>
      <c r="R509" s="20"/>
      <c r="S509" s="20"/>
      <c r="T509" s="359" t="str">
        <f>T499</f>
        <v>AS OF 3/31</v>
      </c>
      <c r="U509" s="519">
        <f>U505+U506+U507-U508</f>
        <v>0</v>
      </c>
      <c r="V509" s="519"/>
      <c r="W509" s="360"/>
      <c r="X509" s="357"/>
      <c r="Y509" s="359" t="str">
        <f>Y499</f>
        <v>AS OF 3/31</v>
      </c>
      <c r="Z509" s="519">
        <f>Z505+Z506+Z507-Z508</f>
        <v>0</v>
      </c>
      <c r="AA509" s="519"/>
      <c r="AB509" s="360"/>
      <c r="AC509" s="357"/>
      <c r="AD509" s="359" t="str">
        <f>AD499</f>
        <v>AS OF 3/31</v>
      </c>
      <c r="AE509" s="519">
        <f>AE505+AE506+AE507-AE508</f>
        <v>0</v>
      </c>
      <c r="AF509" s="519"/>
      <c r="AG509" s="360"/>
      <c r="AH509" s="20"/>
      <c r="AI509" s="20"/>
      <c r="AJ509" s="20"/>
      <c r="AK509" s="20"/>
      <c r="AL509" s="20"/>
    </row>
    <row r="510" spans="1:38" ht="12.75" customHeight="1" thickBot="1" x14ac:dyDescent="0.25">
      <c r="A510" s="20"/>
      <c r="B510" s="453"/>
      <c r="C510" s="308">
        <v>0</v>
      </c>
      <c r="D510" s="455"/>
      <c r="E510" s="308">
        <v>0</v>
      </c>
      <c r="F510" s="455"/>
      <c r="G510" s="312">
        <v>0</v>
      </c>
      <c r="I510" s="118"/>
      <c r="J510" s="119"/>
      <c r="K510" s="119"/>
      <c r="L510" s="119"/>
      <c r="M510" s="63"/>
      <c r="N510" s="20"/>
      <c r="O510" s="20"/>
      <c r="P510" s="20"/>
      <c r="Q510" s="20"/>
      <c r="R510" s="20"/>
      <c r="S510" s="20"/>
      <c r="T510" s="365"/>
      <c r="U510" s="366"/>
      <c r="V510" s="366"/>
      <c r="W510" s="367"/>
      <c r="X510" s="357"/>
      <c r="Y510" s="368"/>
      <c r="Z510" s="366"/>
      <c r="AA510" s="366"/>
      <c r="AB510" s="367"/>
      <c r="AC510" s="357"/>
      <c r="AD510" s="368"/>
      <c r="AE510" s="366"/>
      <c r="AF510" s="366"/>
      <c r="AG510" s="367"/>
      <c r="AH510" s="20"/>
      <c r="AI510" s="20"/>
      <c r="AJ510" s="20"/>
      <c r="AK510" s="20"/>
      <c r="AL510" s="20"/>
    </row>
    <row r="511" spans="1:38" ht="12.75" customHeight="1" x14ac:dyDescent="0.2">
      <c r="A511" s="20"/>
      <c r="B511" s="453"/>
      <c r="C511" s="308">
        <v>0</v>
      </c>
      <c r="D511" s="455"/>
      <c r="E511" s="308">
        <v>0</v>
      </c>
      <c r="F511" s="455"/>
      <c r="G511" s="312">
        <v>0</v>
      </c>
      <c r="I511" s="118"/>
      <c r="J511" s="119"/>
      <c r="K511" s="119"/>
      <c r="L511" s="119"/>
      <c r="M511" s="63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</row>
    <row r="512" spans="1:38" ht="12.75" customHeight="1" x14ac:dyDescent="0.2">
      <c r="A512" s="20"/>
      <c r="B512" s="453"/>
      <c r="C512" s="308">
        <v>0</v>
      </c>
      <c r="D512" s="455"/>
      <c r="E512" s="308">
        <v>0</v>
      </c>
      <c r="F512" s="455"/>
      <c r="G512" s="312">
        <v>0</v>
      </c>
      <c r="I512" s="118"/>
      <c r="J512" s="119"/>
      <c r="K512" s="119"/>
      <c r="L512" s="119"/>
      <c r="M512" s="63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</row>
    <row r="513" spans="2:8" ht="12.75" customHeight="1" x14ac:dyDescent="0.2">
      <c r="B513" s="453"/>
      <c r="C513" s="308">
        <v>0</v>
      </c>
      <c r="D513" s="455"/>
      <c r="E513" s="308">
        <v>0</v>
      </c>
      <c r="F513" s="455"/>
      <c r="G513" s="312">
        <v>0</v>
      </c>
      <c r="H513" s="65" t="s">
        <v>481</v>
      </c>
    </row>
    <row r="514" spans="2:8" ht="12.75" customHeight="1" x14ac:dyDescent="0.2">
      <c r="B514" s="453"/>
      <c r="C514" s="308">
        <v>0</v>
      </c>
      <c r="D514" s="455"/>
      <c r="E514" s="308">
        <v>0</v>
      </c>
      <c r="F514" s="455"/>
      <c r="G514" s="312">
        <v>0</v>
      </c>
      <c r="H514" s="314">
        <f>C516+E516+G516</f>
        <v>0</v>
      </c>
    </row>
    <row r="515" spans="2:8" ht="12.75" customHeight="1" x14ac:dyDescent="0.2">
      <c r="B515" s="454"/>
      <c r="C515" s="309">
        <v>0</v>
      </c>
      <c r="D515" s="456"/>
      <c r="E515" s="309">
        <v>0</v>
      </c>
      <c r="F515" s="456"/>
      <c r="G515" s="313">
        <v>0</v>
      </c>
    </row>
    <row r="516" spans="2:8" ht="12.75" customHeight="1" x14ac:dyDescent="0.2">
      <c r="B516" s="28" t="s">
        <v>135</v>
      </c>
      <c r="C516" s="310">
        <f>SUM(C473:C515)</f>
        <v>0</v>
      </c>
      <c r="D516" s="62" t="s">
        <v>135</v>
      </c>
      <c r="E516" s="310">
        <f>SUM(E473:E515)</f>
        <v>0</v>
      </c>
      <c r="F516" s="62" t="s">
        <v>135</v>
      </c>
      <c r="G516" s="310">
        <f>SUM(G473:G515)</f>
        <v>0</v>
      </c>
    </row>
    <row r="517" spans="2:8" ht="12.75" customHeight="1" x14ac:dyDescent="0.2">
      <c r="G517" s="46"/>
    </row>
    <row r="518" spans="2:8" ht="12.75" customHeight="1" x14ac:dyDescent="0.2">
      <c r="G518" s="46"/>
    </row>
    <row r="519" spans="2:8" ht="12.75" customHeight="1" x14ac:dyDescent="0.2">
      <c r="G519" s="46"/>
    </row>
    <row r="520" spans="2:8" ht="12.75" customHeight="1" x14ac:dyDescent="0.2">
      <c r="G520" s="46"/>
    </row>
    <row r="521" spans="2:8" ht="12.75" customHeight="1" x14ac:dyDescent="0.2">
      <c r="G521" s="46"/>
    </row>
    <row r="522" spans="2:8" ht="12.75" customHeight="1" x14ac:dyDescent="0.2">
      <c r="G522" s="46"/>
    </row>
    <row r="523" spans="2:8" ht="12.75" customHeight="1" x14ac:dyDescent="0.2">
      <c r="G523" s="46"/>
    </row>
    <row r="524" spans="2:8" ht="12.75" customHeight="1" x14ac:dyDescent="0.2">
      <c r="G524" s="46"/>
    </row>
    <row r="525" spans="2:8" ht="12.75" customHeight="1" x14ac:dyDescent="0.2">
      <c r="G525" s="46"/>
    </row>
    <row r="526" spans="2:8" ht="12.75" customHeight="1" x14ac:dyDescent="0.2">
      <c r="G526" s="46"/>
    </row>
    <row r="527" spans="2:8" ht="12.75" customHeight="1" x14ac:dyDescent="0.2">
      <c r="G527" s="46"/>
    </row>
    <row r="528" spans="2:8" ht="12.75" customHeight="1" x14ac:dyDescent="0.2">
      <c r="G528" s="46"/>
    </row>
    <row r="529" spans="7:7" ht="12.75" customHeight="1" x14ac:dyDescent="0.2">
      <c r="G529" s="46"/>
    </row>
    <row r="530" spans="7:7" ht="12.75" customHeight="1" x14ac:dyDescent="0.2">
      <c r="G530" s="46"/>
    </row>
    <row r="531" spans="7:7" ht="12.75" customHeight="1" x14ac:dyDescent="0.2">
      <c r="G531" s="46"/>
    </row>
    <row r="532" spans="7:7" ht="12.75" customHeight="1" x14ac:dyDescent="0.2">
      <c r="G532" s="46"/>
    </row>
    <row r="533" spans="7:7" ht="12.75" customHeight="1" x14ac:dyDescent="0.2">
      <c r="G533" s="46"/>
    </row>
    <row r="534" spans="7:7" ht="12.75" customHeight="1" x14ac:dyDescent="0.2">
      <c r="G534" s="46"/>
    </row>
    <row r="535" spans="7:7" ht="12.75" customHeight="1" x14ac:dyDescent="0.2">
      <c r="G535" s="46"/>
    </row>
    <row r="536" spans="7:7" ht="12.75" customHeight="1" x14ac:dyDescent="0.2">
      <c r="G536" s="46"/>
    </row>
    <row r="537" spans="7:7" ht="12.75" customHeight="1" x14ac:dyDescent="0.2">
      <c r="G537" s="46"/>
    </row>
    <row r="538" spans="7:7" ht="12.75" customHeight="1" x14ac:dyDescent="0.2">
      <c r="G538" s="46"/>
    </row>
    <row r="539" spans="7:7" ht="12.75" customHeight="1" x14ac:dyDescent="0.2">
      <c r="G539" s="46"/>
    </row>
    <row r="540" spans="7:7" ht="12.75" customHeight="1" x14ac:dyDescent="0.2">
      <c r="G540" s="46"/>
    </row>
    <row r="541" spans="7:7" ht="12.75" customHeight="1" x14ac:dyDescent="0.2">
      <c r="G541" s="46"/>
    </row>
    <row r="542" spans="7:7" ht="12.75" customHeight="1" x14ac:dyDescent="0.2">
      <c r="G542" s="46"/>
    </row>
    <row r="543" spans="7:7" ht="12.75" customHeight="1" x14ac:dyDescent="0.2">
      <c r="G543" s="46"/>
    </row>
    <row r="544" spans="7:7" ht="12.75" customHeight="1" x14ac:dyDescent="0.2">
      <c r="G544" s="46"/>
    </row>
    <row r="545" spans="7:7" ht="12.75" customHeight="1" x14ac:dyDescent="0.2">
      <c r="G545" s="46"/>
    </row>
    <row r="546" spans="7:7" ht="12.75" customHeight="1" x14ac:dyDescent="0.2">
      <c r="G546" s="46"/>
    </row>
    <row r="547" spans="7:7" ht="12.75" customHeight="1" x14ac:dyDescent="0.2">
      <c r="G547" s="46"/>
    </row>
    <row r="548" spans="7:7" ht="12.75" customHeight="1" x14ac:dyDescent="0.2">
      <c r="G548" s="46"/>
    </row>
    <row r="549" spans="7:7" ht="12.75" customHeight="1" x14ac:dyDescent="0.2">
      <c r="G549" s="46"/>
    </row>
    <row r="550" spans="7:7" ht="12.75" customHeight="1" x14ac:dyDescent="0.2">
      <c r="G550" s="46"/>
    </row>
    <row r="551" spans="7:7" ht="12.75" customHeight="1" x14ac:dyDescent="0.2">
      <c r="G551" s="46"/>
    </row>
    <row r="552" spans="7:7" ht="12.75" customHeight="1" x14ac:dyDescent="0.2">
      <c r="G552" s="46"/>
    </row>
    <row r="553" spans="7:7" ht="12.75" customHeight="1" x14ac:dyDescent="0.2">
      <c r="G553" s="46"/>
    </row>
    <row r="554" spans="7:7" ht="12.75" customHeight="1" x14ac:dyDescent="0.2">
      <c r="G554" s="46"/>
    </row>
    <row r="555" spans="7:7" ht="12.75" customHeight="1" x14ac:dyDescent="0.2">
      <c r="G555" s="46"/>
    </row>
    <row r="556" spans="7:7" ht="12.75" customHeight="1" x14ac:dyDescent="0.2">
      <c r="G556" s="46"/>
    </row>
    <row r="557" spans="7:7" ht="12.75" customHeight="1" x14ac:dyDescent="0.2">
      <c r="G557" s="46"/>
    </row>
    <row r="558" spans="7:7" ht="12.75" customHeight="1" x14ac:dyDescent="0.2">
      <c r="G558" s="46"/>
    </row>
    <row r="559" spans="7:7" ht="12.75" customHeight="1" x14ac:dyDescent="0.2">
      <c r="G559" s="46"/>
    </row>
    <row r="560" spans="7:7" ht="12.75" customHeight="1" x14ac:dyDescent="0.2">
      <c r="G560" s="46"/>
    </row>
    <row r="561" spans="7:7" ht="12.75" customHeight="1" x14ac:dyDescent="0.2">
      <c r="G561" s="46"/>
    </row>
    <row r="562" spans="7:7" ht="12.75" customHeight="1" x14ac:dyDescent="0.2">
      <c r="G562" s="46"/>
    </row>
    <row r="563" spans="7:7" ht="12.75" customHeight="1" x14ac:dyDescent="0.2">
      <c r="G563" s="46"/>
    </row>
    <row r="564" spans="7:7" ht="12.75" customHeight="1" x14ac:dyDescent="0.2">
      <c r="G564" s="46"/>
    </row>
    <row r="565" spans="7:7" ht="12.75" customHeight="1" x14ac:dyDescent="0.2">
      <c r="G565" s="46"/>
    </row>
    <row r="566" spans="7:7" ht="12.75" customHeight="1" x14ac:dyDescent="0.2">
      <c r="G566" s="46"/>
    </row>
    <row r="567" spans="7:7" ht="12.75" customHeight="1" x14ac:dyDescent="0.2">
      <c r="G567" s="46"/>
    </row>
    <row r="568" spans="7:7" ht="12.75" customHeight="1" x14ac:dyDescent="0.2">
      <c r="G568" s="46"/>
    </row>
    <row r="569" spans="7:7" ht="12.75" customHeight="1" x14ac:dyDescent="0.2">
      <c r="G569" s="46"/>
    </row>
    <row r="570" spans="7:7" ht="12.75" customHeight="1" x14ac:dyDescent="0.2">
      <c r="G570" s="46"/>
    </row>
    <row r="571" spans="7:7" ht="12.75" customHeight="1" x14ac:dyDescent="0.2">
      <c r="G571" s="46"/>
    </row>
    <row r="572" spans="7:7" ht="12.75" customHeight="1" x14ac:dyDescent="0.2">
      <c r="G572" s="46"/>
    </row>
    <row r="573" spans="7:7" ht="12.75" customHeight="1" x14ac:dyDescent="0.2">
      <c r="G573" s="46"/>
    </row>
    <row r="574" spans="7:7" ht="12.75" customHeight="1" x14ac:dyDescent="0.2">
      <c r="G574" s="46"/>
    </row>
    <row r="575" spans="7:7" ht="12.75" customHeight="1" x14ac:dyDescent="0.2">
      <c r="G575" s="46"/>
    </row>
    <row r="576" spans="7:7" ht="12.75" customHeight="1" x14ac:dyDescent="0.2">
      <c r="G576" s="46"/>
    </row>
    <row r="577" spans="7:7" ht="12.75" customHeight="1" x14ac:dyDescent="0.2">
      <c r="G577" s="46"/>
    </row>
    <row r="578" spans="7:7" ht="12.75" customHeight="1" x14ac:dyDescent="0.2">
      <c r="G578" s="46"/>
    </row>
    <row r="579" spans="7:7" ht="12.75" customHeight="1" x14ac:dyDescent="0.2">
      <c r="G579" s="46"/>
    </row>
    <row r="580" spans="7:7" ht="12.75" customHeight="1" x14ac:dyDescent="0.2">
      <c r="G580" s="46"/>
    </row>
    <row r="581" spans="7:7" ht="12.75" customHeight="1" x14ac:dyDescent="0.2">
      <c r="G581" s="46"/>
    </row>
    <row r="582" spans="7:7" ht="12.75" customHeight="1" x14ac:dyDescent="0.2">
      <c r="G582" s="46"/>
    </row>
    <row r="583" spans="7:7" ht="12.75" customHeight="1" x14ac:dyDescent="0.2">
      <c r="G583" s="46"/>
    </row>
    <row r="584" spans="7:7" ht="12.75" customHeight="1" x14ac:dyDescent="0.2">
      <c r="G584" s="46"/>
    </row>
    <row r="585" spans="7:7" ht="12.75" customHeight="1" x14ac:dyDescent="0.2">
      <c r="G585" s="46"/>
    </row>
    <row r="586" spans="7:7" ht="12.75" customHeight="1" x14ac:dyDescent="0.2">
      <c r="G586" s="46"/>
    </row>
    <row r="587" spans="7:7" ht="12.75" customHeight="1" x14ac:dyDescent="0.2">
      <c r="G587" s="46"/>
    </row>
    <row r="588" spans="7:7" ht="12.75" customHeight="1" x14ac:dyDescent="0.2">
      <c r="G588" s="46"/>
    </row>
    <row r="589" spans="7:7" ht="12.75" customHeight="1" x14ac:dyDescent="0.2">
      <c r="G589" s="46"/>
    </row>
    <row r="590" spans="7:7" ht="12.75" customHeight="1" x14ac:dyDescent="0.2">
      <c r="G590" s="46"/>
    </row>
    <row r="591" spans="7:7" ht="12.75" customHeight="1" x14ac:dyDescent="0.2">
      <c r="G591" s="46"/>
    </row>
    <row r="592" spans="7:7" ht="12.75" customHeight="1" x14ac:dyDescent="0.2">
      <c r="G592" s="46"/>
    </row>
    <row r="593" spans="7:7" ht="12.75" customHeight="1" x14ac:dyDescent="0.2">
      <c r="G593" s="46"/>
    </row>
    <row r="594" spans="7:7" ht="12.75" customHeight="1" x14ac:dyDescent="0.2">
      <c r="G594" s="46"/>
    </row>
    <row r="595" spans="7:7" ht="12.75" customHeight="1" x14ac:dyDescent="0.2">
      <c r="G595" s="46"/>
    </row>
    <row r="596" spans="7:7" ht="12.75" customHeight="1" x14ac:dyDescent="0.2">
      <c r="G596" s="46"/>
    </row>
    <row r="597" spans="7:7" ht="12.75" customHeight="1" x14ac:dyDescent="0.2">
      <c r="G597" s="46"/>
    </row>
    <row r="598" spans="7:7" ht="12.75" customHeight="1" x14ac:dyDescent="0.2">
      <c r="G598" s="46"/>
    </row>
    <row r="599" spans="7:7" ht="12.75" customHeight="1" x14ac:dyDescent="0.2">
      <c r="G599" s="46"/>
    </row>
    <row r="600" spans="7:7" ht="12.75" customHeight="1" x14ac:dyDescent="0.2">
      <c r="G600" s="46"/>
    </row>
    <row r="601" spans="7:7" ht="12.75" customHeight="1" x14ac:dyDescent="0.2">
      <c r="G601" s="46"/>
    </row>
    <row r="602" spans="7:7" ht="12.75" customHeight="1" x14ac:dyDescent="0.2">
      <c r="G602" s="46"/>
    </row>
    <row r="603" spans="7:7" ht="12.75" customHeight="1" x14ac:dyDescent="0.2">
      <c r="G603" s="46"/>
    </row>
    <row r="604" spans="7:7" ht="12.75" customHeight="1" x14ac:dyDescent="0.2">
      <c r="G604" s="46"/>
    </row>
    <row r="605" spans="7:7" ht="12.75" customHeight="1" x14ac:dyDescent="0.2">
      <c r="G605" s="46"/>
    </row>
    <row r="606" spans="7:7" ht="12.75" customHeight="1" x14ac:dyDescent="0.2">
      <c r="G606" s="46"/>
    </row>
    <row r="607" spans="7:7" ht="12.75" customHeight="1" x14ac:dyDescent="0.2">
      <c r="G607" s="46"/>
    </row>
    <row r="608" spans="7:7" ht="12.75" customHeight="1" x14ac:dyDescent="0.2">
      <c r="G608" s="46"/>
    </row>
    <row r="609" spans="7:7" ht="12.75" customHeight="1" x14ac:dyDescent="0.2">
      <c r="G609" s="46"/>
    </row>
    <row r="610" spans="7:7" ht="12.75" customHeight="1" x14ac:dyDescent="0.2">
      <c r="G610" s="46"/>
    </row>
    <row r="611" spans="7:7" ht="12.75" customHeight="1" x14ac:dyDescent="0.2">
      <c r="G611" s="46"/>
    </row>
    <row r="612" spans="7:7" ht="12.75" customHeight="1" x14ac:dyDescent="0.2">
      <c r="G612" s="46"/>
    </row>
    <row r="613" spans="7:7" ht="12.75" customHeight="1" x14ac:dyDescent="0.2">
      <c r="G613" s="46"/>
    </row>
    <row r="614" spans="7:7" ht="12.75" customHeight="1" x14ac:dyDescent="0.2">
      <c r="G614" s="46"/>
    </row>
    <row r="615" spans="7:7" ht="12.75" customHeight="1" x14ac:dyDescent="0.2">
      <c r="G615" s="46"/>
    </row>
    <row r="616" spans="7:7" ht="12.75" customHeight="1" x14ac:dyDescent="0.2">
      <c r="G616" s="46"/>
    </row>
    <row r="617" spans="7:7" ht="12.75" customHeight="1" x14ac:dyDescent="0.2">
      <c r="G617" s="46"/>
    </row>
    <row r="618" spans="7:7" ht="12.75" customHeight="1" x14ac:dyDescent="0.2">
      <c r="G618" s="46"/>
    </row>
    <row r="619" spans="7:7" ht="12.75" customHeight="1" x14ac:dyDescent="0.2">
      <c r="G619" s="46"/>
    </row>
    <row r="620" spans="7:7" ht="12.75" customHeight="1" x14ac:dyDescent="0.2">
      <c r="G620" s="46"/>
    </row>
    <row r="621" spans="7:7" ht="12.75" customHeight="1" x14ac:dyDescent="0.2">
      <c r="G621" s="46"/>
    </row>
    <row r="622" spans="7:7" ht="12.75" customHeight="1" x14ac:dyDescent="0.2">
      <c r="G622" s="46"/>
    </row>
    <row r="623" spans="7:7" ht="12.75" customHeight="1" x14ac:dyDescent="0.2">
      <c r="G623" s="46"/>
    </row>
    <row r="624" spans="7:7" ht="12.75" customHeight="1" x14ac:dyDescent="0.2">
      <c r="G624" s="46"/>
    </row>
    <row r="625" spans="7:7" ht="12.75" customHeight="1" x14ac:dyDescent="0.2">
      <c r="G625" s="46"/>
    </row>
    <row r="626" spans="7:7" ht="12.75" customHeight="1" x14ac:dyDescent="0.2">
      <c r="G626" s="46"/>
    </row>
    <row r="627" spans="7:7" ht="12.75" customHeight="1" x14ac:dyDescent="0.2">
      <c r="G627" s="46"/>
    </row>
    <row r="628" spans="7:7" ht="12.75" customHeight="1" x14ac:dyDescent="0.2">
      <c r="G628" s="46"/>
    </row>
    <row r="629" spans="7:7" ht="12.75" customHeight="1" x14ac:dyDescent="0.2">
      <c r="G629" s="46"/>
    </row>
    <row r="630" spans="7:7" ht="12.75" customHeight="1" x14ac:dyDescent="0.2">
      <c r="G630" s="46"/>
    </row>
    <row r="631" spans="7:7" ht="12.75" customHeight="1" x14ac:dyDescent="0.2">
      <c r="G631" s="46"/>
    </row>
    <row r="632" spans="7:7" ht="12.75" customHeight="1" x14ac:dyDescent="0.2">
      <c r="G632" s="46"/>
    </row>
    <row r="633" spans="7:7" ht="12.75" customHeight="1" x14ac:dyDescent="0.2">
      <c r="G633" s="46"/>
    </row>
    <row r="634" spans="7:7" ht="12.75" customHeight="1" x14ac:dyDescent="0.2">
      <c r="G634" s="46"/>
    </row>
    <row r="635" spans="7:7" ht="12.75" customHeight="1" x14ac:dyDescent="0.2">
      <c r="G635" s="46"/>
    </row>
    <row r="636" spans="7:7" ht="12.75" customHeight="1" x14ac:dyDescent="0.2">
      <c r="G636" s="46"/>
    </row>
    <row r="637" spans="7:7" ht="12.75" customHeight="1" x14ac:dyDescent="0.2">
      <c r="G637" s="46"/>
    </row>
    <row r="638" spans="7:7" ht="12.75" customHeight="1" x14ac:dyDescent="0.2">
      <c r="G638" s="46"/>
    </row>
    <row r="639" spans="7:7" ht="12.75" customHeight="1" x14ac:dyDescent="0.2">
      <c r="G639" s="46"/>
    </row>
    <row r="640" spans="7:7" ht="12.75" customHeight="1" x14ac:dyDescent="0.2">
      <c r="G640" s="46"/>
    </row>
    <row r="641" spans="7:7" ht="12.75" customHeight="1" x14ac:dyDescent="0.2">
      <c r="G641" s="46"/>
    </row>
    <row r="642" spans="7:7" ht="12.75" customHeight="1" x14ac:dyDescent="0.2">
      <c r="G642" s="46"/>
    </row>
    <row r="643" spans="7:7" ht="12.75" customHeight="1" x14ac:dyDescent="0.2">
      <c r="G643" s="46"/>
    </row>
    <row r="644" spans="7:7" ht="12.75" customHeight="1" x14ac:dyDescent="0.2">
      <c r="G644" s="46"/>
    </row>
    <row r="645" spans="7:7" ht="12.75" customHeight="1" x14ac:dyDescent="0.2">
      <c r="G645" s="46"/>
    </row>
    <row r="646" spans="7:7" ht="12.75" customHeight="1" x14ac:dyDescent="0.2">
      <c r="G646" s="46"/>
    </row>
    <row r="647" spans="7:7" ht="12.75" customHeight="1" x14ac:dyDescent="0.2">
      <c r="G647" s="46"/>
    </row>
    <row r="648" spans="7:7" ht="12.75" customHeight="1" x14ac:dyDescent="0.2">
      <c r="G648" s="46"/>
    </row>
    <row r="649" spans="7:7" ht="12.75" customHeight="1" x14ac:dyDescent="0.2">
      <c r="G649" s="46"/>
    </row>
    <row r="650" spans="7:7" ht="12.75" customHeight="1" x14ac:dyDescent="0.2">
      <c r="G650" s="46"/>
    </row>
    <row r="651" spans="7:7" ht="12.75" customHeight="1" x14ac:dyDescent="0.2">
      <c r="G651" s="46"/>
    </row>
    <row r="652" spans="7:7" ht="12.75" customHeight="1" x14ac:dyDescent="0.2">
      <c r="G652" s="46"/>
    </row>
    <row r="653" spans="7:7" ht="12.75" customHeight="1" x14ac:dyDescent="0.2">
      <c r="G653" s="46"/>
    </row>
    <row r="654" spans="7:7" ht="12.75" customHeight="1" x14ac:dyDescent="0.2">
      <c r="G654" s="46"/>
    </row>
    <row r="655" spans="7:7" ht="12.75" customHeight="1" x14ac:dyDescent="0.2">
      <c r="G655" s="46"/>
    </row>
    <row r="656" spans="7:7" ht="12.75" customHeight="1" x14ac:dyDescent="0.2">
      <c r="G656" s="46"/>
    </row>
    <row r="657" spans="7:7" ht="12.75" customHeight="1" x14ac:dyDescent="0.2">
      <c r="G657" s="46"/>
    </row>
    <row r="658" spans="7:7" ht="12.75" customHeight="1" x14ac:dyDescent="0.2">
      <c r="G658" s="46"/>
    </row>
    <row r="659" spans="7:7" ht="12.75" customHeight="1" x14ac:dyDescent="0.2">
      <c r="G659" s="46"/>
    </row>
    <row r="660" spans="7:7" ht="12.75" customHeight="1" x14ac:dyDescent="0.2">
      <c r="G660" s="46"/>
    </row>
    <row r="661" spans="7:7" ht="12.75" customHeight="1" x14ac:dyDescent="0.2">
      <c r="G661" s="46"/>
    </row>
    <row r="662" spans="7:7" ht="12.75" customHeight="1" x14ac:dyDescent="0.2">
      <c r="G662" s="46"/>
    </row>
    <row r="663" spans="7:7" ht="12.75" customHeight="1" x14ac:dyDescent="0.2">
      <c r="G663" s="46"/>
    </row>
    <row r="664" spans="7:7" ht="12.75" customHeight="1" x14ac:dyDescent="0.2">
      <c r="G664" s="46"/>
    </row>
    <row r="665" spans="7:7" ht="12.75" customHeight="1" x14ac:dyDescent="0.2">
      <c r="G665" s="46"/>
    </row>
    <row r="666" spans="7:7" ht="12.75" customHeight="1" x14ac:dyDescent="0.2">
      <c r="G666" s="46"/>
    </row>
    <row r="667" spans="7:7" ht="12.75" customHeight="1" x14ac:dyDescent="0.2">
      <c r="G667" s="46"/>
    </row>
    <row r="668" spans="7:7" ht="12.75" customHeight="1" x14ac:dyDescent="0.2">
      <c r="G668" s="46"/>
    </row>
    <row r="669" spans="7:7" ht="12.75" customHeight="1" x14ac:dyDescent="0.2">
      <c r="G669" s="46"/>
    </row>
    <row r="670" spans="7:7" ht="12.75" customHeight="1" x14ac:dyDescent="0.2">
      <c r="G670" s="46"/>
    </row>
    <row r="671" spans="7:7" ht="12.75" customHeight="1" x14ac:dyDescent="0.2">
      <c r="G671" s="46"/>
    </row>
    <row r="672" spans="7:7" ht="12.75" customHeight="1" x14ac:dyDescent="0.2">
      <c r="G672" s="46"/>
    </row>
    <row r="673" spans="7:7" ht="12.75" customHeight="1" x14ac:dyDescent="0.2">
      <c r="G673" s="46"/>
    </row>
    <row r="674" spans="7:7" ht="12.75" customHeight="1" x14ac:dyDescent="0.2">
      <c r="G674" s="46"/>
    </row>
    <row r="675" spans="7:7" ht="12.75" customHeight="1" x14ac:dyDescent="0.2">
      <c r="G675" s="46"/>
    </row>
    <row r="676" spans="7:7" ht="12.75" customHeight="1" x14ac:dyDescent="0.2">
      <c r="G676" s="46"/>
    </row>
    <row r="677" spans="7:7" ht="12.75" customHeight="1" x14ac:dyDescent="0.2">
      <c r="G677" s="46"/>
    </row>
    <row r="678" spans="7:7" ht="12.75" customHeight="1" x14ac:dyDescent="0.2">
      <c r="G678" s="46"/>
    </row>
    <row r="679" spans="7:7" ht="12.75" customHeight="1" x14ac:dyDescent="0.2">
      <c r="G679" s="46"/>
    </row>
    <row r="680" spans="7:7" ht="12.75" customHeight="1" x14ac:dyDescent="0.2">
      <c r="G680" s="46"/>
    </row>
    <row r="681" spans="7:7" ht="12.75" customHeight="1" x14ac:dyDescent="0.2">
      <c r="G681" s="46"/>
    </row>
    <row r="682" spans="7:7" ht="12.75" customHeight="1" x14ac:dyDescent="0.2">
      <c r="G682" s="46"/>
    </row>
    <row r="683" spans="7:7" ht="12.75" customHeight="1" x14ac:dyDescent="0.2">
      <c r="G683" s="46"/>
    </row>
    <row r="684" spans="7:7" ht="12.75" customHeight="1" x14ac:dyDescent="0.2">
      <c r="G684" s="46"/>
    </row>
    <row r="685" spans="7:7" ht="12.75" customHeight="1" x14ac:dyDescent="0.2">
      <c r="G685" s="46"/>
    </row>
    <row r="686" spans="7:7" ht="12.75" customHeight="1" x14ac:dyDescent="0.2">
      <c r="G686" s="46"/>
    </row>
    <row r="687" spans="7:7" ht="12.75" customHeight="1" x14ac:dyDescent="0.2">
      <c r="G687" s="46"/>
    </row>
    <row r="688" spans="7:7" ht="12.75" customHeight="1" x14ac:dyDescent="0.2">
      <c r="G688" s="46"/>
    </row>
    <row r="689" spans="7:7" ht="12.75" customHeight="1" x14ac:dyDescent="0.2">
      <c r="G689" s="46"/>
    </row>
    <row r="690" spans="7:7" ht="12.75" customHeight="1" x14ac:dyDescent="0.2">
      <c r="G690" s="46"/>
    </row>
    <row r="691" spans="7:7" ht="12.75" customHeight="1" x14ac:dyDescent="0.2">
      <c r="G691" s="46"/>
    </row>
    <row r="692" spans="7:7" ht="12.75" customHeight="1" x14ac:dyDescent="0.2">
      <c r="G692" s="46"/>
    </row>
    <row r="693" spans="7:7" ht="12.75" customHeight="1" x14ac:dyDescent="0.2">
      <c r="G693" s="46"/>
    </row>
    <row r="694" spans="7:7" ht="12.75" customHeight="1" x14ac:dyDescent="0.2">
      <c r="G694" s="46"/>
    </row>
    <row r="695" spans="7:7" ht="12.75" customHeight="1" x14ac:dyDescent="0.2">
      <c r="G695" s="46"/>
    </row>
    <row r="696" spans="7:7" ht="12.75" customHeight="1" x14ac:dyDescent="0.2">
      <c r="G696" s="46"/>
    </row>
    <row r="697" spans="7:7" ht="12.75" customHeight="1" x14ac:dyDescent="0.2">
      <c r="G697" s="46"/>
    </row>
    <row r="698" spans="7:7" ht="12.75" customHeight="1" x14ac:dyDescent="0.2">
      <c r="G698" s="46"/>
    </row>
    <row r="699" spans="7:7" ht="12.75" customHeight="1" x14ac:dyDescent="0.2">
      <c r="G699" s="46"/>
    </row>
    <row r="700" spans="7:7" ht="12.75" customHeight="1" x14ac:dyDescent="0.2">
      <c r="G700" s="46"/>
    </row>
    <row r="701" spans="7:7" ht="12.75" customHeight="1" x14ac:dyDescent="0.2">
      <c r="G701" s="46"/>
    </row>
    <row r="702" spans="7:7" ht="12.75" customHeight="1" x14ac:dyDescent="0.2">
      <c r="G702" s="46"/>
    </row>
    <row r="703" spans="7:7" ht="12.75" customHeight="1" x14ac:dyDescent="0.2">
      <c r="G703" s="46"/>
    </row>
    <row r="704" spans="7:7" ht="12.75" customHeight="1" x14ac:dyDescent="0.2">
      <c r="G704" s="46"/>
    </row>
    <row r="705" spans="7:7" ht="12.75" customHeight="1" x14ac:dyDescent="0.2">
      <c r="G705" s="46"/>
    </row>
    <row r="706" spans="7:7" ht="12.75" customHeight="1" x14ac:dyDescent="0.2">
      <c r="G706" s="46"/>
    </row>
    <row r="707" spans="7:7" ht="12.75" customHeight="1" x14ac:dyDescent="0.2">
      <c r="G707" s="46"/>
    </row>
    <row r="708" spans="7:7" ht="12.75" customHeight="1" x14ac:dyDescent="0.2">
      <c r="G708" s="46"/>
    </row>
    <row r="709" spans="7:7" ht="12.75" customHeight="1" x14ac:dyDescent="0.2">
      <c r="G709" s="46"/>
    </row>
    <row r="710" spans="7:7" ht="12.75" customHeight="1" x14ac:dyDescent="0.2">
      <c r="G710" s="46"/>
    </row>
    <row r="711" spans="7:7" ht="12.75" customHeight="1" x14ac:dyDescent="0.2">
      <c r="G711" s="46"/>
    </row>
    <row r="712" spans="7:7" ht="12.75" customHeight="1" x14ac:dyDescent="0.2">
      <c r="G712" s="46"/>
    </row>
    <row r="713" spans="7:7" ht="12.75" customHeight="1" x14ac:dyDescent="0.2">
      <c r="G713" s="46"/>
    </row>
    <row r="714" spans="7:7" ht="12.75" customHeight="1" x14ac:dyDescent="0.2">
      <c r="G714" s="46"/>
    </row>
    <row r="715" spans="7:7" ht="12.75" customHeight="1" x14ac:dyDescent="0.2">
      <c r="G715" s="46"/>
    </row>
    <row r="716" spans="7:7" ht="12.75" customHeight="1" x14ac:dyDescent="0.2">
      <c r="G716" s="46"/>
    </row>
    <row r="717" spans="7:7" ht="12.75" customHeight="1" x14ac:dyDescent="0.2">
      <c r="G717" s="46"/>
    </row>
    <row r="718" spans="7:7" ht="12.75" customHeight="1" x14ac:dyDescent="0.2">
      <c r="G718" s="46"/>
    </row>
    <row r="719" spans="7:7" ht="12.75" customHeight="1" x14ac:dyDescent="0.2">
      <c r="G719" s="46"/>
    </row>
    <row r="720" spans="7:7" ht="12.75" customHeight="1" x14ac:dyDescent="0.2">
      <c r="G720" s="46"/>
    </row>
    <row r="721" spans="7:7" ht="12.75" customHeight="1" x14ac:dyDescent="0.2">
      <c r="G721" s="46"/>
    </row>
    <row r="722" spans="7:7" ht="12.75" customHeight="1" x14ac:dyDescent="0.2">
      <c r="G722" s="46"/>
    </row>
    <row r="723" spans="7:7" ht="12.75" customHeight="1" x14ac:dyDescent="0.2">
      <c r="G723" s="46"/>
    </row>
    <row r="724" spans="7:7" ht="12.75" customHeight="1" x14ac:dyDescent="0.2">
      <c r="G724" s="46"/>
    </row>
    <row r="725" spans="7:7" ht="12.75" customHeight="1" x14ac:dyDescent="0.2">
      <c r="G725" s="46"/>
    </row>
    <row r="726" spans="7:7" ht="12.75" customHeight="1" x14ac:dyDescent="0.2">
      <c r="G726" s="46"/>
    </row>
    <row r="727" spans="7:7" ht="12.75" customHeight="1" x14ac:dyDescent="0.2">
      <c r="G727" s="46"/>
    </row>
    <row r="728" spans="7:7" ht="12.75" customHeight="1" x14ac:dyDescent="0.2">
      <c r="G728" s="46"/>
    </row>
    <row r="729" spans="7:7" ht="12.75" customHeight="1" x14ac:dyDescent="0.2">
      <c r="G729" s="46"/>
    </row>
    <row r="730" spans="7:7" ht="12.75" customHeight="1" x14ac:dyDescent="0.2">
      <c r="G730" s="46"/>
    </row>
    <row r="731" spans="7:7" ht="12.75" customHeight="1" x14ac:dyDescent="0.2">
      <c r="G731" s="46"/>
    </row>
    <row r="732" spans="7:7" ht="12.75" customHeight="1" x14ac:dyDescent="0.2">
      <c r="G732" s="46"/>
    </row>
    <row r="733" spans="7:7" ht="12.75" customHeight="1" x14ac:dyDescent="0.2">
      <c r="G733" s="46"/>
    </row>
    <row r="734" spans="7:7" ht="12.75" customHeight="1" x14ac:dyDescent="0.2">
      <c r="G734" s="46"/>
    </row>
    <row r="735" spans="7:7" ht="12.75" customHeight="1" x14ac:dyDescent="0.2">
      <c r="G735" s="46"/>
    </row>
    <row r="736" spans="7:7" ht="12.75" customHeight="1" x14ac:dyDescent="0.2">
      <c r="G736" s="46"/>
    </row>
    <row r="737" spans="7:7" ht="12.75" customHeight="1" x14ac:dyDescent="0.2">
      <c r="G737" s="46"/>
    </row>
    <row r="738" spans="7:7" ht="12.75" customHeight="1" x14ac:dyDescent="0.2">
      <c r="G738" s="46"/>
    </row>
    <row r="739" spans="7:7" ht="12.75" customHeight="1" x14ac:dyDescent="0.2">
      <c r="G739" s="46"/>
    </row>
    <row r="740" spans="7:7" ht="12.75" customHeight="1" x14ac:dyDescent="0.2">
      <c r="G740" s="46"/>
    </row>
    <row r="741" spans="7:7" ht="12.75" customHeight="1" x14ac:dyDescent="0.2">
      <c r="G741" s="46"/>
    </row>
    <row r="742" spans="7:7" ht="12.75" customHeight="1" x14ac:dyDescent="0.2">
      <c r="G742" s="46"/>
    </row>
    <row r="743" spans="7:7" ht="12.75" customHeight="1" x14ac:dyDescent="0.2">
      <c r="G743" s="46"/>
    </row>
    <row r="744" spans="7:7" ht="12.75" customHeight="1" x14ac:dyDescent="0.2">
      <c r="G744" s="46"/>
    </row>
    <row r="745" spans="7:7" ht="12.75" customHeight="1" x14ac:dyDescent="0.2">
      <c r="G745" s="46"/>
    </row>
    <row r="746" spans="7:7" ht="12.75" customHeight="1" x14ac:dyDescent="0.2">
      <c r="G746" s="46"/>
    </row>
    <row r="747" spans="7:7" ht="12.75" customHeight="1" x14ac:dyDescent="0.2">
      <c r="G747" s="46"/>
    </row>
    <row r="748" spans="7:7" ht="12.75" customHeight="1" x14ac:dyDescent="0.2">
      <c r="G748" s="46"/>
    </row>
    <row r="749" spans="7:7" ht="12.75" customHeight="1" x14ac:dyDescent="0.2">
      <c r="G749" s="46"/>
    </row>
    <row r="750" spans="7:7" ht="12.75" customHeight="1" x14ac:dyDescent="0.2">
      <c r="G750" s="46"/>
    </row>
    <row r="751" spans="7:7" ht="12.75" customHeight="1" x14ac:dyDescent="0.2">
      <c r="G751" s="46"/>
    </row>
    <row r="752" spans="7:7" ht="12.75" customHeight="1" x14ac:dyDescent="0.2">
      <c r="G752" s="46"/>
    </row>
    <row r="753" spans="7:7" ht="12.75" customHeight="1" x14ac:dyDescent="0.2">
      <c r="G753" s="46"/>
    </row>
    <row r="754" spans="7:7" ht="12.75" customHeight="1" x14ac:dyDescent="0.2">
      <c r="G754" s="46"/>
    </row>
    <row r="755" spans="7:7" ht="12.75" customHeight="1" x14ac:dyDescent="0.2">
      <c r="G755" s="46"/>
    </row>
    <row r="756" spans="7:7" ht="12.75" customHeight="1" x14ac:dyDescent="0.2">
      <c r="G756" s="46"/>
    </row>
    <row r="757" spans="7:7" ht="12.75" customHeight="1" x14ac:dyDescent="0.2">
      <c r="G757" s="46"/>
    </row>
    <row r="758" spans="7:7" ht="12.75" customHeight="1" x14ac:dyDescent="0.2">
      <c r="G758" s="46"/>
    </row>
    <row r="759" spans="7:7" ht="12.75" customHeight="1" x14ac:dyDescent="0.2">
      <c r="G759" s="46"/>
    </row>
    <row r="760" spans="7:7" ht="12.75" customHeight="1" x14ac:dyDescent="0.2">
      <c r="G760" s="46"/>
    </row>
    <row r="761" spans="7:7" ht="12.75" customHeight="1" x14ac:dyDescent="0.2">
      <c r="G761" s="46"/>
    </row>
    <row r="762" spans="7:7" ht="12.75" customHeight="1" x14ac:dyDescent="0.2">
      <c r="G762" s="46"/>
    </row>
    <row r="763" spans="7:7" ht="12.75" customHeight="1" x14ac:dyDescent="0.2">
      <c r="G763" s="46"/>
    </row>
    <row r="764" spans="7:7" ht="12.75" customHeight="1" x14ac:dyDescent="0.2">
      <c r="G764" s="46"/>
    </row>
    <row r="765" spans="7:7" ht="12.75" customHeight="1" x14ac:dyDescent="0.2">
      <c r="G765" s="46"/>
    </row>
    <row r="766" spans="7:7" ht="12.75" customHeight="1" x14ac:dyDescent="0.2">
      <c r="G766" s="46"/>
    </row>
    <row r="767" spans="7:7" ht="12.75" customHeight="1" x14ac:dyDescent="0.2">
      <c r="G767" s="46"/>
    </row>
    <row r="768" spans="7:7" ht="12.75" customHeight="1" x14ac:dyDescent="0.2">
      <c r="G768" s="46"/>
    </row>
    <row r="769" spans="7:7" ht="12.75" customHeight="1" x14ac:dyDescent="0.2">
      <c r="G769" s="46"/>
    </row>
    <row r="770" spans="7:7" ht="12.75" customHeight="1" x14ac:dyDescent="0.2">
      <c r="G770" s="46"/>
    </row>
    <row r="771" spans="7:7" ht="12.75" customHeight="1" x14ac:dyDescent="0.2">
      <c r="G771" s="46"/>
    </row>
    <row r="772" spans="7:7" ht="12.75" customHeight="1" x14ac:dyDescent="0.2">
      <c r="G772" s="46"/>
    </row>
    <row r="773" spans="7:7" ht="12.75" customHeight="1" x14ac:dyDescent="0.2">
      <c r="G773" s="46"/>
    </row>
    <row r="774" spans="7:7" ht="12.75" customHeight="1" x14ac:dyDescent="0.2">
      <c r="G774" s="46"/>
    </row>
    <row r="775" spans="7:7" ht="12.75" customHeight="1" x14ac:dyDescent="0.2">
      <c r="G775" s="46"/>
    </row>
    <row r="776" spans="7:7" ht="12.75" customHeight="1" x14ac:dyDescent="0.2">
      <c r="G776" s="46"/>
    </row>
    <row r="777" spans="7:7" ht="12.75" customHeight="1" x14ac:dyDescent="0.2">
      <c r="G777" s="46"/>
    </row>
    <row r="778" spans="7:7" ht="12.75" customHeight="1" x14ac:dyDescent="0.2">
      <c r="G778" s="46"/>
    </row>
    <row r="779" spans="7:7" ht="12.75" customHeight="1" x14ac:dyDescent="0.2">
      <c r="G779" s="46"/>
    </row>
    <row r="780" spans="7:7" ht="12.75" customHeight="1" x14ac:dyDescent="0.2">
      <c r="G780" s="46"/>
    </row>
    <row r="781" spans="7:7" ht="12.75" customHeight="1" x14ac:dyDescent="0.2">
      <c r="G781" s="46"/>
    </row>
    <row r="782" spans="7:7" ht="12.75" customHeight="1" x14ac:dyDescent="0.2">
      <c r="G782" s="46"/>
    </row>
    <row r="783" spans="7:7" ht="12.75" customHeight="1" x14ac:dyDescent="0.2">
      <c r="G783" s="46"/>
    </row>
    <row r="784" spans="7:7" ht="12.75" customHeight="1" x14ac:dyDescent="0.2">
      <c r="G784" s="46"/>
    </row>
    <row r="785" spans="7:7" ht="12.75" customHeight="1" x14ac:dyDescent="0.2">
      <c r="G785" s="46"/>
    </row>
    <row r="786" spans="7:7" ht="12.75" customHeight="1" x14ac:dyDescent="0.2">
      <c r="G786" s="46"/>
    </row>
    <row r="787" spans="7:7" ht="12.75" customHeight="1" x14ac:dyDescent="0.2">
      <c r="G787" s="46"/>
    </row>
    <row r="788" spans="7:7" ht="12.75" customHeight="1" x14ac:dyDescent="0.2">
      <c r="G788" s="46"/>
    </row>
    <row r="789" spans="7:7" ht="12.75" customHeight="1" x14ac:dyDescent="0.2">
      <c r="G789" s="46"/>
    </row>
    <row r="790" spans="7:7" ht="12.75" customHeight="1" x14ac:dyDescent="0.2">
      <c r="G790" s="46"/>
    </row>
    <row r="791" spans="7:7" ht="12.75" customHeight="1" x14ac:dyDescent="0.2">
      <c r="G791" s="46"/>
    </row>
    <row r="792" spans="7:7" ht="12.75" customHeight="1" x14ac:dyDescent="0.2">
      <c r="G792" s="46"/>
    </row>
    <row r="793" spans="7:7" ht="12.75" customHeight="1" x14ac:dyDescent="0.2">
      <c r="G793" s="46"/>
    </row>
    <row r="794" spans="7:7" ht="12.75" customHeight="1" x14ac:dyDescent="0.2">
      <c r="G794" s="46"/>
    </row>
    <row r="795" spans="7:7" ht="12.75" customHeight="1" x14ac:dyDescent="0.2">
      <c r="G795" s="46"/>
    </row>
    <row r="796" spans="7:7" ht="12.75" customHeight="1" x14ac:dyDescent="0.2">
      <c r="G796" s="46"/>
    </row>
    <row r="797" spans="7:7" ht="12.75" customHeight="1" x14ac:dyDescent="0.2">
      <c r="G797" s="46"/>
    </row>
    <row r="798" spans="7:7" ht="12.75" customHeight="1" x14ac:dyDescent="0.2">
      <c r="G798" s="46"/>
    </row>
    <row r="799" spans="7:7" ht="12.75" customHeight="1" x14ac:dyDescent="0.2">
      <c r="G799" s="46"/>
    </row>
    <row r="800" spans="7:7" ht="12.75" customHeight="1" x14ac:dyDescent="0.2">
      <c r="G800" s="46"/>
    </row>
    <row r="801" spans="7:7" ht="12.75" customHeight="1" x14ac:dyDescent="0.2">
      <c r="G801" s="46"/>
    </row>
    <row r="802" spans="7:7" ht="12.75" customHeight="1" x14ac:dyDescent="0.2">
      <c r="G802" s="46"/>
    </row>
    <row r="803" spans="7:7" ht="12.75" customHeight="1" x14ac:dyDescent="0.2">
      <c r="G803" s="46"/>
    </row>
    <row r="804" spans="7:7" ht="12.75" customHeight="1" x14ac:dyDescent="0.2">
      <c r="G804" s="46"/>
    </row>
    <row r="805" spans="7:7" ht="12.75" customHeight="1" x14ac:dyDescent="0.2">
      <c r="G805" s="46"/>
    </row>
    <row r="806" spans="7:7" ht="12.75" customHeight="1" x14ac:dyDescent="0.2">
      <c r="G806" s="46"/>
    </row>
    <row r="807" spans="7:7" ht="12.75" customHeight="1" x14ac:dyDescent="0.2">
      <c r="G807" s="46"/>
    </row>
    <row r="808" spans="7:7" ht="12.75" customHeight="1" x14ac:dyDescent="0.2">
      <c r="G808" s="46"/>
    </row>
    <row r="809" spans="7:7" ht="12.75" customHeight="1" x14ac:dyDescent="0.2">
      <c r="G809" s="46"/>
    </row>
    <row r="810" spans="7:7" ht="12.75" customHeight="1" x14ac:dyDescent="0.2">
      <c r="G810" s="46"/>
    </row>
    <row r="811" spans="7:7" ht="12.75" customHeight="1" x14ac:dyDescent="0.2">
      <c r="G811" s="46"/>
    </row>
    <row r="812" spans="7:7" ht="12.75" customHeight="1" x14ac:dyDescent="0.2">
      <c r="G812" s="46"/>
    </row>
    <row r="813" spans="7:7" ht="12.75" customHeight="1" x14ac:dyDescent="0.2">
      <c r="G813" s="46"/>
    </row>
    <row r="814" spans="7:7" ht="12.75" customHeight="1" x14ac:dyDescent="0.2">
      <c r="G814" s="46"/>
    </row>
    <row r="815" spans="7:7" ht="12.75" customHeight="1" x14ac:dyDescent="0.2">
      <c r="G815" s="46"/>
    </row>
    <row r="816" spans="7:7" ht="12.75" customHeight="1" x14ac:dyDescent="0.2">
      <c r="G816" s="46"/>
    </row>
    <row r="817" spans="7:7" ht="12.75" customHeight="1" x14ac:dyDescent="0.2">
      <c r="G817" s="46"/>
    </row>
    <row r="818" spans="7:7" ht="12.75" customHeight="1" x14ac:dyDescent="0.2">
      <c r="G818" s="46"/>
    </row>
    <row r="819" spans="7:7" ht="12.75" customHeight="1" x14ac:dyDescent="0.2">
      <c r="G819" s="46"/>
    </row>
    <row r="820" spans="7:7" ht="12.75" customHeight="1" x14ac:dyDescent="0.2">
      <c r="G820" s="46"/>
    </row>
    <row r="821" spans="7:7" ht="12.75" customHeight="1" x14ac:dyDescent="0.2">
      <c r="G821" s="46"/>
    </row>
    <row r="822" spans="7:7" ht="12.75" customHeight="1" x14ac:dyDescent="0.2">
      <c r="G822" s="46"/>
    </row>
    <row r="823" spans="7:7" ht="12.75" customHeight="1" x14ac:dyDescent="0.2">
      <c r="G823" s="46"/>
    </row>
    <row r="824" spans="7:7" ht="12.75" customHeight="1" x14ac:dyDescent="0.2">
      <c r="G824" s="46"/>
    </row>
    <row r="825" spans="7:7" ht="12.75" customHeight="1" x14ac:dyDescent="0.2">
      <c r="G825" s="46"/>
    </row>
    <row r="826" spans="7:7" ht="12.75" customHeight="1" x14ac:dyDescent="0.2">
      <c r="G826" s="46"/>
    </row>
    <row r="827" spans="7:7" ht="12.75" customHeight="1" x14ac:dyDescent="0.2">
      <c r="G827" s="46"/>
    </row>
    <row r="828" spans="7:7" ht="12.75" customHeight="1" x14ac:dyDescent="0.2">
      <c r="G828" s="46"/>
    </row>
    <row r="829" spans="7:7" ht="12.75" customHeight="1" x14ac:dyDescent="0.2">
      <c r="G829" s="46"/>
    </row>
    <row r="830" spans="7:7" ht="12.75" customHeight="1" x14ac:dyDescent="0.2">
      <c r="G830" s="46"/>
    </row>
    <row r="831" spans="7:7" ht="12.75" customHeight="1" x14ac:dyDescent="0.2">
      <c r="G831" s="46"/>
    </row>
    <row r="832" spans="7:7" ht="12.75" customHeight="1" x14ac:dyDescent="0.2">
      <c r="G832" s="46"/>
    </row>
    <row r="833" spans="7:7" ht="12.75" customHeight="1" x14ac:dyDescent="0.2">
      <c r="G833" s="46"/>
    </row>
    <row r="834" spans="7:7" ht="12.75" customHeight="1" x14ac:dyDescent="0.2">
      <c r="G834" s="46"/>
    </row>
    <row r="835" spans="7:7" ht="12.75" customHeight="1" x14ac:dyDescent="0.2">
      <c r="G835" s="46"/>
    </row>
    <row r="836" spans="7:7" ht="12.75" customHeight="1" x14ac:dyDescent="0.2">
      <c r="G836" s="46"/>
    </row>
    <row r="837" spans="7:7" ht="12.75" customHeight="1" x14ac:dyDescent="0.2">
      <c r="G837" s="46"/>
    </row>
    <row r="838" spans="7:7" ht="12.75" customHeight="1" x14ac:dyDescent="0.2">
      <c r="G838" s="46"/>
    </row>
    <row r="839" spans="7:7" ht="12.75" customHeight="1" x14ac:dyDescent="0.2">
      <c r="G839" s="46"/>
    </row>
    <row r="840" spans="7:7" ht="12.75" customHeight="1" x14ac:dyDescent="0.2">
      <c r="G840" s="46"/>
    </row>
    <row r="841" spans="7:7" ht="12.75" customHeight="1" x14ac:dyDescent="0.2">
      <c r="G841" s="46"/>
    </row>
    <row r="842" spans="7:7" ht="12.75" customHeight="1" x14ac:dyDescent="0.2">
      <c r="G842" s="46"/>
    </row>
    <row r="843" spans="7:7" ht="12.75" customHeight="1" x14ac:dyDescent="0.2">
      <c r="G843" s="46"/>
    </row>
    <row r="844" spans="7:7" ht="12.75" customHeight="1" x14ac:dyDescent="0.2">
      <c r="G844" s="46"/>
    </row>
    <row r="845" spans="7:7" ht="12.75" customHeight="1" x14ac:dyDescent="0.2">
      <c r="G845" s="46"/>
    </row>
    <row r="846" spans="7:7" ht="12.75" customHeight="1" x14ac:dyDescent="0.2">
      <c r="G846" s="46"/>
    </row>
    <row r="847" spans="7:7" ht="12.75" customHeight="1" x14ac:dyDescent="0.2">
      <c r="G847" s="46"/>
    </row>
    <row r="848" spans="7:7" ht="12.75" customHeight="1" x14ac:dyDescent="0.2">
      <c r="G848" s="46"/>
    </row>
    <row r="849" spans="7:7" ht="12.75" customHeight="1" x14ac:dyDescent="0.2">
      <c r="G849" s="46"/>
    </row>
    <row r="850" spans="7:7" ht="12.75" customHeight="1" x14ac:dyDescent="0.2">
      <c r="G850" s="46"/>
    </row>
    <row r="851" spans="7:7" ht="12.75" customHeight="1" x14ac:dyDescent="0.2">
      <c r="G851" s="46"/>
    </row>
    <row r="852" spans="7:7" ht="12.75" customHeight="1" x14ac:dyDescent="0.2">
      <c r="G852" s="46"/>
    </row>
    <row r="853" spans="7:7" ht="12.75" customHeight="1" x14ac:dyDescent="0.2">
      <c r="G853" s="46"/>
    </row>
    <row r="854" spans="7:7" ht="12.75" customHeight="1" x14ac:dyDescent="0.2">
      <c r="G854" s="46"/>
    </row>
    <row r="855" spans="7:7" ht="12.75" customHeight="1" x14ac:dyDescent="0.2">
      <c r="G855" s="46"/>
    </row>
    <row r="856" spans="7:7" ht="12.75" customHeight="1" x14ac:dyDescent="0.2">
      <c r="G856" s="46"/>
    </row>
    <row r="857" spans="7:7" ht="12.75" customHeight="1" x14ac:dyDescent="0.2">
      <c r="G857" s="46"/>
    </row>
    <row r="858" spans="7:7" ht="12.75" customHeight="1" x14ac:dyDescent="0.2">
      <c r="G858" s="46"/>
    </row>
    <row r="859" spans="7:7" ht="12.75" customHeight="1" x14ac:dyDescent="0.2">
      <c r="G859" s="46"/>
    </row>
    <row r="860" spans="7:7" ht="12.75" customHeight="1" x14ac:dyDescent="0.2">
      <c r="G860" s="46"/>
    </row>
    <row r="861" spans="7:7" ht="12.75" customHeight="1" x14ac:dyDescent="0.2">
      <c r="G861" s="46"/>
    </row>
    <row r="862" spans="7:7" ht="12.75" customHeight="1" x14ac:dyDescent="0.2">
      <c r="G862" s="46"/>
    </row>
    <row r="863" spans="7:7" ht="12.75" customHeight="1" x14ac:dyDescent="0.2">
      <c r="G863" s="46"/>
    </row>
    <row r="864" spans="7:7" ht="12.75" customHeight="1" x14ac:dyDescent="0.2">
      <c r="G864" s="46"/>
    </row>
    <row r="865" spans="7:7" ht="12.75" customHeight="1" x14ac:dyDescent="0.2">
      <c r="G865" s="46"/>
    </row>
    <row r="866" spans="7:7" ht="12.75" customHeight="1" x14ac:dyDescent="0.2">
      <c r="G866" s="46"/>
    </row>
    <row r="867" spans="7:7" ht="12.75" customHeight="1" x14ac:dyDescent="0.2">
      <c r="G867" s="46"/>
    </row>
    <row r="868" spans="7:7" ht="12.75" customHeight="1" x14ac:dyDescent="0.2">
      <c r="G868" s="46"/>
    </row>
    <row r="869" spans="7:7" ht="12.75" customHeight="1" x14ac:dyDescent="0.2">
      <c r="G869" s="46"/>
    </row>
    <row r="870" spans="7:7" ht="12.75" customHeight="1" x14ac:dyDescent="0.2">
      <c r="G870" s="46"/>
    </row>
    <row r="871" spans="7:7" ht="12.75" customHeight="1" x14ac:dyDescent="0.2">
      <c r="G871" s="46"/>
    </row>
    <row r="872" spans="7:7" ht="12.75" customHeight="1" x14ac:dyDescent="0.2">
      <c r="G872" s="46"/>
    </row>
    <row r="873" spans="7:7" ht="12.75" customHeight="1" x14ac:dyDescent="0.2">
      <c r="G873" s="46"/>
    </row>
    <row r="874" spans="7:7" ht="12.75" customHeight="1" x14ac:dyDescent="0.2">
      <c r="G874" s="46"/>
    </row>
    <row r="875" spans="7:7" ht="12.75" customHeight="1" x14ac:dyDescent="0.2">
      <c r="G875" s="46"/>
    </row>
    <row r="876" spans="7:7" ht="12.75" customHeight="1" x14ac:dyDescent="0.2">
      <c r="G876" s="46"/>
    </row>
    <row r="877" spans="7:7" ht="12.75" customHeight="1" x14ac:dyDescent="0.2">
      <c r="G877" s="46"/>
    </row>
    <row r="878" spans="7:7" ht="12.75" customHeight="1" x14ac:dyDescent="0.2">
      <c r="G878" s="46"/>
    </row>
    <row r="879" spans="7:7" ht="12.75" customHeight="1" x14ac:dyDescent="0.2">
      <c r="G879" s="46"/>
    </row>
    <row r="880" spans="7:7" ht="12.75" customHeight="1" x14ac:dyDescent="0.2">
      <c r="G880" s="46"/>
    </row>
    <row r="881" spans="7:7" ht="12.75" customHeight="1" x14ac:dyDescent="0.2">
      <c r="G881" s="46"/>
    </row>
    <row r="882" spans="7:7" ht="12.75" customHeight="1" x14ac:dyDescent="0.2">
      <c r="G882" s="46"/>
    </row>
    <row r="883" spans="7:7" ht="12.75" customHeight="1" x14ac:dyDescent="0.2">
      <c r="G883" s="46"/>
    </row>
    <row r="884" spans="7:7" ht="12.75" customHeight="1" x14ac:dyDescent="0.2">
      <c r="G884" s="46"/>
    </row>
    <row r="885" spans="7:7" ht="12.75" customHeight="1" x14ac:dyDescent="0.2">
      <c r="G885" s="46"/>
    </row>
    <row r="886" spans="7:7" ht="12.75" customHeight="1" x14ac:dyDescent="0.2">
      <c r="G886" s="46"/>
    </row>
    <row r="887" spans="7:7" ht="12.75" customHeight="1" x14ac:dyDescent="0.2">
      <c r="G887" s="46"/>
    </row>
    <row r="888" spans="7:7" ht="12.75" customHeight="1" x14ac:dyDescent="0.2">
      <c r="G888" s="46"/>
    </row>
    <row r="889" spans="7:7" ht="12.75" customHeight="1" x14ac:dyDescent="0.2">
      <c r="G889" s="46"/>
    </row>
    <row r="890" spans="7:7" ht="12.75" customHeight="1" x14ac:dyDescent="0.2">
      <c r="G890" s="46"/>
    </row>
    <row r="891" spans="7:7" ht="12.75" customHeight="1" x14ac:dyDescent="0.2">
      <c r="G891" s="46"/>
    </row>
    <row r="892" spans="7:7" ht="12.75" customHeight="1" x14ac:dyDescent="0.2">
      <c r="G892" s="46"/>
    </row>
    <row r="893" spans="7:7" ht="12.75" customHeight="1" x14ac:dyDescent="0.2">
      <c r="G893" s="46"/>
    </row>
    <row r="894" spans="7:7" ht="12.75" customHeight="1" x14ac:dyDescent="0.2">
      <c r="G894" s="46"/>
    </row>
    <row r="895" spans="7:7" ht="12.75" customHeight="1" x14ac:dyDescent="0.2">
      <c r="G895" s="46"/>
    </row>
    <row r="896" spans="7:7" ht="12.75" customHeight="1" x14ac:dyDescent="0.2">
      <c r="G896" s="46"/>
    </row>
    <row r="897" spans="7:7" ht="12.75" customHeight="1" x14ac:dyDescent="0.2">
      <c r="G897" s="46"/>
    </row>
    <row r="898" spans="7:7" ht="12.75" customHeight="1" x14ac:dyDescent="0.2">
      <c r="G898" s="46"/>
    </row>
    <row r="899" spans="7:7" ht="12.75" customHeight="1" x14ac:dyDescent="0.2">
      <c r="G899" s="46"/>
    </row>
    <row r="900" spans="7:7" ht="12.75" customHeight="1" x14ac:dyDescent="0.2">
      <c r="G900" s="46"/>
    </row>
    <row r="901" spans="7:7" ht="12.75" customHeight="1" x14ac:dyDescent="0.2">
      <c r="G901" s="46"/>
    </row>
    <row r="902" spans="7:7" ht="12.75" customHeight="1" x14ac:dyDescent="0.2">
      <c r="G902" s="46"/>
    </row>
    <row r="903" spans="7:7" ht="12.75" customHeight="1" x14ac:dyDescent="0.2">
      <c r="G903" s="46"/>
    </row>
    <row r="904" spans="7:7" ht="12.75" customHeight="1" x14ac:dyDescent="0.2">
      <c r="G904" s="46"/>
    </row>
    <row r="905" spans="7:7" ht="12.75" customHeight="1" x14ac:dyDescent="0.2">
      <c r="G905" s="46"/>
    </row>
    <row r="906" spans="7:7" ht="12.75" customHeight="1" x14ac:dyDescent="0.2">
      <c r="G906" s="46"/>
    </row>
    <row r="907" spans="7:7" ht="12.75" customHeight="1" x14ac:dyDescent="0.2">
      <c r="G907" s="46"/>
    </row>
    <row r="908" spans="7:7" ht="12.75" customHeight="1" x14ac:dyDescent="0.2">
      <c r="G908" s="46"/>
    </row>
    <row r="909" spans="7:7" ht="12.75" customHeight="1" x14ac:dyDescent="0.2">
      <c r="G909" s="46"/>
    </row>
    <row r="910" spans="7:7" ht="12.75" customHeight="1" x14ac:dyDescent="0.2">
      <c r="G910" s="46"/>
    </row>
    <row r="911" spans="7:7" ht="12.75" customHeight="1" x14ac:dyDescent="0.2">
      <c r="G911" s="46"/>
    </row>
    <row r="912" spans="7:7" ht="12.75" customHeight="1" x14ac:dyDescent="0.2">
      <c r="G912" s="46"/>
    </row>
    <row r="913" spans="7:7" ht="12.75" customHeight="1" x14ac:dyDescent="0.2">
      <c r="G913" s="46"/>
    </row>
    <row r="914" spans="7:7" ht="12.75" customHeight="1" x14ac:dyDescent="0.2">
      <c r="G914" s="46"/>
    </row>
    <row r="915" spans="7:7" ht="12.75" customHeight="1" x14ac:dyDescent="0.2">
      <c r="G915" s="46"/>
    </row>
    <row r="916" spans="7:7" ht="12.75" customHeight="1" x14ac:dyDescent="0.2">
      <c r="G916" s="46"/>
    </row>
    <row r="917" spans="7:7" ht="12.75" customHeight="1" x14ac:dyDescent="0.2">
      <c r="G917" s="46"/>
    </row>
    <row r="918" spans="7:7" ht="12.75" customHeight="1" x14ac:dyDescent="0.2">
      <c r="G918" s="46"/>
    </row>
    <row r="919" spans="7:7" ht="12.75" customHeight="1" x14ac:dyDescent="0.2">
      <c r="G919" s="46"/>
    </row>
    <row r="920" spans="7:7" ht="12.75" customHeight="1" x14ac:dyDescent="0.2">
      <c r="G920" s="46"/>
    </row>
    <row r="921" spans="7:7" ht="12.75" customHeight="1" x14ac:dyDescent="0.2">
      <c r="G921" s="46"/>
    </row>
    <row r="922" spans="7:7" ht="12.75" customHeight="1" x14ac:dyDescent="0.2">
      <c r="G922" s="46"/>
    </row>
    <row r="923" spans="7:7" ht="12.75" customHeight="1" x14ac:dyDescent="0.2">
      <c r="G923" s="46"/>
    </row>
    <row r="924" spans="7:7" ht="12.75" customHeight="1" x14ac:dyDescent="0.2">
      <c r="G924" s="46"/>
    </row>
    <row r="925" spans="7:7" ht="12.75" customHeight="1" x14ac:dyDescent="0.2">
      <c r="G925" s="46"/>
    </row>
    <row r="926" spans="7:7" ht="12.75" customHeight="1" x14ac:dyDescent="0.2">
      <c r="G926" s="46"/>
    </row>
    <row r="927" spans="7:7" ht="12.75" customHeight="1" x14ac:dyDescent="0.2">
      <c r="G927" s="46"/>
    </row>
    <row r="928" spans="7:7" ht="12.75" customHeight="1" x14ac:dyDescent="0.2">
      <c r="G928" s="46"/>
    </row>
    <row r="929" spans="7:7" ht="12.75" customHeight="1" x14ac:dyDescent="0.2">
      <c r="G929" s="46"/>
    </row>
    <row r="930" spans="7:7" ht="12.75" customHeight="1" x14ac:dyDescent="0.2">
      <c r="G930" s="46"/>
    </row>
    <row r="931" spans="7:7" ht="12.75" customHeight="1" x14ac:dyDescent="0.2">
      <c r="G931" s="46"/>
    </row>
    <row r="932" spans="7:7" ht="12.75" customHeight="1" x14ac:dyDescent="0.2">
      <c r="G932" s="46"/>
    </row>
    <row r="933" spans="7:7" ht="12.75" customHeight="1" x14ac:dyDescent="0.2">
      <c r="G933" s="46"/>
    </row>
    <row r="934" spans="7:7" ht="12.75" customHeight="1" x14ac:dyDescent="0.2">
      <c r="G934" s="46"/>
    </row>
    <row r="935" spans="7:7" ht="12.75" customHeight="1" x14ac:dyDescent="0.2">
      <c r="G935" s="46"/>
    </row>
    <row r="936" spans="7:7" ht="12.75" customHeight="1" x14ac:dyDescent="0.2">
      <c r="G936" s="46"/>
    </row>
    <row r="937" spans="7:7" ht="12.75" customHeight="1" x14ac:dyDescent="0.2">
      <c r="G937" s="46"/>
    </row>
    <row r="938" spans="7:7" ht="12.75" customHeight="1" x14ac:dyDescent="0.2">
      <c r="G938" s="46"/>
    </row>
    <row r="939" spans="7:7" ht="12.75" customHeight="1" x14ac:dyDescent="0.2">
      <c r="G939" s="46"/>
    </row>
    <row r="940" spans="7:7" ht="12.75" customHeight="1" x14ac:dyDescent="0.2">
      <c r="G940" s="46"/>
    </row>
    <row r="941" spans="7:7" ht="12.75" customHeight="1" x14ac:dyDescent="0.2">
      <c r="G941" s="46"/>
    </row>
    <row r="942" spans="7:7" ht="12.75" customHeight="1" x14ac:dyDescent="0.2">
      <c r="G942" s="46"/>
    </row>
    <row r="943" spans="7:7" ht="12.75" customHeight="1" x14ac:dyDescent="0.2">
      <c r="G943" s="46"/>
    </row>
    <row r="944" spans="7:7" ht="12.75" customHeight="1" x14ac:dyDescent="0.2">
      <c r="G944" s="46"/>
    </row>
    <row r="945" spans="7:7" ht="12.75" customHeight="1" x14ac:dyDescent="0.2">
      <c r="G945" s="46"/>
    </row>
    <row r="946" spans="7:7" ht="12.75" customHeight="1" x14ac:dyDescent="0.2">
      <c r="G946" s="46"/>
    </row>
    <row r="947" spans="7:7" ht="12.75" customHeight="1" x14ac:dyDescent="0.2">
      <c r="G947" s="46"/>
    </row>
    <row r="948" spans="7:7" ht="12.75" customHeight="1" x14ac:dyDescent="0.2">
      <c r="G948" s="46"/>
    </row>
    <row r="949" spans="7:7" ht="12.75" customHeight="1" x14ac:dyDescent="0.2">
      <c r="G949" s="46"/>
    </row>
    <row r="950" spans="7:7" ht="12.75" customHeight="1" x14ac:dyDescent="0.2">
      <c r="G950" s="46"/>
    </row>
    <row r="951" spans="7:7" ht="12.75" customHeight="1" x14ac:dyDescent="0.2">
      <c r="G951" s="46"/>
    </row>
    <row r="952" spans="7:7" ht="12.75" customHeight="1" x14ac:dyDescent="0.2">
      <c r="G952" s="46"/>
    </row>
    <row r="953" spans="7:7" ht="12.75" customHeight="1" x14ac:dyDescent="0.2">
      <c r="G953" s="46"/>
    </row>
    <row r="954" spans="7:7" ht="12.75" customHeight="1" x14ac:dyDescent="0.2">
      <c r="G954" s="46"/>
    </row>
    <row r="955" spans="7:7" ht="12.75" customHeight="1" x14ac:dyDescent="0.2">
      <c r="G955" s="46"/>
    </row>
    <row r="956" spans="7:7" ht="12.75" customHeight="1" x14ac:dyDescent="0.2">
      <c r="G956" s="46"/>
    </row>
    <row r="957" spans="7:7" ht="12.75" customHeight="1" x14ac:dyDescent="0.2">
      <c r="G957" s="46"/>
    </row>
    <row r="958" spans="7:7" ht="12.75" customHeight="1" x14ac:dyDescent="0.2">
      <c r="G958" s="46"/>
    </row>
    <row r="959" spans="7:7" ht="12.75" customHeight="1" x14ac:dyDescent="0.2">
      <c r="G959" s="46"/>
    </row>
    <row r="960" spans="7:7" ht="12.75" customHeight="1" x14ac:dyDescent="0.2">
      <c r="G960" s="46"/>
    </row>
    <row r="961" spans="7:7" ht="12.75" customHeight="1" x14ac:dyDescent="0.2">
      <c r="G961" s="46"/>
    </row>
    <row r="962" spans="7:7" ht="12.75" customHeight="1" x14ac:dyDescent="0.2">
      <c r="G962" s="46"/>
    </row>
    <row r="963" spans="7:7" ht="12.75" customHeight="1" x14ac:dyDescent="0.2">
      <c r="G963" s="46"/>
    </row>
    <row r="964" spans="7:7" ht="12.75" customHeight="1" x14ac:dyDescent="0.2">
      <c r="G964" s="46"/>
    </row>
    <row r="965" spans="7:7" ht="12.75" customHeight="1" x14ac:dyDescent="0.2">
      <c r="G965" s="46"/>
    </row>
    <row r="966" spans="7:7" ht="12.75" customHeight="1" x14ac:dyDescent="0.2">
      <c r="G966" s="46"/>
    </row>
    <row r="967" spans="7:7" ht="12.75" customHeight="1" x14ac:dyDescent="0.2">
      <c r="G967" s="46"/>
    </row>
    <row r="968" spans="7:7" ht="12.75" customHeight="1" x14ac:dyDescent="0.2">
      <c r="G968" s="46"/>
    </row>
    <row r="969" spans="7:7" ht="12.75" customHeight="1" x14ac:dyDescent="0.2">
      <c r="G969" s="46"/>
    </row>
    <row r="970" spans="7:7" ht="12.75" customHeight="1" x14ac:dyDescent="0.2">
      <c r="G970" s="46"/>
    </row>
    <row r="971" spans="7:7" ht="12.75" customHeight="1" x14ac:dyDescent="0.2">
      <c r="G971" s="46"/>
    </row>
    <row r="972" spans="7:7" ht="12.75" customHeight="1" x14ac:dyDescent="0.2">
      <c r="G972" s="46"/>
    </row>
    <row r="973" spans="7:7" ht="12.75" customHeight="1" x14ac:dyDescent="0.2">
      <c r="G973" s="46"/>
    </row>
    <row r="974" spans="7:7" ht="12.75" customHeight="1" x14ac:dyDescent="0.2">
      <c r="G974" s="46"/>
    </row>
    <row r="975" spans="7:7" ht="12.75" customHeight="1" x14ac:dyDescent="0.2">
      <c r="G975" s="46"/>
    </row>
    <row r="976" spans="7:7" ht="12.75" customHeight="1" x14ac:dyDescent="0.2">
      <c r="G976" s="46"/>
    </row>
    <row r="977" spans="7:7" ht="12.75" customHeight="1" x14ac:dyDescent="0.2">
      <c r="G977" s="46"/>
    </row>
    <row r="978" spans="7:7" ht="12.75" customHeight="1" x14ac:dyDescent="0.2">
      <c r="G978" s="46"/>
    </row>
    <row r="979" spans="7:7" ht="12.75" customHeight="1" x14ac:dyDescent="0.2">
      <c r="G979" s="46"/>
    </row>
    <row r="980" spans="7:7" ht="12.75" customHeight="1" x14ac:dyDescent="0.2">
      <c r="G980" s="46"/>
    </row>
    <row r="981" spans="7:7" ht="12.75" customHeight="1" x14ac:dyDescent="0.2">
      <c r="G981" s="46"/>
    </row>
    <row r="982" spans="7:7" ht="12.75" customHeight="1" x14ac:dyDescent="0.2">
      <c r="G982" s="46"/>
    </row>
    <row r="983" spans="7:7" ht="12.75" customHeight="1" x14ac:dyDescent="0.2">
      <c r="G983" s="46"/>
    </row>
    <row r="984" spans="7:7" ht="12.75" customHeight="1" x14ac:dyDescent="0.2">
      <c r="G984" s="46"/>
    </row>
    <row r="985" spans="7:7" ht="12.75" customHeight="1" x14ac:dyDescent="0.2">
      <c r="G985" s="46"/>
    </row>
    <row r="986" spans="7:7" ht="12.75" customHeight="1" x14ac:dyDescent="0.2">
      <c r="G986" s="46"/>
    </row>
    <row r="987" spans="7:7" ht="12.75" customHeight="1" x14ac:dyDescent="0.2">
      <c r="G987" s="46"/>
    </row>
    <row r="988" spans="7:7" ht="12.75" customHeight="1" x14ac:dyDescent="0.2">
      <c r="G988" s="46"/>
    </row>
    <row r="989" spans="7:7" ht="12.75" customHeight="1" x14ac:dyDescent="0.2">
      <c r="G989" s="46"/>
    </row>
    <row r="990" spans="7:7" ht="12.75" customHeight="1" x14ac:dyDescent="0.2">
      <c r="G990" s="46"/>
    </row>
    <row r="991" spans="7:7" ht="12.75" customHeight="1" x14ac:dyDescent="0.2">
      <c r="G991" s="46"/>
    </row>
    <row r="992" spans="7:7" ht="12.75" customHeight="1" x14ac:dyDescent="0.2">
      <c r="G992" s="46"/>
    </row>
    <row r="993" spans="7:7" ht="12.75" customHeight="1" x14ac:dyDescent="0.2">
      <c r="G993" s="46"/>
    </row>
    <row r="994" spans="7:7" ht="12.75" customHeight="1" x14ac:dyDescent="0.2">
      <c r="G994" s="46"/>
    </row>
    <row r="995" spans="7:7" ht="12.75" customHeight="1" x14ac:dyDescent="0.2">
      <c r="G995" s="46"/>
    </row>
    <row r="996" spans="7:7" ht="12.75" customHeight="1" x14ac:dyDescent="0.2">
      <c r="G996" s="46"/>
    </row>
    <row r="997" spans="7:7" ht="12.75" customHeight="1" x14ac:dyDescent="0.2">
      <c r="G997" s="46"/>
    </row>
    <row r="998" spans="7:7" ht="12.75" customHeight="1" x14ac:dyDescent="0.2">
      <c r="G998" s="46"/>
    </row>
    <row r="999" spans="7:7" ht="12.75" customHeight="1" x14ac:dyDescent="0.2">
      <c r="G999" s="46"/>
    </row>
    <row r="1000" spans="7:7" ht="12.75" customHeight="1" x14ac:dyDescent="0.2">
      <c r="G1000" s="46"/>
    </row>
    <row r="1001" spans="7:7" ht="12.75" customHeight="1" x14ac:dyDescent="0.2">
      <c r="G1001" s="46"/>
    </row>
    <row r="1002" spans="7:7" ht="12.75" customHeight="1" x14ac:dyDescent="0.2">
      <c r="G1002" s="46"/>
    </row>
    <row r="1003" spans="7:7" ht="12.75" customHeight="1" x14ac:dyDescent="0.2">
      <c r="G1003" s="46"/>
    </row>
    <row r="1004" spans="7:7" ht="12.75" customHeight="1" x14ac:dyDescent="0.2">
      <c r="G1004" s="46"/>
    </row>
    <row r="1005" spans="7:7" ht="12.75" customHeight="1" x14ac:dyDescent="0.2">
      <c r="G1005" s="46"/>
    </row>
    <row r="1006" spans="7:7" ht="12.75" customHeight="1" x14ac:dyDescent="0.2">
      <c r="G1006" s="46"/>
    </row>
    <row r="1007" spans="7:7" ht="12.75" customHeight="1" x14ac:dyDescent="0.2">
      <c r="G1007" s="46"/>
    </row>
    <row r="1008" spans="7:7" ht="12.75" customHeight="1" x14ac:dyDescent="0.2">
      <c r="G1008" s="46"/>
    </row>
    <row r="1009" spans="7:7" ht="12.75" customHeight="1" x14ac:dyDescent="0.2">
      <c r="G1009" s="46"/>
    </row>
    <row r="1010" spans="7:7" ht="12.75" customHeight="1" x14ac:dyDescent="0.2">
      <c r="G1010" s="46"/>
    </row>
    <row r="1011" spans="7:7" ht="12.75" customHeight="1" x14ac:dyDescent="0.2">
      <c r="G1011" s="46"/>
    </row>
    <row r="1012" spans="7:7" ht="12.75" customHeight="1" x14ac:dyDescent="0.2">
      <c r="G1012" s="46"/>
    </row>
    <row r="1013" spans="7:7" ht="12.75" customHeight="1" x14ac:dyDescent="0.2">
      <c r="G1013" s="46"/>
    </row>
    <row r="1014" spans="7:7" ht="12.75" customHeight="1" x14ac:dyDescent="0.2">
      <c r="G1014" s="46"/>
    </row>
    <row r="1015" spans="7:7" ht="12.75" customHeight="1" x14ac:dyDescent="0.2">
      <c r="G1015" s="46"/>
    </row>
    <row r="1016" spans="7:7" ht="12.75" customHeight="1" x14ac:dyDescent="0.2">
      <c r="G1016" s="46"/>
    </row>
    <row r="1017" spans="7:7" ht="12.75" customHeight="1" x14ac:dyDescent="0.2">
      <c r="G1017" s="46"/>
    </row>
    <row r="1018" spans="7:7" ht="12.75" customHeight="1" x14ac:dyDescent="0.2">
      <c r="G1018" s="46"/>
    </row>
    <row r="1019" spans="7:7" ht="12.75" customHeight="1" x14ac:dyDescent="0.2">
      <c r="G1019" s="46"/>
    </row>
    <row r="1020" spans="7:7" ht="12.75" customHeight="1" x14ac:dyDescent="0.2">
      <c r="G1020" s="46"/>
    </row>
    <row r="1021" spans="7:7" ht="12.75" customHeight="1" x14ac:dyDescent="0.2">
      <c r="G1021" s="46"/>
    </row>
    <row r="1022" spans="7:7" ht="12.75" customHeight="1" x14ac:dyDescent="0.2">
      <c r="G1022" s="46"/>
    </row>
    <row r="1023" spans="7:7" ht="12.75" customHeight="1" x14ac:dyDescent="0.2">
      <c r="G1023" s="46"/>
    </row>
    <row r="1024" spans="7:7" ht="12.75" customHeight="1" x14ac:dyDescent="0.2">
      <c r="G1024" s="46"/>
    </row>
    <row r="1025" spans="7:7" ht="12.75" customHeight="1" x14ac:dyDescent="0.2">
      <c r="G1025" s="46"/>
    </row>
    <row r="1026" spans="7:7" ht="12.75" customHeight="1" x14ac:dyDescent="0.2">
      <c r="G1026" s="46"/>
    </row>
    <row r="1027" spans="7:7" ht="12.75" customHeight="1" x14ac:dyDescent="0.2">
      <c r="G1027" s="46"/>
    </row>
    <row r="1028" spans="7:7" ht="12.75" customHeight="1" x14ac:dyDescent="0.2">
      <c r="G1028" s="46"/>
    </row>
    <row r="1029" spans="7:7" ht="12.75" customHeight="1" x14ac:dyDescent="0.2">
      <c r="G1029" s="46"/>
    </row>
    <row r="1030" spans="7:7" ht="12.75" customHeight="1" x14ac:dyDescent="0.2">
      <c r="G1030" s="46"/>
    </row>
    <row r="1031" spans="7:7" ht="12.75" customHeight="1" x14ac:dyDescent="0.2">
      <c r="G1031" s="46"/>
    </row>
    <row r="1032" spans="7:7" ht="12.75" customHeight="1" x14ac:dyDescent="0.2">
      <c r="G1032" s="46"/>
    </row>
    <row r="1033" spans="7:7" ht="12.75" customHeight="1" x14ac:dyDescent="0.2">
      <c r="G1033" s="46"/>
    </row>
    <row r="1034" spans="7:7" ht="12.75" customHeight="1" x14ac:dyDescent="0.2">
      <c r="G1034" s="46"/>
    </row>
    <row r="1035" spans="7:7" ht="12.75" customHeight="1" x14ac:dyDescent="0.2">
      <c r="G1035" s="46"/>
    </row>
    <row r="1036" spans="7:7" ht="12.75" customHeight="1" x14ac:dyDescent="0.2">
      <c r="G1036" s="46"/>
    </row>
    <row r="1037" spans="7:7" ht="12.75" customHeight="1" x14ac:dyDescent="0.2">
      <c r="G1037" s="46"/>
    </row>
    <row r="1038" spans="7:7" ht="12.75" customHeight="1" x14ac:dyDescent="0.2">
      <c r="G1038" s="46"/>
    </row>
    <row r="1039" spans="7:7" ht="12.75" customHeight="1" x14ac:dyDescent="0.2">
      <c r="G1039" s="46"/>
    </row>
    <row r="1040" spans="7:7" ht="12.75" customHeight="1" x14ac:dyDescent="0.2">
      <c r="G1040" s="46"/>
    </row>
    <row r="1041" spans="7:7" ht="12.75" customHeight="1" x14ac:dyDescent="0.2">
      <c r="G1041" s="46"/>
    </row>
    <row r="1042" spans="7:7" ht="12.75" customHeight="1" x14ac:dyDescent="0.2">
      <c r="G1042" s="46"/>
    </row>
    <row r="1043" spans="7:7" ht="12.75" customHeight="1" x14ac:dyDescent="0.2">
      <c r="G1043" s="46"/>
    </row>
    <row r="1044" spans="7:7" ht="12.75" customHeight="1" x14ac:dyDescent="0.2">
      <c r="G1044" s="46"/>
    </row>
    <row r="1045" spans="7:7" ht="12.75" customHeight="1" x14ac:dyDescent="0.2">
      <c r="G1045" s="46"/>
    </row>
    <row r="1046" spans="7:7" ht="12.75" customHeight="1" x14ac:dyDescent="0.2">
      <c r="G1046" s="46"/>
    </row>
    <row r="1047" spans="7:7" ht="12.75" customHeight="1" x14ac:dyDescent="0.2">
      <c r="G1047" s="46"/>
    </row>
    <row r="1048" spans="7:7" ht="12.75" customHeight="1" x14ac:dyDescent="0.2">
      <c r="G1048" s="46"/>
    </row>
    <row r="1049" spans="7:7" ht="12.75" customHeight="1" x14ac:dyDescent="0.2">
      <c r="G1049" s="46"/>
    </row>
    <row r="1050" spans="7:7" ht="12.75" customHeight="1" x14ac:dyDescent="0.2">
      <c r="G1050" s="46"/>
    </row>
    <row r="1051" spans="7:7" ht="12.75" customHeight="1" x14ac:dyDescent="0.2">
      <c r="G1051" s="46"/>
    </row>
    <row r="1052" spans="7:7" ht="12.75" customHeight="1" x14ac:dyDescent="0.2">
      <c r="G1052" s="46"/>
    </row>
    <row r="1053" spans="7:7" ht="12.75" customHeight="1" x14ac:dyDescent="0.2">
      <c r="G1053" s="46"/>
    </row>
    <row r="1054" spans="7:7" ht="12.75" customHeight="1" x14ac:dyDescent="0.2">
      <c r="G1054" s="46"/>
    </row>
    <row r="1055" spans="7:7" ht="12.75" customHeight="1" x14ac:dyDescent="0.2">
      <c r="G1055" s="46"/>
    </row>
    <row r="1056" spans="7:7" ht="12.75" customHeight="1" x14ac:dyDescent="0.2">
      <c r="G1056" s="46"/>
    </row>
    <row r="1057" spans="7:7" ht="12.75" customHeight="1" x14ac:dyDescent="0.2">
      <c r="G1057" s="46"/>
    </row>
    <row r="1058" spans="7:7" ht="12.75" customHeight="1" x14ac:dyDescent="0.2">
      <c r="G1058" s="46"/>
    </row>
    <row r="1059" spans="7:7" ht="12.75" customHeight="1" x14ac:dyDescent="0.2">
      <c r="G1059" s="46"/>
    </row>
    <row r="1060" spans="7:7" ht="12.75" customHeight="1" x14ac:dyDescent="0.2">
      <c r="G1060" s="46"/>
    </row>
    <row r="1061" spans="7:7" ht="12.75" customHeight="1" x14ac:dyDescent="0.2">
      <c r="G1061" s="46"/>
    </row>
    <row r="1062" spans="7:7" ht="12.75" customHeight="1" x14ac:dyDescent="0.2">
      <c r="G1062" s="46"/>
    </row>
    <row r="1063" spans="7:7" ht="12.75" customHeight="1" x14ac:dyDescent="0.2">
      <c r="G1063" s="46"/>
    </row>
    <row r="1064" spans="7:7" ht="12.75" customHeight="1" x14ac:dyDescent="0.2">
      <c r="G1064" s="46"/>
    </row>
    <row r="1065" spans="7:7" ht="12.75" customHeight="1" x14ac:dyDescent="0.2">
      <c r="G1065" s="46"/>
    </row>
    <row r="1066" spans="7:7" ht="12.75" customHeight="1" x14ac:dyDescent="0.2">
      <c r="G1066" s="46"/>
    </row>
    <row r="1067" spans="7:7" ht="12.75" customHeight="1" x14ac:dyDescent="0.2">
      <c r="G1067" s="46"/>
    </row>
    <row r="1068" spans="7:7" ht="12.75" customHeight="1" x14ac:dyDescent="0.2">
      <c r="G1068" s="46"/>
    </row>
    <row r="1069" spans="7:7" ht="12.75" customHeight="1" x14ac:dyDescent="0.2">
      <c r="G1069" s="46"/>
    </row>
    <row r="1070" spans="7:7" ht="12.75" customHeight="1" x14ac:dyDescent="0.2">
      <c r="G1070" s="46"/>
    </row>
    <row r="1071" spans="7:7" ht="12.75" customHeight="1" x14ac:dyDescent="0.2">
      <c r="G1071" s="46"/>
    </row>
    <row r="1072" spans="7:7" ht="12.75" customHeight="1" x14ac:dyDescent="0.2">
      <c r="G1072" s="46"/>
    </row>
    <row r="1073" spans="7:7" ht="12.75" customHeight="1" x14ac:dyDescent="0.2">
      <c r="G1073" s="46"/>
    </row>
    <row r="1074" spans="7:7" ht="12.75" customHeight="1" x14ac:dyDescent="0.2">
      <c r="G1074" s="46"/>
    </row>
    <row r="1075" spans="7:7" ht="12.75" customHeight="1" x14ac:dyDescent="0.2">
      <c r="G1075" s="46"/>
    </row>
    <row r="1076" spans="7:7" ht="12.75" customHeight="1" x14ac:dyDescent="0.2">
      <c r="G1076" s="46"/>
    </row>
    <row r="1077" spans="7:7" ht="12.75" customHeight="1" x14ac:dyDescent="0.2">
      <c r="G1077" s="46"/>
    </row>
    <row r="1078" spans="7:7" ht="12.75" customHeight="1" x14ac:dyDescent="0.2">
      <c r="G1078" s="46"/>
    </row>
    <row r="1079" spans="7:7" ht="12.75" customHeight="1" x14ac:dyDescent="0.2">
      <c r="G1079" s="46"/>
    </row>
    <row r="1080" spans="7:7" ht="12.75" customHeight="1" x14ac:dyDescent="0.2">
      <c r="G1080" s="46"/>
    </row>
    <row r="1081" spans="7:7" ht="12.75" customHeight="1" x14ac:dyDescent="0.2">
      <c r="G1081" s="46"/>
    </row>
    <row r="1082" spans="7:7" ht="12.75" customHeight="1" x14ac:dyDescent="0.2">
      <c r="G1082" s="46"/>
    </row>
    <row r="1083" spans="7:7" ht="12.75" customHeight="1" x14ac:dyDescent="0.2">
      <c r="G1083" s="46"/>
    </row>
    <row r="1084" spans="7:7" ht="12.75" customHeight="1" x14ac:dyDescent="0.2">
      <c r="G1084" s="46"/>
    </row>
    <row r="1085" spans="7:7" ht="12.75" customHeight="1" x14ac:dyDescent="0.2">
      <c r="G1085" s="46"/>
    </row>
    <row r="1086" spans="7:7" ht="12.75" customHeight="1" x14ac:dyDescent="0.2">
      <c r="G1086" s="46"/>
    </row>
    <row r="1087" spans="7:7" ht="12.75" customHeight="1" x14ac:dyDescent="0.2">
      <c r="G1087" s="46"/>
    </row>
    <row r="1088" spans="7:7" ht="12.75" customHeight="1" x14ac:dyDescent="0.2">
      <c r="G1088" s="46"/>
    </row>
    <row r="1089" spans="7:7" ht="12.75" customHeight="1" x14ac:dyDescent="0.2">
      <c r="G1089" s="46"/>
    </row>
    <row r="1090" spans="7:7" ht="12.75" customHeight="1" x14ac:dyDescent="0.2">
      <c r="G1090" s="46"/>
    </row>
    <row r="1091" spans="7:7" ht="12.75" customHeight="1" x14ac:dyDescent="0.2">
      <c r="G1091" s="46"/>
    </row>
    <row r="1092" spans="7:7" ht="12.75" customHeight="1" x14ac:dyDescent="0.2">
      <c r="G1092" s="46"/>
    </row>
    <row r="1093" spans="7:7" ht="12.75" customHeight="1" x14ac:dyDescent="0.2">
      <c r="G1093" s="46"/>
    </row>
    <row r="1094" spans="7:7" ht="12.75" customHeight="1" x14ac:dyDescent="0.2">
      <c r="G1094" s="46"/>
    </row>
    <row r="1095" spans="7:7" ht="12.75" customHeight="1" x14ac:dyDescent="0.2">
      <c r="G1095" s="46"/>
    </row>
    <row r="1096" spans="7:7" ht="12.75" customHeight="1" x14ac:dyDescent="0.2">
      <c r="G1096" s="46"/>
    </row>
    <row r="1097" spans="7:7" ht="12.75" customHeight="1" x14ac:dyDescent="0.2">
      <c r="G1097" s="46"/>
    </row>
    <row r="1098" spans="7:7" ht="12.75" customHeight="1" x14ac:dyDescent="0.2">
      <c r="G1098" s="46"/>
    </row>
    <row r="1099" spans="7:7" ht="12.75" customHeight="1" x14ac:dyDescent="0.2">
      <c r="G1099" s="46"/>
    </row>
    <row r="1100" spans="7:7" ht="12.75" customHeight="1" x14ac:dyDescent="0.2">
      <c r="G1100" s="46"/>
    </row>
    <row r="1101" spans="7:7" ht="12.75" customHeight="1" x14ac:dyDescent="0.2">
      <c r="G1101" s="46"/>
    </row>
    <row r="1102" spans="7:7" ht="12.75" customHeight="1" x14ac:dyDescent="0.2">
      <c r="G1102" s="46"/>
    </row>
    <row r="1103" spans="7:7" ht="12.75" customHeight="1" x14ac:dyDescent="0.2">
      <c r="G1103" s="46"/>
    </row>
    <row r="1104" spans="7:7" ht="12.75" customHeight="1" x14ac:dyDescent="0.2">
      <c r="G1104" s="46"/>
    </row>
    <row r="1105" spans="7:7" ht="12.75" customHeight="1" x14ac:dyDescent="0.2">
      <c r="G1105" s="46"/>
    </row>
    <row r="1106" spans="7:7" ht="12.75" customHeight="1" x14ac:dyDescent="0.2">
      <c r="G1106" s="46"/>
    </row>
    <row r="1107" spans="7:7" ht="12.75" customHeight="1" x14ac:dyDescent="0.2">
      <c r="G1107" s="46"/>
    </row>
    <row r="1108" spans="7:7" ht="12.75" customHeight="1" x14ac:dyDescent="0.2">
      <c r="G1108" s="46"/>
    </row>
    <row r="1109" spans="7:7" ht="12.75" customHeight="1" x14ac:dyDescent="0.2">
      <c r="G1109" s="46"/>
    </row>
    <row r="1110" spans="7:7" ht="12.75" customHeight="1" x14ac:dyDescent="0.2">
      <c r="G1110" s="46"/>
    </row>
    <row r="1111" spans="7:7" ht="12.75" customHeight="1" x14ac:dyDescent="0.2">
      <c r="G1111" s="46"/>
    </row>
    <row r="1112" spans="7:7" ht="12.75" customHeight="1" x14ac:dyDescent="0.2">
      <c r="G1112" s="46"/>
    </row>
    <row r="1113" spans="7:7" ht="12.75" customHeight="1" x14ac:dyDescent="0.2">
      <c r="G1113" s="46"/>
    </row>
    <row r="1114" spans="7:7" ht="12.75" customHeight="1" x14ac:dyDescent="0.2">
      <c r="G1114" s="46"/>
    </row>
    <row r="1115" spans="7:7" ht="12.75" customHeight="1" x14ac:dyDescent="0.2">
      <c r="G1115" s="46"/>
    </row>
    <row r="1116" spans="7:7" ht="12.75" customHeight="1" x14ac:dyDescent="0.2">
      <c r="G1116" s="46"/>
    </row>
    <row r="1117" spans="7:7" ht="12.75" customHeight="1" x14ac:dyDescent="0.2">
      <c r="G1117" s="46"/>
    </row>
    <row r="1118" spans="7:7" ht="12.75" customHeight="1" x14ac:dyDescent="0.2">
      <c r="G1118" s="46"/>
    </row>
    <row r="1119" spans="7:7" ht="12.75" customHeight="1" x14ac:dyDescent="0.2">
      <c r="G1119" s="46"/>
    </row>
    <row r="1120" spans="7:7" ht="12.75" customHeight="1" x14ac:dyDescent="0.2">
      <c r="G1120" s="46"/>
    </row>
    <row r="1121" spans="7:7" ht="12.75" customHeight="1" x14ac:dyDescent="0.2">
      <c r="G1121" s="46"/>
    </row>
    <row r="1122" spans="7:7" ht="12.75" customHeight="1" x14ac:dyDescent="0.2">
      <c r="G1122" s="46"/>
    </row>
    <row r="1123" spans="7:7" ht="12.75" customHeight="1" x14ac:dyDescent="0.2">
      <c r="G1123" s="46"/>
    </row>
    <row r="1124" spans="7:7" ht="12.75" customHeight="1" x14ac:dyDescent="0.2">
      <c r="G1124" s="46"/>
    </row>
    <row r="1125" spans="7:7" ht="12.75" customHeight="1" x14ac:dyDescent="0.2">
      <c r="G1125" s="46"/>
    </row>
    <row r="1126" spans="7:7" ht="12.75" customHeight="1" x14ac:dyDescent="0.2">
      <c r="G1126" s="46"/>
    </row>
    <row r="1127" spans="7:7" ht="12.75" customHeight="1" x14ac:dyDescent="0.2">
      <c r="G1127" s="46"/>
    </row>
    <row r="1128" spans="7:7" ht="12.75" customHeight="1" x14ac:dyDescent="0.2">
      <c r="G1128" s="46"/>
    </row>
    <row r="1129" spans="7:7" ht="12.75" customHeight="1" x14ac:dyDescent="0.2">
      <c r="G1129" s="46"/>
    </row>
    <row r="1130" spans="7:7" ht="12.75" customHeight="1" x14ac:dyDescent="0.2">
      <c r="G1130" s="46"/>
    </row>
    <row r="1131" spans="7:7" ht="12.75" customHeight="1" x14ac:dyDescent="0.2">
      <c r="G1131" s="46"/>
    </row>
    <row r="1132" spans="7:7" ht="12.75" customHeight="1" x14ac:dyDescent="0.2">
      <c r="G1132" s="46"/>
    </row>
    <row r="1133" spans="7:7" ht="12.75" customHeight="1" x14ac:dyDescent="0.2">
      <c r="G1133" s="46"/>
    </row>
    <row r="1134" spans="7:7" ht="12.75" customHeight="1" x14ac:dyDescent="0.2">
      <c r="G1134" s="46"/>
    </row>
    <row r="1135" spans="7:7" ht="12.75" customHeight="1" x14ac:dyDescent="0.2">
      <c r="G1135" s="46"/>
    </row>
    <row r="1136" spans="7:7" ht="12.75" customHeight="1" x14ac:dyDescent="0.2">
      <c r="G1136" s="46"/>
    </row>
    <row r="1137" spans="7:7" ht="12.75" customHeight="1" x14ac:dyDescent="0.2">
      <c r="G1137" s="46"/>
    </row>
    <row r="1138" spans="7:7" ht="12.75" customHeight="1" x14ac:dyDescent="0.2">
      <c r="G1138" s="46"/>
    </row>
    <row r="1139" spans="7:7" ht="12.75" customHeight="1" x14ac:dyDescent="0.2">
      <c r="G1139" s="46"/>
    </row>
    <row r="1140" spans="7:7" ht="12.75" customHeight="1" x14ac:dyDescent="0.2">
      <c r="G1140" s="46"/>
    </row>
    <row r="1141" spans="7:7" ht="12.75" customHeight="1" x14ac:dyDescent="0.2">
      <c r="G1141" s="46"/>
    </row>
    <row r="1142" spans="7:7" ht="12.75" customHeight="1" x14ac:dyDescent="0.2">
      <c r="G1142" s="46"/>
    </row>
    <row r="1143" spans="7:7" ht="12.75" customHeight="1" x14ac:dyDescent="0.2">
      <c r="G1143" s="46"/>
    </row>
    <row r="1144" spans="7:7" ht="12.75" customHeight="1" x14ac:dyDescent="0.2">
      <c r="G1144" s="46"/>
    </row>
    <row r="1145" spans="7:7" ht="12.75" customHeight="1" x14ac:dyDescent="0.2">
      <c r="G1145" s="46"/>
    </row>
    <row r="1146" spans="7:7" ht="12.75" customHeight="1" x14ac:dyDescent="0.2">
      <c r="G1146" s="46"/>
    </row>
    <row r="1147" spans="7:7" ht="12.75" customHeight="1" x14ac:dyDescent="0.2">
      <c r="G1147" s="46"/>
    </row>
    <row r="1148" spans="7:7" ht="12.75" customHeight="1" x14ac:dyDescent="0.2">
      <c r="G1148" s="46"/>
    </row>
    <row r="1149" spans="7:7" ht="12.75" customHeight="1" x14ac:dyDescent="0.2">
      <c r="G1149" s="46"/>
    </row>
    <row r="1150" spans="7:7" ht="12.75" customHeight="1" x14ac:dyDescent="0.2">
      <c r="G1150" s="46"/>
    </row>
    <row r="1151" spans="7:7" ht="12.75" customHeight="1" x14ac:dyDescent="0.2">
      <c r="G1151" s="46"/>
    </row>
    <row r="1152" spans="7:7" ht="12.75" customHeight="1" x14ac:dyDescent="0.2">
      <c r="G1152" s="46"/>
    </row>
    <row r="1153" spans="7:7" ht="12.75" customHeight="1" x14ac:dyDescent="0.2">
      <c r="G1153" s="46"/>
    </row>
    <row r="1154" spans="7:7" ht="12.75" customHeight="1" x14ac:dyDescent="0.2">
      <c r="G1154" s="46"/>
    </row>
    <row r="1155" spans="7:7" ht="12.75" customHeight="1" x14ac:dyDescent="0.2">
      <c r="G1155" s="46"/>
    </row>
    <row r="1156" spans="7:7" ht="12.75" customHeight="1" x14ac:dyDescent="0.2">
      <c r="G1156" s="46"/>
    </row>
    <row r="1157" spans="7:7" ht="12.75" customHeight="1" x14ac:dyDescent="0.2">
      <c r="G1157" s="46"/>
    </row>
    <row r="1158" spans="7:7" ht="12.75" customHeight="1" x14ac:dyDescent="0.2">
      <c r="G1158" s="46"/>
    </row>
    <row r="1159" spans="7:7" ht="12.75" customHeight="1" x14ac:dyDescent="0.2">
      <c r="G1159" s="46"/>
    </row>
    <row r="1160" spans="7:7" ht="12.75" customHeight="1" x14ac:dyDescent="0.2">
      <c r="G1160" s="46"/>
    </row>
    <row r="1161" spans="7:7" ht="12.75" customHeight="1" x14ac:dyDescent="0.2">
      <c r="G1161" s="46"/>
    </row>
    <row r="1162" spans="7:7" ht="12.75" customHeight="1" x14ac:dyDescent="0.2">
      <c r="G1162" s="46"/>
    </row>
    <row r="1163" spans="7:7" ht="12.75" customHeight="1" x14ac:dyDescent="0.2">
      <c r="G1163" s="46"/>
    </row>
    <row r="1164" spans="7:7" ht="12.75" customHeight="1" x14ac:dyDescent="0.2">
      <c r="G1164" s="46"/>
    </row>
    <row r="1165" spans="7:7" ht="12.75" customHeight="1" x14ac:dyDescent="0.2">
      <c r="G1165" s="46"/>
    </row>
    <row r="1166" spans="7:7" ht="12.75" customHeight="1" x14ac:dyDescent="0.2">
      <c r="G1166" s="46"/>
    </row>
    <row r="1167" spans="7:7" ht="12.75" customHeight="1" x14ac:dyDescent="0.2">
      <c r="G1167" s="46"/>
    </row>
    <row r="1168" spans="7:7" ht="12.75" customHeight="1" x14ac:dyDescent="0.2">
      <c r="G1168" s="46"/>
    </row>
    <row r="1169" spans="7:7" ht="12.75" customHeight="1" x14ac:dyDescent="0.2">
      <c r="G1169" s="46"/>
    </row>
    <row r="1170" spans="7:7" ht="12.75" customHeight="1" x14ac:dyDescent="0.2">
      <c r="G1170" s="46"/>
    </row>
    <row r="1171" spans="7:7" ht="12.75" customHeight="1" x14ac:dyDescent="0.2">
      <c r="G1171" s="46"/>
    </row>
    <row r="1172" spans="7:7" ht="12.75" customHeight="1" x14ac:dyDescent="0.2">
      <c r="G1172" s="46"/>
    </row>
    <row r="1173" spans="7:7" ht="12.75" customHeight="1" x14ac:dyDescent="0.2">
      <c r="G1173" s="46"/>
    </row>
    <row r="1174" spans="7:7" ht="12.75" customHeight="1" x14ac:dyDescent="0.2">
      <c r="G1174" s="46"/>
    </row>
    <row r="1175" spans="7:7" ht="12.75" customHeight="1" x14ac:dyDescent="0.2">
      <c r="G1175" s="46"/>
    </row>
    <row r="1176" spans="7:7" ht="12.75" customHeight="1" x14ac:dyDescent="0.2">
      <c r="G1176" s="46"/>
    </row>
    <row r="1177" spans="7:7" ht="12.75" customHeight="1" x14ac:dyDescent="0.2">
      <c r="G1177" s="46"/>
    </row>
    <row r="1178" spans="7:7" ht="12.75" customHeight="1" x14ac:dyDescent="0.2">
      <c r="G1178" s="46"/>
    </row>
    <row r="1179" spans="7:7" ht="12.75" customHeight="1" x14ac:dyDescent="0.2">
      <c r="G1179" s="46"/>
    </row>
    <row r="1180" spans="7:7" ht="12.75" customHeight="1" x14ac:dyDescent="0.2">
      <c r="G1180" s="46"/>
    </row>
    <row r="1181" spans="7:7" ht="12.75" customHeight="1" x14ac:dyDescent="0.2">
      <c r="G1181" s="46"/>
    </row>
    <row r="1182" spans="7:7" ht="12.75" customHeight="1" x14ac:dyDescent="0.2">
      <c r="G1182" s="46"/>
    </row>
    <row r="1183" spans="7:7" ht="12.75" customHeight="1" x14ac:dyDescent="0.2">
      <c r="G1183" s="46"/>
    </row>
    <row r="1184" spans="7:7" ht="12.75" customHeight="1" x14ac:dyDescent="0.2">
      <c r="G1184" s="46"/>
    </row>
    <row r="1185" spans="7:7" ht="12.75" customHeight="1" x14ac:dyDescent="0.2">
      <c r="G1185" s="46"/>
    </row>
    <row r="1186" spans="7:7" ht="12.75" customHeight="1" x14ac:dyDescent="0.2">
      <c r="G1186" s="46"/>
    </row>
    <row r="1187" spans="7:7" ht="12.75" customHeight="1" x14ac:dyDescent="0.2">
      <c r="G1187" s="46"/>
    </row>
    <row r="1188" spans="7:7" ht="12.75" customHeight="1" x14ac:dyDescent="0.2">
      <c r="G1188" s="46"/>
    </row>
    <row r="1189" spans="7:7" ht="12.75" customHeight="1" x14ac:dyDescent="0.2">
      <c r="G1189" s="46"/>
    </row>
    <row r="1190" spans="7:7" ht="12.75" customHeight="1" x14ac:dyDescent="0.2">
      <c r="G1190" s="46"/>
    </row>
    <row r="1191" spans="7:7" ht="12.75" customHeight="1" x14ac:dyDescent="0.2">
      <c r="G1191" s="46"/>
    </row>
    <row r="1192" spans="7:7" ht="12.75" customHeight="1" x14ac:dyDescent="0.2">
      <c r="G1192" s="46"/>
    </row>
    <row r="1193" spans="7:7" ht="12.75" customHeight="1" x14ac:dyDescent="0.2">
      <c r="G1193" s="46"/>
    </row>
    <row r="1194" spans="7:7" ht="12.75" customHeight="1" x14ac:dyDescent="0.2">
      <c r="G1194" s="46"/>
    </row>
    <row r="1195" spans="7:7" ht="12.75" customHeight="1" x14ac:dyDescent="0.2">
      <c r="G1195" s="46"/>
    </row>
    <row r="1196" spans="7:7" ht="12.75" customHeight="1" x14ac:dyDescent="0.2">
      <c r="G1196" s="46"/>
    </row>
    <row r="1197" spans="7:7" ht="12.75" customHeight="1" x14ac:dyDescent="0.2">
      <c r="G1197" s="46"/>
    </row>
    <row r="1198" spans="7:7" ht="12.75" customHeight="1" x14ac:dyDescent="0.2">
      <c r="G1198" s="46"/>
    </row>
    <row r="1199" spans="7:7" ht="12.75" customHeight="1" x14ac:dyDescent="0.2">
      <c r="G1199" s="46"/>
    </row>
    <row r="1200" spans="7:7" ht="12.75" customHeight="1" x14ac:dyDescent="0.2">
      <c r="G1200" s="46"/>
    </row>
    <row r="1201" spans="7:7" ht="12.75" customHeight="1" x14ac:dyDescent="0.2">
      <c r="G1201" s="46"/>
    </row>
    <row r="1202" spans="7:7" ht="12.75" customHeight="1" x14ac:dyDescent="0.2">
      <c r="G1202" s="46"/>
    </row>
    <row r="1203" spans="7:7" ht="12.75" customHeight="1" x14ac:dyDescent="0.2">
      <c r="G1203" s="46"/>
    </row>
    <row r="1204" spans="7:7" ht="12.75" customHeight="1" x14ac:dyDescent="0.2">
      <c r="G1204" s="46"/>
    </row>
    <row r="1205" spans="7:7" ht="12.75" customHeight="1" x14ac:dyDescent="0.2">
      <c r="G1205" s="46"/>
    </row>
    <row r="1206" spans="7:7" ht="12.75" customHeight="1" x14ac:dyDescent="0.2">
      <c r="G1206" s="46"/>
    </row>
    <row r="1207" spans="7:7" ht="12.75" customHeight="1" x14ac:dyDescent="0.2">
      <c r="G1207" s="46"/>
    </row>
    <row r="1208" spans="7:7" ht="12.75" customHeight="1" x14ac:dyDescent="0.2">
      <c r="G1208" s="46"/>
    </row>
    <row r="1209" spans="7:7" ht="12.75" customHeight="1" x14ac:dyDescent="0.2">
      <c r="G1209" s="46"/>
    </row>
    <row r="1210" spans="7:7" ht="12.75" customHeight="1" x14ac:dyDescent="0.2">
      <c r="G1210" s="46"/>
    </row>
    <row r="1211" spans="7:7" ht="12.75" customHeight="1" x14ac:dyDescent="0.2">
      <c r="G1211" s="46"/>
    </row>
    <row r="1212" spans="7:7" ht="12.75" customHeight="1" x14ac:dyDescent="0.2">
      <c r="G1212" s="46"/>
    </row>
    <row r="1213" spans="7:7" ht="12.75" customHeight="1" x14ac:dyDescent="0.2">
      <c r="G1213" s="46"/>
    </row>
    <row r="1214" spans="7:7" ht="12.75" customHeight="1" x14ac:dyDescent="0.2">
      <c r="G1214" s="46"/>
    </row>
    <row r="1215" spans="7:7" ht="12.75" customHeight="1" x14ac:dyDescent="0.2">
      <c r="G1215" s="46"/>
    </row>
    <row r="1216" spans="7:7" ht="12.75" customHeight="1" x14ac:dyDescent="0.2">
      <c r="G1216" s="46"/>
    </row>
    <row r="1217" spans="7:7" ht="12.75" customHeight="1" x14ac:dyDescent="0.2">
      <c r="G1217" s="46"/>
    </row>
    <row r="1218" spans="7:7" ht="12.75" customHeight="1" x14ac:dyDescent="0.2">
      <c r="G1218" s="46"/>
    </row>
    <row r="1219" spans="7:7" ht="12.75" customHeight="1" x14ac:dyDescent="0.2">
      <c r="G1219" s="46"/>
    </row>
    <row r="1220" spans="7:7" ht="12.75" customHeight="1" x14ac:dyDescent="0.2">
      <c r="G1220" s="46"/>
    </row>
    <row r="1221" spans="7:7" ht="12.75" customHeight="1" x14ac:dyDescent="0.2">
      <c r="G1221" s="46"/>
    </row>
    <row r="1222" spans="7:7" ht="12.75" customHeight="1" x14ac:dyDescent="0.2">
      <c r="G1222" s="46"/>
    </row>
    <row r="1223" spans="7:7" ht="12.75" customHeight="1" x14ac:dyDescent="0.2">
      <c r="G1223" s="46"/>
    </row>
    <row r="1224" spans="7:7" ht="12.75" customHeight="1" x14ac:dyDescent="0.2">
      <c r="G1224" s="46"/>
    </row>
    <row r="1225" spans="7:7" ht="12.75" customHeight="1" x14ac:dyDescent="0.2">
      <c r="G1225" s="46"/>
    </row>
    <row r="1226" spans="7:7" ht="12.75" customHeight="1" x14ac:dyDescent="0.2">
      <c r="G1226" s="46"/>
    </row>
    <row r="1227" spans="7:7" ht="12.75" customHeight="1" x14ac:dyDescent="0.2">
      <c r="G1227" s="46"/>
    </row>
    <row r="1228" spans="7:7" ht="12.75" customHeight="1" x14ac:dyDescent="0.2">
      <c r="G1228" s="46"/>
    </row>
    <row r="1229" spans="7:7" ht="12.75" customHeight="1" x14ac:dyDescent="0.2">
      <c r="G1229" s="46"/>
    </row>
    <row r="1230" spans="7:7" ht="12.75" customHeight="1" x14ac:dyDescent="0.2">
      <c r="G1230" s="46"/>
    </row>
    <row r="1231" spans="7:7" ht="12.75" customHeight="1" x14ac:dyDescent="0.2">
      <c r="G1231" s="46"/>
    </row>
    <row r="1232" spans="7:7" ht="12.75" customHeight="1" x14ac:dyDescent="0.2">
      <c r="G1232" s="46"/>
    </row>
    <row r="1233" spans="7:7" ht="12.75" customHeight="1" x14ac:dyDescent="0.2">
      <c r="G1233" s="46"/>
    </row>
    <row r="1234" spans="7:7" ht="12.75" customHeight="1" x14ac:dyDescent="0.2">
      <c r="G1234" s="46"/>
    </row>
    <row r="1235" spans="7:7" ht="12.75" customHeight="1" x14ac:dyDescent="0.2">
      <c r="G1235" s="46"/>
    </row>
    <row r="1236" spans="7:7" ht="12.75" customHeight="1" x14ac:dyDescent="0.2">
      <c r="G1236" s="46"/>
    </row>
    <row r="1237" spans="7:7" ht="12.75" customHeight="1" x14ac:dyDescent="0.2">
      <c r="G1237" s="46"/>
    </row>
    <row r="1238" spans="7:7" ht="12.75" customHeight="1" x14ac:dyDescent="0.2">
      <c r="G1238" s="46"/>
    </row>
    <row r="1239" spans="7:7" ht="12.75" customHeight="1" x14ac:dyDescent="0.2">
      <c r="G1239" s="46"/>
    </row>
    <row r="1240" spans="7:7" ht="12.75" customHeight="1" x14ac:dyDescent="0.2">
      <c r="G1240" s="46"/>
    </row>
    <row r="1241" spans="7:7" ht="12.75" customHeight="1" x14ac:dyDescent="0.2">
      <c r="G1241" s="46"/>
    </row>
    <row r="1242" spans="7:7" ht="12.75" customHeight="1" x14ac:dyDescent="0.2">
      <c r="G1242" s="46"/>
    </row>
    <row r="1243" spans="7:7" ht="12.75" customHeight="1" x14ac:dyDescent="0.2">
      <c r="G1243" s="46"/>
    </row>
    <row r="1244" spans="7:7" ht="12.75" customHeight="1" x14ac:dyDescent="0.2">
      <c r="G1244" s="46"/>
    </row>
    <row r="1245" spans="7:7" ht="12.75" customHeight="1" x14ac:dyDescent="0.2">
      <c r="G1245" s="46"/>
    </row>
    <row r="1246" spans="7:7" ht="12.75" customHeight="1" x14ac:dyDescent="0.2">
      <c r="G1246" s="46"/>
    </row>
    <row r="1247" spans="7:7" ht="12.75" customHeight="1" x14ac:dyDescent="0.2">
      <c r="G1247" s="46"/>
    </row>
    <row r="1248" spans="7:7" ht="12.75" customHeight="1" x14ac:dyDescent="0.2">
      <c r="G1248" s="46"/>
    </row>
    <row r="1249" spans="7:7" ht="12.75" customHeight="1" x14ac:dyDescent="0.2">
      <c r="G1249" s="46"/>
    </row>
    <row r="1250" spans="7:7" ht="12.75" customHeight="1" x14ac:dyDescent="0.2">
      <c r="G1250" s="46"/>
    </row>
    <row r="1251" spans="7:7" ht="12.75" customHeight="1" x14ac:dyDescent="0.2">
      <c r="G1251" s="46"/>
    </row>
    <row r="1252" spans="7:7" ht="12.75" customHeight="1" x14ac:dyDescent="0.2">
      <c r="G1252" s="46"/>
    </row>
    <row r="1253" spans="7:7" ht="12.75" customHeight="1" x14ac:dyDescent="0.2">
      <c r="G1253" s="46"/>
    </row>
    <row r="1254" spans="7:7" ht="12.75" customHeight="1" x14ac:dyDescent="0.2">
      <c r="G1254" s="46"/>
    </row>
    <row r="1255" spans="7:7" ht="12.75" customHeight="1" x14ac:dyDescent="0.2">
      <c r="G1255" s="46"/>
    </row>
    <row r="1256" spans="7:7" ht="12.75" customHeight="1" x14ac:dyDescent="0.2">
      <c r="G1256" s="46"/>
    </row>
    <row r="1257" spans="7:7" ht="12.75" customHeight="1" x14ac:dyDescent="0.2">
      <c r="G1257" s="46"/>
    </row>
    <row r="1258" spans="7:7" ht="12.75" customHeight="1" x14ac:dyDescent="0.2">
      <c r="G1258" s="46"/>
    </row>
    <row r="1259" spans="7:7" ht="12.75" customHeight="1" x14ac:dyDescent="0.2">
      <c r="G1259" s="46"/>
    </row>
    <row r="1260" spans="7:7" ht="12.75" customHeight="1" x14ac:dyDescent="0.2">
      <c r="G1260" s="46"/>
    </row>
    <row r="1261" spans="7:7" ht="12.75" customHeight="1" x14ac:dyDescent="0.2">
      <c r="G1261" s="46"/>
    </row>
    <row r="1262" spans="7:7" ht="12.75" customHeight="1" x14ac:dyDescent="0.2">
      <c r="G1262" s="46"/>
    </row>
    <row r="1263" spans="7:7" ht="12.75" customHeight="1" x14ac:dyDescent="0.2">
      <c r="G1263" s="46"/>
    </row>
    <row r="1264" spans="7:7" ht="12.75" customHeight="1" x14ac:dyDescent="0.2">
      <c r="G1264" s="46"/>
    </row>
    <row r="1265" spans="7:7" ht="12.75" customHeight="1" x14ac:dyDescent="0.2">
      <c r="G1265" s="46"/>
    </row>
    <row r="1266" spans="7:7" ht="12.75" customHeight="1" x14ac:dyDescent="0.2">
      <c r="G1266" s="46"/>
    </row>
    <row r="1267" spans="7:7" ht="12.75" customHeight="1" x14ac:dyDescent="0.2">
      <c r="G1267" s="46"/>
    </row>
    <row r="1268" spans="7:7" ht="12.75" customHeight="1" x14ac:dyDescent="0.2">
      <c r="G1268" s="46"/>
    </row>
    <row r="1269" spans="7:7" ht="12.75" customHeight="1" x14ac:dyDescent="0.2">
      <c r="G1269" s="46"/>
    </row>
    <row r="1270" spans="7:7" ht="12.75" customHeight="1" x14ac:dyDescent="0.2">
      <c r="G1270" s="46"/>
    </row>
    <row r="1271" spans="7:7" ht="12.75" customHeight="1" x14ac:dyDescent="0.2">
      <c r="G1271" s="46"/>
    </row>
    <row r="1272" spans="7:7" ht="12.75" customHeight="1" x14ac:dyDescent="0.2">
      <c r="G1272" s="46"/>
    </row>
    <row r="1273" spans="7:7" ht="12.75" customHeight="1" x14ac:dyDescent="0.2">
      <c r="G1273" s="46"/>
    </row>
    <row r="1274" spans="7:7" ht="12.75" customHeight="1" x14ac:dyDescent="0.2">
      <c r="G1274" s="46"/>
    </row>
    <row r="1275" spans="7:7" ht="12.75" customHeight="1" x14ac:dyDescent="0.2">
      <c r="G1275" s="46"/>
    </row>
    <row r="1276" spans="7:7" ht="12.75" customHeight="1" x14ac:dyDescent="0.2">
      <c r="G1276" s="46"/>
    </row>
    <row r="1277" spans="7:7" ht="12.75" customHeight="1" x14ac:dyDescent="0.2">
      <c r="G1277" s="46"/>
    </row>
    <row r="1278" spans="7:7" ht="12.75" customHeight="1" x14ac:dyDescent="0.2">
      <c r="G1278" s="46"/>
    </row>
    <row r="1279" spans="7:7" ht="12.75" customHeight="1" x14ac:dyDescent="0.2">
      <c r="G1279" s="46"/>
    </row>
    <row r="1280" spans="7:7" ht="12.75" customHeight="1" x14ac:dyDescent="0.2">
      <c r="G1280" s="46"/>
    </row>
    <row r="1281" spans="7:7" ht="12.75" customHeight="1" x14ac:dyDescent="0.2">
      <c r="G1281" s="46"/>
    </row>
    <row r="1282" spans="7:7" ht="12.75" customHeight="1" x14ac:dyDescent="0.2">
      <c r="G1282" s="46"/>
    </row>
    <row r="1283" spans="7:7" ht="12.75" customHeight="1" x14ac:dyDescent="0.2">
      <c r="G1283" s="46"/>
    </row>
    <row r="1284" spans="7:7" ht="12.75" customHeight="1" x14ac:dyDescent="0.2">
      <c r="G1284" s="46"/>
    </row>
    <row r="1285" spans="7:7" ht="12.75" customHeight="1" x14ac:dyDescent="0.2">
      <c r="G1285" s="46"/>
    </row>
    <row r="1286" spans="7:7" ht="12.75" customHeight="1" x14ac:dyDescent="0.2">
      <c r="G1286" s="46"/>
    </row>
    <row r="1287" spans="7:7" ht="12.75" customHeight="1" x14ac:dyDescent="0.2">
      <c r="G1287" s="46"/>
    </row>
    <row r="1288" spans="7:7" ht="12.75" customHeight="1" x14ac:dyDescent="0.2">
      <c r="G1288" s="46"/>
    </row>
    <row r="1289" spans="7:7" ht="12.75" customHeight="1" x14ac:dyDescent="0.2">
      <c r="G1289" s="46"/>
    </row>
    <row r="1290" spans="7:7" ht="12.75" customHeight="1" x14ac:dyDescent="0.2">
      <c r="G1290" s="46"/>
    </row>
    <row r="1291" spans="7:7" ht="12.75" customHeight="1" x14ac:dyDescent="0.2">
      <c r="G1291" s="46"/>
    </row>
    <row r="1292" spans="7:7" ht="12.75" customHeight="1" x14ac:dyDescent="0.2">
      <c r="G1292" s="46"/>
    </row>
    <row r="1293" spans="7:7" ht="12.75" customHeight="1" x14ac:dyDescent="0.2">
      <c r="G1293" s="46"/>
    </row>
    <row r="1294" spans="7:7" ht="12.75" customHeight="1" x14ac:dyDescent="0.2">
      <c r="G1294" s="46"/>
    </row>
    <row r="1295" spans="7:7" ht="12.75" customHeight="1" x14ac:dyDescent="0.2">
      <c r="G1295" s="46"/>
    </row>
    <row r="1296" spans="7:7" ht="12.75" customHeight="1" x14ac:dyDescent="0.2">
      <c r="G1296" s="46"/>
    </row>
    <row r="1297" spans="7:7" ht="12.75" customHeight="1" x14ac:dyDescent="0.2">
      <c r="G1297" s="46"/>
    </row>
    <row r="1298" spans="7:7" ht="12.75" customHeight="1" x14ac:dyDescent="0.2">
      <c r="G1298" s="46"/>
    </row>
    <row r="1299" spans="7:7" ht="12.75" customHeight="1" x14ac:dyDescent="0.2">
      <c r="G1299" s="46"/>
    </row>
    <row r="1300" spans="7:7" ht="12.75" customHeight="1" x14ac:dyDescent="0.2">
      <c r="G1300" s="46"/>
    </row>
    <row r="1301" spans="7:7" ht="12.75" customHeight="1" x14ac:dyDescent="0.2">
      <c r="G1301" s="46"/>
    </row>
    <row r="1302" spans="7:7" ht="12.75" customHeight="1" x14ac:dyDescent="0.2">
      <c r="G1302" s="46"/>
    </row>
    <row r="1303" spans="7:7" ht="12.75" customHeight="1" x14ac:dyDescent="0.2">
      <c r="G1303" s="46"/>
    </row>
    <row r="1304" spans="7:7" ht="12.75" customHeight="1" x14ac:dyDescent="0.2">
      <c r="G1304" s="46"/>
    </row>
    <row r="1305" spans="7:7" ht="12.75" customHeight="1" x14ac:dyDescent="0.2">
      <c r="G1305" s="46"/>
    </row>
    <row r="1306" spans="7:7" ht="12.75" customHeight="1" x14ac:dyDescent="0.2">
      <c r="G1306" s="46"/>
    </row>
    <row r="1307" spans="7:7" ht="12.75" customHeight="1" x14ac:dyDescent="0.2">
      <c r="G1307" s="46"/>
    </row>
    <row r="1308" spans="7:7" ht="12.75" customHeight="1" x14ac:dyDescent="0.2">
      <c r="G1308" s="46"/>
    </row>
    <row r="1309" spans="7:7" ht="12.75" customHeight="1" x14ac:dyDescent="0.2">
      <c r="G1309" s="46"/>
    </row>
    <row r="1310" spans="7:7" ht="12.75" customHeight="1" x14ac:dyDescent="0.2">
      <c r="G1310" s="46"/>
    </row>
    <row r="1311" spans="7:7" ht="12.75" customHeight="1" x14ac:dyDescent="0.2">
      <c r="G1311" s="46"/>
    </row>
    <row r="1312" spans="7:7" ht="12.75" customHeight="1" x14ac:dyDescent="0.2">
      <c r="G1312" s="46"/>
    </row>
    <row r="1313" spans="7:7" ht="12.75" customHeight="1" x14ac:dyDescent="0.2">
      <c r="G1313" s="46"/>
    </row>
    <row r="1314" spans="7:7" ht="12.75" customHeight="1" x14ac:dyDescent="0.2">
      <c r="G1314" s="46"/>
    </row>
    <row r="1315" spans="7:7" ht="12.75" customHeight="1" x14ac:dyDescent="0.2">
      <c r="G1315" s="46"/>
    </row>
    <row r="1316" spans="7:7" ht="12.75" customHeight="1" x14ac:dyDescent="0.2">
      <c r="G1316" s="46"/>
    </row>
    <row r="1317" spans="7:7" ht="12.75" customHeight="1" x14ac:dyDescent="0.2">
      <c r="G1317" s="46"/>
    </row>
    <row r="1318" spans="7:7" ht="12.75" customHeight="1" x14ac:dyDescent="0.2">
      <c r="G1318" s="46"/>
    </row>
    <row r="1319" spans="7:7" ht="12.75" customHeight="1" x14ac:dyDescent="0.2">
      <c r="G1319" s="46"/>
    </row>
    <row r="1320" spans="7:7" ht="12.75" customHeight="1" x14ac:dyDescent="0.2">
      <c r="G1320" s="46"/>
    </row>
    <row r="1321" spans="7:7" ht="12.75" customHeight="1" x14ac:dyDescent="0.2">
      <c r="G1321" s="46"/>
    </row>
    <row r="1322" spans="7:7" ht="12.75" customHeight="1" x14ac:dyDescent="0.2">
      <c r="G1322" s="46"/>
    </row>
    <row r="1323" spans="7:7" ht="12.75" customHeight="1" x14ac:dyDescent="0.2">
      <c r="G1323" s="46"/>
    </row>
    <row r="1324" spans="7:7" ht="12.75" customHeight="1" x14ac:dyDescent="0.2">
      <c r="G1324" s="46"/>
    </row>
    <row r="1325" spans="7:7" ht="12.75" customHeight="1" x14ac:dyDescent="0.2">
      <c r="G1325" s="46"/>
    </row>
    <row r="1326" spans="7:7" ht="12.75" customHeight="1" x14ac:dyDescent="0.2">
      <c r="G1326" s="46"/>
    </row>
    <row r="1327" spans="7:7" ht="12.75" customHeight="1" x14ac:dyDescent="0.2">
      <c r="G1327" s="46"/>
    </row>
    <row r="1328" spans="7:7" ht="12.75" customHeight="1" x14ac:dyDescent="0.2">
      <c r="G1328" s="46"/>
    </row>
    <row r="1329" spans="7:7" ht="12.75" customHeight="1" x14ac:dyDescent="0.2">
      <c r="G1329" s="46"/>
    </row>
    <row r="1330" spans="7:7" ht="12.75" customHeight="1" x14ac:dyDescent="0.2">
      <c r="G1330" s="46"/>
    </row>
    <row r="1331" spans="7:7" ht="12.75" customHeight="1" x14ac:dyDescent="0.2">
      <c r="G1331" s="46"/>
    </row>
    <row r="1332" spans="7:7" ht="12.75" customHeight="1" x14ac:dyDescent="0.2">
      <c r="G1332" s="46"/>
    </row>
    <row r="1333" spans="7:7" ht="12.75" customHeight="1" x14ac:dyDescent="0.2">
      <c r="G1333" s="46"/>
    </row>
    <row r="1334" spans="7:7" ht="12.75" customHeight="1" x14ac:dyDescent="0.2">
      <c r="G1334" s="46"/>
    </row>
    <row r="1335" spans="7:7" ht="12.75" customHeight="1" x14ac:dyDescent="0.2">
      <c r="G1335" s="46"/>
    </row>
    <row r="1336" spans="7:7" ht="12.75" customHeight="1" x14ac:dyDescent="0.2">
      <c r="G1336" s="46"/>
    </row>
    <row r="1337" spans="7:7" ht="12.75" customHeight="1" x14ac:dyDescent="0.2">
      <c r="G1337" s="46"/>
    </row>
    <row r="1338" spans="7:7" ht="12.75" customHeight="1" x14ac:dyDescent="0.2">
      <c r="G1338" s="46"/>
    </row>
    <row r="1339" spans="7:7" ht="12.75" customHeight="1" x14ac:dyDescent="0.2">
      <c r="G1339" s="46"/>
    </row>
    <row r="1340" spans="7:7" ht="12.75" customHeight="1" x14ac:dyDescent="0.2">
      <c r="G1340" s="46"/>
    </row>
    <row r="1341" spans="7:7" ht="12.75" customHeight="1" x14ac:dyDescent="0.2">
      <c r="G1341" s="46"/>
    </row>
    <row r="1342" spans="7:7" ht="12.75" customHeight="1" x14ac:dyDescent="0.2">
      <c r="G1342" s="46"/>
    </row>
    <row r="1343" spans="7:7" ht="12.75" customHeight="1" x14ac:dyDescent="0.2">
      <c r="G1343" s="46"/>
    </row>
    <row r="1344" spans="7:7" ht="12.75" customHeight="1" x14ac:dyDescent="0.2">
      <c r="G1344" s="46"/>
    </row>
    <row r="1345" spans="7:7" ht="12.75" customHeight="1" x14ac:dyDescent="0.2">
      <c r="G1345" s="46"/>
    </row>
    <row r="1346" spans="7:7" ht="12.75" customHeight="1" x14ac:dyDescent="0.2">
      <c r="G1346" s="46"/>
    </row>
    <row r="1347" spans="7:7" ht="12.75" customHeight="1" x14ac:dyDescent="0.2">
      <c r="G1347" s="46"/>
    </row>
    <row r="1348" spans="7:7" ht="12.75" customHeight="1" x14ac:dyDescent="0.2">
      <c r="G1348" s="46"/>
    </row>
    <row r="1349" spans="7:7" ht="12.75" customHeight="1" x14ac:dyDescent="0.2">
      <c r="G1349" s="46"/>
    </row>
    <row r="1350" spans="7:7" ht="12.75" customHeight="1" x14ac:dyDescent="0.2">
      <c r="G1350" s="46"/>
    </row>
    <row r="1351" spans="7:7" ht="12.75" customHeight="1" x14ac:dyDescent="0.2">
      <c r="G1351" s="46"/>
    </row>
    <row r="1352" spans="7:7" ht="12.75" customHeight="1" x14ac:dyDescent="0.2">
      <c r="G1352" s="46"/>
    </row>
    <row r="1353" spans="7:7" ht="12.75" customHeight="1" x14ac:dyDescent="0.2">
      <c r="G1353" s="46"/>
    </row>
    <row r="1354" spans="7:7" ht="12.75" customHeight="1" x14ac:dyDescent="0.2">
      <c r="G1354" s="46"/>
    </row>
    <row r="1355" spans="7:7" ht="12.75" customHeight="1" x14ac:dyDescent="0.2">
      <c r="G1355" s="46"/>
    </row>
    <row r="1356" spans="7:7" ht="12.75" customHeight="1" x14ac:dyDescent="0.2">
      <c r="G1356" s="46"/>
    </row>
    <row r="1357" spans="7:7" ht="12.75" customHeight="1" x14ac:dyDescent="0.2">
      <c r="G1357" s="46"/>
    </row>
    <row r="1358" spans="7:7" ht="12.75" customHeight="1" x14ac:dyDescent="0.2">
      <c r="G1358" s="46"/>
    </row>
    <row r="1359" spans="7:7" ht="12.75" customHeight="1" x14ac:dyDescent="0.2">
      <c r="G1359" s="46"/>
    </row>
    <row r="1360" spans="7:7" ht="12.75" customHeight="1" x14ac:dyDescent="0.2">
      <c r="G1360" s="46"/>
    </row>
    <row r="1361" spans="7:7" ht="12.75" customHeight="1" x14ac:dyDescent="0.2">
      <c r="G1361" s="46"/>
    </row>
    <row r="1362" spans="7:7" ht="12.75" customHeight="1" x14ac:dyDescent="0.2">
      <c r="G1362" s="46"/>
    </row>
    <row r="1363" spans="7:7" ht="12.75" customHeight="1" x14ac:dyDescent="0.2">
      <c r="G1363" s="46"/>
    </row>
    <row r="1364" spans="7:7" ht="12.75" customHeight="1" x14ac:dyDescent="0.2">
      <c r="G1364" s="46"/>
    </row>
    <row r="1365" spans="7:7" ht="12.75" customHeight="1" x14ac:dyDescent="0.2">
      <c r="G1365" s="46"/>
    </row>
    <row r="1366" spans="7:7" ht="12.75" customHeight="1" x14ac:dyDescent="0.2">
      <c r="G1366" s="46"/>
    </row>
    <row r="1367" spans="7:7" ht="12.75" customHeight="1" x14ac:dyDescent="0.2">
      <c r="G1367" s="46"/>
    </row>
    <row r="1368" spans="7:7" ht="12.75" customHeight="1" x14ac:dyDescent="0.2">
      <c r="G1368" s="46"/>
    </row>
    <row r="1369" spans="7:7" ht="12.75" customHeight="1" x14ac:dyDescent="0.2">
      <c r="G1369" s="46"/>
    </row>
    <row r="1370" spans="7:7" ht="12.75" customHeight="1" x14ac:dyDescent="0.2">
      <c r="G1370" s="46"/>
    </row>
    <row r="1371" spans="7:7" ht="12.75" customHeight="1" x14ac:dyDescent="0.2">
      <c r="G1371" s="46"/>
    </row>
    <row r="1372" spans="7:7" ht="12.75" customHeight="1" x14ac:dyDescent="0.2">
      <c r="G1372" s="46"/>
    </row>
    <row r="1373" spans="7:7" ht="12.75" customHeight="1" x14ac:dyDescent="0.2">
      <c r="G1373" s="46"/>
    </row>
    <row r="1374" spans="7:7" ht="12.75" customHeight="1" x14ac:dyDescent="0.2">
      <c r="G1374" s="46"/>
    </row>
    <row r="1375" spans="7:7" ht="12.75" customHeight="1" x14ac:dyDescent="0.2">
      <c r="G1375" s="46"/>
    </row>
    <row r="1376" spans="7:7" ht="12.75" customHeight="1" x14ac:dyDescent="0.2">
      <c r="G1376" s="46"/>
    </row>
    <row r="1377" spans="7:7" ht="12.75" customHeight="1" x14ac:dyDescent="0.2">
      <c r="G1377" s="46"/>
    </row>
    <row r="1378" spans="7:7" ht="12.75" customHeight="1" x14ac:dyDescent="0.2">
      <c r="G1378" s="46"/>
    </row>
    <row r="1379" spans="7:7" ht="12.75" customHeight="1" x14ac:dyDescent="0.2">
      <c r="G1379" s="46"/>
    </row>
    <row r="1380" spans="7:7" ht="12.75" customHeight="1" x14ac:dyDescent="0.2">
      <c r="G1380" s="46"/>
    </row>
    <row r="1381" spans="7:7" ht="12.75" customHeight="1" x14ac:dyDescent="0.2">
      <c r="G1381" s="46"/>
    </row>
    <row r="1382" spans="7:7" ht="12.75" customHeight="1" x14ac:dyDescent="0.2">
      <c r="G1382" s="46"/>
    </row>
    <row r="1383" spans="7:7" ht="12.75" customHeight="1" x14ac:dyDescent="0.2">
      <c r="G1383" s="46"/>
    </row>
    <row r="1384" spans="7:7" ht="12.75" customHeight="1" x14ac:dyDescent="0.2">
      <c r="G1384" s="46"/>
    </row>
    <row r="1385" spans="7:7" ht="12.75" customHeight="1" x14ac:dyDescent="0.2">
      <c r="G1385" s="46"/>
    </row>
    <row r="1386" spans="7:7" ht="12.75" customHeight="1" x14ac:dyDescent="0.2">
      <c r="G1386" s="46"/>
    </row>
    <row r="1387" spans="7:7" ht="12.75" customHeight="1" x14ac:dyDescent="0.2">
      <c r="G1387" s="46"/>
    </row>
    <row r="1388" spans="7:7" ht="12.75" customHeight="1" x14ac:dyDescent="0.2">
      <c r="G1388" s="46"/>
    </row>
    <row r="1389" spans="7:7" ht="12.75" customHeight="1" x14ac:dyDescent="0.2">
      <c r="G1389" s="46"/>
    </row>
    <row r="1390" spans="7:7" ht="12.75" customHeight="1" x14ac:dyDescent="0.2">
      <c r="G1390" s="46"/>
    </row>
    <row r="1391" spans="7:7" ht="12.75" customHeight="1" x14ac:dyDescent="0.2">
      <c r="G1391" s="46"/>
    </row>
    <row r="1392" spans="7:7" ht="12.75" customHeight="1" x14ac:dyDescent="0.2">
      <c r="G1392" s="46"/>
    </row>
    <row r="1393" spans="7:7" ht="12.75" customHeight="1" x14ac:dyDescent="0.2">
      <c r="G1393" s="46"/>
    </row>
    <row r="1394" spans="7:7" ht="12.75" customHeight="1" x14ac:dyDescent="0.2">
      <c r="G1394" s="46"/>
    </row>
    <row r="1395" spans="7:7" ht="12.75" customHeight="1" x14ac:dyDescent="0.2">
      <c r="G1395" s="46"/>
    </row>
    <row r="1396" spans="7:7" ht="12.75" customHeight="1" x14ac:dyDescent="0.2">
      <c r="G1396" s="46"/>
    </row>
    <row r="1397" spans="7:7" ht="12.75" customHeight="1" x14ac:dyDescent="0.2">
      <c r="G1397" s="46"/>
    </row>
    <row r="1398" spans="7:7" ht="12.75" customHeight="1" x14ac:dyDescent="0.2">
      <c r="G1398" s="46"/>
    </row>
    <row r="1399" spans="7:7" ht="12.75" customHeight="1" x14ac:dyDescent="0.2">
      <c r="G1399" s="46"/>
    </row>
    <row r="1400" spans="7:7" ht="12.75" customHeight="1" x14ac:dyDescent="0.2">
      <c r="G1400" s="46"/>
    </row>
    <row r="1401" spans="7:7" ht="12.75" customHeight="1" x14ac:dyDescent="0.2">
      <c r="G1401" s="46"/>
    </row>
    <row r="1402" spans="7:7" ht="12.75" customHeight="1" x14ac:dyDescent="0.2">
      <c r="G1402" s="46"/>
    </row>
    <row r="1403" spans="7:7" ht="12.75" customHeight="1" x14ac:dyDescent="0.2">
      <c r="G1403" s="46"/>
    </row>
    <row r="1404" spans="7:7" ht="12.75" customHeight="1" x14ac:dyDescent="0.2">
      <c r="G1404" s="46"/>
    </row>
    <row r="1405" spans="7:7" ht="12.75" customHeight="1" x14ac:dyDescent="0.2">
      <c r="G1405" s="46"/>
    </row>
    <row r="1406" spans="7:7" ht="12.75" customHeight="1" x14ac:dyDescent="0.2">
      <c r="G1406" s="46"/>
    </row>
    <row r="1407" spans="7:7" ht="12.75" customHeight="1" x14ac:dyDescent="0.2">
      <c r="G1407" s="46"/>
    </row>
    <row r="1408" spans="7:7" ht="12.75" customHeight="1" x14ac:dyDescent="0.2">
      <c r="G1408" s="46"/>
    </row>
    <row r="1409" spans="7:7" ht="12.75" customHeight="1" x14ac:dyDescent="0.2">
      <c r="G1409" s="46"/>
    </row>
    <row r="1410" spans="7:7" ht="12.75" customHeight="1" x14ac:dyDescent="0.2">
      <c r="G1410" s="46"/>
    </row>
    <row r="1411" spans="7:7" ht="12.75" customHeight="1" x14ac:dyDescent="0.2">
      <c r="G1411" s="46"/>
    </row>
    <row r="1412" spans="7:7" ht="12.75" customHeight="1" x14ac:dyDescent="0.2">
      <c r="G1412" s="46"/>
    </row>
    <row r="1413" spans="7:7" ht="12.75" customHeight="1" x14ac:dyDescent="0.2">
      <c r="G1413" s="46"/>
    </row>
    <row r="1414" spans="7:7" ht="12.75" customHeight="1" x14ac:dyDescent="0.2">
      <c r="G1414" s="46"/>
    </row>
    <row r="1415" spans="7:7" ht="12.75" customHeight="1" x14ac:dyDescent="0.2">
      <c r="G1415" s="46"/>
    </row>
    <row r="1416" spans="7:7" ht="12.75" customHeight="1" x14ac:dyDescent="0.2">
      <c r="G1416" s="46"/>
    </row>
    <row r="1417" spans="7:7" ht="12.75" customHeight="1" x14ac:dyDescent="0.2">
      <c r="G1417" s="46"/>
    </row>
    <row r="1418" spans="7:7" ht="12.75" customHeight="1" x14ac:dyDescent="0.2">
      <c r="G1418" s="46"/>
    </row>
    <row r="1419" spans="7:7" ht="12.75" customHeight="1" x14ac:dyDescent="0.2">
      <c r="G1419" s="46"/>
    </row>
    <row r="1420" spans="7:7" ht="12.75" customHeight="1" x14ac:dyDescent="0.2">
      <c r="G1420" s="46"/>
    </row>
    <row r="1421" spans="7:7" ht="12.75" customHeight="1" x14ac:dyDescent="0.2">
      <c r="G1421" s="46"/>
    </row>
    <row r="1422" spans="7:7" ht="12.75" customHeight="1" x14ac:dyDescent="0.2">
      <c r="G1422" s="46"/>
    </row>
    <row r="1423" spans="7:7" ht="12.75" customHeight="1" x14ac:dyDescent="0.2">
      <c r="G1423" s="46"/>
    </row>
    <row r="1424" spans="7:7" ht="12.75" customHeight="1" x14ac:dyDescent="0.2">
      <c r="G1424" s="46"/>
    </row>
    <row r="1425" spans="7:7" ht="12.75" customHeight="1" x14ac:dyDescent="0.2">
      <c r="G1425" s="46"/>
    </row>
    <row r="1426" spans="7:7" ht="12.75" customHeight="1" x14ac:dyDescent="0.2">
      <c r="G1426" s="46"/>
    </row>
    <row r="1427" spans="7:7" ht="12.75" customHeight="1" x14ac:dyDescent="0.2">
      <c r="G1427" s="46"/>
    </row>
    <row r="1428" spans="7:7" ht="12.75" customHeight="1" x14ac:dyDescent="0.2">
      <c r="G1428" s="46"/>
    </row>
    <row r="1429" spans="7:7" ht="12.75" customHeight="1" x14ac:dyDescent="0.2">
      <c r="G1429" s="46"/>
    </row>
    <row r="1430" spans="7:7" ht="12.75" customHeight="1" x14ac:dyDescent="0.2">
      <c r="G1430" s="46"/>
    </row>
    <row r="1431" spans="7:7" ht="12.75" customHeight="1" x14ac:dyDescent="0.2">
      <c r="G1431" s="46"/>
    </row>
    <row r="1432" spans="7:7" ht="12.75" customHeight="1" x14ac:dyDescent="0.2">
      <c r="G1432" s="46"/>
    </row>
    <row r="1433" spans="7:7" ht="12.75" customHeight="1" x14ac:dyDescent="0.2">
      <c r="G1433" s="46"/>
    </row>
    <row r="1434" spans="7:7" ht="12.75" customHeight="1" x14ac:dyDescent="0.2">
      <c r="G1434" s="46"/>
    </row>
    <row r="1435" spans="7:7" ht="12.75" customHeight="1" x14ac:dyDescent="0.2">
      <c r="G1435" s="46"/>
    </row>
    <row r="1436" spans="7:7" ht="12.75" customHeight="1" x14ac:dyDescent="0.2">
      <c r="G1436" s="46"/>
    </row>
    <row r="1437" spans="7:7" ht="12.75" customHeight="1" x14ac:dyDescent="0.2">
      <c r="G1437" s="46"/>
    </row>
    <row r="1438" spans="7:7" ht="12.75" customHeight="1" x14ac:dyDescent="0.2">
      <c r="G1438" s="46"/>
    </row>
    <row r="1439" spans="7:7" ht="12.75" customHeight="1" x14ac:dyDescent="0.2">
      <c r="G1439" s="46"/>
    </row>
    <row r="1440" spans="7:7" ht="12.75" customHeight="1" x14ac:dyDescent="0.2">
      <c r="G1440" s="46"/>
    </row>
    <row r="1441" spans="7:7" ht="12.75" customHeight="1" x14ac:dyDescent="0.2">
      <c r="G1441" s="46"/>
    </row>
    <row r="1442" spans="7:7" ht="12.75" customHeight="1" x14ac:dyDescent="0.2">
      <c r="G1442" s="46"/>
    </row>
    <row r="1443" spans="7:7" ht="12.75" customHeight="1" x14ac:dyDescent="0.2">
      <c r="G1443" s="46"/>
    </row>
    <row r="1444" spans="7:7" ht="12.75" customHeight="1" x14ac:dyDescent="0.2">
      <c r="G1444" s="46"/>
    </row>
    <row r="1445" spans="7:7" ht="12.75" customHeight="1" x14ac:dyDescent="0.2">
      <c r="G1445" s="46"/>
    </row>
    <row r="1446" spans="7:7" ht="12.75" customHeight="1" x14ac:dyDescent="0.2">
      <c r="G1446" s="46"/>
    </row>
    <row r="1447" spans="7:7" ht="12.75" customHeight="1" x14ac:dyDescent="0.2">
      <c r="G1447" s="46"/>
    </row>
    <row r="1448" spans="7:7" ht="12.75" customHeight="1" x14ac:dyDescent="0.2">
      <c r="G1448" s="46"/>
    </row>
    <row r="1449" spans="7:7" ht="12.75" customHeight="1" x14ac:dyDescent="0.2">
      <c r="G1449" s="46"/>
    </row>
    <row r="1450" spans="7:7" ht="12.75" customHeight="1" x14ac:dyDescent="0.2">
      <c r="G1450" s="46"/>
    </row>
    <row r="1451" spans="7:7" ht="12.75" customHeight="1" x14ac:dyDescent="0.2">
      <c r="G1451" s="46"/>
    </row>
    <row r="1452" spans="7:7" ht="12.75" customHeight="1" x14ac:dyDescent="0.2">
      <c r="G1452" s="46"/>
    </row>
    <row r="1453" spans="7:7" ht="12.75" customHeight="1" x14ac:dyDescent="0.2">
      <c r="G1453" s="46"/>
    </row>
    <row r="1454" spans="7:7" ht="12.75" customHeight="1" x14ac:dyDescent="0.2">
      <c r="G1454" s="46"/>
    </row>
    <row r="1455" spans="7:7" ht="12.75" customHeight="1" x14ac:dyDescent="0.2">
      <c r="G1455" s="46"/>
    </row>
    <row r="1456" spans="7:7" ht="12.75" customHeight="1" x14ac:dyDescent="0.2">
      <c r="G1456" s="46"/>
    </row>
    <row r="1457" spans="7:7" ht="12.75" customHeight="1" x14ac:dyDescent="0.2">
      <c r="G1457" s="46"/>
    </row>
    <row r="1458" spans="7:7" ht="12.75" customHeight="1" x14ac:dyDescent="0.2">
      <c r="G1458" s="46"/>
    </row>
    <row r="1459" spans="7:7" ht="12.75" customHeight="1" x14ac:dyDescent="0.2">
      <c r="G1459" s="46"/>
    </row>
  </sheetData>
  <sheetProtection sheet="1" objects="1" scenarios="1" formatColumns="0" formatRows="0"/>
  <mergeCells count="165"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493:AG493"/>
    <mergeCell ref="AE494:AG494"/>
    <mergeCell ref="AE503:AG503"/>
    <mergeCell ref="AE504:AG504"/>
    <mergeCell ref="AE482:AG482"/>
    <mergeCell ref="AE485:AF485"/>
    <mergeCell ref="AE486:AF486"/>
    <mergeCell ref="AE487:AF487"/>
    <mergeCell ref="AE488:AF488"/>
    <mergeCell ref="AE489:AF489"/>
    <mergeCell ref="AE492:AG492"/>
    <mergeCell ref="AE483:AG483"/>
    <mergeCell ref="AE484:AG484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U509:V509"/>
    <mergeCell ref="Z509:AA509"/>
    <mergeCell ref="U507:V507"/>
    <mergeCell ref="Z507:AA507"/>
    <mergeCell ref="U508:V508"/>
    <mergeCell ref="Z508:AA508"/>
    <mergeCell ref="U505:V505"/>
    <mergeCell ref="Z505:AA505"/>
    <mergeCell ref="U506:V506"/>
    <mergeCell ref="Z506:AA506"/>
    <mergeCell ref="U504:W504"/>
    <mergeCell ref="Z503:AB503"/>
    <mergeCell ref="Z504:AB504"/>
    <mergeCell ref="U495:V495"/>
    <mergeCell ref="Z495:AA495"/>
    <mergeCell ref="U496:V496"/>
    <mergeCell ref="Z496:AA496"/>
    <mergeCell ref="U489:V489"/>
    <mergeCell ref="Z489:AA489"/>
    <mergeCell ref="U492:W492"/>
    <mergeCell ref="Z492:AB492"/>
    <mergeCell ref="Z493:AB493"/>
    <mergeCell ref="Z494:AB494"/>
    <mergeCell ref="U493:W493"/>
    <mergeCell ref="U494:W494"/>
    <mergeCell ref="U499:V499"/>
    <mergeCell ref="Z499:AA499"/>
    <mergeCell ref="U502:W502"/>
    <mergeCell ref="Z502:AB502"/>
    <mergeCell ref="U497:V497"/>
    <mergeCell ref="Z497:AA497"/>
    <mergeCell ref="U498:V498"/>
    <mergeCell ref="Z498:AA498"/>
    <mergeCell ref="U503:W503"/>
    <mergeCell ref="U487:V487"/>
    <mergeCell ref="Z487:AA487"/>
    <mergeCell ref="U488:V488"/>
    <mergeCell ref="Z488:AA488"/>
    <mergeCell ref="K486:N486"/>
    <mergeCell ref="O486:P486"/>
    <mergeCell ref="U486:V486"/>
    <mergeCell ref="Z486:AA486"/>
    <mergeCell ref="K485:N485"/>
    <mergeCell ref="O485:P485"/>
    <mergeCell ref="U485:V485"/>
    <mergeCell ref="Z485:AA485"/>
    <mergeCell ref="K484:N484"/>
    <mergeCell ref="O484:P484"/>
    <mergeCell ref="K483:N483"/>
    <mergeCell ref="O483:P483"/>
    <mergeCell ref="K481:N481"/>
    <mergeCell ref="O481:P481"/>
    <mergeCell ref="U482:W482"/>
    <mergeCell ref="Z482:AB482"/>
    <mergeCell ref="Z483:AB483"/>
    <mergeCell ref="Z484:AB484"/>
    <mergeCell ref="U483:W483"/>
    <mergeCell ref="U484:W484"/>
    <mergeCell ref="K482:N482"/>
    <mergeCell ref="O482:P482"/>
    <mergeCell ref="K479:N479"/>
    <mergeCell ref="O479:P479"/>
    <mergeCell ref="K480:N480"/>
    <mergeCell ref="O480:P480"/>
    <mergeCell ref="K478:N478"/>
    <mergeCell ref="O478:P478"/>
    <mergeCell ref="U479:V479"/>
    <mergeCell ref="Z479:AA479"/>
    <mergeCell ref="K477:N477"/>
    <mergeCell ref="O477:P477"/>
    <mergeCell ref="U478:V478"/>
    <mergeCell ref="Z478:AA478"/>
    <mergeCell ref="K476:N476"/>
    <mergeCell ref="O476:P476"/>
    <mergeCell ref="U477:V477"/>
    <mergeCell ref="Z477:AA477"/>
    <mergeCell ref="K475:N475"/>
    <mergeCell ref="O475:P475"/>
    <mergeCell ref="U476:V476"/>
    <mergeCell ref="Z476:AA476"/>
    <mergeCell ref="U475:V475"/>
    <mergeCell ref="Z475:AA475"/>
    <mergeCell ref="K474:N474"/>
    <mergeCell ref="O474:P474"/>
    <mergeCell ref="K473:N473"/>
    <mergeCell ref="O473:P473"/>
    <mergeCell ref="Y471:AB471"/>
    <mergeCell ref="K472:N472"/>
    <mergeCell ref="O472:P472"/>
    <mergeCell ref="U472:W472"/>
    <mergeCell ref="Z472:AB472"/>
    <mergeCell ref="Z473:AB473"/>
    <mergeCell ref="Z474:AB474"/>
    <mergeCell ref="U473:W473"/>
    <mergeCell ref="U474:W474"/>
    <mergeCell ref="U432:Y432"/>
    <mergeCell ref="B471:G471"/>
    <mergeCell ref="K471:N471"/>
    <mergeCell ref="O471:P471"/>
    <mergeCell ref="T471:W471"/>
    <mergeCell ref="J383:K383"/>
    <mergeCell ref="U386:Y386"/>
    <mergeCell ref="G424:I424"/>
    <mergeCell ref="J429:K429"/>
    <mergeCell ref="U340:Y340"/>
    <mergeCell ref="G378:I378"/>
    <mergeCell ref="U248:Y248"/>
    <mergeCell ref="G286:I286"/>
    <mergeCell ref="J291:K291"/>
    <mergeCell ref="U294:Y294"/>
    <mergeCell ref="J199:K199"/>
    <mergeCell ref="U202:Y202"/>
    <mergeCell ref="G240:I240"/>
    <mergeCell ref="J245:K245"/>
    <mergeCell ref="G194:I194"/>
    <mergeCell ref="J107:K107"/>
    <mergeCell ref="U110:Y110"/>
    <mergeCell ref="J15:K15"/>
    <mergeCell ref="U18:Y18"/>
    <mergeCell ref="G56:I56"/>
    <mergeCell ref="J61:K61"/>
    <mergeCell ref="G332:I332"/>
    <mergeCell ref="J337:K337"/>
    <mergeCell ref="B2:D2"/>
    <mergeCell ref="E2:F2"/>
    <mergeCell ref="U4:Y4"/>
    <mergeCell ref="G10:I10"/>
    <mergeCell ref="U64:Y64"/>
    <mergeCell ref="G102:I102"/>
    <mergeCell ref="G148:I148"/>
    <mergeCell ref="J153:K153"/>
    <mergeCell ref="U156:Y156"/>
  </mergeCells>
  <phoneticPr fontId="2" type="noConversion"/>
  <printOptions horizontalCentered="1" verticalCentered="1"/>
  <pageMargins left="0" right="0" top="0.75" bottom="0.5" header="0.5" footer="0.2"/>
  <pageSetup paperSize="5" scale="87" pageOrder="overThenDown" orientation="landscape" horizontalDpi="4294967293" verticalDpi="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J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0" ht="15.6" customHeight="1" x14ac:dyDescent="0.2">
      <c r="A1" s="46"/>
      <c r="B1" s="46"/>
      <c r="C1" s="46"/>
      <c r="D1" s="46"/>
      <c r="E1" s="46"/>
      <c r="F1" s="46"/>
      <c r="G1" s="46"/>
      <c r="H1" s="46"/>
      <c r="I1" s="46"/>
      <c r="J1" s="46"/>
    </row>
    <row r="2" spans="1:10" s="208" customFormat="1" ht="15.6" customHeight="1" x14ac:dyDescent="0.25">
      <c r="A2" s="524" t="str">
        <f>JANUARY!G10</f>
        <v>UNITED STEELWORKERS - LOCAL UNION</v>
      </c>
      <c r="B2" s="524"/>
      <c r="C2" s="524"/>
      <c r="D2" s="524"/>
      <c r="E2" s="524"/>
      <c r="F2" s="524" t="str">
        <f>JANUARY!G10</f>
        <v>UNITED STEELWORKERS - LOCAL UNION</v>
      </c>
      <c r="G2" s="524"/>
      <c r="H2" s="524"/>
      <c r="I2" s="524"/>
      <c r="J2" s="524"/>
    </row>
    <row r="3" spans="1:10" s="208" customFormat="1" ht="15.6" customHeight="1" x14ac:dyDescent="0.25">
      <c r="A3" s="524" t="s">
        <v>355</v>
      </c>
      <c r="B3" s="524"/>
      <c r="C3" s="524"/>
      <c r="D3" s="524"/>
      <c r="E3" s="524"/>
      <c r="F3" s="524"/>
      <c r="G3" s="524"/>
      <c r="H3" s="524"/>
      <c r="I3" s="524"/>
      <c r="J3" s="524"/>
    </row>
    <row r="4" spans="1:10" s="208" customFormat="1" ht="15.6" customHeight="1" x14ac:dyDescent="0.25">
      <c r="B4" s="212"/>
      <c r="C4" s="212"/>
      <c r="D4" s="212"/>
      <c r="E4" s="212"/>
      <c r="F4" s="210" t="s">
        <v>353</v>
      </c>
      <c r="G4" s="213">
        <f>JANUARY!E11</f>
        <v>0</v>
      </c>
      <c r="H4" s="212"/>
      <c r="I4" s="212"/>
      <c r="J4" s="212"/>
    </row>
    <row r="5" spans="1:10" ht="15.6" customHeight="1" x14ac:dyDescent="0.2">
      <c r="A5" s="46" t="s">
        <v>236</v>
      </c>
      <c r="B5" s="46"/>
      <c r="C5" s="46"/>
      <c r="D5" s="46"/>
      <c r="E5" s="46"/>
      <c r="F5" s="46"/>
      <c r="G5" s="356" t="s">
        <v>410</v>
      </c>
      <c r="H5" s="179" t="s">
        <v>351</v>
      </c>
      <c r="I5" s="179"/>
      <c r="J5" s="46"/>
    </row>
    <row r="6" spans="1:10" ht="15.6" customHeight="1" thickBot="1" x14ac:dyDescent="0.25">
      <c r="A6" s="46"/>
      <c r="B6" s="46"/>
      <c r="C6" s="46"/>
      <c r="D6" s="46"/>
      <c r="E6" s="46"/>
      <c r="F6" s="46"/>
      <c r="G6" s="46"/>
      <c r="H6" s="46"/>
      <c r="I6" s="46"/>
      <c r="J6" s="46"/>
    </row>
    <row r="7" spans="1:10" ht="15.6" customHeight="1" x14ac:dyDescent="0.2">
      <c r="A7" s="46" t="s">
        <v>303</v>
      </c>
      <c r="B7" s="46"/>
      <c r="C7" s="46"/>
      <c r="D7" s="46"/>
      <c r="E7" s="46"/>
      <c r="F7" s="46"/>
      <c r="G7" s="46"/>
      <c r="H7" s="46"/>
      <c r="I7" s="46" t="s">
        <v>304</v>
      </c>
      <c r="J7" s="180">
        <f>FebRpt!J39</f>
        <v>0</v>
      </c>
    </row>
    <row r="8" spans="1:10" ht="15.6" customHeight="1" x14ac:dyDescent="0.2">
      <c r="A8" s="168" t="s">
        <v>305</v>
      </c>
      <c r="B8" s="168"/>
      <c r="C8" s="168"/>
      <c r="D8" s="168"/>
      <c r="E8" s="168"/>
      <c r="F8" s="46"/>
      <c r="G8" s="46"/>
      <c r="H8" s="46"/>
      <c r="I8" s="46"/>
      <c r="J8" s="181"/>
    </row>
    <row r="9" spans="1:10" ht="15.6" customHeight="1" x14ac:dyDescent="0.2">
      <c r="A9" s="46" t="s">
        <v>306</v>
      </c>
      <c r="B9" s="46"/>
      <c r="C9" s="46"/>
      <c r="D9" s="46"/>
      <c r="E9" s="46"/>
      <c r="F9" s="46"/>
      <c r="G9" s="46"/>
      <c r="H9" s="46"/>
      <c r="I9" s="182">
        <f>SUM(MARCH!$B$7)</f>
        <v>0</v>
      </c>
      <c r="J9" s="183"/>
    </row>
    <row r="10" spans="1:10" ht="15.6" customHeight="1" x14ac:dyDescent="0.2">
      <c r="A10" s="46" t="s">
        <v>368</v>
      </c>
      <c r="B10" s="46"/>
      <c r="C10" s="46"/>
      <c r="D10" s="46"/>
      <c r="E10" s="46"/>
      <c r="F10" s="46"/>
      <c r="G10" s="46"/>
      <c r="H10" s="46"/>
      <c r="I10" s="184">
        <f>SUM(MARCH!$C$7)</f>
        <v>0</v>
      </c>
      <c r="J10" s="183"/>
    </row>
    <row r="11" spans="1:10" ht="15.6" customHeight="1" x14ac:dyDescent="0.2">
      <c r="A11" s="46" t="s">
        <v>307</v>
      </c>
      <c r="B11" s="46"/>
      <c r="C11" s="46"/>
      <c r="D11" s="46"/>
      <c r="E11" s="46"/>
      <c r="F11" s="46"/>
      <c r="G11" s="46"/>
      <c r="H11" s="46"/>
      <c r="I11" s="184">
        <f>SUM(MARCH!$D$7)</f>
        <v>0</v>
      </c>
      <c r="J11" s="183"/>
    </row>
    <row r="12" spans="1:10" ht="15.6" customHeight="1" x14ac:dyDescent="0.2">
      <c r="A12" s="46" t="s">
        <v>308</v>
      </c>
      <c r="B12" s="46"/>
      <c r="C12" s="46"/>
      <c r="D12" s="46"/>
      <c r="E12" s="46"/>
      <c r="F12" s="46"/>
      <c r="G12" s="46"/>
      <c r="H12" s="46"/>
      <c r="I12" s="184">
        <f>SUM(MARCH!$E$7)</f>
        <v>0</v>
      </c>
      <c r="J12" s="183"/>
    </row>
    <row r="13" spans="1:10" ht="15.6" customHeight="1" x14ac:dyDescent="0.2">
      <c r="A13" s="46" t="s">
        <v>279</v>
      </c>
      <c r="B13" s="46"/>
      <c r="C13" s="46"/>
      <c r="D13" s="46"/>
      <c r="E13" s="46"/>
      <c r="F13" s="46"/>
      <c r="G13" s="46"/>
      <c r="H13" s="46"/>
      <c r="I13" s="184">
        <f>SUM(MARCH!$F$7)</f>
        <v>0</v>
      </c>
      <c r="J13" s="183"/>
    </row>
    <row r="14" spans="1:10" ht="15.6" customHeight="1" x14ac:dyDescent="0.2">
      <c r="A14" s="46" t="s">
        <v>309</v>
      </c>
      <c r="B14" s="46"/>
      <c r="C14" s="46"/>
      <c r="D14" s="46"/>
      <c r="E14" s="46"/>
      <c r="F14" s="46"/>
      <c r="G14" s="46"/>
      <c r="H14" s="46"/>
      <c r="I14" s="184">
        <f>SUM(MARCH!$L$7:$O$7)</f>
        <v>0</v>
      </c>
      <c r="J14" s="183"/>
    </row>
    <row r="15" spans="1:10" ht="15.6" customHeight="1" x14ac:dyDescent="0.2">
      <c r="A15" s="46"/>
      <c r="B15" s="46" t="s">
        <v>310</v>
      </c>
      <c r="C15" s="46" t="s">
        <v>280</v>
      </c>
      <c r="D15" s="46"/>
      <c r="E15" s="46"/>
      <c r="F15" s="46"/>
      <c r="G15" s="46"/>
      <c r="H15" s="46"/>
      <c r="I15" s="184">
        <f>SUM(MARCH!$Q$7:$R$7)</f>
        <v>0</v>
      </c>
      <c r="J15" s="183"/>
    </row>
    <row r="16" spans="1:10" ht="15.6" customHeight="1" thickBot="1" x14ac:dyDescent="0.25">
      <c r="A16" s="46"/>
      <c r="B16" s="46"/>
      <c r="C16" s="46" t="s">
        <v>281</v>
      </c>
      <c r="D16" s="46"/>
      <c r="E16" s="46"/>
      <c r="F16" s="46"/>
      <c r="G16" s="46"/>
      <c r="H16" s="46"/>
      <c r="I16" s="185">
        <f>SUM(MARCH!$P$7)</f>
        <v>0</v>
      </c>
      <c r="J16" s="183"/>
    </row>
    <row r="17" spans="1:10" ht="15.6" customHeight="1" thickBot="1" x14ac:dyDescent="0.25">
      <c r="A17" s="46"/>
      <c r="B17" s="168" t="s">
        <v>311</v>
      </c>
      <c r="C17" s="46"/>
      <c r="D17" s="46"/>
      <c r="E17" s="46"/>
      <c r="F17" s="46"/>
      <c r="G17" s="46"/>
      <c r="H17" s="46"/>
      <c r="I17" s="168"/>
      <c r="J17" s="169">
        <f>SUM(I9:I16)</f>
        <v>0</v>
      </c>
    </row>
    <row r="18" spans="1:10" ht="15.6" customHeight="1" thickTop="1" thickBot="1" x14ac:dyDescent="0.25">
      <c r="A18" s="46"/>
      <c r="B18" s="168" t="s">
        <v>312</v>
      </c>
      <c r="C18" s="46"/>
      <c r="D18" s="46"/>
      <c r="E18" s="46"/>
      <c r="F18" s="46"/>
      <c r="G18" s="46"/>
      <c r="H18" s="46"/>
      <c r="I18" s="46"/>
      <c r="J18" s="186">
        <f>SUM(J7+J17)</f>
        <v>0</v>
      </c>
    </row>
    <row r="19" spans="1:10" ht="15.6" customHeight="1" x14ac:dyDescent="0.2">
      <c r="A19" s="46"/>
      <c r="B19" s="46"/>
      <c r="C19" s="46"/>
      <c r="D19" s="46"/>
      <c r="E19" s="46"/>
      <c r="F19" s="46"/>
      <c r="G19" s="46"/>
      <c r="H19" s="46"/>
      <c r="I19" s="46"/>
      <c r="J19" s="187" t="s">
        <v>236</v>
      </c>
    </row>
    <row r="20" spans="1:10" ht="15.6" customHeight="1" x14ac:dyDescent="0.2">
      <c r="A20" s="46" t="s">
        <v>313</v>
      </c>
      <c r="B20" s="46"/>
      <c r="C20" s="46"/>
      <c r="D20" s="46"/>
      <c r="E20" s="46"/>
      <c r="F20" s="46"/>
      <c r="G20" s="46"/>
      <c r="H20" s="46"/>
      <c r="I20" s="46"/>
      <c r="J20" s="183"/>
    </row>
    <row r="21" spans="1:10" ht="15.6" customHeight="1" thickBot="1" x14ac:dyDescent="0.25">
      <c r="A21" s="46" t="s">
        <v>283</v>
      </c>
      <c r="B21" s="46"/>
      <c r="C21" s="46"/>
      <c r="D21" s="46"/>
      <c r="E21" s="46"/>
      <c r="F21" s="46"/>
      <c r="G21" s="46"/>
      <c r="H21" s="46"/>
      <c r="I21" s="46"/>
      <c r="J21" s="183"/>
    </row>
    <row r="22" spans="1:10" ht="15.6" customHeight="1" x14ac:dyDescent="0.2">
      <c r="A22" s="46" t="s">
        <v>314</v>
      </c>
      <c r="B22" s="46"/>
      <c r="C22" s="46"/>
      <c r="D22" s="46"/>
      <c r="E22" s="46"/>
      <c r="F22" s="46"/>
      <c r="G22" s="46"/>
      <c r="H22" s="180">
        <f>SUM(MARCH!$U$7)</f>
        <v>0</v>
      </c>
      <c r="I22" s="46"/>
      <c r="J22" s="183"/>
    </row>
    <row r="23" spans="1:10" ht="15.6" customHeight="1" x14ac:dyDescent="0.2">
      <c r="A23" s="46" t="s">
        <v>315</v>
      </c>
      <c r="B23" s="46"/>
      <c r="C23" s="46"/>
      <c r="D23" s="46"/>
      <c r="E23" s="46"/>
      <c r="F23" s="46"/>
      <c r="G23" s="46"/>
      <c r="H23" s="188">
        <f>SUM(MARCH!$V$7)</f>
        <v>0</v>
      </c>
      <c r="I23" s="46"/>
      <c r="J23" s="183"/>
    </row>
    <row r="24" spans="1:10" ht="15.6" customHeight="1" thickBot="1" x14ac:dyDescent="0.25">
      <c r="A24" s="46" t="s">
        <v>316</v>
      </c>
      <c r="B24" s="46"/>
      <c r="C24" s="46"/>
      <c r="D24" s="46"/>
      <c r="E24" s="46"/>
      <c r="F24" s="46"/>
      <c r="G24" s="46"/>
      <c r="H24" s="188">
        <f>SUM(MARCH!$W$7:'MARCH'!$X$7)</f>
        <v>0</v>
      </c>
      <c r="I24" s="46"/>
      <c r="J24" s="183"/>
    </row>
    <row r="25" spans="1:10" ht="15.6" customHeight="1" thickBot="1" x14ac:dyDescent="0.25">
      <c r="A25" s="46" t="s">
        <v>317</v>
      </c>
      <c r="B25" s="46"/>
      <c r="C25" s="46"/>
      <c r="D25" s="46"/>
      <c r="E25" s="46"/>
      <c r="F25" s="46"/>
      <c r="G25" s="46"/>
      <c r="H25" s="185">
        <f>SUM(MARCH!$Y$7)</f>
        <v>0</v>
      </c>
      <c r="I25" s="189">
        <f>SUM(H22:H25)</f>
        <v>0</v>
      </c>
      <c r="J25" s="183"/>
    </row>
    <row r="26" spans="1:10" ht="15.6" customHeight="1" x14ac:dyDescent="0.2">
      <c r="A26" s="46" t="s">
        <v>284</v>
      </c>
      <c r="B26" s="46"/>
      <c r="C26" s="46"/>
      <c r="D26" s="46"/>
      <c r="E26" s="46"/>
      <c r="F26" s="46"/>
      <c r="G26" s="46"/>
      <c r="H26" s="46"/>
      <c r="I26" s="184">
        <f>SUM(MARCH!$Z$7)</f>
        <v>0</v>
      </c>
      <c r="J26" s="183"/>
    </row>
    <row r="27" spans="1:10" ht="15.6" customHeight="1" x14ac:dyDescent="0.2">
      <c r="A27" s="46" t="s">
        <v>285</v>
      </c>
      <c r="B27" s="46"/>
      <c r="C27" s="46"/>
      <c r="D27" s="46"/>
      <c r="E27" s="46"/>
      <c r="F27" s="46"/>
      <c r="G27" s="46"/>
      <c r="H27" s="46"/>
      <c r="I27" s="184">
        <f>SUM(MARCH!$AA$7)</f>
        <v>0</v>
      </c>
      <c r="J27" s="183"/>
    </row>
    <row r="28" spans="1:10" ht="15.6" customHeight="1" x14ac:dyDescent="0.2">
      <c r="A28" s="46" t="s">
        <v>318</v>
      </c>
      <c r="B28" s="46"/>
      <c r="C28" s="46"/>
      <c r="D28" s="46"/>
      <c r="E28" s="46"/>
      <c r="F28" s="46"/>
      <c r="G28" s="46"/>
      <c r="H28" s="46"/>
      <c r="I28" s="184">
        <f>SUM(MARCH!$AB$7)</f>
        <v>0</v>
      </c>
      <c r="J28" s="183"/>
    </row>
    <row r="29" spans="1:10" ht="15.6" customHeight="1" x14ac:dyDescent="0.2">
      <c r="A29" s="46" t="s">
        <v>319</v>
      </c>
      <c r="B29" s="46"/>
      <c r="C29" s="46"/>
      <c r="D29" s="46"/>
      <c r="E29" s="46"/>
      <c r="F29" s="46"/>
      <c r="G29" s="46"/>
      <c r="H29" s="46"/>
      <c r="I29" s="184">
        <f>SUM(MARCH!$AC$7)</f>
        <v>0</v>
      </c>
      <c r="J29" s="183"/>
    </row>
    <row r="30" spans="1:10" ht="15.6" customHeight="1" x14ac:dyDescent="0.2">
      <c r="A30" s="46" t="s">
        <v>320</v>
      </c>
      <c r="B30" s="46"/>
      <c r="C30" s="46"/>
      <c r="D30" s="46"/>
      <c r="E30" s="46"/>
      <c r="F30" s="46"/>
      <c r="G30" s="46"/>
      <c r="H30" s="46"/>
      <c r="I30" s="184">
        <f>SUM(MARCH!$AD$7)</f>
        <v>0</v>
      </c>
      <c r="J30" s="183"/>
    </row>
    <row r="31" spans="1:10" ht="15.6" customHeight="1" x14ac:dyDescent="0.2">
      <c r="A31" s="46" t="s">
        <v>321</v>
      </c>
      <c r="B31" s="46"/>
      <c r="C31" s="46"/>
      <c r="D31" s="46"/>
      <c r="E31" s="46"/>
      <c r="F31" s="46"/>
      <c r="G31" s="46"/>
      <c r="H31" s="46"/>
      <c r="I31" s="184">
        <f>SUM(MARCH!$AE$7)</f>
        <v>0</v>
      </c>
      <c r="J31" s="183"/>
    </row>
    <row r="32" spans="1:10" ht="15.6" customHeight="1" x14ac:dyDescent="0.2">
      <c r="A32" s="46" t="s">
        <v>322</v>
      </c>
      <c r="B32" s="46"/>
      <c r="C32" s="46"/>
      <c r="D32" s="46"/>
      <c r="E32" s="46"/>
      <c r="F32" s="46"/>
      <c r="G32" s="46"/>
      <c r="H32" s="46"/>
      <c r="I32" s="184">
        <f>SUM(MARCH!$AF$7)</f>
        <v>0</v>
      </c>
      <c r="J32" s="183"/>
    </row>
    <row r="33" spans="1:10" ht="15.6" customHeight="1" x14ac:dyDescent="0.2">
      <c r="A33" s="46" t="s">
        <v>323</v>
      </c>
      <c r="B33" s="46"/>
      <c r="C33" s="46"/>
      <c r="D33" s="46"/>
      <c r="E33" s="46"/>
      <c r="F33" s="46"/>
      <c r="G33" s="46"/>
      <c r="H33" s="46"/>
      <c r="I33" s="184">
        <f>SUM(MARCH!$AG$7)</f>
        <v>0</v>
      </c>
      <c r="J33" s="183"/>
    </row>
    <row r="34" spans="1:10" ht="15.6" customHeight="1" x14ac:dyDescent="0.2">
      <c r="A34" s="46" t="s">
        <v>324</v>
      </c>
      <c r="B34" s="46"/>
      <c r="C34" s="46"/>
      <c r="D34" s="46"/>
      <c r="E34" s="46"/>
      <c r="F34" s="46"/>
      <c r="G34" s="46"/>
      <c r="H34" s="46"/>
      <c r="I34" s="184">
        <f>SUM(MARCH!$AH$7)</f>
        <v>0</v>
      </c>
      <c r="J34" s="183"/>
    </row>
    <row r="35" spans="1:10" ht="15.6" customHeight="1" x14ac:dyDescent="0.2">
      <c r="A35" s="46" t="s">
        <v>324</v>
      </c>
      <c r="B35" s="46"/>
      <c r="C35" s="46"/>
      <c r="D35" s="46"/>
      <c r="E35" s="46"/>
      <c r="F35" s="46"/>
      <c r="G35" s="46"/>
      <c r="H35" s="46"/>
      <c r="I35" s="190">
        <v>0</v>
      </c>
      <c r="J35" s="183"/>
    </row>
    <row r="36" spans="1:10" ht="15.6" customHeight="1" x14ac:dyDescent="0.2">
      <c r="A36" s="46" t="s">
        <v>325</v>
      </c>
      <c r="B36" s="46"/>
      <c r="C36" s="46"/>
      <c r="D36" s="46"/>
      <c r="E36" s="46"/>
      <c r="F36" s="46"/>
      <c r="G36" s="46"/>
      <c r="H36" s="46"/>
      <c r="I36" s="184">
        <f>SUM(MARCH!$AJ$7)</f>
        <v>0</v>
      </c>
      <c r="J36" s="183"/>
    </row>
    <row r="37" spans="1:10" ht="15.6" customHeight="1" thickBot="1" x14ac:dyDescent="0.25">
      <c r="A37" s="46" t="s">
        <v>326</v>
      </c>
      <c r="B37" s="46"/>
      <c r="C37" s="46"/>
      <c r="D37" s="46"/>
      <c r="E37" s="46"/>
      <c r="F37" s="46"/>
      <c r="G37" s="46"/>
      <c r="H37" s="46"/>
      <c r="I37" s="185">
        <f>SUM(MARCH!$AK$7)</f>
        <v>0</v>
      </c>
      <c r="J37" s="183"/>
    </row>
    <row r="38" spans="1:10" ht="15.6" customHeight="1" thickBot="1" x14ac:dyDescent="0.25">
      <c r="A38" s="191" t="s">
        <v>327</v>
      </c>
      <c r="B38" s="46"/>
      <c r="C38" s="46"/>
      <c r="D38" s="46"/>
      <c r="E38" s="46"/>
      <c r="F38" s="46"/>
      <c r="G38" s="46"/>
      <c r="H38" s="46"/>
      <c r="I38" s="166"/>
      <c r="J38" s="192">
        <f>SUM(I25:I37)</f>
        <v>0</v>
      </c>
    </row>
    <row r="39" spans="1:10" ht="15.6" customHeight="1" thickTop="1" thickBot="1" x14ac:dyDescent="0.25">
      <c r="A39" s="168" t="s">
        <v>286</v>
      </c>
      <c r="B39" s="46"/>
      <c r="C39" s="46"/>
      <c r="D39" s="46"/>
      <c r="E39" s="46"/>
      <c r="F39" s="46"/>
      <c r="G39" s="46"/>
      <c r="H39" s="46"/>
      <c r="I39" s="46"/>
      <c r="J39" s="193">
        <f>SUM(J18-J38)</f>
        <v>0</v>
      </c>
    </row>
    <row r="40" spans="1:10" ht="15.6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</row>
    <row r="41" spans="1:10" ht="15.6" customHeight="1" x14ac:dyDescent="0.2">
      <c r="A41" s="46" t="s">
        <v>328</v>
      </c>
      <c r="B41" s="46"/>
      <c r="C41" s="46"/>
      <c r="D41" s="46"/>
      <c r="E41" s="46"/>
      <c r="F41" s="46"/>
      <c r="G41" s="46"/>
      <c r="H41" s="46"/>
      <c r="I41" s="46"/>
      <c r="J41" s="46"/>
    </row>
    <row r="42" spans="1:10" ht="15.6" customHeight="1" x14ac:dyDescent="0.2">
      <c r="A42" s="46" t="s">
        <v>329</v>
      </c>
      <c r="B42" s="46"/>
      <c r="C42" s="46"/>
      <c r="D42" s="46"/>
      <c r="E42" s="46"/>
      <c r="F42" s="46"/>
      <c r="G42" s="46"/>
      <c r="H42" s="46"/>
      <c r="I42" s="46"/>
      <c r="J42" s="46"/>
    </row>
    <row r="43" spans="1:10" ht="15.6" customHeight="1" x14ac:dyDescent="0.2">
      <c r="A43" s="46" t="s">
        <v>330</v>
      </c>
      <c r="B43" s="46"/>
      <c r="C43" s="46"/>
      <c r="D43" s="46"/>
      <c r="E43" s="46"/>
      <c r="F43" s="46"/>
      <c r="G43" s="46"/>
      <c r="H43" s="46"/>
      <c r="I43" s="515"/>
      <c r="J43" s="516"/>
    </row>
    <row r="44" spans="1:10" ht="15.6" customHeight="1" x14ac:dyDescent="0.2">
      <c r="A44" s="46"/>
      <c r="B44" s="46"/>
      <c r="C44" s="46"/>
      <c r="D44" s="46"/>
      <c r="E44" s="46"/>
      <c r="F44" s="46"/>
      <c r="G44" s="46"/>
      <c r="H44" s="46"/>
      <c r="I44" s="46"/>
      <c r="J44" s="46"/>
    </row>
    <row r="45" spans="1:10" ht="15.6" customHeight="1" x14ac:dyDescent="0.2">
      <c r="A45" s="171"/>
      <c r="B45" s="171"/>
      <c r="C45" s="171" t="s">
        <v>236</v>
      </c>
      <c r="D45" s="171"/>
      <c r="E45" s="46"/>
      <c r="F45" s="46"/>
      <c r="G45" s="46"/>
      <c r="H45" s="171"/>
      <c r="I45" s="171"/>
      <c r="J45" s="171"/>
    </row>
    <row r="46" spans="1:10" ht="15.6" customHeight="1" x14ac:dyDescent="0.2">
      <c r="A46" s="46"/>
      <c r="B46" s="46"/>
      <c r="C46" s="46"/>
      <c r="D46" s="177" t="s">
        <v>331</v>
      </c>
      <c r="E46" s="46"/>
      <c r="F46" s="46"/>
      <c r="G46" s="46"/>
      <c r="H46" s="166"/>
      <c r="I46" s="166"/>
      <c r="J46" s="194" t="s">
        <v>332</v>
      </c>
    </row>
    <row r="47" spans="1:10" ht="15.6" customHeight="1" x14ac:dyDescent="0.2">
      <c r="A47" s="46"/>
      <c r="B47" s="46"/>
      <c r="C47" s="46"/>
      <c r="D47" s="46"/>
      <c r="E47" s="46"/>
      <c r="F47" s="46"/>
      <c r="G47" s="46"/>
      <c r="H47" s="46" t="s">
        <v>236</v>
      </c>
      <c r="I47" s="46"/>
      <c r="J47" s="46"/>
    </row>
    <row r="48" spans="1:10" ht="15.6" customHeight="1" x14ac:dyDescent="0.2">
      <c r="A48" s="178"/>
      <c r="B48" s="46"/>
      <c r="C48" s="46"/>
      <c r="D48" s="46"/>
      <c r="E48" s="46"/>
      <c r="F48" s="46"/>
      <c r="G48" s="46"/>
      <c r="H48" s="46"/>
      <c r="I48" s="46"/>
      <c r="J48" s="46"/>
    </row>
    <row r="49" spans="1:10" ht="15.6" customHeight="1" x14ac:dyDescent="0.2">
      <c r="A49" s="20" t="s">
        <v>333</v>
      </c>
      <c r="B49" s="20"/>
      <c r="C49" s="20" t="s">
        <v>334</v>
      </c>
      <c r="D49" s="46"/>
      <c r="E49" s="46"/>
      <c r="F49" s="46"/>
      <c r="G49" s="46"/>
      <c r="H49" s="46"/>
      <c r="I49" s="46"/>
      <c r="J49" s="46"/>
    </row>
    <row r="50" spans="1:10" ht="15.6" customHeight="1" x14ac:dyDescent="0.2">
      <c r="A50" s="178" t="s">
        <v>335</v>
      </c>
      <c r="B50" s="178"/>
      <c r="C50" s="178"/>
      <c r="D50" s="178"/>
      <c r="E50" s="178"/>
      <c r="F50" s="178"/>
      <c r="G50" s="178"/>
      <c r="H50" s="178"/>
      <c r="I50" s="178"/>
      <c r="J50" s="46"/>
    </row>
    <row r="51" spans="1:10" ht="15.6" customHeight="1" x14ac:dyDescent="0.2">
      <c r="A51" s="178" t="s">
        <v>336</v>
      </c>
      <c r="B51" s="178"/>
      <c r="C51" s="178"/>
      <c r="D51" s="178"/>
      <c r="E51" s="178"/>
      <c r="F51" s="178"/>
      <c r="G51" s="178"/>
      <c r="H51" s="178"/>
      <c r="I51" s="178"/>
      <c r="J51" s="46"/>
    </row>
  </sheetData>
  <sheetProtection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M69"/>
  <sheetViews>
    <sheetView showGridLines="0" workbookViewId="0">
      <selection activeCell="J8" sqref="J8"/>
    </sheetView>
  </sheetViews>
  <sheetFormatPr defaultColWidth="8.7109375" defaultRowHeight="14.45" customHeight="1" x14ac:dyDescent="0.2"/>
  <cols>
    <col min="8" max="10" width="11.7109375" style="225" customWidth="1"/>
    <col min="11" max="13" width="9.140625" style="401"/>
  </cols>
  <sheetData>
    <row r="1" spans="1:13" s="195" customFormat="1" ht="14.45" customHeight="1" x14ac:dyDescent="0.2">
      <c r="A1" s="526" t="str">
        <f>JANUARY!G10</f>
        <v>UNITED STEELWORKERS - LOCAL UNION</v>
      </c>
      <c r="B1" s="526"/>
      <c r="C1" s="526"/>
      <c r="D1" s="526"/>
      <c r="E1" s="526"/>
      <c r="F1" s="526"/>
      <c r="G1" s="526"/>
      <c r="H1" s="526"/>
      <c r="I1" s="526"/>
      <c r="J1" s="526"/>
      <c r="K1" s="276"/>
      <c r="L1" s="276"/>
      <c r="M1" s="276"/>
    </row>
    <row r="2" spans="1:13" s="195" customFormat="1" ht="14.45" customHeight="1" x14ac:dyDescent="0.2">
      <c r="A2" s="527" t="s">
        <v>270</v>
      </c>
      <c r="B2" s="527"/>
      <c r="C2" s="527"/>
      <c r="D2" s="527"/>
      <c r="E2" s="527"/>
      <c r="F2" s="527"/>
      <c r="G2" s="527"/>
      <c r="H2" s="527"/>
      <c r="I2" s="527"/>
      <c r="J2" s="527"/>
      <c r="K2" s="276"/>
      <c r="L2" s="276"/>
      <c r="M2" s="276"/>
    </row>
    <row r="3" spans="1:13" s="195" customFormat="1" ht="14.45" customHeight="1" x14ac:dyDescent="0.2">
      <c r="B3" s="219"/>
      <c r="C3" s="219"/>
      <c r="D3" s="219"/>
      <c r="E3" s="219"/>
      <c r="F3" s="220" t="s">
        <v>354</v>
      </c>
      <c r="G3" s="221">
        <f>JANUARY!E11</f>
        <v>0</v>
      </c>
      <c r="H3" s="250"/>
      <c r="I3" s="250"/>
      <c r="J3" s="250"/>
      <c r="K3" s="276"/>
      <c r="L3" s="276"/>
      <c r="M3" s="276"/>
    </row>
    <row r="4" spans="1:13" s="195" customFormat="1" ht="14.45" customHeight="1" x14ac:dyDescent="0.2">
      <c r="A4" s="217"/>
      <c r="B4" s="217"/>
      <c r="C4" s="217"/>
      <c r="E4" s="218"/>
      <c r="F4" s="218" t="s">
        <v>271</v>
      </c>
      <c r="G4" s="528" t="s">
        <v>347</v>
      </c>
      <c r="H4" s="528"/>
      <c r="I4" s="528"/>
      <c r="J4" s="528"/>
      <c r="K4" s="276"/>
      <c r="L4" s="276"/>
      <c r="M4" s="276"/>
    </row>
    <row r="5" spans="1:13" ht="14.45" customHeight="1" x14ac:dyDescent="0.2">
      <c r="A5" s="195"/>
      <c r="B5" s="195"/>
      <c r="C5" s="195"/>
      <c r="D5" s="195"/>
      <c r="E5" s="529" t="s">
        <v>348</v>
      </c>
      <c r="F5" s="529"/>
      <c r="G5" s="195"/>
      <c r="H5" s="222"/>
      <c r="I5" s="222"/>
      <c r="J5" s="222"/>
      <c r="K5" s="398"/>
      <c r="L5" s="398"/>
      <c r="M5" s="398"/>
    </row>
    <row r="6" spans="1:13" ht="14.45" customHeight="1" x14ac:dyDescent="0.2">
      <c r="A6" s="530" t="s">
        <v>274</v>
      </c>
      <c r="B6" s="530"/>
      <c r="C6" s="530"/>
      <c r="D6" s="530"/>
      <c r="E6" s="530"/>
      <c r="F6" s="530"/>
      <c r="G6" s="530"/>
      <c r="H6" s="530"/>
      <c r="I6" s="530"/>
      <c r="J6" s="530"/>
      <c r="K6" s="398"/>
      <c r="L6" s="398"/>
      <c r="M6" s="398"/>
    </row>
    <row r="7" spans="1:13" ht="14.45" customHeight="1" thickBot="1" x14ac:dyDescent="0.25">
      <c r="A7" s="4"/>
      <c r="B7" s="4"/>
      <c r="C7" s="4"/>
      <c r="D7" s="4"/>
      <c r="E7" s="4"/>
      <c r="F7" s="4"/>
      <c r="G7" s="4"/>
      <c r="H7" s="251"/>
      <c r="I7" s="251"/>
      <c r="J7" s="251"/>
      <c r="K7" s="398"/>
      <c r="L7" s="398"/>
      <c r="M7" s="398"/>
    </row>
    <row r="8" spans="1:13" ht="14.45" customHeight="1" x14ac:dyDescent="0.2">
      <c r="A8" s="195" t="s">
        <v>423</v>
      </c>
      <c r="B8" s="195"/>
      <c r="C8" s="195"/>
      <c r="D8" s="195"/>
      <c r="E8" s="195"/>
      <c r="F8" s="4"/>
      <c r="G8" s="4"/>
      <c r="H8" s="251"/>
      <c r="I8" s="251"/>
      <c r="J8" s="226">
        <f>JanRpt!J7</f>
        <v>0</v>
      </c>
      <c r="K8" s="398"/>
      <c r="L8" s="398"/>
      <c r="M8" s="398"/>
    </row>
    <row r="9" spans="1:13" ht="14.45" customHeight="1" x14ac:dyDescent="0.2">
      <c r="A9" s="195" t="s">
        <v>275</v>
      </c>
      <c r="B9" s="195"/>
      <c r="C9" s="195"/>
      <c r="D9" s="195"/>
      <c r="E9" s="195"/>
      <c r="F9" s="4"/>
      <c r="G9" s="4"/>
      <c r="H9" s="251"/>
      <c r="I9" s="252"/>
      <c r="J9" s="253" t="s">
        <v>236</v>
      </c>
      <c r="K9" s="399" t="s">
        <v>349</v>
      </c>
      <c r="L9" s="399" t="s">
        <v>350</v>
      </c>
      <c r="M9" s="399" t="s">
        <v>351</v>
      </c>
    </row>
    <row r="10" spans="1:13" ht="14.45" customHeight="1" x14ac:dyDescent="0.2">
      <c r="A10" s="195" t="s">
        <v>424</v>
      </c>
      <c r="B10" s="195"/>
      <c r="C10" s="195"/>
      <c r="D10" s="195"/>
      <c r="E10" s="195"/>
      <c r="F10" s="4"/>
      <c r="G10" s="4"/>
      <c r="H10" s="251"/>
      <c r="I10" s="254">
        <f>SUM(K10:M10)</f>
        <v>0</v>
      </c>
      <c r="J10" s="255"/>
      <c r="K10" s="400">
        <f>JanRpt!I9</f>
        <v>0</v>
      </c>
      <c r="L10" s="400">
        <f>FebRpt!I9</f>
        <v>0</v>
      </c>
      <c r="M10" s="400">
        <f>MarRpt!I9</f>
        <v>0</v>
      </c>
    </row>
    <row r="11" spans="1:13" ht="14.45" customHeight="1" x14ac:dyDescent="0.2">
      <c r="A11" s="195" t="s">
        <v>425</v>
      </c>
      <c r="B11" s="195"/>
      <c r="C11" s="195"/>
      <c r="D11" s="195"/>
      <c r="E11" s="195"/>
      <c r="F11" s="4"/>
      <c r="G11" s="4"/>
      <c r="H11" s="251"/>
      <c r="I11" s="256">
        <f t="shared" ref="I11:I17" si="0">SUM(K11:M11)</f>
        <v>0</v>
      </c>
      <c r="J11" s="255"/>
      <c r="K11" s="400">
        <f>JanRpt!I10</f>
        <v>0</v>
      </c>
      <c r="L11" s="400">
        <f>FebRpt!I10</f>
        <v>0</v>
      </c>
      <c r="M11" s="400">
        <f>MarRpt!I10</f>
        <v>0</v>
      </c>
    </row>
    <row r="12" spans="1:13" ht="14.45" customHeight="1" x14ac:dyDescent="0.2">
      <c r="A12" s="195" t="s">
        <v>426</v>
      </c>
      <c r="B12" s="195"/>
      <c r="C12" s="195"/>
      <c r="D12" s="195"/>
      <c r="E12" s="195"/>
      <c r="F12" s="4"/>
      <c r="G12" s="4"/>
      <c r="H12" s="251"/>
      <c r="I12" s="257">
        <f t="shared" si="0"/>
        <v>0</v>
      </c>
      <c r="J12" s="255"/>
      <c r="K12" s="400">
        <f>JanRpt!I11</f>
        <v>0</v>
      </c>
      <c r="L12" s="400">
        <f>FebRpt!I11</f>
        <v>0</v>
      </c>
      <c r="M12" s="400">
        <f>MarRpt!I11</f>
        <v>0</v>
      </c>
    </row>
    <row r="13" spans="1:13" ht="14.45" customHeight="1" x14ac:dyDescent="0.2">
      <c r="A13" s="195" t="s">
        <v>427</v>
      </c>
      <c r="B13" s="195"/>
      <c r="C13" s="195"/>
      <c r="D13" s="195"/>
      <c r="E13" s="195"/>
      <c r="F13" s="4"/>
      <c r="G13" s="4"/>
      <c r="H13" s="251"/>
      <c r="I13" s="257">
        <f t="shared" si="0"/>
        <v>0</v>
      </c>
      <c r="J13" s="255"/>
      <c r="K13" s="400">
        <f>JanRpt!I12</f>
        <v>0</v>
      </c>
      <c r="L13" s="400">
        <f>FebRpt!I12</f>
        <v>0</v>
      </c>
      <c r="M13" s="400">
        <f>MarRpt!I12</f>
        <v>0</v>
      </c>
    </row>
    <row r="14" spans="1:13" ht="14.45" customHeight="1" x14ac:dyDescent="0.2">
      <c r="A14" s="195" t="s">
        <v>428</v>
      </c>
      <c r="B14" s="195"/>
      <c r="C14" s="195"/>
      <c r="D14" s="195"/>
      <c r="E14" s="195"/>
      <c r="F14" s="4"/>
      <c r="G14" s="4"/>
      <c r="H14" s="251"/>
      <c r="I14" s="257">
        <f t="shared" si="0"/>
        <v>0</v>
      </c>
      <c r="J14" s="255"/>
      <c r="K14" s="400">
        <f>JanRpt!I13</f>
        <v>0</v>
      </c>
      <c r="L14" s="400">
        <f>FebRpt!I13</f>
        <v>0</v>
      </c>
      <c r="M14" s="400">
        <f>MarRpt!I13</f>
        <v>0</v>
      </c>
    </row>
    <row r="15" spans="1:13" ht="14.45" customHeight="1" x14ac:dyDescent="0.2">
      <c r="A15" s="195" t="s">
        <v>429</v>
      </c>
      <c r="B15" s="195"/>
      <c r="C15" s="195"/>
      <c r="D15" s="195"/>
      <c r="E15" s="195"/>
      <c r="F15" s="4"/>
      <c r="G15" s="4"/>
      <c r="H15" s="251"/>
      <c r="I15" s="257">
        <f t="shared" si="0"/>
        <v>0</v>
      </c>
      <c r="J15" s="255"/>
      <c r="K15" s="400">
        <f>JanRpt!I14</f>
        <v>0</v>
      </c>
      <c r="L15" s="400">
        <f>FebRpt!I14</f>
        <v>0</v>
      </c>
      <c r="M15" s="400">
        <f>MarRpt!I14</f>
        <v>0</v>
      </c>
    </row>
    <row r="16" spans="1:13" ht="14.45" customHeight="1" x14ac:dyDescent="0.2">
      <c r="A16" s="195"/>
      <c r="B16" s="195"/>
      <c r="C16" s="195" t="s">
        <v>430</v>
      </c>
      <c r="D16" s="195"/>
      <c r="E16" s="195"/>
      <c r="F16" s="4"/>
      <c r="G16" s="4"/>
      <c r="H16" s="251"/>
      <c r="I16" s="257">
        <f t="shared" si="0"/>
        <v>0</v>
      </c>
      <c r="J16" s="255"/>
      <c r="K16" s="400">
        <f>JanRpt!I15</f>
        <v>0</v>
      </c>
      <c r="L16" s="400">
        <f>FebRpt!I15</f>
        <v>0</v>
      </c>
      <c r="M16" s="400">
        <f>MarRpt!I15</f>
        <v>0</v>
      </c>
    </row>
    <row r="17" spans="1:13" ht="14.45" customHeight="1" thickBot="1" x14ac:dyDescent="0.25">
      <c r="A17" s="195"/>
      <c r="B17" s="195"/>
      <c r="C17" s="195" t="s">
        <v>431</v>
      </c>
      <c r="D17" s="195"/>
      <c r="E17" s="195"/>
      <c r="F17" s="4"/>
      <c r="G17" s="4"/>
      <c r="H17" s="251"/>
      <c r="I17" s="258">
        <f t="shared" si="0"/>
        <v>0</v>
      </c>
      <c r="J17" s="255"/>
      <c r="K17" s="400">
        <f>JanRpt!I16</f>
        <v>0</v>
      </c>
      <c r="L17" s="400">
        <f>FebRpt!I16</f>
        <v>0</v>
      </c>
      <c r="M17" s="400">
        <f>MarRpt!I16</f>
        <v>0</v>
      </c>
    </row>
    <row r="18" spans="1:13" ht="14.45" customHeight="1" x14ac:dyDescent="0.2">
      <c r="A18" s="195"/>
      <c r="B18" s="197" t="s">
        <v>432</v>
      </c>
      <c r="C18" s="195"/>
      <c r="D18" s="195"/>
      <c r="E18" s="195"/>
      <c r="F18" s="4"/>
      <c r="G18" s="4"/>
      <c r="H18" s="251"/>
      <c r="I18" s="251"/>
      <c r="J18" s="259">
        <f>SUM(I10:I17)</f>
        <v>0</v>
      </c>
      <c r="K18" s="398" t="s">
        <v>236</v>
      </c>
      <c r="L18" s="398"/>
      <c r="M18" s="398"/>
    </row>
    <row r="19" spans="1:13" ht="14.45" customHeight="1" thickBot="1" x14ac:dyDescent="0.25">
      <c r="A19" s="195"/>
      <c r="B19" s="197" t="s">
        <v>433</v>
      </c>
      <c r="C19" s="195"/>
      <c r="D19" s="195"/>
      <c r="E19" s="195"/>
      <c r="F19" s="4"/>
      <c r="G19" s="4"/>
      <c r="H19" s="251"/>
      <c r="I19" s="251"/>
      <c r="J19" s="260">
        <f>SUM(J8:J18)</f>
        <v>0</v>
      </c>
      <c r="K19" s="398"/>
      <c r="L19" s="398"/>
      <c r="M19" s="398"/>
    </row>
    <row r="20" spans="1:13" ht="14.45" customHeight="1" x14ac:dyDescent="0.2">
      <c r="A20" s="195"/>
      <c r="B20" s="195"/>
      <c r="C20" s="195"/>
      <c r="D20" s="195"/>
      <c r="E20" s="195"/>
      <c r="F20" s="4"/>
      <c r="G20" s="4"/>
      <c r="H20" s="251"/>
      <c r="I20" s="251"/>
      <c r="J20" s="261"/>
      <c r="K20" s="398"/>
      <c r="L20" s="398"/>
      <c r="M20" s="398"/>
    </row>
    <row r="21" spans="1:13" ht="14.45" customHeight="1" x14ac:dyDescent="0.2">
      <c r="A21" s="195"/>
      <c r="B21" s="195" t="s">
        <v>282</v>
      </c>
      <c r="C21" s="195"/>
      <c r="D21" s="195"/>
      <c r="E21" s="195"/>
      <c r="F21" s="4"/>
      <c r="G21" s="4"/>
      <c r="H21" s="251"/>
      <c r="I21" s="251"/>
      <c r="J21" s="255"/>
      <c r="K21" s="398"/>
      <c r="L21" s="398"/>
      <c r="M21" s="398"/>
    </row>
    <row r="22" spans="1:13" ht="14.45" customHeight="1" x14ac:dyDescent="0.2">
      <c r="A22" s="195" t="s">
        <v>283</v>
      </c>
      <c r="B22" s="195"/>
      <c r="C22" s="195"/>
      <c r="D22" s="195"/>
      <c r="E22" s="195"/>
      <c r="F22" s="4"/>
      <c r="G22" s="4"/>
      <c r="H22" s="251"/>
      <c r="I22" s="251"/>
      <c r="J22" s="255"/>
      <c r="K22" s="399" t="s">
        <v>349</v>
      </c>
      <c r="L22" s="399" t="s">
        <v>350</v>
      </c>
      <c r="M22" s="399" t="s">
        <v>351</v>
      </c>
    </row>
    <row r="23" spans="1:13" ht="14.45" customHeight="1" x14ac:dyDescent="0.2">
      <c r="A23" s="195"/>
      <c r="B23" s="195" t="s">
        <v>434</v>
      </c>
      <c r="C23" s="195"/>
      <c r="D23" s="195"/>
      <c r="E23" s="195"/>
      <c r="F23" s="4"/>
      <c r="G23" s="4"/>
      <c r="H23" s="262">
        <f>SUM(K23:M23)</f>
        <v>0</v>
      </c>
      <c r="I23" s="251"/>
      <c r="J23" s="255"/>
      <c r="K23" s="400">
        <f>JanRpt!H22</f>
        <v>0</v>
      </c>
      <c r="L23" s="400">
        <f>FebRpt!H22</f>
        <v>0</v>
      </c>
      <c r="M23" s="400">
        <f>MarRpt!H22</f>
        <v>0</v>
      </c>
    </row>
    <row r="24" spans="1:13" ht="14.45" customHeight="1" x14ac:dyDescent="0.2">
      <c r="A24" s="195"/>
      <c r="B24" s="195" t="s">
        <v>435</v>
      </c>
      <c r="C24" s="195"/>
      <c r="D24" s="195"/>
      <c r="E24" s="195"/>
      <c r="F24" s="4"/>
      <c r="G24" s="4"/>
      <c r="H24" s="263">
        <f>SUM(K24:M24)</f>
        <v>0</v>
      </c>
      <c r="I24" s="251"/>
      <c r="J24" s="255"/>
      <c r="K24" s="400">
        <f>JanRpt!H23</f>
        <v>0</v>
      </c>
      <c r="L24" s="400">
        <f>FebRpt!H23</f>
        <v>0</v>
      </c>
      <c r="M24" s="400">
        <f>MarRpt!H23</f>
        <v>0</v>
      </c>
    </row>
    <row r="25" spans="1:13" ht="14.45" customHeight="1" x14ac:dyDescent="0.2">
      <c r="A25" s="195"/>
      <c r="B25" s="195" t="s">
        <v>436</v>
      </c>
      <c r="C25" s="195"/>
      <c r="D25" s="195"/>
      <c r="E25" s="195"/>
      <c r="F25" s="4"/>
      <c r="G25" s="4"/>
      <c r="H25" s="263">
        <f>SUM(K25:M25)</f>
        <v>0</v>
      </c>
      <c r="I25" s="251"/>
      <c r="J25" s="255"/>
      <c r="K25" s="400">
        <f>JanRpt!H24</f>
        <v>0</v>
      </c>
      <c r="L25" s="400">
        <f>FebRpt!H24</f>
        <v>0</v>
      </c>
      <c r="M25" s="400">
        <f>MarRpt!H24</f>
        <v>0</v>
      </c>
    </row>
    <row r="26" spans="1:13" ht="14.45" customHeight="1" thickBot="1" x14ac:dyDescent="0.25">
      <c r="A26" s="195"/>
      <c r="B26" s="195" t="s">
        <v>437</v>
      </c>
      <c r="C26" s="195"/>
      <c r="D26" s="195"/>
      <c r="E26" s="195"/>
      <c r="F26" s="4"/>
      <c r="G26" s="4"/>
      <c r="H26" s="264">
        <f>SUM(K26:M26)</f>
        <v>0</v>
      </c>
      <c r="I26" s="251"/>
      <c r="J26" s="255"/>
      <c r="K26" s="400">
        <f>JanRpt!H25</f>
        <v>0</v>
      </c>
      <c r="L26" s="400">
        <f>FebRpt!H25</f>
        <v>0</v>
      </c>
      <c r="M26" s="400">
        <f>MarRpt!H25</f>
        <v>0</v>
      </c>
    </row>
    <row r="27" spans="1:13" ht="14.45" customHeight="1" x14ac:dyDescent="0.2">
      <c r="A27" s="195"/>
      <c r="B27" s="197" t="s">
        <v>438</v>
      </c>
      <c r="C27" s="195"/>
      <c r="D27" s="195"/>
      <c r="E27" s="195"/>
      <c r="F27" s="4"/>
      <c r="G27" s="4"/>
      <c r="H27" s="251"/>
      <c r="I27" s="265">
        <f>SUM(H23:H26)</f>
        <v>0</v>
      </c>
      <c r="J27" s="255"/>
      <c r="K27" s="399" t="s">
        <v>349</v>
      </c>
      <c r="L27" s="399" t="s">
        <v>350</v>
      </c>
      <c r="M27" s="399" t="s">
        <v>351</v>
      </c>
    </row>
    <row r="28" spans="1:13" ht="14.45" customHeight="1" x14ac:dyDescent="0.2">
      <c r="A28" s="195" t="s">
        <v>439</v>
      </c>
      <c r="B28" s="195"/>
      <c r="C28" s="195"/>
      <c r="D28" s="195"/>
      <c r="E28" s="195"/>
      <c r="F28" s="4"/>
      <c r="G28" s="4"/>
      <c r="H28" s="251"/>
      <c r="I28" s="266">
        <f>SUM(K28:M28)</f>
        <v>0</v>
      </c>
      <c r="J28" s="255"/>
      <c r="K28" s="400">
        <f>JanRpt!I26</f>
        <v>0</v>
      </c>
      <c r="L28" s="400">
        <f>FebRpt!I26</f>
        <v>0</v>
      </c>
      <c r="M28" s="400">
        <f>MarRpt!I26</f>
        <v>0</v>
      </c>
    </row>
    <row r="29" spans="1:13" ht="14.45" customHeight="1" x14ac:dyDescent="0.2">
      <c r="A29" s="195" t="s">
        <v>440</v>
      </c>
      <c r="B29" s="195"/>
      <c r="C29" s="195"/>
      <c r="D29" s="195"/>
      <c r="E29" s="195"/>
      <c r="F29" s="4"/>
      <c r="G29" s="4"/>
      <c r="H29" s="251"/>
      <c r="I29" s="266">
        <f t="shared" ref="I29:I39" si="1">SUM(K29:M29)</f>
        <v>0</v>
      </c>
      <c r="J29" s="255"/>
      <c r="K29" s="400">
        <f>JanRpt!I27</f>
        <v>0</v>
      </c>
      <c r="L29" s="400">
        <f>FebRpt!I27</f>
        <v>0</v>
      </c>
      <c r="M29" s="400">
        <f>MarRpt!I27</f>
        <v>0</v>
      </c>
    </row>
    <row r="30" spans="1:13" ht="14.45" customHeight="1" x14ac:dyDescent="0.2">
      <c r="A30" s="195" t="s">
        <v>441</v>
      </c>
      <c r="B30" s="195"/>
      <c r="C30" s="195"/>
      <c r="D30" s="195"/>
      <c r="E30" s="195"/>
      <c r="F30" s="4"/>
      <c r="G30" s="4"/>
      <c r="H30" s="251"/>
      <c r="I30" s="266">
        <f t="shared" si="1"/>
        <v>0</v>
      </c>
      <c r="J30" s="255"/>
      <c r="K30" s="400">
        <f>JanRpt!I28</f>
        <v>0</v>
      </c>
      <c r="L30" s="400">
        <f>FebRpt!I28</f>
        <v>0</v>
      </c>
      <c r="M30" s="400">
        <f>MarRpt!I28</f>
        <v>0</v>
      </c>
    </row>
    <row r="31" spans="1:13" ht="14.45" customHeight="1" x14ac:dyDescent="0.2">
      <c r="A31" s="195" t="s">
        <v>442</v>
      </c>
      <c r="B31" s="195"/>
      <c r="C31" s="195"/>
      <c r="D31" s="195"/>
      <c r="E31" s="195"/>
      <c r="F31" s="4"/>
      <c r="G31" s="4"/>
      <c r="H31" s="251"/>
      <c r="I31" s="266">
        <f t="shared" si="1"/>
        <v>0</v>
      </c>
      <c r="J31" s="255"/>
      <c r="K31" s="400">
        <f>JanRpt!I29</f>
        <v>0</v>
      </c>
      <c r="L31" s="400">
        <f>FebRpt!I29</f>
        <v>0</v>
      </c>
      <c r="M31" s="400">
        <f>MarRpt!I29</f>
        <v>0</v>
      </c>
    </row>
    <row r="32" spans="1:13" ht="14.45" customHeight="1" x14ac:dyDescent="0.2">
      <c r="A32" s="195" t="s">
        <v>443</v>
      </c>
      <c r="B32" s="195"/>
      <c r="C32" s="195"/>
      <c r="D32" s="195"/>
      <c r="E32" s="195"/>
      <c r="F32" s="4"/>
      <c r="G32" s="4"/>
      <c r="H32" s="251"/>
      <c r="I32" s="266">
        <f t="shared" si="1"/>
        <v>0</v>
      </c>
      <c r="J32" s="255"/>
      <c r="K32" s="400">
        <f>JanRpt!I30</f>
        <v>0</v>
      </c>
      <c r="L32" s="400">
        <f>FebRpt!I30</f>
        <v>0</v>
      </c>
      <c r="M32" s="400">
        <f>MarRpt!I30</f>
        <v>0</v>
      </c>
    </row>
    <row r="33" spans="1:13" ht="14.45" customHeight="1" x14ac:dyDescent="0.2">
      <c r="A33" s="195" t="s">
        <v>444</v>
      </c>
      <c r="B33" s="195"/>
      <c r="C33" s="195"/>
      <c r="D33" s="195"/>
      <c r="E33" s="195"/>
      <c r="F33" s="4"/>
      <c r="G33" s="4"/>
      <c r="H33" s="251"/>
      <c r="I33" s="266">
        <f t="shared" si="1"/>
        <v>0</v>
      </c>
      <c r="J33" s="255"/>
      <c r="K33" s="400">
        <f>JanRpt!I31</f>
        <v>0</v>
      </c>
      <c r="L33" s="400">
        <f>FebRpt!I31</f>
        <v>0</v>
      </c>
      <c r="M33" s="400">
        <f>MarRpt!I31</f>
        <v>0</v>
      </c>
    </row>
    <row r="34" spans="1:13" ht="14.45" customHeight="1" x14ac:dyDescent="0.2">
      <c r="A34" s="195" t="s">
        <v>445</v>
      </c>
      <c r="B34" s="195"/>
      <c r="C34" s="195"/>
      <c r="D34" s="195"/>
      <c r="E34" s="195"/>
      <c r="F34" s="4"/>
      <c r="G34" s="4"/>
      <c r="H34" s="251"/>
      <c r="I34" s="266">
        <f t="shared" si="1"/>
        <v>0</v>
      </c>
      <c r="J34" s="255"/>
      <c r="K34" s="400">
        <f>JanRpt!I32</f>
        <v>0</v>
      </c>
      <c r="L34" s="400">
        <f>FebRpt!I32</f>
        <v>0</v>
      </c>
      <c r="M34" s="400">
        <f>MarRpt!I32</f>
        <v>0</v>
      </c>
    </row>
    <row r="35" spans="1:13" ht="14.45" customHeight="1" x14ac:dyDescent="0.2">
      <c r="A35" s="195" t="s">
        <v>446</v>
      </c>
      <c r="B35" s="195"/>
      <c r="C35" s="195"/>
      <c r="D35" s="195"/>
      <c r="E35" s="195"/>
      <c r="F35" s="4"/>
      <c r="G35" s="4"/>
      <c r="H35" s="251"/>
      <c r="I35" s="266">
        <f t="shared" si="1"/>
        <v>0</v>
      </c>
      <c r="J35" s="255"/>
      <c r="K35" s="400">
        <f>JanRpt!I33</f>
        <v>0</v>
      </c>
      <c r="L35" s="400">
        <f>FebRpt!I33</f>
        <v>0</v>
      </c>
      <c r="M35" s="400">
        <f>MarRpt!I33</f>
        <v>0</v>
      </c>
    </row>
    <row r="36" spans="1:13" ht="14.45" customHeight="1" x14ac:dyDescent="0.2">
      <c r="A36" s="195" t="s">
        <v>447</v>
      </c>
      <c r="B36" s="195"/>
      <c r="C36" s="195"/>
      <c r="D36" s="195"/>
      <c r="E36" s="195"/>
      <c r="F36" s="4"/>
      <c r="G36" s="4"/>
      <c r="H36" s="251"/>
      <c r="I36" s="266">
        <f t="shared" si="1"/>
        <v>0</v>
      </c>
      <c r="J36" s="255"/>
      <c r="K36" s="400">
        <f>JanRpt!I34</f>
        <v>0</v>
      </c>
      <c r="L36" s="400">
        <f>FebRpt!I34</f>
        <v>0</v>
      </c>
      <c r="M36" s="400">
        <f>MarRpt!I34</f>
        <v>0</v>
      </c>
    </row>
    <row r="37" spans="1:13" ht="14.45" customHeight="1" x14ac:dyDescent="0.2">
      <c r="A37" s="195" t="s">
        <v>447</v>
      </c>
      <c r="B37" s="195"/>
      <c r="C37" s="195"/>
      <c r="D37" s="195"/>
      <c r="E37" s="195"/>
      <c r="F37" s="4"/>
      <c r="G37" s="4"/>
      <c r="H37" s="251"/>
      <c r="I37" s="266">
        <f t="shared" si="1"/>
        <v>0</v>
      </c>
      <c r="J37" s="255"/>
      <c r="K37" s="400">
        <f>JanRpt!I35</f>
        <v>0</v>
      </c>
      <c r="L37" s="400">
        <f>FebRpt!I35</f>
        <v>0</v>
      </c>
      <c r="M37" s="400">
        <f>MarRpt!I35</f>
        <v>0</v>
      </c>
    </row>
    <row r="38" spans="1:13" ht="14.45" customHeight="1" x14ac:dyDescent="0.2">
      <c r="A38" s="195" t="s">
        <v>448</v>
      </c>
      <c r="B38" s="195"/>
      <c r="C38" s="195"/>
      <c r="D38" s="195"/>
      <c r="E38" s="195"/>
      <c r="F38" s="196"/>
      <c r="G38" s="4"/>
      <c r="H38" s="251"/>
      <c r="I38" s="266">
        <f t="shared" si="1"/>
        <v>0</v>
      </c>
      <c r="J38" s="255"/>
      <c r="K38" s="400">
        <f>JanRpt!I36</f>
        <v>0</v>
      </c>
      <c r="L38" s="400">
        <f>FebRpt!I36</f>
        <v>0</v>
      </c>
      <c r="M38" s="400">
        <f>MarRpt!I36</f>
        <v>0</v>
      </c>
    </row>
    <row r="39" spans="1:13" ht="14.45" customHeight="1" thickBot="1" x14ac:dyDescent="0.25">
      <c r="A39" s="195" t="s">
        <v>449</v>
      </c>
      <c r="B39" s="195"/>
      <c r="C39" s="195"/>
      <c r="D39" s="195"/>
      <c r="E39" s="195"/>
      <c r="F39" s="4"/>
      <c r="G39" s="4"/>
      <c r="H39" s="251"/>
      <c r="I39" s="258">
        <f t="shared" si="1"/>
        <v>0</v>
      </c>
      <c r="J39" s="255"/>
      <c r="K39" s="400">
        <f>JanRpt!I37</f>
        <v>0</v>
      </c>
      <c r="L39" s="400">
        <f>FebRpt!I37</f>
        <v>0</v>
      </c>
      <c r="M39" s="400">
        <f>MarRpt!I37</f>
        <v>0</v>
      </c>
    </row>
    <row r="40" spans="1:13" ht="14.45" customHeight="1" thickBot="1" x14ac:dyDescent="0.25">
      <c r="A40" s="195"/>
      <c r="B40" s="195"/>
      <c r="C40" s="195"/>
      <c r="D40" s="195"/>
      <c r="E40" s="195"/>
      <c r="F40" s="4"/>
      <c r="G40" s="4"/>
      <c r="H40" s="251"/>
      <c r="I40" s="251"/>
      <c r="J40" s="267"/>
      <c r="K40" s="398"/>
      <c r="L40" s="398"/>
      <c r="M40" s="398"/>
    </row>
    <row r="41" spans="1:13" ht="14.45" customHeight="1" thickTop="1" x14ac:dyDescent="0.2">
      <c r="A41" s="195"/>
      <c r="B41" s="197" t="s">
        <v>450</v>
      </c>
      <c r="C41" s="195"/>
      <c r="D41" s="195"/>
      <c r="E41" s="195"/>
      <c r="F41" s="4"/>
      <c r="G41" s="4"/>
      <c r="H41" s="251"/>
      <c r="I41" s="251"/>
      <c r="J41" s="268">
        <f>SUM(I27:I39)</f>
        <v>0</v>
      </c>
      <c r="K41" s="398"/>
      <c r="L41" s="398"/>
      <c r="M41" s="398"/>
    </row>
    <row r="42" spans="1:13" ht="14.45" customHeight="1" thickBot="1" x14ac:dyDescent="0.25">
      <c r="A42" s="197" t="s">
        <v>451</v>
      </c>
      <c r="B42" s="195"/>
      <c r="C42" s="195"/>
      <c r="D42" s="195"/>
      <c r="E42" s="195"/>
      <c r="F42" s="4"/>
      <c r="G42" s="4"/>
      <c r="H42" s="251"/>
      <c r="I42" s="251"/>
      <c r="J42" s="269">
        <f>SUM(J19-J41)</f>
        <v>0</v>
      </c>
      <c r="K42" s="398" t="s">
        <v>236</v>
      </c>
      <c r="L42" s="398"/>
      <c r="M42" s="398"/>
    </row>
    <row r="43" spans="1:13" ht="14.45" customHeight="1" thickTop="1" x14ac:dyDescent="0.2">
      <c r="A43" s="4"/>
      <c r="B43" s="4"/>
      <c r="C43" s="4"/>
      <c r="D43" s="4"/>
      <c r="E43" s="4"/>
      <c r="F43" s="4"/>
      <c r="G43" s="4"/>
      <c r="H43" s="251"/>
      <c r="I43" s="251"/>
      <c r="J43" s="270"/>
      <c r="K43" s="398"/>
      <c r="L43" s="398"/>
      <c r="M43" s="398"/>
    </row>
    <row r="44" spans="1:13" ht="14.45" customHeight="1" x14ac:dyDescent="0.2">
      <c r="A44" s="532" t="s">
        <v>287</v>
      </c>
      <c r="B44" s="532"/>
      <c r="C44" s="532"/>
      <c r="D44" s="532"/>
      <c r="E44" s="532"/>
      <c r="F44" s="532"/>
      <c r="G44" s="532"/>
      <c r="H44" s="532"/>
      <c r="I44" s="532"/>
      <c r="J44" s="532"/>
      <c r="K44" s="398"/>
      <c r="L44" s="398"/>
      <c r="M44" s="398"/>
    </row>
    <row r="45" spans="1:13" ht="14.45" customHeight="1" x14ac:dyDescent="0.2">
      <c r="A45" s="195"/>
      <c r="B45" s="195"/>
      <c r="C45" s="195"/>
      <c r="D45" s="195"/>
      <c r="E45" s="195"/>
      <c r="F45" s="4"/>
      <c r="G45" s="4"/>
      <c r="H45" s="251"/>
      <c r="I45" s="251"/>
      <c r="J45" s="251"/>
      <c r="K45" s="398"/>
      <c r="L45" s="398"/>
      <c r="M45" s="398"/>
    </row>
    <row r="46" spans="1:13" ht="14.45" customHeight="1" x14ac:dyDescent="0.2">
      <c r="A46" s="195" t="s">
        <v>288</v>
      </c>
      <c r="B46" s="195"/>
      <c r="C46" s="339" t="s">
        <v>409</v>
      </c>
      <c r="D46" s="195" t="s">
        <v>289</v>
      </c>
      <c r="E46" s="195"/>
      <c r="F46" s="533">
        <f>MARCH!$O$481</f>
        <v>0</v>
      </c>
      <c r="G46" s="534"/>
      <c r="H46" s="251"/>
      <c r="I46" s="251"/>
      <c r="J46" s="251"/>
      <c r="K46" s="398"/>
      <c r="L46" s="398"/>
      <c r="M46" s="398"/>
    </row>
    <row r="47" spans="1:13" ht="14.45" customHeight="1" x14ac:dyDescent="0.2">
      <c r="A47" s="195" t="s">
        <v>290</v>
      </c>
      <c r="B47" s="195"/>
      <c r="C47" s="195"/>
      <c r="D47" s="195"/>
      <c r="E47" s="195"/>
      <c r="F47" s="535">
        <f>MARCH!O482</f>
        <v>0</v>
      </c>
      <c r="G47" s="536"/>
      <c r="H47" s="251"/>
      <c r="I47" s="251"/>
      <c r="J47" s="251"/>
      <c r="K47" s="398"/>
      <c r="L47" s="398"/>
      <c r="M47" s="398"/>
    </row>
    <row r="48" spans="1:13" ht="14.45" customHeight="1" x14ac:dyDescent="0.2">
      <c r="A48" s="195" t="s">
        <v>291</v>
      </c>
      <c r="B48" s="195"/>
      <c r="C48" s="195"/>
      <c r="D48" s="195"/>
      <c r="E48" s="195"/>
      <c r="F48" s="537">
        <f>SUM(F46:F47)</f>
        <v>0</v>
      </c>
      <c r="G48" s="538"/>
      <c r="H48" s="251"/>
      <c r="I48" s="251"/>
      <c r="J48" s="251"/>
      <c r="K48" s="398"/>
      <c r="L48" s="398"/>
      <c r="M48" s="398"/>
    </row>
    <row r="49" spans="1:13" ht="14.45" customHeight="1" x14ac:dyDescent="0.2">
      <c r="A49" s="46" t="s">
        <v>470</v>
      </c>
      <c r="B49" s="195"/>
      <c r="C49" s="195"/>
      <c r="D49" s="195"/>
      <c r="E49" s="195"/>
      <c r="F49" s="539">
        <f>MARCH!O483</f>
        <v>0</v>
      </c>
      <c r="G49" s="540"/>
      <c r="H49" s="251"/>
      <c r="I49" s="251"/>
      <c r="J49" s="251"/>
      <c r="K49" s="398"/>
      <c r="L49" s="398"/>
      <c r="M49" s="398"/>
    </row>
    <row r="50" spans="1:13" ht="14.45" customHeight="1" x14ac:dyDescent="0.2">
      <c r="A50" s="195"/>
      <c r="B50" s="195"/>
      <c r="C50" s="195"/>
      <c r="D50" s="195" t="s">
        <v>292</v>
      </c>
      <c r="E50" s="195"/>
      <c r="F50" s="198"/>
      <c r="G50" s="198"/>
      <c r="H50" s="541">
        <f>SUM(F48)-SUM(F49)</f>
        <v>0</v>
      </c>
      <c r="I50" s="542"/>
      <c r="J50" s="543"/>
      <c r="K50" s="398"/>
      <c r="L50" s="398"/>
      <c r="M50" s="398"/>
    </row>
    <row r="51" spans="1:13" ht="14.45" customHeight="1" x14ac:dyDescent="0.2">
      <c r="A51" s="195"/>
      <c r="B51" s="195"/>
      <c r="C51" s="195"/>
      <c r="D51" s="195" t="s">
        <v>293</v>
      </c>
      <c r="E51" s="195"/>
      <c r="F51" s="4"/>
      <c r="G51" s="4"/>
      <c r="H51" s="544">
        <f>MARCH!$U$479</f>
        <v>0</v>
      </c>
      <c r="I51" s="545"/>
      <c r="J51" s="546"/>
      <c r="K51" s="398"/>
      <c r="L51" s="398"/>
      <c r="M51" s="398"/>
    </row>
    <row r="52" spans="1:13" ht="14.45" customHeight="1" x14ac:dyDescent="0.2">
      <c r="A52" s="195"/>
      <c r="B52" s="195"/>
      <c r="C52" s="195"/>
      <c r="D52" s="195" t="s">
        <v>294</v>
      </c>
      <c r="E52" s="195"/>
      <c r="F52" s="4"/>
      <c r="G52" s="4"/>
      <c r="H52" s="544">
        <f>MARCH!$U$489+MARCH!$U$499+MARCH!$U$509+MARCH!$Z$479+MARCH!$Z$489+MARCH!$Z$499+MARCH!$Z$509+MARCH!AE479+MARCH!AE489+MARCH!AE499+MARCH!AE509</f>
        <v>0</v>
      </c>
      <c r="I52" s="545"/>
      <c r="J52" s="546"/>
      <c r="K52" s="398"/>
      <c r="L52" s="398"/>
      <c r="M52" s="398"/>
    </row>
    <row r="53" spans="1:13" ht="14.45" customHeight="1" x14ac:dyDescent="0.2">
      <c r="A53" s="195"/>
      <c r="B53" s="195"/>
      <c r="C53" s="195"/>
      <c r="D53" s="197" t="s">
        <v>295</v>
      </c>
      <c r="E53" s="195"/>
      <c r="F53" s="4"/>
      <c r="G53" s="4"/>
      <c r="H53" s="547">
        <f>SUM(H50:J52)</f>
        <v>0</v>
      </c>
      <c r="I53" s="548"/>
      <c r="J53" s="549"/>
      <c r="K53" s="398"/>
      <c r="L53" s="398"/>
      <c r="M53" s="398"/>
    </row>
    <row r="54" spans="1:13" ht="14.45" customHeight="1" x14ac:dyDescent="0.2">
      <c r="A54" s="199"/>
      <c r="B54" s="200" t="s">
        <v>296</v>
      </c>
      <c r="C54" s="199"/>
      <c r="D54" s="199"/>
      <c r="E54" s="199"/>
      <c r="F54" s="199"/>
      <c r="G54" s="199"/>
      <c r="H54" s="550" t="s">
        <v>297</v>
      </c>
      <c r="I54" s="550"/>
      <c r="J54" s="550"/>
      <c r="K54" s="398"/>
      <c r="L54" s="398"/>
      <c r="M54" s="398"/>
    </row>
    <row r="55" spans="1:13" ht="14.45" customHeight="1" x14ac:dyDescent="0.2">
      <c r="A55" s="532" t="s">
        <v>298</v>
      </c>
      <c r="B55" s="532"/>
      <c r="C55" s="532"/>
      <c r="D55" s="532"/>
      <c r="E55" s="532"/>
      <c r="F55" s="532"/>
      <c r="G55" s="532"/>
      <c r="H55" s="532"/>
      <c r="I55" s="532"/>
      <c r="J55" s="532"/>
      <c r="K55" s="398"/>
      <c r="L55" s="398"/>
      <c r="M55" s="398"/>
    </row>
    <row r="56" spans="1:13" ht="14.45" customHeight="1" x14ac:dyDescent="0.2">
      <c r="A56" s="201"/>
      <c r="B56" s="201"/>
      <c r="C56" s="201"/>
      <c r="D56" s="201"/>
      <c r="E56" s="201"/>
      <c r="F56" s="201"/>
      <c r="G56" s="201"/>
      <c r="H56" s="271"/>
      <c r="I56" s="271"/>
      <c r="J56" s="271"/>
      <c r="K56" s="398"/>
      <c r="L56" s="398"/>
      <c r="M56" s="398"/>
    </row>
    <row r="57" spans="1:13" ht="14.45" customHeight="1" x14ac:dyDescent="0.2">
      <c r="A57" s="202"/>
      <c r="B57" s="202"/>
      <c r="C57" s="202"/>
      <c r="D57" s="202"/>
      <c r="E57" s="202"/>
      <c r="F57" s="202"/>
      <c r="G57" s="202"/>
      <c r="H57" s="272"/>
      <c r="I57" s="272"/>
      <c r="J57" s="272"/>
      <c r="K57" s="398"/>
      <c r="L57" s="398"/>
      <c r="M57" s="398"/>
    </row>
    <row r="58" spans="1:13" ht="14.45" customHeight="1" x14ac:dyDescent="0.2">
      <c r="A58" s="202"/>
      <c r="B58" s="202"/>
      <c r="C58" s="202"/>
      <c r="D58" s="202"/>
      <c r="E58" s="202"/>
      <c r="F58" s="202"/>
      <c r="G58" s="202"/>
      <c r="H58" s="272"/>
      <c r="I58" s="272"/>
      <c r="J58" s="272"/>
      <c r="K58" s="398"/>
      <c r="L58" s="398"/>
      <c r="M58" s="398"/>
    </row>
    <row r="59" spans="1:13" ht="14.45" customHeight="1" x14ac:dyDescent="0.2">
      <c r="A59" s="201"/>
      <c r="B59" s="202"/>
      <c r="C59" s="202"/>
      <c r="D59" s="202"/>
      <c r="E59" s="202"/>
      <c r="F59" s="202"/>
      <c r="G59" s="202"/>
      <c r="H59" s="272"/>
      <c r="I59" s="272"/>
      <c r="J59" s="272"/>
      <c r="K59" s="398"/>
      <c r="L59" s="398"/>
      <c r="M59" s="398"/>
    </row>
    <row r="60" spans="1:13" ht="14.45" customHeight="1" thickBot="1" x14ac:dyDescent="0.25">
      <c r="A60" s="203"/>
      <c r="B60" s="203"/>
      <c r="C60" s="203"/>
      <c r="D60" s="203"/>
      <c r="E60" s="203"/>
      <c r="F60" s="203"/>
      <c r="G60" s="203"/>
      <c r="H60" s="273"/>
      <c r="I60" s="273"/>
      <c r="J60" s="273"/>
      <c r="K60" s="398"/>
      <c r="L60" s="398"/>
      <c r="M60" s="398"/>
    </row>
    <row r="61" spans="1:13" ht="14.45" customHeight="1" x14ac:dyDescent="0.2">
      <c r="A61" s="531" t="s">
        <v>299</v>
      </c>
      <c r="B61" s="531"/>
      <c r="C61" s="531"/>
      <c r="D61" s="531"/>
      <c r="E61" s="531"/>
      <c r="F61" s="531"/>
      <c r="G61" s="531"/>
      <c r="H61" s="531"/>
      <c r="I61" s="531"/>
      <c r="J61" s="531"/>
      <c r="K61" s="398"/>
      <c r="L61" s="398"/>
      <c r="M61" s="398"/>
    </row>
    <row r="62" spans="1:13" ht="14.45" customHeight="1" x14ac:dyDescent="0.2">
      <c r="A62" s="195"/>
      <c r="B62" s="195"/>
      <c r="C62" s="195"/>
      <c r="D62" s="195"/>
      <c r="E62" s="195"/>
      <c r="F62" s="195"/>
      <c r="G62" s="195"/>
      <c r="H62" s="222"/>
      <c r="I62" s="222"/>
      <c r="J62" s="222"/>
      <c r="K62" s="398"/>
      <c r="L62" s="398"/>
      <c r="M62" s="398"/>
    </row>
    <row r="63" spans="1:13" ht="14.45" customHeight="1" x14ac:dyDescent="0.2">
      <c r="A63" s="525"/>
      <c r="B63" s="525"/>
      <c r="C63" s="525"/>
      <c r="D63" s="204" t="s">
        <v>300</v>
      </c>
      <c r="E63" s="195"/>
      <c r="F63" s="195"/>
      <c r="G63" s="525"/>
      <c r="H63" s="525"/>
      <c r="I63" s="525"/>
      <c r="J63" s="274" t="s">
        <v>300</v>
      </c>
      <c r="K63" s="398"/>
      <c r="L63" s="398"/>
      <c r="M63" s="398"/>
    </row>
    <row r="64" spans="1:13" ht="14.45" customHeight="1" x14ac:dyDescent="0.2">
      <c r="A64" s="195"/>
      <c r="B64" s="195"/>
      <c r="C64" s="195"/>
      <c r="D64" s="195"/>
      <c r="E64" s="195"/>
      <c r="F64" s="195"/>
      <c r="G64" s="195"/>
      <c r="H64" s="222"/>
      <c r="I64" s="222"/>
      <c r="J64" s="222"/>
      <c r="K64" s="398"/>
      <c r="L64" s="398"/>
      <c r="M64" s="398"/>
    </row>
    <row r="65" spans="1:13" ht="14.45" customHeight="1" x14ac:dyDescent="0.2">
      <c r="A65" s="525"/>
      <c r="B65" s="525"/>
      <c r="C65" s="525"/>
      <c r="D65" s="204" t="s">
        <v>19</v>
      </c>
      <c r="E65" s="195"/>
      <c r="F65" s="195"/>
      <c r="G65" s="525"/>
      <c r="H65" s="525"/>
      <c r="I65" s="525"/>
      <c r="J65" s="274" t="s">
        <v>300</v>
      </c>
      <c r="K65" s="398"/>
      <c r="L65" s="398"/>
      <c r="M65" s="398"/>
    </row>
    <row r="66" spans="1:13" ht="14.45" customHeight="1" thickBot="1" x14ac:dyDescent="0.25">
      <c r="A66" s="205"/>
      <c r="B66" s="205"/>
      <c r="C66" s="205"/>
      <c r="D66" s="205"/>
      <c r="E66" s="205"/>
      <c r="F66" s="205"/>
      <c r="G66" s="205"/>
      <c r="H66" s="275"/>
      <c r="I66" s="275"/>
      <c r="J66" s="275"/>
      <c r="K66" s="398"/>
      <c r="L66" s="398"/>
      <c r="M66" s="398"/>
    </row>
    <row r="67" spans="1:13" ht="14.45" customHeight="1" x14ac:dyDescent="0.2">
      <c r="A67" s="195"/>
      <c r="B67" s="195"/>
      <c r="C67" s="195"/>
      <c r="D67" s="195"/>
      <c r="E67" s="195"/>
      <c r="F67" s="195"/>
      <c r="G67" s="195"/>
      <c r="H67" s="222"/>
      <c r="I67" s="222"/>
      <c r="J67" s="276" t="s">
        <v>471</v>
      </c>
      <c r="K67" s="398"/>
      <c r="L67" s="398"/>
      <c r="M67" s="398"/>
    </row>
    <row r="68" spans="1:13" ht="14.45" customHeight="1" x14ac:dyDescent="0.2">
      <c r="A68" s="197" t="s">
        <v>301</v>
      </c>
      <c r="B68" s="195"/>
      <c r="C68" s="195"/>
      <c r="D68" s="195"/>
      <c r="E68" s="195"/>
      <c r="F68" s="195"/>
      <c r="G68" s="195"/>
      <c r="H68" s="222"/>
      <c r="I68" s="222"/>
      <c r="J68" s="222"/>
      <c r="K68" s="398"/>
      <c r="L68" s="398"/>
      <c r="M68" s="398"/>
    </row>
    <row r="69" spans="1:13" ht="14.45" customHeight="1" x14ac:dyDescent="0.2">
      <c r="A69" s="197" t="s">
        <v>302</v>
      </c>
      <c r="B69" s="197"/>
      <c r="C69" s="197"/>
      <c r="D69" s="197"/>
      <c r="E69" s="197"/>
      <c r="F69" s="197"/>
      <c r="G69" s="195"/>
      <c r="H69" s="222"/>
      <c r="I69" s="222"/>
      <c r="J69" s="222"/>
      <c r="K69" s="398"/>
      <c r="L69" s="398"/>
      <c r="M69" s="398"/>
    </row>
  </sheetData>
  <sheetProtection sheet="1" objects="1" scenarios="1" formatColumns="0" formatRows="0"/>
  <mergeCells count="21">
    <mergeCell ref="H51:J51"/>
    <mergeCell ref="H52:J52"/>
    <mergeCell ref="H53:J53"/>
    <mergeCell ref="H54:J54"/>
    <mergeCell ref="A55:J55"/>
    <mergeCell ref="A63:C63"/>
    <mergeCell ref="A65:C65"/>
    <mergeCell ref="G63:I63"/>
    <mergeCell ref="G65:I65"/>
    <mergeCell ref="A1:J1"/>
    <mergeCell ref="A2:J2"/>
    <mergeCell ref="G4:J4"/>
    <mergeCell ref="E5:F5"/>
    <mergeCell ref="A6:J6"/>
    <mergeCell ref="A61:J61"/>
    <mergeCell ref="A44:J44"/>
    <mergeCell ref="F46:G46"/>
    <mergeCell ref="F47:G47"/>
    <mergeCell ref="F48:G48"/>
    <mergeCell ref="F49:G49"/>
    <mergeCell ref="H50:J50"/>
  </mergeCells>
  <printOptions horizontalCentered="1" verticalCentered="1"/>
  <pageMargins left="0" right="0" top="0" bottom="0" header="0.3" footer="0.3"/>
  <pageSetup paperSize="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IN1459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46" customWidth="1"/>
    <col min="2" max="6" width="9.140625" style="46" customWidth="1"/>
    <col min="7" max="7" width="9.140625" style="133" customWidth="1"/>
    <col min="8" max="8" width="32.85546875" style="46" customWidth="1"/>
    <col min="9" max="34" width="9.140625" style="46" customWidth="1"/>
    <col min="35" max="35" width="37" style="46" customWidth="1"/>
    <col min="36" max="37" width="9.140625" style="46" customWidth="1"/>
    <col min="38" max="38" width="2.5703125" style="46" customWidth="1"/>
    <col min="39" max="16384" width="9.140625" style="46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21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08" t="s">
        <v>128</v>
      </c>
      <c r="C2" s="509"/>
      <c r="D2" s="509"/>
      <c r="E2" s="510">
        <f>J469</f>
        <v>0</v>
      </c>
      <c r="F2" s="511"/>
      <c r="G2" s="121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6"/>
      <c r="B3" s="157">
        <v>1</v>
      </c>
      <c r="C3" s="157">
        <v>2</v>
      </c>
      <c r="D3" s="157">
        <v>3</v>
      </c>
      <c r="E3" s="158">
        <v>4</v>
      </c>
      <c r="F3" s="159">
        <v>5</v>
      </c>
      <c r="G3" s="160"/>
      <c r="H3" s="159">
        <v>7</v>
      </c>
      <c r="I3" s="161">
        <v>8</v>
      </c>
      <c r="J3" s="157">
        <v>9</v>
      </c>
      <c r="K3" s="159">
        <v>10</v>
      </c>
      <c r="L3" s="157">
        <v>11</v>
      </c>
      <c r="M3" s="157" t="s">
        <v>1</v>
      </c>
      <c r="N3" s="157">
        <v>12</v>
      </c>
      <c r="O3" s="157">
        <v>13</v>
      </c>
      <c r="P3" s="157">
        <v>14</v>
      </c>
      <c r="Q3" s="157">
        <v>15</v>
      </c>
      <c r="R3" s="159" t="s">
        <v>2</v>
      </c>
      <c r="S3" s="162"/>
      <c r="T3" s="156"/>
      <c r="U3" s="157">
        <v>16</v>
      </c>
      <c r="V3" s="157">
        <v>17</v>
      </c>
      <c r="W3" s="157">
        <v>18</v>
      </c>
      <c r="X3" s="157">
        <v>19</v>
      </c>
      <c r="Y3" s="157">
        <v>20</v>
      </c>
      <c r="Z3" s="157" t="s">
        <v>3</v>
      </c>
      <c r="AA3" s="157">
        <v>21</v>
      </c>
      <c r="AB3" s="157">
        <v>22</v>
      </c>
      <c r="AC3" s="157">
        <v>23</v>
      </c>
      <c r="AD3" s="157">
        <v>24</v>
      </c>
      <c r="AE3" s="157">
        <v>25</v>
      </c>
      <c r="AF3" s="157">
        <v>26</v>
      </c>
      <c r="AG3" s="157">
        <v>27</v>
      </c>
      <c r="AH3" s="157">
        <v>28</v>
      </c>
      <c r="AI3" s="163">
        <v>29</v>
      </c>
      <c r="AJ3" s="157">
        <v>30</v>
      </c>
      <c r="AK3" s="159">
        <v>31</v>
      </c>
      <c r="AL3" s="162"/>
    </row>
    <row r="4" spans="1:248" s="91" customFormat="1" ht="12.75" customHeight="1" thickTop="1" x14ac:dyDescent="0.2">
      <c r="A4" s="10"/>
      <c r="B4" s="68" t="s">
        <v>4</v>
      </c>
      <c r="C4" s="69"/>
      <c r="D4" s="68" t="s">
        <v>473</v>
      </c>
      <c r="E4" s="419" t="s">
        <v>6</v>
      </c>
      <c r="F4" s="70" t="s">
        <v>7</v>
      </c>
      <c r="G4" s="122"/>
      <c r="H4" s="70"/>
      <c r="I4" s="88"/>
      <c r="J4" s="68"/>
      <c r="K4" s="70"/>
      <c r="L4" s="68" t="s">
        <v>460</v>
      </c>
      <c r="M4" s="68"/>
      <c r="N4" s="68" t="s">
        <v>474</v>
      </c>
      <c r="O4" s="419" t="s">
        <v>461</v>
      </c>
      <c r="P4" s="421"/>
      <c r="Q4" s="430" t="s">
        <v>8</v>
      </c>
      <c r="R4" s="70" t="s">
        <v>8</v>
      </c>
      <c r="S4" s="89"/>
      <c r="T4" s="427"/>
      <c r="U4" s="505" t="s">
        <v>9</v>
      </c>
      <c r="V4" s="506"/>
      <c r="W4" s="506"/>
      <c r="X4" s="506"/>
      <c r="Y4" s="507"/>
      <c r="Z4" s="68" t="s">
        <v>10</v>
      </c>
      <c r="AA4" s="68" t="s">
        <v>11</v>
      </c>
      <c r="AB4" s="68" t="s">
        <v>204</v>
      </c>
      <c r="AC4" s="68" t="s">
        <v>12</v>
      </c>
      <c r="AD4" s="68" t="s">
        <v>13</v>
      </c>
      <c r="AE4" s="68" t="s">
        <v>14</v>
      </c>
      <c r="AF4" s="68"/>
      <c r="AG4" s="68"/>
      <c r="AH4" s="74"/>
      <c r="AI4" s="431"/>
      <c r="AJ4" s="68" t="s">
        <v>15</v>
      </c>
      <c r="AK4" s="70" t="s">
        <v>7</v>
      </c>
      <c r="AL4" s="89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0"/>
      <c r="ET4" s="90"/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0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0"/>
      <c r="GH4" s="90"/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0"/>
      <c r="GU4" s="90"/>
      <c r="GV4" s="90"/>
      <c r="GW4" s="90"/>
      <c r="GX4" s="90"/>
      <c r="GY4" s="90"/>
      <c r="GZ4" s="90"/>
      <c r="HA4" s="90"/>
      <c r="HB4" s="90"/>
      <c r="HC4" s="90"/>
      <c r="HD4" s="90"/>
      <c r="HE4" s="90"/>
      <c r="HF4" s="90"/>
      <c r="HG4" s="90"/>
      <c r="HH4" s="90"/>
      <c r="HI4" s="90"/>
      <c r="HJ4" s="90"/>
      <c r="HK4" s="90"/>
      <c r="HL4" s="90"/>
      <c r="HM4" s="90"/>
      <c r="HN4" s="90"/>
      <c r="HO4" s="90"/>
      <c r="HP4" s="90"/>
      <c r="HQ4" s="90"/>
      <c r="HR4" s="90"/>
      <c r="HS4" s="90"/>
      <c r="HT4" s="90"/>
      <c r="HU4" s="90"/>
      <c r="HV4" s="90"/>
      <c r="HW4" s="90"/>
      <c r="HX4" s="90"/>
      <c r="HY4" s="90"/>
      <c r="HZ4" s="90"/>
      <c r="IA4" s="90"/>
      <c r="IB4" s="90"/>
      <c r="IC4" s="90"/>
      <c r="ID4" s="90"/>
      <c r="IE4" s="90"/>
      <c r="IF4" s="90"/>
      <c r="IG4" s="90"/>
      <c r="IH4" s="90"/>
      <c r="II4" s="90"/>
      <c r="IJ4" s="90"/>
      <c r="IK4" s="90"/>
      <c r="IL4" s="90"/>
      <c r="IM4" s="90"/>
      <c r="IN4" s="90"/>
    </row>
    <row r="5" spans="1:248" s="91" customFormat="1" ht="12.75" customHeight="1" x14ac:dyDescent="0.2">
      <c r="A5" s="10"/>
      <c r="B5" s="68" t="s">
        <v>8</v>
      </c>
      <c r="C5" s="68" t="s">
        <v>16</v>
      </c>
      <c r="D5" s="68" t="s">
        <v>202</v>
      </c>
      <c r="E5" s="76" t="s">
        <v>8</v>
      </c>
      <c r="F5" s="70" t="s">
        <v>18</v>
      </c>
      <c r="G5" s="122" t="s">
        <v>19</v>
      </c>
      <c r="H5" s="70" t="s">
        <v>20</v>
      </c>
      <c r="I5" s="88" t="s">
        <v>475</v>
      </c>
      <c r="J5" s="68" t="s">
        <v>21</v>
      </c>
      <c r="K5" s="70" t="s">
        <v>22</v>
      </c>
      <c r="L5" s="68" t="s">
        <v>462</v>
      </c>
      <c r="M5" s="68" t="s">
        <v>463</v>
      </c>
      <c r="N5" s="68" t="s">
        <v>476</v>
      </c>
      <c r="O5" s="76" t="s">
        <v>464</v>
      </c>
      <c r="P5" s="76" t="s">
        <v>23</v>
      </c>
      <c r="Q5" s="68" t="s">
        <v>24</v>
      </c>
      <c r="R5" s="70" t="s">
        <v>24</v>
      </c>
      <c r="S5" s="74" t="s">
        <v>135</v>
      </c>
      <c r="T5" s="70" t="s">
        <v>135</v>
      </c>
      <c r="U5" s="68" t="s">
        <v>25</v>
      </c>
      <c r="V5" s="68" t="s">
        <v>26</v>
      </c>
      <c r="W5" s="68" t="s">
        <v>27</v>
      </c>
      <c r="X5" s="68" t="s">
        <v>28</v>
      </c>
      <c r="Y5" s="68" t="s">
        <v>136</v>
      </c>
      <c r="Z5" s="68" t="s">
        <v>251</v>
      </c>
      <c r="AA5" s="68" t="s">
        <v>137</v>
      </c>
      <c r="AB5" s="68" t="s">
        <v>203</v>
      </c>
      <c r="AC5" s="68" t="s">
        <v>30</v>
      </c>
      <c r="AD5" s="68" t="s">
        <v>140</v>
      </c>
      <c r="AE5" s="68" t="s">
        <v>31</v>
      </c>
      <c r="AF5" s="68" t="s">
        <v>32</v>
      </c>
      <c r="AG5" s="68" t="s">
        <v>205</v>
      </c>
      <c r="AH5" s="74" t="s">
        <v>16</v>
      </c>
      <c r="AI5" s="71" t="s">
        <v>34</v>
      </c>
      <c r="AJ5" s="68" t="s">
        <v>35</v>
      </c>
      <c r="AK5" s="70" t="s">
        <v>18</v>
      </c>
      <c r="AL5" s="89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</row>
    <row r="6" spans="1:248" s="91" customFormat="1" ht="12.75" customHeight="1" thickBot="1" x14ac:dyDescent="0.25">
      <c r="A6" s="12"/>
      <c r="B6" s="78" t="s">
        <v>36</v>
      </c>
      <c r="C6" s="78" t="s">
        <v>37</v>
      </c>
      <c r="D6" s="78" t="s">
        <v>38</v>
      </c>
      <c r="E6" s="81" t="s">
        <v>39</v>
      </c>
      <c r="F6" s="79" t="s">
        <v>40</v>
      </c>
      <c r="G6" s="123"/>
      <c r="H6" s="79"/>
      <c r="I6" s="92" t="s">
        <v>41</v>
      </c>
      <c r="J6" s="78"/>
      <c r="K6" s="79"/>
      <c r="L6" s="78" t="s">
        <v>465</v>
      </c>
      <c r="M6" s="78"/>
      <c r="N6" s="78" t="s">
        <v>235</v>
      </c>
      <c r="O6" s="81" t="s">
        <v>235</v>
      </c>
      <c r="P6" s="82"/>
      <c r="Q6" s="432" t="s">
        <v>258</v>
      </c>
      <c r="R6" s="83" t="s">
        <v>259</v>
      </c>
      <c r="S6" s="80" t="s">
        <v>109</v>
      </c>
      <c r="T6" s="79" t="s">
        <v>187</v>
      </c>
      <c r="U6" s="78" t="s">
        <v>42</v>
      </c>
      <c r="V6" s="78" t="s">
        <v>43</v>
      </c>
      <c r="W6" s="78"/>
      <c r="X6" s="78" t="s">
        <v>44</v>
      </c>
      <c r="Y6" s="78" t="s">
        <v>30</v>
      </c>
      <c r="Z6" s="78" t="s">
        <v>30</v>
      </c>
      <c r="AA6" s="78" t="s">
        <v>138</v>
      </c>
      <c r="AB6" s="78" t="s">
        <v>15</v>
      </c>
      <c r="AC6" s="78" t="s">
        <v>139</v>
      </c>
      <c r="AD6" s="78" t="s">
        <v>141</v>
      </c>
      <c r="AE6" s="78" t="s">
        <v>47</v>
      </c>
      <c r="AF6" s="78" t="s">
        <v>48</v>
      </c>
      <c r="AG6" s="78" t="s">
        <v>15</v>
      </c>
      <c r="AH6" s="80" t="s">
        <v>30</v>
      </c>
      <c r="AI6" s="93"/>
      <c r="AJ6" s="78" t="s">
        <v>49</v>
      </c>
      <c r="AK6" s="79" t="s">
        <v>188</v>
      </c>
      <c r="AL6" s="94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90"/>
      <c r="FC6" s="90"/>
      <c r="FD6" s="90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0"/>
      <c r="GC6" s="90"/>
      <c r="GD6" s="90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90"/>
      <c r="HX6" s="90"/>
      <c r="HY6" s="90"/>
      <c r="HZ6" s="90"/>
      <c r="IA6" s="90"/>
      <c r="IB6" s="90"/>
      <c r="IC6" s="90"/>
      <c r="ID6" s="90"/>
      <c r="IE6" s="90"/>
      <c r="IF6" s="90"/>
      <c r="IG6" s="90"/>
      <c r="IH6" s="90"/>
      <c r="II6" s="90"/>
      <c r="IJ6" s="90"/>
      <c r="IK6" s="90"/>
      <c r="IL6" s="90"/>
      <c r="IM6" s="90"/>
      <c r="IN6" s="90"/>
    </row>
    <row r="7" spans="1:248" s="115" customFormat="1" ht="12.75" customHeight="1" thickTop="1" x14ac:dyDescent="0.2">
      <c r="A7" s="35"/>
      <c r="B7" s="286">
        <f>B467</f>
        <v>0</v>
      </c>
      <c r="C7" s="286">
        <f>C467</f>
        <v>0</v>
      </c>
      <c r="D7" s="286">
        <f>D467</f>
        <v>0</v>
      </c>
      <c r="E7" s="287">
        <f>E467</f>
        <v>0</v>
      </c>
      <c r="F7" s="288">
        <f>F467</f>
        <v>0</v>
      </c>
      <c r="G7" s="124" t="str">
        <f>C11</f>
        <v>APRIL</v>
      </c>
      <c r="H7" s="39"/>
      <c r="I7" s="114"/>
      <c r="J7" s="286">
        <f>J467-J21</f>
        <v>0</v>
      </c>
      <c r="K7" s="289">
        <f t="shared" ref="K7:R7" si="0">K467</f>
        <v>0</v>
      </c>
      <c r="L7" s="286">
        <f t="shared" si="0"/>
        <v>0</v>
      </c>
      <c r="M7" s="286">
        <f t="shared" si="0"/>
        <v>0</v>
      </c>
      <c r="N7" s="286">
        <f t="shared" si="0"/>
        <v>0</v>
      </c>
      <c r="O7" s="290">
        <f t="shared" si="0"/>
        <v>0</v>
      </c>
      <c r="P7" s="287">
        <f t="shared" si="0"/>
        <v>0</v>
      </c>
      <c r="Q7" s="286">
        <f t="shared" si="0"/>
        <v>0</v>
      </c>
      <c r="R7" s="289">
        <f t="shared" si="0"/>
        <v>0</v>
      </c>
      <c r="S7" s="291">
        <f>SUM(L7:R7)</f>
        <v>0</v>
      </c>
      <c r="T7" s="288">
        <f>SUM(U7:AK7)</f>
        <v>0</v>
      </c>
      <c r="U7" s="286">
        <f t="shared" ref="U7:AH7" si="1">U467</f>
        <v>0</v>
      </c>
      <c r="V7" s="286">
        <f t="shared" si="1"/>
        <v>0</v>
      </c>
      <c r="W7" s="286">
        <f t="shared" si="1"/>
        <v>0</v>
      </c>
      <c r="X7" s="286">
        <f t="shared" si="1"/>
        <v>0</v>
      </c>
      <c r="Y7" s="286">
        <f t="shared" si="1"/>
        <v>0</v>
      </c>
      <c r="Z7" s="286">
        <f t="shared" si="1"/>
        <v>0</v>
      </c>
      <c r="AA7" s="286">
        <f t="shared" si="1"/>
        <v>0</v>
      </c>
      <c r="AB7" s="286">
        <f t="shared" si="1"/>
        <v>0</v>
      </c>
      <c r="AC7" s="286">
        <f t="shared" si="1"/>
        <v>0</v>
      </c>
      <c r="AD7" s="286">
        <f t="shared" si="1"/>
        <v>0</v>
      </c>
      <c r="AE7" s="286">
        <f t="shared" si="1"/>
        <v>0</v>
      </c>
      <c r="AF7" s="286">
        <f t="shared" si="1"/>
        <v>0</v>
      </c>
      <c r="AG7" s="286">
        <f t="shared" si="1"/>
        <v>0</v>
      </c>
      <c r="AH7" s="289">
        <f t="shared" si="1"/>
        <v>0</v>
      </c>
      <c r="AI7" s="38"/>
      <c r="AJ7" s="286">
        <f>AJ467</f>
        <v>0</v>
      </c>
      <c r="AK7" s="289">
        <f>AK467</f>
        <v>0</v>
      </c>
      <c r="AL7" s="36"/>
    </row>
    <row r="8" spans="1:248" s="116" customFormat="1" ht="12.75" customHeight="1" x14ac:dyDescent="0.2">
      <c r="A8" s="33"/>
      <c r="B8" s="33"/>
      <c r="C8" s="33"/>
      <c r="D8" s="33"/>
      <c r="E8" s="33"/>
      <c r="F8" s="33"/>
      <c r="G8" s="121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292">
        <f>SUM(K7:R7)-T7</f>
        <v>0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</row>
    <row r="9" spans="1:248" ht="12.75" customHeight="1" x14ac:dyDescent="0.2">
      <c r="A9" s="20"/>
      <c r="B9" s="20"/>
      <c r="C9" s="20"/>
      <c r="D9" s="20"/>
      <c r="E9" s="20"/>
      <c r="F9" s="20"/>
      <c r="G9" s="125"/>
      <c r="H9" s="20"/>
      <c r="I9" s="23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474" t="str">
        <f>MARCH!G10</f>
        <v>UNITED STEELWORKERS - LOCAL UNION</v>
      </c>
      <c r="H10" s="474"/>
      <c r="I10" s="474"/>
      <c r="J10" s="11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">
        <v>420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8" customFormat="1" ht="12.75" customHeight="1" x14ac:dyDescent="0.2">
      <c r="A11" s="140"/>
      <c r="B11" s="138" t="s">
        <v>51</v>
      </c>
      <c r="C11" s="73" t="s">
        <v>150</v>
      </c>
      <c r="D11" s="138" t="s">
        <v>237</v>
      </c>
      <c r="E11" s="27">
        <f>MARCH!E11</f>
        <v>0</v>
      </c>
      <c r="F11" s="140"/>
      <c r="G11" s="145"/>
      <c r="H11" s="140"/>
      <c r="I11" s="146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38"/>
      <c r="AJ11" s="147" t="str">
        <f>$C$11</f>
        <v>APRIL</v>
      </c>
      <c r="AK11" s="27">
        <f>$E$11</f>
        <v>0</v>
      </c>
      <c r="AL11" s="140"/>
    </row>
    <row r="12" spans="1:248" s="148" customFormat="1" ht="12.75" customHeight="1" x14ac:dyDescent="0.2">
      <c r="A12" s="140"/>
      <c r="B12" s="138" t="s">
        <v>52</v>
      </c>
      <c r="C12" s="355" t="s">
        <v>143</v>
      </c>
      <c r="D12" s="140"/>
      <c r="E12" s="140"/>
      <c r="F12" s="140"/>
      <c r="G12" s="145"/>
      <c r="H12" s="140"/>
      <c r="I12" s="146" t="s">
        <v>53</v>
      </c>
      <c r="J12" s="140"/>
      <c r="K12" s="140"/>
      <c r="L12" s="146"/>
      <c r="M12" s="140"/>
      <c r="N12" s="140"/>
      <c r="O12" s="140"/>
      <c r="P12" s="138"/>
      <c r="Q12" s="140"/>
      <c r="R12" s="138"/>
      <c r="S12" s="140"/>
      <c r="T12" s="140"/>
      <c r="U12" s="140"/>
      <c r="V12" s="140"/>
      <c r="W12" s="140"/>
      <c r="X12" s="140"/>
      <c r="Y12" s="140"/>
      <c r="Z12" s="140"/>
      <c r="AA12" s="140"/>
      <c r="AB12" s="149" t="s">
        <v>54</v>
      </c>
      <c r="AC12" s="140"/>
      <c r="AD12" s="140"/>
      <c r="AE12" s="140"/>
      <c r="AF12" s="140"/>
      <c r="AG12" s="140"/>
      <c r="AH12" s="140"/>
      <c r="AI12" s="138" t="str">
        <f>$B$12</f>
        <v>Page No.</v>
      </c>
      <c r="AJ12" s="355" t="str">
        <f>C12</f>
        <v>1</v>
      </c>
      <c r="AK12" s="150"/>
      <c r="AL12" s="152"/>
    </row>
    <row r="13" spans="1:248" ht="12.75" customHeight="1" x14ac:dyDescent="0.2">
      <c r="A13" s="3"/>
      <c r="B13" s="3"/>
      <c r="C13" s="3"/>
      <c r="D13" s="3"/>
      <c r="E13" s="3"/>
      <c r="F13" s="3"/>
      <c r="G13" s="126"/>
      <c r="H13" s="3"/>
      <c r="I13" s="5"/>
      <c r="J13" s="3"/>
      <c r="K13" s="3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17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7"/>
      <c r="H14" s="25"/>
      <c r="I14" s="26"/>
      <c r="J14" s="25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40"/>
      <c r="AK14" s="25"/>
      <c r="AL14" s="25"/>
    </row>
    <row r="15" spans="1:248" s="407" customFormat="1" ht="12.75" customHeight="1" x14ac:dyDescent="0.2">
      <c r="A15" s="1"/>
      <c r="B15" s="3"/>
      <c r="C15" s="3" t="s">
        <v>55</v>
      </c>
      <c r="D15" s="3"/>
      <c r="E15" s="3"/>
      <c r="F15" s="13"/>
      <c r="G15" s="433"/>
      <c r="H15" s="2" t="s">
        <v>56</v>
      </c>
      <c r="I15" s="95"/>
      <c r="J15" s="475" t="s">
        <v>477</v>
      </c>
      <c r="K15" s="47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07" customFormat="1" ht="12.75" customHeight="1" x14ac:dyDescent="0.2">
      <c r="A16" s="1"/>
      <c r="B16" s="3"/>
      <c r="C16" s="3"/>
      <c r="D16" s="3"/>
      <c r="E16" s="3"/>
      <c r="F16" s="13"/>
      <c r="G16" s="433"/>
      <c r="H16" s="13"/>
      <c r="I16" s="9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07" customFormat="1" ht="12.75" customHeight="1" thickBot="1" x14ac:dyDescent="0.25">
      <c r="A17" s="422"/>
      <c r="B17" s="423">
        <v>1</v>
      </c>
      <c r="C17" s="423">
        <v>2</v>
      </c>
      <c r="D17" s="423">
        <v>3</v>
      </c>
      <c r="E17" s="423">
        <v>4</v>
      </c>
      <c r="F17" s="424">
        <v>5</v>
      </c>
      <c r="G17" s="434">
        <v>6</v>
      </c>
      <c r="H17" s="425">
        <v>7</v>
      </c>
      <c r="I17" s="435">
        <v>8</v>
      </c>
      <c r="J17" s="423">
        <v>9</v>
      </c>
      <c r="K17" s="425">
        <v>10</v>
      </c>
      <c r="L17" s="423">
        <v>11</v>
      </c>
      <c r="M17" s="423" t="s">
        <v>1</v>
      </c>
      <c r="N17" s="423">
        <v>12</v>
      </c>
      <c r="O17" s="423">
        <v>13</v>
      </c>
      <c r="P17" s="423">
        <v>14</v>
      </c>
      <c r="Q17" s="423">
        <v>15</v>
      </c>
      <c r="R17" s="425" t="s">
        <v>2</v>
      </c>
      <c r="S17" s="426"/>
      <c r="T17" s="422"/>
      <c r="U17" s="423">
        <v>16</v>
      </c>
      <c r="V17" s="423">
        <v>17</v>
      </c>
      <c r="W17" s="423">
        <v>18</v>
      </c>
      <c r="X17" s="423">
        <v>19</v>
      </c>
      <c r="Y17" s="423">
        <v>20</v>
      </c>
      <c r="Z17" s="423" t="s">
        <v>3</v>
      </c>
      <c r="AA17" s="423">
        <v>21</v>
      </c>
      <c r="AB17" s="423">
        <v>22</v>
      </c>
      <c r="AC17" s="423">
        <v>23</v>
      </c>
      <c r="AD17" s="423">
        <v>24</v>
      </c>
      <c r="AE17" s="423">
        <v>25</v>
      </c>
      <c r="AF17" s="423">
        <v>26</v>
      </c>
      <c r="AG17" s="423">
        <v>27</v>
      </c>
      <c r="AH17" s="423">
        <v>28</v>
      </c>
      <c r="AI17" s="424">
        <v>29</v>
      </c>
      <c r="AJ17" s="423">
        <v>30</v>
      </c>
      <c r="AK17" s="425">
        <v>31</v>
      </c>
      <c r="AL17" s="426"/>
    </row>
    <row r="18" spans="1:248" s="4" customFormat="1" ht="12.75" customHeight="1" thickTop="1" x14ac:dyDescent="0.2">
      <c r="A18" s="1"/>
      <c r="B18" s="85" t="s">
        <v>4</v>
      </c>
      <c r="C18" s="97"/>
      <c r="D18" s="85" t="s">
        <v>473</v>
      </c>
      <c r="E18" s="436" t="s">
        <v>6</v>
      </c>
      <c r="F18" s="84" t="s">
        <v>7</v>
      </c>
      <c r="G18" s="128"/>
      <c r="H18" s="84"/>
      <c r="I18" s="99"/>
      <c r="J18" s="85"/>
      <c r="K18" s="84"/>
      <c r="L18" s="85" t="s">
        <v>460</v>
      </c>
      <c r="M18" s="85"/>
      <c r="N18" s="85" t="s">
        <v>474</v>
      </c>
      <c r="O18" s="436" t="s">
        <v>461</v>
      </c>
      <c r="P18" s="437"/>
      <c r="Q18" s="438" t="s">
        <v>8</v>
      </c>
      <c r="R18" s="84" t="s">
        <v>8</v>
      </c>
      <c r="S18" s="102"/>
      <c r="T18" s="67"/>
      <c r="U18" s="471" t="s">
        <v>9</v>
      </c>
      <c r="V18" s="472"/>
      <c r="W18" s="472"/>
      <c r="X18" s="472"/>
      <c r="Y18" s="473"/>
      <c r="Z18" s="85" t="s">
        <v>10</v>
      </c>
      <c r="AA18" s="85" t="s">
        <v>11</v>
      </c>
      <c r="AB18" s="85" t="s">
        <v>204</v>
      </c>
      <c r="AC18" s="85" t="s">
        <v>12</v>
      </c>
      <c r="AD18" s="85" t="s">
        <v>13</v>
      </c>
      <c r="AE18" s="85" t="s">
        <v>14</v>
      </c>
      <c r="AF18" s="85"/>
      <c r="AG18" s="85"/>
      <c r="AH18" s="100"/>
      <c r="AI18" s="101"/>
      <c r="AJ18" s="85" t="s">
        <v>15</v>
      </c>
      <c r="AK18" s="84" t="s">
        <v>7</v>
      </c>
      <c r="AL18" s="102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1"/>
      <c r="BZ18" s="251"/>
      <c r="CA18" s="251"/>
      <c r="CB18" s="251"/>
      <c r="CC18" s="251"/>
      <c r="CD18" s="251"/>
      <c r="CE18" s="251"/>
      <c r="CF18" s="251"/>
      <c r="CG18" s="251"/>
      <c r="CH18" s="251"/>
      <c r="CI18" s="251"/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1"/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51"/>
      <c r="EU18" s="251"/>
      <c r="EV18" s="251"/>
      <c r="EW18" s="251"/>
      <c r="EX18" s="251"/>
      <c r="EY18" s="251"/>
      <c r="EZ18" s="251"/>
      <c r="FA18" s="251"/>
      <c r="FB18" s="251"/>
      <c r="FC18" s="251"/>
      <c r="FD18" s="251"/>
      <c r="FE18" s="251"/>
      <c r="FF18" s="251"/>
      <c r="FG18" s="251"/>
      <c r="FH18" s="251"/>
      <c r="FI18" s="251"/>
      <c r="FJ18" s="251"/>
      <c r="FK18" s="251"/>
      <c r="FL18" s="251"/>
      <c r="FM18" s="251"/>
      <c r="FN18" s="251"/>
      <c r="FO18" s="251"/>
      <c r="FP18" s="251"/>
      <c r="FQ18" s="251"/>
      <c r="FR18" s="251"/>
      <c r="FS18" s="251"/>
      <c r="FT18" s="251"/>
      <c r="FU18" s="251"/>
      <c r="FV18" s="251"/>
      <c r="FW18" s="251"/>
      <c r="FX18" s="251"/>
      <c r="FY18" s="251"/>
      <c r="FZ18" s="251"/>
      <c r="GA18" s="251"/>
      <c r="GB18" s="251"/>
      <c r="GC18" s="251"/>
      <c r="GD18" s="251"/>
      <c r="GE18" s="251"/>
      <c r="GF18" s="251"/>
      <c r="GG18" s="251"/>
      <c r="GH18" s="251"/>
      <c r="GI18" s="251"/>
      <c r="GJ18" s="251"/>
      <c r="GK18" s="251"/>
      <c r="GL18" s="251"/>
      <c r="GM18" s="251"/>
      <c r="GN18" s="251"/>
      <c r="GO18" s="251"/>
      <c r="GP18" s="251"/>
      <c r="GQ18" s="251"/>
      <c r="GR18" s="251"/>
      <c r="GS18" s="251"/>
      <c r="GT18" s="251"/>
      <c r="GU18" s="251"/>
      <c r="GV18" s="251"/>
      <c r="GW18" s="251"/>
      <c r="GX18" s="251"/>
      <c r="GY18" s="251"/>
      <c r="GZ18" s="251"/>
      <c r="HA18" s="251"/>
      <c r="HB18" s="251"/>
      <c r="HC18" s="251"/>
      <c r="HD18" s="251"/>
      <c r="HE18" s="251"/>
      <c r="HF18" s="251"/>
      <c r="HG18" s="251"/>
      <c r="HH18" s="251"/>
      <c r="HI18" s="251"/>
      <c r="HJ18" s="251"/>
      <c r="HK18" s="251"/>
      <c r="HL18" s="251"/>
      <c r="HM18" s="251"/>
      <c r="HN18" s="251"/>
      <c r="HO18" s="251"/>
      <c r="HP18" s="251"/>
      <c r="HQ18" s="251"/>
      <c r="HR18" s="251"/>
      <c r="HS18" s="251"/>
      <c r="HT18" s="251"/>
      <c r="HU18" s="251"/>
      <c r="HV18" s="251"/>
      <c r="HW18" s="251"/>
      <c r="HX18" s="251"/>
      <c r="HY18" s="251"/>
      <c r="HZ18" s="251"/>
      <c r="IA18" s="251"/>
      <c r="IB18" s="251"/>
      <c r="IC18" s="251"/>
      <c r="ID18" s="251"/>
      <c r="IE18" s="251"/>
      <c r="IF18" s="251"/>
      <c r="IG18" s="251"/>
      <c r="IH18" s="251"/>
      <c r="II18" s="251"/>
      <c r="IJ18" s="251"/>
      <c r="IK18" s="251"/>
      <c r="IL18" s="251"/>
      <c r="IM18" s="251"/>
      <c r="IN18" s="251"/>
    </row>
    <row r="19" spans="1:248" s="4" customFormat="1" ht="12.75" customHeight="1" x14ac:dyDescent="0.2">
      <c r="A19" s="1"/>
      <c r="B19" s="85" t="s">
        <v>8</v>
      </c>
      <c r="C19" s="85" t="s">
        <v>16</v>
      </c>
      <c r="D19" s="85" t="s">
        <v>202</v>
      </c>
      <c r="E19" s="154" t="s">
        <v>8</v>
      </c>
      <c r="F19" s="84" t="s">
        <v>18</v>
      </c>
      <c r="G19" s="128" t="s">
        <v>19</v>
      </c>
      <c r="H19" s="84" t="s">
        <v>20</v>
      </c>
      <c r="I19" s="99" t="s">
        <v>475</v>
      </c>
      <c r="J19" s="85" t="s">
        <v>21</v>
      </c>
      <c r="K19" s="84" t="s">
        <v>22</v>
      </c>
      <c r="L19" s="85" t="s">
        <v>462</v>
      </c>
      <c r="M19" s="85" t="s">
        <v>463</v>
      </c>
      <c r="N19" s="85" t="s">
        <v>476</v>
      </c>
      <c r="O19" s="154" t="s">
        <v>464</v>
      </c>
      <c r="P19" s="154" t="s">
        <v>23</v>
      </c>
      <c r="Q19" s="85" t="s">
        <v>24</v>
      </c>
      <c r="R19" s="84" t="s">
        <v>24</v>
      </c>
      <c r="S19" s="100" t="s">
        <v>135</v>
      </c>
      <c r="T19" s="84" t="s">
        <v>135</v>
      </c>
      <c r="U19" s="85" t="s">
        <v>25</v>
      </c>
      <c r="V19" s="85" t="s">
        <v>26</v>
      </c>
      <c r="W19" s="85" t="s">
        <v>27</v>
      </c>
      <c r="X19" s="85" t="s">
        <v>28</v>
      </c>
      <c r="Y19" s="85" t="s">
        <v>136</v>
      </c>
      <c r="Z19" s="85" t="s">
        <v>251</v>
      </c>
      <c r="AA19" s="85" t="s">
        <v>137</v>
      </c>
      <c r="AB19" s="85" t="s">
        <v>203</v>
      </c>
      <c r="AC19" s="85" t="s">
        <v>30</v>
      </c>
      <c r="AD19" s="85" t="s">
        <v>140</v>
      </c>
      <c r="AE19" s="85" t="s">
        <v>31</v>
      </c>
      <c r="AF19" s="85" t="s">
        <v>32</v>
      </c>
      <c r="AG19" s="85" t="s">
        <v>205</v>
      </c>
      <c r="AH19" s="100" t="s">
        <v>16</v>
      </c>
      <c r="AI19" s="98" t="s">
        <v>34</v>
      </c>
      <c r="AJ19" s="85" t="s">
        <v>35</v>
      </c>
      <c r="AK19" s="84" t="s">
        <v>18</v>
      </c>
      <c r="AL19" s="102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51"/>
      <c r="CF19" s="251"/>
      <c r="CG19" s="251"/>
      <c r="CH19" s="251"/>
      <c r="CI19" s="251"/>
      <c r="CJ19" s="251"/>
      <c r="CK19" s="251"/>
      <c r="CL19" s="251"/>
      <c r="CM19" s="251"/>
      <c r="CN19" s="251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51"/>
      <c r="EU19" s="251"/>
      <c r="EV19" s="251"/>
      <c r="EW19" s="251"/>
      <c r="EX19" s="251"/>
      <c r="EY19" s="251"/>
      <c r="EZ19" s="251"/>
      <c r="FA19" s="251"/>
      <c r="FB19" s="251"/>
      <c r="FC19" s="251"/>
      <c r="FD19" s="251"/>
      <c r="FE19" s="251"/>
      <c r="FF19" s="251"/>
      <c r="FG19" s="251"/>
      <c r="FH19" s="251"/>
      <c r="FI19" s="251"/>
      <c r="FJ19" s="251"/>
      <c r="FK19" s="251"/>
      <c r="FL19" s="251"/>
      <c r="FM19" s="251"/>
      <c r="FN19" s="251"/>
      <c r="FO19" s="251"/>
      <c r="FP19" s="251"/>
      <c r="FQ19" s="251"/>
      <c r="FR19" s="251"/>
      <c r="FS19" s="251"/>
      <c r="FT19" s="251"/>
      <c r="FU19" s="251"/>
      <c r="FV19" s="251"/>
      <c r="FW19" s="251"/>
      <c r="FX19" s="251"/>
      <c r="FY19" s="251"/>
      <c r="FZ19" s="251"/>
      <c r="GA19" s="251"/>
      <c r="GB19" s="251"/>
      <c r="GC19" s="251"/>
      <c r="GD19" s="251"/>
      <c r="GE19" s="251"/>
      <c r="GF19" s="251"/>
      <c r="GG19" s="251"/>
      <c r="GH19" s="251"/>
      <c r="GI19" s="251"/>
      <c r="GJ19" s="251"/>
      <c r="GK19" s="251"/>
      <c r="GL19" s="251"/>
      <c r="GM19" s="251"/>
      <c r="GN19" s="251"/>
      <c r="GO19" s="251"/>
      <c r="GP19" s="251"/>
      <c r="GQ19" s="251"/>
      <c r="GR19" s="251"/>
      <c r="GS19" s="251"/>
      <c r="GT19" s="251"/>
      <c r="GU19" s="251"/>
      <c r="GV19" s="251"/>
      <c r="GW19" s="251"/>
      <c r="GX19" s="251"/>
      <c r="GY19" s="251"/>
      <c r="GZ19" s="251"/>
      <c r="HA19" s="251"/>
      <c r="HB19" s="251"/>
      <c r="HC19" s="251"/>
      <c r="HD19" s="251"/>
      <c r="HE19" s="251"/>
      <c r="HF19" s="251"/>
      <c r="HG19" s="251"/>
      <c r="HH19" s="251"/>
      <c r="HI19" s="251"/>
      <c r="HJ19" s="251"/>
      <c r="HK19" s="251"/>
      <c r="HL19" s="251"/>
      <c r="HM19" s="251"/>
      <c r="HN19" s="251"/>
      <c r="HO19" s="251"/>
      <c r="HP19" s="251"/>
      <c r="HQ19" s="251"/>
      <c r="HR19" s="251"/>
      <c r="HS19" s="251"/>
      <c r="HT19" s="251"/>
      <c r="HU19" s="251"/>
      <c r="HV19" s="251"/>
      <c r="HW19" s="251"/>
      <c r="HX19" s="251"/>
      <c r="HY19" s="251"/>
      <c r="HZ19" s="251"/>
      <c r="IA19" s="251"/>
      <c r="IB19" s="251"/>
      <c r="IC19" s="251"/>
      <c r="ID19" s="251"/>
      <c r="IE19" s="251"/>
      <c r="IF19" s="251"/>
      <c r="IG19" s="251"/>
      <c r="IH19" s="251"/>
      <c r="II19" s="251"/>
      <c r="IJ19" s="251"/>
      <c r="IK19" s="251"/>
      <c r="IL19" s="251"/>
      <c r="IM19" s="251"/>
      <c r="IN19" s="251"/>
    </row>
    <row r="20" spans="1:248" s="4" customFormat="1" ht="12.75" customHeight="1" thickBot="1" x14ac:dyDescent="0.25">
      <c r="A20" s="6"/>
      <c r="B20" s="86" t="s">
        <v>36</v>
      </c>
      <c r="C20" s="86" t="s">
        <v>37</v>
      </c>
      <c r="D20" s="86" t="s">
        <v>38</v>
      </c>
      <c r="E20" s="439" t="s">
        <v>39</v>
      </c>
      <c r="F20" s="103" t="s">
        <v>40</v>
      </c>
      <c r="G20" s="129"/>
      <c r="H20" s="103"/>
      <c r="I20" s="104" t="s">
        <v>41</v>
      </c>
      <c r="J20" s="86"/>
      <c r="K20" s="103"/>
      <c r="L20" s="86" t="s">
        <v>465</v>
      </c>
      <c r="M20" s="86"/>
      <c r="N20" s="86" t="s">
        <v>235</v>
      </c>
      <c r="O20" s="439" t="s">
        <v>235</v>
      </c>
      <c r="P20" s="155"/>
      <c r="Q20" s="440" t="s">
        <v>258</v>
      </c>
      <c r="R20" s="441" t="s">
        <v>259</v>
      </c>
      <c r="S20" s="105" t="s">
        <v>109</v>
      </c>
      <c r="T20" s="103" t="s">
        <v>187</v>
      </c>
      <c r="U20" s="86" t="s">
        <v>42</v>
      </c>
      <c r="V20" s="86" t="s">
        <v>43</v>
      </c>
      <c r="W20" s="86"/>
      <c r="X20" s="86" t="s">
        <v>44</v>
      </c>
      <c r="Y20" s="86" t="s">
        <v>30</v>
      </c>
      <c r="Z20" s="86" t="s">
        <v>30</v>
      </c>
      <c r="AA20" s="86" t="s">
        <v>138</v>
      </c>
      <c r="AB20" s="86" t="s">
        <v>15</v>
      </c>
      <c r="AC20" s="86" t="s">
        <v>139</v>
      </c>
      <c r="AD20" s="86" t="s">
        <v>141</v>
      </c>
      <c r="AE20" s="86" t="s">
        <v>47</v>
      </c>
      <c r="AF20" s="86" t="s">
        <v>48</v>
      </c>
      <c r="AG20" s="86" t="s">
        <v>15</v>
      </c>
      <c r="AH20" s="105" t="s">
        <v>30</v>
      </c>
      <c r="AI20" s="106"/>
      <c r="AJ20" s="86" t="s">
        <v>49</v>
      </c>
      <c r="AK20" s="103" t="s">
        <v>188</v>
      </c>
      <c r="AL20" s="107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1"/>
      <c r="BZ20" s="251"/>
      <c r="CA20" s="251"/>
      <c r="CB20" s="251"/>
      <c r="CC20" s="251"/>
      <c r="CD20" s="251"/>
      <c r="CE20" s="251"/>
      <c r="CF20" s="251"/>
      <c r="CG20" s="251"/>
      <c r="CH20" s="251"/>
      <c r="CI20" s="251"/>
      <c r="CJ20" s="251"/>
      <c r="CK20" s="251"/>
      <c r="CL20" s="251"/>
      <c r="CM20" s="251"/>
      <c r="CN20" s="251"/>
      <c r="CO20" s="251"/>
      <c r="CP20" s="251"/>
      <c r="CQ20" s="251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51"/>
      <c r="DK20" s="251"/>
      <c r="DL20" s="251"/>
      <c r="DM20" s="251"/>
      <c r="DN20" s="251"/>
      <c r="DO20" s="251"/>
      <c r="DP20" s="251"/>
      <c r="DQ20" s="251"/>
      <c r="DR20" s="251"/>
      <c r="DS20" s="251"/>
      <c r="DT20" s="251"/>
      <c r="DU20" s="251"/>
      <c r="DV20" s="251"/>
      <c r="DW20" s="251"/>
      <c r="DX20" s="251"/>
      <c r="DY20" s="251"/>
      <c r="DZ20" s="251"/>
      <c r="EA20" s="251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51"/>
      <c r="EU20" s="251"/>
      <c r="EV20" s="251"/>
      <c r="EW20" s="251"/>
      <c r="EX20" s="251"/>
      <c r="EY20" s="251"/>
      <c r="EZ20" s="251"/>
      <c r="FA20" s="251"/>
      <c r="FB20" s="251"/>
      <c r="FC20" s="251"/>
      <c r="FD20" s="251"/>
      <c r="FE20" s="251"/>
      <c r="FF20" s="251"/>
      <c r="FG20" s="251"/>
      <c r="FH20" s="251"/>
      <c r="FI20" s="251"/>
      <c r="FJ20" s="251"/>
      <c r="FK20" s="251"/>
      <c r="FL20" s="251"/>
      <c r="FM20" s="251"/>
      <c r="FN20" s="251"/>
      <c r="FO20" s="251"/>
      <c r="FP20" s="251"/>
      <c r="FQ20" s="251"/>
      <c r="FR20" s="251"/>
      <c r="FS20" s="251"/>
      <c r="FT20" s="251"/>
      <c r="FU20" s="251"/>
      <c r="FV20" s="251"/>
      <c r="FW20" s="251"/>
      <c r="FX20" s="251"/>
      <c r="FY20" s="251"/>
      <c r="FZ20" s="251"/>
      <c r="GA20" s="251"/>
      <c r="GB20" s="251"/>
      <c r="GC20" s="251"/>
      <c r="GD20" s="251"/>
      <c r="GE20" s="251"/>
      <c r="GF20" s="251"/>
      <c r="GG20" s="251"/>
      <c r="GH20" s="251"/>
      <c r="GI20" s="251"/>
      <c r="GJ20" s="251"/>
      <c r="GK20" s="251"/>
      <c r="GL20" s="251"/>
      <c r="GM20" s="251"/>
      <c r="GN20" s="251"/>
      <c r="GO20" s="251"/>
      <c r="GP20" s="251"/>
      <c r="GQ20" s="251"/>
      <c r="GR20" s="251"/>
      <c r="GS20" s="251"/>
      <c r="GT20" s="251"/>
      <c r="GU20" s="251"/>
      <c r="GV20" s="251"/>
      <c r="GW20" s="251"/>
      <c r="GX20" s="251"/>
      <c r="GY20" s="251"/>
      <c r="GZ20" s="251"/>
      <c r="HA20" s="251"/>
      <c r="HB20" s="251"/>
      <c r="HC20" s="251"/>
      <c r="HD20" s="251"/>
      <c r="HE20" s="251"/>
      <c r="HF20" s="251"/>
      <c r="HG20" s="251"/>
      <c r="HH20" s="251"/>
      <c r="HI20" s="251"/>
      <c r="HJ20" s="251"/>
      <c r="HK20" s="251"/>
      <c r="HL20" s="251"/>
      <c r="HM20" s="251"/>
      <c r="HN20" s="251"/>
      <c r="HO20" s="251"/>
      <c r="HP20" s="251"/>
      <c r="HQ20" s="251"/>
      <c r="HR20" s="251"/>
      <c r="HS20" s="251"/>
      <c r="HT20" s="251"/>
      <c r="HU20" s="251"/>
      <c r="HV20" s="251"/>
      <c r="HW20" s="251"/>
      <c r="HX20" s="251"/>
      <c r="HY20" s="251"/>
      <c r="HZ20" s="251"/>
      <c r="IA20" s="251"/>
      <c r="IB20" s="251"/>
      <c r="IC20" s="251"/>
      <c r="ID20" s="251"/>
      <c r="IE20" s="251"/>
      <c r="IF20" s="251"/>
      <c r="IG20" s="251"/>
      <c r="IH20" s="251"/>
      <c r="II20" s="251"/>
      <c r="IJ20" s="251"/>
      <c r="IK20" s="251"/>
      <c r="IL20" s="251"/>
      <c r="IM20" s="251"/>
      <c r="IN20" s="251"/>
    </row>
    <row r="21" spans="1:248" s="20" customFormat="1" ht="12.75" customHeight="1" thickTop="1" x14ac:dyDescent="0.2">
      <c r="A21" s="8"/>
      <c r="B21" s="296"/>
      <c r="C21" s="296"/>
      <c r="D21" s="296"/>
      <c r="E21" s="296"/>
      <c r="F21" s="298"/>
      <c r="G21" s="130" t="str">
        <f>G7</f>
        <v>APRIL</v>
      </c>
      <c r="H21" s="31" t="s">
        <v>58</v>
      </c>
      <c r="I21" s="32"/>
      <c r="J21" s="469">
        <f>MARCH!E2</f>
        <v>0</v>
      </c>
      <c r="K21" s="298"/>
      <c r="L21" s="296"/>
      <c r="M21" s="296"/>
      <c r="N21" s="296"/>
      <c r="O21" s="297"/>
      <c r="P21" s="299"/>
      <c r="Q21" s="296"/>
      <c r="R21" s="298"/>
      <c r="S21" s="9"/>
      <c r="T21" s="8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7"/>
      <c r="AI21" s="305"/>
      <c r="AJ21" s="296"/>
      <c r="AK21" s="298"/>
      <c r="AL21" s="9"/>
    </row>
    <row r="22" spans="1:248" s="20" customFormat="1" ht="12.75" customHeight="1" x14ac:dyDescent="0.2">
      <c r="A22" s="8">
        <v>1</v>
      </c>
      <c r="B22" s="280"/>
      <c r="C22" s="280"/>
      <c r="D22" s="280"/>
      <c r="E22" s="280"/>
      <c r="F22" s="281"/>
      <c r="G22" s="443"/>
      <c r="H22" s="444"/>
      <c r="I22" s="445"/>
      <c r="J22" s="296">
        <f t="shared" ref="J22:J52" si="2">SUM(B22:F22)</f>
        <v>0</v>
      </c>
      <c r="K22" s="298">
        <f>SUM(U22:AK22)-SUM(L22:R22)</f>
        <v>0</v>
      </c>
      <c r="L22" s="280"/>
      <c r="M22" s="280"/>
      <c r="N22" s="280"/>
      <c r="O22" s="293"/>
      <c r="P22" s="300"/>
      <c r="Q22" s="280"/>
      <c r="R22" s="281"/>
      <c r="S22" s="15" t="s">
        <v>59</v>
      </c>
      <c r="T22" s="8">
        <v>1</v>
      </c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93"/>
      <c r="AI22" s="444"/>
      <c r="AJ22" s="280"/>
      <c r="AK22" s="281"/>
      <c r="AL22" s="15" t="s">
        <v>59</v>
      </c>
    </row>
    <row r="23" spans="1:248" s="20" customFormat="1" ht="12.75" customHeight="1" x14ac:dyDescent="0.2">
      <c r="A23" s="8">
        <v>2</v>
      </c>
      <c r="B23" s="280"/>
      <c r="C23" s="280"/>
      <c r="D23" s="280"/>
      <c r="E23" s="280"/>
      <c r="F23" s="281"/>
      <c r="G23" s="443"/>
      <c r="H23" s="444"/>
      <c r="I23" s="445"/>
      <c r="J23" s="296">
        <f t="shared" si="2"/>
        <v>0</v>
      </c>
      <c r="K23" s="298">
        <f t="shared" ref="K23:K52" si="3">SUM(U23:AK23)-SUM(L23:R23)</f>
        <v>0</v>
      </c>
      <c r="L23" s="280"/>
      <c r="M23" s="280"/>
      <c r="N23" s="280"/>
      <c r="O23" s="293"/>
      <c r="P23" s="300"/>
      <c r="Q23" s="280"/>
      <c r="R23" s="281"/>
      <c r="S23" s="15" t="s">
        <v>60</v>
      </c>
      <c r="T23" s="8">
        <v>2</v>
      </c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93"/>
      <c r="AI23" s="444"/>
      <c r="AJ23" s="280"/>
      <c r="AK23" s="281"/>
      <c r="AL23" s="15" t="s">
        <v>60</v>
      </c>
    </row>
    <row r="24" spans="1:248" s="20" customFormat="1" ht="12.75" customHeight="1" x14ac:dyDescent="0.2">
      <c r="A24" s="8">
        <v>3</v>
      </c>
      <c r="B24" s="280"/>
      <c r="C24" s="280"/>
      <c r="D24" s="280"/>
      <c r="E24" s="280"/>
      <c r="F24" s="281"/>
      <c r="G24" s="443"/>
      <c r="H24" s="444"/>
      <c r="I24" s="445"/>
      <c r="J24" s="296">
        <f t="shared" si="2"/>
        <v>0</v>
      </c>
      <c r="K24" s="298">
        <f t="shared" si="3"/>
        <v>0</v>
      </c>
      <c r="L24" s="280"/>
      <c r="M24" s="280"/>
      <c r="N24" s="280"/>
      <c r="O24" s="293"/>
      <c r="P24" s="300"/>
      <c r="Q24" s="280"/>
      <c r="R24" s="281"/>
      <c r="S24" s="15" t="s">
        <v>61</v>
      </c>
      <c r="T24" s="8">
        <v>3</v>
      </c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93"/>
      <c r="AI24" s="444"/>
      <c r="AJ24" s="280"/>
      <c r="AK24" s="281"/>
      <c r="AL24" s="15" t="s">
        <v>61</v>
      </c>
    </row>
    <row r="25" spans="1:248" s="20" customFormat="1" ht="12.75" customHeight="1" x14ac:dyDescent="0.2">
      <c r="A25" s="8">
        <v>4</v>
      </c>
      <c r="B25" s="280"/>
      <c r="C25" s="280"/>
      <c r="D25" s="280"/>
      <c r="E25" s="280"/>
      <c r="F25" s="281"/>
      <c r="G25" s="443"/>
      <c r="H25" s="444"/>
      <c r="I25" s="445"/>
      <c r="J25" s="296">
        <f t="shared" si="2"/>
        <v>0</v>
      </c>
      <c r="K25" s="298">
        <f t="shared" si="3"/>
        <v>0</v>
      </c>
      <c r="L25" s="280"/>
      <c r="M25" s="280"/>
      <c r="N25" s="280"/>
      <c r="O25" s="293"/>
      <c r="P25" s="300"/>
      <c r="Q25" s="280"/>
      <c r="R25" s="281"/>
      <c r="S25" s="15" t="s">
        <v>62</v>
      </c>
      <c r="T25" s="8">
        <v>4</v>
      </c>
      <c r="U25" s="280"/>
      <c r="V25" s="280"/>
      <c r="W25" s="280"/>
      <c r="X25" s="280"/>
      <c r="Y25" s="280"/>
      <c r="Z25" s="280"/>
      <c r="AA25" s="280"/>
      <c r="AB25" s="280"/>
      <c r="AC25" s="280"/>
      <c r="AD25" s="280"/>
      <c r="AE25" s="280"/>
      <c r="AF25" s="280"/>
      <c r="AG25" s="280"/>
      <c r="AH25" s="293"/>
      <c r="AI25" s="444"/>
      <c r="AJ25" s="280"/>
      <c r="AK25" s="281"/>
      <c r="AL25" s="15" t="s">
        <v>62</v>
      </c>
    </row>
    <row r="26" spans="1:248" s="20" customFormat="1" ht="12.75" customHeight="1" x14ac:dyDescent="0.2">
      <c r="A26" s="8">
        <v>5</v>
      </c>
      <c r="B26" s="280"/>
      <c r="C26" s="280"/>
      <c r="D26" s="280"/>
      <c r="E26" s="280"/>
      <c r="F26" s="281"/>
      <c r="G26" s="446"/>
      <c r="H26" s="444"/>
      <c r="I26" s="445"/>
      <c r="J26" s="296">
        <f t="shared" si="2"/>
        <v>0</v>
      </c>
      <c r="K26" s="298">
        <f t="shared" si="3"/>
        <v>0</v>
      </c>
      <c r="L26" s="280"/>
      <c r="M26" s="280"/>
      <c r="N26" s="280"/>
      <c r="O26" s="293"/>
      <c r="P26" s="300"/>
      <c r="Q26" s="280"/>
      <c r="R26" s="281"/>
      <c r="S26" s="15" t="s">
        <v>63</v>
      </c>
      <c r="T26" s="8">
        <v>5</v>
      </c>
      <c r="U26" s="280"/>
      <c r="V26" s="280"/>
      <c r="W26" s="280"/>
      <c r="X26" s="280"/>
      <c r="Y26" s="280"/>
      <c r="Z26" s="280"/>
      <c r="AA26" s="280"/>
      <c r="AB26" s="280"/>
      <c r="AC26" s="280"/>
      <c r="AD26" s="280"/>
      <c r="AE26" s="280"/>
      <c r="AF26" s="280"/>
      <c r="AG26" s="280"/>
      <c r="AH26" s="293"/>
      <c r="AI26" s="444"/>
      <c r="AJ26" s="280"/>
      <c r="AK26" s="281"/>
      <c r="AL26" s="15" t="s">
        <v>63</v>
      </c>
    </row>
    <row r="27" spans="1:248" s="20" customFormat="1" ht="12.75" customHeight="1" x14ac:dyDescent="0.2">
      <c r="A27" s="16">
        <v>6</v>
      </c>
      <c r="B27" s="282"/>
      <c r="C27" s="282"/>
      <c r="D27" s="282"/>
      <c r="E27" s="282"/>
      <c r="F27" s="283"/>
      <c r="G27" s="443"/>
      <c r="H27" s="447"/>
      <c r="I27" s="448"/>
      <c r="J27" s="296">
        <f t="shared" si="2"/>
        <v>0</v>
      </c>
      <c r="K27" s="298">
        <f t="shared" si="3"/>
        <v>0</v>
      </c>
      <c r="L27" s="282"/>
      <c r="M27" s="282"/>
      <c r="N27" s="282"/>
      <c r="O27" s="294"/>
      <c r="P27" s="301"/>
      <c r="Q27" s="282"/>
      <c r="R27" s="283"/>
      <c r="S27" s="17" t="s">
        <v>64</v>
      </c>
      <c r="T27" s="16">
        <v>6</v>
      </c>
      <c r="U27" s="282"/>
      <c r="V27" s="282"/>
      <c r="W27" s="282"/>
      <c r="X27" s="282"/>
      <c r="Y27" s="282"/>
      <c r="Z27" s="282"/>
      <c r="AA27" s="282"/>
      <c r="AB27" s="282"/>
      <c r="AC27" s="282"/>
      <c r="AD27" s="282"/>
      <c r="AE27" s="282"/>
      <c r="AF27" s="282"/>
      <c r="AG27" s="282"/>
      <c r="AH27" s="294"/>
      <c r="AI27" s="447"/>
      <c r="AJ27" s="282"/>
      <c r="AK27" s="283"/>
      <c r="AL27" s="17" t="s">
        <v>64</v>
      </c>
    </row>
    <row r="28" spans="1:248" s="20" customFormat="1" ht="12.75" customHeight="1" x14ac:dyDescent="0.2">
      <c r="A28" s="8">
        <v>7</v>
      </c>
      <c r="B28" s="280"/>
      <c r="C28" s="280"/>
      <c r="D28" s="280"/>
      <c r="E28" s="280"/>
      <c r="F28" s="281"/>
      <c r="G28" s="443"/>
      <c r="H28" s="444"/>
      <c r="I28" s="445"/>
      <c r="J28" s="296">
        <f t="shared" si="2"/>
        <v>0</v>
      </c>
      <c r="K28" s="298">
        <f t="shared" si="3"/>
        <v>0</v>
      </c>
      <c r="L28" s="280"/>
      <c r="M28" s="280"/>
      <c r="N28" s="280"/>
      <c r="O28" s="293"/>
      <c r="P28" s="300"/>
      <c r="Q28" s="280"/>
      <c r="R28" s="281"/>
      <c r="S28" s="15" t="s">
        <v>65</v>
      </c>
      <c r="T28" s="8">
        <v>7</v>
      </c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93"/>
      <c r="AI28" s="444"/>
      <c r="AJ28" s="280"/>
      <c r="AK28" s="281"/>
      <c r="AL28" s="15" t="s">
        <v>65</v>
      </c>
    </row>
    <row r="29" spans="1:248" s="20" customFormat="1" ht="12.75" customHeight="1" x14ac:dyDescent="0.2">
      <c r="A29" s="8">
        <v>8</v>
      </c>
      <c r="B29" s="280"/>
      <c r="C29" s="280"/>
      <c r="D29" s="280"/>
      <c r="E29" s="280"/>
      <c r="F29" s="281"/>
      <c r="G29" s="443"/>
      <c r="H29" s="444"/>
      <c r="I29" s="445"/>
      <c r="J29" s="296">
        <f t="shared" si="2"/>
        <v>0</v>
      </c>
      <c r="K29" s="298">
        <f t="shared" si="3"/>
        <v>0</v>
      </c>
      <c r="L29" s="280"/>
      <c r="M29" s="280"/>
      <c r="N29" s="280"/>
      <c r="O29" s="293"/>
      <c r="P29" s="300"/>
      <c r="Q29" s="280"/>
      <c r="R29" s="281"/>
      <c r="S29" s="15" t="s">
        <v>66</v>
      </c>
      <c r="T29" s="8">
        <v>8</v>
      </c>
      <c r="U29" s="280"/>
      <c r="V29" s="280"/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93"/>
      <c r="AI29" s="444"/>
      <c r="AJ29" s="280"/>
      <c r="AK29" s="281"/>
      <c r="AL29" s="15" t="s">
        <v>66</v>
      </c>
    </row>
    <row r="30" spans="1:248" s="20" customFormat="1" ht="12.75" customHeight="1" x14ac:dyDescent="0.2">
      <c r="A30" s="8">
        <v>9</v>
      </c>
      <c r="B30" s="280"/>
      <c r="C30" s="280"/>
      <c r="D30" s="280"/>
      <c r="E30" s="280"/>
      <c r="F30" s="281"/>
      <c r="G30" s="443"/>
      <c r="H30" s="444"/>
      <c r="I30" s="445"/>
      <c r="J30" s="296">
        <f t="shared" si="2"/>
        <v>0</v>
      </c>
      <c r="K30" s="298">
        <f t="shared" si="3"/>
        <v>0</v>
      </c>
      <c r="L30" s="280"/>
      <c r="M30" s="280"/>
      <c r="N30" s="280"/>
      <c r="O30" s="293"/>
      <c r="P30" s="300"/>
      <c r="Q30" s="280"/>
      <c r="R30" s="281"/>
      <c r="S30" s="15" t="s">
        <v>67</v>
      </c>
      <c r="T30" s="8">
        <v>9</v>
      </c>
      <c r="U30" s="280"/>
      <c r="V30" s="280"/>
      <c r="W30" s="280"/>
      <c r="X30" s="280"/>
      <c r="Y30" s="280"/>
      <c r="Z30" s="280"/>
      <c r="AA30" s="280"/>
      <c r="AB30" s="280"/>
      <c r="AC30" s="280"/>
      <c r="AD30" s="280"/>
      <c r="AE30" s="280"/>
      <c r="AF30" s="280"/>
      <c r="AG30" s="280"/>
      <c r="AH30" s="293"/>
      <c r="AI30" s="444"/>
      <c r="AJ30" s="280"/>
      <c r="AK30" s="281"/>
      <c r="AL30" s="15" t="s">
        <v>67</v>
      </c>
    </row>
    <row r="31" spans="1:248" s="20" customFormat="1" ht="12.75" customHeight="1" x14ac:dyDescent="0.2">
      <c r="A31" s="8">
        <v>10</v>
      </c>
      <c r="B31" s="280"/>
      <c r="C31" s="280"/>
      <c r="D31" s="280"/>
      <c r="E31" s="280"/>
      <c r="F31" s="281"/>
      <c r="G31" s="443"/>
      <c r="H31" s="444"/>
      <c r="I31" s="445"/>
      <c r="J31" s="296">
        <f t="shared" si="2"/>
        <v>0</v>
      </c>
      <c r="K31" s="298">
        <f t="shared" si="3"/>
        <v>0</v>
      </c>
      <c r="L31" s="280"/>
      <c r="M31" s="280"/>
      <c r="N31" s="280"/>
      <c r="O31" s="293"/>
      <c r="P31" s="300"/>
      <c r="Q31" s="280"/>
      <c r="R31" s="281"/>
      <c r="S31" s="15" t="s">
        <v>68</v>
      </c>
      <c r="T31" s="8">
        <v>10</v>
      </c>
      <c r="U31" s="280"/>
      <c r="V31" s="280"/>
      <c r="W31" s="280"/>
      <c r="X31" s="280"/>
      <c r="Y31" s="280"/>
      <c r="Z31" s="280"/>
      <c r="AA31" s="280"/>
      <c r="AB31" s="280"/>
      <c r="AC31" s="280"/>
      <c r="AD31" s="280"/>
      <c r="AE31" s="280"/>
      <c r="AF31" s="280"/>
      <c r="AG31" s="280"/>
      <c r="AH31" s="293"/>
      <c r="AI31" s="444"/>
      <c r="AJ31" s="280"/>
      <c r="AK31" s="281"/>
      <c r="AL31" s="15" t="s">
        <v>68</v>
      </c>
    </row>
    <row r="32" spans="1:248" s="20" customFormat="1" ht="12.75" customHeight="1" x14ac:dyDescent="0.2">
      <c r="A32" s="8">
        <v>11</v>
      </c>
      <c r="B32" s="280"/>
      <c r="C32" s="280"/>
      <c r="D32" s="280"/>
      <c r="E32" s="280"/>
      <c r="F32" s="281"/>
      <c r="G32" s="443"/>
      <c r="H32" s="444"/>
      <c r="I32" s="445"/>
      <c r="J32" s="296">
        <f t="shared" si="2"/>
        <v>0</v>
      </c>
      <c r="K32" s="298">
        <f t="shared" si="3"/>
        <v>0</v>
      </c>
      <c r="L32" s="280"/>
      <c r="M32" s="280"/>
      <c r="N32" s="280"/>
      <c r="O32" s="293"/>
      <c r="P32" s="300"/>
      <c r="Q32" s="280"/>
      <c r="R32" s="281"/>
      <c r="S32" s="15" t="s">
        <v>69</v>
      </c>
      <c r="T32" s="8">
        <v>11</v>
      </c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93"/>
      <c r="AI32" s="444"/>
      <c r="AJ32" s="280"/>
      <c r="AK32" s="281"/>
      <c r="AL32" s="15" t="s">
        <v>69</v>
      </c>
    </row>
    <row r="33" spans="1:38" s="20" customFormat="1" ht="12.75" customHeight="1" x14ac:dyDescent="0.2">
      <c r="A33" s="8">
        <v>12</v>
      </c>
      <c r="B33" s="280"/>
      <c r="C33" s="280"/>
      <c r="D33" s="280"/>
      <c r="E33" s="280"/>
      <c r="F33" s="281"/>
      <c r="G33" s="443"/>
      <c r="H33" s="444"/>
      <c r="I33" s="445"/>
      <c r="J33" s="296">
        <f t="shared" si="2"/>
        <v>0</v>
      </c>
      <c r="K33" s="298">
        <f t="shared" si="3"/>
        <v>0</v>
      </c>
      <c r="L33" s="280"/>
      <c r="M33" s="280"/>
      <c r="N33" s="280"/>
      <c r="O33" s="293"/>
      <c r="P33" s="300"/>
      <c r="Q33" s="280"/>
      <c r="R33" s="281"/>
      <c r="S33" s="15" t="s">
        <v>70</v>
      </c>
      <c r="T33" s="8">
        <v>12</v>
      </c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93"/>
      <c r="AI33" s="444"/>
      <c r="AJ33" s="280"/>
      <c r="AK33" s="281"/>
      <c r="AL33" s="15" t="s">
        <v>70</v>
      </c>
    </row>
    <row r="34" spans="1:38" s="20" customFormat="1" ht="12.75" customHeight="1" x14ac:dyDescent="0.2">
      <c r="A34" s="8">
        <v>13</v>
      </c>
      <c r="B34" s="280"/>
      <c r="C34" s="280"/>
      <c r="D34" s="280"/>
      <c r="E34" s="280"/>
      <c r="F34" s="281"/>
      <c r="G34" s="443"/>
      <c r="H34" s="444"/>
      <c r="I34" s="445"/>
      <c r="J34" s="296">
        <f t="shared" si="2"/>
        <v>0</v>
      </c>
      <c r="K34" s="298">
        <f t="shared" si="3"/>
        <v>0</v>
      </c>
      <c r="L34" s="280"/>
      <c r="M34" s="280"/>
      <c r="N34" s="280"/>
      <c r="O34" s="293"/>
      <c r="P34" s="300"/>
      <c r="Q34" s="280"/>
      <c r="R34" s="281"/>
      <c r="S34" s="15" t="s">
        <v>71</v>
      </c>
      <c r="T34" s="8">
        <v>13</v>
      </c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93"/>
      <c r="AI34" s="444"/>
      <c r="AJ34" s="280"/>
      <c r="AK34" s="281"/>
      <c r="AL34" s="15" t="s">
        <v>71</v>
      </c>
    </row>
    <row r="35" spans="1:38" s="20" customFormat="1" ht="12.75" customHeight="1" x14ac:dyDescent="0.2">
      <c r="A35" s="8">
        <v>14</v>
      </c>
      <c r="B35" s="280"/>
      <c r="C35" s="280"/>
      <c r="D35" s="280"/>
      <c r="E35" s="280"/>
      <c r="F35" s="281"/>
      <c r="G35" s="443"/>
      <c r="H35" s="444"/>
      <c r="I35" s="445"/>
      <c r="J35" s="296">
        <f t="shared" si="2"/>
        <v>0</v>
      </c>
      <c r="K35" s="298">
        <f t="shared" si="3"/>
        <v>0</v>
      </c>
      <c r="L35" s="280"/>
      <c r="M35" s="280"/>
      <c r="N35" s="280"/>
      <c r="O35" s="293"/>
      <c r="P35" s="300"/>
      <c r="Q35" s="280"/>
      <c r="R35" s="281"/>
      <c r="S35" s="15" t="s">
        <v>72</v>
      </c>
      <c r="T35" s="8">
        <v>14</v>
      </c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93"/>
      <c r="AI35" s="444"/>
      <c r="AJ35" s="280"/>
      <c r="AK35" s="281"/>
      <c r="AL35" s="15" t="s">
        <v>72</v>
      </c>
    </row>
    <row r="36" spans="1:38" s="20" customFormat="1" ht="12.75" customHeight="1" x14ac:dyDescent="0.2">
      <c r="A36" s="8">
        <v>15</v>
      </c>
      <c r="B36" s="280"/>
      <c r="C36" s="280"/>
      <c r="D36" s="280"/>
      <c r="E36" s="280"/>
      <c r="F36" s="281"/>
      <c r="G36" s="443"/>
      <c r="H36" s="444"/>
      <c r="I36" s="445"/>
      <c r="J36" s="296">
        <f t="shared" si="2"/>
        <v>0</v>
      </c>
      <c r="K36" s="298">
        <f t="shared" si="3"/>
        <v>0</v>
      </c>
      <c r="L36" s="280"/>
      <c r="M36" s="280"/>
      <c r="N36" s="280"/>
      <c r="O36" s="293"/>
      <c r="P36" s="300"/>
      <c r="Q36" s="280"/>
      <c r="R36" s="281"/>
      <c r="S36" s="15" t="s">
        <v>73</v>
      </c>
      <c r="T36" s="8">
        <v>15</v>
      </c>
      <c r="U36" s="280"/>
      <c r="V36" s="280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  <c r="AG36" s="280"/>
      <c r="AH36" s="293"/>
      <c r="AI36" s="444"/>
      <c r="AJ36" s="280"/>
      <c r="AK36" s="281"/>
      <c r="AL36" s="15" t="s">
        <v>73</v>
      </c>
    </row>
    <row r="37" spans="1:38" s="20" customFormat="1" ht="12.75" customHeight="1" x14ac:dyDescent="0.2">
      <c r="A37" s="8">
        <v>16</v>
      </c>
      <c r="B37" s="280"/>
      <c r="C37" s="280"/>
      <c r="D37" s="280"/>
      <c r="E37" s="280"/>
      <c r="F37" s="281"/>
      <c r="G37" s="443"/>
      <c r="H37" s="444"/>
      <c r="I37" s="445"/>
      <c r="J37" s="296">
        <f t="shared" si="2"/>
        <v>0</v>
      </c>
      <c r="K37" s="298">
        <f t="shared" si="3"/>
        <v>0</v>
      </c>
      <c r="L37" s="280"/>
      <c r="M37" s="280"/>
      <c r="N37" s="280"/>
      <c r="O37" s="293"/>
      <c r="P37" s="300"/>
      <c r="Q37" s="280"/>
      <c r="R37" s="281"/>
      <c r="S37" s="15" t="s">
        <v>74</v>
      </c>
      <c r="T37" s="8">
        <v>16</v>
      </c>
      <c r="U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93"/>
      <c r="AI37" s="444"/>
      <c r="AJ37" s="280"/>
      <c r="AK37" s="281"/>
      <c r="AL37" s="15" t="s">
        <v>74</v>
      </c>
    </row>
    <row r="38" spans="1:38" s="20" customFormat="1" ht="12.75" customHeight="1" x14ac:dyDescent="0.2">
      <c r="A38" s="8">
        <v>17</v>
      </c>
      <c r="B38" s="280"/>
      <c r="C38" s="280"/>
      <c r="D38" s="280"/>
      <c r="E38" s="280"/>
      <c r="F38" s="281"/>
      <c r="G38" s="443"/>
      <c r="H38" s="444"/>
      <c r="I38" s="445"/>
      <c r="J38" s="296">
        <f t="shared" si="2"/>
        <v>0</v>
      </c>
      <c r="K38" s="298">
        <f t="shared" si="3"/>
        <v>0</v>
      </c>
      <c r="L38" s="280"/>
      <c r="M38" s="280"/>
      <c r="N38" s="280"/>
      <c r="O38" s="293"/>
      <c r="P38" s="300"/>
      <c r="Q38" s="280"/>
      <c r="R38" s="281"/>
      <c r="S38" s="15" t="s">
        <v>75</v>
      </c>
      <c r="T38" s="8">
        <v>17</v>
      </c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93"/>
      <c r="AI38" s="444"/>
      <c r="AJ38" s="280"/>
      <c r="AK38" s="281"/>
      <c r="AL38" s="15" t="s">
        <v>75</v>
      </c>
    </row>
    <row r="39" spans="1:38" s="20" customFormat="1" ht="12.75" customHeight="1" x14ac:dyDescent="0.2">
      <c r="A39" s="8">
        <v>18</v>
      </c>
      <c r="B39" s="280"/>
      <c r="C39" s="280"/>
      <c r="D39" s="280"/>
      <c r="E39" s="280"/>
      <c r="F39" s="281"/>
      <c r="G39" s="443"/>
      <c r="H39" s="444"/>
      <c r="I39" s="445"/>
      <c r="J39" s="296">
        <f t="shared" si="2"/>
        <v>0</v>
      </c>
      <c r="K39" s="298">
        <f t="shared" si="3"/>
        <v>0</v>
      </c>
      <c r="L39" s="280"/>
      <c r="M39" s="280"/>
      <c r="N39" s="280"/>
      <c r="O39" s="293"/>
      <c r="P39" s="300"/>
      <c r="Q39" s="280"/>
      <c r="R39" s="281"/>
      <c r="S39" s="15" t="s">
        <v>76</v>
      </c>
      <c r="T39" s="8">
        <v>18</v>
      </c>
      <c r="U39" s="280"/>
      <c r="V39" s="280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93"/>
      <c r="AI39" s="444"/>
      <c r="AJ39" s="280"/>
      <c r="AK39" s="281"/>
      <c r="AL39" s="15" t="s">
        <v>76</v>
      </c>
    </row>
    <row r="40" spans="1:38" s="20" customFormat="1" ht="12.75" customHeight="1" x14ac:dyDescent="0.2">
      <c r="A40" s="8">
        <v>19</v>
      </c>
      <c r="B40" s="280"/>
      <c r="C40" s="280"/>
      <c r="D40" s="280"/>
      <c r="E40" s="280"/>
      <c r="F40" s="281"/>
      <c r="G40" s="443"/>
      <c r="H40" s="444"/>
      <c r="I40" s="445"/>
      <c r="J40" s="296">
        <f t="shared" si="2"/>
        <v>0</v>
      </c>
      <c r="K40" s="298">
        <f t="shared" si="3"/>
        <v>0</v>
      </c>
      <c r="L40" s="280"/>
      <c r="M40" s="280"/>
      <c r="N40" s="280"/>
      <c r="O40" s="293"/>
      <c r="P40" s="300"/>
      <c r="Q40" s="280"/>
      <c r="R40" s="281"/>
      <c r="S40" s="15" t="s">
        <v>77</v>
      </c>
      <c r="T40" s="8">
        <v>19</v>
      </c>
      <c r="U40" s="280"/>
      <c r="V40" s="280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  <c r="AG40" s="280"/>
      <c r="AH40" s="293"/>
      <c r="AI40" s="444"/>
      <c r="AJ40" s="280"/>
      <c r="AK40" s="281"/>
      <c r="AL40" s="15" t="s">
        <v>77</v>
      </c>
    </row>
    <row r="41" spans="1:38" s="20" customFormat="1" ht="12.75" customHeight="1" x14ac:dyDescent="0.2">
      <c r="A41" s="8">
        <v>20</v>
      </c>
      <c r="B41" s="280"/>
      <c r="C41" s="280"/>
      <c r="D41" s="280"/>
      <c r="E41" s="280"/>
      <c r="F41" s="281"/>
      <c r="G41" s="443"/>
      <c r="H41" s="444"/>
      <c r="I41" s="445"/>
      <c r="J41" s="296">
        <f t="shared" si="2"/>
        <v>0</v>
      </c>
      <c r="K41" s="298">
        <f t="shared" si="3"/>
        <v>0</v>
      </c>
      <c r="L41" s="280"/>
      <c r="M41" s="280"/>
      <c r="N41" s="280"/>
      <c r="O41" s="293"/>
      <c r="P41" s="300"/>
      <c r="Q41" s="280"/>
      <c r="R41" s="281"/>
      <c r="S41" s="15" t="s">
        <v>78</v>
      </c>
      <c r="T41" s="8">
        <v>20</v>
      </c>
      <c r="U41" s="280"/>
      <c r="V41" s="280"/>
      <c r="W41" s="280"/>
      <c r="X41" s="280"/>
      <c r="Y41" s="280"/>
      <c r="Z41" s="280"/>
      <c r="AA41" s="280"/>
      <c r="AB41" s="280"/>
      <c r="AC41" s="280"/>
      <c r="AD41" s="280"/>
      <c r="AE41" s="280"/>
      <c r="AF41" s="280"/>
      <c r="AG41" s="280"/>
      <c r="AH41" s="293"/>
      <c r="AI41" s="444"/>
      <c r="AJ41" s="280"/>
      <c r="AK41" s="281"/>
      <c r="AL41" s="15" t="s">
        <v>78</v>
      </c>
    </row>
    <row r="42" spans="1:38" s="20" customFormat="1" ht="12.75" customHeight="1" x14ac:dyDescent="0.2">
      <c r="A42" s="8">
        <v>21</v>
      </c>
      <c r="B42" s="280"/>
      <c r="C42" s="280"/>
      <c r="D42" s="280"/>
      <c r="E42" s="280"/>
      <c r="F42" s="281"/>
      <c r="G42" s="443"/>
      <c r="H42" s="444"/>
      <c r="I42" s="445"/>
      <c r="J42" s="296">
        <f t="shared" si="2"/>
        <v>0</v>
      </c>
      <c r="K42" s="298">
        <f t="shared" si="3"/>
        <v>0</v>
      </c>
      <c r="L42" s="280"/>
      <c r="M42" s="280"/>
      <c r="N42" s="280"/>
      <c r="O42" s="293"/>
      <c r="P42" s="300"/>
      <c r="Q42" s="280"/>
      <c r="R42" s="281"/>
      <c r="S42" s="15" t="s">
        <v>79</v>
      </c>
      <c r="T42" s="8">
        <v>21</v>
      </c>
      <c r="U42" s="280"/>
      <c r="V42" s="280"/>
      <c r="W42" s="280"/>
      <c r="X42" s="280"/>
      <c r="Y42" s="280"/>
      <c r="Z42" s="280"/>
      <c r="AA42" s="280"/>
      <c r="AB42" s="280"/>
      <c r="AC42" s="280"/>
      <c r="AD42" s="280"/>
      <c r="AE42" s="280"/>
      <c r="AF42" s="280"/>
      <c r="AG42" s="280"/>
      <c r="AH42" s="293"/>
      <c r="AI42" s="444"/>
      <c r="AJ42" s="280"/>
      <c r="AK42" s="281"/>
      <c r="AL42" s="15" t="s">
        <v>79</v>
      </c>
    </row>
    <row r="43" spans="1:38" s="20" customFormat="1" ht="12.75" customHeight="1" x14ac:dyDescent="0.2">
      <c r="A43" s="8">
        <v>22</v>
      </c>
      <c r="B43" s="280"/>
      <c r="C43" s="280"/>
      <c r="D43" s="280"/>
      <c r="E43" s="280"/>
      <c r="F43" s="281"/>
      <c r="G43" s="443"/>
      <c r="H43" s="444"/>
      <c r="I43" s="445"/>
      <c r="J43" s="296">
        <f t="shared" si="2"/>
        <v>0</v>
      </c>
      <c r="K43" s="298">
        <f t="shared" si="3"/>
        <v>0</v>
      </c>
      <c r="L43" s="280"/>
      <c r="M43" s="280"/>
      <c r="N43" s="280"/>
      <c r="O43" s="293"/>
      <c r="P43" s="300"/>
      <c r="Q43" s="280"/>
      <c r="R43" s="281"/>
      <c r="S43" s="15" t="s">
        <v>80</v>
      </c>
      <c r="T43" s="8">
        <v>22</v>
      </c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0"/>
      <c r="AH43" s="293"/>
      <c r="AI43" s="444"/>
      <c r="AJ43" s="280"/>
      <c r="AK43" s="281"/>
      <c r="AL43" s="15" t="s">
        <v>80</v>
      </c>
    </row>
    <row r="44" spans="1:38" s="20" customFormat="1" ht="12.75" customHeight="1" x14ac:dyDescent="0.2">
      <c r="A44" s="8">
        <v>23</v>
      </c>
      <c r="B44" s="280"/>
      <c r="C44" s="280"/>
      <c r="D44" s="280"/>
      <c r="E44" s="280"/>
      <c r="F44" s="281"/>
      <c r="G44" s="443"/>
      <c r="H44" s="444"/>
      <c r="I44" s="445"/>
      <c r="J44" s="296">
        <f t="shared" si="2"/>
        <v>0</v>
      </c>
      <c r="K44" s="298">
        <f t="shared" si="3"/>
        <v>0</v>
      </c>
      <c r="L44" s="280"/>
      <c r="M44" s="280"/>
      <c r="N44" s="280"/>
      <c r="O44" s="293"/>
      <c r="P44" s="300"/>
      <c r="Q44" s="280"/>
      <c r="R44" s="281"/>
      <c r="S44" s="15" t="s">
        <v>81</v>
      </c>
      <c r="T44" s="8">
        <v>23</v>
      </c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  <c r="AG44" s="280"/>
      <c r="AH44" s="293"/>
      <c r="AI44" s="444"/>
      <c r="AJ44" s="280"/>
      <c r="AK44" s="281"/>
      <c r="AL44" s="15" t="s">
        <v>81</v>
      </c>
    </row>
    <row r="45" spans="1:38" s="20" customFormat="1" ht="12.75" customHeight="1" x14ac:dyDescent="0.2">
      <c r="A45" s="8">
        <v>24</v>
      </c>
      <c r="B45" s="280"/>
      <c r="C45" s="280"/>
      <c r="D45" s="280"/>
      <c r="E45" s="280"/>
      <c r="F45" s="281"/>
      <c r="G45" s="443"/>
      <c r="H45" s="444"/>
      <c r="I45" s="445"/>
      <c r="J45" s="296">
        <f t="shared" si="2"/>
        <v>0</v>
      </c>
      <c r="K45" s="298">
        <f t="shared" si="3"/>
        <v>0</v>
      </c>
      <c r="L45" s="280"/>
      <c r="M45" s="280"/>
      <c r="N45" s="280"/>
      <c r="O45" s="293"/>
      <c r="P45" s="300"/>
      <c r="Q45" s="280"/>
      <c r="R45" s="281"/>
      <c r="S45" s="15" t="s">
        <v>82</v>
      </c>
      <c r="T45" s="8">
        <v>24</v>
      </c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93"/>
      <c r="AI45" s="444"/>
      <c r="AJ45" s="280"/>
      <c r="AK45" s="281"/>
      <c r="AL45" s="15" t="s">
        <v>82</v>
      </c>
    </row>
    <row r="46" spans="1:38" s="20" customFormat="1" ht="12.75" customHeight="1" x14ac:dyDescent="0.2">
      <c r="A46" s="8">
        <v>25</v>
      </c>
      <c r="B46" s="280"/>
      <c r="C46" s="280"/>
      <c r="D46" s="280"/>
      <c r="E46" s="280"/>
      <c r="F46" s="281"/>
      <c r="G46" s="443"/>
      <c r="H46" s="444"/>
      <c r="I46" s="445"/>
      <c r="J46" s="296">
        <f t="shared" si="2"/>
        <v>0</v>
      </c>
      <c r="K46" s="298">
        <f t="shared" si="3"/>
        <v>0</v>
      </c>
      <c r="L46" s="280"/>
      <c r="M46" s="280"/>
      <c r="N46" s="280"/>
      <c r="O46" s="293"/>
      <c r="P46" s="300"/>
      <c r="Q46" s="280"/>
      <c r="R46" s="281"/>
      <c r="S46" s="15" t="s">
        <v>83</v>
      </c>
      <c r="T46" s="8">
        <v>25</v>
      </c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  <c r="AG46" s="280"/>
      <c r="AH46" s="293"/>
      <c r="AI46" s="444"/>
      <c r="AJ46" s="280"/>
      <c r="AK46" s="281"/>
      <c r="AL46" s="15" t="s">
        <v>83</v>
      </c>
    </row>
    <row r="47" spans="1:38" s="20" customFormat="1" ht="12.75" customHeight="1" x14ac:dyDescent="0.2">
      <c r="A47" s="8">
        <v>26</v>
      </c>
      <c r="B47" s="280"/>
      <c r="C47" s="280"/>
      <c r="D47" s="280"/>
      <c r="E47" s="280"/>
      <c r="F47" s="281"/>
      <c r="G47" s="443"/>
      <c r="H47" s="444"/>
      <c r="I47" s="445"/>
      <c r="J47" s="296">
        <f t="shared" si="2"/>
        <v>0</v>
      </c>
      <c r="K47" s="298">
        <f t="shared" si="3"/>
        <v>0</v>
      </c>
      <c r="L47" s="280"/>
      <c r="M47" s="280"/>
      <c r="N47" s="280"/>
      <c r="O47" s="293"/>
      <c r="P47" s="300"/>
      <c r="Q47" s="280"/>
      <c r="R47" s="281"/>
      <c r="S47" s="15" t="s">
        <v>84</v>
      </c>
      <c r="T47" s="8">
        <v>26</v>
      </c>
      <c r="U47" s="280"/>
      <c r="V47" s="280"/>
      <c r="W47" s="280"/>
      <c r="X47" s="280"/>
      <c r="Y47" s="280"/>
      <c r="Z47" s="280"/>
      <c r="AA47" s="280"/>
      <c r="AB47" s="280"/>
      <c r="AC47" s="280"/>
      <c r="AD47" s="280"/>
      <c r="AE47" s="280"/>
      <c r="AF47" s="280"/>
      <c r="AG47" s="280"/>
      <c r="AH47" s="293"/>
      <c r="AI47" s="444"/>
      <c r="AJ47" s="280"/>
      <c r="AK47" s="281"/>
      <c r="AL47" s="15" t="s">
        <v>84</v>
      </c>
    </row>
    <row r="48" spans="1:38" s="20" customFormat="1" ht="12.75" customHeight="1" x14ac:dyDescent="0.2">
      <c r="A48" s="8">
        <v>27</v>
      </c>
      <c r="B48" s="280"/>
      <c r="C48" s="280"/>
      <c r="D48" s="280"/>
      <c r="E48" s="280"/>
      <c r="F48" s="281"/>
      <c r="G48" s="443"/>
      <c r="H48" s="444"/>
      <c r="I48" s="445"/>
      <c r="J48" s="296">
        <f t="shared" si="2"/>
        <v>0</v>
      </c>
      <c r="K48" s="298">
        <f t="shared" si="3"/>
        <v>0</v>
      </c>
      <c r="L48" s="280"/>
      <c r="M48" s="280"/>
      <c r="N48" s="280"/>
      <c r="O48" s="293"/>
      <c r="P48" s="300"/>
      <c r="Q48" s="280"/>
      <c r="R48" s="281"/>
      <c r="S48" s="15" t="s">
        <v>85</v>
      </c>
      <c r="T48" s="8">
        <v>27</v>
      </c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280"/>
      <c r="AF48" s="280"/>
      <c r="AG48" s="280"/>
      <c r="AH48" s="293"/>
      <c r="AI48" s="444"/>
      <c r="AJ48" s="280"/>
      <c r="AK48" s="281"/>
      <c r="AL48" s="15" t="s">
        <v>85</v>
      </c>
    </row>
    <row r="49" spans="1:248" s="20" customFormat="1" ht="12.75" customHeight="1" x14ac:dyDescent="0.2">
      <c r="A49" s="8">
        <v>28</v>
      </c>
      <c r="B49" s="280"/>
      <c r="C49" s="280"/>
      <c r="D49" s="280"/>
      <c r="E49" s="280"/>
      <c r="F49" s="281"/>
      <c r="G49" s="443"/>
      <c r="H49" s="444"/>
      <c r="I49" s="445"/>
      <c r="J49" s="296">
        <f t="shared" si="2"/>
        <v>0</v>
      </c>
      <c r="K49" s="298">
        <f t="shared" si="3"/>
        <v>0</v>
      </c>
      <c r="L49" s="280"/>
      <c r="M49" s="280"/>
      <c r="N49" s="280"/>
      <c r="O49" s="293"/>
      <c r="P49" s="300"/>
      <c r="Q49" s="280"/>
      <c r="R49" s="281"/>
      <c r="S49" s="15" t="s">
        <v>86</v>
      </c>
      <c r="T49" s="8">
        <v>28</v>
      </c>
      <c r="U49" s="280"/>
      <c r="V49" s="280"/>
      <c r="W49" s="280"/>
      <c r="X49" s="280"/>
      <c r="Y49" s="280"/>
      <c r="Z49" s="280"/>
      <c r="AA49" s="280"/>
      <c r="AB49" s="280"/>
      <c r="AC49" s="280"/>
      <c r="AD49" s="280"/>
      <c r="AE49" s="280"/>
      <c r="AF49" s="280"/>
      <c r="AG49" s="280"/>
      <c r="AH49" s="293"/>
      <c r="AI49" s="444"/>
      <c r="AJ49" s="280"/>
      <c r="AK49" s="281"/>
      <c r="AL49" s="15" t="s">
        <v>86</v>
      </c>
    </row>
    <row r="50" spans="1:248" s="20" customFormat="1" ht="12.75" customHeight="1" x14ac:dyDescent="0.2">
      <c r="A50" s="8">
        <v>29</v>
      </c>
      <c r="B50" s="280"/>
      <c r="C50" s="280"/>
      <c r="D50" s="280"/>
      <c r="E50" s="280"/>
      <c r="F50" s="281"/>
      <c r="G50" s="443"/>
      <c r="H50" s="444"/>
      <c r="I50" s="445"/>
      <c r="J50" s="296">
        <f t="shared" si="2"/>
        <v>0</v>
      </c>
      <c r="K50" s="298">
        <f t="shared" si="3"/>
        <v>0</v>
      </c>
      <c r="L50" s="280"/>
      <c r="M50" s="280"/>
      <c r="N50" s="280"/>
      <c r="O50" s="293"/>
      <c r="P50" s="300"/>
      <c r="Q50" s="280"/>
      <c r="R50" s="281"/>
      <c r="S50" s="15" t="s">
        <v>87</v>
      </c>
      <c r="T50" s="8">
        <v>29</v>
      </c>
      <c r="U50" s="280"/>
      <c r="V50" s="280"/>
      <c r="W50" s="280"/>
      <c r="X50" s="301"/>
      <c r="Y50" s="280"/>
      <c r="Z50" s="280"/>
      <c r="AA50" s="280"/>
      <c r="AB50" s="280"/>
      <c r="AC50" s="280"/>
      <c r="AD50" s="280"/>
      <c r="AE50" s="280"/>
      <c r="AF50" s="280"/>
      <c r="AG50" s="280"/>
      <c r="AH50" s="293"/>
      <c r="AI50" s="444"/>
      <c r="AJ50" s="280"/>
      <c r="AK50" s="281"/>
      <c r="AL50" s="15" t="s">
        <v>87</v>
      </c>
    </row>
    <row r="51" spans="1:248" s="20" customFormat="1" ht="12.75" customHeight="1" x14ac:dyDescent="0.2">
      <c r="A51" s="8">
        <v>30</v>
      </c>
      <c r="B51" s="280"/>
      <c r="C51" s="280"/>
      <c r="D51" s="280"/>
      <c r="E51" s="280"/>
      <c r="F51" s="281"/>
      <c r="G51" s="449"/>
      <c r="H51" s="444"/>
      <c r="I51" s="445"/>
      <c r="J51" s="296">
        <f t="shared" si="2"/>
        <v>0</v>
      </c>
      <c r="K51" s="298">
        <f t="shared" si="3"/>
        <v>0</v>
      </c>
      <c r="L51" s="280"/>
      <c r="M51" s="280"/>
      <c r="N51" s="280"/>
      <c r="O51" s="293"/>
      <c r="P51" s="300"/>
      <c r="Q51" s="280"/>
      <c r="R51" s="281"/>
      <c r="S51" s="15" t="s">
        <v>88</v>
      </c>
      <c r="T51" s="8">
        <v>30</v>
      </c>
      <c r="U51" s="280"/>
      <c r="V51" s="280"/>
      <c r="W51" s="280"/>
      <c r="X51" s="280"/>
      <c r="Y51" s="280"/>
      <c r="Z51" s="280"/>
      <c r="AA51" s="280"/>
      <c r="AB51" s="280"/>
      <c r="AC51" s="280"/>
      <c r="AD51" s="280"/>
      <c r="AE51" s="280"/>
      <c r="AF51" s="280"/>
      <c r="AG51" s="280"/>
      <c r="AH51" s="293"/>
      <c r="AI51" s="444"/>
      <c r="AJ51" s="280"/>
      <c r="AK51" s="281"/>
      <c r="AL51" s="15" t="s">
        <v>88</v>
      </c>
    </row>
    <row r="52" spans="1:248" s="20" customFormat="1" ht="12.75" customHeight="1" x14ac:dyDescent="0.2">
      <c r="A52" s="18">
        <v>31</v>
      </c>
      <c r="B52" s="284"/>
      <c r="C52" s="284"/>
      <c r="D52" s="284"/>
      <c r="E52" s="284"/>
      <c r="F52" s="285"/>
      <c r="G52" s="450"/>
      <c r="H52" s="451"/>
      <c r="I52" s="452"/>
      <c r="J52" s="302">
        <f t="shared" si="2"/>
        <v>0</v>
      </c>
      <c r="K52" s="303">
        <f t="shared" si="3"/>
        <v>0</v>
      </c>
      <c r="L52" s="284"/>
      <c r="M52" s="284"/>
      <c r="N52" s="284"/>
      <c r="O52" s="295"/>
      <c r="P52" s="304"/>
      <c r="Q52" s="284"/>
      <c r="R52" s="285"/>
      <c r="S52" s="19" t="s">
        <v>89</v>
      </c>
      <c r="T52" s="18">
        <v>31</v>
      </c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  <c r="AH52" s="295"/>
      <c r="AI52" s="451"/>
      <c r="AJ52" s="284"/>
      <c r="AK52" s="285"/>
      <c r="AL52" s="19" t="s">
        <v>89</v>
      </c>
    </row>
    <row r="53" spans="1:248" s="20" customFormat="1" ht="12.75" customHeight="1" thickBot="1" x14ac:dyDescent="0.25">
      <c r="A53" s="342"/>
      <c r="B53" s="343">
        <f>SUM(B22:B52)</f>
        <v>0</v>
      </c>
      <c r="C53" s="343">
        <f>SUM(C22:C52)</f>
        <v>0</v>
      </c>
      <c r="D53" s="343">
        <f>SUM(D22:D52)</f>
        <v>0</v>
      </c>
      <c r="E53" s="344">
        <f>SUM(E22:E52)</f>
        <v>0</v>
      </c>
      <c r="F53" s="345">
        <f>SUM(F22:F52)</f>
        <v>0</v>
      </c>
      <c r="G53" s="346"/>
      <c r="H53" s="347" t="s">
        <v>90</v>
      </c>
      <c r="I53" s="348">
        <f>COUNTA(I22:I52)</f>
        <v>0</v>
      </c>
      <c r="J53" s="343">
        <f>SUM(J21:J52)</f>
        <v>0</v>
      </c>
      <c r="K53" s="343">
        <f t="shared" ref="K53:R53" si="4">SUM(K22:K52)</f>
        <v>0</v>
      </c>
      <c r="L53" s="343">
        <f t="shared" si="4"/>
        <v>0</v>
      </c>
      <c r="M53" s="343">
        <f t="shared" si="4"/>
        <v>0</v>
      </c>
      <c r="N53" s="343">
        <f t="shared" si="4"/>
        <v>0</v>
      </c>
      <c r="O53" s="349">
        <f t="shared" si="4"/>
        <v>0</v>
      </c>
      <c r="P53" s="344">
        <f t="shared" si="4"/>
        <v>0</v>
      </c>
      <c r="Q53" s="343">
        <f t="shared" si="4"/>
        <v>0</v>
      </c>
      <c r="R53" s="350">
        <f t="shared" si="4"/>
        <v>0</v>
      </c>
      <c r="S53" s="351"/>
      <c r="T53" s="342"/>
      <c r="U53" s="343">
        <f t="shared" ref="U53:AH53" si="5">SUM(U22:U52)</f>
        <v>0</v>
      </c>
      <c r="V53" s="343">
        <f t="shared" si="5"/>
        <v>0</v>
      </c>
      <c r="W53" s="343">
        <f t="shared" si="5"/>
        <v>0</v>
      </c>
      <c r="X53" s="343">
        <f t="shared" si="5"/>
        <v>0</v>
      </c>
      <c r="Y53" s="343">
        <f t="shared" si="5"/>
        <v>0</v>
      </c>
      <c r="Z53" s="343">
        <f t="shared" si="5"/>
        <v>0</v>
      </c>
      <c r="AA53" s="343">
        <f t="shared" si="5"/>
        <v>0</v>
      </c>
      <c r="AB53" s="343">
        <f t="shared" si="5"/>
        <v>0</v>
      </c>
      <c r="AC53" s="343">
        <f t="shared" si="5"/>
        <v>0</v>
      </c>
      <c r="AD53" s="343">
        <f t="shared" si="5"/>
        <v>0</v>
      </c>
      <c r="AE53" s="343">
        <f t="shared" si="5"/>
        <v>0</v>
      </c>
      <c r="AF53" s="343">
        <f t="shared" si="5"/>
        <v>0</v>
      </c>
      <c r="AG53" s="343">
        <f t="shared" si="5"/>
        <v>0</v>
      </c>
      <c r="AH53" s="345">
        <f t="shared" si="5"/>
        <v>0</v>
      </c>
      <c r="AI53" s="352"/>
      <c r="AJ53" s="343">
        <f>SUM(AJ22:AJ52)</f>
        <v>0</v>
      </c>
      <c r="AK53" s="350">
        <f>SUM(AK22:AK52)</f>
        <v>0</v>
      </c>
      <c r="AL53" s="351"/>
    </row>
    <row r="54" spans="1:248" ht="12.75" customHeight="1" thickTop="1" x14ac:dyDescent="0.2">
      <c r="A54" s="43"/>
      <c r="B54" s="153"/>
      <c r="C54" s="153"/>
      <c r="D54" s="153"/>
      <c r="E54" s="153"/>
      <c r="F54" s="153"/>
      <c r="G54" s="340"/>
      <c r="H54" s="153"/>
      <c r="I54" s="341"/>
      <c r="J54" s="153"/>
      <c r="K54" s="153"/>
      <c r="L54" s="153"/>
      <c r="M54" s="153"/>
      <c r="N54" s="153"/>
      <c r="O54" s="153"/>
      <c r="P54" s="153"/>
      <c r="Q54" s="153"/>
      <c r="R54" s="153"/>
      <c r="S54" s="43"/>
      <c r="T54" s="4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43"/>
    </row>
    <row r="55" spans="1:248" ht="12.75" customHeight="1" x14ac:dyDescent="0.2">
      <c r="A55" s="43"/>
      <c r="B55" s="153"/>
      <c r="C55" s="153"/>
      <c r="D55" s="153"/>
      <c r="E55" s="153"/>
      <c r="F55" s="153"/>
      <c r="G55" s="340"/>
      <c r="H55" s="153"/>
      <c r="I55" s="341"/>
      <c r="J55" s="153"/>
      <c r="K55" s="153"/>
      <c r="L55" s="153"/>
      <c r="M55" s="153"/>
      <c r="N55" s="153"/>
      <c r="O55" s="153"/>
      <c r="P55" s="153"/>
      <c r="Q55" s="153"/>
      <c r="R55" s="153"/>
      <c r="S55" s="43"/>
      <c r="T55" s="4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43"/>
    </row>
    <row r="56" spans="1:248" ht="12.75" customHeight="1" x14ac:dyDescent="0.2">
      <c r="A56" s="20"/>
      <c r="B56" s="20"/>
      <c r="C56" s="20"/>
      <c r="D56" s="20"/>
      <c r="E56" s="20"/>
      <c r="F56" s="20"/>
      <c r="G56" s="474" t="str">
        <f>MARCH!G10</f>
        <v>UNITED STEELWORKERS - LOCAL UNION</v>
      </c>
      <c r="H56" s="474"/>
      <c r="I56" s="474"/>
      <c r="J56" s="11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33"/>
      <c r="V56" s="33"/>
      <c r="W56" s="33"/>
      <c r="X56" s="33"/>
      <c r="Y56" s="33"/>
      <c r="Z56" s="33"/>
      <c r="AA56" s="34" t="str">
        <f>$AA$10</f>
        <v>FINANCIAL SECRETARY'S CASH BOOK</v>
      </c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20"/>
    </row>
    <row r="57" spans="1:248" s="148" customFormat="1" ht="12.75" customHeight="1" x14ac:dyDescent="0.2">
      <c r="A57" s="140"/>
      <c r="B57" s="138" t="str">
        <f>$B$11</f>
        <v>Month</v>
      </c>
      <c r="C57" s="73" t="str">
        <f>$C$11</f>
        <v>APRIL</v>
      </c>
      <c r="D57" s="138" t="str">
        <f>$D$11</f>
        <v>Year</v>
      </c>
      <c r="E57" s="27">
        <f>$E$11</f>
        <v>0</v>
      </c>
      <c r="F57" s="140"/>
      <c r="G57" s="145"/>
      <c r="H57" s="140"/>
      <c r="I57" s="146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38"/>
      <c r="AJ57" s="147" t="str">
        <f>$C$11</f>
        <v>APRIL</v>
      </c>
      <c r="AK57" s="27">
        <f>$E$11</f>
        <v>0</v>
      </c>
      <c r="AL57" s="140"/>
    </row>
    <row r="58" spans="1:248" s="148" customFormat="1" ht="12.75" customHeight="1" x14ac:dyDescent="0.2">
      <c r="A58" s="140"/>
      <c r="B58" s="138" t="str">
        <f>$B$12</f>
        <v>Page No.</v>
      </c>
      <c r="C58" s="355">
        <f>C12+1</f>
        <v>2</v>
      </c>
      <c r="D58" s="140"/>
      <c r="E58" s="140"/>
      <c r="F58" s="140"/>
      <c r="G58" s="145"/>
      <c r="H58" s="140"/>
      <c r="I58" s="146" t="s">
        <v>53</v>
      </c>
      <c r="J58" s="140"/>
      <c r="K58" s="140"/>
      <c r="L58" s="146"/>
      <c r="M58" s="140"/>
      <c r="N58" s="140"/>
      <c r="O58" s="140"/>
      <c r="P58" s="138"/>
      <c r="Q58" s="140"/>
      <c r="R58" s="138"/>
      <c r="S58" s="140"/>
      <c r="T58" s="140"/>
      <c r="U58" s="140"/>
      <c r="V58" s="140"/>
      <c r="W58" s="140"/>
      <c r="X58" s="140"/>
      <c r="Y58" s="140"/>
      <c r="Z58" s="140"/>
      <c r="AA58" s="140"/>
      <c r="AB58" s="149" t="s">
        <v>54</v>
      </c>
      <c r="AC58" s="140"/>
      <c r="AD58" s="140"/>
      <c r="AE58" s="140"/>
      <c r="AF58" s="140"/>
      <c r="AG58" s="140"/>
      <c r="AH58" s="140"/>
      <c r="AI58" s="138" t="str">
        <f>$B$12</f>
        <v>Page No.</v>
      </c>
      <c r="AJ58" s="355">
        <f>C58</f>
        <v>2</v>
      </c>
      <c r="AK58" s="150"/>
      <c r="AL58" s="151"/>
    </row>
    <row r="59" spans="1:248" ht="12.75" customHeight="1" x14ac:dyDescent="0.2">
      <c r="A59" s="3"/>
      <c r="B59" s="3"/>
      <c r="C59" s="3"/>
      <c r="D59" s="3"/>
      <c r="E59" s="3"/>
      <c r="F59" s="3"/>
      <c r="G59" s="126"/>
      <c r="H59" s="3"/>
      <c r="I59" s="5"/>
      <c r="J59" s="3"/>
      <c r="K59" s="3"/>
      <c r="L59" s="20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20"/>
      <c r="AF59" s="3"/>
      <c r="AG59" s="3"/>
      <c r="AH59" s="3"/>
      <c r="AI59" s="3"/>
      <c r="AJ59" s="3"/>
      <c r="AK59" s="3" t="s">
        <v>236</v>
      </c>
      <c r="AL59" s="3"/>
    </row>
    <row r="60" spans="1:248" ht="12.75" customHeight="1" x14ac:dyDescent="0.2">
      <c r="A60" s="25"/>
      <c r="B60" s="25"/>
      <c r="C60" s="25"/>
      <c r="D60" s="25"/>
      <c r="E60" s="25"/>
      <c r="F60" s="25"/>
      <c r="G60" s="127"/>
      <c r="H60" s="25"/>
      <c r="I60" s="26"/>
      <c r="J60" s="25"/>
      <c r="K60" s="25"/>
      <c r="L60" s="26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6"/>
      <c r="AF60" s="25"/>
      <c r="AG60" s="25"/>
      <c r="AH60" s="25"/>
      <c r="AI60" s="25"/>
      <c r="AJ60" s="25"/>
      <c r="AK60" s="25"/>
      <c r="AL60" s="25"/>
    </row>
    <row r="61" spans="1:248" s="407" customFormat="1" ht="12.75" customHeight="1" x14ac:dyDescent="0.2">
      <c r="A61" s="1"/>
      <c r="B61" s="3"/>
      <c r="C61" s="3" t="s">
        <v>55</v>
      </c>
      <c r="D61" s="3"/>
      <c r="E61" s="3"/>
      <c r="F61" s="13"/>
      <c r="G61" s="433"/>
      <c r="H61" s="2" t="s">
        <v>56</v>
      </c>
      <c r="I61" s="95"/>
      <c r="J61" s="475" t="s">
        <v>477</v>
      </c>
      <c r="K61" s="476"/>
      <c r="L61" s="3"/>
      <c r="M61" s="3"/>
      <c r="N61" s="3"/>
      <c r="O61" s="5" t="s">
        <v>57</v>
      </c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07" customFormat="1" ht="12.75" customHeight="1" x14ac:dyDescent="0.2">
      <c r="A62" s="1"/>
      <c r="B62" s="3"/>
      <c r="C62" s="3"/>
      <c r="D62" s="3"/>
      <c r="E62" s="3"/>
      <c r="F62" s="13"/>
      <c r="G62" s="433"/>
      <c r="H62" s="13"/>
      <c r="I62" s="96"/>
      <c r="J62" s="3"/>
      <c r="K62" s="1"/>
      <c r="L62" s="3"/>
      <c r="M62" s="3"/>
      <c r="N62" s="3"/>
      <c r="O62" s="3"/>
      <c r="P62" s="3"/>
      <c r="Q62" s="3"/>
      <c r="R62" s="1"/>
      <c r="S62" s="3"/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13"/>
      <c r="AJ62" s="3"/>
      <c r="AK62" s="1"/>
      <c r="AL62" s="3"/>
    </row>
    <row r="63" spans="1:248" s="407" customFormat="1" ht="12.75" customHeight="1" thickBot="1" x14ac:dyDescent="0.25">
      <c r="A63" s="422"/>
      <c r="B63" s="423">
        <v>1</v>
      </c>
      <c r="C63" s="423">
        <v>2</v>
      </c>
      <c r="D63" s="423">
        <v>3</v>
      </c>
      <c r="E63" s="423">
        <v>4</v>
      </c>
      <c r="F63" s="424">
        <v>5</v>
      </c>
      <c r="G63" s="434">
        <v>6</v>
      </c>
      <c r="H63" s="425">
        <v>7</v>
      </c>
      <c r="I63" s="435">
        <v>8</v>
      </c>
      <c r="J63" s="423">
        <v>9</v>
      </c>
      <c r="K63" s="425">
        <v>10</v>
      </c>
      <c r="L63" s="423">
        <v>11</v>
      </c>
      <c r="M63" s="423" t="s">
        <v>1</v>
      </c>
      <c r="N63" s="423">
        <v>12</v>
      </c>
      <c r="O63" s="423">
        <v>13</v>
      </c>
      <c r="P63" s="423">
        <v>14</v>
      </c>
      <c r="Q63" s="423">
        <v>15</v>
      </c>
      <c r="R63" s="425" t="s">
        <v>2</v>
      </c>
      <c r="S63" s="426"/>
      <c r="T63" s="422"/>
      <c r="U63" s="423">
        <v>16</v>
      </c>
      <c r="V63" s="423">
        <v>17</v>
      </c>
      <c r="W63" s="423">
        <v>18</v>
      </c>
      <c r="X63" s="423">
        <v>19</v>
      </c>
      <c r="Y63" s="423">
        <v>20</v>
      </c>
      <c r="Z63" s="423" t="s">
        <v>3</v>
      </c>
      <c r="AA63" s="423">
        <v>21</v>
      </c>
      <c r="AB63" s="423">
        <v>22</v>
      </c>
      <c r="AC63" s="423">
        <v>23</v>
      </c>
      <c r="AD63" s="423">
        <v>24</v>
      </c>
      <c r="AE63" s="423">
        <v>25</v>
      </c>
      <c r="AF63" s="423">
        <v>26</v>
      </c>
      <c r="AG63" s="423">
        <v>27</v>
      </c>
      <c r="AH63" s="423">
        <v>28</v>
      </c>
      <c r="AI63" s="424">
        <v>29</v>
      </c>
      <c r="AJ63" s="423">
        <v>30</v>
      </c>
      <c r="AK63" s="425">
        <v>31</v>
      </c>
      <c r="AL63" s="426"/>
    </row>
    <row r="64" spans="1:248" s="4" customFormat="1" ht="12.75" customHeight="1" thickTop="1" x14ac:dyDescent="0.2">
      <c r="A64" s="1"/>
      <c r="B64" s="85" t="s">
        <v>4</v>
      </c>
      <c r="C64" s="97"/>
      <c r="D64" s="85" t="s">
        <v>473</v>
      </c>
      <c r="E64" s="436" t="s">
        <v>6</v>
      </c>
      <c r="F64" s="84" t="s">
        <v>7</v>
      </c>
      <c r="G64" s="128"/>
      <c r="H64" s="84"/>
      <c r="I64" s="99"/>
      <c r="J64" s="85"/>
      <c r="K64" s="84"/>
      <c r="L64" s="85" t="s">
        <v>460</v>
      </c>
      <c r="M64" s="85"/>
      <c r="N64" s="85" t="s">
        <v>474</v>
      </c>
      <c r="O64" s="436" t="s">
        <v>461</v>
      </c>
      <c r="P64" s="437"/>
      <c r="Q64" s="438" t="s">
        <v>8</v>
      </c>
      <c r="R64" s="84" t="s">
        <v>8</v>
      </c>
      <c r="S64" s="102"/>
      <c r="T64" s="67"/>
      <c r="U64" s="471" t="s">
        <v>9</v>
      </c>
      <c r="V64" s="472"/>
      <c r="W64" s="472"/>
      <c r="X64" s="472"/>
      <c r="Y64" s="473"/>
      <c r="Z64" s="85" t="s">
        <v>10</v>
      </c>
      <c r="AA64" s="85" t="s">
        <v>11</v>
      </c>
      <c r="AB64" s="85" t="s">
        <v>204</v>
      </c>
      <c r="AC64" s="85" t="s">
        <v>12</v>
      </c>
      <c r="AD64" s="85" t="s">
        <v>13</v>
      </c>
      <c r="AE64" s="85" t="s">
        <v>14</v>
      </c>
      <c r="AF64" s="85"/>
      <c r="AG64" s="85"/>
      <c r="AH64" s="100"/>
      <c r="AI64" s="101"/>
      <c r="AJ64" s="85" t="s">
        <v>15</v>
      </c>
      <c r="AK64" s="84" t="s">
        <v>7</v>
      </c>
      <c r="AL64" s="102"/>
      <c r="AM64" s="251"/>
      <c r="AN64" s="251"/>
      <c r="AO64" s="251"/>
      <c r="AP64" s="251"/>
      <c r="AQ64" s="251"/>
      <c r="AR64" s="251"/>
      <c r="AS64" s="251"/>
      <c r="AT64" s="251"/>
      <c r="AU64" s="251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/>
      <c r="BJ64" s="251"/>
      <c r="BK64" s="251"/>
      <c r="BL64" s="251"/>
      <c r="BM64" s="251"/>
      <c r="BN64" s="251"/>
      <c r="BO64" s="251"/>
      <c r="BP64" s="251"/>
      <c r="BQ64" s="251"/>
      <c r="BR64" s="251"/>
      <c r="BS64" s="251"/>
      <c r="BT64" s="251"/>
      <c r="BU64" s="251"/>
      <c r="BV64" s="251"/>
      <c r="BW64" s="251"/>
      <c r="BX64" s="251"/>
      <c r="BY64" s="251"/>
      <c r="BZ64" s="251"/>
      <c r="CA64" s="251"/>
      <c r="CB64" s="251"/>
      <c r="CC64" s="251"/>
      <c r="CD64" s="251"/>
      <c r="CE64" s="251"/>
      <c r="CF64" s="251"/>
      <c r="CG64" s="251"/>
      <c r="CH64" s="251"/>
      <c r="CI64" s="251"/>
      <c r="CJ64" s="251"/>
      <c r="CK64" s="251"/>
      <c r="CL64" s="251"/>
      <c r="CM64" s="251"/>
      <c r="CN64" s="251"/>
      <c r="CO64" s="251"/>
      <c r="CP64" s="251"/>
      <c r="CQ64" s="251"/>
      <c r="CR64" s="251"/>
      <c r="CS64" s="251"/>
      <c r="CT64" s="251"/>
      <c r="CU64" s="251"/>
      <c r="CV64" s="251"/>
      <c r="CW64" s="251"/>
      <c r="CX64" s="251"/>
      <c r="CY64" s="251"/>
      <c r="CZ64" s="251"/>
      <c r="DA64" s="251"/>
      <c r="DB64" s="251"/>
      <c r="DC64" s="251"/>
      <c r="DD64" s="251"/>
      <c r="DE64" s="251"/>
      <c r="DF64" s="251"/>
      <c r="DG64" s="251"/>
      <c r="DH64" s="251"/>
      <c r="DI64" s="251"/>
      <c r="DJ64" s="251"/>
      <c r="DK64" s="251"/>
      <c r="DL64" s="251"/>
      <c r="DM64" s="251"/>
      <c r="DN64" s="251"/>
      <c r="DO64" s="251"/>
      <c r="DP64" s="251"/>
      <c r="DQ64" s="251"/>
      <c r="DR64" s="251"/>
      <c r="DS64" s="251"/>
      <c r="DT64" s="251"/>
      <c r="DU64" s="251"/>
      <c r="DV64" s="251"/>
      <c r="DW64" s="251"/>
      <c r="DX64" s="251"/>
      <c r="DY64" s="251"/>
      <c r="DZ64" s="251"/>
      <c r="EA64" s="251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51"/>
      <c r="EU64" s="251"/>
      <c r="EV64" s="251"/>
      <c r="EW64" s="251"/>
      <c r="EX64" s="251"/>
      <c r="EY64" s="251"/>
      <c r="EZ64" s="251"/>
      <c r="FA64" s="251"/>
      <c r="FB64" s="251"/>
      <c r="FC64" s="251"/>
      <c r="FD64" s="251"/>
      <c r="FE64" s="251"/>
      <c r="FF64" s="251"/>
      <c r="FG64" s="251"/>
      <c r="FH64" s="251"/>
      <c r="FI64" s="251"/>
      <c r="FJ64" s="251"/>
      <c r="FK64" s="251"/>
      <c r="FL64" s="251"/>
      <c r="FM64" s="251"/>
      <c r="FN64" s="251"/>
      <c r="FO64" s="251"/>
      <c r="FP64" s="251"/>
      <c r="FQ64" s="251"/>
      <c r="FR64" s="251"/>
      <c r="FS64" s="251"/>
      <c r="FT64" s="251"/>
      <c r="FU64" s="251"/>
      <c r="FV64" s="251"/>
      <c r="FW64" s="251"/>
      <c r="FX64" s="251"/>
      <c r="FY64" s="251"/>
      <c r="FZ64" s="251"/>
      <c r="GA64" s="251"/>
      <c r="GB64" s="251"/>
      <c r="GC64" s="251"/>
      <c r="GD64" s="251"/>
      <c r="GE64" s="251"/>
      <c r="GF64" s="251"/>
      <c r="GG64" s="251"/>
      <c r="GH64" s="251"/>
      <c r="GI64" s="251"/>
      <c r="GJ64" s="251"/>
      <c r="GK64" s="251"/>
      <c r="GL64" s="251"/>
      <c r="GM64" s="251"/>
      <c r="GN64" s="251"/>
      <c r="GO64" s="251"/>
      <c r="GP64" s="251"/>
      <c r="GQ64" s="251"/>
      <c r="GR64" s="251"/>
      <c r="GS64" s="251"/>
      <c r="GT64" s="251"/>
      <c r="GU64" s="251"/>
      <c r="GV64" s="251"/>
      <c r="GW64" s="251"/>
      <c r="GX64" s="251"/>
      <c r="GY64" s="251"/>
      <c r="GZ64" s="251"/>
      <c r="HA64" s="251"/>
      <c r="HB64" s="251"/>
      <c r="HC64" s="251"/>
      <c r="HD64" s="251"/>
      <c r="HE64" s="251"/>
      <c r="HF64" s="251"/>
      <c r="HG64" s="251"/>
      <c r="HH64" s="251"/>
      <c r="HI64" s="251"/>
      <c r="HJ64" s="251"/>
      <c r="HK64" s="251"/>
      <c r="HL64" s="251"/>
      <c r="HM64" s="251"/>
      <c r="HN64" s="251"/>
      <c r="HO64" s="251"/>
      <c r="HP64" s="251"/>
      <c r="HQ64" s="251"/>
      <c r="HR64" s="251"/>
      <c r="HS64" s="251"/>
      <c r="HT64" s="251"/>
      <c r="HU64" s="251"/>
      <c r="HV64" s="251"/>
      <c r="HW64" s="251"/>
      <c r="HX64" s="251"/>
      <c r="HY64" s="251"/>
      <c r="HZ64" s="251"/>
      <c r="IA64" s="251"/>
      <c r="IB64" s="251"/>
      <c r="IC64" s="251"/>
      <c r="ID64" s="251"/>
      <c r="IE64" s="251"/>
      <c r="IF64" s="251"/>
      <c r="IG64" s="251"/>
      <c r="IH64" s="251"/>
      <c r="II64" s="251"/>
      <c r="IJ64" s="251"/>
      <c r="IK64" s="251"/>
      <c r="IL64" s="251"/>
      <c r="IM64" s="251"/>
      <c r="IN64" s="251"/>
    </row>
    <row r="65" spans="1:248" s="4" customFormat="1" ht="12.75" customHeight="1" x14ac:dyDescent="0.2">
      <c r="A65" s="1"/>
      <c r="B65" s="85" t="s">
        <v>8</v>
      </c>
      <c r="C65" s="85" t="s">
        <v>16</v>
      </c>
      <c r="D65" s="85" t="s">
        <v>202</v>
      </c>
      <c r="E65" s="154" t="s">
        <v>8</v>
      </c>
      <c r="F65" s="84" t="s">
        <v>18</v>
      </c>
      <c r="G65" s="128" t="s">
        <v>19</v>
      </c>
      <c r="H65" s="84" t="s">
        <v>20</v>
      </c>
      <c r="I65" s="99" t="s">
        <v>475</v>
      </c>
      <c r="J65" s="85" t="s">
        <v>21</v>
      </c>
      <c r="K65" s="84" t="s">
        <v>22</v>
      </c>
      <c r="L65" s="85" t="s">
        <v>462</v>
      </c>
      <c r="M65" s="85" t="s">
        <v>463</v>
      </c>
      <c r="N65" s="85" t="s">
        <v>476</v>
      </c>
      <c r="O65" s="154" t="s">
        <v>464</v>
      </c>
      <c r="P65" s="154" t="s">
        <v>23</v>
      </c>
      <c r="Q65" s="85" t="s">
        <v>24</v>
      </c>
      <c r="R65" s="84" t="s">
        <v>24</v>
      </c>
      <c r="S65" s="100" t="s">
        <v>135</v>
      </c>
      <c r="T65" s="84" t="s">
        <v>135</v>
      </c>
      <c r="U65" s="85" t="s">
        <v>25</v>
      </c>
      <c r="V65" s="85" t="s">
        <v>26</v>
      </c>
      <c r="W65" s="85" t="s">
        <v>27</v>
      </c>
      <c r="X65" s="85" t="s">
        <v>28</v>
      </c>
      <c r="Y65" s="85" t="s">
        <v>136</v>
      </c>
      <c r="Z65" s="85" t="s">
        <v>251</v>
      </c>
      <c r="AA65" s="85" t="s">
        <v>137</v>
      </c>
      <c r="AB65" s="85" t="s">
        <v>203</v>
      </c>
      <c r="AC65" s="85" t="s">
        <v>30</v>
      </c>
      <c r="AD65" s="85" t="s">
        <v>140</v>
      </c>
      <c r="AE65" s="85" t="s">
        <v>31</v>
      </c>
      <c r="AF65" s="85" t="s">
        <v>32</v>
      </c>
      <c r="AG65" s="85" t="s">
        <v>205</v>
      </c>
      <c r="AH65" s="100" t="s">
        <v>16</v>
      </c>
      <c r="AI65" s="98" t="s">
        <v>34</v>
      </c>
      <c r="AJ65" s="85" t="s">
        <v>35</v>
      </c>
      <c r="AK65" s="84" t="s">
        <v>18</v>
      </c>
      <c r="AL65" s="102"/>
      <c r="AM65" s="251"/>
      <c r="AN65" s="251"/>
      <c r="AO65" s="251"/>
      <c r="AP65" s="251"/>
      <c r="AQ65" s="251"/>
      <c r="AR65" s="251"/>
      <c r="AS65" s="251"/>
      <c r="AT65" s="251"/>
      <c r="AU65" s="251"/>
      <c r="AV65" s="251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G65" s="251"/>
      <c r="BH65" s="251"/>
      <c r="BI65" s="251"/>
      <c r="BJ65" s="251"/>
      <c r="BK65" s="251"/>
      <c r="BL65" s="251"/>
      <c r="BM65" s="251"/>
      <c r="BN65" s="251"/>
      <c r="BO65" s="251"/>
      <c r="BP65" s="251"/>
      <c r="BQ65" s="251"/>
      <c r="BR65" s="251"/>
      <c r="BS65" s="251"/>
      <c r="BT65" s="251"/>
      <c r="BU65" s="251"/>
      <c r="BV65" s="251"/>
      <c r="BW65" s="251"/>
      <c r="BX65" s="251"/>
      <c r="BY65" s="251"/>
      <c r="BZ65" s="251"/>
      <c r="CA65" s="251"/>
      <c r="CB65" s="251"/>
      <c r="CC65" s="251"/>
      <c r="CD65" s="251"/>
      <c r="CE65" s="251"/>
      <c r="CF65" s="251"/>
      <c r="CG65" s="251"/>
      <c r="CH65" s="251"/>
      <c r="CI65" s="251"/>
      <c r="CJ65" s="251"/>
      <c r="CK65" s="251"/>
      <c r="CL65" s="251"/>
      <c r="CM65" s="251"/>
      <c r="CN65" s="251"/>
      <c r="CO65" s="251"/>
      <c r="CP65" s="251"/>
      <c r="CQ65" s="251"/>
      <c r="CR65" s="251"/>
      <c r="CS65" s="251"/>
      <c r="CT65" s="251"/>
      <c r="CU65" s="251"/>
      <c r="CV65" s="251"/>
      <c r="CW65" s="251"/>
      <c r="CX65" s="251"/>
      <c r="CY65" s="251"/>
      <c r="CZ65" s="251"/>
      <c r="DA65" s="251"/>
      <c r="DB65" s="251"/>
      <c r="DC65" s="251"/>
      <c r="DD65" s="251"/>
      <c r="DE65" s="251"/>
      <c r="DF65" s="251"/>
      <c r="DG65" s="251"/>
      <c r="DH65" s="251"/>
      <c r="DI65" s="251"/>
      <c r="DJ65" s="251"/>
      <c r="DK65" s="251"/>
      <c r="DL65" s="251"/>
      <c r="DM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  <c r="DY65" s="251"/>
      <c r="DZ65" s="251"/>
      <c r="EA65" s="251"/>
      <c r="EB65" s="251"/>
      <c r="EC65" s="251"/>
      <c r="ED65" s="251"/>
      <c r="EE65" s="251"/>
      <c r="EF65" s="251"/>
      <c r="EG65" s="251"/>
      <c r="EH65" s="251"/>
      <c r="EI65" s="251"/>
      <c r="EJ65" s="251"/>
      <c r="EK65" s="251"/>
      <c r="EL65" s="251"/>
      <c r="EM65" s="251"/>
      <c r="EN65" s="251"/>
      <c r="EO65" s="251"/>
      <c r="EP65" s="251"/>
      <c r="EQ65" s="251"/>
      <c r="ER65" s="251"/>
      <c r="ES65" s="251"/>
      <c r="ET65" s="251"/>
      <c r="EU65" s="251"/>
      <c r="EV65" s="251"/>
      <c r="EW65" s="251"/>
      <c r="EX65" s="251"/>
      <c r="EY65" s="251"/>
      <c r="EZ65" s="251"/>
      <c r="FA65" s="251"/>
      <c r="FB65" s="251"/>
      <c r="FC65" s="251"/>
      <c r="FD65" s="251"/>
      <c r="FE65" s="251"/>
      <c r="FF65" s="251"/>
      <c r="FG65" s="251"/>
      <c r="FH65" s="251"/>
      <c r="FI65" s="251"/>
      <c r="FJ65" s="251"/>
      <c r="FK65" s="251"/>
      <c r="FL65" s="251"/>
      <c r="FM65" s="251"/>
      <c r="FN65" s="251"/>
      <c r="FO65" s="251"/>
      <c r="FP65" s="251"/>
      <c r="FQ65" s="251"/>
      <c r="FR65" s="251"/>
      <c r="FS65" s="251"/>
      <c r="FT65" s="251"/>
      <c r="FU65" s="251"/>
      <c r="FV65" s="251"/>
      <c r="FW65" s="251"/>
      <c r="FX65" s="251"/>
      <c r="FY65" s="251"/>
      <c r="FZ65" s="251"/>
      <c r="GA65" s="251"/>
      <c r="GB65" s="251"/>
      <c r="GC65" s="251"/>
      <c r="GD65" s="251"/>
      <c r="GE65" s="251"/>
      <c r="GF65" s="251"/>
      <c r="GG65" s="251"/>
      <c r="GH65" s="251"/>
      <c r="GI65" s="251"/>
      <c r="GJ65" s="251"/>
      <c r="GK65" s="251"/>
      <c r="GL65" s="251"/>
      <c r="GM65" s="251"/>
      <c r="GN65" s="251"/>
      <c r="GO65" s="251"/>
      <c r="GP65" s="251"/>
      <c r="GQ65" s="251"/>
      <c r="GR65" s="251"/>
      <c r="GS65" s="251"/>
      <c r="GT65" s="251"/>
      <c r="GU65" s="251"/>
      <c r="GV65" s="251"/>
      <c r="GW65" s="251"/>
      <c r="GX65" s="251"/>
      <c r="GY65" s="251"/>
      <c r="GZ65" s="251"/>
      <c r="HA65" s="251"/>
      <c r="HB65" s="251"/>
      <c r="HC65" s="251"/>
      <c r="HD65" s="251"/>
      <c r="HE65" s="251"/>
      <c r="HF65" s="251"/>
      <c r="HG65" s="251"/>
      <c r="HH65" s="251"/>
      <c r="HI65" s="251"/>
      <c r="HJ65" s="251"/>
      <c r="HK65" s="251"/>
      <c r="HL65" s="251"/>
      <c r="HM65" s="251"/>
      <c r="HN65" s="251"/>
      <c r="HO65" s="251"/>
      <c r="HP65" s="251"/>
      <c r="HQ65" s="251"/>
      <c r="HR65" s="251"/>
      <c r="HS65" s="251"/>
      <c r="HT65" s="251"/>
      <c r="HU65" s="251"/>
      <c r="HV65" s="251"/>
      <c r="HW65" s="251"/>
      <c r="HX65" s="251"/>
      <c r="HY65" s="251"/>
      <c r="HZ65" s="251"/>
      <c r="IA65" s="251"/>
      <c r="IB65" s="251"/>
      <c r="IC65" s="251"/>
      <c r="ID65" s="251"/>
      <c r="IE65" s="251"/>
      <c r="IF65" s="251"/>
      <c r="IG65" s="251"/>
      <c r="IH65" s="251"/>
      <c r="II65" s="251"/>
      <c r="IJ65" s="251"/>
      <c r="IK65" s="251"/>
      <c r="IL65" s="251"/>
      <c r="IM65" s="251"/>
      <c r="IN65" s="251"/>
    </row>
    <row r="66" spans="1:248" s="4" customFormat="1" ht="12.75" customHeight="1" thickBot="1" x14ac:dyDescent="0.25">
      <c r="A66" s="6"/>
      <c r="B66" s="86" t="s">
        <v>36</v>
      </c>
      <c r="C66" s="86" t="s">
        <v>37</v>
      </c>
      <c r="D66" s="86" t="s">
        <v>38</v>
      </c>
      <c r="E66" s="439" t="s">
        <v>39</v>
      </c>
      <c r="F66" s="103" t="s">
        <v>40</v>
      </c>
      <c r="G66" s="129"/>
      <c r="H66" s="103"/>
      <c r="I66" s="104" t="s">
        <v>41</v>
      </c>
      <c r="J66" s="86"/>
      <c r="K66" s="103"/>
      <c r="L66" s="86" t="s">
        <v>465</v>
      </c>
      <c r="M66" s="86"/>
      <c r="N66" s="86" t="s">
        <v>235</v>
      </c>
      <c r="O66" s="439" t="s">
        <v>235</v>
      </c>
      <c r="P66" s="155"/>
      <c r="Q66" s="440" t="s">
        <v>258</v>
      </c>
      <c r="R66" s="441" t="s">
        <v>259</v>
      </c>
      <c r="S66" s="105" t="s">
        <v>109</v>
      </c>
      <c r="T66" s="103" t="s">
        <v>187</v>
      </c>
      <c r="U66" s="86" t="s">
        <v>42</v>
      </c>
      <c r="V66" s="86" t="s">
        <v>43</v>
      </c>
      <c r="W66" s="86"/>
      <c r="X66" s="86" t="s">
        <v>44</v>
      </c>
      <c r="Y66" s="86" t="s">
        <v>30</v>
      </c>
      <c r="Z66" s="86" t="s">
        <v>30</v>
      </c>
      <c r="AA66" s="86" t="s">
        <v>138</v>
      </c>
      <c r="AB66" s="86" t="s">
        <v>15</v>
      </c>
      <c r="AC66" s="86" t="s">
        <v>139</v>
      </c>
      <c r="AD66" s="86" t="s">
        <v>141</v>
      </c>
      <c r="AE66" s="86" t="s">
        <v>47</v>
      </c>
      <c r="AF66" s="86" t="s">
        <v>48</v>
      </c>
      <c r="AG66" s="86" t="s">
        <v>15</v>
      </c>
      <c r="AH66" s="105" t="s">
        <v>30</v>
      </c>
      <c r="AI66" s="106"/>
      <c r="AJ66" s="86" t="s">
        <v>49</v>
      </c>
      <c r="AK66" s="103" t="s">
        <v>188</v>
      </c>
      <c r="AL66" s="107"/>
      <c r="AM66" s="251"/>
      <c r="AN66" s="251"/>
      <c r="AO66" s="251"/>
      <c r="AP66" s="251"/>
      <c r="AQ66" s="251"/>
      <c r="AR66" s="251"/>
      <c r="AS66" s="251"/>
      <c r="AT66" s="251"/>
      <c r="AU66" s="251"/>
      <c r="AV66" s="251"/>
      <c r="AW66" s="251"/>
      <c r="AX66" s="251"/>
      <c r="AY66" s="251"/>
      <c r="AZ66" s="251"/>
      <c r="BA66" s="251"/>
      <c r="BB66" s="251"/>
      <c r="BC66" s="251"/>
      <c r="BD66" s="251"/>
      <c r="BE66" s="251"/>
      <c r="BF66" s="251"/>
      <c r="BG66" s="251"/>
      <c r="BH66" s="251"/>
      <c r="BI66" s="251"/>
      <c r="BJ66" s="251"/>
      <c r="BK66" s="251"/>
      <c r="BL66" s="251"/>
      <c r="BM66" s="251"/>
      <c r="BN66" s="251"/>
      <c r="BO66" s="251"/>
      <c r="BP66" s="251"/>
      <c r="BQ66" s="251"/>
      <c r="BR66" s="251"/>
      <c r="BS66" s="251"/>
      <c r="BT66" s="251"/>
      <c r="BU66" s="251"/>
      <c r="BV66" s="251"/>
      <c r="BW66" s="251"/>
      <c r="BX66" s="251"/>
      <c r="BY66" s="251"/>
      <c r="BZ66" s="251"/>
      <c r="CA66" s="251"/>
      <c r="CB66" s="251"/>
      <c r="CC66" s="251"/>
      <c r="CD66" s="251"/>
      <c r="CE66" s="251"/>
      <c r="CF66" s="251"/>
      <c r="CG66" s="251"/>
      <c r="CH66" s="251"/>
      <c r="CI66" s="251"/>
      <c r="CJ66" s="251"/>
      <c r="CK66" s="251"/>
      <c r="CL66" s="251"/>
      <c r="CM66" s="251"/>
      <c r="CN66" s="251"/>
      <c r="CO66" s="251"/>
      <c r="CP66" s="251"/>
      <c r="CQ66" s="251"/>
      <c r="CR66" s="251"/>
      <c r="CS66" s="251"/>
      <c r="CT66" s="251"/>
      <c r="CU66" s="251"/>
      <c r="CV66" s="251"/>
      <c r="CW66" s="251"/>
      <c r="CX66" s="251"/>
      <c r="CY66" s="251"/>
      <c r="CZ66" s="251"/>
      <c r="DA66" s="251"/>
      <c r="DB66" s="251"/>
      <c r="DC66" s="251"/>
      <c r="DD66" s="251"/>
      <c r="DE66" s="251"/>
      <c r="DF66" s="251"/>
      <c r="DG66" s="251"/>
      <c r="DH66" s="251"/>
      <c r="DI66" s="251"/>
      <c r="DJ66" s="251"/>
      <c r="DK66" s="251"/>
      <c r="DL66" s="251"/>
      <c r="DM66" s="251"/>
      <c r="DN66" s="251"/>
      <c r="DO66" s="251"/>
      <c r="DP66" s="251"/>
      <c r="DQ66" s="251"/>
      <c r="DR66" s="251"/>
      <c r="DS66" s="251"/>
      <c r="DT66" s="251"/>
      <c r="DU66" s="251"/>
      <c r="DV66" s="251"/>
      <c r="DW66" s="251"/>
      <c r="DX66" s="251"/>
      <c r="DY66" s="251"/>
      <c r="DZ66" s="251"/>
      <c r="EA66" s="251"/>
      <c r="EB66" s="251"/>
      <c r="EC66" s="251"/>
      <c r="ED66" s="251"/>
      <c r="EE66" s="251"/>
      <c r="EF66" s="251"/>
      <c r="EG66" s="251"/>
      <c r="EH66" s="251"/>
      <c r="EI66" s="251"/>
      <c r="EJ66" s="251"/>
      <c r="EK66" s="251"/>
      <c r="EL66" s="251"/>
      <c r="EM66" s="251"/>
      <c r="EN66" s="251"/>
      <c r="EO66" s="251"/>
      <c r="EP66" s="251"/>
      <c r="EQ66" s="251"/>
      <c r="ER66" s="251"/>
      <c r="ES66" s="251"/>
      <c r="ET66" s="251"/>
      <c r="EU66" s="251"/>
      <c r="EV66" s="251"/>
      <c r="EW66" s="251"/>
      <c r="EX66" s="251"/>
      <c r="EY66" s="251"/>
      <c r="EZ66" s="251"/>
      <c r="FA66" s="251"/>
      <c r="FB66" s="251"/>
      <c r="FC66" s="251"/>
      <c r="FD66" s="251"/>
      <c r="FE66" s="251"/>
      <c r="FF66" s="251"/>
      <c r="FG66" s="251"/>
      <c r="FH66" s="251"/>
      <c r="FI66" s="251"/>
      <c r="FJ66" s="251"/>
      <c r="FK66" s="251"/>
      <c r="FL66" s="251"/>
      <c r="FM66" s="251"/>
      <c r="FN66" s="251"/>
      <c r="FO66" s="251"/>
      <c r="FP66" s="251"/>
      <c r="FQ66" s="251"/>
      <c r="FR66" s="251"/>
      <c r="FS66" s="251"/>
      <c r="FT66" s="251"/>
      <c r="FU66" s="251"/>
      <c r="FV66" s="251"/>
      <c r="FW66" s="251"/>
      <c r="FX66" s="251"/>
      <c r="FY66" s="251"/>
      <c r="FZ66" s="251"/>
      <c r="GA66" s="251"/>
      <c r="GB66" s="251"/>
      <c r="GC66" s="251"/>
      <c r="GD66" s="251"/>
      <c r="GE66" s="251"/>
      <c r="GF66" s="251"/>
      <c r="GG66" s="251"/>
      <c r="GH66" s="251"/>
      <c r="GI66" s="251"/>
      <c r="GJ66" s="251"/>
      <c r="GK66" s="251"/>
      <c r="GL66" s="251"/>
      <c r="GM66" s="251"/>
      <c r="GN66" s="251"/>
      <c r="GO66" s="251"/>
      <c r="GP66" s="251"/>
      <c r="GQ66" s="251"/>
      <c r="GR66" s="251"/>
      <c r="GS66" s="251"/>
      <c r="GT66" s="251"/>
      <c r="GU66" s="251"/>
      <c r="GV66" s="251"/>
      <c r="GW66" s="251"/>
      <c r="GX66" s="251"/>
      <c r="GY66" s="251"/>
      <c r="GZ66" s="251"/>
      <c r="HA66" s="251"/>
      <c r="HB66" s="251"/>
      <c r="HC66" s="251"/>
      <c r="HD66" s="251"/>
      <c r="HE66" s="251"/>
      <c r="HF66" s="251"/>
      <c r="HG66" s="251"/>
      <c r="HH66" s="251"/>
      <c r="HI66" s="251"/>
      <c r="HJ66" s="251"/>
      <c r="HK66" s="251"/>
      <c r="HL66" s="251"/>
      <c r="HM66" s="251"/>
      <c r="HN66" s="251"/>
      <c r="HO66" s="251"/>
      <c r="HP66" s="251"/>
      <c r="HQ66" s="251"/>
      <c r="HR66" s="251"/>
      <c r="HS66" s="251"/>
      <c r="HT66" s="251"/>
      <c r="HU66" s="251"/>
      <c r="HV66" s="251"/>
      <c r="HW66" s="251"/>
      <c r="HX66" s="251"/>
      <c r="HY66" s="251"/>
      <c r="HZ66" s="251"/>
      <c r="IA66" s="251"/>
      <c r="IB66" s="251"/>
      <c r="IC66" s="251"/>
      <c r="ID66" s="251"/>
      <c r="IE66" s="251"/>
      <c r="IF66" s="251"/>
      <c r="IG66" s="251"/>
      <c r="IH66" s="251"/>
      <c r="II66" s="251"/>
      <c r="IJ66" s="251"/>
      <c r="IK66" s="251"/>
      <c r="IL66" s="251"/>
      <c r="IM66" s="251"/>
      <c r="IN66" s="251"/>
    </row>
    <row r="67" spans="1:248" s="20" customFormat="1" ht="12.75" customHeight="1" thickTop="1" x14ac:dyDescent="0.2">
      <c r="A67" s="8"/>
      <c r="B67" s="296">
        <f>B53</f>
        <v>0</v>
      </c>
      <c r="C67" s="296">
        <f>C53</f>
        <v>0</v>
      </c>
      <c r="D67" s="296">
        <f>D53</f>
        <v>0</v>
      </c>
      <c r="E67" s="296">
        <f>E53</f>
        <v>0</v>
      </c>
      <c r="F67" s="298">
        <f>F53</f>
        <v>0</v>
      </c>
      <c r="G67" s="130" t="str">
        <f>G7</f>
        <v>APRIL</v>
      </c>
      <c r="H67" s="31" t="s">
        <v>58</v>
      </c>
      <c r="I67" s="32"/>
      <c r="J67" s="306">
        <f t="shared" ref="J67:R67" si="6">J53</f>
        <v>0</v>
      </c>
      <c r="K67" s="298">
        <f t="shared" si="6"/>
        <v>0</v>
      </c>
      <c r="L67" s="296">
        <f t="shared" si="6"/>
        <v>0</v>
      </c>
      <c r="M67" s="296">
        <f t="shared" si="6"/>
        <v>0</v>
      </c>
      <c r="N67" s="296">
        <f t="shared" si="6"/>
        <v>0</v>
      </c>
      <c r="O67" s="297">
        <f t="shared" si="6"/>
        <v>0</v>
      </c>
      <c r="P67" s="299">
        <f t="shared" si="6"/>
        <v>0</v>
      </c>
      <c r="Q67" s="296">
        <f t="shared" si="6"/>
        <v>0</v>
      </c>
      <c r="R67" s="298">
        <f t="shared" si="6"/>
        <v>0</v>
      </c>
      <c r="S67" s="9"/>
      <c r="T67" s="8"/>
      <c r="U67" s="296">
        <f t="shared" ref="U67:AH67" si="7">U53</f>
        <v>0</v>
      </c>
      <c r="V67" s="296">
        <f t="shared" si="7"/>
        <v>0</v>
      </c>
      <c r="W67" s="296">
        <f t="shared" si="7"/>
        <v>0</v>
      </c>
      <c r="X67" s="296">
        <f t="shared" si="7"/>
        <v>0</v>
      </c>
      <c r="Y67" s="296">
        <f t="shared" si="7"/>
        <v>0</v>
      </c>
      <c r="Z67" s="296">
        <f t="shared" si="7"/>
        <v>0</v>
      </c>
      <c r="AA67" s="296">
        <f t="shared" si="7"/>
        <v>0</v>
      </c>
      <c r="AB67" s="296">
        <f t="shared" si="7"/>
        <v>0</v>
      </c>
      <c r="AC67" s="296">
        <f t="shared" si="7"/>
        <v>0</v>
      </c>
      <c r="AD67" s="296">
        <f t="shared" si="7"/>
        <v>0</v>
      </c>
      <c r="AE67" s="296">
        <f t="shared" si="7"/>
        <v>0</v>
      </c>
      <c r="AF67" s="296">
        <f t="shared" si="7"/>
        <v>0</v>
      </c>
      <c r="AG67" s="296">
        <f t="shared" si="7"/>
        <v>0</v>
      </c>
      <c r="AH67" s="297">
        <f t="shared" si="7"/>
        <v>0</v>
      </c>
      <c r="AI67" s="305"/>
      <c r="AJ67" s="296">
        <f>AJ53</f>
        <v>0</v>
      </c>
      <c r="AK67" s="298">
        <f>AK53</f>
        <v>0</v>
      </c>
      <c r="AL67" s="9"/>
    </row>
    <row r="68" spans="1:248" s="20" customFormat="1" ht="12.75" customHeight="1" x14ac:dyDescent="0.2">
      <c r="A68" s="8">
        <v>1</v>
      </c>
      <c r="B68" s="280"/>
      <c r="C68" s="280"/>
      <c r="D68" s="280"/>
      <c r="E68" s="280"/>
      <c r="F68" s="281"/>
      <c r="G68" s="443"/>
      <c r="H68" s="444"/>
      <c r="I68" s="445"/>
      <c r="J68" s="296">
        <f t="shared" ref="J68:J98" si="8">SUM(B68:F68)</f>
        <v>0</v>
      </c>
      <c r="K68" s="298">
        <f t="shared" ref="K68:K98" si="9">SUM(U68:AK68)-SUM(L68:R68)</f>
        <v>0</v>
      </c>
      <c r="L68" s="280"/>
      <c r="M68" s="280"/>
      <c r="N68" s="280"/>
      <c r="O68" s="293"/>
      <c r="P68" s="300"/>
      <c r="Q68" s="280"/>
      <c r="R68" s="281"/>
      <c r="S68" s="15" t="s">
        <v>59</v>
      </c>
      <c r="T68" s="8">
        <v>1</v>
      </c>
      <c r="U68" s="280"/>
      <c r="V68" s="280"/>
      <c r="W68" s="280"/>
      <c r="X68" s="280"/>
      <c r="Y68" s="280"/>
      <c r="Z68" s="280"/>
      <c r="AA68" s="280"/>
      <c r="AB68" s="280"/>
      <c r="AC68" s="280"/>
      <c r="AD68" s="280"/>
      <c r="AE68" s="280"/>
      <c r="AF68" s="280"/>
      <c r="AG68" s="280"/>
      <c r="AH68" s="293"/>
      <c r="AI68" s="444"/>
      <c r="AJ68" s="280"/>
      <c r="AK68" s="281"/>
      <c r="AL68" s="15" t="s">
        <v>59</v>
      </c>
    </row>
    <row r="69" spans="1:248" s="20" customFormat="1" ht="12.75" customHeight="1" x14ac:dyDescent="0.2">
      <c r="A69" s="8">
        <v>2</v>
      </c>
      <c r="B69" s="280"/>
      <c r="C69" s="280"/>
      <c r="D69" s="280"/>
      <c r="E69" s="280"/>
      <c r="F69" s="281"/>
      <c r="G69" s="443"/>
      <c r="H69" s="444"/>
      <c r="I69" s="445"/>
      <c r="J69" s="296">
        <f t="shared" si="8"/>
        <v>0</v>
      </c>
      <c r="K69" s="298">
        <f t="shared" si="9"/>
        <v>0</v>
      </c>
      <c r="L69" s="280"/>
      <c r="M69" s="280"/>
      <c r="N69" s="280"/>
      <c r="O69" s="293"/>
      <c r="P69" s="300"/>
      <c r="Q69" s="280"/>
      <c r="R69" s="281"/>
      <c r="S69" s="15" t="s">
        <v>60</v>
      </c>
      <c r="T69" s="8">
        <v>2</v>
      </c>
      <c r="U69" s="280"/>
      <c r="V69" s="280"/>
      <c r="W69" s="280"/>
      <c r="X69" s="280"/>
      <c r="Y69" s="280"/>
      <c r="Z69" s="280"/>
      <c r="AA69" s="280"/>
      <c r="AB69" s="280"/>
      <c r="AC69" s="280"/>
      <c r="AD69" s="280"/>
      <c r="AE69" s="280"/>
      <c r="AF69" s="280"/>
      <c r="AG69" s="280"/>
      <c r="AH69" s="293"/>
      <c r="AI69" s="444"/>
      <c r="AJ69" s="280"/>
      <c r="AK69" s="281"/>
      <c r="AL69" s="15" t="s">
        <v>60</v>
      </c>
    </row>
    <row r="70" spans="1:248" s="20" customFormat="1" ht="12.75" customHeight="1" x14ac:dyDescent="0.2">
      <c r="A70" s="8">
        <v>3</v>
      </c>
      <c r="B70" s="280"/>
      <c r="C70" s="280"/>
      <c r="D70" s="280"/>
      <c r="E70" s="280"/>
      <c r="F70" s="281"/>
      <c r="G70" s="443"/>
      <c r="H70" s="444"/>
      <c r="I70" s="445"/>
      <c r="J70" s="296">
        <f t="shared" si="8"/>
        <v>0</v>
      </c>
      <c r="K70" s="298">
        <f t="shared" si="9"/>
        <v>0</v>
      </c>
      <c r="L70" s="280"/>
      <c r="M70" s="280"/>
      <c r="N70" s="280"/>
      <c r="O70" s="293"/>
      <c r="P70" s="300"/>
      <c r="Q70" s="280"/>
      <c r="R70" s="281"/>
      <c r="S70" s="15" t="s">
        <v>61</v>
      </c>
      <c r="T70" s="8">
        <v>3</v>
      </c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93"/>
      <c r="AI70" s="444"/>
      <c r="AJ70" s="280"/>
      <c r="AK70" s="281"/>
      <c r="AL70" s="15" t="s">
        <v>61</v>
      </c>
    </row>
    <row r="71" spans="1:248" s="20" customFormat="1" ht="12.75" customHeight="1" x14ac:dyDescent="0.2">
      <c r="A71" s="8">
        <v>4</v>
      </c>
      <c r="B71" s="280"/>
      <c r="C71" s="280"/>
      <c r="D71" s="280"/>
      <c r="E71" s="280"/>
      <c r="F71" s="281"/>
      <c r="G71" s="443"/>
      <c r="H71" s="444"/>
      <c r="I71" s="445"/>
      <c r="J71" s="296">
        <f t="shared" si="8"/>
        <v>0</v>
      </c>
      <c r="K71" s="298">
        <f t="shared" si="9"/>
        <v>0</v>
      </c>
      <c r="L71" s="280"/>
      <c r="M71" s="280"/>
      <c r="N71" s="280"/>
      <c r="O71" s="293"/>
      <c r="P71" s="300"/>
      <c r="Q71" s="280"/>
      <c r="R71" s="281"/>
      <c r="S71" s="15" t="s">
        <v>62</v>
      </c>
      <c r="T71" s="8">
        <v>4</v>
      </c>
      <c r="U71" s="280"/>
      <c r="V71" s="280"/>
      <c r="W71" s="280"/>
      <c r="X71" s="280"/>
      <c r="Y71" s="280"/>
      <c r="Z71" s="280"/>
      <c r="AA71" s="280"/>
      <c r="AB71" s="280"/>
      <c r="AC71" s="280"/>
      <c r="AD71" s="280"/>
      <c r="AE71" s="280"/>
      <c r="AF71" s="280"/>
      <c r="AG71" s="280"/>
      <c r="AH71" s="293"/>
      <c r="AI71" s="444"/>
      <c r="AJ71" s="280"/>
      <c r="AK71" s="281"/>
      <c r="AL71" s="15" t="s">
        <v>62</v>
      </c>
    </row>
    <row r="72" spans="1:248" s="20" customFormat="1" ht="12.75" customHeight="1" x14ac:dyDescent="0.2">
      <c r="A72" s="8">
        <v>5</v>
      </c>
      <c r="B72" s="280"/>
      <c r="C72" s="280"/>
      <c r="D72" s="280"/>
      <c r="E72" s="280"/>
      <c r="F72" s="281"/>
      <c r="G72" s="446"/>
      <c r="H72" s="444"/>
      <c r="I72" s="445"/>
      <c r="J72" s="296">
        <f t="shared" si="8"/>
        <v>0</v>
      </c>
      <c r="K72" s="298">
        <f t="shared" si="9"/>
        <v>0</v>
      </c>
      <c r="L72" s="280"/>
      <c r="M72" s="280"/>
      <c r="N72" s="280"/>
      <c r="O72" s="293"/>
      <c r="P72" s="300"/>
      <c r="Q72" s="280"/>
      <c r="R72" s="281"/>
      <c r="S72" s="15" t="s">
        <v>63</v>
      </c>
      <c r="T72" s="8">
        <v>5</v>
      </c>
      <c r="U72" s="280"/>
      <c r="V72" s="280"/>
      <c r="W72" s="280"/>
      <c r="X72" s="280"/>
      <c r="Y72" s="280"/>
      <c r="Z72" s="280"/>
      <c r="AA72" s="280"/>
      <c r="AB72" s="280"/>
      <c r="AC72" s="280"/>
      <c r="AD72" s="280"/>
      <c r="AE72" s="280"/>
      <c r="AF72" s="280"/>
      <c r="AG72" s="280"/>
      <c r="AH72" s="293"/>
      <c r="AI72" s="444"/>
      <c r="AJ72" s="280"/>
      <c r="AK72" s="281"/>
      <c r="AL72" s="15" t="s">
        <v>63</v>
      </c>
    </row>
    <row r="73" spans="1:248" s="20" customFormat="1" ht="12.75" customHeight="1" x14ac:dyDescent="0.2">
      <c r="A73" s="16">
        <v>6</v>
      </c>
      <c r="B73" s="282"/>
      <c r="C73" s="282"/>
      <c r="D73" s="282"/>
      <c r="E73" s="282"/>
      <c r="F73" s="283"/>
      <c r="G73" s="443"/>
      <c r="H73" s="447"/>
      <c r="I73" s="448"/>
      <c r="J73" s="296">
        <f t="shared" si="8"/>
        <v>0</v>
      </c>
      <c r="K73" s="298">
        <f t="shared" si="9"/>
        <v>0</v>
      </c>
      <c r="L73" s="282"/>
      <c r="M73" s="282"/>
      <c r="N73" s="282"/>
      <c r="O73" s="294"/>
      <c r="P73" s="301"/>
      <c r="Q73" s="282"/>
      <c r="R73" s="283"/>
      <c r="S73" s="17" t="s">
        <v>64</v>
      </c>
      <c r="T73" s="16">
        <v>6</v>
      </c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94"/>
      <c r="AI73" s="447"/>
      <c r="AJ73" s="282"/>
      <c r="AK73" s="283"/>
      <c r="AL73" s="17" t="s">
        <v>64</v>
      </c>
    </row>
    <row r="74" spans="1:248" s="20" customFormat="1" ht="12.75" customHeight="1" x14ac:dyDescent="0.2">
      <c r="A74" s="8">
        <v>7</v>
      </c>
      <c r="B74" s="280"/>
      <c r="C74" s="280"/>
      <c r="D74" s="280"/>
      <c r="E74" s="280"/>
      <c r="F74" s="281"/>
      <c r="G74" s="443"/>
      <c r="H74" s="444"/>
      <c r="I74" s="445"/>
      <c r="J74" s="296">
        <f t="shared" si="8"/>
        <v>0</v>
      </c>
      <c r="K74" s="298">
        <f t="shared" si="9"/>
        <v>0</v>
      </c>
      <c r="L74" s="280"/>
      <c r="M74" s="280"/>
      <c r="N74" s="280"/>
      <c r="O74" s="293"/>
      <c r="P74" s="300"/>
      <c r="Q74" s="280"/>
      <c r="R74" s="281"/>
      <c r="S74" s="15" t="s">
        <v>65</v>
      </c>
      <c r="T74" s="8">
        <v>7</v>
      </c>
      <c r="U74" s="280"/>
      <c r="V74" s="280"/>
      <c r="W74" s="280"/>
      <c r="X74" s="280"/>
      <c r="Y74" s="280"/>
      <c r="Z74" s="280"/>
      <c r="AA74" s="280"/>
      <c r="AB74" s="280"/>
      <c r="AC74" s="280"/>
      <c r="AD74" s="280"/>
      <c r="AE74" s="280"/>
      <c r="AF74" s="280"/>
      <c r="AG74" s="280"/>
      <c r="AH74" s="293"/>
      <c r="AI74" s="444"/>
      <c r="AJ74" s="280"/>
      <c r="AK74" s="281"/>
      <c r="AL74" s="15" t="s">
        <v>65</v>
      </c>
    </row>
    <row r="75" spans="1:248" s="20" customFormat="1" ht="12.75" customHeight="1" x14ac:dyDescent="0.2">
      <c r="A75" s="8">
        <v>8</v>
      </c>
      <c r="B75" s="280"/>
      <c r="C75" s="280"/>
      <c r="D75" s="280"/>
      <c r="E75" s="280"/>
      <c r="F75" s="281"/>
      <c r="G75" s="443"/>
      <c r="H75" s="444"/>
      <c r="I75" s="445"/>
      <c r="J75" s="296">
        <f t="shared" si="8"/>
        <v>0</v>
      </c>
      <c r="K75" s="298">
        <f t="shared" si="9"/>
        <v>0</v>
      </c>
      <c r="L75" s="280"/>
      <c r="M75" s="280"/>
      <c r="N75" s="280"/>
      <c r="O75" s="293"/>
      <c r="P75" s="300"/>
      <c r="Q75" s="280"/>
      <c r="R75" s="281"/>
      <c r="S75" s="15" t="s">
        <v>66</v>
      </c>
      <c r="T75" s="8">
        <v>8</v>
      </c>
      <c r="U75" s="280"/>
      <c r="V75" s="280"/>
      <c r="W75" s="280"/>
      <c r="X75" s="280"/>
      <c r="Y75" s="280"/>
      <c r="Z75" s="280"/>
      <c r="AA75" s="280"/>
      <c r="AB75" s="280"/>
      <c r="AC75" s="280"/>
      <c r="AD75" s="280"/>
      <c r="AE75" s="280"/>
      <c r="AF75" s="280"/>
      <c r="AG75" s="280"/>
      <c r="AH75" s="293"/>
      <c r="AI75" s="444"/>
      <c r="AJ75" s="280"/>
      <c r="AK75" s="281"/>
      <c r="AL75" s="15" t="s">
        <v>66</v>
      </c>
    </row>
    <row r="76" spans="1:248" s="20" customFormat="1" ht="12.75" customHeight="1" x14ac:dyDescent="0.2">
      <c r="A76" s="8">
        <v>9</v>
      </c>
      <c r="B76" s="280"/>
      <c r="C76" s="280"/>
      <c r="D76" s="280"/>
      <c r="E76" s="280"/>
      <c r="F76" s="281"/>
      <c r="G76" s="443"/>
      <c r="H76" s="444"/>
      <c r="I76" s="445"/>
      <c r="J76" s="296">
        <f t="shared" si="8"/>
        <v>0</v>
      </c>
      <c r="K76" s="298">
        <f t="shared" si="9"/>
        <v>0</v>
      </c>
      <c r="L76" s="280"/>
      <c r="M76" s="280"/>
      <c r="N76" s="280"/>
      <c r="O76" s="293"/>
      <c r="P76" s="300"/>
      <c r="Q76" s="280"/>
      <c r="R76" s="281"/>
      <c r="S76" s="15" t="s">
        <v>67</v>
      </c>
      <c r="T76" s="8">
        <v>9</v>
      </c>
      <c r="U76" s="280"/>
      <c r="V76" s="280"/>
      <c r="W76" s="280"/>
      <c r="X76" s="280"/>
      <c r="Y76" s="280"/>
      <c r="Z76" s="280"/>
      <c r="AA76" s="280"/>
      <c r="AB76" s="280"/>
      <c r="AC76" s="280"/>
      <c r="AD76" s="280"/>
      <c r="AE76" s="280"/>
      <c r="AF76" s="280"/>
      <c r="AG76" s="280"/>
      <c r="AH76" s="293"/>
      <c r="AI76" s="444"/>
      <c r="AJ76" s="280"/>
      <c r="AK76" s="281"/>
      <c r="AL76" s="15" t="s">
        <v>67</v>
      </c>
    </row>
    <row r="77" spans="1:248" s="20" customFormat="1" ht="12.75" customHeight="1" x14ac:dyDescent="0.2">
      <c r="A77" s="8">
        <v>10</v>
      </c>
      <c r="B77" s="280"/>
      <c r="C77" s="280"/>
      <c r="D77" s="280"/>
      <c r="E77" s="280"/>
      <c r="F77" s="281"/>
      <c r="G77" s="443"/>
      <c r="H77" s="444"/>
      <c r="I77" s="445"/>
      <c r="J77" s="296">
        <f t="shared" si="8"/>
        <v>0</v>
      </c>
      <c r="K77" s="298">
        <f t="shared" si="9"/>
        <v>0</v>
      </c>
      <c r="L77" s="280"/>
      <c r="M77" s="280"/>
      <c r="N77" s="280"/>
      <c r="O77" s="293"/>
      <c r="P77" s="300"/>
      <c r="Q77" s="280"/>
      <c r="R77" s="281"/>
      <c r="S77" s="15" t="s">
        <v>68</v>
      </c>
      <c r="T77" s="8">
        <v>10</v>
      </c>
      <c r="U77" s="280"/>
      <c r="V77" s="280"/>
      <c r="W77" s="280"/>
      <c r="X77" s="280"/>
      <c r="Y77" s="280"/>
      <c r="Z77" s="280"/>
      <c r="AA77" s="280"/>
      <c r="AB77" s="280"/>
      <c r="AC77" s="280"/>
      <c r="AD77" s="280"/>
      <c r="AE77" s="280"/>
      <c r="AF77" s="280"/>
      <c r="AG77" s="280"/>
      <c r="AH77" s="293"/>
      <c r="AI77" s="444"/>
      <c r="AJ77" s="280"/>
      <c r="AK77" s="281"/>
      <c r="AL77" s="15" t="s">
        <v>68</v>
      </c>
    </row>
    <row r="78" spans="1:248" s="20" customFormat="1" ht="12.75" customHeight="1" x14ac:dyDescent="0.2">
      <c r="A78" s="8">
        <v>11</v>
      </c>
      <c r="B78" s="280"/>
      <c r="C78" s="280"/>
      <c r="D78" s="280"/>
      <c r="E78" s="280"/>
      <c r="F78" s="281"/>
      <c r="G78" s="443"/>
      <c r="H78" s="444"/>
      <c r="I78" s="445"/>
      <c r="J78" s="296">
        <f t="shared" si="8"/>
        <v>0</v>
      </c>
      <c r="K78" s="298">
        <f t="shared" si="9"/>
        <v>0</v>
      </c>
      <c r="L78" s="280"/>
      <c r="M78" s="280"/>
      <c r="N78" s="280"/>
      <c r="O78" s="293"/>
      <c r="P78" s="300"/>
      <c r="Q78" s="280"/>
      <c r="R78" s="281"/>
      <c r="S78" s="15" t="s">
        <v>69</v>
      </c>
      <c r="T78" s="8">
        <v>11</v>
      </c>
      <c r="U78" s="280"/>
      <c r="V78" s="280"/>
      <c r="W78" s="280"/>
      <c r="X78" s="280"/>
      <c r="Y78" s="280"/>
      <c r="Z78" s="280"/>
      <c r="AA78" s="280"/>
      <c r="AB78" s="280"/>
      <c r="AC78" s="280"/>
      <c r="AD78" s="280"/>
      <c r="AE78" s="280"/>
      <c r="AF78" s="280"/>
      <c r="AG78" s="280"/>
      <c r="AH78" s="293"/>
      <c r="AI78" s="444"/>
      <c r="AJ78" s="280"/>
      <c r="AK78" s="281"/>
      <c r="AL78" s="15" t="s">
        <v>69</v>
      </c>
    </row>
    <row r="79" spans="1:248" s="20" customFormat="1" ht="12.75" customHeight="1" x14ac:dyDescent="0.2">
      <c r="A79" s="8">
        <v>12</v>
      </c>
      <c r="B79" s="280"/>
      <c r="C79" s="280"/>
      <c r="D79" s="280"/>
      <c r="E79" s="280"/>
      <c r="F79" s="281"/>
      <c r="G79" s="443"/>
      <c r="H79" s="444"/>
      <c r="I79" s="445"/>
      <c r="J79" s="296">
        <f t="shared" si="8"/>
        <v>0</v>
      </c>
      <c r="K79" s="298">
        <f t="shared" si="9"/>
        <v>0</v>
      </c>
      <c r="L79" s="280"/>
      <c r="M79" s="280"/>
      <c r="N79" s="280"/>
      <c r="O79" s="293"/>
      <c r="P79" s="300"/>
      <c r="Q79" s="280"/>
      <c r="R79" s="281"/>
      <c r="S79" s="15" t="s">
        <v>70</v>
      </c>
      <c r="T79" s="8">
        <v>12</v>
      </c>
      <c r="U79" s="280"/>
      <c r="V79" s="280"/>
      <c r="W79" s="280"/>
      <c r="X79" s="280"/>
      <c r="Y79" s="280"/>
      <c r="Z79" s="280"/>
      <c r="AA79" s="280"/>
      <c r="AB79" s="280"/>
      <c r="AC79" s="280"/>
      <c r="AD79" s="280"/>
      <c r="AE79" s="280"/>
      <c r="AF79" s="280"/>
      <c r="AG79" s="280"/>
      <c r="AH79" s="293"/>
      <c r="AI79" s="444"/>
      <c r="AJ79" s="280"/>
      <c r="AK79" s="281"/>
      <c r="AL79" s="15" t="s">
        <v>70</v>
      </c>
    </row>
    <row r="80" spans="1:248" s="20" customFormat="1" ht="12.75" customHeight="1" x14ac:dyDescent="0.2">
      <c r="A80" s="8">
        <v>13</v>
      </c>
      <c r="B80" s="280"/>
      <c r="C80" s="280"/>
      <c r="D80" s="280"/>
      <c r="E80" s="280"/>
      <c r="F80" s="281"/>
      <c r="G80" s="443"/>
      <c r="H80" s="444"/>
      <c r="I80" s="445"/>
      <c r="J80" s="296">
        <f t="shared" si="8"/>
        <v>0</v>
      </c>
      <c r="K80" s="298">
        <f t="shared" si="9"/>
        <v>0</v>
      </c>
      <c r="L80" s="280"/>
      <c r="M80" s="280"/>
      <c r="N80" s="280"/>
      <c r="O80" s="293"/>
      <c r="P80" s="300"/>
      <c r="Q80" s="280"/>
      <c r="R80" s="281"/>
      <c r="S80" s="15" t="s">
        <v>71</v>
      </c>
      <c r="T80" s="8">
        <v>13</v>
      </c>
      <c r="U80" s="280"/>
      <c r="V80" s="280"/>
      <c r="W80" s="280"/>
      <c r="X80" s="280"/>
      <c r="Y80" s="280"/>
      <c r="Z80" s="280"/>
      <c r="AA80" s="280"/>
      <c r="AB80" s="280"/>
      <c r="AC80" s="280"/>
      <c r="AD80" s="280"/>
      <c r="AE80" s="280"/>
      <c r="AF80" s="280"/>
      <c r="AG80" s="280"/>
      <c r="AH80" s="293"/>
      <c r="AI80" s="444"/>
      <c r="AJ80" s="280"/>
      <c r="AK80" s="281"/>
      <c r="AL80" s="15" t="s">
        <v>71</v>
      </c>
    </row>
    <row r="81" spans="1:38" s="20" customFormat="1" ht="12.75" customHeight="1" x14ac:dyDescent="0.2">
      <c r="A81" s="8">
        <v>14</v>
      </c>
      <c r="B81" s="280"/>
      <c r="C81" s="280"/>
      <c r="D81" s="280"/>
      <c r="E81" s="280"/>
      <c r="F81" s="281"/>
      <c r="G81" s="443"/>
      <c r="H81" s="444"/>
      <c r="I81" s="445"/>
      <c r="J81" s="296">
        <f t="shared" si="8"/>
        <v>0</v>
      </c>
      <c r="K81" s="298">
        <f t="shared" si="9"/>
        <v>0</v>
      </c>
      <c r="L81" s="280"/>
      <c r="M81" s="280"/>
      <c r="N81" s="280"/>
      <c r="O81" s="293"/>
      <c r="P81" s="300"/>
      <c r="Q81" s="280"/>
      <c r="R81" s="281"/>
      <c r="S81" s="15" t="s">
        <v>72</v>
      </c>
      <c r="T81" s="8">
        <v>14</v>
      </c>
      <c r="U81" s="280"/>
      <c r="V81" s="280"/>
      <c r="W81" s="280"/>
      <c r="X81" s="280"/>
      <c r="Y81" s="280"/>
      <c r="Z81" s="280"/>
      <c r="AA81" s="280"/>
      <c r="AB81" s="280"/>
      <c r="AC81" s="280"/>
      <c r="AD81" s="280"/>
      <c r="AE81" s="280"/>
      <c r="AF81" s="280"/>
      <c r="AG81" s="280"/>
      <c r="AH81" s="293"/>
      <c r="AI81" s="444"/>
      <c r="AJ81" s="280"/>
      <c r="AK81" s="281"/>
      <c r="AL81" s="15" t="s">
        <v>72</v>
      </c>
    </row>
    <row r="82" spans="1:38" s="20" customFormat="1" ht="12.75" customHeight="1" x14ac:dyDescent="0.2">
      <c r="A82" s="8">
        <v>15</v>
      </c>
      <c r="B82" s="280"/>
      <c r="C82" s="280"/>
      <c r="D82" s="280"/>
      <c r="E82" s="280"/>
      <c r="F82" s="281"/>
      <c r="G82" s="443"/>
      <c r="H82" s="444"/>
      <c r="I82" s="445"/>
      <c r="J82" s="296">
        <f t="shared" si="8"/>
        <v>0</v>
      </c>
      <c r="K82" s="298">
        <f t="shared" si="9"/>
        <v>0</v>
      </c>
      <c r="L82" s="280"/>
      <c r="M82" s="280"/>
      <c r="N82" s="280"/>
      <c r="O82" s="293"/>
      <c r="P82" s="300"/>
      <c r="Q82" s="280"/>
      <c r="R82" s="281"/>
      <c r="S82" s="15" t="s">
        <v>73</v>
      </c>
      <c r="T82" s="8">
        <v>15</v>
      </c>
      <c r="U82" s="280"/>
      <c r="V82" s="280"/>
      <c r="W82" s="280"/>
      <c r="X82" s="280"/>
      <c r="Y82" s="280"/>
      <c r="Z82" s="280"/>
      <c r="AA82" s="280"/>
      <c r="AB82" s="280"/>
      <c r="AC82" s="280"/>
      <c r="AD82" s="280"/>
      <c r="AE82" s="280"/>
      <c r="AF82" s="280"/>
      <c r="AG82" s="280"/>
      <c r="AH82" s="293"/>
      <c r="AI82" s="444"/>
      <c r="AJ82" s="280"/>
      <c r="AK82" s="281"/>
      <c r="AL82" s="15" t="s">
        <v>73</v>
      </c>
    </row>
    <row r="83" spans="1:38" s="20" customFormat="1" ht="12.75" customHeight="1" x14ac:dyDescent="0.2">
      <c r="A83" s="8">
        <v>16</v>
      </c>
      <c r="B83" s="280"/>
      <c r="C83" s="280"/>
      <c r="D83" s="280"/>
      <c r="E83" s="280"/>
      <c r="F83" s="281"/>
      <c r="G83" s="443"/>
      <c r="H83" s="444"/>
      <c r="I83" s="445"/>
      <c r="J83" s="296">
        <f t="shared" si="8"/>
        <v>0</v>
      </c>
      <c r="K83" s="298">
        <f t="shared" si="9"/>
        <v>0</v>
      </c>
      <c r="L83" s="280"/>
      <c r="M83" s="280"/>
      <c r="N83" s="280"/>
      <c r="O83" s="293"/>
      <c r="P83" s="300"/>
      <c r="Q83" s="280"/>
      <c r="R83" s="281"/>
      <c r="S83" s="15" t="s">
        <v>74</v>
      </c>
      <c r="T83" s="8">
        <v>16</v>
      </c>
      <c r="U83" s="280"/>
      <c r="V83" s="280"/>
      <c r="W83" s="280"/>
      <c r="X83" s="280"/>
      <c r="Y83" s="280"/>
      <c r="Z83" s="280"/>
      <c r="AA83" s="280"/>
      <c r="AB83" s="280"/>
      <c r="AC83" s="280"/>
      <c r="AD83" s="280"/>
      <c r="AE83" s="280"/>
      <c r="AF83" s="280"/>
      <c r="AG83" s="280"/>
      <c r="AH83" s="293"/>
      <c r="AI83" s="444"/>
      <c r="AJ83" s="280"/>
      <c r="AK83" s="281"/>
      <c r="AL83" s="15" t="s">
        <v>74</v>
      </c>
    </row>
    <row r="84" spans="1:38" s="20" customFormat="1" ht="12.75" customHeight="1" x14ac:dyDescent="0.2">
      <c r="A84" s="8">
        <v>17</v>
      </c>
      <c r="B84" s="280"/>
      <c r="C84" s="280"/>
      <c r="D84" s="280"/>
      <c r="E84" s="280"/>
      <c r="F84" s="281"/>
      <c r="G84" s="443"/>
      <c r="H84" s="444"/>
      <c r="I84" s="445"/>
      <c r="J84" s="296">
        <f t="shared" si="8"/>
        <v>0</v>
      </c>
      <c r="K84" s="298">
        <f t="shared" si="9"/>
        <v>0</v>
      </c>
      <c r="L84" s="280"/>
      <c r="M84" s="280"/>
      <c r="N84" s="280"/>
      <c r="O84" s="293"/>
      <c r="P84" s="300"/>
      <c r="Q84" s="280"/>
      <c r="R84" s="281"/>
      <c r="S84" s="15" t="s">
        <v>75</v>
      </c>
      <c r="T84" s="8">
        <v>17</v>
      </c>
      <c r="U84" s="280"/>
      <c r="V84" s="280"/>
      <c r="W84" s="280"/>
      <c r="X84" s="280"/>
      <c r="Y84" s="280"/>
      <c r="Z84" s="280"/>
      <c r="AA84" s="280"/>
      <c r="AB84" s="280"/>
      <c r="AC84" s="280"/>
      <c r="AD84" s="280"/>
      <c r="AE84" s="280"/>
      <c r="AF84" s="280"/>
      <c r="AG84" s="280"/>
      <c r="AH84" s="293"/>
      <c r="AI84" s="444"/>
      <c r="AJ84" s="280"/>
      <c r="AK84" s="281"/>
      <c r="AL84" s="15" t="s">
        <v>75</v>
      </c>
    </row>
    <row r="85" spans="1:38" s="20" customFormat="1" ht="12.75" customHeight="1" x14ac:dyDescent="0.2">
      <c r="A85" s="8">
        <v>18</v>
      </c>
      <c r="B85" s="280"/>
      <c r="C85" s="280"/>
      <c r="D85" s="280"/>
      <c r="E85" s="280"/>
      <c r="F85" s="281"/>
      <c r="G85" s="443"/>
      <c r="H85" s="444"/>
      <c r="I85" s="445"/>
      <c r="J85" s="296">
        <f t="shared" si="8"/>
        <v>0</v>
      </c>
      <c r="K85" s="298">
        <f t="shared" si="9"/>
        <v>0</v>
      </c>
      <c r="L85" s="280"/>
      <c r="M85" s="280"/>
      <c r="N85" s="280"/>
      <c r="O85" s="293"/>
      <c r="P85" s="300"/>
      <c r="Q85" s="280"/>
      <c r="R85" s="281"/>
      <c r="S85" s="15" t="s">
        <v>76</v>
      </c>
      <c r="T85" s="8">
        <v>18</v>
      </c>
      <c r="U85" s="280"/>
      <c r="V85" s="280"/>
      <c r="W85" s="280"/>
      <c r="X85" s="280"/>
      <c r="Y85" s="280"/>
      <c r="Z85" s="280"/>
      <c r="AA85" s="280"/>
      <c r="AB85" s="280"/>
      <c r="AC85" s="280"/>
      <c r="AD85" s="280"/>
      <c r="AE85" s="280"/>
      <c r="AF85" s="280"/>
      <c r="AG85" s="280"/>
      <c r="AH85" s="293"/>
      <c r="AI85" s="444"/>
      <c r="AJ85" s="280"/>
      <c r="AK85" s="281"/>
      <c r="AL85" s="15" t="s">
        <v>76</v>
      </c>
    </row>
    <row r="86" spans="1:38" s="20" customFormat="1" ht="12.75" customHeight="1" x14ac:dyDescent="0.2">
      <c r="A86" s="8">
        <v>19</v>
      </c>
      <c r="B86" s="280"/>
      <c r="C86" s="280"/>
      <c r="D86" s="280"/>
      <c r="E86" s="280"/>
      <c r="F86" s="281"/>
      <c r="G86" s="443"/>
      <c r="H86" s="444"/>
      <c r="I86" s="445"/>
      <c r="J86" s="296">
        <f t="shared" si="8"/>
        <v>0</v>
      </c>
      <c r="K86" s="298">
        <f t="shared" si="9"/>
        <v>0</v>
      </c>
      <c r="L86" s="280"/>
      <c r="M86" s="280"/>
      <c r="N86" s="280"/>
      <c r="O86" s="293"/>
      <c r="P86" s="300"/>
      <c r="Q86" s="280"/>
      <c r="R86" s="281"/>
      <c r="S86" s="15" t="s">
        <v>77</v>
      </c>
      <c r="T86" s="8">
        <v>19</v>
      </c>
      <c r="U86" s="280"/>
      <c r="V86" s="280"/>
      <c r="W86" s="280"/>
      <c r="X86" s="280"/>
      <c r="Y86" s="280"/>
      <c r="Z86" s="280"/>
      <c r="AA86" s="280"/>
      <c r="AB86" s="280"/>
      <c r="AC86" s="280"/>
      <c r="AD86" s="280"/>
      <c r="AE86" s="280"/>
      <c r="AF86" s="280"/>
      <c r="AG86" s="280"/>
      <c r="AH86" s="293"/>
      <c r="AI86" s="444"/>
      <c r="AJ86" s="280"/>
      <c r="AK86" s="281"/>
      <c r="AL86" s="15" t="s">
        <v>77</v>
      </c>
    </row>
    <row r="87" spans="1:38" s="20" customFormat="1" ht="12.75" customHeight="1" x14ac:dyDescent="0.2">
      <c r="A87" s="8">
        <v>20</v>
      </c>
      <c r="B87" s="280"/>
      <c r="C87" s="280"/>
      <c r="D87" s="280"/>
      <c r="E87" s="280"/>
      <c r="F87" s="281"/>
      <c r="G87" s="443"/>
      <c r="H87" s="444"/>
      <c r="I87" s="445"/>
      <c r="J87" s="296">
        <f t="shared" si="8"/>
        <v>0</v>
      </c>
      <c r="K87" s="298">
        <f t="shared" si="9"/>
        <v>0</v>
      </c>
      <c r="L87" s="280"/>
      <c r="M87" s="280"/>
      <c r="N87" s="280"/>
      <c r="O87" s="293"/>
      <c r="P87" s="300"/>
      <c r="Q87" s="280"/>
      <c r="R87" s="281"/>
      <c r="S87" s="15" t="s">
        <v>78</v>
      </c>
      <c r="T87" s="8">
        <v>20</v>
      </c>
      <c r="U87" s="280"/>
      <c r="V87" s="280"/>
      <c r="W87" s="280"/>
      <c r="X87" s="280"/>
      <c r="Y87" s="280"/>
      <c r="Z87" s="280"/>
      <c r="AA87" s="280"/>
      <c r="AB87" s="280"/>
      <c r="AC87" s="280"/>
      <c r="AD87" s="280"/>
      <c r="AE87" s="280"/>
      <c r="AF87" s="280"/>
      <c r="AG87" s="280"/>
      <c r="AH87" s="293"/>
      <c r="AI87" s="444"/>
      <c r="AJ87" s="280"/>
      <c r="AK87" s="281"/>
      <c r="AL87" s="15" t="s">
        <v>78</v>
      </c>
    </row>
    <row r="88" spans="1:38" s="20" customFormat="1" ht="12.75" customHeight="1" x14ac:dyDescent="0.2">
      <c r="A88" s="8">
        <v>21</v>
      </c>
      <c r="B88" s="280"/>
      <c r="C88" s="280"/>
      <c r="D88" s="280"/>
      <c r="E88" s="280"/>
      <c r="F88" s="281"/>
      <c r="G88" s="443"/>
      <c r="H88" s="444"/>
      <c r="I88" s="445"/>
      <c r="J88" s="296">
        <f t="shared" si="8"/>
        <v>0</v>
      </c>
      <c r="K88" s="298">
        <f t="shared" si="9"/>
        <v>0</v>
      </c>
      <c r="L88" s="280"/>
      <c r="M88" s="280"/>
      <c r="N88" s="280"/>
      <c r="O88" s="293"/>
      <c r="P88" s="300"/>
      <c r="Q88" s="280"/>
      <c r="R88" s="281"/>
      <c r="S88" s="15" t="s">
        <v>79</v>
      </c>
      <c r="T88" s="8">
        <v>21</v>
      </c>
      <c r="U88" s="280"/>
      <c r="V88" s="280"/>
      <c r="W88" s="280"/>
      <c r="X88" s="280"/>
      <c r="Y88" s="280"/>
      <c r="Z88" s="280"/>
      <c r="AA88" s="280"/>
      <c r="AB88" s="280"/>
      <c r="AC88" s="280"/>
      <c r="AD88" s="280"/>
      <c r="AE88" s="280"/>
      <c r="AF88" s="280"/>
      <c r="AG88" s="280"/>
      <c r="AH88" s="293"/>
      <c r="AI88" s="444"/>
      <c r="AJ88" s="280"/>
      <c r="AK88" s="281"/>
      <c r="AL88" s="15" t="s">
        <v>79</v>
      </c>
    </row>
    <row r="89" spans="1:38" s="20" customFormat="1" ht="12.75" customHeight="1" x14ac:dyDescent="0.2">
      <c r="A89" s="8">
        <v>22</v>
      </c>
      <c r="B89" s="280"/>
      <c r="C89" s="280"/>
      <c r="D89" s="280"/>
      <c r="E89" s="280"/>
      <c r="F89" s="281"/>
      <c r="G89" s="443"/>
      <c r="H89" s="444"/>
      <c r="I89" s="445"/>
      <c r="J89" s="296">
        <f t="shared" si="8"/>
        <v>0</v>
      </c>
      <c r="K89" s="298">
        <f t="shared" si="9"/>
        <v>0</v>
      </c>
      <c r="L89" s="280"/>
      <c r="M89" s="280"/>
      <c r="N89" s="280"/>
      <c r="O89" s="293"/>
      <c r="P89" s="300"/>
      <c r="Q89" s="280"/>
      <c r="R89" s="281"/>
      <c r="S89" s="15" t="s">
        <v>80</v>
      </c>
      <c r="T89" s="8">
        <v>22</v>
      </c>
      <c r="U89" s="280"/>
      <c r="V89" s="280"/>
      <c r="W89" s="280"/>
      <c r="X89" s="280"/>
      <c r="Y89" s="280"/>
      <c r="Z89" s="280"/>
      <c r="AA89" s="280"/>
      <c r="AB89" s="280"/>
      <c r="AC89" s="280"/>
      <c r="AD89" s="280"/>
      <c r="AE89" s="280"/>
      <c r="AF89" s="280"/>
      <c r="AG89" s="280"/>
      <c r="AH89" s="293"/>
      <c r="AI89" s="444"/>
      <c r="AJ89" s="280"/>
      <c r="AK89" s="281"/>
      <c r="AL89" s="15" t="s">
        <v>80</v>
      </c>
    </row>
    <row r="90" spans="1:38" s="20" customFormat="1" ht="12.75" customHeight="1" x14ac:dyDescent="0.2">
      <c r="A90" s="8">
        <v>23</v>
      </c>
      <c r="B90" s="280"/>
      <c r="C90" s="280"/>
      <c r="D90" s="280"/>
      <c r="E90" s="280"/>
      <c r="F90" s="281"/>
      <c r="G90" s="443"/>
      <c r="H90" s="444"/>
      <c r="I90" s="445"/>
      <c r="J90" s="296">
        <f t="shared" si="8"/>
        <v>0</v>
      </c>
      <c r="K90" s="298">
        <f t="shared" si="9"/>
        <v>0</v>
      </c>
      <c r="L90" s="280"/>
      <c r="M90" s="280"/>
      <c r="N90" s="280"/>
      <c r="O90" s="293"/>
      <c r="P90" s="300"/>
      <c r="Q90" s="280"/>
      <c r="R90" s="281"/>
      <c r="S90" s="15" t="s">
        <v>81</v>
      </c>
      <c r="T90" s="8">
        <v>23</v>
      </c>
      <c r="U90" s="280"/>
      <c r="V90" s="280"/>
      <c r="W90" s="280"/>
      <c r="X90" s="280"/>
      <c r="Y90" s="280"/>
      <c r="Z90" s="280"/>
      <c r="AA90" s="280"/>
      <c r="AB90" s="280"/>
      <c r="AC90" s="280"/>
      <c r="AD90" s="280"/>
      <c r="AE90" s="280"/>
      <c r="AF90" s="280"/>
      <c r="AG90" s="280"/>
      <c r="AH90" s="293"/>
      <c r="AI90" s="444"/>
      <c r="AJ90" s="280"/>
      <c r="AK90" s="281"/>
      <c r="AL90" s="15" t="s">
        <v>81</v>
      </c>
    </row>
    <row r="91" spans="1:38" s="20" customFormat="1" ht="12.75" customHeight="1" x14ac:dyDescent="0.2">
      <c r="A91" s="8">
        <v>24</v>
      </c>
      <c r="B91" s="280"/>
      <c r="C91" s="280"/>
      <c r="D91" s="280"/>
      <c r="E91" s="280"/>
      <c r="F91" s="281"/>
      <c r="G91" s="443"/>
      <c r="H91" s="444"/>
      <c r="I91" s="445"/>
      <c r="J91" s="296">
        <f t="shared" si="8"/>
        <v>0</v>
      </c>
      <c r="K91" s="298">
        <f t="shared" si="9"/>
        <v>0</v>
      </c>
      <c r="L91" s="280"/>
      <c r="M91" s="280"/>
      <c r="N91" s="280"/>
      <c r="O91" s="293"/>
      <c r="P91" s="300"/>
      <c r="Q91" s="280"/>
      <c r="R91" s="281"/>
      <c r="S91" s="15" t="s">
        <v>82</v>
      </c>
      <c r="T91" s="8">
        <v>24</v>
      </c>
      <c r="U91" s="280"/>
      <c r="V91" s="280"/>
      <c r="W91" s="280"/>
      <c r="X91" s="280"/>
      <c r="Y91" s="280"/>
      <c r="Z91" s="280"/>
      <c r="AA91" s="280"/>
      <c r="AB91" s="280"/>
      <c r="AC91" s="280"/>
      <c r="AD91" s="280"/>
      <c r="AE91" s="280"/>
      <c r="AF91" s="280"/>
      <c r="AG91" s="280"/>
      <c r="AH91" s="293"/>
      <c r="AI91" s="444"/>
      <c r="AJ91" s="280"/>
      <c r="AK91" s="281"/>
      <c r="AL91" s="15" t="s">
        <v>82</v>
      </c>
    </row>
    <row r="92" spans="1:38" s="20" customFormat="1" ht="12.75" customHeight="1" x14ac:dyDescent="0.2">
      <c r="A92" s="8">
        <v>25</v>
      </c>
      <c r="B92" s="280"/>
      <c r="C92" s="280"/>
      <c r="D92" s="280"/>
      <c r="E92" s="280"/>
      <c r="F92" s="281"/>
      <c r="G92" s="443"/>
      <c r="H92" s="444"/>
      <c r="I92" s="445"/>
      <c r="J92" s="296">
        <f t="shared" si="8"/>
        <v>0</v>
      </c>
      <c r="K92" s="298">
        <f t="shared" si="9"/>
        <v>0</v>
      </c>
      <c r="L92" s="280"/>
      <c r="M92" s="280"/>
      <c r="N92" s="280"/>
      <c r="O92" s="293"/>
      <c r="P92" s="300"/>
      <c r="Q92" s="280"/>
      <c r="R92" s="281"/>
      <c r="S92" s="15" t="s">
        <v>83</v>
      </c>
      <c r="T92" s="8">
        <v>25</v>
      </c>
      <c r="U92" s="280"/>
      <c r="V92" s="280"/>
      <c r="W92" s="280"/>
      <c r="X92" s="280"/>
      <c r="Y92" s="280"/>
      <c r="Z92" s="280"/>
      <c r="AA92" s="280"/>
      <c r="AB92" s="280"/>
      <c r="AC92" s="280"/>
      <c r="AD92" s="280"/>
      <c r="AE92" s="280"/>
      <c r="AF92" s="280"/>
      <c r="AG92" s="280"/>
      <c r="AH92" s="293"/>
      <c r="AI92" s="444"/>
      <c r="AJ92" s="280"/>
      <c r="AK92" s="281"/>
      <c r="AL92" s="15" t="s">
        <v>83</v>
      </c>
    </row>
    <row r="93" spans="1:38" s="20" customFormat="1" ht="12.75" customHeight="1" x14ac:dyDescent="0.2">
      <c r="A93" s="8">
        <v>26</v>
      </c>
      <c r="B93" s="280"/>
      <c r="C93" s="280"/>
      <c r="D93" s="280"/>
      <c r="E93" s="280"/>
      <c r="F93" s="281"/>
      <c r="G93" s="443"/>
      <c r="H93" s="444"/>
      <c r="I93" s="445"/>
      <c r="J93" s="296">
        <f t="shared" si="8"/>
        <v>0</v>
      </c>
      <c r="K93" s="298">
        <f t="shared" si="9"/>
        <v>0</v>
      </c>
      <c r="L93" s="280"/>
      <c r="M93" s="280"/>
      <c r="N93" s="280"/>
      <c r="O93" s="293"/>
      <c r="P93" s="300"/>
      <c r="Q93" s="280"/>
      <c r="R93" s="281"/>
      <c r="S93" s="15" t="s">
        <v>84</v>
      </c>
      <c r="T93" s="8">
        <v>26</v>
      </c>
      <c r="U93" s="280"/>
      <c r="V93" s="280"/>
      <c r="W93" s="280"/>
      <c r="X93" s="280"/>
      <c r="Y93" s="280"/>
      <c r="Z93" s="280"/>
      <c r="AA93" s="280"/>
      <c r="AB93" s="280"/>
      <c r="AC93" s="280"/>
      <c r="AD93" s="280"/>
      <c r="AE93" s="280"/>
      <c r="AF93" s="280"/>
      <c r="AG93" s="280"/>
      <c r="AH93" s="293"/>
      <c r="AI93" s="444"/>
      <c r="AJ93" s="280"/>
      <c r="AK93" s="281"/>
      <c r="AL93" s="15" t="s">
        <v>84</v>
      </c>
    </row>
    <row r="94" spans="1:38" s="20" customFormat="1" ht="12.75" customHeight="1" x14ac:dyDescent="0.2">
      <c r="A94" s="8">
        <v>27</v>
      </c>
      <c r="B94" s="280"/>
      <c r="C94" s="280"/>
      <c r="D94" s="280"/>
      <c r="E94" s="280"/>
      <c r="F94" s="281"/>
      <c r="G94" s="443"/>
      <c r="H94" s="444"/>
      <c r="I94" s="445"/>
      <c r="J94" s="296">
        <f t="shared" si="8"/>
        <v>0</v>
      </c>
      <c r="K94" s="298">
        <f t="shared" si="9"/>
        <v>0</v>
      </c>
      <c r="L94" s="280"/>
      <c r="M94" s="280"/>
      <c r="N94" s="280"/>
      <c r="O94" s="293"/>
      <c r="P94" s="300"/>
      <c r="Q94" s="280"/>
      <c r="R94" s="281"/>
      <c r="S94" s="15" t="s">
        <v>85</v>
      </c>
      <c r="T94" s="8">
        <v>27</v>
      </c>
      <c r="U94" s="280"/>
      <c r="V94" s="280"/>
      <c r="W94" s="280"/>
      <c r="X94" s="280"/>
      <c r="Y94" s="280"/>
      <c r="Z94" s="280"/>
      <c r="AA94" s="280"/>
      <c r="AB94" s="280"/>
      <c r="AC94" s="280"/>
      <c r="AD94" s="280"/>
      <c r="AE94" s="280"/>
      <c r="AF94" s="280"/>
      <c r="AG94" s="280"/>
      <c r="AH94" s="293"/>
      <c r="AI94" s="444"/>
      <c r="AJ94" s="280"/>
      <c r="AK94" s="281"/>
      <c r="AL94" s="15" t="s">
        <v>85</v>
      </c>
    </row>
    <row r="95" spans="1:38" s="20" customFormat="1" ht="12.75" customHeight="1" x14ac:dyDescent="0.2">
      <c r="A95" s="8">
        <v>28</v>
      </c>
      <c r="B95" s="280"/>
      <c r="C95" s="280"/>
      <c r="D95" s="280"/>
      <c r="E95" s="280"/>
      <c r="F95" s="281"/>
      <c r="G95" s="443"/>
      <c r="H95" s="444"/>
      <c r="I95" s="445"/>
      <c r="J95" s="296">
        <f t="shared" si="8"/>
        <v>0</v>
      </c>
      <c r="K95" s="298">
        <f t="shared" si="9"/>
        <v>0</v>
      </c>
      <c r="L95" s="280"/>
      <c r="M95" s="280"/>
      <c r="N95" s="280"/>
      <c r="O95" s="293"/>
      <c r="P95" s="300"/>
      <c r="Q95" s="280"/>
      <c r="R95" s="281"/>
      <c r="S95" s="15" t="s">
        <v>86</v>
      </c>
      <c r="T95" s="8">
        <v>28</v>
      </c>
      <c r="U95" s="280"/>
      <c r="V95" s="280"/>
      <c r="W95" s="280"/>
      <c r="X95" s="280"/>
      <c r="Y95" s="280"/>
      <c r="Z95" s="280"/>
      <c r="AA95" s="280"/>
      <c r="AB95" s="280"/>
      <c r="AC95" s="280"/>
      <c r="AD95" s="280"/>
      <c r="AE95" s="280"/>
      <c r="AF95" s="280"/>
      <c r="AG95" s="280"/>
      <c r="AH95" s="293"/>
      <c r="AI95" s="444"/>
      <c r="AJ95" s="280"/>
      <c r="AK95" s="281"/>
      <c r="AL95" s="15" t="s">
        <v>86</v>
      </c>
    </row>
    <row r="96" spans="1:38" s="20" customFormat="1" ht="12.75" customHeight="1" x14ac:dyDescent="0.2">
      <c r="A96" s="8">
        <v>29</v>
      </c>
      <c r="B96" s="280"/>
      <c r="C96" s="280"/>
      <c r="D96" s="280"/>
      <c r="E96" s="280"/>
      <c r="F96" s="281"/>
      <c r="G96" s="443"/>
      <c r="H96" s="444"/>
      <c r="I96" s="445"/>
      <c r="J96" s="296">
        <f t="shared" si="8"/>
        <v>0</v>
      </c>
      <c r="K96" s="298">
        <f t="shared" si="9"/>
        <v>0</v>
      </c>
      <c r="L96" s="280"/>
      <c r="M96" s="280"/>
      <c r="N96" s="280"/>
      <c r="O96" s="293"/>
      <c r="P96" s="300"/>
      <c r="Q96" s="280"/>
      <c r="R96" s="281"/>
      <c r="S96" s="15" t="s">
        <v>87</v>
      </c>
      <c r="T96" s="8">
        <v>29</v>
      </c>
      <c r="U96" s="280"/>
      <c r="V96" s="280"/>
      <c r="W96" s="280"/>
      <c r="X96" s="301"/>
      <c r="Y96" s="280"/>
      <c r="Z96" s="280"/>
      <c r="AA96" s="280"/>
      <c r="AB96" s="280"/>
      <c r="AC96" s="280"/>
      <c r="AD96" s="280"/>
      <c r="AE96" s="280"/>
      <c r="AF96" s="280"/>
      <c r="AG96" s="280"/>
      <c r="AH96" s="293"/>
      <c r="AI96" s="444"/>
      <c r="AJ96" s="280"/>
      <c r="AK96" s="281"/>
      <c r="AL96" s="15" t="s">
        <v>87</v>
      </c>
    </row>
    <row r="97" spans="1:248" s="20" customFormat="1" ht="12.75" customHeight="1" x14ac:dyDescent="0.2">
      <c r="A97" s="8">
        <v>30</v>
      </c>
      <c r="B97" s="280"/>
      <c r="C97" s="280"/>
      <c r="D97" s="280"/>
      <c r="E97" s="280"/>
      <c r="F97" s="281"/>
      <c r="G97" s="449"/>
      <c r="H97" s="444"/>
      <c r="I97" s="445"/>
      <c r="J97" s="296">
        <f t="shared" si="8"/>
        <v>0</v>
      </c>
      <c r="K97" s="298">
        <f t="shared" si="9"/>
        <v>0</v>
      </c>
      <c r="L97" s="280"/>
      <c r="M97" s="280"/>
      <c r="N97" s="280"/>
      <c r="O97" s="293"/>
      <c r="P97" s="300"/>
      <c r="Q97" s="280"/>
      <c r="R97" s="281"/>
      <c r="S97" s="15" t="s">
        <v>88</v>
      </c>
      <c r="T97" s="8">
        <v>30</v>
      </c>
      <c r="U97" s="280"/>
      <c r="V97" s="280"/>
      <c r="W97" s="280"/>
      <c r="X97" s="280"/>
      <c r="Y97" s="280"/>
      <c r="Z97" s="280"/>
      <c r="AA97" s="280"/>
      <c r="AB97" s="280"/>
      <c r="AC97" s="280"/>
      <c r="AD97" s="280"/>
      <c r="AE97" s="280"/>
      <c r="AF97" s="280"/>
      <c r="AG97" s="280"/>
      <c r="AH97" s="293"/>
      <c r="AI97" s="444"/>
      <c r="AJ97" s="280"/>
      <c r="AK97" s="281"/>
      <c r="AL97" s="15" t="s">
        <v>88</v>
      </c>
    </row>
    <row r="98" spans="1:248" s="20" customFormat="1" ht="12.75" customHeight="1" x14ac:dyDescent="0.2">
      <c r="A98" s="18">
        <v>31</v>
      </c>
      <c r="B98" s="284"/>
      <c r="C98" s="284"/>
      <c r="D98" s="284"/>
      <c r="E98" s="284"/>
      <c r="F98" s="285"/>
      <c r="G98" s="450"/>
      <c r="H98" s="451"/>
      <c r="I98" s="452"/>
      <c r="J98" s="302">
        <f t="shared" si="8"/>
        <v>0</v>
      </c>
      <c r="K98" s="303">
        <f t="shared" si="9"/>
        <v>0</v>
      </c>
      <c r="L98" s="284"/>
      <c r="M98" s="284"/>
      <c r="N98" s="284"/>
      <c r="O98" s="295"/>
      <c r="P98" s="304"/>
      <c r="Q98" s="284"/>
      <c r="R98" s="285"/>
      <c r="S98" s="19" t="s">
        <v>89</v>
      </c>
      <c r="T98" s="18">
        <v>31</v>
      </c>
      <c r="U98" s="284"/>
      <c r="V98" s="284"/>
      <c r="W98" s="284"/>
      <c r="X98" s="284"/>
      <c r="Y98" s="284"/>
      <c r="Z98" s="284"/>
      <c r="AA98" s="284"/>
      <c r="AB98" s="284"/>
      <c r="AC98" s="284"/>
      <c r="AD98" s="284"/>
      <c r="AE98" s="284"/>
      <c r="AF98" s="284"/>
      <c r="AG98" s="284"/>
      <c r="AH98" s="295"/>
      <c r="AI98" s="451"/>
      <c r="AJ98" s="284"/>
      <c r="AK98" s="285"/>
      <c r="AL98" s="19" t="s">
        <v>89</v>
      </c>
    </row>
    <row r="99" spans="1:248" s="20" customFormat="1" ht="12.75" customHeight="1" thickBot="1" x14ac:dyDescent="0.25">
      <c r="A99" s="342"/>
      <c r="B99" s="343">
        <f>SUM(B67:B98)</f>
        <v>0</v>
      </c>
      <c r="C99" s="343">
        <f>SUM(C67:C98)</f>
        <v>0</v>
      </c>
      <c r="D99" s="343">
        <f>SUM(D67:D98)</f>
        <v>0</v>
      </c>
      <c r="E99" s="344">
        <f>SUM(E67:E98)</f>
        <v>0</v>
      </c>
      <c r="F99" s="345">
        <f>SUM(F67:F98)</f>
        <v>0</v>
      </c>
      <c r="G99" s="346"/>
      <c r="H99" s="347" t="s">
        <v>90</v>
      </c>
      <c r="I99" s="348">
        <f>COUNTA(I68:I98)</f>
        <v>0</v>
      </c>
      <c r="J99" s="343">
        <f t="shared" ref="J99:R99" si="10">SUM(J67:J98)</f>
        <v>0</v>
      </c>
      <c r="K99" s="343">
        <f t="shared" si="10"/>
        <v>0</v>
      </c>
      <c r="L99" s="343">
        <f t="shared" si="10"/>
        <v>0</v>
      </c>
      <c r="M99" s="343">
        <f t="shared" si="10"/>
        <v>0</v>
      </c>
      <c r="N99" s="343">
        <f t="shared" si="10"/>
        <v>0</v>
      </c>
      <c r="O99" s="349">
        <f t="shared" si="10"/>
        <v>0</v>
      </c>
      <c r="P99" s="344">
        <f t="shared" si="10"/>
        <v>0</v>
      </c>
      <c r="Q99" s="343">
        <f t="shared" si="10"/>
        <v>0</v>
      </c>
      <c r="R99" s="350">
        <f t="shared" si="10"/>
        <v>0</v>
      </c>
      <c r="S99" s="351"/>
      <c r="T99" s="342"/>
      <c r="U99" s="343">
        <f t="shared" ref="U99:AH99" si="11">SUM(U67:U98)</f>
        <v>0</v>
      </c>
      <c r="V99" s="343">
        <f t="shared" si="11"/>
        <v>0</v>
      </c>
      <c r="W99" s="343">
        <f t="shared" si="11"/>
        <v>0</v>
      </c>
      <c r="X99" s="343">
        <f t="shared" si="11"/>
        <v>0</v>
      </c>
      <c r="Y99" s="343">
        <f t="shared" si="11"/>
        <v>0</v>
      </c>
      <c r="Z99" s="343">
        <f t="shared" si="11"/>
        <v>0</v>
      </c>
      <c r="AA99" s="343">
        <f t="shared" si="11"/>
        <v>0</v>
      </c>
      <c r="AB99" s="343">
        <f t="shared" si="11"/>
        <v>0</v>
      </c>
      <c r="AC99" s="343">
        <f t="shared" si="11"/>
        <v>0</v>
      </c>
      <c r="AD99" s="343">
        <f t="shared" si="11"/>
        <v>0</v>
      </c>
      <c r="AE99" s="343">
        <f t="shared" si="11"/>
        <v>0</v>
      </c>
      <c r="AF99" s="343">
        <f t="shared" si="11"/>
        <v>0</v>
      </c>
      <c r="AG99" s="343">
        <f t="shared" si="11"/>
        <v>0</v>
      </c>
      <c r="AH99" s="345">
        <f t="shared" si="11"/>
        <v>0</v>
      </c>
      <c r="AI99" s="352"/>
      <c r="AJ99" s="343">
        <f>SUM(AJ67:AJ98)</f>
        <v>0</v>
      </c>
      <c r="AK99" s="350">
        <f>SUM(AK67:AK98)</f>
        <v>0</v>
      </c>
      <c r="AL99" s="351"/>
    </row>
    <row r="100" spans="1:248" ht="12.75" customHeight="1" thickTop="1" x14ac:dyDescent="0.2">
      <c r="A100" s="43"/>
      <c r="B100" s="153"/>
      <c r="C100" s="153"/>
      <c r="D100" s="153"/>
      <c r="E100" s="153"/>
      <c r="F100" s="153"/>
      <c r="G100" s="340"/>
      <c r="H100" s="153"/>
      <c r="I100" s="341"/>
      <c r="J100" s="153"/>
      <c r="K100" s="153"/>
      <c r="L100" s="153"/>
      <c r="M100" s="153"/>
      <c r="N100" s="153"/>
      <c r="O100" s="153"/>
      <c r="P100" s="153"/>
      <c r="Q100" s="153"/>
      <c r="R100" s="153"/>
      <c r="S100" s="43"/>
      <c r="T100" s="4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43"/>
    </row>
    <row r="101" spans="1:248" ht="12.75" customHeight="1" x14ac:dyDescent="0.2">
      <c r="A101" s="43"/>
      <c r="B101" s="153"/>
      <c r="C101" s="153"/>
      <c r="D101" s="153"/>
      <c r="E101" s="153"/>
      <c r="F101" s="153"/>
      <c r="G101" s="340"/>
      <c r="H101" s="153"/>
      <c r="I101" s="341"/>
      <c r="J101" s="153"/>
      <c r="K101" s="153"/>
      <c r="L101" s="153"/>
      <c r="M101" s="153"/>
      <c r="N101" s="153"/>
      <c r="O101" s="153"/>
      <c r="P101" s="153"/>
      <c r="Q101" s="153"/>
      <c r="R101" s="153"/>
      <c r="S101" s="43"/>
      <c r="T101" s="4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43"/>
    </row>
    <row r="102" spans="1:248" ht="12.75" customHeight="1" x14ac:dyDescent="0.2">
      <c r="A102" s="20"/>
      <c r="B102" s="20"/>
      <c r="C102" s="20"/>
      <c r="D102" s="20"/>
      <c r="E102" s="20"/>
      <c r="F102" s="20"/>
      <c r="G102" s="474" t="str">
        <f>MARCH!G56</f>
        <v>UNITED STEELWORKERS - LOCAL UNION</v>
      </c>
      <c r="H102" s="474"/>
      <c r="I102" s="474"/>
      <c r="J102" s="11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33"/>
      <c r="V102" s="33"/>
      <c r="W102" s="33"/>
      <c r="X102" s="33"/>
      <c r="Y102" s="33"/>
      <c r="Z102" s="33"/>
      <c r="AA102" s="34" t="str">
        <f>$AA$10</f>
        <v>FINANCIAL SECRETARY'S CASH BOOK</v>
      </c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20"/>
    </row>
    <row r="103" spans="1:248" s="148" customFormat="1" ht="12.75" customHeight="1" x14ac:dyDescent="0.2">
      <c r="A103" s="140"/>
      <c r="B103" s="138" t="str">
        <f>$B$11</f>
        <v>Month</v>
      </c>
      <c r="C103" s="73" t="str">
        <f>$C$11</f>
        <v>APRIL</v>
      </c>
      <c r="D103" s="138" t="str">
        <f>$D$11</f>
        <v>Year</v>
      </c>
      <c r="E103" s="27">
        <f>$E$11</f>
        <v>0</v>
      </c>
      <c r="F103" s="140"/>
      <c r="G103" s="145"/>
      <c r="H103" s="140"/>
      <c r="I103" s="146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38"/>
      <c r="AJ103" s="147" t="str">
        <f>$C$11</f>
        <v>APRIL</v>
      </c>
      <c r="AK103" s="27">
        <f>$E$11</f>
        <v>0</v>
      </c>
      <c r="AL103" s="140"/>
    </row>
    <row r="104" spans="1:248" s="148" customFormat="1" ht="12.75" customHeight="1" x14ac:dyDescent="0.2">
      <c r="A104" s="140"/>
      <c r="B104" s="138" t="str">
        <f>$B$12</f>
        <v>Page No.</v>
      </c>
      <c r="C104" s="355">
        <f>C58+1</f>
        <v>3</v>
      </c>
      <c r="D104" s="140"/>
      <c r="E104" s="140"/>
      <c r="F104" s="140"/>
      <c r="G104" s="145"/>
      <c r="H104" s="140"/>
      <c r="I104" s="146" t="s">
        <v>53</v>
      </c>
      <c r="J104" s="140"/>
      <c r="K104" s="140"/>
      <c r="L104" s="146"/>
      <c r="M104" s="140"/>
      <c r="N104" s="140"/>
      <c r="O104" s="140"/>
      <c r="P104" s="138"/>
      <c r="Q104" s="140"/>
      <c r="R104" s="138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9" t="s">
        <v>54</v>
      </c>
      <c r="AC104" s="140"/>
      <c r="AD104" s="140"/>
      <c r="AE104" s="140"/>
      <c r="AF104" s="140"/>
      <c r="AG104" s="140"/>
      <c r="AH104" s="140"/>
      <c r="AI104" s="138" t="str">
        <f>$B$12</f>
        <v>Page No.</v>
      </c>
      <c r="AJ104" s="355">
        <f>C104</f>
        <v>3</v>
      </c>
      <c r="AK104" s="150"/>
      <c r="AL104" s="151"/>
    </row>
    <row r="105" spans="1:248" ht="12.75" customHeight="1" x14ac:dyDescent="0.2">
      <c r="A105" s="3"/>
      <c r="B105" s="3"/>
      <c r="C105" s="3"/>
      <c r="D105" s="3"/>
      <c r="E105" s="3"/>
      <c r="F105" s="3"/>
      <c r="G105" s="126"/>
      <c r="H105" s="3"/>
      <c r="I105" s="5"/>
      <c r="J105" s="3"/>
      <c r="K105" s="3"/>
      <c r="L105" s="20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20"/>
      <c r="AF105" s="3"/>
      <c r="AG105" s="3"/>
      <c r="AH105" s="3"/>
      <c r="AI105" s="3"/>
      <c r="AJ105" s="3"/>
      <c r="AK105" s="3"/>
      <c r="AL105" s="3"/>
    </row>
    <row r="106" spans="1:248" ht="12.75" customHeight="1" x14ac:dyDescent="0.2">
      <c r="A106" s="25"/>
      <c r="B106" s="25"/>
      <c r="C106" s="25"/>
      <c r="D106" s="25"/>
      <c r="E106" s="25"/>
      <c r="F106" s="25"/>
      <c r="G106" s="127"/>
      <c r="H106" s="25"/>
      <c r="I106" s="26"/>
      <c r="J106" s="25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6"/>
      <c r="AF106" s="25"/>
      <c r="AG106" s="25"/>
      <c r="AH106" s="25"/>
      <c r="AI106" s="25"/>
      <c r="AJ106" s="25"/>
      <c r="AK106" s="25"/>
      <c r="AL106" s="25"/>
    </row>
    <row r="107" spans="1:248" s="407" customFormat="1" ht="12.75" customHeight="1" x14ac:dyDescent="0.2">
      <c r="A107" s="1"/>
      <c r="B107" s="3"/>
      <c r="C107" s="3" t="s">
        <v>55</v>
      </c>
      <c r="D107" s="3"/>
      <c r="E107" s="3"/>
      <c r="F107" s="13"/>
      <c r="G107" s="433"/>
      <c r="H107" s="2" t="s">
        <v>56</v>
      </c>
      <c r="I107" s="95"/>
      <c r="J107" s="475" t="s">
        <v>477</v>
      </c>
      <c r="K107" s="476"/>
      <c r="L107" s="3"/>
      <c r="M107" s="3"/>
      <c r="N107" s="3"/>
      <c r="O107" s="5" t="s">
        <v>57</v>
      </c>
      <c r="P107" s="3"/>
      <c r="Q107" s="3"/>
      <c r="R107" s="1"/>
      <c r="S107" s="3"/>
      <c r="T107" s="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13"/>
      <c r="AJ107" s="3"/>
      <c r="AK107" s="1"/>
      <c r="AL107" s="3"/>
    </row>
    <row r="108" spans="1:248" s="407" customFormat="1" ht="12.75" customHeight="1" x14ac:dyDescent="0.2">
      <c r="A108" s="1"/>
      <c r="B108" s="3"/>
      <c r="C108" s="3"/>
      <c r="D108" s="3"/>
      <c r="E108" s="3"/>
      <c r="F108" s="13"/>
      <c r="G108" s="433"/>
      <c r="H108" s="13"/>
      <c r="I108" s="96"/>
      <c r="J108" s="3"/>
      <c r="K108" s="1"/>
      <c r="L108" s="3"/>
      <c r="M108" s="3"/>
      <c r="N108" s="3"/>
      <c r="O108" s="3"/>
      <c r="P108" s="3"/>
      <c r="Q108" s="3"/>
      <c r="R108" s="1"/>
      <c r="S108" s="3"/>
      <c r="T108" s="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13"/>
      <c r="AJ108" s="3"/>
      <c r="AK108" s="1"/>
      <c r="AL108" s="3"/>
    </row>
    <row r="109" spans="1:248" s="407" customFormat="1" ht="12.75" customHeight="1" thickBot="1" x14ac:dyDescent="0.25">
      <c r="A109" s="422"/>
      <c r="B109" s="423">
        <v>1</v>
      </c>
      <c r="C109" s="423">
        <v>2</v>
      </c>
      <c r="D109" s="423">
        <v>3</v>
      </c>
      <c r="E109" s="423">
        <v>4</v>
      </c>
      <c r="F109" s="424">
        <v>5</v>
      </c>
      <c r="G109" s="434">
        <v>6</v>
      </c>
      <c r="H109" s="425">
        <v>7</v>
      </c>
      <c r="I109" s="435">
        <v>8</v>
      </c>
      <c r="J109" s="423">
        <v>9</v>
      </c>
      <c r="K109" s="425">
        <v>10</v>
      </c>
      <c r="L109" s="423">
        <v>11</v>
      </c>
      <c r="M109" s="423" t="s">
        <v>1</v>
      </c>
      <c r="N109" s="423">
        <v>12</v>
      </c>
      <c r="O109" s="423">
        <v>13</v>
      </c>
      <c r="P109" s="423">
        <v>14</v>
      </c>
      <c r="Q109" s="423">
        <v>15</v>
      </c>
      <c r="R109" s="425" t="s">
        <v>2</v>
      </c>
      <c r="S109" s="426"/>
      <c r="T109" s="422"/>
      <c r="U109" s="423">
        <v>16</v>
      </c>
      <c r="V109" s="423">
        <v>17</v>
      </c>
      <c r="W109" s="423">
        <v>18</v>
      </c>
      <c r="X109" s="423">
        <v>19</v>
      </c>
      <c r="Y109" s="423">
        <v>20</v>
      </c>
      <c r="Z109" s="423" t="s">
        <v>3</v>
      </c>
      <c r="AA109" s="423">
        <v>21</v>
      </c>
      <c r="AB109" s="423">
        <v>22</v>
      </c>
      <c r="AC109" s="423">
        <v>23</v>
      </c>
      <c r="AD109" s="423">
        <v>24</v>
      </c>
      <c r="AE109" s="423">
        <v>25</v>
      </c>
      <c r="AF109" s="423">
        <v>26</v>
      </c>
      <c r="AG109" s="423">
        <v>27</v>
      </c>
      <c r="AH109" s="423">
        <v>28</v>
      </c>
      <c r="AI109" s="424">
        <v>29</v>
      </c>
      <c r="AJ109" s="423">
        <v>30</v>
      </c>
      <c r="AK109" s="425">
        <v>31</v>
      </c>
      <c r="AL109" s="426"/>
    </row>
    <row r="110" spans="1:248" s="4" customFormat="1" ht="12.75" customHeight="1" thickTop="1" x14ac:dyDescent="0.2">
      <c r="A110" s="1"/>
      <c r="B110" s="85" t="s">
        <v>4</v>
      </c>
      <c r="C110" s="97"/>
      <c r="D110" s="85" t="s">
        <v>473</v>
      </c>
      <c r="E110" s="436" t="s">
        <v>6</v>
      </c>
      <c r="F110" s="84" t="s">
        <v>7</v>
      </c>
      <c r="G110" s="128"/>
      <c r="H110" s="84"/>
      <c r="I110" s="99"/>
      <c r="J110" s="85"/>
      <c r="K110" s="84"/>
      <c r="L110" s="85" t="s">
        <v>460</v>
      </c>
      <c r="M110" s="85"/>
      <c r="N110" s="85" t="s">
        <v>474</v>
      </c>
      <c r="O110" s="436" t="s">
        <v>461</v>
      </c>
      <c r="P110" s="437"/>
      <c r="Q110" s="438" t="s">
        <v>8</v>
      </c>
      <c r="R110" s="84" t="s">
        <v>8</v>
      </c>
      <c r="S110" s="102"/>
      <c r="T110" s="67"/>
      <c r="U110" s="471" t="s">
        <v>9</v>
      </c>
      <c r="V110" s="472"/>
      <c r="W110" s="472"/>
      <c r="X110" s="472"/>
      <c r="Y110" s="473"/>
      <c r="Z110" s="85" t="s">
        <v>10</v>
      </c>
      <c r="AA110" s="85" t="s">
        <v>11</v>
      </c>
      <c r="AB110" s="85" t="s">
        <v>204</v>
      </c>
      <c r="AC110" s="85" t="s">
        <v>12</v>
      </c>
      <c r="AD110" s="85" t="s">
        <v>13</v>
      </c>
      <c r="AE110" s="85" t="s">
        <v>14</v>
      </c>
      <c r="AF110" s="85"/>
      <c r="AG110" s="85"/>
      <c r="AH110" s="100"/>
      <c r="AI110" s="101"/>
      <c r="AJ110" s="85" t="s">
        <v>15</v>
      </c>
      <c r="AK110" s="84" t="s">
        <v>7</v>
      </c>
      <c r="AL110" s="102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251"/>
      <c r="AZ110" s="251"/>
      <c r="BA110" s="251"/>
      <c r="BB110" s="251"/>
      <c r="BC110" s="251"/>
      <c r="BD110" s="251"/>
      <c r="BE110" s="251"/>
      <c r="BF110" s="251"/>
      <c r="BG110" s="251"/>
      <c r="BH110" s="251"/>
      <c r="BI110" s="251"/>
      <c r="BJ110" s="251"/>
      <c r="BK110" s="251"/>
      <c r="BL110" s="251"/>
      <c r="BM110" s="251"/>
      <c r="BN110" s="251"/>
      <c r="BO110" s="251"/>
      <c r="BP110" s="251"/>
      <c r="BQ110" s="251"/>
      <c r="BR110" s="251"/>
      <c r="BS110" s="251"/>
      <c r="BT110" s="251"/>
      <c r="BU110" s="251"/>
      <c r="BV110" s="251"/>
      <c r="BW110" s="251"/>
      <c r="BX110" s="251"/>
      <c r="BY110" s="251"/>
      <c r="BZ110" s="251"/>
      <c r="CA110" s="251"/>
      <c r="CB110" s="251"/>
      <c r="CC110" s="251"/>
      <c r="CD110" s="251"/>
      <c r="CE110" s="251"/>
      <c r="CF110" s="251"/>
      <c r="CG110" s="251"/>
      <c r="CH110" s="251"/>
      <c r="CI110" s="251"/>
      <c r="CJ110" s="251"/>
      <c r="CK110" s="251"/>
      <c r="CL110" s="251"/>
      <c r="CM110" s="251"/>
      <c r="CN110" s="251"/>
      <c r="CO110" s="251"/>
      <c r="CP110" s="251"/>
      <c r="CQ110" s="251"/>
      <c r="CR110" s="251"/>
      <c r="CS110" s="251"/>
      <c r="CT110" s="251"/>
      <c r="CU110" s="251"/>
      <c r="CV110" s="251"/>
      <c r="CW110" s="251"/>
      <c r="CX110" s="251"/>
      <c r="CY110" s="251"/>
      <c r="CZ110" s="251"/>
      <c r="DA110" s="251"/>
      <c r="DB110" s="251"/>
      <c r="DC110" s="251"/>
      <c r="DD110" s="251"/>
      <c r="DE110" s="251"/>
      <c r="DF110" s="251"/>
      <c r="DG110" s="251"/>
      <c r="DH110" s="251"/>
      <c r="DI110" s="251"/>
      <c r="DJ110" s="251"/>
      <c r="DK110" s="251"/>
      <c r="DL110" s="251"/>
      <c r="DM110" s="251"/>
      <c r="DN110" s="251"/>
      <c r="DO110" s="251"/>
      <c r="DP110" s="251"/>
      <c r="DQ110" s="251"/>
      <c r="DR110" s="251"/>
      <c r="DS110" s="251"/>
      <c r="DT110" s="251"/>
      <c r="DU110" s="251"/>
      <c r="DV110" s="251"/>
      <c r="DW110" s="251"/>
      <c r="DX110" s="251"/>
      <c r="DY110" s="251"/>
      <c r="DZ110" s="251"/>
      <c r="EA110" s="251"/>
      <c r="EB110" s="251"/>
      <c r="EC110" s="251"/>
      <c r="ED110" s="251"/>
      <c r="EE110" s="251"/>
      <c r="EF110" s="251"/>
      <c r="EG110" s="251"/>
      <c r="EH110" s="251"/>
      <c r="EI110" s="251"/>
      <c r="EJ110" s="251"/>
      <c r="EK110" s="251"/>
      <c r="EL110" s="251"/>
      <c r="EM110" s="251"/>
      <c r="EN110" s="251"/>
      <c r="EO110" s="251"/>
      <c r="EP110" s="251"/>
      <c r="EQ110" s="251"/>
      <c r="ER110" s="251"/>
      <c r="ES110" s="251"/>
      <c r="ET110" s="251"/>
      <c r="EU110" s="251"/>
      <c r="EV110" s="251"/>
      <c r="EW110" s="251"/>
      <c r="EX110" s="251"/>
      <c r="EY110" s="251"/>
      <c r="EZ110" s="251"/>
      <c r="FA110" s="251"/>
      <c r="FB110" s="251"/>
      <c r="FC110" s="251"/>
      <c r="FD110" s="251"/>
      <c r="FE110" s="251"/>
      <c r="FF110" s="251"/>
      <c r="FG110" s="251"/>
      <c r="FH110" s="251"/>
      <c r="FI110" s="251"/>
      <c r="FJ110" s="251"/>
      <c r="FK110" s="251"/>
      <c r="FL110" s="251"/>
      <c r="FM110" s="251"/>
      <c r="FN110" s="251"/>
      <c r="FO110" s="251"/>
      <c r="FP110" s="251"/>
      <c r="FQ110" s="251"/>
      <c r="FR110" s="251"/>
      <c r="FS110" s="251"/>
      <c r="FT110" s="251"/>
      <c r="FU110" s="251"/>
      <c r="FV110" s="251"/>
      <c r="FW110" s="251"/>
      <c r="FX110" s="251"/>
      <c r="FY110" s="251"/>
      <c r="FZ110" s="251"/>
      <c r="GA110" s="251"/>
      <c r="GB110" s="251"/>
      <c r="GC110" s="251"/>
      <c r="GD110" s="251"/>
      <c r="GE110" s="251"/>
      <c r="GF110" s="251"/>
      <c r="GG110" s="251"/>
      <c r="GH110" s="251"/>
      <c r="GI110" s="251"/>
      <c r="GJ110" s="251"/>
      <c r="GK110" s="251"/>
      <c r="GL110" s="251"/>
      <c r="GM110" s="251"/>
      <c r="GN110" s="251"/>
      <c r="GO110" s="251"/>
      <c r="GP110" s="251"/>
      <c r="GQ110" s="251"/>
      <c r="GR110" s="251"/>
      <c r="GS110" s="251"/>
      <c r="GT110" s="251"/>
      <c r="GU110" s="251"/>
      <c r="GV110" s="251"/>
      <c r="GW110" s="251"/>
      <c r="GX110" s="251"/>
      <c r="GY110" s="251"/>
      <c r="GZ110" s="251"/>
      <c r="HA110" s="251"/>
      <c r="HB110" s="251"/>
      <c r="HC110" s="251"/>
      <c r="HD110" s="251"/>
      <c r="HE110" s="251"/>
      <c r="HF110" s="251"/>
      <c r="HG110" s="251"/>
      <c r="HH110" s="251"/>
      <c r="HI110" s="251"/>
      <c r="HJ110" s="251"/>
      <c r="HK110" s="251"/>
      <c r="HL110" s="251"/>
      <c r="HM110" s="251"/>
      <c r="HN110" s="251"/>
      <c r="HO110" s="251"/>
      <c r="HP110" s="251"/>
      <c r="HQ110" s="251"/>
      <c r="HR110" s="251"/>
      <c r="HS110" s="251"/>
      <c r="HT110" s="251"/>
      <c r="HU110" s="251"/>
      <c r="HV110" s="251"/>
      <c r="HW110" s="251"/>
      <c r="HX110" s="251"/>
      <c r="HY110" s="251"/>
      <c r="HZ110" s="251"/>
      <c r="IA110" s="251"/>
      <c r="IB110" s="251"/>
      <c r="IC110" s="251"/>
      <c r="ID110" s="251"/>
      <c r="IE110" s="251"/>
      <c r="IF110" s="251"/>
      <c r="IG110" s="251"/>
      <c r="IH110" s="251"/>
      <c r="II110" s="251"/>
      <c r="IJ110" s="251"/>
      <c r="IK110" s="251"/>
      <c r="IL110" s="251"/>
      <c r="IM110" s="251"/>
      <c r="IN110" s="251"/>
    </row>
    <row r="111" spans="1:248" s="4" customFormat="1" ht="12.75" customHeight="1" x14ac:dyDescent="0.2">
      <c r="A111" s="1"/>
      <c r="B111" s="85" t="s">
        <v>8</v>
      </c>
      <c r="C111" s="85" t="s">
        <v>16</v>
      </c>
      <c r="D111" s="85" t="s">
        <v>202</v>
      </c>
      <c r="E111" s="154" t="s">
        <v>8</v>
      </c>
      <c r="F111" s="84" t="s">
        <v>18</v>
      </c>
      <c r="G111" s="128" t="s">
        <v>19</v>
      </c>
      <c r="H111" s="84" t="s">
        <v>20</v>
      </c>
      <c r="I111" s="99" t="s">
        <v>475</v>
      </c>
      <c r="J111" s="85" t="s">
        <v>21</v>
      </c>
      <c r="K111" s="84" t="s">
        <v>22</v>
      </c>
      <c r="L111" s="85" t="s">
        <v>462</v>
      </c>
      <c r="M111" s="85" t="s">
        <v>463</v>
      </c>
      <c r="N111" s="85" t="s">
        <v>476</v>
      </c>
      <c r="O111" s="154" t="s">
        <v>464</v>
      </c>
      <c r="P111" s="154" t="s">
        <v>23</v>
      </c>
      <c r="Q111" s="85" t="s">
        <v>24</v>
      </c>
      <c r="R111" s="84" t="s">
        <v>24</v>
      </c>
      <c r="S111" s="100" t="s">
        <v>135</v>
      </c>
      <c r="T111" s="84" t="s">
        <v>135</v>
      </c>
      <c r="U111" s="85" t="s">
        <v>25</v>
      </c>
      <c r="V111" s="85" t="s">
        <v>26</v>
      </c>
      <c r="W111" s="85" t="s">
        <v>27</v>
      </c>
      <c r="X111" s="85" t="s">
        <v>28</v>
      </c>
      <c r="Y111" s="85" t="s">
        <v>136</v>
      </c>
      <c r="Z111" s="85" t="s">
        <v>251</v>
      </c>
      <c r="AA111" s="85" t="s">
        <v>137</v>
      </c>
      <c r="AB111" s="85" t="s">
        <v>203</v>
      </c>
      <c r="AC111" s="85" t="s">
        <v>30</v>
      </c>
      <c r="AD111" s="85" t="s">
        <v>140</v>
      </c>
      <c r="AE111" s="85" t="s">
        <v>31</v>
      </c>
      <c r="AF111" s="85" t="s">
        <v>32</v>
      </c>
      <c r="AG111" s="85" t="s">
        <v>205</v>
      </c>
      <c r="AH111" s="100" t="s">
        <v>16</v>
      </c>
      <c r="AI111" s="98" t="s">
        <v>34</v>
      </c>
      <c r="AJ111" s="85" t="s">
        <v>35</v>
      </c>
      <c r="AK111" s="84" t="s">
        <v>18</v>
      </c>
      <c r="AL111" s="102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251"/>
      <c r="AZ111" s="251"/>
      <c r="BA111" s="251"/>
      <c r="BB111" s="251"/>
      <c r="BC111" s="251"/>
      <c r="BD111" s="251"/>
      <c r="BE111" s="251"/>
      <c r="BF111" s="251"/>
      <c r="BG111" s="251"/>
      <c r="BH111" s="251"/>
      <c r="BI111" s="251"/>
      <c r="BJ111" s="251"/>
      <c r="BK111" s="251"/>
      <c r="BL111" s="251"/>
      <c r="BM111" s="251"/>
      <c r="BN111" s="251"/>
      <c r="BO111" s="251"/>
      <c r="BP111" s="251"/>
      <c r="BQ111" s="251"/>
      <c r="BR111" s="251"/>
      <c r="BS111" s="251"/>
      <c r="BT111" s="251"/>
      <c r="BU111" s="251"/>
      <c r="BV111" s="251"/>
      <c r="BW111" s="251"/>
      <c r="BX111" s="251"/>
      <c r="BY111" s="251"/>
      <c r="BZ111" s="251"/>
      <c r="CA111" s="251"/>
      <c r="CB111" s="251"/>
      <c r="CC111" s="251"/>
      <c r="CD111" s="251"/>
      <c r="CE111" s="251"/>
      <c r="CF111" s="251"/>
      <c r="CG111" s="251"/>
      <c r="CH111" s="251"/>
      <c r="CI111" s="251"/>
      <c r="CJ111" s="251"/>
      <c r="CK111" s="251"/>
      <c r="CL111" s="251"/>
      <c r="CM111" s="251"/>
      <c r="CN111" s="251"/>
      <c r="CO111" s="251"/>
      <c r="CP111" s="251"/>
      <c r="CQ111" s="251"/>
      <c r="CR111" s="251"/>
      <c r="CS111" s="251"/>
      <c r="CT111" s="251"/>
      <c r="CU111" s="251"/>
      <c r="CV111" s="251"/>
      <c r="CW111" s="251"/>
      <c r="CX111" s="251"/>
      <c r="CY111" s="251"/>
      <c r="CZ111" s="251"/>
      <c r="DA111" s="251"/>
      <c r="DB111" s="251"/>
      <c r="DC111" s="251"/>
      <c r="DD111" s="251"/>
      <c r="DE111" s="251"/>
      <c r="DF111" s="251"/>
      <c r="DG111" s="251"/>
      <c r="DH111" s="251"/>
      <c r="DI111" s="251"/>
      <c r="DJ111" s="251"/>
      <c r="DK111" s="251"/>
      <c r="DL111" s="251"/>
      <c r="DM111" s="251"/>
      <c r="DN111" s="251"/>
      <c r="DO111" s="251"/>
      <c r="DP111" s="251"/>
      <c r="DQ111" s="251"/>
      <c r="DR111" s="251"/>
      <c r="DS111" s="251"/>
      <c r="DT111" s="251"/>
      <c r="DU111" s="251"/>
      <c r="DV111" s="251"/>
      <c r="DW111" s="251"/>
      <c r="DX111" s="251"/>
      <c r="DY111" s="251"/>
      <c r="DZ111" s="251"/>
      <c r="EA111" s="251"/>
      <c r="EB111" s="251"/>
      <c r="EC111" s="251"/>
      <c r="ED111" s="251"/>
      <c r="EE111" s="251"/>
      <c r="EF111" s="251"/>
      <c r="EG111" s="251"/>
      <c r="EH111" s="251"/>
      <c r="EI111" s="251"/>
      <c r="EJ111" s="251"/>
      <c r="EK111" s="251"/>
      <c r="EL111" s="251"/>
      <c r="EM111" s="251"/>
      <c r="EN111" s="251"/>
      <c r="EO111" s="251"/>
      <c r="EP111" s="251"/>
      <c r="EQ111" s="251"/>
      <c r="ER111" s="251"/>
      <c r="ES111" s="251"/>
      <c r="ET111" s="251"/>
      <c r="EU111" s="251"/>
      <c r="EV111" s="251"/>
      <c r="EW111" s="251"/>
      <c r="EX111" s="251"/>
      <c r="EY111" s="251"/>
      <c r="EZ111" s="251"/>
      <c r="FA111" s="251"/>
      <c r="FB111" s="251"/>
      <c r="FC111" s="251"/>
      <c r="FD111" s="251"/>
      <c r="FE111" s="251"/>
      <c r="FF111" s="251"/>
      <c r="FG111" s="251"/>
      <c r="FH111" s="251"/>
      <c r="FI111" s="251"/>
      <c r="FJ111" s="251"/>
      <c r="FK111" s="251"/>
      <c r="FL111" s="251"/>
      <c r="FM111" s="251"/>
      <c r="FN111" s="251"/>
      <c r="FO111" s="251"/>
      <c r="FP111" s="251"/>
      <c r="FQ111" s="251"/>
      <c r="FR111" s="251"/>
      <c r="FS111" s="251"/>
      <c r="FT111" s="251"/>
      <c r="FU111" s="251"/>
      <c r="FV111" s="251"/>
      <c r="FW111" s="251"/>
      <c r="FX111" s="251"/>
      <c r="FY111" s="251"/>
      <c r="FZ111" s="251"/>
      <c r="GA111" s="251"/>
      <c r="GB111" s="251"/>
      <c r="GC111" s="251"/>
      <c r="GD111" s="251"/>
      <c r="GE111" s="251"/>
      <c r="GF111" s="251"/>
      <c r="GG111" s="251"/>
      <c r="GH111" s="251"/>
      <c r="GI111" s="251"/>
      <c r="GJ111" s="251"/>
      <c r="GK111" s="251"/>
      <c r="GL111" s="251"/>
      <c r="GM111" s="251"/>
      <c r="GN111" s="251"/>
      <c r="GO111" s="251"/>
      <c r="GP111" s="251"/>
      <c r="GQ111" s="251"/>
      <c r="GR111" s="251"/>
      <c r="GS111" s="251"/>
      <c r="GT111" s="251"/>
      <c r="GU111" s="251"/>
      <c r="GV111" s="251"/>
      <c r="GW111" s="251"/>
      <c r="GX111" s="251"/>
      <c r="GY111" s="251"/>
      <c r="GZ111" s="251"/>
      <c r="HA111" s="251"/>
      <c r="HB111" s="251"/>
      <c r="HC111" s="251"/>
      <c r="HD111" s="251"/>
      <c r="HE111" s="251"/>
      <c r="HF111" s="251"/>
      <c r="HG111" s="251"/>
      <c r="HH111" s="251"/>
      <c r="HI111" s="251"/>
      <c r="HJ111" s="251"/>
      <c r="HK111" s="251"/>
      <c r="HL111" s="251"/>
      <c r="HM111" s="251"/>
      <c r="HN111" s="251"/>
      <c r="HO111" s="251"/>
      <c r="HP111" s="251"/>
      <c r="HQ111" s="251"/>
      <c r="HR111" s="251"/>
      <c r="HS111" s="251"/>
      <c r="HT111" s="251"/>
      <c r="HU111" s="251"/>
      <c r="HV111" s="251"/>
      <c r="HW111" s="251"/>
      <c r="HX111" s="251"/>
      <c r="HY111" s="251"/>
      <c r="HZ111" s="251"/>
      <c r="IA111" s="251"/>
      <c r="IB111" s="251"/>
      <c r="IC111" s="251"/>
      <c r="ID111" s="251"/>
      <c r="IE111" s="251"/>
      <c r="IF111" s="251"/>
      <c r="IG111" s="251"/>
      <c r="IH111" s="251"/>
      <c r="II111" s="251"/>
      <c r="IJ111" s="251"/>
      <c r="IK111" s="251"/>
      <c r="IL111" s="251"/>
      <c r="IM111" s="251"/>
      <c r="IN111" s="251"/>
    </row>
    <row r="112" spans="1:248" s="4" customFormat="1" ht="12.75" customHeight="1" thickBot="1" x14ac:dyDescent="0.25">
      <c r="A112" s="6"/>
      <c r="B112" s="86" t="s">
        <v>36</v>
      </c>
      <c r="C112" s="86" t="s">
        <v>37</v>
      </c>
      <c r="D112" s="86" t="s">
        <v>38</v>
      </c>
      <c r="E112" s="439" t="s">
        <v>39</v>
      </c>
      <c r="F112" s="103" t="s">
        <v>40</v>
      </c>
      <c r="G112" s="129"/>
      <c r="H112" s="103"/>
      <c r="I112" s="104" t="s">
        <v>41</v>
      </c>
      <c r="J112" s="86"/>
      <c r="K112" s="103"/>
      <c r="L112" s="86" t="s">
        <v>465</v>
      </c>
      <c r="M112" s="86"/>
      <c r="N112" s="86" t="s">
        <v>235</v>
      </c>
      <c r="O112" s="439" t="s">
        <v>235</v>
      </c>
      <c r="P112" s="155"/>
      <c r="Q112" s="440" t="s">
        <v>258</v>
      </c>
      <c r="R112" s="441" t="s">
        <v>259</v>
      </c>
      <c r="S112" s="105" t="s">
        <v>109</v>
      </c>
      <c r="T112" s="103" t="s">
        <v>187</v>
      </c>
      <c r="U112" s="86" t="s">
        <v>42</v>
      </c>
      <c r="V112" s="86" t="s">
        <v>43</v>
      </c>
      <c r="W112" s="86"/>
      <c r="X112" s="86" t="s">
        <v>44</v>
      </c>
      <c r="Y112" s="86" t="s">
        <v>30</v>
      </c>
      <c r="Z112" s="86" t="s">
        <v>30</v>
      </c>
      <c r="AA112" s="86" t="s">
        <v>138</v>
      </c>
      <c r="AB112" s="86" t="s">
        <v>15</v>
      </c>
      <c r="AC112" s="86" t="s">
        <v>139</v>
      </c>
      <c r="AD112" s="86" t="s">
        <v>141</v>
      </c>
      <c r="AE112" s="86" t="s">
        <v>47</v>
      </c>
      <c r="AF112" s="86" t="s">
        <v>48</v>
      </c>
      <c r="AG112" s="86" t="s">
        <v>15</v>
      </c>
      <c r="AH112" s="105" t="s">
        <v>30</v>
      </c>
      <c r="AI112" s="106"/>
      <c r="AJ112" s="86" t="s">
        <v>49</v>
      </c>
      <c r="AK112" s="103" t="s">
        <v>188</v>
      </c>
      <c r="AL112" s="107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  <c r="BS112" s="251"/>
      <c r="BT112" s="251"/>
      <c r="BU112" s="251"/>
      <c r="BV112" s="251"/>
      <c r="BW112" s="251"/>
      <c r="BX112" s="251"/>
      <c r="BY112" s="251"/>
      <c r="BZ112" s="251"/>
      <c r="CA112" s="251"/>
      <c r="CB112" s="251"/>
      <c r="CC112" s="251"/>
      <c r="CD112" s="251"/>
      <c r="CE112" s="251"/>
      <c r="CF112" s="251"/>
      <c r="CG112" s="251"/>
      <c r="CH112" s="251"/>
      <c r="CI112" s="251"/>
      <c r="CJ112" s="251"/>
      <c r="CK112" s="251"/>
      <c r="CL112" s="251"/>
      <c r="CM112" s="251"/>
      <c r="CN112" s="251"/>
      <c r="CO112" s="251"/>
      <c r="CP112" s="251"/>
      <c r="CQ112" s="251"/>
      <c r="CR112" s="251"/>
      <c r="CS112" s="251"/>
      <c r="CT112" s="251"/>
      <c r="CU112" s="251"/>
      <c r="CV112" s="251"/>
      <c r="CW112" s="251"/>
      <c r="CX112" s="251"/>
      <c r="CY112" s="251"/>
      <c r="CZ112" s="251"/>
      <c r="DA112" s="251"/>
      <c r="DB112" s="251"/>
      <c r="DC112" s="251"/>
      <c r="DD112" s="251"/>
      <c r="DE112" s="251"/>
      <c r="DF112" s="251"/>
      <c r="DG112" s="251"/>
      <c r="DH112" s="251"/>
      <c r="DI112" s="251"/>
      <c r="DJ112" s="251"/>
      <c r="DK112" s="251"/>
      <c r="DL112" s="251"/>
      <c r="DM112" s="251"/>
      <c r="DN112" s="251"/>
      <c r="DO112" s="251"/>
      <c r="DP112" s="251"/>
      <c r="DQ112" s="251"/>
      <c r="DR112" s="251"/>
      <c r="DS112" s="251"/>
      <c r="DT112" s="251"/>
      <c r="DU112" s="251"/>
      <c r="DV112" s="251"/>
      <c r="DW112" s="251"/>
      <c r="DX112" s="251"/>
      <c r="DY112" s="251"/>
      <c r="DZ112" s="251"/>
      <c r="EA112" s="251"/>
      <c r="EB112" s="251"/>
      <c r="EC112" s="251"/>
      <c r="ED112" s="251"/>
      <c r="EE112" s="251"/>
      <c r="EF112" s="251"/>
      <c r="EG112" s="251"/>
      <c r="EH112" s="251"/>
      <c r="EI112" s="251"/>
      <c r="EJ112" s="251"/>
      <c r="EK112" s="251"/>
      <c r="EL112" s="251"/>
      <c r="EM112" s="251"/>
      <c r="EN112" s="251"/>
      <c r="EO112" s="251"/>
      <c r="EP112" s="251"/>
      <c r="EQ112" s="251"/>
      <c r="ER112" s="251"/>
      <c r="ES112" s="251"/>
      <c r="ET112" s="251"/>
      <c r="EU112" s="251"/>
      <c r="EV112" s="251"/>
      <c r="EW112" s="251"/>
      <c r="EX112" s="251"/>
      <c r="EY112" s="251"/>
      <c r="EZ112" s="251"/>
      <c r="FA112" s="251"/>
      <c r="FB112" s="251"/>
      <c r="FC112" s="251"/>
      <c r="FD112" s="251"/>
      <c r="FE112" s="251"/>
      <c r="FF112" s="251"/>
      <c r="FG112" s="251"/>
      <c r="FH112" s="251"/>
      <c r="FI112" s="251"/>
      <c r="FJ112" s="251"/>
      <c r="FK112" s="251"/>
      <c r="FL112" s="251"/>
      <c r="FM112" s="251"/>
      <c r="FN112" s="251"/>
      <c r="FO112" s="251"/>
      <c r="FP112" s="251"/>
      <c r="FQ112" s="251"/>
      <c r="FR112" s="251"/>
      <c r="FS112" s="251"/>
      <c r="FT112" s="251"/>
      <c r="FU112" s="251"/>
      <c r="FV112" s="251"/>
      <c r="FW112" s="251"/>
      <c r="FX112" s="251"/>
      <c r="FY112" s="251"/>
      <c r="FZ112" s="251"/>
      <c r="GA112" s="251"/>
      <c r="GB112" s="251"/>
      <c r="GC112" s="251"/>
      <c r="GD112" s="251"/>
      <c r="GE112" s="251"/>
      <c r="GF112" s="251"/>
      <c r="GG112" s="251"/>
      <c r="GH112" s="251"/>
      <c r="GI112" s="251"/>
      <c r="GJ112" s="251"/>
      <c r="GK112" s="251"/>
      <c r="GL112" s="251"/>
      <c r="GM112" s="251"/>
      <c r="GN112" s="251"/>
      <c r="GO112" s="251"/>
      <c r="GP112" s="251"/>
      <c r="GQ112" s="251"/>
      <c r="GR112" s="251"/>
      <c r="GS112" s="251"/>
      <c r="GT112" s="251"/>
      <c r="GU112" s="251"/>
      <c r="GV112" s="251"/>
      <c r="GW112" s="251"/>
      <c r="GX112" s="251"/>
      <c r="GY112" s="251"/>
      <c r="GZ112" s="251"/>
      <c r="HA112" s="251"/>
      <c r="HB112" s="251"/>
      <c r="HC112" s="251"/>
      <c r="HD112" s="251"/>
      <c r="HE112" s="251"/>
      <c r="HF112" s="251"/>
      <c r="HG112" s="251"/>
      <c r="HH112" s="251"/>
      <c r="HI112" s="251"/>
      <c r="HJ112" s="251"/>
      <c r="HK112" s="251"/>
      <c r="HL112" s="251"/>
      <c r="HM112" s="251"/>
      <c r="HN112" s="251"/>
      <c r="HO112" s="251"/>
      <c r="HP112" s="251"/>
      <c r="HQ112" s="251"/>
      <c r="HR112" s="251"/>
      <c r="HS112" s="251"/>
      <c r="HT112" s="251"/>
      <c r="HU112" s="251"/>
      <c r="HV112" s="251"/>
      <c r="HW112" s="251"/>
      <c r="HX112" s="251"/>
      <c r="HY112" s="251"/>
      <c r="HZ112" s="251"/>
      <c r="IA112" s="251"/>
      <c r="IB112" s="251"/>
      <c r="IC112" s="251"/>
      <c r="ID112" s="251"/>
      <c r="IE112" s="251"/>
      <c r="IF112" s="251"/>
      <c r="IG112" s="251"/>
      <c r="IH112" s="251"/>
      <c r="II112" s="251"/>
      <c r="IJ112" s="251"/>
      <c r="IK112" s="251"/>
      <c r="IL112" s="251"/>
      <c r="IM112" s="251"/>
      <c r="IN112" s="251"/>
    </row>
    <row r="113" spans="1:38" s="20" customFormat="1" ht="12.75" customHeight="1" thickTop="1" x14ac:dyDescent="0.2">
      <c r="A113" s="8"/>
      <c r="B113" s="296">
        <f>B99</f>
        <v>0</v>
      </c>
      <c r="C113" s="296">
        <f>C99</f>
        <v>0</v>
      </c>
      <c r="D113" s="296">
        <f>D99</f>
        <v>0</v>
      </c>
      <c r="E113" s="296">
        <f>E99</f>
        <v>0</v>
      </c>
      <c r="F113" s="298">
        <f>F99</f>
        <v>0</v>
      </c>
      <c r="G113" s="130" t="str">
        <f>G7</f>
        <v>APRIL</v>
      </c>
      <c r="H113" s="31" t="s">
        <v>58</v>
      </c>
      <c r="I113" s="32"/>
      <c r="J113" s="306">
        <f t="shared" ref="J113:R113" si="12">J99</f>
        <v>0</v>
      </c>
      <c r="K113" s="298">
        <f t="shared" si="12"/>
        <v>0</v>
      </c>
      <c r="L113" s="296">
        <f t="shared" si="12"/>
        <v>0</v>
      </c>
      <c r="M113" s="296">
        <f t="shared" si="12"/>
        <v>0</v>
      </c>
      <c r="N113" s="296">
        <f t="shared" si="12"/>
        <v>0</v>
      </c>
      <c r="O113" s="297">
        <f t="shared" si="12"/>
        <v>0</v>
      </c>
      <c r="P113" s="299">
        <f t="shared" si="12"/>
        <v>0</v>
      </c>
      <c r="Q113" s="296">
        <f t="shared" si="12"/>
        <v>0</v>
      </c>
      <c r="R113" s="298">
        <f t="shared" si="12"/>
        <v>0</v>
      </c>
      <c r="S113" s="9"/>
      <c r="T113" s="8"/>
      <c r="U113" s="296">
        <f t="shared" ref="U113:AH113" si="13">U99</f>
        <v>0</v>
      </c>
      <c r="V113" s="296">
        <f t="shared" si="13"/>
        <v>0</v>
      </c>
      <c r="W113" s="296">
        <f t="shared" si="13"/>
        <v>0</v>
      </c>
      <c r="X113" s="296">
        <f t="shared" si="13"/>
        <v>0</v>
      </c>
      <c r="Y113" s="296">
        <f t="shared" si="13"/>
        <v>0</v>
      </c>
      <c r="Z113" s="296">
        <f t="shared" si="13"/>
        <v>0</v>
      </c>
      <c r="AA113" s="296">
        <f t="shared" si="13"/>
        <v>0</v>
      </c>
      <c r="AB113" s="296">
        <f t="shared" si="13"/>
        <v>0</v>
      </c>
      <c r="AC113" s="296">
        <f t="shared" si="13"/>
        <v>0</v>
      </c>
      <c r="AD113" s="296">
        <f t="shared" si="13"/>
        <v>0</v>
      </c>
      <c r="AE113" s="296">
        <f t="shared" si="13"/>
        <v>0</v>
      </c>
      <c r="AF113" s="296">
        <f t="shared" si="13"/>
        <v>0</v>
      </c>
      <c r="AG113" s="296">
        <f t="shared" si="13"/>
        <v>0</v>
      </c>
      <c r="AH113" s="297">
        <f t="shared" si="13"/>
        <v>0</v>
      </c>
      <c r="AI113" s="305"/>
      <c r="AJ113" s="296">
        <f>AJ99</f>
        <v>0</v>
      </c>
      <c r="AK113" s="298">
        <f>AK99</f>
        <v>0</v>
      </c>
      <c r="AL113" s="9"/>
    </row>
    <row r="114" spans="1:38" s="20" customFormat="1" ht="12.75" customHeight="1" x14ac:dyDescent="0.2">
      <c r="A114" s="8">
        <v>1</v>
      </c>
      <c r="B114" s="280"/>
      <c r="C114" s="280"/>
      <c r="D114" s="280"/>
      <c r="E114" s="280"/>
      <c r="F114" s="281"/>
      <c r="G114" s="443"/>
      <c r="H114" s="444"/>
      <c r="I114" s="445"/>
      <c r="J114" s="296">
        <f t="shared" ref="J114:J144" si="14">SUM(B114:F114)</f>
        <v>0</v>
      </c>
      <c r="K114" s="298">
        <f t="shared" ref="K114:K144" si="15">SUM(U114:AK114)-SUM(L114:R114)</f>
        <v>0</v>
      </c>
      <c r="L114" s="280"/>
      <c r="M114" s="280"/>
      <c r="N114" s="280"/>
      <c r="O114" s="293"/>
      <c r="P114" s="300"/>
      <c r="Q114" s="280"/>
      <c r="R114" s="281"/>
      <c r="S114" s="15" t="s">
        <v>59</v>
      </c>
      <c r="T114" s="8">
        <v>1</v>
      </c>
      <c r="U114" s="280"/>
      <c r="V114" s="280"/>
      <c r="W114" s="280"/>
      <c r="X114" s="280"/>
      <c r="Y114" s="280"/>
      <c r="Z114" s="280"/>
      <c r="AA114" s="280"/>
      <c r="AB114" s="280"/>
      <c r="AC114" s="280"/>
      <c r="AD114" s="280"/>
      <c r="AE114" s="280"/>
      <c r="AF114" s="280"/>
      <c r="AG114" s="280"/>
      <c r="AH114" s="293"/>
      <c r="AI114" s="444"/>
      <c r="AJ114" s="280"/>
      <c r="AK114" s="281"/>
      <c r="AL114" s="15" t="s">
        <v>59</v>
      </c>
    </row>
    <row r="115" spans="1:38" s="20" customFormat="1" ht="12.75" customHeight="1" x14ac:dyDescent="0.2">
      <c r="A115" s="8">
        <v>2</v>
      </c>
      <c r="B115" s="280"/>
      <c r="C115" s="280"/>
      <c r="D115" s="280"/>
      <c r="E115" s="280"/>
      <c r="F115" s="281"/>
      <c r="G115" s="443"/>
      <c r="H115" s="444"/>
      <c r="I115" s="445"/>
      <c r="J115" s="296">
        <f t="shared" si="14"/>
        <v>0</v>
      </c>
      <c r="K115" s="298">
        <f t="shared" si="15"/>
        <v>0</v>
      </c>
      <c r="L115" s="280"/>
      <c r="M115" s="280"/>
      <c r="N115" s="280"/>
      <c r="O115" s="293"/>
      <c r="P115" s="300"/>
      <c r="Q115" s="280"/>
      <c r="R115" s="281"/>
      <c r="S115" s="15" t="s">
        <v>60</v>
      </c>
      <c r="T115" s="8">
        <v>2</v>
      </c>
      <c r="U115" s="280"/>
      <c r="V115" s="280"/>
      <c r="W115" s="280"/>
      <c r="X115" s="280"/>
      <c r="Y115" s="280"/>
      <c r="Z115" s="280"/>
      <c r="AA115" s="280"/>
      <c r="AB115" s="280"/>
      <c r="AC115" s="280"/>
      <c r="AD115" s="280"/>
      <c r="AE115" s="280"/>
      <c r="AF115" s="280"/>
      <c r="AG115" s="280"/>
      <c r="AH115" s="293"/>
      <c r="AI115" s="444"/>
      <c r="AJ115" s="280"/>
      <c r="AK115" s="281"/>
      <c r="AL115" s="15" t="s">
        <v>60</v>
      </c>
    </row>
    <row r="116" spans="1:38" s="20" customFormat="1" ht="12.75" customHeight="1" x14ac:dyDescent="0.2">
      <c r="A116" s="8">
        <v>3</v>
      </c>
      <c r="B116" s="280"/>
      <c r="C116" s="280"/>
      <c r="D116" s="280"/>
      <c r="E116" s="280"/>
      <c r="F116" s="281"/>
      <c r="G116" s="443"/>
      <c r="H116" s="444"/>
      <c r="I116" s="445"/>
      <c r="J116" s="296">
        <f t="shared" si="14"/>
        <v>0</v>
      </c>
      <c r="K116" s="298">
        <f t="shared" si="15"/>
        <v>0</v>
      </c>
      <c r="L116" s="280"/>
      <c r="M116" s="280"/>
      <c r="N116" s="280"/>
      <c r="O116" s="293"/>
      <c r="P116" s="300"/>
      <c r="Q116" s="280"/>
      <c r="R116" s="281"/>
      <c r="S116" s="15" t="s">
        <v>61</v>
      </c>
      <c r="T116" s="8">
        <v>3</v>
      </c>
      <c r="U116" s="280"/>
      <c r="V116" s="280"/>
      <c r="W116" s="280"/>
      <c r="X116" s="280"/>
      <c r="Y116" s="280"/>
      <c r="Z116" s="280"/>
      <c r="AA116" s="280"/>
      <c r="AB116" s="280"/>
      <c r="AC116" s="280"/>
      <c r="AD116" s="280"/>
      <c r="AE116" s="280"/>
      <c r="AF116" s="280"/>
      <c r="AG116" s="280"/>
      <c r="AH116" s="293"/>
      <c r="AI116" s="444"/>
      <c r="AJ116" s="280"/>
      <c r="AK116" s="281"/>
      <c r="AL116" s="15" t="s">
        <v>61</v>
      </c>
    </row>
    <row r="117" spans="1:38" s="20" customFormat="1" ht="12.75" customHeight="1" x14ac:dyDescent="0.2">
      <c r="A117" s="8">
        <v>4</v>
      </c>
      <c r="B117" s="280"/>
      <c r="C117" s="280"/>
      <c r="D117" s="280"/>
      <c r="E117" s="280"/>
      <c r="F117" s="281"/>
      <c r="G117" s="443"/>
      <c r="H117" s="444"/>
      <c r="I117" s="445"/>
      <c r="J117" s="296">
        <f t="shared" si="14"/>
        <v>0</v>
      </c>
      <c r="K117" s="298">
        <f t="shared" si="15"/>
        <v>0</v>
      </c>
      <c r="L117" s="280"/>
      <c r="M117" s="280"/>
      <c r="N117" s="280"/>
      <c r="O117" s="293"/>
      <c r="P117" s="300"/>
      <c r="Q117" s="280"/>
      <c r="R117" s="281"/>
      <c r="S117" s="15" t="s">
        <v>62</v>
      </c>
      <c r="T117" s="8">
        <v>4</v>
      </c>
      <c r="U117" s="280"/>
      <c r="V117" s="280"/>
      <c r="W117" s="280"/>
      <c r="X117" s="280"/>
      <c r="Y117" s="280"/>
      <c r="Z117" s="280"/>
      <c r="AA117" s="280"/>
      <c r="AB117" s="280"/>
      <c r="AC117" s="280"/>
      <c r="AD117" s="280"/>
      <c r="AE117" s="280"/>
      <c r="AF117" s="280"/>
      <c r="AG117" s="280"/>
      <c r="AH117" s="293"/>
      <c r="AI117" s="444"/>
      <c r="AJ117" s="280"/>
      <c r="AK117" s="281"/>
      <c r="AL117" s="15" t="s">
        <v>62</v>
      </c>
    </row>
    <row r="118" spans="1:38" s="20" customFormat="1" ht="12.75" customHeight="1" x14ac:dyDescent="0.2">
      <c r="A118" s="8">
        <v>5</v>
      </c>
      <c r="B118" s="280"/>
      <c r="C118" s="280"/>
      <c r="D118" s="280"/>
      <c r="E118" s="280"/>
      <c r="F118" s="281"/>
      <c r="G118" s="446"/>
      <c r="H118" s="444"/>
      <c r="I118" s="445"/>
      <c r="J118" s="296">
        <f t="shared" si="14"/>
        <v>0</v>
      </c>
      <c r="K118" s="298">
        <f t="shared" si="15"/>
        <v>0</v>
      </c>
      <c r="L118" s="280"/>
      <c r="M118" s="280"/>
      <c r="N118" s="280"/>
      <c r="O118" s="293"/>
      <c r="P118" s="300"/>
      <c r="Q118" s="280"/>
      <c r="R118" s="281"/>
      <c r="S118" s="15" t="s">
        <v>63</v>
      </c>
      <c r="T118" s="8">
        <v>5</v>
      </c>
      <c r="U118" s="280"/>
      <c r="V118" s="280"/>
      <c r="W118" s="280"/>
      <c r="X118" s="280"/>
      <c r="Y118" s="280"/>
      <c r="Z118" s="280"/>
      <c r="AA118" s="280"/>
      <c r="AB118" s="280"/>
      <c r="AC118" s="280"/>
      <c r="AD118" s="280"/>
      <c r="AE118" s="280"/>
      <c r="AF118" s="280"/>
      <c r="AG118" s="280"/>
      <c r="AH118" s="293"/>
      <c r="AI118" s="444"/>
      <c r="AJ118" s="280"/>
      <c r="AK118" s="281"/>
      <c r="AL118" s="15" t="s">
        <v>63</v>
      </c>
    </row>
    <row r="119" spans="1:38" s="20" customFormat="1" ht="12.75" customHeight="1" x14ac:dyDescent="0.2">
      <c r="A119" s="16">
        <v>6</v>
      </c>
      <c r="B119" s="282"/>
      <c r="C119" s="282"/>
      <c r="D119" s="282"/>
      <c r="E119" s="282"/>
      <c r="F119" s="283"/>
      <c r="G119" s="443"/>
      <c r="H119" s="447"/>
      <c r="I119" s="448"/>
      <c r="J119" s="296">
        <f t="shared" si="14"/>
        <v>0</v>
      </c>
      <c r="K119" s="298">
        <f t="shared" si="15"/>
        <v>0</v>
      </c>
      <c r="L119" s="282"/>
      <c r="M119" s="282"/>
      <c r="N119" s="282"/>
      <c r="O119" s="294"/>
      <c r="P119" s="301"/>
      <c r="Q119" s="282"/>
      <c r="R119" s="283"/>
      <c r="S119" s="17" t="s">
        <v>64</v>
      </c>
      <c r="T119" s="16">
        <v>6</v>
      </c>
      <c r="U119" s="282"/>
      <c r="V119" s="282"/>
      <c r="W119" s="282"/>
      <c r="X119" s="282"/>
      <c r="Y119" s="282"/>
      <c r="Z119" s="282"/>
      <c r="AA119" s="282"/>
      <c r="AB119" s="282"/>
      <c r="AC119" s="282"/>
      <c r="AD119" s="282"/>
      <c r="AE119" s="282"/>
      <c r="AF119" s="282"/>
      <c r="AG119" s="282"/>
      <c r="AH119" s="294"/>
      <c r="AI119" s="447"/>
      <c r="AJ119" s="282"/>
      <c r="AK119" s="283"/>
      <c r="AL119" s="17" t="s">
        <v>64</v>
      </c>
    </row>
    <row r="120" spans="1:38" s="20" customFormat="1" ht="12.75" customHeight="1" x14ac:dyDescent="0.2">
      <c r="A120" s="8">
        <v>7</v>
      </c>
      <c r="B120" s="280"/>
      <c r="C120" s="280"/>
      <c r="D120" s="280"/>
      <c r="E120" s="280"/>
      <c r="F120" s="281"/>
      <c r="G120" s="443"/>
      <c r="H120" s="444"/>
      <c r="I120" s="445"/>
      <c r="J120" s="296">
        <f t="shared" si="14"/>
        <v>0</v>
      </c>
      <c r="K120" s="298">
        <f t="shared" si="15"/>
        <v>0</v>
      </c>
      <c r="L120" s="280"/>
      <c r="M120" s="280"/>
      <c r="N120" s="280"/>
      <c r="O120" s="293"/>
      <c r="P120" s="300"/>
      <c r="Q120" s="280"/>
      <c r="R120" s="281"/>
      <c r="S120" s="15" t="s">
        <v>65</v>
      </c>
      <c r="T120" s="8">
        <v>7</v>
      </c>
      <c r="U120" s="280"/>
      <c r="V120" s="280"/>
      <c r="W120" s="280"/>
      <c r="X120" s="280"/>
      <c r="Y120" s="280"/>
      <c r="Z120" s="280"/>
      <c r="AA120" s="280"/>
      <c r="AB120" s="280"/>
      <c r="AC120" s="280"/>
      <c r="AD120" s="280"/>
      <c r="AE120" s="280"/>
      <c r="AF120" s="280"/>
      <c r="AG120" s="280"/>
      <c r="AH120" s="293"/>
      <c r="AI120" s="444"/>
      <c r="AJ120" s="280"/>
      <c r="AK120" s="281"/>
      <c r="AL120" s="15" t="s">
        <v>65</v>
      </c>
    </row>
    <row r="121" spans="1:38" s="20" customFormat="1" ht="12.75" customHeight="1" x14ac:dyDescent="0.2">
      <c r="A121" s="8">
        <v>8</v>
      </c>
      <c r="B121" s="280"/>
      <c r="C121" s="280"/>
      <c r="D121" s="280"/>
      <c r="E121" s="280"/>
      <c r="F121" s="281"/>
      <c r="G121" s="443"/>
      <c r="H121" s="444"/>
      <c r="I121" s="445"/>
      <c r="J121" s="296">
        <f t="shared" si="14"/>
        <v>0</v>
      </c>
      <c r="K121" s="298">
        <f t="shared" si="15"/>
        <v>0</v>
      </c>
      <c r="L121" s="280"/>
      <c r="M121" s="280"/>
      <c r="N121" s="280"/>
      <c r="O121" s="293"/>
      <c r="P121" s="300"/>
      <c r="Q121" s="280"/>
      <c r="R121" s="281"/>
      <c r="S121" s="15" t="s">
        <v>66</v>
      </c>
      <c r="T121" s="8">
        <v>8</v>
      </c>
      <c r="U121" s="280"/>
      <c r="V121" s="280"/>
      <c r="W121" s="280"/>
      <c r="X121" s="280"/>
      <c r="Y121" s="280"/>
      <c r="Z121" s="280"/>
      <c r="AA121" s="280"/>
      <c r="AB121" s="280"/>
      <c r="AC121" s="280"/>
      <c r="AD121" s="280"/>
      <c r="AE121" s="280"/>
      <c r="AF121" s="280"/>
      <c r="AG121" s="280"/>
      <c r="AH121" s="293"/>
      <c r="AI121" s="444"/>
      <c r="AJ121" s="280"/>
      <c r="AK121" s="281"/>
      <c r="AL121" s="15" t="s">
        <v>66</v>
      </c>
    </row>
    <row r="122" spans="1:38" s="20" customFormat="1" ht="12.75" customHeight="1" x14ac:dyDescent="0.2">
      <c r="A122" s="8">
        <v>9</v>
      </c>
      <c r="B122" s="280"/>
      <c r="C122" s="280"/>
      <c r="D122" s="280"/>
      <c r="E122" s="280"/>
      <c r="F122" s="281"/>
      <c r="G122" s="443"/>
      <c r="H122" s="444"/>
      <c r="I122" s="445"/>
      <c r="J122" s="296">
        <f t="shared" si="14"/>
        <v>0</v>
      </c>
      <c r="K122" s="298">
        <f t="shared" si="15"/>
        <v>0</v>
      </c>
      <c r="L122" s="280"/>
      <c r="M122" s="280"/>
      <c r="N122" s="280"/>
      <c r="O122" s="293"/>
      <c r="P122" s="300"/>
      <c r="Q122" s="280"/>
      <c r="R122" s="281"/>
      <c r="S122" s="15" t="s">
        <v>67</v>
      </c>
      <c r="T122" s="8">
        <v>9</v>
      </c>
      <c r="U122" s="280"/>
      <c r="V122" s="280"/>
      <c r="W122" s="280"/>
      <c r="X122" s="280"/>
      <c r="Y122" s="280"/>
      <c r="Z122" s="280"/>
      <c r="AA122" s="280"/>
      <c r="AB122" s="280"/>
      <c r="AC122" s="280"/>
      <c r="AD122" s="280"/>
      <c r="AE122" s="280"/>
      <c r="AF122" s="280"/>
      <c r="AG122" s="280"/>
      <c r="AH122" s="293"/>
      <c r="AI122" s="444"/>
      <c r="AJ122" s="280"/>
      <c r="AK122" s="281"/>
      <c r="AL122" s="15" t="s">
        <v>67</v>
      </c>
    </row>
    <row r="123" spans="1:38" s="20" customFormat="1" ht="12.75" customHeight="1" x14ac:dyDescent="0.2">
      <c r="A123" s="8">
        <v>10</v>
      </c>
      <c r="B123" s="280"/>
      <c r="C123" s="280"/>
      <c r="D123" s="280"/>
      <c r="E123" s="280"/>
      <c r="F123" s="281"/>
      <c r="G123" s="443"/>
      <c r="H123" s="444"/>
      <c r="I123" s="445"/>
      <c r="J123" s="296">
        <f t="shared" si="14"/>
        <v>0</v>
      </c>
      <c r="K123" s="298">
        <f t="shared" si="15"/>
        <v>0</v>
      </c>
      <c r="L123" s="280"/>
      <c r="M123" s="280"/>
      <c r="N123" s="280"/>
      <c r="O123" s="293"/>
      <c r="P123" s="300"/>
      <c r="Q123" s="280"/>
      <c r="R123" s="281"/>
      <c r="S123" s="15" t="s">
        <v>68</v>
      </c>
      <c r="T123" s="8">
        <v>10</v>
      </c>
      <c r="U123" s="280"/>
      <c r="V123" s="280"/>
      <c r="W123" s="280"/>
      <c r="X123" s="280"/>
      <c r="Y123" s="280"/>
      <c r="Z123" s="280"/>
      <c r="AA123" s="280"/>
      <c r="AB123" s="280"/>
      <c r="AC123" s="280"/>
      <c r="AD123" s="280"/>
      <c r="AE123" s="280"/>
      <c r="AF123" s="280"/>
      <c r="AG123" s="280"/>
      <c r="AH123" s="293"/>
      <c r="AI123" s="444"/>
      <c r="AJ123" s="280"/>
      <c r="AK123" s="281"/>
      <c r="AL123" s="15" t="s">
        <v>68</v>
      </c>
    </row>
    <row r="124" spans="1:38" s="20" customFormat="1" ht="12.75" customHeight="1" x14ac:dyDescent="0.2">
      <c r="A124" s="8">
        <v>11</v>
      </c>
      <c r="B124" s="280"/>
      <c r="C124" s="280"/>
      <c r="D124" s="280"/>
      <c r="E124" s="280"/>
      <c r="F124" s="281"/>
      <c r="G124" s="443"/>
      <c r="H124" s="444"/>
      <c r="I124" s="445"/>
      <c r="J124" s="296">
        <f t="shared" si="14"/>
        <v>0</v>
      </c>
      <c r="K124" s="298">
        <f t="shared" si="15"/>
        <v>0</v>
      </c>
      <c r="L124" s="280"/>
      <c r="M124" s="280"/>
      <c r="N124" s="280"/>
      <c r="O124" s="293"/>
      <c r="P124" s="300"/>
      <c r="Q124" s="280"/>
      <c r="R124" s="281"/>
      <c r="S124" s="15" t="s">
        <v>69</v>
      </c>
      <c r="T124" s="8">
        <v>11</v>
      </c>
      <c r="U124" s="280"/>
      <c r="V124" s="280"/>
      <c r="W124" s="280"/>
      <c r="X124" s="280"/>
      <c r="Y124" s="280"/>
      <c r="Z124" s="280"/>
      <c r="AA124" s="280"/>
      <c r="AB124" s="280"/>
      <c r="AC124" s="280"/>
      <c r="AD124" s="280"/>
      <c r="AE124" s="280"/>
      <c r="AF124" s="280"/>
      <c r="AG124" s="280"/>
      <c r="AH124" s="293"/>
      <c r="AI124" s="444"/>
      <c r="AJ124" s="280"/>
      <c r="AK124" s="281"/>
      <c r="AL124" s="15" t="s">
        <v>69</v>
      </c>
    </row>
    <row r="125" spans="1:38" s="20" customFormat="1" ht="12.75" customHeight="1" x14ac:dyDescent="0.2">
      <c r="A125" s="8">
        <v>12</v>
      </c>
      <c r="B125" s="280"/>
      <c r="C125" s="280"/>
      <c r="D125" s="280"/>
      <c r="E125" s="280"/>
      <c r="F125" s="281"/>
      <c r="G125" s="443"/>
      <c r="H125" s="444"/>
      <c r="I125" s="445"/>
      <c r="J125" s="296">
        <f t="shared" si="14"/>
        <v>0</v>
      </c>
      <c r="K125" s="298">
        <f t="shared" si="15"/>
        <v>0</v>
      </c>
      <c r="L125" s="280"/>
      <c r="M125" s="280"/>
      <c r="N125" s="280"/>
      <c r="O125" s="293"/>
      <c r="P125" s="300"/>
      <c r="Q125" s="280"/>
      <c r="R125" s="281"/>
      <c r="S125" s="15" t="s">
        <v>70</v>
      </c>
      <c r="T125" s="8">
        <v>12</v>
      </c>
      <c r="U125" s="280"/>
      <c r="V125" s="280"/>
      <c r="W125" s="280"/>
      <c r="X125" s="280"/>
      <c r="Y125" s="280"/>
      <c r="Z125" s="280"/>
      <c r="AA125" s="280"/>
      <c r="AB125" s="280"/>
      <c r="AC125" s="280"/>
      <c r="AD125" s="280"/>
      <c r="AE125" s="280"/>
      <c r="AF125" s="280"/>
      <c r="AG125" s="280"/>
      <c r="AH125" s="293"/>
      <c r="AI125" s="444"/>
      <c r="AJ125" s="280"/>
      <c r="AK125" s="281"/>
      <c r="AL125" s="15" t="s">
        <v>70</v>
      </c>
    </row>
    <row r="126" spans="1:38" s="20" customFormat="1" ht="12.75" customHeight="1" x14ac:dyDescent="0.2">
      <c r="A126" s="8">
        <v>13</v>
      </c>
      <c r="B126" s="280"/>
      <c r="C126" s="280"/>
      <c r="D126" s="280"/>
      <c r="E126" s="280"/>
      <c r="F126" s="281"/>
      <c r="G126" s="443"/>
      <c r="H126" s="444"/>
      <c r="I126" s="445"/>
      <c r="J126" s="296">
        <f t="shared" si="14"/>
        <v>0</v>
      </c>
      <c r="K126" s="298">
        <f t="shared" si="15"/>
        <v>0</v>
      </c>
      <c r="L126" s="280"/>
      <c r="M126" s="280"/>
      <c r="N126" s="280"/>
      <c r="O126" s="293"/>
      <c r="P126" s="300"/>
      <c r="Q126" s="280"/>
      <c r="R126" s="281"/>
      <c r="S126" s="15" t="s">
        <v>71</v>
      </c>
      <c r="T126" s="8">
        <v>13</v>
      </c>
      <c r="U126" s="280"/>
      <c r="V126" s="280"/>
      <c r="W126" s="280"/>
      <c r="X126" s="280"/>
      <c r="Y126" s="280"/>
      <c r="Z126" s="280"/>
      <c r="AA126" s="280"/>
      <c r="AB126" s="280"/>
      <c r="AC126" s="280"/>
      <c r="AD126" s="280"/>
      <c r="AE126" s="280"/>
      <c r="AF126" s="280"/>
      <c r="AG126" s="280"/>
      <c r="AH126" s="293"/>
      <c r="AI126" s="444"/>
      <c r="AJ126" s="280"/>
      <c r="AK126" s="281"/>
      <c r="AL126" s="15" t="s">
        <v>71</v>
      </c>
    </row>
    <row r="127" spans="1:38" s="20" customFormat="1" ht="12.75" customHeight="1" x14ac:dyDescent="0.2">
      <c r="A127" s="8">
        <v>14</v>
      </c>
      <c r="B127" s="280"/>
      <c r="C127" s="280"/>
      <c r="D127" s="280"/>
      <c r="E127" s="280"/>
      <c r="F127" s="281"/>
      <c r="G127" s="443"/>
      <c r="H127" s="444"/>
      <c r="I127" s="445"/>
      <c r="J127" s="296">
        <f t="shared" si="14"/>
        <v>0</v>
      </c>
      <c r="K127" s="298">
        <f t="shared" si="15"/>
        <v>0</v>
      </c>
      <c r="L127" s="280"/>
      <c r="M127" s="280"/>
      <c r="N127" s="280"/>
      <c r="O127" s="293"/>
      <c r="P127" s="300"/>
      <c r="Q127" s="280"/>
      <c r="R127" s="281"/>
      <c r="S127" s="15" t="s">
        <v>72</v>
      </c>
      <c r="T127" s="8">
        <v>14</v>
      </c>
      <c r="U127" s="280"/>
      <c r="V127" s="280"/>
      <c r="W127" s="280"/>
      <c r="X127" s="280"/>
      <c r="Y127" s="280"/>
      <c r="Z127" s="280"/>
      <c r="AA127" s="280"/>
      <c r="AB127" s="280"/>
      <c r="AC127" s="280"/>
      <c r="AD127" s="280"/>
      <c r="AE127" s="280"/>
      <c r="AF127" s="280"/>
      <c r="AG127" s="280"/>
      <c r="AH127" s="293"/>
      <c r="AI127" s="444"/>
      <c r="AJ127" s="280"/>
      <c r="AK127" s="281"/>
      <c r="AL127" s="15" t="s">
        <v>72</v>
      </c>
    </row>
    <row r="128" spans="1:38" s="20" customFormat="1" ht="12.75" customHeight="1" x14ac:dyDescent="0.2">
      <c r="A128" s="8">
        <v>15</v>
      </c>
      <c r="B128" s="280"/>
      <c r="C128" s="280"/>
      <c r="D128" s="280"/>
      <c r="E128" s="280"/>
      <c r="F128" s="281"/>
      <c r="G128" s="443"/>
      <c r="H128" s="444"/>
      <c r="I128" s="445"/>
      <c r="J128" s="296">
        <f t="shared" si="14"/>
        <v>0</v>
      </c>
      <c r="K128" s="298">
        <f t="shared" si="15"/>
        <v>0</v>
      </c>
      <c r="L128" s="280"/>
      <c r="M128" s="280"/>
      <c r="N128" s="280"/>
      <c r="O128" s="293"/>
      <c r="P128" s="300"/>
      <c r="Q128" s="280"/>
      <c r="R128" s="281"/>
      <c r="S128" s="15" t="s">
        <v>73</v>
      </c>
      <c r="T128" s="8">
        <v>15</v>
      </c>
      <c r="U128" s="280"/>
      <c r="V128" s="280"/>
      <c r="W128" s="280"/>
      <c r="X128" s="280"/>
      <c r="Y128" s="280"/>
      <c r="Z128" s="280"/>
      <c r="AA128" s="280"/>
      <c r="AB128" s="280"/>
      <c r="AC128" s="280"/>
      <c r="AD128" s="280"/>
      <c r="AE128" s="280"/>
      <c r="AF128" s="280"/>
      <c r="AG128" s="280"/>
      <c r="AH128" s="293"/>
      <c r="AI128" s="444"/>
      <c r="AJ128" s="280"/>
      <c r="AK128" s="281"/>
      <c r="AL128" s="15" t="s">
        <v>73</v>
      </c>
    </row>
    <row r="129" spans="1:38" s="20" customFormat="1" ht="12.75" customHeight="1" x14ac:dyDescent="0.2">
      <c r="A129" s="8">
        <v>16</v>
      </c>
      <c r="B129" s="280"/>
      <c r="C129" s="280"/>
      <c r="D129" s="280"/>
      <c r="E129" s="280"/>
      <c r="F129" s="281"/>
      <c r="G129" s="443"/>
      <c r="H129" s="444"/>
      <c r="I129" s="445"/>
      <c r="J129" s="296">
        <f t="shared" si="14"/>
        <v>0</v>
      </c>
      <c r="K129" s="298">
        <f t="shared" si="15"/>
        <v>0</v>
      </c>
      <c r="L129" s="280"/>
      <c r="M129" s="280"/>
      <c r="N129" s="280"/>
      <c r="O129" s="293"/>
      <c r="P129" s="300"/>
      <c r="Q129" s="280"/>
      <c r="R129" s="281"/>
      <c r="S129" s="15" t="s">
        <v>74</v>
      </c>
      <c r="T129" s="8">
        <v>16</v>
      </c>
      <c r="U129" s="280"/>
      <c r="V129" s="280"/>
      <c r="W129" s="280"/>
      <c r="X129" s="280"/>
      <c r="Y129" s="280"/>
      <c r="Z129" s="280"/>
      <c r="AA129" s="280"/>
      <c r="AB129" s="280"/>
      <c r="AC129" s="280"/>
      <c r="AD129" s="280"/>
      <c r="AE129" s="280"/>
      <c r="AF129" s="280"/>
      <c r="AG129" s="280"/>
      <c r="AH129" s="293"/>
      <c r="AI129" s="444"/>
      <c r="AJ129" s="280"/>
      <c r="AK129" s="281"/>
      <c r="AL129" s="15" t="s">
        <v>74</v>
      </c>
    </row>
    <row r="130" spans="1:38" s="20" customFormat="1" ht="12.75" customHeight="1" x14ac:dyDescent="0.2">
      <c r="A130" s="8">
        <v>17</v>
      </c>
      <c r="B130" s="280"/>
      <c r="C130" s="280"/>
      <c r="D130" s="280"/>
      <c r="E130" s="280"/>
      <c r="F130" s="281"/>
      <c r="G130" s="443"/>
      <c r="H130" s="444"/>
      <c r="I130" s="445"/>
      <c r="J130" s="296">
        <f t="shared" si="14"/>
        <v>0</v>
      </c>
      <c r="K130" s="298">
        <f t="shared" si="15"/>
        <v>0</v>
      </c>
      <c r="L130" s="280"/>
      <c r="M130" s="280"/>
      <c r="N130" s="280"/>
      <c r="O130" s="293"/>
      <c r="P130" s="300"/>
      <c r="Q130" s="280"/>
      <c r="R130" s="281"/>
      <c r="S130" s="15" t="s">
        <v>75</v>
      </c>
      <c r="T130" s="8">
        <v>17</v>
      </c>
      <c r="U130" s="280"/>
      <c r="V130" s="280"/>
      <c r="W130" s="280"/>
      <c r="X130" s="280"/>
      <c r="Y130" s="280"/>
      <c r="Z130" s="280"/>
      <c r="AA130" s="280"/>
      <c r="AB130" s="280"/>
      <c r="AC130" s="280"/>
      <c r="AD130" s="280"/>
      <c r="AE130" s="280"/>
      <c r="AF130" s="280"/>
      <c r="AG130" s="280"/>
      <c r="AH130" s="293"/>
      <c r="AI130" s="444"/>
      <c r="AJ130" s="280"/>
      <c r="AK130" s="281"/>
      <c r="AL130" s="15" t="s">
        <v>75</v>
      </c>
    </row>
    <row r="131" spans="1:38" s="20" customFormat="1" ht="12.75" customHeight="1" x14ac:dyDescent="0.2">
      <c r="A131" s="8">
        <v>18</v>
      </c>
      <c r="B131" s="280"/>
      <c r="C131" s="280"/>
      <c r="D131" s="280"/>
      <c r="E131" s="280"/>
      <c r="F131" s="281"/>
      <c r="G131" s="443"/>
      <c r="H131" s="444"/>
      <c r="I131" s="445"/>
      <c r="J131" s="296">
        <f t="shared" si="14"/>
        <v>0</v>
      </c>
      <c r="K131" s="298">
        <f t="shared" si="15"/>
        <v>0</v>
      </c>
      <c r="L131" s="280"/>
      <c r="M131" s="280"/>
      <c r="N131" s="280"/>
      <c r="O131" s="293"/>
      <c r="P131" s="300"/>
      <c r="Q131" s="280"/>
      <c r="R131" s="281"/>
      <c r="S131" s="15" t="s">
        <v>76</v>
      </c>
      <c r="T131" s="8">
        <v>18</v>
      </c>
      <c r="U131" s="280"/>
      <c r="V131" s="280"/>
      <c r="W131" s="280"/>
      <c r="X131" s="280"/>
      <c r="Y131" s="280"/>
      <c r="Z131" s="280"/>
      <c r="AA131" s="280"/>
      <c r="AB131" s="280"/>
      <c r="AC131" s="280"/>
      <c r="AD131" s="280"/>
      <c r="AE131" s="280"/>
      <c r="AF131" s="280"/>
      <c r="AG131" s="280"/>
      <c r="AH131" s="293"/>
      <c r="AI131" s="444"/>
      <c r="AJ131" s="280"/>
      <c r="AK131" s="281"/>
      <c r="AL131" s="15" t="s">
        <v>76</v>
      </c>
    </row>
    <row r="132" spans="1:38" s="20" customFormat="1" ht="12.75" customHeight="1" x14ac:dyDescent="0.2">
      <c r="A132" s="8">
        <v>19</v>
      </c>
      <c r="B132" s="280"/>
      <c r="C132" s="280"/>
      <c r="D132" s="280"/>
      <c r="E132" s="280"/>
      <c r="F132" s="281"/>
      <c r="G132" s="443"/>
      <c r="H132" s="444"/>
      <c r="I132" s="445"/>
      <c r="J132" s="296">
        <f t="shared" si="14"/>
        <v>0</v>
      </c>
      <c r="K132" s="298">
        <f t="shared" si="15"/>
        <v>0</v>
      </c>
      <c r="L132" s="280"/>
      <c r="M132" s="280"/>
      <c r="N132" s="280"/>
      <c r="O132" s="293"/>
      <c r="P132" s="300"/>
      <c r="Q132" s="280"/>
      <c r="R132" s="281"/>
      <c r="S132" s="15" t="s">
        <v>77</v>
      </c>
      <c r="T132" s="8">
        <v>19</v>
      </c>
      <c r="U132" s="280"/>
      <c r="V132" s="280"/>
      <c r="W132" s="280"/>
      <c r="X132" s="280"/>
      <c r="Y132" s="280"/>
      <c r="Z132" s="280"/>
      <c r="AA132" s="280"/>
      <c r="AB132" s="280"/>
      <c r="AC132" s="280"/>
      <c r="AD132" s="280"/>
      <c r="AE132" s="280"/>
      <c r="AF132" s="280"/>
      <c r="AG132" s="280"/>
      <c r="AH132" s="293"/>
      <c r="AI132" s="444"/>
      <c r="AJ132" s="280"/>
      <c r="AK132" s="281"/>
      <c r="AL132" s="15" t="s">
        <v>77</v>
      </c>
    </row>
    <row r="133" spans="1:38" s="20" customFormat="1" ht="12.75" customHeight="1" x14ac:dyDescent="0.2">
      <c r="A133" s="8">
        <v>20</v>
      </c>
      <c r="B133" s="280"/>
      <c r="C133" s="280"/>
      <c r="D133" s="280"/>
      <c r="E133" s="280"/>
      <c r="F133" s="281"/>
      <c r="G133" s="443"/>
      <c r="H133" s="444"/>
      <c r="I133" s="445"/>
      <c r="J133" s="296">
        <f t="shared" si="14"/>
        <v>0</v>
      </c>
      <c r="K133" s="298">
        <f t="shared" si="15"/>
        <v>0</v>
      </c>
      <c r="L133" s="280"/>
      <c r="M133" s="280"/>
      <c r="N133" s="280"/>
      <c r="O133" s="293"/>
      <c r="P133" s="300"/>
      <c r="Q133" s="280"/>
      <c r="R133" s="281"/>
      <c r="S133" s="15" t="s">
        <v>78</v>
      </c>
      <c r="T133" s="8">
        <v>20</v>
      </c>
      <c r="U133" s="280"/>
      <c r="V133" s="280"/>
      <c r="W133" s="280"/>
      <c r="X133" s="280"/>
      <c r="Y133" s="280"/>
      <c r="Z133" s="280"/>
      <c r="AA133" s="280"/>
      <c r="AB133" s="280"/>
      <c r="AC133" s="280"/>
      <c r="AD133" s="280"/>
      <c r="AE133" s="280"/>
      <c r="AF133" s="280"/>
      <c r="AG133" s="280"/>
      <c r="AH133" s="293"/>
      <c r="AI133" s="444"/>
      <c r="AJ133" s="280"/>
      <c r="AK133" s="281"/>
      <c r="AL133" s="15" t="s">
        <v>78</v>
      </c>
    </row>
    <row r="134" spans="1:38" s="20" customFormat="1" ht="12.75" customHeight="1" x14ac:dyDescent="0.2">
      <c r="A134" s="8">
        <v>21</v>
      </c>
      <c r="B134" s="280"/>
      <c r="C134" s="280"/>
      <c r="D134" s="280"/>
      <c r="E134" s="280"/>
      <c r="F134" s="281"/>
      <c r="G134" s="443"/>
      <c r="H134" s="444"/>
      <c r="I134" s="445"/>
      <c r="J134" s="296">
        <f t="shared" si="14"/>
        <v>0</v>
      </c>
      <c r="K134" s="298">
        <f t="shared" si="15"/>
        <v>0</v>
      </c>
      <c r="L134" s="280"/>
      <c r="M134" s="280"/>
      <c r="N134" s="280"/>
      <c r="O134" s="293"/>
      <c r="P134" s="300"/>
      <c r="Q134" s="280"/>
      <c r="R134" s="281"/>
      <c r="S134" s="15" t="s">
        <v>79</v>
      </c>
      <c r="T134" s="8">
        <v>21</v>
      </c>
      <c r="U134" s="280"/>
      <c r="V134" s="280"/>
      <c r="W134" s="280"/>
      <c r="X134" s="280"/>
      <c r="Y134" s="280"/>
      <c r="Z134" s="280"/>
      <c r="AA134" s="280"/>
      <c r="AB134" s="280"/>
      <c r="AC134" s="280"/>
      <c r="AD134" s="280"/>
      <c r="AE134" s="280"/>
      <c r="AF134" s="280"/>
      <c r="AG134" s="280"/>
      <c r="AH134" s="293"/>
      <c r="AI134" s="444"/>
      <c r="AJ134" s="280"/>
      <c r="AK134" s="281"/>
      <c r="AL134" s="15" t="s">
        <v>79</v>
      </c>
    </row>
    <row r="135" spans="1:38" s="20" customFormat="1" ht="12.75" customHeight="1" x14ac:dyDescent="0.2">
      <c r="A135" s="8">
        <v>22</v>
      </c>
      <c r="B135" s="280"/>
      <c r="C135" s="280"/>
      <c r="D135" s="280"/>
      <c r="E135" s="280"/>
      <c r="F135" s="281"/>
      <c r="G135" s="443"/>
      <c r="H135" s="444"/>
      <c r="I135" s="445"/>
      <c r="J135" s="296">
        <f t="shared" si="14"/>
        <v>0</v>
      </c>
      <c r="K135" s="298">
        <f t="shared" si="15"/>
        <v>0</v>
      </c>
      <c r="L135" s="280"/>
      <c r="M135" s="280"/>
      <c r="N135" s="280"/>
      <c r="O135" s="293"/>
      <c r="P135" s="300"/>
      <c r="Q135" s="280"/>
      <c r="R135" s="281"/>
      <c r="S135" s="15" t="s">
        <v>80</v>
      </c>
      <c r="T135" s="8">
        <v>22</v>
      </c>
      <c r="U135" s="280"/>
      <c r="V135" s="280"/>
      <c r="W135" s="280"/>
      <c r="X135" s="280"/>
      <c r="Y135" s="280"/>
      <c r="Z135" s="280"/>
      <c r="AA135" s="280"/>
      <c r="AB135" s="280"/>
      <c r="AC135" s="280"/>
      <c r="AD135" s="280"/>
      <c r="AE135" s="280"/>
      <c r="AF135" s="280"/>
      <c r="AG135" s="280"/>
      <c r="AH135" s="293"/>
      <c r="AI135" s="444"/>
      <c r="AJ135" s="280"/>
      <c r="AK135" s="281"/>
      <c r="AL135" s="15" t="s">
        <v>80</v>
      </c>
    </row>
    <row r="136" spans="1:38" s="20" customFormat="1" ht="12.75" customHeight="1" x14ac:dyDescent="0.2">
      <c r="A136" s="8">
        <v>23</v>
      </c>
      <c r="B136" s="280"/>
      <c r="C136" s="280"/>
      <c r="D136" s="280"/>
      <c r="E136" s="280"/>
      <c r="F136" s="281"/>
      <c r="G136" s="443"/>
      <c r="H136" s="444"/>
      <c r="I136" s="445"/>
      <c r="J136" s="296">
        <f t="shared" si="14"/>
        <v>0</v>
      </c>
      <c r="K136" s="298">
        <f t="shared" si="15"/>
        <v>0</v>
      </c>
      <c r="L136" s="280"/>
      <c r="M136" s="280"/>
      <c r="N136" s="280"/>
      <c r="O136" s="293"/>
      <c r="P136" s="300"/>
      <c r="Q136" s="280"/>
      <c r="R136" s="281"/>
      <c r="S136" s="15" t="s">
        <v>81</v>
      </c>
      <c r="T136" s="8">
        <v>23</v>
      </c>
      <c r="U136" s="280"/>
      <c r="V136" s="280"/>
      <c r="W136" s="280"/>
      <c r="X136" s="280"/>
      <c r="Y136" s="280"/>
      <c r="Z136" s="280"/>
      <c r="AA136" s="280"/>
      <c r="AB136" s="280"/>
      <c r="AC136" s="280"/>
      <c r="AD136" s="280"/>
      <c r="AE136" s="280"/>
      <c r="AF136" s="280"/>
      <c r="AG136" s="280"/>
      <c r="AH136" s="293"/>
      <c r="AI136" s="444"/>
      <c r="AJ136" s="280"/>
      <c r="AK136" s="281"/>
      <c r="AL136" s="15" t="s">
        <v>81</v>
      </c>
    </row>
    <row r="137" spans="1:38" s="20" customFormat="1" ht="12.75" customHeight="1" x14ac:dyDescent="0.2">
      <c r="A137" s="8">
        <v>24</v>
      </c>
      <c r="B137" s="280"/>
      <c r="C137" s="280"/>
      <c r="D137" s="280"/>
      <c r="E137" s="280"/>
      <c r="F137" s="281"/>
      <c r="G137" s="443"/>
      <c r="H137" s="444"/>
      <c r="I137" s="445"/>
      <c r="J137" s="296">
        <f t="shared" si="14"/>
        <v>0</v>
      </c>
      <c r="K137" s="298">
        <f t="shared" si="15"/>
        <v>0</v>
      </c>
      <c r="L137" s="280"/>
      <c r="M137" s="280"/>
      <c r="N137" s="280"/>
      <c r="O137" s="293"/>
      <c r="P137" s="300"/>
      <c r="Q137" s="280"/>
      <c r="R137" s="281"/>
      <c r="S137" s="15" t="s">
        <v>82</v>
      </c>
      <c r="T137" s="8">
        <v>24</v>
      </c>
      <c r="U137" s="280"/>
      <c r="V137" s="280"/>
      <c r="W137" s="280"/>
      <c r="X137" s="280"/>
      <c r="Y137" s="280"/>
      <c r="Z137" s="280"/>
      <c r="AA137" s="280"/>
      <c r="AB137" s="280"/>
      <c r="AC137" s="280"/>
      <c r="AD137" s="280"/>
      <c r="AE137" s="280"/>
      <c r="AF137" s="280"/>
      <c r="AG137" s="280"/>
      <c r="AH137" s="293"/>
      <c r="AI137" s="444"/>
      <c r="AJ137" s="280"/>
      <c r="AK137" s="281"/>
      <c r="AL137" s="15" t="s">
        <v>82</v>
      </c>
    </row>
    <row r="138" spans="1:38" s="20" customFormat="1" ht="12.75" customHeight="1" x14ac:dyDescent="0.2">
      <c r="A138" s="8">
        <v>25</v>
      </c>
      <c r="B138" s="280"/>
      <c r="C138" s="280"/>
      <c r="D138" s="280"/>
      <c r="E138" s="280"/>
      <c r="F138" s="281"/>
      <c r="G138" s="443"/>
      <c r="H138" s="444"/>
      <c r="I138" s="445"/>
      <c r="J138" s="296">
        <f t="shared" si="14"/>
        <v>0</v>
      </c>
      <c r="K138" s="298">
        <f t="shared" si="15"/>
        <v>0</v>
      </c>
      <c r="L138" s="280"/>
      <c r="M138" s="280"/>
      <c r="N138" s="280"/>
      <c r="O138" s="293"/>
      <c r="P138" s="300"/>
      <c r="Q138" s="280"/>
      <c r="R138" s="281"/>
      <c r="S138" s="15" t="s">
        <v>83</v>
      </c>
      <c r="T138" s="8">
        <v>25</v>
      </c>
      <c r="U138" s="280"/>
      <c r="V138" s="280"/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280"/>
      <c r="AG138" s="280"/>
      <c r="AH138" s="293"/>
      <c r="AI138" s="444"/>
      <c r="AJ138" s="280"/>
      <c r="AK138" s="281"/>
      <c r="AL138" s="15" t="s">
        <v>83</v>
      </c>
    </row>
    <row r="139" spans="1:38" s="20" customFormat="1" ht="12.75" customHeight="1" x14ac:dyDescent="0.2">
      <c r="A139" s="8">
        <v>26</v>
      </c>
      <c r="B139" s="280"/>
      <c r="C139" s="280"/>
      <c r="D139" s="280"/>
      <c r="E139" s="280"/>
      <c r="F139" s="281"/>
      <c r="G139" s="443"/>
      <c r="H139" s="444"/>
      <c r="I139" s="445"/>
      <c r="J139" s="296">
        <f t="shared" si="14"/>
        <v>0</v>
      </c>
      <c r="K139" s="298">
        <f t="shared" si="15"/>
        <v>0</v>
      </c>
      <c r="L139" s="280"/>
      <c r="M139" s="280"/>
      <c r="N139" s="280"/>
      <c r="O139" s="293"/>
      <c r="P139" s="300"/>
      <c r="Q139" s="280"/>
      <c r="R139" s="281"/>
      <c r="S139" s="15" t="s">
        <v>84</v>
      </c>
      <c r="T139" s="8">
        <v>26</v>
      </c>
      <c r="U139" s="280"/>
      <c r="V139" s="280"/>
      <c r="W139" s="280"/>
      <c r="X139" s="280"/>
      <c r="Y139" s="280"/>
      <c r="Z139" s="280"/>
      <c r="AA139" s="280"/>
      <c r="AB139" s="280"/>
      <c r="AC139" s="280"/>
      <c r="AD139" s="280"/>
      <c r="AE139" s="280"/>
      <c r="AF139" s="280"/>
      <c r="AG139" s="280"/>
      <c r="AH139" s="293"/>
      <c r="AI139" s="444"/>
      <c r="AJ139" s="280"/>
      <c r="AK139" s="281"/>
      <c r="AL139" s="15" t="s">
        <v>84</v>
      </c>
    </row>
    <row r="140" spans="1:38" s="20" customFormat="1" ht="12.75" customHeight="1" x14ac:dyDescent="0.2">
      <c r="A140" s="8">
        <v>27</v>
      </c>
      <c r="B140" s="280"/>
      <c r="C140" s="280"/>
      <c r="D140" s="280"/>
      <c r="E140" s="280"/>
      <c r="F140" s="281"/>
      <c r="G140" s="443"/>
      <c r="H140" s="444"/>
      <c r="I140" s="445"/>
      <c r="J140" s="296">
        <f t="shared" si="14"/>
        <v>0</v>
      </c>
      <c r="K140" s="298">
        <f t="shared" si="15"/>
        <v>0</v>
      </c>
      <c r="L140" s="280"/>
      <c r="M140" s="280"/>
      <c r="N140" s="280"/>
      <c r="O140" s="293"/>
      <c r="P140" s="300"/>
      <c r="Q140" s="280"/>
      <c r="R140" s="281"/>
      <c r="S140" s="15" t="s">
        <v>85</v>
      </c>
      <c r="T140" s="8">
        <v>27</v>
      </c>
      <c r="U140" s="280"/>
      <c r="V140" s="280"/>
      <c r="W140" s="280"/>
      <c r="X140" s="280"/>
      <c r="Y140" s="280"/>
      <c r="Z140" s="280"/>
      <c r="AA140" s="280"/>
      <c r="AB140" s="280"/>
      <c r="AC140" s="280"/>
      <c r="AD140" s="280"/>
      <c r="AE140" s="280"/>
      <c r="AF140" s="280"/>
      <c r="AG140" s="280"/>
      <c r="AH140" s="293"/>
      <c r="AI140" s="444"/>
      <c r="AJ140" s="280"/>
      <c r="AK140" s="281"/>
      <c r="AL140" s="15" t="s">
        <v>85</v>
      </c>
    </row>
    <row r="141" spans="1:38" s="20" customFormat="1" ht="12.75" customHeight="1" x14ac:dyDescent="0.2">
      <c r="A141" s="8">
        <v>28</v>
      </c>
      <c r="B141" s="280"/>
      <c r="C141" s="280"/>
      <c r="D141" s="280"/>
      <c r="E141" s="280"/>
      <c r="F141" s="281"/>
      <c r="G141" s="443"/>
      <c r="H141" s="444"/>
      <c r="I141" s="445"/>
      <c r="J141" s="296">
        <f t="shared" si="14"/>
        <v>0</v>
      </c>
      <c r="K141" s="298">
        <f t="shared" si="15"/>
        <v>0</v>
      </c>
      <c r="L141" s="280"/>
      <c r="M141" s="280"/>
      <c r="N141" s="280"/>
      <c r="O141" s="293"/>
      <c r="P141" s="300"/>
      <c r="Q141" s="280"/>
      <c r="R141" s="281"/>
      <c r="S141" s="15" t="s">
        <v>86</v>
      </c>
      <c r="T141" s="8">
        <v>28</v>
      </c>
      <c r="U141" s="280"/>
      <c r="V141" s="280"/>
      <c r="W141" s="280"/>
      <c r="X141" s="280"/>
      <c r="Y141" s="280"/>
      <c r="Z141" s="280"/>
      <c r="AA141" s="280"/>
      <c r="AB141" s="280"/>
      <c r="AC141" s="280"/>
      <c r="AD141" s="280"/>
      <c r="AE141" s="280"/>
      <c r="AF141" s="280"/>
      <c r="AG141" s="280"/>
      <c r="AH141" s="293"/>
      <c r="AI141" s="444"/>
      <c r="AJ141" s="280"/>
      <c r="AK141" s="281"/>
      <c r="AL141" s="15" t="s">
        <v>86</v>
      </c>
    </row>
    <row r="142" spans="1:38" s="20" customFormat="1" ht="12.75" customHeight="1" x14ac:dyDescent="0.2">
      <c r="A142" s="8">
        <v>29</v>
      </c>
      <c r="B142" s="280"/>
      <c r="C142" s="280"/>
      <c r="D142" s="280"/>
      <c r="E142" s="280"/>
      <c r="F142" s="281"/>
      <c r="G142" s="443"/>
      <c r="H142" s="444"/>
      <c r="I142" s="445"/>
      <c r="J142" s="296">
        <f t="shared" si="14"/>
        <v>0</v>
      </c>
      <c r="K142" s="298">
        <f t="shared" si="15"/>
        <v>0</v>
      </c>
      <c r="L142" s="280"/>
      <c r="M142" s="280"/>
      <c r="N142" s="280"/>
      <c r="O142" s="293"/>
      <c r="P142" s="300"/>
      <c r="Q142" s="280"/>
      <c r="R142" s="281"/>
      <c r="S142" s="15" t="s">
        <v>87</v>
      </c>
      <c r="T142" s="8">
        <v>29</v>
      </c>
      <c r="U142" s="280"/>
      <c r="V142" s="280"/>
      <c r="W142" s="280"/>
      <c r="X142" s="301"/>
      <c r="Y142" s="280"/>
      <c r="Z142" s="280"/>
      <c r="AA142" s="280"/>
      <c r="AB142" s="280"/>
      <c r="AC142" s="280"/>
      <c r="AD142" s="280"/>
      <c r="AE142" s="280"/>
      <c r="AF142" s="280"/>
      <c r="AG142" s="280"/>
      <c r="AH142" s="293"/>
      <c r="AI142" s="444"/>
      <c r="AJ142" s="280"/>
      <c r="AK142" s="281"/>
      <c r="AL142" s="15" t="s">
        <v>87</v>
      </c>
    </row>
    <row r="143" spans="1:38" s="20" customFormat="1" ht="12.75" customHeight="1" x14ac:dyDescent="0.2">
      <c r="A143" s="8">
        <v>30</v>
      </c>
      <c r="B143" s="280"/>
      <c r="C143" s="280"/>
      <c r="D143" s="280"/>
      <c r="E143" s="280"/>
      <c r="F143" s="281"/>
      <c r="G143" s="449"/>
      <c r="H143" s="444"/>
      <c r="I143" s="445"/>
      <c r="J143" s="296">
        <f t="shared" si="14"/>
        <v>0</v>
      </c>
      <c r="K143" s="298">
        <f t="shared" si="15"/>
        <v>0</v>
      </c>
      <c r="L143" s="280"/>
      <c r="M143" s="280"/>
      <c r="N143" s="280"/>
      <c r="O143" s="293"/>
      <c r="P143" s="300"/>
      <c r="Q143" s="280"/>
      <c r="R143" s="281"/>
      <c r="S143" s="15" t="s">
        <v>88</v>
      </c>
      <c r="T143" s="8">
        <v>30</v>
      </c>
      <c r="U143" s="280"/>
      <c r="V143" s="280"/>
      <c r="W143" s="280"/>
      <c r="X143" s="280"/>
      <c r="Y143" s="280"/>
      <c r="Z143" s="280"/>
      <c r="AA143" s="280"/>
      <c r="AB143" s="280"/>
      <c r="AC143" s="280"/>
      <c r="AD143" s="280"/>
      <c r="AE143" s="280"/>
      <c r="AF143" s="280"/>
      <c r="AG143" s="280"/>
      <c r="AH143" s="293"/>
      <c r="AI143" s="444"/>
      <c r="AJ143" s="280"/>
      <c r="AK143" s="281"/>
      <c r="AL143" s="15" t="s">
        <v>88</v>
      </c>
    </row>
    <row r="144" spans="1:38" s="20" customFormat="1" ht="12.75" customHeight="1" x14ac:dyDescent="0.2">
      <c r="A144" s="18">
        <v>31</v>
      </c>
      <c r="B144" s="284"/>
      <c r="C144" s="284"/>
      <c r="D144" s="284"/>
      <c r="E144" s="284"/>
      <c r="F144" s="285"/>
      <c r="G144" s="450"/>
      <c r="H144" s="451"/>
      <c r="I144" s="452"/>
      <c r="J144" s="302">
        <f t="shared" si="14"/>
        <v>0</v>
      </c>
      <c r="K144" s="303">
        <f t="shared" si="15"/>
        <v>0</v>
      </c>
      <c r="L144" s="284"/>
      <c r="M144" s="284"/>
      <c r="N144" s="284"/>
      <c r="O144" s="295"/>
      <c r="P144" s="304"/>
      <c r="Q144" s="284"/>
      <c r="R144" s="285"/>
      <c r="S144" s="19" t="s">
        <v>89</v>
      </c>
      <c r="T144" s="18">
        <v>31</v>
      </c>
      <c r="U144" s="284"/>
      <c r="V144" s="284"/>
      <c r="W144" s="284"/>
      <c r="X144" s="284"/>
      <c r="Y144" s="284"/>
      <c r="Z144" s="284"/>
      <c r="AA144" s="284"/>
      <c r="AB144" s="284"/>
      <c r="AC144" s="284"/>
      <c r="AD144" s="284"/>
      <c r="AE144" s="284"/>
      <c r="AF144" s="284"/>
      <c r="AG144" s="284"/>
      <c r="AH144" s="295"/>
      <c r="AI144" s="451"/>
      <c r="AJ144" s="284"/>
      <c r="AK144" s="285"/>
      <c r="AL144" s="19" t="s">
        <v>89</v>
      </c>
    </row>
    <row r="145" spans="1:248" s="20" customFormat="1" ht="12.75" customHeight="1" thickBot="1" x14ac:dyDescent="0.25">
      <c r="A145" s="342"/>
      <c r="B145" s="343">
        <f>SUM(B113:B144)</f>
        <v>0</v>
      </c>
      <c r="C145" s="343">
        <f>SUM(C113:C144)</f>
        <v>0</v>
      </c>
      <c r="D145" s="343">
        <f>SUM(D113:D144)</f>
        <v>0</v>
      </c>
      <c r="E145" s="344">
        <f>SUM(E113:E144)</f>
        <v>0</v>
      </c>
      <c r="F145" s="345">
        <f>SUM(F113:F144)</f>
        <v>0</v>
      </c>
      <c r="G145" s="346"/>
      <c r="H145" s="347" t="s">
        <v>90</v>
      </c>
      <c r="I145" s="348">
        <f>COUNTA(I114:I144)</f>
        <v>0</v>
      </c>
      <c r="J145" s="343">
        <f t="shared" ref="J145:R145" si="16">SUM(J113:J144)</f>
        <v>0</v>
      </c>
      <c r="K145" s="343">
        <f t="shared" si="16"/>
        <v>0</v>
      </c>
      <c r="L145" s="343">
        <f t="shared" si="16"/>
        <v>0</v>
      </c>
      <c r="M145" s="343">
        <f t="shared" si="16"/>
        <v>0</v>
      </c>
      <c r="N145" s="343">
        <f t="shared" si="16"/>
        <v>0</v>
      </c>
      <c r="O145" s="349">
        <f t="shared" si="16"/>
        <v>0</v>
      </c>
      <c r="P145" s="344">
        <f t="shared" si="16"/>
        <v>0</v>
      </c>
      <c r="Q145" s="343">
        <f t="shared" si="16"/>
        <v>0</v>
      </c>
      <c r="R145" s="350">
        <f t="shared" si="16"/>
        <v>0</v>
      </c>
      <c r="S145" s="351"/>
      <c r="T145" s="342"/>
      <c r="U145" s="343">
        <f t="shared" ref="U145:AH145" si="17">SUM(U113:U144)</f>
        <v>0</v>
      </c>
      <c r="V145" s="343">
        <f t="shared" si="17"/>
        <v>0</v>
      </c>
      <c r="W145" s="343">
        <f t="shared" si="17"/>
        <v>0</v>
      </c>
      <c r="X145" s="343">
        <f t="shared" si="17"/>
        <v>0</v>
      </c>
      <c r="Y145" s="343">
        <f t="shared" si="17"/>
        <v>0</v>
      </c>
      <c r="Z145" s="343">
        <f t="shared" si="17"/>
        <v>0</v>
      </c>
      <c r="AA145" s="343">
        <f t="shared" si="17"/>
        <v>0</v>
      </c>
      <c r="AB145" s="343">
        <f t="shared" si="17"/>
        <v>0</v>
      </c>
      <c r="AC145" s="343">
        <f t="shared" si="17"/>
        <v>0</v>
      </c>
      <c r="AD145" s="343">
        <f t="shared" si="17"/>
        <v>0</v>
      </c>
      <c r="AE145" s="343">
        <f t="shared" si="17"/>
        <v>0</v>
      </c>
      <c r="AF145" s="343">
        <f t="shared" si="17"/>
        <v>0</v>
      </c>
      <c r="AG145" s="343">
        <f t="shared" si="17"/>
        <v>0</v>
      </c>
      <c r="AH145" s="345">
        <f t="shared" si="17"/>
        <v>0</v>
      </c>
      <c r="AI145" s="352"/>
      <c r="AJ145" s="343">
        <f>SUM(AJ113:AJ144)</f>
        <v>0</v>
      </c>
      <c r="AK145" s="350">
        <f>SUM(AK113:AK144)</f>
        <v>0</v>
      </c>
      <c r="AL145" s="351"/>
    </row>
    <row r="146" spans="1:248" ht="12.75" customHeight="1" thickTop="1" x14ac:dyDescent="0.2">
      <c r="A146" s="43"/>
      <c r="B146" s="153"/>
      <c r="C146" s="153"/>
      <c r="D146" s="153"/>
      <c r="E146" s="153"/>
      <c r="F146" s="153"/>
      <c r="G146" s="340"/>
      <c r="H146" s="153"/>
      <c r="I146" s="341"/>
      <c r="J146" s="153"/>
      <c r="K146" s="153"/>
      <c r="L146" s="153"/>
      <c r="M146" s="153"/>
      <c r="N146" s="153"/>
      <c r="O146" s="153"/>
      <c r="P146" s="153"/>
      <c r="Q146" s="153"/>
      <c r="R146" s="153"/>
      <c r="S146" s="43"/>
      <c r="T146" s="4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43"/>
    </row>
    <row r="147" spans="1:248" ht="12.75" customHeight="1" x14ac:dyDescent="0.2">
      <c r="A147" s="43"/>
      <c r="B147" s="153"/>
      <c r="C147" s="153"/>
      <c r="D147" s="153"/>
      <c r="E147" s="153"/>
      <c r="F147" s="153"/>
      <c r="G147" s="340"/>
      <c r="H147" s="153"/>
      <c r="I147" s="341"/>
      <c r="J147" s="153"/>
      <c r="K147" s="153"/>
      <c r="L147" s="153"/>
      <c r="M147" s="153"/>
      <c r="N147" s="153"/>
      <c r="O147" s="153"/>
      <c r="P147" s="153"/>
      <c r="Q147" s="153"/>
      <c r="R147" s="153"/>
      <c r="S147" s="43"/>
      <c r="T147" s="4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43"/>
    </row>
    <row r="148" spans="1:248" ht="12.75" customHeight="1" x14ac:dyDescent="0.2">
      <c r="A148" s="20"/>
      <c r="B148" s="20"/>
      <c r="C148" s="20"/>
      <c r="D148" s="20"/>
      <c r="E148" s="20"/>
      <c r="F148" s="20"/>
      <c r="G148" s="474" t="str">
        <f>MARCH!G102</f>
        <v>UNITED STEELWORKERS - LOCAL UNION</v>
      </c>
      <c r="H148" s="474"/>
      <c r="I148" s="474"/>
      <c r="J148" s="11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33"/>
      <c r="V148" s="33"/>
      <c r="W148" s="33"/>
      <c r="X148" s="33"/>
      <c r="Y148" s="33"/>
      <c r="Z148" s="33"/>
      <c r="AA148" s="34" t="str">
        <f>$AA$10</f>
        <v>FINANCIAL SECRETARY'S CASH BOOK</v>
      </c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20"/>
    </row>
    <row r="149" spans="1:248" s="148" customFormat="1" ht="12.75" customHeight="1" x14ac:dyDescent="0.2">
      <c r="A149" s="140"/>
      <c r="B149" s="138" t="str">
        <f>$B$11</f>
        <v>Month</v>
      </c>
      <c r="C149" s="73" t="str">
        <f>$C$11</f>
        <v>APRIL</v>
      </c>
      <c r="D149" s="138" t="str">
        <f>$D$11</f>
        <v>Year</v>
      </c>
      <c r="E149" s="27">
        <f>$E$11</f>
        <v>0</v>
      </c>
      <c r="F149" s="140"/>
      <c r="G149" s="145"/>
      <c r="H149" s="140"/>
      <c r="I149" s="146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38"/>
      <c r="AJ149" s="147" t="str">
        <f>$C$11</f>
        <v>APRIL</v>
      </c>
      <c r="AK149" s="27">
        <f>$E$11</f>
        <v>0</v>
      </c>
      <c r="AL149" s="140"/>
    </row>
    <row r="150" spans="1:248" s="148" customFormat="1" ht="12.75" customHeight="1" x14ac:dyDescent="0.2">
      <c r="A150" s="140"/>
      <c r="B150" s="138" t="str">
        <f>$B$12</f>
        <v>Page No.</v>
      </c>
      <c r="C150" s="355">
        <f>C104+1</f>
        <v>4</v>
      </c>
      <c r="D150" s="140"/>
      <c r="E150" s="140"/>
      <c r="F150" s="140"/>
      <c r="G150" s="145"/>
      <c r="H150" s="140"/>
      <c r="I150" s="146" t="s">
        <v>53</v>
      </c>
      <c r="J150" s="140"/>
      <c r="K150" s="140"/>
      <c r="L150" s="146"/>
      <c r="M150" s="140"/>
      <c r="N150" s="140"/>
      <c r="O150" s="140"/>
      <c r="P150" s="138"/>
      <c r="Q150" s="140"/>
      <c r="R150" s="138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9" t="s">
        <v>54</v>
      </c>
      <c r="AC150" s="140"/>
      <c r="AD150" s="140"/>
      <c r="AE150" s="140"/>
      <c r="AF150" s="140"/>
      <c r="AG150" s="140"/>
      <c r="AH150" s="140"/>
      <c r="AI150" s="138" t="str">
        <f>$B$12</f>
        <v>Page No.</v>
      </c>
      <c r="AJ150" s="355">
        <f>C150</f>
        <v>4</v>
      </c>
      <c r="AK150" s="150"/>
      <c r="AL150" s="151"/>
    </row>
    <row r="151" spans="1:248" ht="12.75" customHeight="1" x14ac:dyDescent="0.2">
      <c r="A151" s="3"/>
      <c r="B151" s="3"/>
      <c r="C151" s="3"/>
      <c r="D151" s="3"/>
      <c r="E151" s="3"/>
      <c r="F151" s="3"/>
      <c r="G151" s="126"/>
      <c r="H151" s="3"/>
      <c r="I151" s="5"/>
      <c r="J151" s="3"/>
      <c r="K151" s="3"/>
      <c r="L151" s="20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20"/>
      <c r="AF151" s="3"/>
      <c r="AG151" s="3"/>
      <c r="AH151" s="3"/>
      <c r="AI151" s="3"/>
      <c r="AJ151" s="3"/>
      <c r="AK151" s="3"/>
      <c r="AL151" s="3"/>
    </row>
    <row r="152" spans="1:248" ht="12.75" customHeight="1" x14ac:dyDescent="0.2">
      <c r="A152" s="25"/>
      <c r="B152" s="25"/>
      <c r="C152" s="25"/>
      <c r="D152" s="25"/>
      <c r="E152" s="25"/>
      <c r="F152" s="25"/>
      <c r="G152" s="127"/>
      <c r="H152" s="25"/>
      <c r="I152" s="26"/>
      <c r="J152" s="25"/>
      <c r="K152" s="25"/>
      <c r="L152" s="26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6"/>
      <c r="AF152" s="25"/>
      <c r="AG152" s="25"/>
      <c r="AH152" s="25"/>
      <c r="AI152" s="25"/>
      <c r="AJ152" s="25"/>
      <c r="AK152" s="25"/>
      <c r="AL152" s="25"/>
    </row>
    <row r="153" spans="1:248" s="407" customFormat="1" ht="12.75" customHeight="1" x14ac:dyDescent="0.2">
      <c r="A153" s="1"/>
      <c r="B153" s="3"/>
      <c r="C153" s="3" t="s">
        <v>55</v>
      </c>
      <c r="D153" s="3"/>
      <c r="E153" s="3"/>
      <c r="F153" s="13"/>
      <c r="G153" s="433"/>
      <c r="H153" s="2" t="s">
        <v>56</v>
      </c>
      <c r="I153" s="95"/>
      <c r="J153" s="475" t="s">
        <v>477</v>
      </c>
      <c r="K153" s="476"/>
      <c r="L153" s="3"/>
      <c r="M153" s="3"/>
      <c r="N153" s="3"/>
      <c r="O153" s="5" t="s">
        <v>57</v>
      </c>
      <c r="P153" s="3"/>
      <c r="Q153" s="3"/>
      <c r="R153" s="1"/>
      <c r="S153" s="3"/>
      <c r="T153" s="1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13"/>
      <c r="AJ153" s="3"/>
      <c r="AK153" s="1"/>
      <c r="AL153" s="3"/>
    </row>
    <row r="154" spans="1:248" s="407" customFormat="1" ht="12.75" customHeight="1" x14ac:dyDescent="0.2">
      <c r="A154" s="1"/>
      <c r="B154" s="3"/>
      <c r="C154" s="3"/>
      <c r="D154" s="3"/>
      <c r="E154" s="3"/>
      <c r="F154" s="13"/>
      <c r="G154" s="433"/>
      <c r="H154" s="13"/>
      <c r="I154" s="96"/>
      <c r="J154" s="3"/>
      <c r="K154" s="1"/>
      <c r="L154" s="3"/>
      <c r="M154" s="3"/>
      <c r="N154" s="3"/>
      <c r="O154" s="3"/>
      <c r="P154" s="3"/>
      <c r="Q154" s="3"/>
      <c r="R154" s="1"/>
      <c r="S154" s="3"/>
      <c r="T154" s="1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13"/>
      <c r="AJ154" s="3"/>
      <c r="AK154" s="1"/>
      <c r="AL154" s="3"/>
    </row>
    <row r="155" spans="1:248" s="407" customFormat="1" ht="12.75" customHeight="1" thickBot="1" x14ac:dyDescent="0.25">
      <c r="A155" s="422"/>
      <c r="B155" s="423">
        <v>1</v>
      </c>
      <c r="C155" s="423">
        <v>2</v>
      </c>
      <c r="D155" s="423">
        <v>3</v>
      </c>
      <c r="E155" s="423">
        <v>4</v>
      </c>
      <c r="F155" s="424">
        <v>5</v>
      </c>
      <c r="G155" s="434">
        <v>6</v>
      </c>
      <c r="H155" s="425">
        <v>7</v>
      </c>
      <c r="I155" s="435">
        <v>8</v>
      </c>
      <c r="J155" s="423">
        <v>9</v>
      </c>
      <c r="K155" s="425">
        <v>10</v>
      </c>
      <c r="L155" s="423">
        <v>11</v>
      </c>
      <c r="M155" s="423" t="s">
        <v>1</v>
      </c>
      <c r="N155" s="423">
        <v>12</v>
      </c>
      <c r="O155" s="423">
        <v>13</v>
      </c>
      <c r="P155" s="423">
        <v>14</v>
      </c>
      <c r="Q155" s="423">
        <v>15</v>
      </c>
      <c r="R155" s="425" t="s">
        <v>2</v>
      </c>
      <c r="S155" s="426"/>
      <c r="T155" s="422"/>
      <c r="U155" s="423">
        <v>16</v>
      </c>
      <c r="V155" s="423">
        <v>17</v>
      </c>
      <c r="W155" s="423">
        <v>18</v>
      </c>
      <c r="X155" s="423">
        <v>19</v>
      </c>
      <c r="Y155" s="423">
        <v>20</v>
      </c>
      <c r="Z155" s="423" t="s">
        <v>3</v>
      </c>
      <c r="AA155" s="423">
        <v>21</v>
      </c>
      <c r="AB155" s="423">
        <v>22</v>
      </c>
      <c r="AC155" s="423">
        <v>23</v>
      </c>
      <c r="AD155" s="423">
        <v>24</v>
      </c>
      <c r="AE155" s="423">
        <v>25</v>
      </c>
      <c r="AF155" s="423">
        <v>26</v>
      </c>
      <c r="AG155" s="423">
        <v>27</v>
      </c>
      <c r="AH155" s="423">
        <v>28</v>
      </c>
      <c r="AI155" s="424">
        <v>29</v>
      </c>
      <c r="AJ155" s="423">
        <v>30</v>
      </c>
      <c r="AK155" s="425">
        <v>31</v>
      </c>
      <c r="AL155" s="426"/>
    </row>
    <row r="156" spans="1:248" s="4" customFormat="1" ht="12.75" customHeight="1" thickTop="1" x14ac:dyDescent="0.2">
      <c r="A156" s="1"/>
      <c r="B156" s="85" t="s">
        <v>4</v>
      </c>
      <c r="C156" s="97"/>
      <c r="D156" s="85" t="s">
        <v>473</v>
      </c>
      <c r="E156" s="436" t="s">
        <v>6</v>
      </c>
      <c r="F156" s="84" t="s">
        <v>7</v>
      </c>
      <c r="G156" s="128"/>
      <c r="H156" s="84"/>
      <c r="I156" s="99"/>
      <c r="J156" s="85"/>
      <c r="K156" s="84"/>
      <c r="L156" s="85" t="s">
        <v>460</v>
      </c>
      <c r="M156" s="85"/>
      <c r="N156" s="85" t="s">
        <v>474</v>
      </c>
      <c r="O156" s="436" t="s">
        <v>461</v>
      </c>
      <c r="P156" s="437"/>
      <c r="Q156" s="438" t="s">
        <v>8</v>
      </c>
      <c r="R156" s="84" t="s">
        <v>8</v>
      </c>
      <c r="S156" s="102"/>
      <c r="T156" s="67"/>
      <c r="U156" s="471" t="s">
        <v>9</v>
      </c>
      <c r="V156" s="472"/>
      <c r="W156" s="472"/>
      <c r="X156" s="472"/>
      <c r="Y156" s="473"/>
      <c r="Z156" s="85" t="s">
        <v>10</v>
      </c>
      <c r="AA156" s="85" t="s">
        <v>11</v>
      </c>
      <c r="AB156" s="85" t="s">
        <v>204</v>
      </c>
      <c r="AC156" s="85" t="s">
        <v>12</v>
      </c>
      <c r="AD156" s="85" t="s">
        <v>13</v>
      </c>
      <c r="AE156" s="85" t="s">
        <v>14</v>
      </c>
      <c r="AF156" s="85"/>
      <c r="AG156" s="85"/>
      <c r="AH156" s="100"/>
      <c r="AI156" s="101"/>
      <c r="AJ156" s="85" t="s">
        <v>15</v>
      </c>
      <c r="AK156" s="84" t="s">
        <v>7</v>
      </c>
      <c r="AL156" s="102"/>
      <c r="AM156" s="251"/>
      <c r="AN156" s="251"/>
      <c r="AO156" s="251"/>
      <c r="AP156" s="251"/>
      <c r="AQ156" s="251"/>
      <c r="AR156" s="251"/>
      <c r="AS156" s="251"/>
      <c r="AT156" s="251"/>
      <c r="AU156" s="251"/>
      <c r="AV156" s="251"/>
      <c r="AW156" s="251"/>
      <c r="AX156" s="251"/>
      <c r="AY156" s="251"/>
      <c r="AZ156" s="251"/>
      <c r="BA156" s="251"/>
      <c r="BB156" s="251"/>
      <c r="BC156" s="251"/>
      <c r="BD156" s="251"/>
      <c r="BE156" s="251"/>
      <c r="BF156" s="251"/>
      <c r="BG156" s="251"/>
      <c r="BH156" s="251"/>
      <c r="BI156" s="251"/>
      <c r="BJ156" s="251"/>
      <c r="BK156" s="251"/>
      <c r="BL156" s="251"/>
      <c r="BM156" s="251"/>
      <c r="BN156" s="251"/>
      <c r="BO156" s="251"/>
      <c r="BP156" s="251"/>
      <c r="BQ156" s="251"/>
      <c r="BR156" s="251"/>
      <c r="BS156" s="251"/>
      <c r="BT156" s="251"/>
      <c r="BU156" s="251"/>
      <c r="BV156" s="251"/>
      <c r="BW156" s="251"/>
      <c r="BX156" s="251"/>
      <c r="BY156" s="251"/>
      <c r="BZ156" s="251"/>
      <c r="CA156" s="251"/>
      <c r="CB156" s="251"/>
      <c r="CC156" s="251"/>
      <c r="CD156" s="251"/>
      <c r="CE156" s="251"/>
      <c r="CF156" s="251"/>
      <c r="CG156" s="251"/>
      <c r="CH156" s="251"/>
      <c r="CI156" s="251"/>
      <c r="CJ156" s="251"/>
      <c r="CK156" s="251"/>
      <c r="CL156" s="251"/>
      <c r="CM156" s="251"/>
      <c r="CN156" s="251"/>
      <c r="CO156" s="251"/>
      <c r="CP156" s="251"/>
      <c r="CQ156" s="251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251"/>
      <c r="DC156" s="251"/>
      <c r="DD156" s="251"/>
      <c r="DE156" s="251"/>
      <c r="DF156" s="251"/>
      <c r="DG156" s="251"/>
      <c r="DH156" s="251"/>
      <c r="DI156" s="251"/>
      <c r="DJ156" s="251"/>
      <c r="DK156" s="251"/>
      <c r="DL156" s="251"/>
      <c r="DM156" s="251"/>
      <c r="DN156" s="251"/>
      <c r="DO156" s="251"/>
      <c r="DP156" s="251"/>
      <c r="DQ156" s="251"/>
      <c r="DR156" s="251"/>
      <c r="DS156" s="251"/>
      <c r="DT156" s="251"/>
      <c r="DU156" s="251"/>
      <c r="DV156" s="251"/>
      <c r="DW156" s="251"/>
      <c r="DX156" s="251"/>
      <c r="DY156" s="251"/>
      <c r="DZ156" s="251"/>
      <c r="EA156" s="251"/>
      <c r="EB156" s="251"/>
      <c r="EC156" s="251"/>
      <c r="ED156" s="251"/>
      <c r="EE156" s="251"/>
      <c r="EF156" s="251"/>
      <c r="EG156" s="251"/>
      <c r="EH156" s="251"/>
      <c r="EI156" s="251"/>
      <c r="EJ156" s="251"/>
      <c r="EK156" s="251"/>
      <c r="EL156" s="251"/>
      <c r="EM156" s="251"/>
      <c r="EN156" s="251"/>
      <c r="EO156" s="251"/>
      <c r="EP156" s="251"/>
      <c r="EQ156" s="251"/>
      <c r="ER156" s="251"/>
      <c r="ES156" s="251"/>
      <c r="ET156" s="251"/>
      <c r="EU156" s="251"/>
      <c r="EV156" s="251"/>
      <c r="EW156" s="251"/>
      <c r="EX156" s="251"/>
      <c r="EY156" s="251"/>
      <c r="EZ156" s="251"/>
      <c r="FA156" s="251"/>
      <c r="FB156" s="251"/>
      <c r="FC156" s="251"/>
      <c r="FD156" s="251"/>
      <c r="FE156" s="251"/>
      <c r="FF156" s="251"/>
      <c r="FG156" s="251"/>
      <c r="FH156" s="251"/>
      <c r="FI156" s="251"/>
      <c r="FJ156" s="251"/>
      <c r="FK156" s="251"/>
      <c r="FL156" s="251"/>
      <c r="FM156" s="251"/>
      <c r="FN156" s="251"/>
      <c r="FO156" s="251"/>
      <c r="FP156" s="251"/>
      <c r="FQ156" s="251"/>
      <c r="FR156" s="251"/>
      <c r="FS156" s="251"/>
      <c r="FT156" s="251"/>
      <c r="FU156" s="251"/>
      <c r="FV156" s="251"/>
      <c r="FW156" s="251"/>
      <c r="FX156" s="251"/>
      <c r="FY156" s="251"/>
      <c r="FZ156" s="251"/>
      <c r="GA156" s="251"/>
      <c r="GB156" s="251"/>
      <c r="GC156" s="251"/>
      <c r="GD156" s="251"/>
      <c r="GE156" s="251"/>
      <c r="GF156" s="251"/>
      <c r="GG156" s="251"/>
      <c r="GH156" s="251"/>
      <c r="GI156" s="251"/>
      <c r="GJ156" s="251"/>
      <c r="GK156" s="251"/>
      <c r="GL156" s="251"/>
      <c r="GM156" s="251"/>
      <c r="GN156" s="251"/>
      <c r="GO156" s="251"/>
      <c r="GP156" s="251"/>
      <c r="GQ156" s="251"/>
      <c r="GR156" s="251"/>
      <c r="GS156" s="251"/>
      <c r="GT156" s="251"/>
      <c r="GU156" s="251"/>
      <c r="GV156" s="251"/>
      <c r="GW156" s="251"/>
      <c r="GX156" s="251"/>
      <c r="GY156" s="251"/>
      <c r="GZ156" s="251"/>
      <c r="HA156" s="251"/>
      <c r="HB156" s="251"/>
      <c r="HC156" s="251"/>
      <c r="HD156" s="251"/>
      <c r="HE156" s="251"/>
      <c r="HF156" s="251"/>
      <c r="HG156" s="251"/>
      <c r="HH156" s="251"/>
      <c r="HI156" s="251"/>
      <c r="HJ156" s="251"/>
      <c r="HK156" s="251"/>
      <c r="HL156" s="251"/>
      <c r="HM156" s="251"/>
      <c r="HN156" s="251"/>
      <c r="HO156" s="251"/>
      <c r="HP156" s="251"/>
      <c r="HQ156" s="251"/>
      <c r="HR156" s="251"/>
      <c r="HS156" s="251"/>
      <c r="HT156" s="251"/>
      <c r="HU156" s="251"/>
      <c r="HV156" s="251"/>
      <c r="HW156" s="251"/>
      <c r="HX156" s="251"/>
      <c r="HY156" s="251"/>
      <c r="HZ156" s="251"/>
      <c r="IA156" s="251"/>
      <c r="IB156" s="251"/>
      <c r="IC156" s="251"/>
      <c r="ID156" s="251"/>
      <c r="IE156" s="251"/>
      <c r="IF156" s="251"/>
      <c r="IG156" s="251"/>
      <c r="IH156" s="251"/>
      <c r="II156" s="251"/>
      <c r="IJ156" s="251"/>
      <c r="IK156" s="251"/>
      <c r="IL156" s="251"/>
      <c r="IM156" s="251"/>
      <c r="IN156" s="251"/>
    </row>
    <row r="157" spans="1:248" s="4" customFormat="1" ht="12.75" customHeight="1" x14ac:dyDescent="0.2">
      <c r="A157" s="1"/>
      <c r="B157" s="85" t="s">
        <v>8</v>
      </c>
      <c r="C157" s="85" t="s">
        <v>16</v>
      </c>
      <c r="D157" s="85" t="s">
        <v>202</v>
      </c>
      <c r="E157" s="154" t="s">
        <v>8</v>
      </c>
      <c r="F157" s="84" t="s">
        <v>18</v>
      </c>
      <c r="G157" s="128" t="s">
        <v>19</v>
      </c>
      <c r="H157" s="84" t="s">
        <v>20</v>
      </c>
      <c r="I157" s="99" t="s">
        <v>475</v>
      </c>
      <c r="J157" s="85" t="s">
        <v>21</v>
      </c>
      <c r="K157" s="84" t="s">
        <v>22</v>
      </c>
      <c r="L157" s="85" t="s">
        <v>462</v>
      </c>
      <c r="M157" s="85" t="s">
        <v>463</v>
      </c>
      <c r="N157" s="85" t="s">
        <v>476</v>
      </c>
      <c r="O157" s="154" t="s">
        <v>464</v>
      </c>
      <c r="P157" s="154" t="s">
        <v>23</v>
      </c>
      <c r="Q157" s="85" t="s">
        <v>24</v>
      </c>
      <c r="R157" s="84" t="s">
        <v>24</v>
      </c>
      <c r="S157" s="100" t="s">
        <v>135</v>
      </c>
      <c r="T157" s="84" t="s">
        <v>135</v>
      </c>
      <c r="U157" s="85" t="s">
        <v>25</v>
      </c>
      <c r="V157" s="85" t="s">
        <v>26</v>
      </c>
      <c r="W157" s="85" t="s">
        <v>27</v>
      </c>
      <c r="X157" s="85" t="s">
        <v>28</v>
      </c>
      <c r="Y157" s="85" t="s">
        <v>136</v>
      </c>
      <c r="Z157" s="85" t="s">
        <v>251</v>
      </c>
      <c r="AA157" s="85" t="s">
        <v>137</v>
      </c>
      <c r="AB157" s="85" t="s">
        <v>203</v>
      </c>
      <c r="AC157" s="85" t="s">
        <v>30</v>
      </c>
      <c r="AD157" s="85" t="s">
        <v>140</v>
      </c>
      <c r="AE157" s="85" t="s">
        <v>31</v>
      </c>
      <c r="AF157" s="85" t="s">
        <v>32</v>
      </c>
      <c r="AG157" s="85" t="s">
        <v>205</v>
      </c>
      <c r="AH157" s="100" t="s">
        <v>16</v>
      </c>
      <c r="AI157" s="98" t="s">
        <v>34</v>
      </c>
      <c r="AJ157" s="85" t="s">
        <v>35</v>
      </c>
      <c r="AK157" s="84" t="s">
        <v>18</v>
      </c>
      <c r="AL157" s="102"/>
      <c r="AM157" s="251"/>
      <c r="AN157" s="251"/>
      <c r="AO157" s="251"/>
      <c r="AP157" s="251"/>
      <c r="AQ157" s="251"/>
      <c r="AR157" s="251"/>
      <c r="AS157" s="251"/>
      <c r="AT157" s="251"/>
      <c r="AU157" s="251"/>
      <c r="AV157" s="251"/>
      <c r="AW157" s="251"/>
      <c r="AX157" s="251"/>
      <c r="AY157" s="251"/>
      <c r="AZ157" s="251"/>
      <c r="BA157" s="251"/>
      <c r="BB157" s="251"/>
      <c r="BC157" s="251"/>
      <c r="BD157" s="251"/>
      <c r="BE157" s="251"/>
      <c r="BF157" s="251"/>
      <c r="BG157" s="251"/>
      <c r="BH157" s="251"/>
      <c r="BI157" s="251"/>
      <c r="BJ157" s="251"/>
      <c r="BK157" s="251"/>
      <c r="BL157" s="251"/>
      <c r="BM157" s="251"/>
      <c r="BN157" s="251"/>
      <c r="BO157" s="251"/>
      <c r="BP157" s="251"/>
      <c r="BQ157" s="251"/>
      <c r="BR157" s="251"/>
      <c r="BS157" s="251"/>
      <c r="BT157" s="251"/>
      <c r="BU157" s="251"/>
      <c r="BV157" s="251"/>
      <c r="BW157" s="251"/>
      <c r="BX157" s="251"/>
      <c r="BY157" s="251"/>
      <c r="BZ157" s="251"/>
      <c r="CA157" s="251"/>
      <c r="CB157" s="251"/>
      <c r="CC157" s="251"/>
      <c r="CD157" s="251"/>
      <c r="CE157" s="251"/>
      <c r="CF157" s="251"/>
      <c r="CG157" s="251"/>
      <c r="CH157" s="251"/>
      <c r="CI157" s="251"/>
      <c r="CJ157" s="251"/>
      <c r="CK157" s="251"/>
      <c r="CL157" s="251"/>
      <c r="CM157" s="251"/>
      <c r="CN157" s="251"/>
      <c r="CO157" s="251"/>
      <c r="CP157" s="251"/>
      <c r="CQ157" s="251"/>
      <c r="CR157" s="251"/>
      <c r="CS157" s="251"/>
      <c r="CT157" s="251"/>
      <c r="CU157" s="251"/>
      <c r="CV157" s="251"/>
      <c r="CW157" s="251"/>
      <c r="CX157" s="251"/>
      <c r="CY157" s="251"/>
      <c r="CZ157" s="251"/>
      <c r="DA157" s="251"/>
      <c r="DB157" s="251"/>
      <c r="DC157" s="251"/>
      <c r="DD157" s="251"/>
      <c r="DE157" s="251"/>
      <c r="DF157" s="251"/>
      <c r="DG157" s="251"/>
      <c r="DH157" s="251"/>
      <c r="DI157" s="251"/>
      <c r="DJ157" s="251"/>
      <c r="DK157" s="251"/>
      <c r="DL157" s="251"/>
      <c r="DM157" s="251"/>
      <c r="DN157" s="251"/>
      <c r="DO157" s="251"/>
      <c r="DP157" s="251"/>
      <c r="DQ157" s="251"/>
      <c r="DR157" s="251"/>
      <c r="DS157" s="251"/>
      <c r="DT157" s="251"/>
      <c r="DU157" s="251"/>
      <c r="DV157" s="251"/>
      <c r="DW157" s="251"/>
      <c r="DX157" s="251"/>
      <c r="DY157" s="251"/>
      <c r="DZ157" s="251"/>
      <c r="EA157" s="251"/>
      <c r="EB157" s="251"/>
      <c r="EC157" s="251"/>
      <c r="ED157" s="251"/>
      <c r="EE157" s="251"/>
      <c r="EF157" s="251"/>
      <c r="EG157" s="251"/>
      <c r="EH157" s="251"/>
      <c r="EI157" s="251"/>
      <c r="EJ157" s="251"/>
      <c r="EK157" s="251"/>
      <c r="EL157" s="251"/>
      <c r="EM157" s="251"/>
      <c r="EN157" s="251"/>
      <c r="EO157" s="251"/>
      <c r="EP157" s="251"/>
      <c r="EQ157" s="251"/>
      <c r="ER157" s="251"/>
      <c r="ES157" s="251"/>
      <c r="ET157" s="251"/>
      <c r="EU157" s="251"/>
      <c r="EV157" s="251"/>
      <c r="EW157" s="251"/>
      <c r="EX157" s="251"/>
      <c r="EY157" s="251"/>
      <c r="EZ157" s="251"/>
      <c r="FA157" s="251"/>
      <c r="FB157" s="251"/>
      <c r="FC157" s="251"/>
      <c r="FD157" s="251"/>
      <c r="FE157" s="251"/>
      <c r="FF157" s="251"/>
      <c r="FG157" s="251"/>
      <c r="FH157" s="251"/>
      <c r="FI157" s="251"/>
      <c r="FJ157" s="251"/>
      <c r="FK157" s="251"/>
      <c r="FL157" s="251"/>
      <c r="FM157" s="251"/>
      <c r="FN157" s="251"/>
      <c r="FO157" s="251"/>
      <c r="FP157" s="251"/>
      <c r="FQ157" s="251"/>
      <c r="FR157" s="251"/>
      <c r="FS157" s="251"/>
      <c r="FT157" s="251"/>
      <c r="FU157" s="251"/>
      <c r="FV157" s="251"/>
      <c r="FW157" s="251"/>
      <c r="FX157" s="251"/>
      <c r="FY157" s="251"/>
      <c r="FZ157" s="251"/>
      <c r="GA157" s="251"/>
      <c r="GB157" s="251"/>
      <c r="GC157" s="251"/>
      <c r="GD157" s="251"/>
      <c r="GE157" s="251"/>
      <c r="GF157" s="251"/>
      <c r="GG157" s="251"/>
      <c r="GH157" s="251"/>
      <c r="GI157" s="251"/>
      <c r="GJ157" s="251"/>
      <c r="GK157" s="251"/>
      <c r="GL157" s="251"/>
      <c r="GM157" s="251"/>
      <c r="GN157" s="251"/>
      <c r="GO157" s="251"/>
      <c r="GP157" s="251"/>
      <c r="GQ157" s="251"/>
      <c r="GR157" s="251"/>
      <c r="GS157" s="251"/>
      <c r="GT157" s="251"/>
      <c r="GU157" s="251"/>
      <c r="GV157" s="251"/>
      <c r="GW157" s="251"/>
      <c r="GX157" s="251"/>
      <c r="GY157" s="251"/>
      <c r="GZ157" s="251"/>
      <c r="HA157" s="251"/>
      <c r="HB157" s="251"/>
      <c r="HC157" s="251"/>
      <c r="HD157" s="251"/>
      <c r="HE157" s="251"/>
      <c r="HF157" s="251"/>
      <c r="HG157" s="251"/>
      <c r="HH157" s="251"/>
      <c r="HI157" s="251"/>
      <c r="HJ157" s="251"/>
      <c r="HK157" s="251"/>
      <c r="HL157" s="251"/>
      <c r="HM157" s="251"/>
      <c r="HN157" s="251"/>
      <c r="HO157" s="251"/>
      <c r="HP157" s="251"/>
      <c r="HQ157" s="251"/>
      <c r="HR157" s="251"/>
      <c r="HS157" s="251"/>
      <c r="HT157" s="251"/>
      <c r="HU157" s="251"/>
      <c r="HV157" s="251"/>
      <c r="HW157" s="251"/>
      <c r="HX157" s="251"/>
      <c r="HY157" s="251"/>
      <c r="HZ157" s="251"/>
      <c r="IA157" s="251"/>
      <c r="IB157" s="251"/>
      <c r="IC157" s="251"/>
      <c r="ID157" s="251"/>
      <c r="IE157" s="251"/>
      <c r="IF157" s="251"/>
      <c r="IG157" s="251"/>
      <c r="IH157" s="251"/>
      <c r="II157" s="251"/>
      <c r="IJ157" s="251"/>
      <c r="IK157" s="251"/>
      <c r="IL157" s="251"/>
      <c r="IM157" s="251"/>
      <c r="IN157" s="251"/>
    </row>
    <row r="158" spans="1:248" s="4" customFormat="1" ht="12.75" customHeight="1" thickBot="1" x14ac:dyDescent="0.25">
      <c r="A158" s="6"/>
      <c r="B158" s="86" t="s">
        <v>36</v>
      </c>
      <c r="C158" s="86" t="s">
        <v>37</v>
      </c>
      <c r="D158" s="86" t="s">
        <v>38</v>
      </c>
      <c r="E158" s="439" t="s">
        <v>39</v>
      </c>
      <c r="F158" s="103" t="s">
        <v>40</v>
      </c>
      <c r="G158" s="129"/>
      <c r="H158" s="103"/>
      <c r="I158" s="104" t="s">
        <v>41</v>
      </c>
      <c r="J158" s="86"/>
      <c r="K158" s="103"/>
      <c r="L158" s="86" t="s">
        <v>465</v>
      </c>
      <c r="M158" s="86"/>
      <c r="N158" s="86" t="s">
        <v>235</v>
      </c>
      <c r="O158" s="439" t="s">
        <v>235</v>
      </c>
      <c r="P158" s="155"/>
      <c r="Q158" s="440" t="s">
        <v>258</v>
      </c>
      <c r="R158" s="441" t="s">
        <v>259</v>
      </c>
      <c r="S158" s="105" t="s">
        <v>109</v>
      </c>
      <c r="T158" s="103" t="s">
        <v>187</v>
      </c>
      <c r="U158" s="86" t="s">
        <v>42</v>
      </c>
      <c r="V158" s="86" t="s">
        <v>43</v>
      </c>
      <c r="W158" s="86"/>
      <c r="X158" s="86" t="s">
        <v>44</v>
      </c>
      <c r="Y158" s="86" t="s">
        <v>30</v>
      </c>
      <c r="Z158" s="86" t="s">
        <v>30</v>
      </c>
      <c r="AA158" s="86" t="s">
        <v>138</v>
      </c>
      <c r="AB158" s="86" t="s">
        <v>15</v>
      </c>
      <c r="AC158" s="86" t="s">
        <v>139</v>
      </c>
      <c r="AD158" s="86" t="s">
        <v>141</v>
      </c>
      <c r="AE158" s="86" t="s">
        <v>47</v>
      </c>
      <c r="AF158" s="86" t="s">
        <v>48</v>
      </c>
      <c r="AG158" s="86" t="s">
        <v>15</v>
      </c>
      <c r="AH158" s="105" t="s">
        <v>30</v>
      </c>
      <c r="AI158" s="106"/>
      <c r="AJ158" s="86" t="s">
        <v>49</v>
      </c>
      <c r="AK158" s="103" t="s">
        <v>188</v>
      </c>
      <c r="AL158" s="107"/>
      <c r="AM158" s="251"/>
      <c r="AN158" s="251"/>
      <c r="AO158" s="251"/>
      <c r="AP158" s="251"/>
      <c r="AQ158" s="251"/>
      <c r="AR158" s="251"/>
      <c r="AS158" s="251"/>
      <c r="AT158" s="251"/>
      <c r="AU158" s="251"/>
      <c r="AV158" s="251"/>
      <c r="AW158" s="251"/>
      <c r="AX158" s="251"/>
      <c r="AY158" s="251"/>
      <c r="AZ158" s="251"/>
      <c r="BA158" s="251"/>
      <c r="BB158" s="251"/>
      <c r="BC158" s="251"/>
      <c r="BD158" s="251"/>
      <c r="BE158" s="251"/>
      <c r="BF158" s="251"/>
      <c r="BG158" s="251"/>
      <c r="BH158" s="251"/>
      <c r="BI158" s="251"/>
      <c r="BJ158" s="251"/>
      <c r="BK158" s="251"/>
      <c r="BL158" s="251"/>
      <c r="BM158" s="251"/>
      <c r="BN158" s="251"/>
      <c r="BO158" s="251"/>
      <c r="BP158" s="251"/>
      <c r="BQ158" s="251"/>
      <c r="BR158" s="251"/>
      <c r="BS158" s="251"/>
      <c r="BT158" s="251"/>
      <c r="BU158" s="251"/>
      <c r="BV158" s="251"/>
      <c r="BW158" s="251"/>
      <c r="BX158" s="251"/>
      <c r="BY158" s="251"/>
      <c r="BZ158" s="251"/>
      <c r="CA158" s="251"/>
      <c r="CB158" s="251"/>
      <c r="CC158" s="251"/>
      <c r="CD158" s="251"/>
      <c r="CE158" s="251"/>
      <c r="CF158" s="251"/>
      <c r="CG158" s="251"/>
      <c r="CH158" s="251"/>
      <c r="CI158" s="251"/>
      <c r="CJ158" s="251"/>
      <c r="CK158" s="251"/>
      <c r="CL158" s="251"/>
      <c r="CM158" s="251"/>
      <c r="CN158" s="251"/>
      <c r="CO158" s="251"/>
      <c r="CP158" s="251"/>
      <c r="CQ158" s="251"/>
      <c r="CR158" s="251"/>
      <c r="CS158" s="251"/>
      <c r="CT158" s="251"/>
      <c r="CU158" s="251"/>
      <c r="CV158" s="251"/>
      <c r="CW158" s="251"/>
      <c r="CX158" s="251"/>
      <c r="CY158" s="251"/>
      <c r="CZ158" s="251"/>
      <c r="DA158" s="251"/>
      <c r="DB158" s="251"/>
      <c r="DC158" s="251"/>
      <c r="DD158" s="251"/>
      <c r="DE158" s="251"/>
      <c r="DF158" s="251"/>
      <c r="DG158" s="251"/>
      <c r="DH158" s="251"/>
      <c r="DI158" s="251"/>
      <c r="DJ158" s="251"/>
      <c r="DK158" s="251"/>
      <c r="DL158" s="251"/>
      <c r="DM158" s="251"/>
      <c r="DN158" s="251"/>
      <c r="DO158" s="251"/>
      <c r="DP158" s="251"/>
      <c r="DQ158" s="251"/>
      <c r="DR158" s="251"/>
      <c r="DS158" s="251"/>
      <c r="DT158" s="251"/>
      <c r="DU158" s="251"/>
      <c r="DV158" s="251"/>
      <c r="DW158" s="251"/>
      <c r="DX158" s="251"/>
      <c r="DY158" s="251"/>
      <c r="DZ158" s="251"/>
      <c r="EA158" s="251"/>
      <c r="EB158" s="251"/>
      <c r="EC158" s="251"/>
      <c r="ED158" s="251"/>
      <c r="EE158" s="251"/>
      <c r="EF158" s="251"/>
      <c r="EG158" s="251"/>
      <c r="EH158" s="251"/>
      <c r="EI158" s="251"/>
      <c r="EJ158" s="251"/>
      <c r="EK158" s="251"/>
      <c r="EL158" s="251"/>
      <c r="EM158" s="251"/>
      <c r="EN158" s="251"/>
      <c r="EO158" s="251"/>
      <c r="EP158" s="251"/>
      <c r="EQ158" s="251"/>
      <c r="ER158" s="251"/>
      <c r="ES158" s="251"/>
      <c r="ET158" s="251"/>
      <c r="EU158" s="251"/>
      <c r="EV158" s="251"/>
      <c r="EW158" s="251"/>
      <c r="EX158" s="251"/>
      <c r="EY158" s="251"/>
      <c r="EZ158" s="251"/>
      <c r="FA158" s="251"/>
      <c r="FB158" s="251"/>
      <c r="FC158" s="251"/>
      <c r="FD158" s="251"/>
      <c r="FE158" s="251"/>
      <c r="FF158" s="251"/>
      <c r="FG158" s="251"/>
      <c r="FH158" s="251"/>
      <c r="FI158" s="251"/>
      <c r="FJ158" s="251"/>
      <c r="FK158" s="251"/>
      <c r="FL158" s="251"/>
      <c r="FM158" s="251"/>
      <c r="FN158" s="251"/>
      <c r="FO158" s="251"/>
      <c r="FP158" s="251"/>
      <c r="FQ158" s="251"/>
      <c r="FR158" s="251"/>
      <c r="FS158" s="251"/>
      <c r="FT158" s="251"/>
      <c r="FU158" s="251"/>
      <c r="FV158" s="251"/>
      <c r="FW158" s="251"/>
      <c r="FX158" s="251"/>
      <c r="FY158" s="251"/>
      <c r="FZ158" s="251"/>
      <c r="GA158" s="251"/>
      <c r="GB158" s="251"/>
      <c r="GC158" s="251"/>
      <c r="GD158" s="251"/>
      <c r="GE158" s="251"/>
      <c r="GF158" s="251"/>
      <c r="GG158" s="251"/>
      <c r="GH158" s="251"/>
      <c r="GI158" s="251"/>
      <c r="GJ158" s="251"/>
      <c r="GK158" s="251"/>
      <c r="GL158" s="251"/>
      <c r="GM158" s="251"/>
      <c r="GN158" s="251"/>
      <c r="GO158" s="251"/>
      <c r="GP158" s="251"/>
      <c r="GQ158" s="251"/>
      <c r="GR158" s="251"/>
      <c r="GS158" s="251"/>
      <c r="GT158" s="251"/>
      <c r="GU158" s="251"/>
      <c r="GV158" s="251"/>
      <c r="GW158" s="251"/>
      <c r="GX158" s="251"/>
      <c r="GY158" s="251"/>
      <c r="GZ158" s="251"/>
      <c r="HA158" s="251"/>
      <c r="HB158" s="251"/>
      <c r="HC158" s="251"/>
      <c r="HD158" s="251"/>
      <c r="HE158" s="251"/>
      <c r="HF158" s="251"/>
      <c r="HG158" s="251"/>
      <c r="HH158" s="251"/>
      <c r="HI158" s="251"/>
      <c r="HJ158" s="251"/>
      <c r="HK158" s="251"/>
      <c r="HL158" s="251"/>
      <c r="HM158" s="251"/>
      <c r="HN158" s="251"/>
      <c r="HO158" s="251"/>
      <c r="HP158" s="251"/>
      <c r="HQ158" s="251"/>
      <c r="HR158" s="251"/>
      <c r="HS158" s="251"/>
      <c r="HT158" s="251"/>
      <c r="HU158" s="251"/>
      <c r="HV158" s="251"/>
      <c r="HW158" s="251"/>
      <c r="HX158" s="251"/>
      <c r="HY158" s="251"/>
      <c r="HZ158" s="251"/>
      <c r="IA158" s="251"/>
      <c r="IB158" s="251"/>
      <c r="IC158" s="251"/>
      <c r="ID158" s="251"/>
      <c r="IE158" s="251"/>
      <c r="IF158" s="251"/>
      <c r="IG158" s="251"/>
      <c r="IH158" s="251"/>
      <c r="II158" s="251"/>
      <c r="IJ158" s="251"/>
      <c r="IK158" s="251"/>
      <c r="IL158" s="251"/>
      <c r="IM158" s="251"/>
      <c r="IN158" s="251"/>
    </row>
    <row r="159" spans="1:248" s="20" customFormat="1" ht="12.75" customHeight="1" thickTop="1" x14ac:dyDescent="0.2">
      <c r="A159" s="8"/>
      <c r="B159" s="296">
        <f>B145</f>
        <v>0</v>
      </c>
      <c r="C159" s="296">
        <f>C145</f>
        <v>0</v>
      </c>
      <c r="D159" s="296">
        <f>D145</f>
        <v>0</v>
      </c>
      <c r="E159" s="296">
        <f>E145</f>
        <v>0</v>
      </c>
      <c r="F159" s="298">
        <f>F145</f>
        <v>0</v>
      </c>
      <c r="G159" s="130" t="str">
        <f>G7</f>
        <v>APRIL</v>
      </c>
      <c r="H159" s="31" t="s">
        <v>58</v>
      </c>
      <c r="I159" s="32"/>
      <c r="J159" s="306">
        <f t="shared" ref="J159:R159" si="18">J145</f>
        <v>0</v>
      </c>
      <c r="K159" s="298">
        <f t="shared" si="18"/>
        <v>0</v>
      </c>
      <c r="L159" s="296">
        <f t="shared" si="18"/>
        <v>0</v>
      </c>
      <c r="M159" s="296">
        <f t="shared" si="18"/>
        <v>0</v>
      </c>
      <c r="N159" s="296">
        <f t="shared" si="18"/>
        <v>0</v>
      </c>
      <c r="O159" s="297">
        <f t="shared" si="18"/>
        <v>0</v>
      </c>
      <c r="P159" s="299">
        <f t="shared" si="18"/>
        <v>0</v>
      </c>
      <c r="Q159" s="296">
        <f t="shared" si="18"/>
        <v>0</v>
      </c>
      <c r="R159" s="298">
        <f t="shared" si="18"/>
        <v>0</v>
      </c>
      <c r="S159" s="9"/>
      <c r="T159" s="8"/>
      <c r="U159" s="296">
        <f t="shared" ref="U159:AH159" si="19">U145</f>
        <v>0</v>
      </c>
      <c r="V159" s="296">
        <f t="shared" si="19"/>
        <v>0</v>
      </c>
      <c r="W159" s="296">
        <f t="shared" si="19"/>
        <v>0</v>
      </c>
      <c r="X159" s="296">
        <f t="shared" si="19"/>
        <v>0</v>
      </c>
      <c r="Y159" s="296">
        <f t="shared" si="19"/>
        <v>0</v>
      </c>
      <c r="Z159" s="296">
        <f t="shared" si="19"/>
        <v>0</v>
      </c>
      <c r="AA159" s="296">
        <f t="shared" si="19"/>
        <v>0</v>
      </c>
      <c r="AB159" s="296">
        <f t="shared" si="19"/>
        <v>0</v>
      </c>
      <c r="AC159" s="296">
        <f t="shared" si="19"/>
        <v>0</v>
      </c>
      <c r="AD159" s="296">
        <f t="shared" si="19"/>
        <v>0</v>
      </c>
      <c r="AE159" s="296">
        <f t="shared" si="19"/>
        <v>0</v>
      </c>
      <c r="AF159" s="296">
        <f t="shared" si="19"/>
        <v>0</v>
      </c>
      <c r="AG159" s="296">
        <f t="shared" si="19"/>
        <v>0</v>
      </c>
      <c r="AH159" s="297">
        <f t="shared" si="19"/>
        <v>0</v>
      </c>
      <c r="AI159" s="305"/>
      <c r="AJ159" s="296">
        <f>AJ145</f>
        <v>0</v>
      </c>
      <c r="AK159" s="298">
        <f>AK145</f>
        <v>0</v>
      </c>
      <c r="AL159" s="9"/>
    </row>
    <row r="160" spans="1:248" s="20" customFormat="1" ht="12.75" customHeight="1" x14ac:dyDescent="0.2">
      <c r="A160" s="8">
        <v>1</v>
      </c>
      <c r="B160" s="280"/>
      <c r="C160" s="280"/>
      <c r="D160" s="280"/>
      <c r="E160" s="280"/>
      <c r="F160" s="281"/>
      <c r="G160" s="443"/>
      <c r="H160" s="444"/>
      <c r="I160" s="445"/>
      <c r="J160" s="296">
        <f t="shared" ref="J160:J190" si="20">SUM(B160:F160)</f>
        <v>0</v>
      </c>
      <c r="K160" s="298">
        <f t="shared" ref="K160:K190" si="21">SUM(U160:AK160)-SUM(L160:R160)</f>
        <v>0</v>
      </c>
      <c r="L160" s="280"/>
      <c r="M160" s="280"/>
      <c r="N160" s="280"/>
      <c r="O160" s="293"/>
      <c r="P160" s="300"/>
      <c r="Q160" s="280"/>
      <c r="R160" s="281"/>
      <c r="S160" s="15" t="s">
        <v>59</v>
      </c>
      <c r="T160" s="8">
        <v>1</v>
      </c>
      <c r="U160" s="280"/>
      <c r="V160" s="280"/>
      <c r="W160" s="280"/>
      <c r="X160" s="280"/>
      <c r="Y160" s="280"/>
      <c r="Z160" s="280"/>
      <c r="AA160" s="280"/>
      <c r="AB160" s="280"/>
      <c r="AC160" s="280"/>
      <c r="AD160" s="280"/>
      <c r="AE160" s="280"/>
      <c r="AF160" s="280"/>
      <c r="AG160" s="280"/>
      <c r="AH160" s="293"/>
      <c r="AI160" s="444"/>
      <c r="AJ160" s="280"/>
      <c r="AK160" s="281"/>
      <c r="AL160" s="15" t="s">
        <v>59</v>
      </c>
    </row>
    <row r="161" spans="1:38" s="20" customFormat="1" ht="12.75" customHeight="1" x14ac:dyDescent="0.2">
      <c r="A161" s="8">
        <v>2</v>
      </c>
      <c r="B161" s="280"/>
      <c r="C161" s="280"/>
      <c r="D161" s="280"/>
      <c r="E161" s="280"/>
      <c r="F161" s="281"/>
      <c r="G161" s="443"/>
      <c r="H161" s="444"/>
      <c r="I161" s="445"/>
      <c r="J161" s="296">
        <f t="shared" si="20"/>
        <v>0</v>
      </c>
      <c r="K161" s="298">
        <f t="shared" si="21"/>
        <v>0</v>
      </c>
      <c r="L161" s="280"/>
      <c r="M161" s="280"/>
      <c r="N161" s="280"/>
      <c r="O161" s="293"/>
      <c r="P161" s="300"/>
      <c r="Q161" s="280"/>
      <c r="R161" s="281"/>
      <c r="S161" s="15" t="s">
        <v>60</v>
      </c>
      <c r="T161" s="8">
        <v>2</v>
      </c>
      <c r="U161" s="280"/>
      <c r="V161" s="280"/>
      <c r="W161" s="280"/>
      <c r="X161" s="280"/>
      <c r="Y161" s="280"/>
      <c r="Z161" s="280"/>
      <c r="AA161" s="280"/>
      <c r="AB161" s="280"/>
      <c r="AC161" s="280"/>
      <c r="AD161" s="280"/>
      <c r="AE161" s="280"/>
      <c r="AF161" s="280"/>
      <c r="AG161" s="280"/>
      <c r="AH161" s="293"/>
      <c r="AI161" s="444"/>
      <c r="AJ161" s="280"/>
      <c r="AK161" s="281"/>
      <c r="AL161" s="15" t="s">
        <v>60</v>
      </c>
    </row>
    <row r="162" spans="1:38" s="20" customFormat="1" ht="12.75" customHeight="1" x14ac:dyDescent="0.2">
      <c r="A162" s="8">
        <v>3</v>
      </c>
      <c r="B162" s="280"/>
      <c r="C162" s="280"/>
      <c r="D162" s="280"/>
      <c r="E162" s="280"/>
      <c r="F162" s="281"/>
      <c r="G162" s="443"/>
      <c r="H162" s="444"/>
      <c r="I162" s="445"/>
      <c r="J162" s="296">
        <f t="shared" si="20"/>
        <v>0</v>
      </c>
      <c r="K162" s="298">
        <f t="shared" si="21"/>
        <v>0</v>
      </c>
      <c r="L162" s="280"/>
      <c r="M162" s="280"/>
      <c r="N162" s="280"/>
      <c r="O162" s="293"/>
      <c r="P162" s="300"/>
      <c r="Q162" s="280"/>
      <c r="R162" s="281"/>
      <c r="S162" s="15" t="s">
        <v>61</v>
      </c>
      <c r="T162" s="8">
        <v>3</v>
      </c>
      <c r="U162" s="280"/>
      <c r="V162" s="280"/>
      <c r="W162" s="280"/>
      <c r="X162" s="280"/>
      <c r="Y162" s="280"/>
      <c r="Z162" s="280"/>
      <c r="AA162" s="280"/>
      <c r="AB162" s="280"/>
      <c r="AC162" s="280"/>
      <c r="AD162" s="280"/>
      <c r="AE162" s="280"/>
      <c r="AF162" s="280"/>
      <c r="AG162" s="280"/>
      <c r="AH162" s="293"/>
      <c r="AI162" s="444"/>
      <c r="AJ162" s="280"/>
      <c r="AK162" s="281"/>
      <c r="AL162" s="15" t="s">
        <v>61</v>
      </c>
    </row>
    <row r="163" spans="1:38" s="20" customFormat="1" ht="12.75" customHeight="1" x14ac:dyDescent="0.2">
      <c r="A163" s="8">
        <v>4</v>
      </c>
      <c r="B163" s="280"/>
      <c r="C163" s="280"/>
      <c r="D163" s="280"/>
      <c r="E163" s="280"/>
      <c r="F163" s="281"/>
      <c r="G163" s="443"/>
      <c r="H163" s="444"/>
      <c r="I163" s="445"/>
      <c r="J163" s="296">
        <f t="shared" si="20"/>
        <v>0</v>
      </c>
      <c r="K163" s="298">
        <f t="shared" si="21"/>
        <v>0</v>
      </c>
      <c r="L163" s="280"/>
      <c r="M163" s="280"/>
      <c r="N163" s="280"/>
      <c r="O163" s="293"/>
      <c r="P163" s="300"/>
      <c r="Q163" s="280"/>
      <c r="R163" s="281"/>
      <c r="S163" s="15" t="s">
        <v>62</v>
      </c>
      <c r="T163" s="8">
        <v>4</v>
      </c>
      <c r="U163" s="280"/>
      <c r="V163" s="280"/>
      <c r="W163" s="280"/>
      <c r="X163" s="280"/>
      <c r="Y163" s="280"/>
      <c r="Z163" s="280"/>
      <c r="AA163" s="280"/>
      <c r="AB163" s="280"/>
      <c r="AC163" s="280"/>
      <c r="AD163" s="280"/>
      <c r="AE163" s="280"/>
      <c r="AF163" s="280"/>
      <c r="AG163" s="280"/>
      <c r="AH163" s="293"/>
      <c r="AI163" s="444"/>
      <c r="AJ163" s="280"/>
      <c r="AK163" s="281"/>
      <c r="AL163" s="15" t="s">
        <v>62</v>
      </c>
    </row>
    <row r="164" spans="1:38" s="20" customFormat="1" ht="12.75" customHeight="1" x14ac:dyDescent="0.2">
      <c r="A164" s="8">
        <v>5</v>
      </c>
      <c r="B164" s="280"/>
      <c r="C164" s="280"/>
      <c r="D164" s="280"/>
      <c r="E164" s="280"/>
      <c r="F164" s="281"/>
      <c r="G164" s="446"/>
      <c r="H164" s="444"/>
      <c r="I164" s="445"/>
      <c r="J164" s="296">
        <f t="shared" si="20"/>
        <v>0</v>
      </c>
      <c r="K164" s="298">
        <f t="shared" si="21"/>
        <v>0</v>
      </c>
      <c r="L164" s="280"/>
      <c r="M164" s="280"/>
      <c r="N164" s="280"/>
      <c r="O164" s="293"/>
      <c r="P164" s="300"/>
      <c r="Q164" s="280"/>
      <c r="R164" s="281"/>
      <c r="S164" s="15" t="s">
        <v>63</v>
      </c>
      <c r="T164" s="8">
        <v>5</v>
      </c>
      <c r="U164" s="280"/>
      <c r="V164" s="280"/>
      <c r="W164" s="280"/>
      <c r="X164" s="280"/>
      <c r="Y164" s="280"/>
      <c r="Z164" s="280"/>
      <c r="AA164" s="280"/>
      <c r="AB164" s="280"/>
      <c r="AC164" s="280"/>
      <c r="AD164" s="280"/>
      <c r="AE164" s="280"/>
      <c r="AF164" s="280"/>
      <c r="AG164" s="280"/>
      <c r="AH164" s="293"/>
      <c r="AI164" s="444"/>
      <c r="AJ164" s="280"/>
      <c r="AK164" s="281"/>
      <c r="AL164" s="15" t="s">
        <v>63</v>
      </c>
    </row>
    <row r="165" spans="1:38" s="20" customFormat="1" ht="12.75" customHeight="1" x14ac:dyDescent="0.2">
      <c r="A165" s="16">
        <v>6</v>
      </c>
      <c r="B165" s="282"/>
      <c r="C165" s="282"/>
      <c r="D165" s="282"/>
      <c r="E165" s="282"/>
      <c r="F165" s="283"/>
      <c r="G165" s="443"/>
      <c r="H165" s="447"/>
      <c r="I165" s="448"/>
      <c r="J165" s="296">
        <f t="shared" si="20"/>
        <v>0</v>
      </c>
      <c r="K165" s="298">
        <f t="shared" si="21"/>
        <v>0</v>
      </c>
      <c r="L165" s="282"/>
      <c r="M165" s="282"/>
      <c r="N165" s="282"/>
      <c r="O165" s="294"/>
      <c r="P165" s="301"/>
      <c r="Q165" s="282"/>
      <c r="R165" s="283"/>
      <c r="S165" s="17" t="s">
        <v>64</v>
      </c>
      <c r="T165" s="16">
        <v>6</v>
      </c>
      <c r="U165" s="282"/>
      <c r="V165" s="282"/>
      <c r="W165" s="282"/>
      <c r="X165" s="282"/>
      <c r="Y165" s="282"/>
      <c r="Z165" s="282"/>
      <c r="AA165" s="282"/>
      <c r="AB165" s="282"/>
      <c r="AC165" s="282"/>
      <c r="AD165" s="282"/>
      <c r="AE165" s="282"/>
      <c r="AF165" s="282"/>
      <c r="AG165" s="282"/>
      <c r="AH165" s="294"/>
      <c r="AI165" s="447"/>
      <c r="AJ165" s="282"/>
      <c r="AK165" s="283"/>
      <c r="AL165" s="17" t="s">
        <v>64</v>
      </c>
    </row>
    <row r="166" spans="1:38" s="20" customFormat="1" ht="12.75" customHeight="1" x14ac:dyDescent="0.2">
      <c r="A166" s="8">
        <v>7</v>
      </c>
      <c r="B166" s="280"/>
      <c r="C166" s="280"/>
      <c r="D166" s="280"/>
      <c r="E166" s="280"/>
      <c r="F166" s="281"/>
      <c r="G166" s="443"/>
      <c r="H166" s="444"/>
      <c r="I166" s="445"/>
      <c r="J166" s="296">
        <f t="shared" si="20"/>
        <v>0</v>
      </c>
      <c r="K166" s="298">
        <f t="shared" si="21"/>
        <v>0</v>
      </c>
      <c r="L166" s="280"/>
      <c r="M166" s="280"/>
      <c r="N166" s="280"/>
      <c r="O166" s="293"/>
      <c r="P166" s="300"/>
      <c r="Q166" s="280"/>
      <c r="R166" s="281"/>
      <c r="S166" s="15" t="s">
        <v>65</v>
      </c>
      <c r="T166" s="8">
        <v>7</v>
      </c>
      <c r="U166" s="280"/>
      <c r="V166" s="280"/>
      <c r="W166" s="280"/>
      <c r="X166" s="280"/>
      <c r="Y166" s="280"/>
      <c r="Z166" s="280"/>
      <c r="AA166" s="280"/>
      <c r="AB166" s="280"/>
      <c r="AC166" s="280"/>
      <c r="AD166" s="280"/>
      <c r="AE166" s="280"/>
      <c r="AF166" s="280"/>
      <c r="AG166" s="280"/>
      <c r="AH166" s="293"/>
      <c r="AI166" s="444"/>
      <c r="AJ166" s="280"/>
      <c r="AK166" s="281"/>
      <c r="AL166" s="15" t="s">
        <v>65</v>
      </c>
    </row>
    <row r="167" spans="1:38" s="20" customFormat="1" ht="12.75" customHeight="1" x14ac:dyDescent="0.2">
      <c r="A167" s="8">
        <v>8</v>
      </c>
      <c r="B167" s="280"/>
      <c r="C167" s="280"/>
      <c r="D167" s="280"/>
      <c r="E167" s="280"/>
      <c r="F167" s="281"/>
      <c r="G167" s="443"/>
      <c r="H167" s="444"/>
      <c r="I167" s="445"/>
      <c r="J167" s="296">
        <f t="shared" si="20"/>
        <v>0</v>
      </c>
      <c r="K167" s="298">
        <f t="shared" si="21"/>
        <v>0</v>
      </c>
      <c r="L167" s="280"/>
      <c r="M167" s="280"/>
      <c r="N167" s="280"/>
      <c r="O167" s="293"/>
      <c r="P167" s="300"/>
      <c r="Q167" s="280"/>
      <c r="R167" s="281"/>
      <c r="S167" s="15" t="s">
        <v>66</v>
      </c>
      <c r="T167" s="8">
        <v>8</v>
      </c>
      <c r="U167" s="280"/>
      <c r="V167" s="280"/>
      <c r="W167" s="280"/>
      <c r="X167" s="280"/>
      <c r="Y167" s="280"/>
      <c r="Z167" s="280"/>
      <c r="AA167" s="280"/>
      <c r="AB167" s="280"/>
      <c r="AC167" s="280"/>
      <c r="AD167" s="280"/>
      <c r="AE167" s="280"/>
      <c r="AF167" s="280"/>
      <c r="AG167" s="280"/>
      <c r="AH167" s="293"/>
      <c r="AI167" s="444"/>
      <c r="AJ167" s="280"/>
      <c r="AK167" s="281"/>
      <c r="AL167" s="15" t="s">
        <v>66</v>
      </c>
    </row>
    <row r="168" spans="1:38" s="20" customFormat="1" ht="12.75" customHeight="1" x14ac:dyDescent="0.2">
      <c r="A168" s="8">
        <v>9</v>
      </c>
      <c r="B168" s="280"/>
      <c r="C168" s="280"/>
      <c r="D168" s="280"/>
      <c r="E168" s="280"/>
      <c r="F168" s="281"/>
      <c r="G168" s="443"/>
      <c r="H168" s="444"/>
      <c r="I168" s="445"/>
      <c r="J168" s="296">
        <f t="shared" si="20"/>
        <v>0</v>
      </c>
      <c r="K168" s="298">
        <f t="shared" si="21"/>
        <v>0</v>
      </c>
      <c r="L168" s="280"/>
      <c r="M168" s="280"/>
      <c r="N168" s="280"/>
      <c r="O168" s="293"/>
      <c r="P168" s="300"/>
      <c r="Q168" s="280"/>
      <c r="R168" s="281"/>
      <c r="S168" s="15" t="s">
        <v>67</v>
      </c>
      <c r="T168" s="8">
        <v>9</v>
      </c>
      <c r="U168" s="280"/>
      <c r="V168" s="280"/>
      <c r="W168" s="280"/>
      <c r="X168" s="280"/>
      <c r="Y168" s="280"/>
      <c r="Z168" s="280"/>
      <c r="AA168" s="280"/>
      <c r="AB168" s="280"/>
      <c r="AC168" s="280"/>
      <c r="AD168" s="280"/>
      <c r="AE168" s="280"/>
      <c r="AF168" s="280"/>
      <c r="AG168" s="280"/>
      <c r="AH168" s="293"/>
      <c r="AI168" s="444"/>
      <c r="AJ168" s="280"/>
      <c r="AK168" s="281"/>
      <c r="AL168" s="15" t="s">
        <v>67</v>
      </c>
    </row>
    <row r="169" spans="1:38" s="20" customFormat="1" ht="12.75" customHeight="1" x14ac:dyDescent="0.2">
      <c r="A169" s="8">
        <v>10</v>
      </c>
      <c r="B169" s="280"/>
      <c r="C169" s="280"/>
      <c r="D169" s="280"/>
      <c r="E169" s="280"/>
      <c r="F169" s="281"/>
      <c r="G169" s="443"/>
      <c r="H169" s="444"/>
      <c r="I169" s="445"/>
      <c r="J169" s="296">
        <f t="shared" si="20"/>
        <v>0</v>
      </c>
      <c r="K169" s="298">
        <f t="shared" si="21"/>
        <v>0</v>
      </c>
      <c r="L169" s="280"/>
      <c r="M169" s="280"/>
      <c r="N169" s="280"/>
      <c r="O169" s="293"/>
      <c r="P169" s="300"/>
      <c r="Q169" s="280"/>
      <c r="R169" s="281"/>
      <c r="S169" s="15" t="s">
        <v>68</v>
      </c>
      <c r="T169" s="8">
        <v>10</v>
      </c>
      <c r="U169" s="280"/>
      <c r="V169" s="280"/>
      <c r="W169" s="280"/>
      <c r="X169" s="280"/>
      <c r="Y169" s="280"/>
      <c r="Z169" s="280"/>
      <c r="AA169" s="280"/>
      <c r="AB169" s="280"/>
      <c r="AC169" s="280"/>
      <c r="AD169" s="280"/>
      <c r="AE169" s="280"/>
      <c r="AF169" s="280"/>
      <c r="AG169" s="280"/>
      <c r="AH169" s="293"/>
      <c r="AI169" s="444"/>
      <c r="AJ169" s="280"/>
      <c r="AK169" s="281"/>
      <c r="AL169" s="15" t="s">
        <v>68</v>
      </c>
    </row>
    <row r="170" spans="1:38" s="20" customFormat="1" ht="12.75" customHeight="1" x14ac:dyDescent="0.2">
      <c r="A170" s="8">
        <v>11</v>
      </c>
      <c r="B170" s="280"/>
      <c r="C170" s="280"/>
      <c r="D170" s="280"/>
      <c r="E170" s="280"/>
      <c r="F170" s="281"/>
      <c r="G170" s="443"/>
      <c r="H170" s="444"/>
      <c r="I170" s="445"/>
      <c r="J170" s="296">
        <f t="shared" si="20"/>
        <v>0</v>
      </c>
      <c r="K170" s="298">
        <f t="shared" si="21"/>
        <v>0</v>
      </c>
      <c r="L170" s="280"/>
      <c r="M170" s="280"/>
      <c r="N170" s="280"/>
      <c r="O170" s="293"/>
      <c r="P170" s="300"/>
      <c r="Q170" s="280"/>
      <c r="R170" s="281"/>
      <c r="S170" s="15" t="s">
        <v>69</v>
      </c>
      <c r="T170" s="8">
        <v>11</v>
      </c>
      <c r="U170" s="280"/>
      <c r="V170" s="280"/>
      <c r="W170" s="280"/>
      <c r="X170" s="280"/>
      <c r="Y170" s="280"/>
      <c r="Z170" s="280"/>
      <c r="AA170" s="280"/>
      <c r="AB170" s="280"/>
      <c r="AC170" s="280"/>
      <c r="AD170" s="280"/>
      <c r="AE170" s="280"/>
      <c r="AF170" s="280"/>
      <c r="AG170" s="280"/>
      <c r="AH170" s="293"/>
      <c r="AI170" s="444"/>
      <c r="AJ170" s="280"/>
      <c r="AK170" s="281"/>
      <c r="AL170" s="15" t="s">
        <v>69</v>
      </c>
    </row>
    <row r="171" spans="1:38" s="20" customFormat="1" ht="12.75" customHeight="1" x14ac:dyDescent="0.2">
      <c r="A171" s="8">
        <v>12</v>
      </c>
      <c r="B171" s="280"/>
      <c r="C171" s="280"/>
      <c r="D171" s="280"/>
      <c r="E171" s="280"/>
      <c r="F171" s="281"/>
      <c r="G171" s="443"/>
      <c r="H171" s="444"/>
      <c r="I171" s="445"/>
      <c r="J171" s="296">
        <f t="shared" si="20"/>
        <v>0</v>
      </c>
      <c r="K171" s="298">
        <f t="shared" si="21"/>
        <v>0</v>
      </c>
      <c r="L171" s="280"/>
      <c r="M171" s="280"/>
      <c r="N171" s="280"/>
      <c r="O171" s="293"/>
      <c r="P171" s="300"/>
      <c r="Q171" s="280"/>
      <c r="R171" s="281"/>
      <c r="S171" s="15" t="s">
        <v>70</v>
      </c>
      <c r="T171" s="8">
        <v>12</v>
      </c>
      <c r="U171" s="280"/>
      <c r="V171" s="280"/>
      <c r="W171" s="280"/>
      <c r="X171" s="280"/>
      <c r="Y171" s="280"/>
      <c r="Z171" s="280"/>
      <c r="AA171" s="280"/>
      <c r="AB171" s="280"/>
      <c r="AC171" s="280"/>
      <c r="AD171" s="280"/>
      <c r="AE171" s="280"/>
      <c r="AF171" s="280"/>
      <c r="AG171" s="280"/>
      <c r="AH171" s="293"/>
      <c r="AI171" s="444"/>
      <c r="AJ171" s="280"/>
      <c r="AK171" s="281"/>
      <c r="AL171" s="15" t="s">
        <v>70</v>
      </c>
    </row>
    <row r="172" spans="1:38" s="20" customFormat="1" ht="12.75" customHeight="1" x14ac:dyDescent="0.2">
      <c r="A172" s="8">
        <v>13</v>
      </c>
      <c r="B172" s="280"/>
      <c r="C172" s="280"/>
      <c r="D172" s="280"/>
      <c r="E172" s="280"/>
      <c r="F172" s="281"/>
      <c r="G172" s="443"/>
      <c r="H172" s="444"/>
      <c r="I172" s="445"/>
      <c r="J172" s="296">
        <f t="shared" si="20"/>
        <v>0</v>
      </c>
      <c r="K172" s="298">
        <f t="shared" si="21"/>
        <v>0</v>
      </c>
      <c r="L172" s="280"/>
      <c r="M172" s="280"/>
      <c r="N172" s="280"/>
      <c r="O172" s="293"/>
      <c r="P172" s="300"/>
      <c r="Q172" s="280"/>
      <c r="R172" s="281"/>
      <c r="S172" s="15" t="s">
        <v>71</v>
      </c>
      <c r="T172" s="8">
        <v>13</v>
      </c>
      <c r="U172" s="280"/>
      <c r="V172" s="280"/>
      <c r="W172" s="280"/>
      <c r="X172" s="280"/>
      <c r="Y172" s="280"/>
      <c r="Z172" s="280"/>
      <c r="AA172" s="280"/>
      <c r="AB172" s="280"/>
      <c r="AC172" s="280"/>
      <c r="AD172" s="280"/>
      <c r="AE172" s="280"/>
      <c r="AF172" s="280"/>
      <c r="AG172" s="280"/>
      <c r="AH172" s="293"/>
      <c r="AI172" s="444"/>
      <c r="AJ172" s="280"/>
      <c r="AK172" s="281"/>
      <c r="AL172" s="15" t="s">
        <v>71</v>
      </c>
    </row>
    <row r="173" spans="1:38" s="20" customFormat="1" ht="12.75" customHeight="1" x14ac:dyDescent="0.2">
      <c r="A173" s="8">
        <v>14</v>
      </c>
      <c r="B173" s="280"/>
      <c r="C173" s="280"/>
      <c r="D173" s="280"/>
      <c r="E173" s="280"/>
      <c r="F173" s="281"/>
      <c r="G173" s="443"/>
      <c r="H173" s="444"/>
      <c r="I173" s="445"/>
      <c r="J173" s="296">
        <f t="shared" si="20"/>
        <v>0</v>
      </c>
      <c r="K173" s="298">
        <f t="shared" si="21"/>
        <v>0</v>
      </c>
      <c r="L173" s="280"/>
      <c r="M173" s="280"/>
      <c r="N173" s="280"/>
      <c r="O173" s="293"/>
      <c r="P173" s="300"/>
      <c r="Q173" s="280"/>
      <c r="R173" s="281"/>
      <c r="S173" s="15" t="s">
        <v>72</v>
      </c>
      <c r="T173" s="8">
        <v>14</v>
      </c>
      <c r="U173" s="280"/>
      <c r="V173" s="280"/>
      <c r="W173" s="280"/>
      <c r="X173" s="280"/>
      <c r="Y173" s="280"/>
      <c r="Z173" s="280"/>
      <c r="AA173" s="280"/>
      <c r="AB173" s="280"/>
      <c r="AC173" s="280"/>
      <c r="AD173" s="280"/>
      <c r="AE173" s="280"/>
      <c r="AF173" s="280"/>
      <c r="AG173" s="280"/>
      <c r="AH173" s="293"/>
      <c r="AI173" s="444"/>
      <c r="AJ173" s="280"/>
      <c r="AK173" s="281"/>
      <c r="AL173" s="15" t="s">
        <v>72</v>
      </c>
    </row>
    <row r="174" spans="1:38" s="20" customFormat="1" ht="12.75" customHeight="1" x14ac:dyDescent="0.2">
      <c r="A174" s="8">
        <v>15</v>
      </c>
      <c r="B174" s="280"/>
      <c r="C174" s="280"/>
      <c r="D174" s="280"/>
      <c r="E174" s="280"/>
      <c r="F174" s="281"/>
      <c r="G174" s="443"/>
      <c r="H174" s="444"/>
      <c r="I174" s="445"/>
      <c r="J174" s="296">
        <f t="shared" si="20"/>
        <v>0</v>
      </c>
      <c r="K174" s="298">
        <f t="shared" si="21"/>
        <v>0</v>
      </c>
      <c r="L174" s="280"/>
      <c r="M174" s="280"/>
      <c r="N174" s="280"/>
      <c r="O174" s="293"/>
      <c r="P174" s="300"/>
      <c r="Q174" s="280"/>
      <c r="R174" s="281"/>
      <c r="S174" s="15" t="s">
        <v>73</v>
      </c>
      <c r="T174" s="8">
        <v>15</v>
      </c>
      <c r="U174" s="280"/>
      <c r="V174" s="280"/>
      <c r="W174" s="280"/>
      <c r="X174" s="280"/>
      <c r="Y174" s="280"/>
      <c r="Z174" s="280"/>
      <c r="AA174" s="280"/>
      <c r="AB174" s="280"/>
      <c r="AC174" s="280"/>
      <c r="AD174" s="280"/>
      <c r="AE174" s="280"/>
      <c r="AF174" s="280"/>
      <c r="AG174" s="280"/>
      <c r="AH174" s="293"/>
      <c r="AI174" s="444"/>
      <c r="AJ174" s="280"/>
      <c r="AK174" s="281"/>
      <c r="AL174" s="15" t="s">
        <v>73</v>
      </c>
    </row>
    <row r="175" spans="1:38" s="20" customFormat="1" ht="12.75" customHeight="1" x14ac:dyDescent="0.2">
      <c r="A175" s="8">
        <v>16</v>
      </c>
      <c r="B175" s="280"/>
      <c r="C175" s="280"/>
      <c r="D175" s="280"/>
      <c r="E175" s="280"/>
      <c r="F175" s="281"/>
      <c r="G175" s="443"/>
      <c r="H175" s="444"/>
      <c r="I175" s="445"/>
      <c r="J175" s="296">
        <f t="shared" si="20"/>
        <v>0</v>
      </c>
      <c r="K175" s="298">
        <f t="shared" si="21"/>
        <v>0</v>
      </c>
      <c r="L175" s="280"/>
      <c r="M175" s="280"/>
      <c r="N175" s="280"/>
      <c r="O175" s="293"/>
      <c r="P175" s="300"/>
      <c r="Q175" s="280"/>
      <c r="R175" s="281"/>
      <c r="S175" s="15" t="s">
        <v>74</v>
      </c>
      <c r="T175" s="8">
        <v>16</v>
      </c>
      <c r="U175" s="280"/>
      <c r="V175" s="280"/>
      <c r="W175" s="280"/>
      <c r="X175" s="280"/>
      <c r="Y175" s="280"/>
      <c r="Z175" s="280"/>
      <c r="AA175" s="280"/>
      <c r="AB175" s="280"/>
      <c r="AC175" s="280"/>
      <c r="AD175" s="280"/>
      <c r="AE175" s="280"/>
      <c r="AF175" s="280"/>
      <c r="AG175" s="280"/>
      <c r="AH175" s="293"/>
      <c r="AI175" s="444"/>
      <c r="AJ175" s="280"/>
      <c r="AK175" s="281"/>
      <c r="AL175" s="15" t="s">
        <v>74</v>
      </c>
    </row>
    <row r="176" spans="1:38" s="20" customFormat="1" ht="12.75" customHeight="1" x14ac:dyDescent="0.2">
      <c r="A176" s="8">
        <v>17</v>
      </c>
      <c r="B176" s="280"/>
      <c r="C176" s="280"/>
      <c r="D176" s="280"/>
      <c r="E176" s="280"/>
      <c r="F176" s="281"/>
      <c r="G176" s="443"/>
      <c r="H176" s="444"/>
      <c r="I176" s="445"/>
      <c r="J176" s="296">
        <f t="shared" si="20"/>
        <v>0</v>
      </c>
      <c r="K176" s="298">
        <f t="shared" si="21"/>
        <v>0</v>
      </c>
      <c r="L176" s="280"/>
      <c r="M176" s="280"/>
      <c r="N176" s="280"/>
      <c r="O176" s="293"/>
      <c r="P176" s="300"/>
      <c r="Q176" s="280"/>
      <c r="R176" s="281"/>
      <c r="S176" s="15" t="s">
        <v>75</v>
      </c>
      <c r="T176" s="8">
        <v>17</v>
      </c>
      <c r="U176" s="280"/>
      <c r="V176" s="280"/>
      <c r="W176" s="280"/>
      <c r="X176" s="280"/>
      <c r="Y176" s="280"/>
      <c r="Z176" s="280"/>
      <c r="AA176" s="280"/>
      <c r="AB176" s="280"/>
      <c r="AC176" s="280"/>
      <c r="AD176" s="280"/>
      <c r="AE176" s="280"/>
      <c r="AF176" s="280"/>
      <c r="AG176" s="280"/>
      <c r="AH176" s="293"/>
      <c r="AI176" s="444"/>
      <c r="AJ176" s="280"/>
      <c r="AK176" s="281"/>
      <c r="AL176" s="15" t="s">
        <v>75</v>
      </c>
    </row>
    <row r="177" spans="1:38" s="20" customFormat="1" ht="12.75" customHeight="1" x14ac:dyDescent="0.2">
      <c r="A177" s="8">
        <v>18</v>
      </c>
      <c r="B177" s="280"/>
      <c r="C177" s="280"/>
      <c r="D177" s="280"/>
      <c r="E177" s="280"/>
      <c r="F177" s="281"/>
      <c r="G177" s="443"/>
      <c r="H177" s="444"/>
      <c r="I177" s="445"/>
      <c r="J177" s="296">
        <f t="shared" si="20"/>
        <v>0</v>
      </c>
      <c r="K177" s="298">
        <f t="shared" si="21"/>
        <v>0</v>
      </c>
      <c r="L177" s="280"/>
      <c r="M177" s="280"/>
      <c r="N177" s="280"/>
      <c r="O177" s="293"/>
      <c r="P177" s="300"/>
      <c r="Q177" s="280"/>
      <c r="R177" s="281"/>
      <c r="S177" s="15" t="s">
        <v>76</v>
      </c>
      <c r="T177" s="8">
        <v>18</v>
      </c>
      <c r="U177" s="280"/>
      <c r="V177" s="280"/>
      <c r="W177" s="280"/>
      <c r="X177" s="280"/>
      <c r="Y177" s="280"/>
      <c r="Z177" s="280"/>
      <c r="AA177" s="280"/>
      <c r="AB177" s="280"/>
      <c r="AC177" s="280"/>
      <c r="AD177" s="280"/>
      <c r="AE177" s="280"/>
      <c r="AF177" s="280"/>
      <c r="AG177" s="280"/>
      <c r="AH177" s="293"/>
      <c r="AI177" s="444"/>
      <c r="AJ177" s="280"/>
      <c r="AK177" s="281"/>
      <c r="AL177" s="15" t="s">
        <v>76</v>
      </c>
    </row>
    <row r="178" spans="1:38" s="20" customFormat="1" ht="12.75" customHeight="1" x14ac:dyDescent="0.2">
      <c r="A178" s="8">
        <v>19</v>
      </c>
      <c r="B178" s="280"/>
      <c r="C178" s="280"/>
      <c r="D178" s="280"/>
      <c r="E178" s="280"/>
      <c r="F178" s="281"/>
      <c r="G178" s="443"/>
      <c r="H178" s="444"/>
      <c r="I178" s="445"/>
      <c r="J178" s="296">
        <f t="shared" si="20"/>
        <v>0</v>
      </c>
      <c r="K178" s="298">
        <f t="shared" si="21"/>
        <v>0</v>
      </c>
      <c r="L178" s="280"/>
      <c r="M178" s="280"/>
      <c r="N178" s="280"/>
      <c r="O178" s="293"/>
      <c r="P178" s="300"/>
      <c r="Q178" s="280"/>
      <c r="R178" s="281"/>
      <c r="S178" s="15" t="s">
        <v>77</v>
      </c>
      <c r="T178" s="8">
        <v>19</v>
      </c>
      <c r="U178" s="280"/>
      <c r="V178" s="280"/>
      <c r="W178" s="280"/>
      <c r="X178" s="280"/>
      <c r="Y178" s="280"/>
      <c r="Z178" s="280"/>
      <c r="AA178" s="280"/>
      <c r="AB178" s="280"/>
      <c r="AC178" s="280"/>
      <c r="AD178" s="280"/>
      <c r="AE178" s="280"/>
      <c r="AF178" s="280"/>
      <c r="AG178" s="280"/>
      <c r="AH178" s="293"/>
      <c r="AI178" s="444"/>
      <c r="AJ178" s="280"/>
      <c r="AK178" s="281"/>
      <c r="AL178" s="15" t="s">
        <v>77</v>
      </c>
    </row>
    <row r="179" spans="1:38" s="20" customFormat="1" ht="12.75" customHeight="1" x14ac:dyDescent="0.2">
      <c r="A179" s="8">
        <v>20</v>
      </c>
      <c r="B179" s="280"/>
      <c r="C179" s="280"/>
      <c r="D179" s="280"/>
      <c r="E179" s="280"/>
      <c r="F179" s="281"/>
      <c r="G179" s="443"/>
      <c r="H179" s="444"/>
      <c r="I179" s="445"/>
      <c r="J179" s="296">
        <f t="shared" si="20"/>
        <v>0</v>
      </c>
      <c r="K179" s="298">
        <f t="shared" si="21"/>
        <v>0</v>
      </c>
      <c r="L179" s="280"/>
      <c r="M179" s="280"/>
      <c r="N179" s="280"/>
      <c r="O179" s="293"/>
      <c r="P179" s="300"/>
      <c r="Q179" s="280"/>
      <c r="R179" s="281"/>
      <c r="S179" s="15" t="s">
        <v>78</v>
      </c>
      <c r="T179" s="8">
        <v>20</v>
      </c>
      <c r="U179" s="280"/>
      <c r="V179" s="280"/>
      <c r="W179" s="280"/>
      <c r="X179" s="280"/>
      <c r="Y179" s="280"/>
      <c r="Z179" s="280"/>
      <c r="AA179" s="280"/>
      <c r="AB179" s="280"/>
      <c r="AC179" s="280"/>
      <c r="AD179" s="280"/>
      <c r="AE179" s="280"/>
      <c r="AF179" s="280"/>
      <c r="AG179" s="280"/>
      <c r="AH179" s="293"/>
      <c r="AI179" s="444"/>
      <c r="AJ179" s="280"/>
      <c r="AK179" s="281"/>
      <c r="AL179" s="15" t="s">
        <v>78</v>
      </c>
    </row>
    <row r="180" spans="1:38" s="20" customFormat="1" ht="12.75" customHeight="1" x14ac:dyDescent="0.2">
      <c r="A180" s="8">
        <v>21</v>
      </c>
      <c r="B180" s="280"/>
      <c r="C180" s="280"/>
      <c r="D180" s="280"/>
      <c r="E180" s="280"/>
      <c r="F180" s="281"/>
      <c r="G180" s="443"/>
      <c r="H180" s="444"/>
      <c r="I180" s="445"/>
      <c r="J180" s="296">
        <f t="shared" si="20"/>
        <v>0</v>
      </c>
      <c r="K180" s="298">
        <f t="shared" si="21"/>
        <v>0</v>
      </c>
      <c r="L180" s="280"/>
      <c r="M180" s="280"/>
      <c r="N180" s="280"/>
      <c r="O180" s="293"/>
      <c r="P180" s="300"/>
      <c r="Q180" s="280"/>
      <c r="R180" s="281"/>
      <c r="S180" s="15" t="s">
        <v>79</v>
      </c>
      <c r="T180" s="8">
        <v>21</v>
      </c>
      <c r="U180" s="280"/>
      <c r="V180" s="280"/>
      <c r="W180" s="280"/>
      <c r="X180" s="280"/>
      <c r="Y180" s="280"/>
      <c r="Z180" s="280"/>
      <c r="AA180" s="280"/>
      <c r="AB180" s="280"/>
      <c r="AC180" s="280"/>
      <c r="AD180" s="280"/>
      <c r="AE180" s="280"/>
      <c r="AF180" s="280"/>
      <c r="AG180" s="280"/>
      <c r="AH180" s="293"/>
      <c r="AI180" s="444"/>
      <c r="AJ180" s="280"/>
      <c r="AK180" s="281"/>
      <c r="AL180" s="15" t="s">
        <v>79</v>
      </c>
    </row>
    <row r="181" spans="1:38" s="20" customFormat="1" ht="12.75" customHeight="1" x14ac:dyDescent="0.2">
      <c r="A181" s="8">
        <v>22</v>
      </c>
      <c r="B181" s="280"/>
      <c r="C181" s="280"/>
      <c r="D181" s="280"/>
      <c r="E181" s="280"/>
      <c r="F181" s="281"/>
      <c r="G181" s="443"/>
      <c r="H181" s="444"/>
      <c r="I181" s="445"/>
      <c r="J181" s="296">
        <f t="shared" si="20"/>
        <v>0</v>
      </c>
      <c r="K181" s="298">
        <f t="shared" si="21"/>
        <v>0</v>
      </c>
      <c r="L181" s="280"/>
      <c r="M181" s="280"/>
      <c r="N181" s="280"/>
      <c r="O181" s="293"/>
      <c r="P181" s="300"/>
      <c r="Q181" s="280"/>
      <c r="R181" s="281"/>
      <c r="S181" s="15" t="s">
        <v>80</v>
      </c>
      <c r="T181" s="8">
        <v>22</v>
      </c>
      <c r="U181" s="280"/>
      <c r="V181" s="280"/>
      <c r="W181" s="280"/>
      <c r="X181" s="280"/>
      <c r="Y181" s="280"/>
      <c r="Z181" s="280"/>
      <c r="AA181" s="280"/>
      <c r="AB181" s="280"/>
      <c r="AC181" s="280"/>
      <c r="AD181" s="280"/>
      <c r="AE181" s="280"/>
      <c r="AF181" s="280"/>
      <c r="AG181" s="280"/>
      <c r="AH181" s="293"/>
      <c r="AI181" s="444"/>
      <c r="AJ181" s="280"/>
      <c r="AK181" s="281"/>
      <c r="AL181" s="15" t="s">
        <v>80</v>
      </c>
    </row>
    <row r="182" spans="1:38" s="20" customFormat="1" ht="12.75" customHeight="1" x14ac:dyDescent="0.2">
      <c r="A182" s="8">
        <v>23</v>
      </c>
      <c r="B182" s="280"/>
      <c r="C182" s="280"/>
      <c r="D182" s="280"/>
      <c r="E182" s="280"/>
      <c r="F182" s="281"/>
      <c r="G182" s="443"/>
      <c r="H182" s="444"/>
      <c r="I182" s="445"/>
      <c r="J182" s="296">
        <f t="shared" si="20"/>
        <v>0</v>
      </c>
      <c r="K182" s="298">
        <f t="shared" si="21"/>
        <v>0</v>
      </c>
      <c r="L182" s="280"/>
      <c r="M182" s="280"/>
      <c r="N182" s="280"/>
      <c r="O182" s="293"/>
      <c r="P182" s="300"/>
      <c r="Q182" s="280"/>
      <c r="R182" s="281"/>
      <c r="S182" s="15" t="s">
        <v>81</v>
      </c>
      <c r="T182" s="8">
        <v>23</v>
      </c>
      <c r="U182" s="280"/>
      <c r="V182" s="280"/>
      <c r="W182" s="280"/>
      <c r="X182" s="280"/>
      <c r="Y182" s="280"/>
      <c r="Z182" s="280"/>
      <c r="AA182" s="280"/>
      <c r="AB182" s="280"/>
      <c r="AC182" s="280"/>
      <c r="AD182" s="280"/>
      <c r="AE182" s="280"/>
      <c r="AF182" s="280"/>
      <c r="AG182" s="280"/>
      <c r="AH182" s="293"/>
      <c r="AI182" s="444"/>
      <c r="AJ182" s="280"/>
      <c r="AK182" s="281"/>
      <c r="AL182" s="15" t="s">
        <v>81</v>
      </c>
    </row>
    <row r="183" spans="1:38" s="20" customFormat="1" ht="12.75" customHeight="1" x14ac:dyDescent="0.2">
      <c r="A183" s="8">
        <v>24</v>
      </c>
      <c r="B183" s="280"/>
      <c r="C183" s="280"/>
      <c r="D183" s="280"/>
      <c r="E183" s="280"/>
      <c r="F183" s="281"/>
      <c r="G183" s="443"/>
      <c r="H183" s="444"/>
      <c r="I183" s="445"/>
      <c r="J183" s="296">
        <f t="shared" si="20"/>
        <v>0</v>
      </c>
      <c r="K183" s="298">
        <f t="shared" si="21"/>
        <v>0</v>
      </c>
      <c r="L183" s="280"/>
      <c r="M183" s="280"/>
      <c r="N183" s="280"/>
      <c r="O183" s="293"/>
      <c r="P183" s="300"/>
      <c r="Q183" s="280"/>
      <c r="R183" s="281"/>
      <c r="S183" s="15" t="s">
        <v>82</v>
      </c>
      <c r="T183" s="8">
        <v>24</v>
      </c>
      <c r="U183" s="280"/>
      <c r="V183" s="280"/>
      <c r="W183" s="280"/>
      <c r="X183" s="280"/>
      <c r="Y183" s="280"/>
      <c r="Z183" s="280"/>
      <c r="AA183" s="280"/>
      <c r="AB183" s="280"/>
      <c r="AC183" s="280"/>
      <c r="AD183" s="280"/>
      <c r="AE183" s="280"/>
      <c r="AF183" s="280"/>
      <c r="AG183" s="280"/>
      <c r="AH183" s="293"/>
      <c r="AI183" s="444"/>
      <c r="AJ183" s="280"/>
      <c r="AK183" s="281"/>
      <c r="AL183" s="15" t="s">
        <v>82</v>
      </c>
    </row>
    <row r="184" spans="1:38" s="20" customFormat="1" ht="12.75" customHeight="1" x14ac:dyDescent="0.2">
      <c r="A184" s="8">
        <v>25</v>
      </c>
      <c r="B184" s="280"/>
      <c r="C184" s="280"/>
      <c r="D184" s="280"/>
      <c r="E184" s="280"/>
      <c r="F184" s="281"/>
      <c r="G184" s="443"/>
      <c r="H184" s="444"/>
      <c r="I184" s="445"/>
      <c r="J184" s="296">
        <f t="shared" si="20"/>
        <v>0</v>
      </c>
      <c r="K184" s="298">
        <f t="shared" si="21"/>
        <v>0</v>
      </c>
      <c r="L184" s="280"/>
      <c r="M184" s="280"/>
      <c r="N184" s="280"/>
      <c r="O184" s="293"/>
      <c r="P184" s="300"/>
      <c r="Q184" s="280"/>
      <c r="R184" s="281"/>
      <c r="S184" s="15" t="s">
        <v>83</v>
      </c>
      <c r="T184" s="8">
        <v>25</v>
      </c>
      <c r="U184" s="280"/>
      <c r="V184" s="280"/>
      <c r="W184" s="280"/>
      <c r="X184" s="280"/>
      <c r="Y184" s="280"/>
      <c r="Z184" s="280"/>
      <c r="AA184" s="280"/>
      <c r="AB184" s="280"/>
      <c r="AC184" s="280"/>
      <c r="AD184" s="280"/>
      <c r="AE184" s="280"/>
      <c r="AF184" s="280"/>
      <c r="AG184" s="280"/>
      <c r="AH184" s="293"/>
      <c r="AI184" s="444"/>
      <c r="AJ184" s="280"/>
      <c r="AK184" s="281"/>
      <c r="AL184" s="15" t="s">
        <v>83</v>
      </c>
    </row>
    <row r="185" spans="1:38" s="20" customFormat="1" ht="12.75" customHeight="1" x14ac:dyDescent="0.2">
      <c r="A185" s="8">
        <v>26</v>
      </c>
      <c r="B185" s="280"/>
      <c r="C185" s="280"/>
      <c r="D185" s="280"/>
      <c r="E185" s="280"/>
      <c r="F185" s="281"/>
      <c r="G185" s="443"/>
      <c r="H185" s="444"/>
      <c r="I185" s="445"/>
      <c r="J185" s="296">
        <f t="shared" si="20"/>
        <v>0</v>
      </c>
      <c r="K185" s="298">
        <f t="shared" si="21"/>
        <v>0</v>
      </c>
      <c r="L185" s="280"/>
      <c r="M185" s="280"/>
      <c r="N185" s="280"/>
      <c r="O185" s="293"/>
      <c r="P185" s="300"/>
      <c r="Q185" s="280"/>
      <c r="R185" s="281"/>
      <c r="S185" s="15" t="s">
        <v>84</v>
      </c>
      <c r="T185" s="8">
        <v>26</v>
      </c>
      <c r="U185" s="280"/>
      <c r="V185" s="280"/>
      <c r="W185" s="280"/>
      <c r="X185" s="280"/>
      <c r="Y185" s="280"/>
      <c r="Z185" s="280"/>
      <c r="AA185" s="280"/>
      <c r="AB185" s="280"/>
      <c r="AC185" s="280"/>
      <c r="AD185" s="280"/>
      <c r="AE185" s="280"/>
      <c r="AF185" s="280"/>
      <c r="AG185" s="280"/>
      <c r="AH185" s="293"/>
      <c r="AI185" s="444"/>
      <c r="AJ185" s="280"/>
      <c r="AK185" s="281"/>
      <c r="AL185" s="15" t="s">
        <v>84</v>
      </c>
    </row>
    <row r="186" spans="1:38" s="20" customFormat="1" ht="12.75" customHeight="1" x14ac:dyDescent="0.2">
      <c r="A186" s="8">
        <v>27</v>
      </c>
      <c r="B186" s="280"/>
      <c r="C186" s="280"/>
      <c r="D186" s="280"/>
      <c r="E186" s="280"/>
      <c r="F186" s="281"/>
      <c r="G186" s="443"/>
      <c r="H186" s="444"/>
      <c r="I186" s="445"/>
      <c r="J186" s="296">
        <f t="shared" si="20"/>
        <v>0</v>
      </c>
      <c r="K186" s="298">
        <f t="shared" si="21"/>
        <v>0</v>
      </c>
      <c r="L186" s="280"/>
      <c r="M186" s="280"/>
      <c r="N186" s="280"/>
      <c r="O186" s="293"/>
      <c r="P186" s="300"/>
      <c r="Q186" s="280"/>
      <c r="R186" s="281"/>
      <c r="S186" s="15" t="s">
        <v>85</v>
      </c>
      <c r="T186" s="8">
        <v>27</v>
      </c>
      <c r="U186" s="280"/>
      <c r="V186" s="280"/>
      <c r="W186" s="280"/>
      <c r="X186" s="280"/>
      <c r="Y186" s="280"/>
      <c r="Z186" s="280"/>
      <c r="AA186" s="280"/>
      <c r="AB186" s="280"/>
      <c r="AC186" s="280"/>
      <c r="AD186" s="280"/>
      <c r="AE186" s="280"/>
      <c r="AF186" s="280"/>
      <c r="AG186" s="280"/>
      <c r="AH186" s="293"/>
      <c r="AI186" s="444"/>
      <c r="AJ186" s="280"/>
      <c r="AK186" s="281"/>
      <c r="AL186" s="15" t="s">
        <v>85</v>
      </c>
    </row>
    <row r="187" spans="1:38" s="20" customFormat="1" ht="12.75" customHeight="1" x14ac:dyDescent="0.2">
      <c r="A187" s="8">
        <v>28</v>
      </c>
      <c r="B187" s="280"/>
      <c r="C187" s="280"/>
      <c r="D187" s="280"/>
      <c r="E187" s="280"/>
      <c r="F187" s="281"/>
      <c r="G187" s="443"/>
      <c r="H187" s="444"/>
      <c r="I187" s="445"/>
      <c r="J187" s="296">
        <f t="shared" si="20"/>
        <v>0</v>
      </c>
      <c r="K187" s="298">
        <f t="shared" si="21"/>
        <v>0</v>
      </c>
      <c r="L187" s="280"/>
      <c r="M187" s="280"/>
      <c r="N187" s="280"/>
      <c r="O187" s="293"/>
      <c r="P187" s="300"/>
      <c r="Q187" s="280"/>
      <c r="R187" s="281"/>
      <c r="S187" s="15" t="s">
        <v>86</v>
      </c>
      <c r="T187" s="8">
        <v>28</v>
      </c>
      <c r="U187" s="280"/>
      <c r="V187" s="280"/>
      <c r="W187" s="280"/>
      <c r="X187" s="280"/>
      <c r="Y187" s="280"/>
      <c r="Z187" s="280"/>
      <c r="AA187" s="280"/>
      <c r="AB187" s="280"/>
      <c r="AC187" s="280"/>
      <c r="AD187" s="280"/>
      <c r="AE187" s="280"/>
      <c r="AF187" s="280"/>
      <c r="AG187" s="280"/>
      <c r="AH187" s="293"/>
      <c r="AI187" s="444"/>
      <c r="AJ187" s="280"/>
      <c r="AK187" s="281"/>
      <c r="AL187" s="15" t="s">
        <v>86</v>
      </c>
    </row>
    <row r="188" spans="1:38" s="20" customFormat="1" ht="12.75" customHeight="1" x14ac:dyDescent="0.2">
      <c r="A188" s="8">
        <v>29</v>
      </c>
      <c r="B188" s="280"/>
      <c r="C188" s="280"/>
      <c r="D188" s="280"/>
      <c r="E188" s="280"/>
      <c r="F188" s="281"/>
      <c r="G188" s="443"/>
      <c r="H188" s="444"/>
      <c r="I188" s="445"/>
      <c r="J188" s="296">
        <f t="shared" si="20"/>
        <v>0</v>
      </c>
      <c r="K188" s="298">
        <f t="shared" si="21"/>
        <v>0</v>
      </c>
      <c r="L188" s="280"/>
      <c r="M188" s="280"/>
      <c r="N188" s="280"/>
      <c r="O188" s="293"/>
      <c r="P188" s="300"/>
      <c r="Q188" s="280"/>
      <c r="R188" s="281"/>
      <c r="S188" s="15" t="s">
        <v>87</v>
      </c>
      <c r="T188" s="8">
        <v>29</v>
      </c>
      <c r="U188" s="280"/>
      <c r="V188" s="280"/>
      <c r="W188" s="280"/>
      <c r="X188" s="301"/>
      <c r="Y188" s="280"/>
      <c r="Z188" s="280"/>
      <c r="AA188" s="280"/>
      <c r="AB188" s="280"/>
      <c r="AC188" s="280"/>
      <c r="AD188" s="280"/>
      <c r="AE188" s="280"/>
      <c r="AF188" s="280"/>
      <c r="AG188" s="280"/>
      <c r="AH188" s="293"/>
      <c r="AI188" s="444"/>
      <c r="AJ188" s="280"/>
      <c r="AK188" s="281"/>
      <c r="AL188" s="15" t="s">
        <v>87</v>
      </c>
    </row>
    <row r="189" spans="1:38" s="20" customFormat="1" ht="12.75" customHeight="1" x14ac:dyDescent="0.2">
      <c r="A189" s="8">
        <v>30</v>
      </c>
      <c r="B189" s="280"/>
      <c r="C189" s="280"/>
      <c r="D189" s="280"/>
      <c r="E189" s="280"/>
      <c r="F189" s="281"/>
      <c r="G189" s="449"/>
      <c r="H189" s="444"/>
      <c r="I189" s="445"/>
      <c r="J189" s="296">
        <f t="shared" si="20"/>
        <v>0</v>
      </c>
      <c r="K189" s="298">
        <f t="shared" si="21"/>
        <v>0</v>
      </c>
      <c r="L189" s="280"/>
      <c r="M189" s="280"/>
      <c r="N189" s="280"/>
      <c r="O189" s="293"/>
      <c r="P189" s="300"/>
      <c r="Q189" s="280"/>
      <c r="R189" s="281"/>
      <c r="S189" s="15" t="s">
        <v>88</v>
      </c>
      <c r="T189" s="8">
        <v>30</v>
      </c>
      <c r="U189" s="280"/>
      <c r="V189" s="280"/>
      <c r="W189" s="280"/>
      <c r="X189" s="280"/>
      <c r="Y189" s="280"/>
      <c r="Z189" s="280"/>
      <c r="AA189" s="280"/>
      <c r="AB189" s="280"/>
      <c r="AC189" s="280"/>
      <c r="AD189" s="280"/>
      <c r="AE189" s="280"/>
      <c r="AF189" s="280"/>
      <c r="AG189" s="280"/>
      <c r="AH189" s="293"/>
      <c r="AI189" s="444"/>
      <c r="AJ189" s="280"/>
      <c r="AK189" s="281"/>
      <c r="AL189" s="15" t="s">
        <v>88</v>
      </c>
    </row>
    <row r="190" spans="1:38" s="20" customFormat="1" ht="12.75" customHeight="1" x14ac:dyDescent="0.2">
      <c r="A190" s="18">
        <v>31</v>
      </c>
      <c r="B190" s="284"/>
      <c r="C190" s="284"/>
      <c r="D190" s="284"/>
      <c r="E190" s="284"/>
      <c r="F190" s="285"/>
      <c r="G190" s="450"/>
      <c r="H190" s="451"/>
      <c r="I190" s="452"/>
      <c r="J190" s="302">
        <f t="shared" si="20"/>
        <v>0</v>
      </c>
      <c r="K190" s="303">
        <f t="shared" si="21"/>
        <v>0</v>
      </c>
      <c r="L190" s="284"/>
      <c r="M190" s="284"/>
      <c r="N190" s="284"/>
      <c r="O190" s="295"/>
      <c r="P190" s="304"/>
      <c r="Q190" s="284"/>
      <c r="R190" s="285"/>
      <c r="S190" s="19" t="s">
        <v>89</v>
      </c>
      <c r="T190" s="18">
        <v>31</v>
      </c>
      <c r="U190" s="284"/>
      <c r="V190" s="284"/>
      <c r="W190" s="284"/>
      <c r="X190" s="284"/>
      <c r="Y190" s="284"/>
      <c r="Z190" s="284"/>
      <c r="AA190" s="284"/>
      <c r="AB190" s="284"/>
      <c r="AC190" s="284"/>
      <c r="AD190" s="284"/>
      <c r="AE190" s="284"/>
      <c r="AF190" s="284"/>
      <c r="AG190" s="284"/>
      <c r="AH190" s="295"/>
      <c r="AI190" s="451"/>
      <c r="AJ190" s="284"/>
      <c r="AK190" s="285"/>
      <c r="AL190" s="19" t="s">
        <v>89</v>
      </c>
    </row>
    <row r="191" spans="1:38" s="20" customFormat="1" ht="12.75" customHeight="1" thickBot="1" x14ac:dyDescent="0.25">
      <c r="A191" s="342"/>
      <c r="B191" s="343">
        <f>SUM(B159:B190)</f>
        <v>0</v>
      </c>
      <c r="C191" s="343">
        <f>SUM(C159:C190)</f>
        <v>0</v>
      </c>
      <c r="D191" s="343">
        <f>SUM(D159:D190)</f>
        <v>0</v>
      </c>
      <c r="E191" s="344">
        <f>SUM(E159:E190)</f>
        <v>0</v>
      </c>
      <c r="F191" s="345">
        <f>SUM(F159:F190)</f>
        <v>0</v>
      </c>
      <c r="G191" s="346"/>
      <c r="H191" s="347" t="s">
        <v>90</v>
      </c>
      <c r="I191" s="348">
        <f>COUNTA(I160:I190)</f>
        <v>0</v>
      </c>
      <c r="J191" s="343">
        <f t="shared" ref="J191:R191" si="22">SUM(J159:J190)</f>
        <v>0</v>
      </c>
      <c r="K191" s="343">
        <f t="shared" si="22"/>
        <v>0</v>
      </c>
      <c r="L191" s="343">
        <f t="shared" si="22"/>
        <v>0</v>
      </c>
      <c r="M191" s="343">
        <f t="shared" si="22"/>
        <v>0</v>
      </c>
      <c r="N191" s="343">
        <f t="shared" si="22"/>
        <v>0</v>
      </c>
      <c r="O191" s="349">
        <f t="shared" si="22"/>
        <v>0</v>
      </c>
      <c r="P191" s="344">
        <f t="shared" si="22"/>
        <v>0</v>
      </c>
      <c r="Q191" s="343">
        <f t="shared" si="22"/>
        <v>0</v>
      </c>
      <c r="R191" s="350">
        <f t="shared" si="22"/>
        <v>0</v>
      </c>
      <c r="S191" s="351"/>
      <c r="T191" s="342"/>
      <c r="U191" s="343">
        <f t="shared" ref="U191:AH191" si="23">SUM(U159:U190)</f>
        <v>0</v>
      </c>
      <c r="V191" s="343">
        <f t="shared" si="23"/>
        <v>0</v>
      </c>
      <c r="W191" s="343">
        <f t="shared" si="23"/>
        <v>0</v>
      </c>
      <c r="X191" s="343">
        <f t="shared" si="23"/>
        <v>0</v>
      </c>
      <c r="Y191" s="343">
        <f t="shared" si="23"/>
        <v>0</v>
      </c>
      <c r="Z191" s="343">
        <f t="shared" si="23"/>
        <v>0</v>
      </c>
      <c r="AA191" s="343">
        <f t="shared" si="23"/>
        <v>0</v>
      </c>
      <c r="AB191" s="343">
        <f t="shared" si="23"/>
        <v>0</v>
      </c>
      <c r="AC191" s="343">
        <f t="shared" si="23"/>
        <v>0</v>
      </c>
      <c r="AD191" s="343">
        <f t="shared" si="23"/>
        <v>0</v>
      </c>
      <c r="AE191" s="343">
        <f t="shared" si="23"/>
        <v>0</v>
      </c>
      <c r="AF191" s="343">
        <f t="shared" si="23"/>
        <v>0</v>
      </c>
      <c r="AG191" s="343">
        <f t="shared" si="23"/>
        <v>0</v>
      </c>
      <c r="AH191" s="345">
        <f t="shared" si="23"/>
        <v>0</v>
      </c>
      <c r="AI191" s="352"/>
      <c r="AJ191" s="343">
        <f>SUM(AJ159:AJ190)</f>
        <v>0</v>
      </c>
      <c r="AK191" s="350">
        <f>SUM(AK159:AK190)</f>
        <v>0</v>
      </c>
      <c r="AL191" s="351"/>
    </row>
    <row r="192" spans="1:38" ht="12.75" customHeight="1" thickTop="1" x14ac:dyDescent="0.2">
      <c r="A192" s="43"/>
      <c r="B192" s="153"/>
      <c r="C192" s="153"/>
      <c r="D192" s="153"/>
      <c r="E192" s="153"/>
      <c r="F192" s="153"/>
      <c r="G192" s="340"/>
      <c r="H192" s="153"/>
      <c r="I192" s="341"/>
      <c r="J192" s="153"/>
      <c r="K192" s="153"/>
      <c r="L192" s="153"/>
      <c r="M192" s="153"/>
      <c r="N192" s="153"/>
      <c r="O192" s="153"/>
      <c r="P192" s="153"/>
      <c r="Q192" s="153"/>
      <c r="R192" s="153"/>
      <c r="S192" s="43"/>
      <c r="T192" s="4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43"/>
    </row>
    <row r="193" spans="1:248" ht="12.75" customHeight="1" x14ac:dyDescent="0.2">
      <c r="A193" s="43"/>
      <c r="B193" s="153"/>
      <c r="C193" s="153"/>
      <c r="D193" s="153"/>
      <c r="E193" s="153"/>
      <c r="F193" s="153"/>
      <c r="G193" s="340"/>
      <c r="H193" s="153"/>
      <c r="I193" s="341"/>
      <c r="J193" s="153"/>
      <c r="K193" s="153"/>
      <c r="L193" s="153"/>
      <c r="M193" s="153"/>
      <c r="N193" s="153"/>
      <c r="O193" s="153"/>
      <c r="P193" s="153"/>
      <c r="Q193" s="153"/>
      <c r="R193" s="153"/>
      <c r="S193" s="43"/>
      <c r="T193" s="4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43"/>
    </row>
    <row r="194" spans="1:248" ht="12.75" customHeight="1" x14ac:dyDescent="0.2">
      <c r="A194" s="20"/>
      <c r="B194" s="20"/>
      <c r="C194" s="20"/>
      <c r="D194" s="20"/>
      <c r="E194" s="20"/>
      <c r="F194" s="20"/>
      <c r="G194" s="474" t="str">
        <f>MARCH!G148</f>
        <v>UNITED STEELWORKERS - LOCAL UNION</v>
      </c>
      <c r="H194" s="474"/>
      <c r="I194" s="474"/>
      <c r="J194" s="11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33"/>
      <c r="V194" s="33"/>
      <c r="W194" s="33"/>
      <c r="X194" s="33"/>
      <c r="Y194" s="33"/>
      <c r="Z194" s="33"/>
      <c r="AA194" s="34" t="str">
        <f>$AA$10</f>
        <v>FINANCIAL SECRETARY'S CASH BOOK</v>
      </c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20"/>
    </row>
    <row r="195" spans="1:248" s="148" customFormat="1" ht="12.75" customHeight="1" x14ac:dyDescent="0.2">
      <c r="A195" s="140"/>
      <c r="B195" s="138" t="str">
        <f>$B$11</f>
        <v>Month</v>
      </c>
      <c r="C195" s="73" t="str">
        <f>$C$11</f>
        <v>APRIL</v>
      </c>
      <c r="D195" s="138" t="str">
        <f>$D$11</f>
        <v>Year</v>
      </c>
      <c r="E195" s="27">
        <f>$E$11</f>
        <v>0</v>
      </c>
      <c r="F195" s="140"/>
      <c r="G195" s="145"/>
      <c r="H195" s="140"/>
      <c r="I195" s="146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40"/>
      <c r="AH195" s="140"/>
      <c r="AI195" s="138"/>
      <c r="AJ195" s="147" t="str">
        <f>$C$11</f>
        <v>APRIL</v>
      </c>
      <c r="AK195" s="27">
        <f>$E$11</f>
        <v>0</v>
      </c>
      <c r="AL195" s="140"/>
    </row>
    <row r="196" spans="1:248" s="148" customFormat="1" ht="12.75" customHeight="1" x14ac:dyDescent="0.2">
      <c r="A196" s="140"/>
      <c r="B196" s="138" t="str">
        <f>$B$12</f>
        <v>Page No.</v>
      </c>
      <c r="C196" s="355">
        <f>C150+1</f>
        <v>5</v>
      </c>
      <c r="D196" s="140"/>
      <c r="E196" s="140"/>
      <c r="F196" s="140"/>
      <c r="G196" s="145"/>
      <c r="H196" s="140"/>
      <c r="I196" s="146" t="s">
        <v>53</v>
      </c>
      <c r="J196" s="140"/>
      <c r="K196" s="140"/>
      <c r="L196" s="146"/>
      <c r="M196" s="140"/>
      <c r="N196" s="140"/>
      <c r="O196" s="140"/>
      <c r="P196" s="138"/>
      <c r="Q196" s="140"/>
      <c r="R196" s="138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9" t="s">
        <v>54</v>
      </c>
      <c r="AC196" s="140"/>
      <c r="AD196" s="140"/>
      <c r="AE196" s="140"/>
      <c r="AF196" s="140"/>
      <c r="AG196" s="140"/>
      <c r="AH196" s="140"/>
      <c r="AI196" s="138" t="str">
        <f>$B$12</f>
        <v>Page No.</v>
      </c>
      <c r="AJ196" s="355">
        <f>C196</f>
        <v>5</v>
      </c>
      <c r="AK196" s="150"/>
      <c r="AL196" s="151"/>
    </row>
    <row r="197" spans="1:248" ht="12.75" customHeight="1" x14ac:dyDescent="0.2">
      <c r="A197" s="3"/>
      <c r="B197" s="3"/>
      <c r="C197" s="3"/>
      <c r="D197" s="3"/>
      <c r="E197" s="3"/>
      <c r="F197" s="3"/>
      <c r="G197" s="126"/>
      <c r="H197" s="3"/>
      <c r="I197" s="5"/>
      <c r="J197" s="3"/>
      <c r="K197" s="3"/>
      <c r="L197" s="20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20"/>
      <c r="AF197" s="3"/>
      <c r="AG197" s="3"/>
      <c r="AH197" s="3"/>
      <c r="AI197" s="24"/>
      <c r="AJ197" s="27"/>
      <c r="AK197" s="37"/>
      <c r="AL197" s="3"/>
    </row>
    <row r="198" spans="1:248" ht="12.75" customHeight="1" x14ac:dyDescent="0.2">
      <c r="A198" s="25"/>
      <c r="B198" s="25"/>
      <c r="C198" s="25"/>
      <c r="D198" s="25"/>
      <c r="E198" s="25"/>
      <c r="F198" s="25"/>
      <c r="G198" s="127"/>
      <c r="H198" s="25"/>
      <c r="I198" s="26"/>
      <c r="J198" s="25"/>
      <c r="K198" s="25"/>
      <c r="L198" s="26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6"/>
      <c r="AF198" s="25"/>
      <c r="AG198" s="25"/>
      <c r="AH198" s="25"/>
      <c r="AI198" s="25"/>
      <c r="AJ198" s="40"/>
      <c r="AK198" s="25"/>
      <c r="AL198" s="25"/>
    </row>
    <row r="199" spans="1:248" s="407" customFormat="1" ht="12.75" customHeight="1" x14ac:dyDescent="0.2">
      <c r="A199" s="1"/>
      <c r="B199" s="3"/>
      <c r="C199" s="3" t="s">
        <v>55</v>
      </c>
      <c r="D199" s="3"/>
      <c r="E199" s="3"/>
      <c r="F199" s="13"/>
      <c r="G199" s="433"/>
      <c r="H199" s="2" t="s">
        <v>56</v>
      </c>
      <c r="I199" s="95"/>
      <c r="J199" s="475" t="s">
        <v>477</v>
      </c>
      <c r="K199" s="476"/>
      <c r="L199" s="3"/>
      <c r="M199" s="3"/>
      <c r="N199" s="3"/>
      <c r="O199" s="5" t="s">
        <v>57</v>
      </c>
      <c r="P199" s="3"/>
      <c r="Q199" s="3"/>
      <c r="R199" s="1"/>
      <c r="S199" s="3"/>
      <c r="T199" s="1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13"/>
      <c r="AJ199" s="3"/>
      <c r="AK199" s="1"/>
      <c r="AL199" s="3"/>
    </row>
    <row r="200" spans="1:248" s="407" customFormat="1" ht="12.75" customHeight="1" x14ac:dyDescent="0.2">
      <c r="A200" s="1"/>
      <c r="B200" s="3"/>
      <c r="C200" s="3"/>
      <c r="D200" s="3"/>
      <c r="E200" s="3"/>
      <c r="F200" s="13"/>
      <c r="G200" s="433"/>
      <c r="H200" s="13"/>
      <c r="I200" s="96"/>
      <c r="J200" s="3"/>
      <c r="K200" s="1"/>
      <c r="L200" s="3"/>
      <c r="M200" s="3"/>
      <c r="N200" s="3"/>
      <c r="O200" s="3"/>
      <c r="P200" s="3"/>
      <c r="Q200" s="3"/>
      <c r="R200" s="1"/>
      <c r="S200" s="3"/>
      <c r="T200" s="1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13"/>
      <c r="AJ200" s="3"/>
      <c r="AK200" s="1"/>
      <c r="AL200" s="3"/>
    </row>
    <row r="201" spans="1:248" s="407" customFormat="1" ht="12.75" customHeight="1" thickBot="1" x14ac:dyDescent="0.25">
      <c r="A201" s="422"/>
      <c r="B201" s="423">
        <v>1</v>
      </c>
      <c r="C201" s="423">
        <v>2</v>
      </c>
      <c r="D201" s="423">
        <v>3</v>
      </c>
      <c r="E201" s="423">
        <v>4</v>
      </c>
      <c r="F201" s="424">
        <v>5</v>
      </c>
      <c r="G201" s="434">
        <v>6</v>
      </c>
      <c r="H201" s="425">
        <v>7</v>
      </c>
      <c r="I201" s="435">
        <v>8</v>
      </c>
      <c r="J201" s="423">
        <v>9</v>
      </c>
      <c r="K201" s="425">
        <v>10</v>
      </c>
      <c r="L201" s="423">
        <v>11</v>
      </c>
      <c r="M201" s="423" t="s">
        <v>1</v>
      </c>
      <c r="N201" s="423">
        <v>12</v>
      </c>
      <c r="O201" s="423">
        <v>13</v>
      </c>
      <c r="P201" s="423">
        <v>14</v>
      </c>
      <c r="Q201" s="423">
        <v>15</v>
      </c>
      <c r="R201" s="425" t="s">
        <v>2</v>
      </c>
      <c r="S201" s="426"/>
      <c r="T201" s="422"/>
      <c r="U201" s="423">
        <v>16</v>
      </c>
      <c r="V201" s="423">
        <v>17</v>
      </c>
      <c r="W201" s="423">
        <v>18</v>
      </c>
      <c r="X201" s="423">
        <v>19</v>
      </c>
      <c r="Y201" s="423">
        <v>20</v>
      </c>
      <c r="Z201" s="423" t="s">
        <v>3</v>
      </c>
      <c r="AA201" s="423">
        <v>21</v>
      </c>
      <c r="AB201" s="423">
        <v>22</v>
      </c>
      <c r="AC201" s="423">
        <v>23</v>
      </c>
      <c r="AD201" s="423">
        <v>24</v>
      </c>
      <c r="AE201" s="423">
        <v>25</v>
      </c>
      <c r="AF201" s="423">
        <v>26</v>
      </c>
      <c r="AG201" s="423">
        <v>27</v>
      </c>
      <c r="AH201" s="423">
        <v>28</v>
      </c>
      <c r="AI201" s="424">
        <v>29</v>
      </c>
      <c r="AJ201" s="423">
        <v>30</v>
      </c>
      <c r="AK201" s="425">
        <v>31</v>
      </c>
      <c r="AL201" s="426"/>
    </row>
    <row r="202" spans="1:248" s="4" customFormat="1" ht="12.75" customHeight="1" thickTop="1" x14ac:dyDescent="0.2">
      <c r="A202" s="1"/>
      <c r="B202" s="85" t="s">
        <v>4</v>
      </c>
      <c r="C202" s="97"/>
      <c r="D202" s="85" t="s">
        <v>473</v>
      </c>
      <c r="E202" s="436" t="s">
        <v>6</v>
      </c>
      <c r="F202" s="84" t="s">
        <v>7</v>
      </c>
      <c r="G202" s="128"/>
      <c r="H202" s="84"/>
      <c r="I202" s="99"/>
      <c r="J202" s="85"/>
      <c r="K202" s="84"/>
      <c r="L202" s="85" t="s">
        <v>460</v>
      </c>
      <c r="M202" s="85"/>
      <c r="N202" s="85" t="s">
        <v>474</v>
      </c>
      <c r="O202" s="436" t="s">
        <v>461</v>
      </c>
      <c r="P202" s="437"/>
      <c r="Q202" s="438" t="s">
        <v>8</v>
      </c>
      <c r="R202" s="84" t="s">
        <v>8</v>
      </c>
      <c r="S202" s="102"/>
      <c r="T202" s="67"/>
      <c r="U202" s="471" t="s">
        <v>9</v>
      </c>
      <c r="V202" s="472"/>
      <c r="W202" s="472"/>
      <c r="X202" s="472"/>
      <c r="Y202" s="473"/>
      <c r="Z202" s="85" t="s">
        <v>10</v>
      </c>
      <c r="AA202" s="85" t="s">
        <v>11</v>
      </c>
      <c r="AB202" s="85" t="s">
        <v>204</v>
      </c>
      <c r="AC202" s="85" t="s">
        <v>12</v>
      </c>
      <c r="AD202" s="85" t="s">
        <v>13</v>
      </c>
      <c r="AE202" s="85" t="s">
        <v>14</v>
      </c>
      <c r="AF202" s="85"/>
      <c r="AG202" s="85"/>
      <c r="AH202" s="100"/>
      <c r="AI202" s="101"/>
      <c r="AJ202" s="85" t="s">
        <v>15</v>
      </c>
      <c r="AK202" s="84" t="s">
        <v>7</v>
      </c>
      <c r="AL202" s="102"/>
      <c r="AM202" s="251"/>
      <c r="AN202" s="251"/>
      <c r="AO202" s="251"/>
      <c r="AP202" s="251"/>
      <c r="AQ202" s="251"/>
      <c r="AR202" s="251"/>
      <c r="AS202" s="251"/>
      <c r="AT202" s="251"/>
      <c r="AU202" s="251"/>
      <c r="AV202" s="251"/>
      <c r="AW202" s="251"/>
      <c r="AX202" s="251"/>
      <c r="AY202" s="251"/>
      <c r="AZ202" s="251"/>
      <c r="BA202" s="251"/>
      <c r="BB202" s="251"/>
      <c r="BC202" s="251"/>
      <c r="BD202" s="251"/>
      <c r="BE202" s="251"/>
      <c r="BF202" s="251"/>
      <c r="BG202" s="251"/>
      <c r="BH202" s="251"/>
      <c r="BI202" s="251"/>
      <c r="BJ202" s="251"/>
      <c r="BK202" s="251"/>
      <c r="BL202" s="251"/>
      <c r="BM202" s="251"/>
      <c r="BN202" s="251"/>
      <c r="BO202" s="251"/>
      <c r="BP202" s="251"/>
      <c r="BQ202" s="251"/>
      <c r="BR202" s="251"/>
      <c r="BS202" s="251"/>
      <c r="BT202" s="251"/>
      <c r="BU202" s="251"/>
      <c r="BV202" s="251"/>
      <c r="BW202" s="251"/>
      <c r="BX202" s="251"/>
      <c r="BY202" s="251"/>
      <c r="BZ202" s="251"/>
      <c r="CA202" s="251"/>
      <c r="CB202" s="251"/>
      <c r="CC202" s="251"/>
      <c r="CD202" s="251"/>
      <c r="CE202" s="251"/>
      <c r="CF202" s="251"/>
      <c r="CG202" s="251"/>
      <c r="CH202" s="251"/>
      <c r="CI202" s="251"/>
      <c r="CJ202" s="251"/>
      <c r="CK202" s="251"/>
      <c r="CL202" s="251"/>
      <c r="CM202" s="251"/>
      <c r="CN202" s="251"/>
      <c r="CO202" s="251"/>
      <c r="CP202" s="251"/>
      <c r="CQ202" s="251"/>
      <c r="CR202" s="251"/>
      <c r="CS202" s="251"/>
      <c r="CT202" s="251"/>
      <c r="CU202" s="251"/>
      <c r="CV202" s="251"/>
      <c r="CW202" s="251"/>
      <c r="CX202" s="251"/>
      <c r="CY202" s="251"/>
      <c r="CZ202" s="251"/>
      <c r="DA202" s="251"/>
      <c r="DB202" s="251"/>
      <c r="DC202" s="251"/>
      <c r="DD202" s="251"/>
      <c r="DE202" s="251"/>
      <c r="DF202" s="251"/>
      <c r="DG202" s="251"/>
      <c r="DH202" s="251"/>
      <c r="DI202" s="251"/>
      <c r="DJ202" s="251"/>
      <c r="DK202" s="251"/>
      <c r="DL202" s="251"/>
      <c r="DM202" s="251"/>
      <c r="DN202" s="251"/>
      <c r="DO202" s="251"/>
      <c r="DP202" s="251"/>
      <c r="DQ202" s="251"/>
      <c r="DR202" s="251"/>
      <c r="DS202" s="251"/>
      <c r="DT202" s="251"/>
      <c r="DU202" s="251"/>
      <c r="DV202" s="251"/>
      <c r="DW202" s="251"/>
      <c r="DX202" s="251"/>
      <c r="DY202" s="251"/>
      <c r="DZ202" s="251"/>
      <c r="EA202" s="251"/>
      <c r="EB202" s="251"/>
      <c r="EC202" s="251"/>
      <c r="ED202" s="251"/>
      <c r="EE202" s="251"/>
      <c r="EF202" s="251"/>
      <c r="EG202" s="251"/>
      <c r="EH202" s="251"/>
      <c r="EI202" s="251"/>
      <c r="EJ202" s="251"/>
      <c r="EK202" s="251"/>
      <c r="EL202" s="251"/>
      <c r="EM202" s="251"/>
      <c r="EN202" s="251"/>
      <c r="EO202" s="251"/>
      <c r="EP202" s="251"/>
      <c r="EQ202" s="251"/>
      <c r="ER202" s="251"/>
      <c r="ES202" s="251"/>
      <c r="ET202" s="251"/>
      <c r="EU202" s="251"/>
      <c r="EV202" s="251"/>
      <c r="EW202" s="251"/>
      <c r="EX202" s="251"/>
      <c r="EY202" s="251"/>
      <c r="EZ202" s="251"/>
      <c r="FA202" s="251"/>
      <c r="FB202" s="251"/>
      <c r="FC202" s="251"/>
      <c r="FD202" s="251"/>
      <c r="FE202" s="251"/>
      <c r="FF202" s="251"/>
      <c r="FG202" s="251"/>
      <c r="FH202" s="251"/>
      <c r="FI202" s="251"/>
      <c r="FJ202" s="251"/>
      <c r="FK202" s="251"/>
      <c r="FL202" s="251"/>
      <c r="FM202" s="251"/>
      <c r="FN202" s="251"/>
      <c r="FO202" s="251"/>
      <c r="FP202" s="251"/>
      <c r="FQ202" s="251"/>
      <c r="FR202" s="251"/>
      <c r="FS202" s="251"/>
      <c r="FT202" s="251"/>
      <c r="FU202" s="251"/>
      <c r="FV202" s="251"/>
      <c r="FW202" s="251"/>
      <c r="FX202" s="251"/>
      <c r="FY202" s="251"/>
      <c r="FZ202" s="251"/>
      <c r="GA202" s="251"/>
      <c r="GB202" s="251"/>
      <c r="GC202" s="251"/>
      <c r="GD202" s="251"/>
      <c r="GE202" s="251"/>
      <c r="GF202" s="251"/>
      <c r="GG202" s="251"/>
      <c r="GH202" s="251"/>
      <c r="GI202" s="251"/>
      <c r="GJ202" s="251"/>
      <c r="GK202" s="251"/>
      <c r="GL202" s="251"/>
      <c r="GM202" s="251"/>
      <c r="GN202" s="251"/>
      <c r="GO202" s="251"/>
      <c r="GP202" s="251"/>
      <c r="GQ202" s="251"/>
      <c r="GR202" s="251"/>
      <c r="GS202" s="251"/>
      <c r="GT202" s="251"/>
      <c r="GU202" s="251"/>
      <c r="GV202" s="251"/>
      <c r="GW202" s="251"/>
      <c r="GX202" s="251"/>
      <c r="GY202" s="251"/>
      <c r="GZ202" s="251"/>
      <c r="HA202" s="251"/>
      <c r="HB202" s="251"/>
      <c r="HC202" s="251"/>
      <c r="HD202" s="251"/>
      <c r="HE202" s="251"/>
      <c r="HF202" s="251"/>
      <c r="HG202" s="251"/>
      <c r="HH202" s="251"/>
      <c r="HI202" s="251"/>
      <c r="HJ202" s="251"/>
      <c r="HK202" s="251"/>
      <c r="HL202" s="251"/>
      <c r="HM202" s="251"/>
      <c r="HN202" s="251"/>
      <c r="HO202" s="251"/>
      <c r="HP202" s="251"/>
      <c r="HQ202" s="251"/>
      <c r="HR202" s="251"/>
      <c r="HS202" s="251"/>
      <c r="HT202" s="251"/>
      <c r="HU202" s="251"/>
      <c r="HV202" s="251"/>
      <c r="HW202" s="251"/>
      <c r="HX202" s="251"/>
      <c r="HY202" s="251"/>
      <c r="HZ202" s="251"/>
      <c r="IA202" s="251"/>
      <c r="IB202" s="251"/>
      <c r="IC202" s="251"/>
      <c r="ID202" s="251"/>
      <c r="IE202" s="251"/>
      <c r="IF202" s="251"/>
      <c r="IG202" s="251"/>
      <c r="IH202" s="251"/>
      <c r="II202" s="251"/>
      <c r="IJ202" s="251"/>
      <c r="IK202" s="251"/>
      <c r="IL202" s="251"/>
      <c r="IM202" s="251"/>
      <c r="IN202" s="251"/>
    </row>
    <row r="203" spans="1:248" s="4" customFormat="1" ht="12.75" customHeight="1" x14ac:dyDescent="0.2">
      <c r="A203" s="1"/>
      <c r="B203" s="85" t="s">
        <v>8</v>
      </c>
      <c r="C203" s="85" t="s">
        <v>16</v>
      </c>
      <c r="D203" s="85" t="s">
        <v>202</v>
      </c>
      <c r="E203" s="154" t="s">
        <v>8</v>
      </c>
      <c r="F203" s="84" t="s">
        <v>18</v>
      </c>
      <c r="G203" s="128" t="s">
        <v>19</v>
      </c>
      <c r="H203" s="84" t="s">
        <v>20</v>
      </c>
      <c r="I203" s="99" t="s">
        <v>475</v>
      </c>
      <c r="J203" s="85" t="s">
        <v>21</v>
      </c>
      <c r="K203" s="84" t="s">
        <v>22</v>
      </c>
      <c r="L203" s="85" t="s">
        <v>462</v>
      </c>
      <c r="M203" s="85" t="s">
        <v>463</v>
      </c>
      <c r="N203" s="85" t="s">
        <v>476</v>
      </c>
      <c r="O203" s="154" t="s">
        <v>464</v>
      </c>
      <c r="P203" s="154" t="s">
        <v>23</v>
      </c>
      <c r="Q203" s="85" t="s">
        <v>24</v>
      </c>
      <c r="R203" s="84" t="s">
        <v>24</v>
      </c>
      <c r="S203" s="100" t="s">
        <v>135</v>
      </c>
      <c r="T203" s="84" t="s">
        <v>135</v>
      </c>
      <c r="U203" s="85" t="s">
        <v>25</v>
      </c>
      <c r="V203" s="85" t="s">
        <v>26</v>
      </c>
      <c r="W203" s="85" t="s">
        <v>27</v>
      </c>
      <c r="X203" s="85" t="s">
        <v>28</v>
      </c>
      <c r="Y203" s="85" t="s">
        <v>136</v>
      </c>
      <c r="Z203" s="85" t="s">
        <v>251</v>
      </c>
      <c r="AA203" s="85" t="s">
        <v>137</v>
      </c>
      <c r="AB203" s="85" t="s">
        <v>203</v>
      </c>
      <c r="AC203" s="85" t="s">
        <v>30</v>
      </c>
      <c r="AD203" s="85" t="s">
        <v>140</v>
      </c>
      <c r="AE203" s="85" t="s">
        <v>31</v>
      </c>
      <c r="AF203" s="85" t="s">
        <v>32</v>
      </c>
      <c r="AG203" s="85" t="s">
        <v>205</v>
      </c>
      <c r="AH203" s="100" t="s">
        <v>16</v>
      </c>
      <c r="AI203" s="98" t="s">
        <v>34</v>
      </c>
      <c r="AJ203" s="85" t="s">
        <v>35</v>
      </c>
      <c r="AK203" s="84" t="s">
        <v>18</v>
      </c>
      <c r="AL203" s="102"/>
      <c r="AM203" s="251"/>
      <c r="AN203" s="251"/>
      <c r="AO203" s="251"/>
      <c r="AP203" s="251"/>
      <c r="AQ203" s="251"/>
      <c r="AR203" s="251"/>
      <c r="AS203" s="251"/>
      <c r="AT203" s="251"/>
      <c r="AU203" s="251"/>
      <c r="AV203" s="251"/>
      <c r="AW203" s="251"/>
      <c r="AX203" s="251"/>
      <c r="AY203" s="251"/>
      <c r="AZ203" s="251"/>
      <c r="BA203" s="251"/>
      <c r="BB203" s="251"/>
      <c r="BC203" s="251"/>
      <c r="BD203" s="251"/>
      <c r="BE203" s="251"/>
      <c r="BF203" s="251"/>
      <c r="BG203" s="251"/>
      <c r="BH203" s="251"/>
      <c r="BI203" s="251"/>
      <c r="BJ203" s="251"/>
      <c r="BK203" s="251"/>
      <c r="BL203" s="251"/>
      <c r="BM203" s="251"/>
      <c r="BN203" s="251"/>
      <c r="BO203" s="251"/>
      <c r="BP203" s="251"/>
      <c r="BQ203" s="251"/>
      <c r="BR203" s="251"/>
      <c r="BS203" s="251"/>
      <c r="BT203" s="251"/>
      <c r="BU203" s="251"/>
      <c r="BV203" s="251"/>
      <c r="BW203" s="251"/>
      <c r="BX203" s="251"/>
      <c r="BY203" s="251"/>
      <c r="BZ203" s="251"/>
      <c r="CA203" s="251"/>
      <c r="CB203" s="251"/>
      <c r="CC203" s="251"/>
      <c r="CD203" s="251"/>
      <c r="CE203" s="251"/>
      <c r="CF203" s="251"/>
      <c r="CG203" s="251"/>
      <c r="CH203" s="251"/>
      <c r="CI203" s="251"/>
      <c r="CJ203" s="251"/>
      <c r="CK203" s="251"/>
      <c r="CL203" s="251"/>
      <c r="CM203" s="251"/>
      <c r="CN203" s="251"/>
      <c r="CO203" s="251"/>
      <c r="CP203" s="251"/>
      <c r="CQ203" s="251"/>
      <c r="CR203" s="251"/>
      <c r="CS203" s="251"/>
      <c r="CT203" s="251"/>
      <c r="CU203" s="251"/>
      <c r="CV203" s="251"/>
      <c r="CW203" s="251"/>
      <c r="CX203" s="251"/>
      <c r="CY203" s="251"/>
      <c r="CZ203" s="251"/>
      <c r="DA203" s="251"/>
      <c r="DB203" s="251"/>
      <c r="DC203" s="251"/>
      <c r="DD203" s="251"/>
      <c r="DE203" s="251"/>
      <c r="DF203" s="251"/>
      <c r="DG203" s="251"/>
      <c r="DH203" s="251"/>
      <c r="DI203" s="251"/>
      <c r="DJ203" s="251"/>
      <c r="DK203" s="251"/>
      <c r="DL203" s="251"/>
      <c r="DM203" s="251"/>
      <c r="DN203" s="251"/>
      <c r="DO203" s="251"/>
      <c r="DP203" s="251"/>
      <c r="DQ203" s="251"/>
      <c r="DR203" s="251"/>
      <c r="DS203" s="251"/>
      <c r="DT203" s="251"/>
      <c r="DU203" s="251"/>
      <c r="DV203" s="251"/>
      <c r="DW203" s="251"/>
      <c r="DX203" s="251"/>
      <c r="DY203" s="251"/>
      <c r="DZ203" s="251"/>
      <c r="EA203" s="251"/>
      <c r="EB203" s="251"/>
      <c r="EC203" s="251"/>
      <c r="ED203" s="251"/>
      <c r="EE203" s="251"/>
      <c r="EF203" s="251"/>
      <c r="EG203" s="251"/>
      <c r="EH203" s="251"/>
      <c r="EI203" s="251"/>
      <c r="EJ203" s="251"/>
      <c r="EK203" s="251"/>
      <c r="EL203" s="251"/>
      <c r="EM203" s="251"/>
      <c r="EN203" s="251"/>
      <c r="EO203" s="251"/>
      <c r="EP203" s="251"/>
      <c r="EQ203" s="251"/>
      <c r="ER203" s="251"/>
      <c r="ES203" s="251"/>
      <c r="ET203" s="251"/>
      <c r="EU203" s="251"/>
      <c r="EV203" s="251"/>
      <c r="EW203" s="251"/>
      <c r="EX203" s="251"/>
      <c r="EY203" s="251"/>
      <c r="EZ203" s="251"/>
      <c r="FA203" s="251"/>
      <c r="FB203" s="251"/>
      <c r="FC203" s="251"/>
      <c r="FD203" s="251"/>
      <c r="FE203" s="251"/>
      <c r="FF203" s="251"/>
      <c r="FG203" s="251"/>
      <c r="FH203" s="251"/>
      <c r="FI203" s="251"/>
      <c r="FJ203" s="251"/>
      <c r="FK203" s="251"/>
      <c r="FL203" s="251"/>
      <c r="FM203" s="251"/>
      <c r="FN203" s="251"/>
      <c r="FO203" s="251"/>
      <c r="FP203" s="251"/>
      <c r="FQ203" s="251"/>
      <c r="FR203" s="251"/>
      <c r="FS203" s="251"/>
      <c r="FT203" s="251"/>
      <c r="FU203" s="251"/>
      <c r="FV203" s="251"/>
      <c r="FW203" s="251"/>
      <c r="FX203" s="251"/>
      <c r="FY203" s="251"/>
      <c r="FZ203" s="251"/>
      <c r="GA203" s="251"/>
      <c r="GB203" s="251"/>
      <c r="GC203" s="251"/>
      <c r="GD203" s="251"/>
      <c r="GE203" s="251"/>
      <c r="GF203" s="251"/>
      <c r="GG203" s="251"/>
      <c r="GH203" s="251"/>
      <c r="GI203" s="251"/>
      <c r="GJ203" s="251"/>
      <c r="GK203" s="251"/>
      <c r="GL203" s="251"/>
      <c r="GM203" s="251"/>
      <c r="GN203" s="251"/>
      <c r="GO203" s="251"/>
      <c r="GP203" s="251"/>
      <c r="GQ203" s="251"/>
      <c r="GR203" s="251"/>
      <c r="GS203" s="251"/>
      <c r="GT203" s="251"/>
      <c r="GU203" s="251"/>
      <c r="GV203" s="251"/>
      <c r="GW203" s="251"/>
      <c r="GX203" s="251"/>
      <c r="GY203" s="251"/>
      <c r="GZ203" s="251"/>
      <c r="HA203" s="251"/>
      <c r="HB203" s="251"/>
      <c r="HC203" s="251"/>
      <c r="HD203" s="251"/>
      <c r="HE203" s="251"/>
      <c r="HF203" s="251"/>
      <c r="HG203" s="251"/>
      <c r="HH203" s="251"/>
      <c r="HI203" s="251"/>
      <c r="HJ203" s="251"/>
      <c r="HK203" s="251"/>
      <c r="HL203" s="251"/>
      <c r="HM203" s="251"/>
      <c r="HN203" s="251"/>
      <c r="HO203" s="251"/>
      <c r="HP203" s="251"/>
      <c r="HQ203" s="251"/>
      <c r="HR203" s="251"/>
      <c r="HS203" s="251"/>
      <c r="HT203" s="251"/>
      <c r="HU203" s="251"/>
      <c r="HV203" s="251"/>
      <c r="HW203" s="251"/>
      <c r="HX203" s="251"/>
      <c r="HY203" s="251"/>
      <c r="HZ203" s="251"/>
      <c r="IA203" s="251"/>
      <c r="IB203" s="251"/>
      <c r="IC203" s="251"/>
      <c r="ID203" s="251"/>
      <c r="IE203" s="251"/>
      <c r="IF203" s="251"/>
      <c r="IG203" s="251"/>
      <c r="IH203" s="251"/>
      <c r="II203" s="251"/>
      <c r="IJ203" s="251"/>
      <c r="IK203" s="251"/>
      <c r="IL203" s="251"/>
      <c r="IM203" s="251"/>
      <c r="IN203" s="251"/>
    </row>
    <row r="204" spans="1:248" s="4" customFormat="1" ht="12.75" customHeight="1" thickBot="1" x14ac:dyDescent="0.25">
      <c r="A204" s="6"/>
      <c r="B204" s="86" t="s">
        <v>36</v>
      </c>
      <c r="C204" s="86" t="s">
        <v>37</v>
      </c>
      <c r="D204" s="86" t="s">
        <v>38</v>
      </c>
      <c r="E204" s="439" t="s">
        <v>39</v>
      </c>
      <c r="F204" s="103" t="s">
        <v>40</v>
      </c>
      <c r="G204" s="129"/>
      <c r="H204" s="103"/>
      <c r="I204" s="104" t="s">
        <v>41</v>
      </c>
      <c r="J204" s="86"/>
      <c r="K204" s="103"/>
      <c r="L204" s="86" t="s">
        <v>465</v>
      </c>
      <c r="M204" s="86"/>
      <c r="N204" s="86" t="s">
        <v>235</v>
      </c>
      <c r="O204" s="439" t="s">
        <v>235</v>
      </c>
      <c r="P204" s="155"/>
      <c r="Q204" s="440" t="s">
        <v>258</v>
      </c>
      <c r="R204" s="441" t="s">
        <v>259</v>
      </c>
      <c r="S204" s="105" t="s">
        <v>109</v>
      </c>
      <c r="T204" s="103" t="s">
        <v>187</v>
      </c>
      <c r="U204" s="86" t="s">
        <v>42</v>
      </c>
      <c r="V204" s="86" t="s">
        <v>43</v>
      </c>
      <c r="W204" s="86"/>
      <c r="X204" s="86" t="s">
        <v>44</v>
      </c>
      <c r="Y204" s="86" t="s">
        <v>30</v>
      </c>
      <c r="Z204" s="86" t="s">
        <v>30</v>
      </c>
      <c r="AA204" s="86" t="s">
        <v>138</v>
      </c>
      <c r="AB204" s="86" t="s">
        <v>15</v>
      </c>
      <c r="AC204" s="86" t="s">
        <v>139</v>
      </c>
      <c r="AD204" s="86" t="s">
        <v>141</v>
      </c>
      <c r="AE204" s="86" t="s">
        <v>47</v>
      </c>
      <c r="AF204" s="86" t="s">
        <v>48</v>
      </c>
      <c r="AG204" s="86" t="s">
        <v>15</v>
      </c>
      <c r="AH204" s="105" t="s">
        <v>30</v>
      </c>
      <c r="AI204" s="106"/>
      <c r="AJ204" s="86" t="s">
        <v>49</v>
      </c>
      <c r="AK204" s="103" t="s">
        <v>188</v>
      </c>
      <c r="AL204" s="107"/>
      <c r="AM204" s="251"/>
      <c r="AN204" s="251"/>
      <c r="AO204" s="251"/>
      <c r="AP204" s="251"/>
      <c r="AQ204" s="251"/>
      <c r="AR204" s="251"/>
      <c r="AS204" s="251"/>
      <c r="AT204" s="251"/>
      <c r="AU204" s="251"/>
      <c r="AV204" s="251"/>
      <c r="AW204" s="251"/>
      <c r="AX204" s="251"/>
      <c r="AY204" s="251"/>
      <c r="AZ204" s="251"/>
      <c r="BA204" s="251"/>
      <c r="BB204" s="251"/>
      <c r="BC204" s="251"/>
      <c r="BD204" s="251"/>
      <c r="BE204" s="251"/>
      <c r="BF204" s="251"/>
      <c r="BG204" s="251"/>
      <c r="BH204" s="251"/>
      <c r="BI204" s="251"/>
      <c r="BJ204" s="251"/>
      <c r="BK204" s="251"/>
      <c r="BL204" s="251"/>
      <c r="BM204" s="251"/>
      <c r="BN204" s="251"/>
      <c r="BO204" s="251"/>
      <c r="BP204" s="251"/>
      <c r="BQ204" s="251"/>
      <c r="BR204" s="251"/>
      <c r="BS204" s="251"/>
      <c r="BT204" s="251"/>
      <c r="BU204" s="251"/>
      <c r="BV204" s="251"/>
      <c r="BW204" s="251"/>
      <c r="BX204" s="251"/>
      <c r="BY204" s="251"/>
      <c r="BZ204" s="251"/>
      <c r="CA204" s="251"/>
      <c r="CB204" s="251"/>
      <c r="CC204" s="251"/>
      <c r="CD204" s="251"/>
      <c r="CE204" s="251"/>
      <c r="CF204" s="251"/>
      <c r="CG204" s="251"/>
      <c r="CH204" s="251"/>
      <c r="CI204" s="251"/>
      <c r="CJ204" s="251"/>
      <c r="CK204" s="251"/>
      <c r="CL204" s="251"/>
      <c r="CM204" s="251"/>
      <c r="CN204" s="251"/>
      <c r="CO204" s="251"/>
      <c r="CP204" s="251"/>
      <c r="CQ204" s="251"/>
      <c r="CR204" s="251"/>
      <c r="CS204" s="251"/>
      <c r="CT204" s="251"/>
      <c r="CU204" s="251"/>
      <c r="CV204" s="251"/>
      <c r="CW204" s="251"/>
      <c r="CX204" s="251"/>
      <c r="CY204" s="251"/>
      <c r="CZ204" s="251"/>
      <c r="DA204" s="251"/>
      <c r="DB204" s="251"/>
      <c r="DC204" s="251"/>
      <c r="DD204" s="251"/>
      <c r="DE204" s="251"/>
      <c r="DF204" s="251"/>
      <c r="DG204" s="251"/>
      <c r="DH204" s="251"/>
      <c r="DI204" s="251"/>
      <c r="DJ204" s="251"/>
      <c r="DK204" s="251"/>
      <c r="DL204" s="251"/>
      <c r="DM204" s="251"/>
      <c r="DN204" s="251"/>
      <c r="DO204" s="251"/>
      <c r="DP204" s="251"/>
      <c r="DQ204" s="251"/>
      <c r="DR204" s="251"/>
      <c r="DS204" s="251"/>
      <c r="DT204" s="251"/>
      <c r="DU204" s="251"/>
      <c r="DV204" s="251"/>
      <c r="DW204" s="251"/>
      <c r="DX204" s="251"/>
      <c r="DY204" s="251"/>
      <c r="DZ204" s="251"/>
      <c r="EA204" s="251"/>
      <c r="EB204" s="251"/>
      <c r="EC204" s="251"/>
      <c r="ED204" s="251"/>
      <c r="EE204" s="251"/>
      <c r="EF204" s="251"/>
      <c r="EG204" s="251"/>
      <c r="EH204" s="251"/>
      <c r="EI204" s="251"/>
      <c r="EJ204" s="251"/>
      <c r="EK204" s="251"/>
      <c r="EL204" s="251"/>
      <c r="EM204" s="251"/>
      <c r="EN204" s="251"/>
      <c r="EO204" s="251"/>
      <c r="EP204" s="251"/>
      <c r="EQ204" s="251"/>
      <c r="ER204" s="251"/>
      <c r="ES204" s="251"/>
      <c r="ET204" s="251"/>
      <c r="EU204" s="251"/>
      <c r="EV204" s="251"/>
      <c r="EW204" s="251"/>
      <c r="EX204" s="251"/>
      <c r="EY204" s="251"/>
      <c r="EZ204" s="251"/>
      <c r="FA204" s="251"/>
      <c r="FB204" s="251"/>
      <c r="FC204" s="251"/>
      <c r="FD204" s="251"/>
      <c r="FE204" s="251"/>
      <c r="FF204" s="251"/>
      <c r="FG204" s="251"/>
      <c r="FH204" s="251"/>
      <c r="FI204" s="251"/>
      <c r="FJ204" s="251"/>
      <c r="FK204" s="251"/>
      <c r="FL204" s="251"/>
      <c r="FM204" s="251"/>
      <c r="FN204" s="251"/>
      <c r="FO204" s="251"/>
      <c r="FP204" s="251"/>
      <c r="FQ204" s="251"/>
      <c r="FR204" s="251"/>
      <c r="FS204" s="251"/>
      <c r="FT204" s="251"/>
      <c r="FU204" s="251"/>
      <c r="FV204" s="251"/>
      <c r="FW204" s="251"/>
      <c r="FX204" s="251"/>
      <c r="FY204" s="251"/>
      <c r="FZ204" s="251"/>
      <c r="GA204" s="251"/>
      <c r="GB204" s="251"/>
      <c r="GC204" s="251"/>
      <c r="GD204" s="251"/>
      <c r="GE204" s="251"/>
      <c r="GF204" s="251"/>
      <c r="GG204" s="251"/>
      <c r="GH204" s="251"/>
      <c r="GI204" s="251"/>
      <c r="GJ204" s="251"/>
      <c r="GK204" s="251"/>
      <c r="GL204" s="251"/>
      <c r="GM204" s="251"/>
      <c r="GN204" s="251"/>
      <c r="GO204" s="251"/>
      <c r="GP204" s="251"/>
      <c r="GQ204" s="251"/>
      <c r="GR204" s="251"/>
      <c r="GS204" s="251"/>
      <c r="GT204" s="251"/>
      <c r="GU204" s="251"/>
      <c r="GV204" s="251"/>
      <c r="GW204" s="251"/>
      <c r="GX204" s="251"/>
      <c r="GY204" s="251"/>
      <c r="GZ204" s="251"/>
      <c r="HA204" s="251"/>
      <c r="HB204" s="251"/>
      <c r="HC204" s="251"/>
      <c r="HD204" s="251"/>
      <c r="HE204" s="251"/>
      <c r="HF204" s="251"/>
      <c r="HG204" s="251"/>
      <c r="HH204" s="251"/>
      <c r="HI204" s="251"/>
      <c r="HJ204" s="251"/>
      <c r="HK204" s="251"/>
      <c r="HL204" s="251"/>
      <c r="HM204" s="251"/>
      <c r="HN204" s="251"/>
      <c r="HO204" s="251"/>
      <c r="HP204" s="251"/>
      <c r="HQ204" s="251"/>
      <c r="HR204" s="251"/>
      <c r="HS204" s="251"/>
      <c r="HT204" s="251"/>
      <c r="HU204" s="251"/>
      <c r="HV204" s="251"/>
      <c r="HW204" s="251"/>
      <c r="HX204" s="251"/>
      <c r="HY204" s="251"/>
      <c r="HZ204" s="251"/>
      <c r="IA204" s="251"/>
      <c r="IB204" s="251"/>
      <c r="IC204" s="251"/>
      <c r="ID204" s="251"/>
      <c r="IE204" s="251"/>
      <c r="IF204" s="251"/>
      <c r="IG204" s="251"/>
      <c r="IH204" s="251"/>
      <c r="II204" s="251"/>
      <c r="IJ204" s="251"/>
      <c r="IK204" s="251"/>
      <c r="IL204" s="251"/>
      <c r="IM204" s="251"/>
      <c r="IN204" s="251"/>
    </row>
    <row r="205" spans="1:248" s="20" customFormat="1" ht="12.75" customHeight="1" thickTop="1" x14ac:dyDescent="0.2">
      <c r="A205" s="8"/>
      <c r="B205" s="296">
        <f>B191</f>
        <v>0</v>
      </c>
      <c r="C205" s="296">
        <f>C191</f>
        <v>0</v>
      </c>
      <c r="D205" s="296">
        <f>D191</f>
        <v>0</v>
      </c>
      <c r="E205" s="296">
        <f>E191</f>
        <v>0</v>
      </c>
      <c r="F205" s="298">
        <f>F191</f>
        <v>0</v>
      </c>
      <c r="G205" s="130" t="str">
        <f>G7</f>
        <v>APRIL</v>
      </c>
      <c r="H205" s="31" t="s">
        <v>58</v>
      </c>
      <c r="I205" s="32"/>
      <c r="J205" s="306">
        <f t="shared" ref="J205:R205" si="24">J191</f>
        <v>0</v>
      </c>
      <c r="K205" s="298">
        <f t="shared" si="24"/>
        <v>0</v>
      </c>
      <c r="L205" s="296">
        <f t="shared" si="24"/>
        <v>0</v>
      </c>
      <c r="M205" s="296">
        <f t="shared" si="24"/>
        <v>0</v>
      </c>
      <c r="N205" s="296">
        <f t="shared" si="24"/>
        <v>0</v>
      </c>
      <c r="O205" s="297">
        <f t="shared" si="24"/>
        <v>0</v>
      </c>
      <c r="P205" s="299">
        <f t="shared" si="24"/>
        <v>0</v>
      </c>
      <c r="Q205" s="296">
        <f t="shared" si="24"/>
        <v>0</v>
      </c>
      <c r="R205" s="298">
        <f t="shared" si="24"/>
        <v>0</v>
      </c>
      <c r="S205" s="9"/>
      <c r="T205" s="8"/>
      <c r="U205" s="296">
        <f t="shared" ref="U205:AH205" si="25">U191</f>
        <v>0</v>
      </c>
      <c r="V205" s="296">
        <f t="shared" si="25"/>
        <v>0</v>
      </c>
      <c r="W205" s="296">
        <f t="shared" si="25"/>
        <v>0</v>
      </c>
      <c r="X205" s="296">
        <f t="shared" si="25"/>
        <v>0</v>
      </c>
      <c r="Y205" s="296">
        <f t="shared" si="25"/>
        <v>0</v>
      </c>
      <c r="Z205" s="296">
        <f t="shared" si="25"/>
        <v>0</v>
      </c>
      <c r="AA205" s="296">
        <f t="shared" si="25"/>
        <v>0</v>
      </c>
      <c r="AB205" s="296">
        <f t="shared" si="25"/>
        <v>0</v>
      </c>
      <c r="AC205" s="296">
        <f t="shared" si="25"/>
        <v>0</v>
      </c>
      <c r="AD205" s="296">
        <f t="shared" si="25"/>
        <v>0</v>
      </c>
      <c r="AE205" s="296">
        <f t="shared" si="25"/>
        <v>0</v>
      </c>
      <c r="AF205" s="296">
        <f t="shared" si="25"/>
        <v>0</v>
      </c>
      <c r="AG205" s="296">
        <f t="shared" si="25"/>
        <v>0</v>
      </c>
      <c r="AH205" s="297">
        <f t="shared" si="25"/>
        <v>0</v>
      </c>
      <c r="AI205" s="305"/>
      <c r="AJ205" s="296">
        <f>AJ191</f>
        <v>0</v>
      </c>
      <c r="AK205" s="298">
        <f>AK191</f>
        <v>0</v>
      </c>
      <c r="AL205" s="9"/>
    </row>
    <row r="206" spans="1:248" s="20" customFormat="1" ht="12.75" customHeight="1" x14ac:dyDescent="0.2">
      <c r="A206" s="8">
        <v>1</v>
      </c>
      <c r="B206" s="280"/>
      <c r="C206" s="280"/>
      <c r="D206" s="280"/>
      <c r="E206" s="280"/>
      <c r="F206" s="281"/>
      <c r="G206" s="443"/>
      <c r="H206" s="444"/>
      <c r="I206" s="445"/>
      <c r="J206" s="296">
        <f t="shared" ref="J206:J236" si="26">SUM(B206:F206)</f>
        <v>0</v>
      </c>
      <c r="K206" s="298">
        <f>SUM(U206:AK206)-SUM(L206:R206)</f>
        <v>0</v>
      </c>
      <c r="L206" s="280"/>
      <c r="M206" s="280"/>
      <c r="N206" s="280"/>
      <c r="O206" s="293"/>
      <c r="P206" s="300"/>
      <c r="Q206" s="280"/>
      <c r="R206" s="281"/>
      <c r="S206" s="15" t="s">
        <v>59</v>
      </c>
      <c r="T206" s="8">
        <v>1</v>
      </c>
      <c r="U206" s="280"/>
      <c r="V206" s="280"/>
      <c r="W206" s="280"/>
      <c r="X206" s="280"/>
      <c r="Y206" s="280"/>
      <c r="Z206" s="280"/>
      <c r="AA206" s="280"/>
      <c r="AB206" s="280"/>
      <c r="AC206" s="280"/>
      <c r="AD206" s="280"/>
      <c r="AE206" s="280"/>
      <c r="AF206" s="280"/>
      <c r="AG206" s="280"/>
      <c r="AH206" s="293"/>
      <c r="AI206" s="444"/>
      <c r="AJ206" s="280"/>
      <c r="AK206" s="281"/>
      <c r="AL206" s="15" t="s">
        <v>59</v>
      </c>
    </row>
    <row r="207" spans="1:248" s="20" customFormat="1" ht="12.75" customHeight="1" x14ac:dyDescent="0.2">
      <c r="A207" s="8">
        <v>2</v>
      </c>
      <c r="B207" s="280"/>
      <c r="C207" s="280"/>
      <c r="D207" s="280"/>
      <c r="E207" s="280"/>
      <c r="F207" s="281"/>
      <c r="G207" s="443"/>
      <c r="H207" s="444"/>
      <c r="I207" s="445"/>
      <c r="J207" s="296">
        <f t="shared" si="26"/>
        <v>0</v>
      </c>
      <c r="K207" s="298">
        <f t="shared" ref="K207:K236" si="27">SUM(U207:AK207)-SUM(L207:R207)</f>
        <v>0</v>
      </c>
      <c r="L207" s="280"/>
      <c r="M207" s="280"/>
      <c r="N207" s="280"/>
      <c r="O207" s="293"/>
      <c r="P207" s="300"/>
      <c r="Q207" s="280"/>
      <c r="R207" s="281"/>
      <c r="S207" s="15" t="s">
        <v>60</v>
      </c>
      <c r="T207" s="8">
        <v>2</v>
      </c>
      <c r="U207" s="280"/>
      <c r="V207" s="280"/>
      <c r="W207" s="280"/>
      <c r="X207" s="280"/>
      <c r="Y207" s="280"/>
      <c r="Z207" s="280"/>
      <c r="AA207" s="280"/>
      <c r="AB207" s="280"/>
      <c r="AC207" s="280"/>
      <c r="AD207" s="280"/>
      <c r="AE207" s="280"/>
      <c r="AF207" s="280"/>
      <c r="AG207" s="280"/>
      <c r="AH207" s="293"/>
      <c r="AI207" s="444"/>
      <c r="AJ207" s="280"/>
      <c r="AK207" s="281"/>
      <c r="AL207" s="15" t="s">
        <v>60</v>
      </c>
    </row>
    <row r="208" spans="1:248" s="20" customFormat="1" ht="12.75" customHeight="1" x14ac:dyDescent="0.2">
      <c r="A208" s="8">
        <v>3</v>
      </c>
      <c r="B208" s="280"/>
      <c r="C208" s="280"/>
      <c r="D208" s="280"/>
      <c r="E208" s="280"/>
      <c r="F208" s="281"/>
      <c r="G208" s="443"/>
      <c r="H208" s="444"/>
      <c r="I208" s="445"/>
      <c r="J208" s="296">
        <f t="shared" si="26"/>
        <v>0</v>
      </c>
      <c r="K208" s="298">
        <f t="shared" si="27"/>
        <v>0</v>
      </c>
      <c r="L208" s="280"/>
      <c r="M208" s="280"/>
      <c r="N208" s="280"/>
      <c r="O208" s="293"/>
      <c r="P208" s="300"/>
      <c r="Q208" s="280"/>
      <c r="R208" s="281"/>
      <c r="S208" s="15" t="s">
        <v>61</v>
      </c>
      <c r="T208" s="8">
        <v>3</v>
      </c>
      <c r="U208" s="280"/>
      <c r="V208" s="280"/>
      <c r="W208" s="280"/>
      <c r="X208" s="280"/>
      <c r="Y208" s="280"/>
      <c r="Z208" s="280"/>
      <c r="AA208" s="280"/>
      <c r="AB208" s="280"/>
      <c r="AC208" s="280"/>
      <c r="AD208" s="280"/>
      <c r="AE208" s="280"/>
      <c r="AF208" s="280"/>
      <c r="AG208" s="280"/>
      <c r="AH208" s="293"/>
      <c r="AI208" s="444"/>
      <c r="AJ208" s="280"/>
      <c r="AK208" s="281"/>
      <c r="AL208" s="15" t="s">
        <v>61</v>
      </c>
    </row>
    <row r="209" spans="1:38" s="20" customFormat="1" ht="12.75" customHeight="1" x14ac:dyDescent="0.2">
      <c r="A209" s="8">
        <v>4</v>
      </c>
      <c r="B209" s="280"/>
      <c r="C209" s="280"/>
      <c r="D209" s="280"/>
      <c r="E209" s="280"/>
      <c r="F209" s="281"/>
      <c r="G209" s="443"/>
      <c r="H209" s="444"/>
      <c r="I209" s="445"/>
      <c r="J209" s="296">
        <f t="shared" si="26"/>
        <v>0</v>
      </c>
      <c r="K209" s="298">
        <f t="shared" si="27"/>
        <v>0</v>
      </c>
      <c r="L209" s="280"/>
      <c r="M209" s="280"/>
      <c r="N209" s="280"/>
      <c r="O209" s="293"/>
      <c r="P209" s="300"/>
      <c r="Q209" s="280"/>
      <c r="R209" s="281"/>
      <c r="S209" s="15" t="s">
        <v>62</v>
      </c>
      <c r="T209" s="8">
        <v>4</v>
      </c>
      <c r="U209" s="280"/>
      <c r="V209" s="280"/>
      <c r="W209" s="280"/>
      <c r="X209" s="280"/>
      <c r="Y209" s="280"/>
      <c r="Z209" s="280"/>
      <c r="AA209" s="280"/>
      <c r="AB209" s="280"/>
      <c r="AC209" s="280"/>
      <c r="AD209" s="280"/>
      <c r="AE209" s="280"/>
      <c r="AF209" s="280"/>
      <c r="AG209" s="280"/>
      <c r="AH209" s="293"/>
      <c r="AI209" s="444"/>
      <c r="AJ209" s="280"/>
      <c r="AK209" s="281"/>
      <c r="AL209" s="15" t="s">
        <v>62</v>
      </c>
    </row>
    <row r="210" spans="1:38" s="20" customFormat="1" ht="12.75" customHeight="1" x14ac:dyDescent="0.2">
      <c r="A210" s="8">
        <v>5</v>
      </c>
      <c r="B210" s="280"/>
      <c r="C210" s="280"/>
      <c r="D210" s="280"/>
      <c r="E210" s="280"/>
      <c r="F210" s="281"/>
      <c r="G210" s="446"/>
      <c r="H210" s="444"/>
      <c r="I210" s="445"/>
      <c r="J210" s="296">
        <f t="shared" si="26"/>
        <v>0</v>
      </c>
      <c r="K210" s="298">
        <f t="shared" si="27"/>
        <v>0</v>
      </c>
      <c r="L210" s="280"/>
      <c r="M210" s="280"/>
      <c r="N210" s="280"/>
      <c r="O210" s="293"/>
      <c r="P210" s="300"/>
      <c r="Q210" s="280"/>
      <c r="R210" s="281"/>
      <c r="S210" s="15" t="s">
        <v>63</v>
      </c>
      <c r="T210" s="8">
        <v>5</v>
      </c>
      <c r="U210" s="280"/>
      <c r="V210" s="280"/>
      <c r="W210" s="280"/>
      <c r="X210" s="280"/>
      <c r="Y210" s="280"/>
      <c r="Z210" s="280"/>
      <c r="AA210" s="280"/>
      <c r="AB210" s="280"/>
      <c r="AC210" s="280"/>
      <c r="AD210" s="280"/>
      <c r="AE210" s="280"/>
      <c r="AF210" s="280"/>
      <c r="AG210" s="280"/>
      <c r="AH210" s="293"/>
      <c r="AI210" s="444"/>
      <c r="AJ210" s="280"/>
      <c r="AK210" s="281"/>
      <c r="AL210" s="15" t="s">
        <v>63</v>
      </c>
    </row>
    <row r="211" spans="1:38" s="20" customFormat="1" ht="12.75" customHeight="1" x14ac:dyDescent="0.2">
      <c r="A211" s="16">
        <v>6</v>
      </c>
      <c r="B211" s="282"/>
      <c r="C211" s="282"/>
      <c r="D211" s="282"/>
      <c r="E211" s="282"/>
      <c r="F211" s="283"/>
      <c r="G211" s="443"/>
      <c r="H211" s="447"/>
      <c r="I211" s="448"/>
      <c r="J211" s="296">
        <f t="shared" si="26"/>
        <v>0</v>
      </c>
      <c r="K211" s="298">
        <f t="shared" si="27"/>
        <v>0</v>
      </c>
      <c r="L211" s="282"/>
      <c r="M211" s="282"/>
      <c r="N211" s="282"/>
      <c r="O211" s="294"/>
      <c r="P211" s="301"/>
      <c r="Q211" s="282"/>
      <c r="R211" s="283"/>
      <c r="S211" s="17" t="s">
        <v>64</v>
      </c>
      <c r="T211" s="16">
        <v>6</v>
      </c>
      <c r="U211" s="282"/>
      <c r="V211" s="282"/>
      <c r="W211" s="282"/>
      <c r="X211" s="282"/>
      <c r="Y211" s="282"/>
      <c r="Z211" s="282"/>
      <c r="AA211" s="282"/>
      <c r="AB211" s="282"/>
      <c r="AC211" s="282"/>
      <c r="AD211" s="282"/>
      <c r="AE211" s="282"/>
      <c r="AF211" s="282"/>
      <c r="AG211" s="282"/>
      <c r="AH211" s="294"/>
      <c r="AI211" s="447"/>
      <c r="AJ211" s="282"/>
      <c r="AK211" s="283"/>
      <c r="AL211" s="17" t="s">
        <v>64</v>
      </c>
    </row>
    <row r="212" spans="1:38" s="20" customFormat="1" ht="12.75" customHeight="1" x14ac:dyDescent="0.2">
      <c r="A212" s="8">
        <v>7</v>
      </c>
      <c r="B212" s="280"/>
      <c r="C212" s="280"/>
      <c r="D212" s="280"/>
      <c r="E212" s="280"/>
      <c r="F212" s="281"/>
      <c r="G212" s="443"/>
      <c r="H212" s="444"/>
      <c r="I212" s="445"/>
      <c r="J212" s="296">
        <f t="shared" si="26"/>
        <v>0</v>
      </c>
      <c r="K212" s="298">
        <f t="shared" si="27"/>
        <v>0</v>
      </c>
      <c r="L212" s="280"/>
      <c r="M212" s="280"/>
      <c r="N212" s="280"/>
      <c r="O212" s="293"/>
      <c r="P212" s="300"/>
      <c r="Q212" s="280"/>
      <c r="R212" s="281"/>
      <c r="S212" s="15" t="s">
        <v>65</v>
      </c>
      <c r="T212" s="8">
        <v>7</v>
      </c>
      <c r="U212" s="280"/>
      <c r="V212" s="280"/>
      <c r="W212" s="280"/>
      <c r="X212" s="280"/>
      <c r="Y212" s="280"/>
      <c r="Z212" s="280"/>
      <c r="AA212" s="280"/>
      <c r="AB212" s="280"/>
      <c r="AC212" s="280"/>
      <c r="AD212" s="280"/>
      <c r="AE212" s="280"/>
      <c r="AF212" s="280"/>
      <c r="AG212" s="280"/>
      <c r="AH212" s="293"/>
      <c r="AI212" s="444"/>
      <c r="AJ212" s="280"/>
      <c r="AK212" s="281"/>
      <c r="AL212" s="15" t="s">
        <v>65</v>
      </c>
    </row>
    <row r="213" spans="1:38" s="20" customFormat="1" ht="12.75" customHeight="1" x14ac:dyDescent="0.2">
      <c r="A213" s="8">
        <v>8</v>
      </c>
      <c r="B213" s="280"/>
      <c r="C213" s="280"/>
      <c r="D213" s="280"/>
      <c r="E213" s="280"/>
      <c r="F213" s="281"/>
      <c r="G213" s="443"/>
      <c r="H213" s="444"/>
      <c r="I213" s="445"/>
      <c r="J213" s="296">
        <f t="shared" si="26"/>
        <v>0</v>
      </c>
      <c r="K213" s="298">
        <f t="shared" si="27"/>
        <v>0</v>
      </c>
      <c r="L213" s="280"/>
      <c r="M213" s="280"/>
      <c r="N213" s="280"/>
      <c r="O213" s="293"/>
      <c r="P213" s="300"/>
      <c r="Q213" s="280"/>
      <c r="R213" s="281"/>
      <c r="S213" s="15" t="s">
        <v>66</v>
      </c>
      <c r="T213" s="8">
        <v>8</v>
      </c>
      <c r="U213" s="280"/>
      <c r="V213" s="280"/>
      <c r="W213" s="280"/>
      <c r="X213" s="280"/>
      <c r="Y213" s="280"/>
      <c r="Z213" s="280"/>
      <c r="AA213" s="280"/>
      <c r="AB213" s="280"/>
      <c r="AC213" s="280"/>
      <c r="AD213" s="280"/>
      <c r="AE213" s="280"/>
      <c r="AF213" s="280"/>
      <c r="AG213" s="280"/>
      <c r="AH213" s="293"/>
      <c r="AI213" s="444"/>
      <c r="AJ213" s="280"/>
      <c r="AK213" s="281"/>
      <c r="AL213" s="15" t="s">
        <v>66</v>
      </c>
    </row>
    <row r="214" spans="1:38" s="20" customFormat="1" ht="12.75" customHeight="1" x14ac:dyDescent="0.2">
      <c r="A214" s="8">
        <v>9</v>
      </c>
      <c r="B214" s="280"/>
      <c r="C214" s="280"/>
      <c r="D214" s="280"/>
      <c r="E214" s="280"/>
      <c r="F214" s="281"/>
      <c r="G214" s="443"/>
      <c r="H214" s="444"/>
      <c r="I214" s="445"/>
      <c r="J214" s="296">
        <f t="shared" si="26"/>
        <v>0</v>
      </c>
      <c r="K214" s="298">
        <f t="shared" si="27"/>
        <v>0</v>
      </c>
      <c r="L214" s="280"/>
      <c r="M214" s="280"/>
      <c r="N214" s="280"/>
      <c r="O214" s="293"/>
      <c r="P214" s="300"/>
      <c r="Q214" s="280"/>
      <c r="R214" s="281"/>
      <c r="S214" s="15" t="s">
        <v>67</v>
      </c>
      <c r="T214" s="8">
        <v>9</v>
      </c>
      <c r="U214" s="280"/>
      <c r="V214" s="280"/>
      <c r="W214" s="280"/>
      <c r="X214" s="280"/>
      <c r="Y214" s="280"/>
      <c r="Z214" s="280"/>
      <c r="AA214" s="280"/>
      <c r="AB214" s="280"/>
      <c r="AC214" s="280"/>
      <c r="AD214" s="280"/>
      <c r="AE214" s="280"/>
      <c r="AF214" s="280"/>
      <c r="AG214" s="280"/>
      <c r="AH214" s="293"/>
      <c r="AI214" s="444"/>
      <c r="AJ214" s="280"/>
      <c r="AK214" s="281"/>
      <c r="AL214" s="15" t="s">
        <v>67</v>
      </c>
    </row>
    <row r="215" spans="1:38" s="20" customFormat="1" ht="12.75" customHeight="1" x14ac:dyDescent="0.2">
      <c r="A215" s="8">
        <v>10</v>
      </c>
      <c r="B215" s="280"/>
      <c r="C215" s="280"/>
      <c r="D215" s="280"/>
      <c r="E215" s="280"/>
      <c r="F215" s="281"/>
      <c r="G215" s="443"/>
      <c r="H215" s="444"/>
      <c r="I215" s="445"/>
      <c r="J215" s="296">
        <f t="shared" si="26"/>
        <v>0</v>
      </c>
      <c r="K215" s="298">
        <f t="shared" si="27"/>
        <v>0</v>
      </c>
      <c r="L215" s="280"/>
      <c r="M215" s="280"/>
      <c r="N215" s="280"/>
      <c r="O215" s="293"/>
      <c r="P215" s="300"/>
      <c r="Q215" s="280"/>
      <c r="R215" s="281"/>
      <c r="S215" s="15" t="s">
        <v>68</v>
      </c>
      <c r="T215" s="8">
        <v>10</v>
      </c>
      <c r="U215" s="280"/>
      <c r="V215" s="280"/>
      <c r="W215" s="280"/>
      <c r="X215" s="280"/>
      <c r="Y215" s="280"/>
      <c r="Z215" s="280"/>
      <c r="AA215" s="280"/>
      <c r="AB215" s="280"/>
      <c r="AC215" s="280"/>
      <c r="AD215" s="280"/>
      <c r="AE215" s="280"/>
      <c r="AF215" s="280"/>
      <c r="AG215" s="280"/>
      <c r="AH215" s="293"/>
      <c r="AI215" s="444"/>
      <c r="AJ215" s="280"/>
      <c r="AK215" s="281"/>
      <c r="AL215" s="15" t="s">
        <v>68</v>
      </c>
    </row>
    <row r="216" spans="1:38" s="20" customFormat="1" ht="12.75" customHeight="1" x14ac:dyDescent="0.2">
      <c r="A216" s="8">
        <v>11</v>
      </c>
      <c r="B216" s="280"/>
      <c r="C216" s="280"/>
      <c r="D216" s="280"/>
      <c r="E216" s="280"/>
      <c r="F216" s="281"/>
      <c r="G216" s="443"/>
      <c r="H216" s="444"/>
      <c r="I216" s="445"/>
      <c r="J216" s="296">
        <f t="shared" si="26"/>
        <v>0</v>
      </c>
      <c r="K216" s="298">
        <f t="shared" si="27"/>
        <v>0</v>
      </c>
      <c r="L216" s="280"/>
      <c r="M216" s="280"/>
      <c r="N216" s="280"/>
      <c r="O216" s="293"/>
      <c r="P216" s="300"/>
      <c r="Q216" s="280"/>
      <c r="R216" s="281"/>
      <c r="S216" s="15" t="s">
        <v>69</v>
      </c>
      <c r="T216" s="8">
        <v>11</v>
      </c>
      <c r="U216" s="280"/>
      <c r="V216" s="280"/>
      <c r="W216" s="280"/>
      <c r="X216" s="280"/>
      <c r="Y216" s="280"/>
      <c r="Z216" s="280"/>
      <c r="AA216" s="280"/>
      <c r="AB216" s="280"/>
      <c r="AC216" s="280"/>
      <c r="AD216" s="280"/>
      <c r="AE216" s="280"/>
      <c r="AF216" s="280"/>
      <c r="AG216" s="280"/>
      <c r="AH216" s="293"/>
      <c r="AI216" s="444"/>
      <c r="AJ216" s="280"/>
      <c r="AK216" s="281"/>
      <c r="AL216" s="15" t="s">
        <v>69</v>
      </c>
    </row>
    <row r="217" spans="1:38" s="20" customFormat="1" ht="12.75" customHeight="1" x14ac:dyDescent="0.2">
      <c r="A217" s="8">
        <v>12</v>
      </c>
      <c r="B217" s="280"/>
      <c r="C217" s="280"/>
      <c r="D217" s="280"/>
      <c r="E217" s="280"/>
      <c r="F217" s="281"/>
      <c r="G217" s="443"/>
      <c r="H217" s="444"/>
      <c r="I217" s="445"/>
      <c r="J217" s="296">
        <f t="shared" si="26"/>
        <v>0</v>
      </c>
      <c r="K217" s="298">
        <f t="shared" si="27"/>
        <v>0</v>
      </c>
      <c r="L217" s="280"/>
      <c r="M217" s="280"/>
      <c r="N217" s="280"/>
      <c r="O217" s="293"/>
      <c r="P217" s="300"/>
      <c r="Q217" s="280"/>
      <c r="R217" s="281"/>
      <c r="S217" s="15" t="s">
        <v>70</v>
      </c>
      <c r="T217" s="8">
        <v>12</v>
      </c>
      <c r="U217" s="280"/>
      <c r="V217" s="280"/>
      <c r="W217" s="280"/>
      <c r="X217" s="280"/>
      <c r="Y217" s="280"/>
      <c r="Z217" s="280"/>
      <c r="AA217" s="280"/>
      <c r="AB217" s="280"/>
      <c r="AC217" s="280"/>
      <c r="AD217" s="280"/>
      <c r="AE217" s="280"/>
      <c r="AF217" s="280"/>
      <c r="AG217" s="280"/>
      <c r="AH217" s="293"/>
      <c r="AI217" s="444"/>
      <c r="AJ217" s="280"/>
      <c r="AK217" s="281"/>
      <c r="AL217" s="15" t="s">
        <v>70</v>
      </c>
    </row>
    <row r="218" spans="1:38" s="20" customFormat="1" ht="12.75" customHeight="1" x14ac:dyDescent="0.2">
      <c r="A218" s="8">
        <v>13</v>
      </c>
      <c r="B218" s="280"/>
      <c r="C218" s="280"/>
      <c r="D218" s="280"/>
      <c r="E218" s="280"/>
      <c r="F218" s="281"/>
      <c r="G218" s="443"/>
      <c r="H218" s="444"/>
      <c r="I218" s="445"/>
      <c r="J218" s="296">
        <f t="shared" si="26"/>
        <v>0</v>
      </c>
      <c r="K218" s="298">
        <f t="shared" si="27"/>
        <v>0</v>
      </c>
      <c r="L218" s="280"/>
      <c r="M218" s="280"/>
      <c r="N218" s="280"/>
      <c r="O218" s="293"/>
      <c r="P218" s="300"/>
      <c r="Q218" s="280"/>
      <c r="R218" s="281"/>
      <c r="S218" s="15" t="s">
        <v>71</v>
      </c>
      <c r="T218" s="8">
        <v>13</v>
      </c>
      <c r="U218" s="280"/>
      <c r="V218" s="280"/>
      <c r="W218" s="280"/>
      <c r="X218" s="280"/>
      <c r="Y218" s="280"/>
      <c r="Z218" s="280"/>
      <c r="AA218" s="280"/>
      <c r="AB218" s="280"/>
      <c r="AC218" s="280"/>
      <c r="AD218" s="280"/>
      <c r="AE218" s="280"/>
      <c r="AF218" s="280"/>
      <c r="AG218" s="280"/>
      <c r="AH218" s="293"/>
      <c r="AI218" s="444"/>
      <c r="AJ218" s="280"/>
      <c r="AK218" s="281"/>
      <c r="AL218" s="15" t="s">
        <v>71</v>
      </c>
    </row>
    <row r="219" spans="1:38" s="20" customFormat="1" ht="12.75" customHeight="1" x14ac:dyDescent="0.2">
      <c r="A219" s="8">
        <v>14</v>
      </c>
      <c r="B219" s="280"/>
      <c r="C219" s="280"/>
      <c r="D219" s="280"/>
      <c r="E219" s="280"/>
      <c r="F219" s="281"/>
      <c r="G219" s="443"/>
      <c r="H219" s="444"/>
      <c r="I219" s="445"/>
      <c r="J219" s="296">
        <f t="shared" si="26"/>
        <v>0</v>
      </c>
      <c r="K219" s="298">
        <f t="shared" si="27"/>
        <v>0</v>
      </c>
      <c r="L219" s="280"/>
      <c r="M219" s="280"/>
      <c r="N219" s="280"/>
      <c r="O219" s="293"/>
      <c r="P219" s="300"/>
      <c r="Q219" s="280"/>
      <c r="R219" s="281"/>
      <c r="S219" s="15" t="s">
        <v>72</v>
      </c>
      <c r="T219" s="8">
        <v>14</v>
      </c>
      <c r="U219" s="280"/>
      <c r="V219" s="280"/>
      <c r="W219" s="280"/>
      <c r="X219" s="280"/>
      <c r="Y219" s="280"/>
      <c r="Z219" s="280"/>
      <c r="AA219" s="280"/>
      <c r="AB219" s="280"/>
      <c r="AC219" s="280"/>
      <c r="AD219" s="280"/>
      <c r="AE219" s="280"/>
      <c r="AF219" s="280"/>
      <c r="AG219" s="280"/>
      <c r="AH219" s="293"/>
      <c r="AI219" s="444"/>
      <c r="AJ219" s="280"/>
      <c r="AK219" s="281"/>
      <c r="AL219" s="15" t="s">
        <v>72</v>
      </c>
    </row>
    <row r="220" spans="1:38" s="20" customFormat="1" ht="12.75" customHeight="1" x14ac:dyDescent="0.2">
      <c r="A220" s="8">
        <v>15</v>
      </c>
      <c r="B220" s="280"/>
      <c r="C220" s="280"/>
      <c r="D220" s="280"/>
      <c r="E220" s="280"/>
      <c r="F220" s="281"/>
      <c r="G220" s="443"/>
      <c r="H220" s="444"/>
      <c r="I220" s="445"/>
      <c r="J220" s="296">
        <f t="shared" si="26"/>
        <v>0</v>
      </c>
      <c r="K220" s="298">
        <f t="shared" si="27"/>
        <v>0</v>
      </c>
      <c r="L220" s="280"/>
      <c r="M220" s="280"/>
      <c r="N220" s="280"/>
      <c r="O220" s="293"/>
      <c r="P220" s="300"/>
      <c r="Q220" s="280"/>
      <c r="R220" s="281"/>
      <c r="S220" s="15" t="s">
        <v>73</v>
      </c>
      <c r="T220" s="8">
        <v>15</v>
      </c>
      <c r="U220" s="280"/>
      <c r="V220" s="280"/>
      <c r="W220" s="280"/>
      <c r="X220" s="280"/>
      <c r="Y220" s="280"/>
      <c r="Z220" s="280"/>
      <c r="AA220" s="280"/>
      <c r="AB220" s="280"/>
      <c r="AC220" s="280"/>
      <c r="AD220" s="280"/>
      <c r="AE220" s="280"/>
      <c r="AF220" s="280"/>
      <c r="AG220" s="280"/>
      <c r="AH220" s="293"/>
      <c r="AI220" s="444"/>
      <c r="AJ220" s="280"/>
      <c r="AK220" s="281"/>
      <c r="AL220" s="15" t="s">
        <v>73</v>
      </c>
    </row>
    <row r="221" spans="1:38" s="20" customFormat="1" ht="12.75" customHeight="1" x14ac:dyDescent="0.2">
      <c r="A221" s="8">
        <v>16</v>
      </c>
      <c r="B221" s="280"/>
      <c r="C221" s="280"/>
      <c r="D221" s="280"/>
      <c r="E221" s="280"/>
      <c r="F221" s="281"/>
      <c r="G221" s="443"/>
      <c r="H221" s="444"/>
      <c r="I221" s="445"/>
      <c r="J221" s="296">
        <f t="shared" si="26"/>
        <v>0</v>
      </c>
      <c r="K221" s="298">
        <f t="shared" si="27"/>
        <v>0</v>
      </c>
      <c r="L221" s="280"/>
      <c r="M221" s="280"/>
      <c r="N221" s="280"/>
      <c r="O221" s="293"/>
      <c r="P221" s="300"/>
      <c r="Q221" s="280"/>
      <c r="R221" s="281"/>
      <c r="S221" s="15" t="s">
        <v>74</v>
      </c>
      <c r="T221" s="8">
        <v>16</v>
      </c>
      <c r="U221" s="280"/>
      <c r="V221" s="280"/>
      <c r="W221" s="280"/>
      <c r="X221" s="280"/>
      <c r="Y221" s="280"/>
      <c r="Z221" s="280"/>
      <c r="AA221" s="280"/>
      <c r="AB221" s="280"/>
      <c r="AC221" s="280"/>
      <c r="AD221" s="280"/>
      <c r="AE221" s="280"/>
      <c r="AF221" s="280"/>
      <c r="AG221" s="280"/>
      <c r="AH221" s="293"/>
      <c r="AI221" s="444"/>
      <c r="AJ221" s="280"/>
      <c r="AK221" s="281"/>
      <c r="AL221" s="15" t="s">
        <v>74</v>
      </c>
    </row>
    <row r="222" spans="1:38" s="20" customFormat="1" ht="12.75" customHeight="1" x14ac:dyDescent="0.2">
      <c r="A222" s="8">
        <v>17</v>
      </c>
      <c r="B222" s="280"/>
      <c r="C222" s="280"/>
      <c r="D222" s="280"/>
      <c r="E222" s="280"/>
      <c r="F222" s="281"/>
      <c r="G222" s="443"/>
      <c r="H222" s="444"/>
      <c r="I222" s="445"/>
      <c r="J222" s="296">
        <f t="shared" si="26"/>
        <v>0</v>
      </c>
      <c r="K222" s="298">
        <f t="shared" si="27"/>
        <v>0</v>
      </c>
      <c r="L222" s="280"/>
      <c r="M222" s="280"/>
      <c r="N222" s="280"/>
      <c r="O222" s="293"/>
      <c r="P222" s="300"/>
      <c r="Q222" s="280"/>
      <c r="R222" s="281"/>
      <c r="S222" s="15" t="s">
        <v>75</v>
      </c>
      <c r="T222" s="8">
        <v>17</v>
      </c>
      <c r="U222" s="280"/>
      <c r="V222" s="280"/>
      <c r="W222" s="280"/>
      <c r="X222" s="280"/>
      <c r="Y222" s="280"/>
      <c r="Z222" s="280"/>
      <c r="AA222" s="280"/>
      <c r="AB222" s="280"/>
      <c r="AC222" s="280"/>
      <c r="AD222" s="280"/>
      <c r="AE222" s="280"/>
      <c r="AF222" s="280"/>
      <c r="AG222" s="280"/>
      <c r="AH222" s="293"/>
      <c r="AI222" s="444"/>
      <c r="AJ222" s="280"/>
      <c r="AK222" s="281"/>
      <c r="AL222" s="15" t="s">
        <v>75</v>
      </c>
    </row>
    <row r="223" spans="1:38" s="20" customFormat="1" ht="12.75" customHeight="1" x14ac:dyDescent="0.2">
      <c r="A223" s="8">
        <v>18</v>
      </c>
      <c r="B223" s="280"/>
      <c r="C223" s="280"/>
      <c r="D223" s="280"/>
      <c r="E223" s="280"/>
      <c r="F223" s="281"/>
      <c r="G223" s="443"/>
      <c r="H223" s="444"/>
      <c r="I223" s="445"/>
      <c r="J223" s="296">
        <f t="shared" si="26"/>
        <v>0</v>
      </c>
      <c r="K223" s="298">
        <f t="shared" si="27"/>
        <v>0</v>
      </c>
      <c r="L223" s="280"/>
      <c r="M223" s="280"/>
      <c r="N223" s="280"/>
      <c r="O223" s="293"/>
      <c r="P223" s="300"/>
      <c r="Q223" s="280"/>
      <c r="R223" s="281"/>
      <c r="S223" s="15" t="s">
        <v>76</v>
      </c>
      <c r="T223" s="8">
        <v>18</v>
      </c>
      <c r="U223" s="280"/>
      <c r="V223" s="280"/>
      <c r="W223" s="280"/>
      <c r="X223" s="280"/>
      <c r="Y223" s="280"/>
      <c r="Z223" s="280"/>
      <c r="AA223" s="280"/>
      <c r="AB223" s="280"/>
      <c r="AC223" s="280"/>
      <c r="AD223" s="280"/>
      <c r="AE223" s="280"/>
      <c r="AF223" s="280"/>
      <c r="AG223" s="280"/>
      <c r="AH223" s="293"/>
      <c r="AI223" s="444"/>
      <c r="AJ223" s="280"/>
      <c r="AK223" s="281"/>
      <c r="AL223" s="15" t="s">
        <v>76</v>
      </c>
    </row>
    <row r="224" spans="1:38" s="20" customFormat="1" ht="12.75" customHeight="1" x14ac:dyDescent="0.2">
      <c r="A224" s="8">
        <v>19</v>
      </c>
      <c r="B224" s="280"/>
      <c r="C224" s="280"/>
      <c r="D224" s="280"/>
      <c r="E224" s="280"/>
      <c r="F224" s="281"/>
      <c r="G224" s="443"/>
      <c r="H224" s="444"/>
      <c r="I224" s="445"/>
      <c r="J224" s="296">
        <f t="shared" si="26"/>
        <v>0</v>
      </c>
      <c r="K224" s="298">
        <f t="shared" si="27"/>
        <v>0</v>
      </c>
      <c r="L224" s="280"/>
      <c r="M224" s="280"/>
      <c r="N224" s="280"/>
      <c r="O224" s="293"/>
      <c r="P224" s="300"/>
      <c r="Q224" s="280"/>
      <c r="R224" s="281"/>
      <c r="S224" s="15" t="s">
        <v>77</v>
      </c>
      <c r="T224" s="8">
        <v>19</v>
      </c>
      <c r="U224" s="280"/>
      <c r="V224" s="280"/>
      <c r="W224" s="280"/>
      <c r="X224" s="280"/>
      <c r="Y224" s="280"/>
      <c r="Z224" s="280"/>
      <c r="AA224" s="280"/>
      <c r="AB224" s="280"/>
      <c r="AC224" s="280"/>
      <c r="AD224" s="280"/>
      <c r="AE224" s="280"/>
      <c r="AF224" s="280"/>
      <c r="AG224" s="280"/>
      <c r="AH224" s="293"/>
      <c r="AI224" s="444"/>
      <c r="AJ224" s="280"/>
      <c r="AK224" s="281"/>
      <c r="AL224" s="15" t="s">
        <v>77</v>
      </c>
    </row>
    <row r="225" spans="1:38" s="20" customFormat="1" ht="12.75" customHeight="1" x14ac:dyDescent="0.2">
      <c r="A225" s="8">
        <v>20</v>
      </c>
      <c r="B225" s="280"/>
      <c r="C225" s="280"/>
      <c r="D225" s="280"/>
      <c r="E225" s="280"/>
      <c r="F225" s="281"/>
      <c r="G225" s="443"/>
      <c r="H225" s="444"/>
      <c r="I225" s="445"/>
      <c r="J225" s="296">
        <f t="shared" si="26"/>
        <v>0</v>
      </c>
      <c r="K225" s="298">
        <f t="shared" si="27"/>
        <v>0</v>
      </c>
      <c r="L225" s="280"/>
      <c r="M225" s="280"/>
      <c r="N225" s="280"/>
      <c r="O225" s="293"/>
      <c r="P225" s="300"/>
      <c r="Q225" s="280"/>
      <c r="R225" s="281"/>
      <c r="S225" s="15" t="s">
        <v>78</v>
      </c>
      <c r="T225" s="8">
        <v>20</v>
      </c>
      <c r="U225" s="280"/>
      <c r="V225" s="280"/>
      <c r="W225" s="280"/>
      <c r="X225" s="280"/>
      <c r="Y225" s="280"/>
      <c r="Z225" s="280"/>
      <c r="AA225" s="280"/>
      <c r="AB225" s="280"/>
      <c r="AC225" s="280"/>
      <c r="AD225" s="280"/>
      <c r="AE225" s="280"/>
      <c r="AF225" s="280"/>
      <c r="AG225" s="280"/>
      <c r="AH225" s="293"/>
      <c r="AI225" s="444"/>
      <c r="AJ225" s="280"/>
      <c r="AK225" s="281"/>
      <c r="AL225" s="15" t="s">
        <v>78</v>
      </c>
    </row>
    <row r="226" spans="1:38" s="20" customFormat="1" ht="12.75" customHeight="1" x14ac:dyDescent="0.2">
      <c r="A226" s="8">
        <v>21</v>
      </c>
      <c r="B226" s="280"/>
      <c r="C226" s="280"/>
      <c r="D226" s="280"/>
      <c r="E226" s="280"/>
      <c r="F226" s="281"/>
      <c r="G226" s="443"/>
      <c r="H226" s="444"/>
      <c r="I226" s="445"/>
      <c r="J226" s="296">
        <f t="shared" si="26"/>
        <v>0</v>
      </c>
      <c r="K226" s="298">
        <f t="shared" si="27"/>
        <v>0</v>
      </c>
      <c r="L226" s="280"/>
      <c r="M226" s="280"/>
      <c r="N226" s="280"/>
      <c r="O226" s="293"/>
      <c r="P226" s="300"/>
      <c r="Q226" s="280"/>
      <c r="R226" s="281"/>
      <c r="S226" s="15" t="s">
        <v>79</v>
      </c>
      <c r="T226" s="8">
        <v>21</v>
      </c>
      <c r="U226" s="280"/>
      <c r="V226" s="280"/>
      <c r="W226" s="280"/>
      <c r="X226" s="280"/>
      <c r="Y226" s="280"/>
      <c r="Z226" s="280"/>
      <c r="AA226" s="280"/>
      <c r="AB226" s="280"/>
      <c r="AC226" s="280"/>
      <c r="AD226" s="280"/>
      <c r="AE226" s="280"/>
      <c r="AF226" s="280"/>
      <c r="AG226" s="280"/>
      <c r="AH226" s="293"/>
      <c r="AI226" s="444"/>
      <c r="AJ226" s="280"/>
      <c r="AK226" s="281"/>
      <c r="AL226" s="15" t="s">
        <v>79</v>
      </c>
    </row>
    <row r="227" spans="1:38" s="20" customFormat="1" ht="12.75" customHeight="1" x14ac:dyDescent="0.2">
      <c r="A227" s="8">
        <v>22</v>
      </c>
      <c r="B227" s="280"/>
      <c r="C227" s="280"/>
      <c r="D227" s="280"/>
      <c r="E227" s="280"/>
      <c r="F227" s="281"/>
      <c r="G227" s="443"/>
      <c r="H227" s="444"/>
      <c r="I227" s="445"/>
      <c r="J227" s="296">
        <f t="shared" si="26"/>
        <v>0</v>
      </c>
      <c r="K227" s="298">
        <f t="shared" si="27"/>
        <v>0</v>
      </c>
      <c r="L227" s="280"/>
      <c r="M227" s="280"/>
      <c r="N227" s="280"/>
      <c r="O227" s="293"/>
      <c r="P227" s="300"/>
      <c r="Q227" s="280"/>
      <c r="R227" s="281"/>
      <c r="S227" s="15" t="s">
        <v>80</v>
      </c>
      <c r="T227" s="8">
        <v>22</v>
      </c>
      <c r="U227" s="280"/>
      <c r="V227" s="280"/>
      <c r="W227" s="280"/>
      <c r="X227" s="280"/>
      <c r="Y227" s="280"/>
      <c r="Z227" s="280"/>
      <c r="AA227" s="280"/>
      <c r="AB227" s="280"/>
      <c r="AC227" s="280"/>
      <c r="AD227" s="280"/>
      <c r="AE227" s="280"/>
      <c r="AF227" s="280"/>
      <c r="AG227" s="280"/>
      <c r="AH227" s="293"/>
      <c r="AI227" s="444"/>
      <c r="AJ227" s="280"/>
      <c r="AK227" s="281"/>
      <c r="AL227" s="15" t="s">
        <v>80</v>
      </c>
    </row>
    <row r="228" spans="1:38" s="20" customFormat="1" ht="12.75" customHeight="1" x14ac:dyDescent="0.2">
      <c r="A228" s="8">
        <v>23</v>
      </c>
      <c r="B228" s="280"/>
      <c r="C228" s="280"/>
      <c r="D228" s="280"/>
      <c r="E228" s="280"/>
      <c r="F228" s="281"/>
      <c r="G228" s="443"/>
      <c r="H228" s="444"/>
      <c r="I228" s="445"/>
      <c r="J228" s="296">
        <f t="shared" si="26"/>
        <v>0</v>
      </c>
      <c r="K228" s="298">
        <f t="shared" si="27"/>
        <v>0</v>
      </c>
      <c r="L228" s="280"/>
      <c r="M228" s="280"/>
      <c r="N228" s="280"/>
      <c r="O228" s="293"/>
      <c r="P228" s="300"/>
      <c r="Q228" s="280"/>
      <c r="R228" s="281"/>
      <c r="S228" s="15" t="s">
        <v>81</v>
      </c>
      <c r="T228" s="8">
        <v>23</v>
      </c>
      <c r="U228" s="280"/>
      <c r="V228" s="280"/>
      <c r="W228" s="280"/>
      <c r="X228" s="280"/>
      <c r="Y228" s="280"/>
      <c r="Z228" s="280"/>
      <c r="AA228" s="280"/>
      <c r="AB228" s="280"/>
      <c r="AC228" s="280"/>
      <c r="AD228" s="280"/>
      <c r="AE228" s="280"/>
      <c r="AF228" s="280"/>
      <c r="AG228" s="280"/>
      <c r="AH228" s="293"/>
      <c r="AI228" s="444"/>
      <c r="AJ228" s="280"/>
      <c r="AK228" s="281"/>
      <c r="AL228" s="15" t="s">
        <v>81</v>
      </c>
    </row>
    <row r="229" spans="1:38" s="20" customFormat="1" ht="12.75" customHeight="1" x14ac:dyDescent="0.2">
      <c r="A229" s="8">
        <v>24</v>
      </c>
      <c r="B229" s="280"/>
      <c r="C229" s="280"/>
      <c r="D229" s="280"/>
      <c r="E229" s="280"/>
      <c r="F229" s="281"/>
      <c r="G229" s="443"/>
      <c r="H229" s="444"/>
      <c r="I229" s="445"/>
      <c r="J229" s="296">
        <f t="shared" si="26"/>
        <v>0</v>
      </c>
      <c r="K229" s="298">
        <f t="shared" si="27"/>
        <v>0</v>
      </c>
      <c r="L229" s="280"/>
      <c r="M229" s="280"/>
      <c r="N229" s="280"/>
      <c r="O229" s="293"/>
      <c r="P229" s="300"/>
      <c r="Q229" s="280"/>
      <c r="R229" s="281"/>
      <c r="S229" s="15" t="s">
        <v>82</v>
      </c>
      <c r="T229" s="8">
        <v>24</v>
      </c>
      <c r="U229" s="280"/>
      <c r="V229" s="280"/>
      <c r="W229" s="280"/>
      <c r="X229" s="280"/>
      <c r="Y229" s="280"/>
      <c r="Z229" s="280"/>
      <c r="AA229" s="280"/>
      <c r="AB229" s="280"/>
      <c r="AC229" s="280"/>
      <c r="AD229" s="280"/>
      <c r="AE229" s="280"/>
      <c r="AF229" s="280"/>
      <c r="AG229" s="280"/>
      <c r="AH229" s="293"/>
      <c r="AI229" s="444"/>
      <c r="AJ229" s="280"/>
      <c r="AK229" s="281"/>
      <c r="AL229" s="15" t="s">
        <v>82</v>
      </c>
    </row>
    <row r="230" spans="1:38" s="20" customFormat="1" ht="12.75" customHeight="1" x14ac:dyDescent="0.2">
      <c r="A230" s="8">
        <v>25</v>
      </c>
      <c r="B230" s="280"/>
      <c r="C230" s="280"/>
      <c r="D230" s="280"/>
      <c r="E230" s="280"/>
      <c r="F230" s="281"/>
      <c r="G230" s="443"/>
      <c r="H230" s="444"/>
      <c r="I230" s="445"/>
      <c r="J230" s="296">
        <f t="shared" si="26"/>
        <v>0</v>
      </c>
      <c r="K230" s="298">
        <f t="shared" si="27"/>
        <v>0</v>
      </c>
      <c r="L230" s="280"/>
      <c r="M230" s="280"/>
      <c r="N230" s="280"/>
      <c r="O230" s="293"/>
      <c r="P230" s="300"/>
      <c r="Q230" s="280"/>
      <c r="R230" s="281"/>
      <c r="S230" s="15" t="s">
        <v>83</v>
      </c>
      <c r="T230" s="8">
        <v>25</v>
      </c>
      <c r="U230" s="280"/>
      <c r="V230" s="280"/>
      <c r="W230" s="280"/>
      <c r="X230" s="280"/>
      <c r="Y230" s="280"/>
      <c r="Z230" s="280"/>
      <c r="AA230" s="280"/>
      <c r="AB230" s="280"/>
      <c r="AC230" s="280"/>
      <c r="AD230" s="280"/>
      <c r="AE230" s="280"/>
      <c r="AF230" s="280"/>
      <c r="AG230" s="280"/>
      <c r="AH230" s="293"/>
      <c r="AI230" s="444"/>
      <c r="AJ230" s="280"/>
      <c r="AK230" s="281"/>
      <c r="AL230" s="15" t="s">
        <v>83</v>
      </c>
    </row>
    <row r="231" spans="1:38" s="20" customFormat="1" ht="12.75" customHeight="1" x14ac:dyDescent="0.2">
      <c r="A231" s="8">
        <v>26</v>
      </c>
      <c r="B231" s="280"/>
      <c r="C231" s="280"/>
      <c r="D231" s="280"/>
      <c r="E231" s="280"/>
      <c r="F231" s="281"/>
      <c r="G231" s="443"/>
      <c r="H231" s="444"/>
      <c r="I231" s="445"/>
      <c r="J231" s="296">
        <f t="shared" si="26"/>
        <v>0</v>
      </c>
      <c r="K231" s="298">
        <f t="shared" si="27"/>
        <v>0</v>
      </c>
      <c r="L231" s="280"/>
      <c r="M231" s="280"/>
      <c r="N231" s="280"/>
      <c r="O231" s="293"/>
      <c r="P231" s="300"/>
      <c r="Q231" s="280"/>
      <c r="R231" s="281"/>
      <c r="S231" s="15" t="s">
        <v>84</v>
      </c>
      <c r="T231" s="8">
        <v>26</v>
      </c>
      <c r="U231" s="280"/>
      <c r="V231" s="280"/>
      <c r="W231" s="280"/>
      <c r="X231" s="280"/>
      <c r="Y231" s="280"/>
      <c r="Z231" s="280"/>
      <c r="AA231" s="280"/>
      <c r="AB231" s="280"/>
      <c r="AC231" s="280"/>
      <c r="AD231" s="280"/>
      <c r="AE231" s="280"/>
      <c r="AF231" s="280"/>
      <c r="AG231" s="280"/>
      <c r="AH231" s="293"/>
      <c r="AI231" s="444"/>
      <c r="AJ231" s="280"/>
      <c r="AK231" s="281"/>
      <c r="AL231" s="15" t="s">
        <v>84</v>
      </c>
    </row>
    <row r="232" spans="1:38" s="20" customFormat="1" ht="12.75" customHeight="1" x14ac:dyDescent="0.2">
      <c r="A232" s="8">
        <v>27</v>
      </c>
      <c r="B232" s="280"/>
      <c r="C232" s="280"/>
      <c r="D232" s="280"/>
      <c r="E232" s="280"/>
      <c r="F232" s="281"/>
      <c r="G232" s="443"/>
      <c r="H232" s="444"/>
      <c r="I232" s="445"/>
      <c r="J232" s="296">
        <f t="shared" si="26"/>
        <v>0</v>
      </c>
      <c r="K232" s="298">
        <f t="shared" si="27"/>
        <v>0</v>
      </c>
      <c r="L232" s="280"/>
      <c r="M232" s="280"/>
      <c r="N232" s="280"/>
      <c r="O232" s="293"/>
      <c r="P232" s="300"/>
      <c r="Q232" s="280"/>
      <c r="R232" s="281"/>
      <c r="S232" s="15" t="s">
        <v>85</v>
      </c>
      <c r="T232" s="8">
        <v>27</v>
      </c>
      <c r="U232" s="280"/>
      <c r="V232" s="280"/>
      <c r="W232" s="280"/>
      <c r="X232" s="280"/>
      <c r="Y232" s="280"/>
      <c r="Z232" s="280"/>
      <c r="AA232" s="280"/>
      <c r="AB232" s="280"/>
      <c r="AC232" s="280"/>
      <c r="AD232" s="280"/>
      <c r="AE232" s="280"/>
      <c r="AF232" s="280"/>
      <c r="AG232" s="280"/>
      <c r="AH232" s="293"/>
      <c r="AI232" s="444"/>
      <c r="AJ232" s="280"/>
      <c r="AK232" s="281"/>
      <c r="AL232" s="15" t="s">
        <v>85</v>
      </c>
    </row>
    <row r="233" spans="1:38" s="20" customFormat="1" ht="12.75" customHeight="1" x14ac:dyDescent="0.2">
      <c r="A233" s="8">
        <v>28</v>
      </c>
      <c r="B233" s="280"/>
      <c r="C233" s="280"/>
      <c r="D233" s="280"/>
      <c r="E233" s="280"/>
      <c r="F233" s="281"/>
      <c r="G233" s="443"/>
      <c r="H233" s="444"/>
      <c r="I233" s="445"/>
      <c r="J233" s="296">
        <f t="shared" si="26"/>
        <v>0</v>
      </c>
      <c r="K233" s="298">
        <f t="shared" si="27"/>
        <v>0</v>
      </c>
      <c r="L233" s="280"/>
      <c r="M233" s="280"/>
      <c r="N233" s="280"/>
      <c r="O233" s="293"/>
      <c r="P233" s="300"/>
      <c r="Q233" s="280"/>
      <c r="R233" s="281"/>
      <c r="S233" s="15" t="s">
        <v>86</v>
      </c>
      <c r="T233" s="8">
        <v>28</v>
      </c>
      <c r="U233" s="280"/>
      <c r="V233" s="280"/>
      <c r="W233" s="280"/>
      <c r="X233" s="280"/>
      <c r="Y233" s="280"/>
      <c r="Z233" s="280"/>
      <c r="AA233" s="280"/>
      <c r="AB233" s="280"/>
      <c r="AC233" s="280"/>
      <c r="AD233" s="280"/>
      <c r="AE233" s="280"/>
      <c r="AF233" s="280"/>
      <c r="AG233" s="280"/>
      <c r="AH233" s="293"/>
      <c r="AI233" s="444"/>
      <c r="AJ233" s="280"/>
      <c r="AK233" s="281"/>
      <c r="AL233" s="15" t="s">
        <v>86</v>
      </c>
    </row>
    <row r="234" spans="1:38" s="20" customFormat="1" ht="12.75" customHeight="1" x14ac:dyDescent="0.2">
      <c r="A234" s="8">
        <v>29</v>
      </c>
      <c r="B234" s="280"/>
      <c r="C234" s="280"/>
      <c r="D234" s="280"/>
      <c r="E234" s="280"/>
      <c r="F234" s="281"/>
      <c r="G234" s="443"/>
      <c r="H234" s="444"/>
      <c r="I234" s="445"/>
      <c r="J234" s="296">
        <f t="shared" si="26"/>
        <v>0</v>
      </c>
      <c r="K234" s="298">
        <f t="shared" si="27"/>
        <v>0</v>
      </c>
      <c r="L234" s="280"/>
      <c r="M234" s="280"/>
      <c r="N234" s="280"/>
      <c r="O234" s="293"/>
      <c r="P234" s="300"/>
      <c r="Q234" s="280"/>
      <c r="R234" s="281"/>
      <c r="S234" s="15" t="s">
        <v>87</v>
      </c>
      <c r="T234" s="8">
        <v>29</v>
      </c>
      <c r="U234" s="280"/>
      <c r="V234" s="280"/>
      <c r="W234" s="280"/>
      <c r="X234" s="301"/>
      <c r="Y234" s="280"/>
      <c r="Z234" s="280"/>
      <c r="AA234" s="280"/>
      <c r="AB234" s="280"/>
      <c r="AC234" s="280"/>
      <c r="AD234" s="280"/>
      <c r="AE234" s="280"/>
      <c r="AF234" s="280"/>
      <c r="AG234" s="280"/>
      <c r="AH234" s="293"/>
      <c r="AI234" s="444"/>
      <c r="AJ234" s="280"/>
      <c r="AK234" s="281"/>
      <c r="AL234" s="15" t="s">
        <v>87</v>
      </c>
    </row>
    <row r="235" spans="1:38" s="20" customFormat="1" ht="12.75" customHeight="1" x14ac:dyDescent="0.2">
      <c r="A235" s="8">
        <v>30</v>
      </c>
      <c r="B235" s="280"/>
      <c r="C235" s="280"/>
      <c r="D235" s="280"/>
      <c r="E235" s="280"/>
      <c r="F235" s="281"/>
      <c r="G235" s="449"/>
      <c r="H235" s="444"/>
      <c r="I235" s="445"/>
      <c r="J235" s="296">
        <f t="shared" si="26"/>
        <v>0</v>
      </c>
      <c r="K235" s="298">
        <f t="shared" si="27"/>
        <v>0</v>
      </c>
      <c r="L235" s="280"/>
      <c r="M235" s="280"/>
      <c r="N235" s="280"/>
      <c r="O235" s="293"/>
      <c r="P235" s="300"/>
      <c r="Q235" s="280"/>
      <c r="R235" s="281"/>
      <c r="S235" s="15" t="s">
        <v>88</v>
      </c>
      <c r="T235" s="8">
        <v>30</v>
      </c>
      <c r="U235" s="280"/>
      <c r="V235" s="280"/>
      <c r="W235" s="280"/>
      <c r="X235" s="280"/>
      <c r="Y235" s="280"/>
      <c r="Z235" s="280"/>
      <c r="AA235" s="280"/>
      <c r="AB235" s="280"/>
      <c r="AC235" s="280"/>
      <c r="AD235" s="280"/>
      <c r="AE235" s="280"/>
      <c r="AF235" s="280"/>
      <c r="AG235" s="280"/>
      <c r="AH235" s="293"/>
      <c r="AI235" s="444"/>
      <c r="AJ235" s="280"/>
      <c r="AK235" s="281"/>
      <c r="AL235" s="15" t="s">
        <v>88</v>
      </c>
    </row>
    <row r="236" spans="1:38" s="20" customFormat="1" ht="12.75" customHeight="1" x14ac:dyDescent="0.2">
      <c r="A236" s="18">
        <v>31</v>
      </c>
      <c r="B236" s="284"/>
      <c r="C236" s="284"/>
      <c r="D236" s="284"/>
      <c r="E236" s="284"/>
      <c r="F236" s="285"/>
      <c r="G236" s="450"/>
      <c r="H236" s="451"/>
      <c r="I236" s="452"/>
      <c r="J236" s="302">
        <f t="shared" si="26"/>
        <v>0</v>
      </c>
      <c r="K236" s="303">
        <f t="shared" si="27"/>
        <v>0</v>
      </c>
      <c r="L236" s="284"/>
      <c r="M236" s="284"/>
      <c r="N236" s="284"/>
      <c r="O236" s="295"/>
      <c r="P236" s="304"/>
      <c r="Q236" s="284"/>
      <c r="R236" s="285"/>
      <c r="S236" s="19" t="s">
        <v>89</v>
      </c>
      <c r="T236" s="18">
        <v>31</v>
      </c>
      <c r="U236" s="284"/>
      <c r="V236" s="284"/>
      <c r="W236" s="284"/>
      <c r="X236" s="284"/>
      <c r="Y236" s="284"/>
      <c r="Z236" s="284"/>
      <c r="AA236" s="284"/>
      <c r="AB236" s="284"/>
      <c r="AC236" s="284"/>
      <c r="AD236" s="284"/>
      <c r="AE236" s="284"/>
      <c r="AF236" s="284"/>
      <c r="AG236" s="284"/>
      <c r="AH236" s="295"/>
      <c r="AI236" s="451"/>
      <c r="AJ236" s="284"/>
      <c r="AK236" s="285"/>
      <c r="AL236" s="19" t="s">
        <v>89</v>
      </c>
    </row>
    <row r="237" spans="1:38" s="20" customFormat="1" ht="12.75" customHeight="1" thickBot="1" x14ac:dyDescent="0.25">
      <c r="A237" s="342"/>
      <c r="B237" s="343">
        <f>SUM(B205:B236)</f>
        <v>0</v>
      </c>
      <c r="C237" s="343">
        <f>SUM(C205:C236)</f>
        <v>0</v>
      </c>
      <c r="D237" s="343">
        <f>SUM(D205:D236)</f>
        <v>0</v>
      </c>
      <c r="E237" s="344">
        <f>SUM(E205:E236)</f>
        <v>0</v>
      </c>
      <c r="F237" s="345">
        <f>SUM(F205:F236)</f>
        <v>0</v>
      </c>
      <c r="G237" s="346"/>
      <c r="H237" s="347" t="s">
        <v>90</v>
      </c>
      <c r="I237" s="348">
        <f>COUNTA(I205:I236)</f>
        <v>0</v>
      </c>
      <c r="J237" s="343">
        <f t="shared" ref="J237:R237" si="28">SUM(J205:J236)</f>
        <v>0</v>
      </c>
      <c r="K237" s="343">
        <f t="shared" si="28"/>
        <v>0</v>
      </c>
      <c r="L237" s="343">
        <f t="shared" si="28"/>
        <v>0</v>
      </c>
      <c r="M237" s="343">
        <f t="shared" si="28"/>
        <v>0</v>
      </c>
      <c r="N237" s="343">
        <f t="shared" si="28"/>
        <v>0</v>
      </c>
      <c r="O237" s="349">
        <f t="shared" si="28"/>
        <v>0</v>
      </c>
      <c r="P237" s="344">
        <f t="shared" si="28"/>
        <v>0</v>
      </c>
      <c r="Q237" s="343">
        <f t="shared" si="28"/>
        <v>0</v>
      </c>
      <c r="R237" s="350">
        <f t="shared" si="28"/>
        <v>0</v>
      </c>
      <c r="S237" s="351"/>
      <c r="T237" s="342"/>
      <c r="U237" s="343">
        <f t="shared" ref="U237:AH237" si="29">SUM(U205:U236)</f>
        <v>0</v>
      </c>
      <c r="V237" s="343">
        <f t="shared" si="29"/>
        <v>0</v>
      </c>
      <c r="W237" s="343">
        <f t="shared" si="29"/>
        <v>0</v>
      </c>
      <c r="X237" s="343">
        <f t="shared" si="29"/>
        <v>0</v>
      </c>
      <c r="Y237" s="343">
        <f t="shared" si="29"/>
        <v>0</v>
      </c>
      <c r="Z237" s="343">
        <f t="shared" si="29"/>
        <v>0</v>
      </c>
      <c r="AA237" s="343">
        <f t="shared" si="29"/>
        <v>0</v>
      </c>
      <c r="AB237" s="343">
        <f t="shared" si="29"/>
        <v>0</v>
      </c>
      <c r="AC237" s="343">
        <f t="shared" si="29"/>
        <v>0</v>
      </c>
      <c r="AD237" s="343">
        <f t="shared" si="29"/>
        <v>0</v>
      </c>
      <c r="AE237" s="343">
        <f t="shared" si="29"/>
        <v>0</v>
      </c>
      <c r="AF237" s="343">
        <f t="shared" si="29"/>
        <v>0</v>
      </c>
      <c r="AG237" s="343">
        <f t="shared" si="29"/>
        <v>0</v>
      </c>
      <c r="AH237" s="345">
        <f t="shared" si="29"/>
        <v>0</v>
      </c>
      <c r="AI237" s="352"/>
      <c r="AJ237" s="343">
        <f>SUM(AJ205:AJ236)</f>
        <v>0</v>
      </c>
      <c r="AK237" s="350">
        <f>SUM(AK205:AK236)</f>
        <v>0</v>
      </c>
      <c r="AL237" s="351"/>
    </row>
    <row r="238" spans="1:38" ht="12.75" customHeight="1" thickTop="1" x14ac:dyDescent="0.2">
      <c r="A238" s="43"/>
      <c r="B238" s="153"/>
      <c r="C238" s="153"/>
      <c r="D238" s="153"/>
      <c r="E238" s="153"/>
      <c r="F238" s="153"/>
      <c r="G238" s="340"/>
      <c r="H238" s="153"/>
      <c r="I238" s="341"/>
      <c r="J238" s="153"/>
      <c r="K238" s="153"/>
      <c r="L238" s="153"/>
      <c r="M238" s="153"/>
      <c r="N238" s="153"/>
      <c r="O238" s="153"/>
      <c r="P238" s="153"/>
      <c r="Q238" s="153"/>
      <c r="R238" s="153"/>
      <c r="S238" s="43"/>
      <c r="T238" s="4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43"/>
    </row>
    <row r="239" spans="1:38" ht="12.75" customHeight="1" x14ac:dyDescent="0.2">
      <c r="A239" s="43"/>
      <c r="B239" s="153"/>
      <c r="C239" s="153"/>
      <c r="D239" s="153"/>
      <c r="E239" s="153"/>
      <c r="F239" s="153"/>
      <c r="G239" s="340"/>
      <c r="H239" s="153"/>
      <c r="I239" s="341"/>
      <c r="J239" s="153"/>
      <c r="K239" s="153"/>
      <c r="L239" s="153"/>
      <c r="M239" s="153"/>
      <c r="N239" s="153"/>
      <c r="O239" s="153"/>
      <c r="P239" s="153"/>
      <c r="Q239" s="153"/>
      <c r="R239" s="153"/>
      <c r="S239" s="43"/>
      <c r="T239" s="4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43"/>
    </row>
    <row r="240" spans="1:38" ht="12.75" customHeight="1" x14ac:dyDescent="0.2">
      <c r="A240" s="20"/>
      <c r="B240" s="20"/>
      <c r="C240" s="20"/>
      <c r="D240" s="20"/>
      <c r="E240" s="20"/>
      <c r="F240" s="20"/>
      <c r="G240" s="474" t="str">
        <f>MARCH!G194</f>
        <v>UNITED STEELWORKERS - LOCAL UNION</v>
      </c>
      <c r="H240" s="474"/>
      <c r="I240" s="474"/>
      <c r="J240" s="11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33"/>
      <c r="V240" s="33"/>
      <c r="W240" s="33"/>
      <c r="X240" s="33"/>
      <c r="Y240" s="33"/>
      <c r="Z240" s="33"/>
      <c r="AA240" s="34" t="str">
        <f>$AA$10</f>
        <v>FINANCIAL SECRETARY'S CASH BOOK</v>
      </c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20"/>
    </row>
    <row r="241" spans="1:248" s="148" customFormat="1" ht="12.75" customHeight="1" x14ac:dyDescent="0.2">
      <c r="A241" s="140"/>
      <c r="B241" s="138" t="str">
        <f>$B$11</f>
        <v>Month</v>
      </c>
      <c r="C241" s="73" t="str">
        <f>$C$11</f>
        <v>APRIL</v>
      </c>
      <c r="D241" s="138" t="str">
        <f>$D$11</f>
        <v>Year</v>
      </c>
      <c r="E241" s="27">
        <f>$E$11</f>
        <v>0</v>
      </c>
      <c r="F241" s="140"/>
      <c r="G241" s="145"/>
      <c r="H241" s="140"/>
      <c r="I241" s="146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  <c r="AE241" s="140"/>
      <c r="AF241" s="140"/>
      <c r="AG241" s="140"/>
      <c r="AH241" s="140"/>
      <c r="AI241" s="138"/>
      <c r="AJ241" s="147" t="str">
        <f>$C$11</f>
        <v>APRIL</v>
      </c>
      <c r="AK241" s="27">
        <f>$E$11</f>
        <v>0</v>
      </c>
      <c r="AL241" s="140"/>
    </row>
    <row r="242" spans="1:248" s="148" customFormat="1" ht="12.75" customHeight="1" x14ac:dyDescent="0.2">
      <c r="A242" s="140"/>
      <c r="B242" s="138" t="str">
        <f>$B$12</f>
        <v>Page No.</v>
      </c>
      <c r="C242" s="355">
        <f>C196+1</f>
        <v>6</v>
      </c>
      <c r="D242" s="140"/>
      <c r="E242" s="140"/>
      <c r="F242" s="140"/>
      <c r="G242" s="145"/>
      <c r="H242" s="140"/>
      <c r="I242" s="146" t="s">
        <v>53</v>
      </c>
      <c r="J242" s="140"/>
      <c r="K242" s="140"/>
      <c r="L242" s="146"/>
      <c r="M242" s="140"/>
      <c r="N242" s="140"/>
      <c r="O242" s="140"/>
      <c r="P242" s="138"/>
      <c r="Q242" s="140"/>
      <c r="R242" s="138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9" t="s">
        <v>54</v>
      </c>
      <c r="AC242" s="140"/>
      <c r="AD242" s="140"/>
      <c r="AE242" s="140"/>
      <c r="AF242" s="140"/>
      <c r="AG242" s="140"/>
      <c r="AH242" s="140"/>
      <c r="AI242" s="138" t="str">
        <f>$B$12</f>
        <v>Page No.</v>
      </c>
      <c r="AJ242" s="355">
        <f>C242</f>
        <v>6</v>
      </c>
      <c r="AK242" s="150"/>
      <c r="AL242" s="151"/>
    </row>
    <row r="243" spans="1:248" ht="12.75" customHeight="1" x14ac:dyDescent="0.2">
      <c r="A243" s="3"/>
      <c r="B243" s="3"/>
      <c r="C243" s="3"/>
      <c r="D243" s="3"/>
      <c r="E243" s="3"/>
      <c r="F243" s="3"/>
      <c r="G243" s="126"/>
      <c r="H243" s="3"/>
      <c r="I243" s="5"/>
      <c r="J243" s="3"/>
      <c r="K243" s="3"/>
      <c r="L243" s="20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20"/>
      <c r="AF243" s="3"/>
      <c r="AG243" s="3"/>
      <c r="AH243" s="3"/>
      <c r="AI243" s="3"/>
      <c r="AJ243" s="3"/>
      <c r="AK243" s="3" t="s">
        <v>236</v>
      </c>
      <c r="AL243" s="3"/>
    </row>
    <row r="244" spans="1:248" ht="12.75" customHeight="1" x14ac:dyDescent="0.2">
      <c r="A244" s="25"/>
      <c r="B244" s="25"/>
      <c r="C244" s="25"/>
      <c r="D244" s="25"/>
      <c r="E244" s="25"/>
      <c r="F244" s="25"/>
      <c r="G244" s="127"/>
      <c r="H244" s="25"/>
      <c r="I244" s="26"/>
      <c r="J244" s="25"/>
      <c r="K244" s="25"/>
      <c r="L244" s="26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6"/>
      <c r="AF244" s="25"/>
      <c r="AG244" s="25"/>
      <c r="AH244" s="25"/>
      <c r="AI244" s="25"/>
      <c r="AJ244" s="25"/>
      <c r="AK244" s="25"/>
      <c r="AL244" s="25"/>
    </row>
    <row r="245" spans="1:248" s="407" customFormat="1" ht="12.75" customHeight="1" x14ac:dyDescent="0.2">
      <c r="A245" s="1"/>
      <c r="B245" s="3"/>
      <c r="C245" s="3" t="s">
        <v>55</v>
      </c>
      <c r="D245" s="3"/>
      <c r="E245" s="3"/>
      <c r="F245" s="13"/>
      <c r="G245" s="433"/>
      <c r="H245" s="2" t="s">
        <v>56</v>
      </c>
      <c r="I245" s="95"/>
      <c r="J245" s="475" t="s">
        <v>477</v>
      </c>
      <c r="K245" s="476"/>
      <c r="L245" s="3"/>
      <c r="M245" s="3"/>
      <c r="N245" s="3"/>
      <c r="O245" s="5" t="s">
        <v>57</v>
      </c>
      <c r="P245" s="3"/>
      <c r="Q245" s="3"/>
      <c r="R245" s="1"/>
      <c r="S245" s="3"/>
      <c r="T245" s="1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13"/>
      <c r="AJ245" s="3"/>
      <c r="AK245" s="1"/>
      <c r="AL245" s="3"/>
    </row>
    <row r="246" spans="1:248" s="407" customFormat="1" ht="12.75" customHeight="1" x14ac:dyDescent="0.2">
      <c r="A246" s="1"/>
      <c r="B246" s="3"/>
      <c r="C246" s="3"/>
      <c r="D246" s="3"/>
      <c r="E246" s="3"/>
      <c r="F246" s="13"/>
      <c r="G246" s="433"/>
      <c r="H246" s="13"/>
      <c r="I246" s="96"/>
      <c r="J246" s="3"/>
      <c r="K246" s="1"/>
      <c r="L246" s="3"/>
      <c r="M246" s="3"/>
      <c r="N246" s="3"/>
      <c r="O246" s="3"/>
      <c r="P246" s="3"/>
      <c r="Q246" s="3"/>
      <c r="R246" s="1"/>
      <c r="S246" s="3"/>
      <c r="T246" s="1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13"/>
      <c r="AJ246" s="3"/>
      <c r="AK246" s="1"/>
      <c r="AL246" s="3"/>
    </row>
    <row r="247" spans="1:248" s="407" customFormat="1" ht="12.75" customHeight="1" thickBot="1" x14ac:dyDescent="0.25">
      <c r="A247" s="422"/>
      <c r="B247" s="423">
        <v>1</v>
      </c>
      <c r="C247" s="423">
        <v>2</v>
      </c>
      <c r="D247" s="423">
        <v>3</v>
      </c>
      <c r="E247" s="423">
        <v>4</v>
      </c>
      <c r="F247" s="424">
        <v>5</v>
      </c>
      <c r="G247" s="434">
        <v>6</v>
      </c>
      <c r="H247" s="425">
        <v>7</v>
      </c>
      <c r="I247" s="435">
        <v>8</v>
      </c>
      <c r="J247" s="423">
        <v>9</v>
      </c>
      <c r="K247" s="425">
        <v>10</v>
      </c>
      <c r="L247" s="423">
        <v>11</v>
      </c>
      <c r="M247" s="423" t="s">
        <v>1</v>
      </c>
      <c r="N247" s="423">
        <v>12</v>
      </c>
      <c r="O247" s="423">
        <v>13</v>
      </c>
      <c r="P247" s="423">
        <v>14</v>
      </c>
      <c r="Q247" s="423">
        <v>15</v>
      </c>
      <c r="R247" s="425" t="s">
        <v>2</v>
      </c>
      <c r="S247" s="426"/>
      <c r="T247" s="422"/>
      <c r="U247" s="423">
        <v>16</v>
      </c>
      <c r="V247" s="423">
        <v>17</v>
      </c>
      <c r="W247" s="423">
        <v>18</v>
      </c>
      <c r="X247" s="423">
        <v>19</v>
      </c>
      <c r="Y247" s="423">
        <v>20</v>
      </c>
      <c r="Z247" s="423" t="s">
        <v>3</v>
      </c>
      <c r="AA247" s="423">
        <v>21</v>
      </c>
      <c r="AB247" s="423">
        <v>22</v>
      </c>
      <c r="AC247" s="423">
        <v>23</v>
      </c>
      <c r="AD247" s="423">
        <v>24</v>
      </c>
      <c r="AE247" s="423">
        <v>25</v>
      </c>
      <c r="AF247" s="423">
        <v>26</v>
      </c>
      <c r="AG247" s="423">
        <v>27</v>
      </c>
      <c r="AH247" s="423">
        <v>28</v>
      </c>
      <c r="AI247" s="424">
        <v>29</v>
      </c>
      <c r="AJ247" s="423">
        <v>30</v>
      </c>
      <c r="AK247" s="425">
        <v>31</v>
      </c>
      <c r="AL247" s="426"/>
    </row>
    <row r="248" spans="1:248" s="4" customFormat="1" ht="12.75" customHeight="1" thickTop="1" x14ac:dyDescent="0.2">
      <c r="A248" s="1"/>
      <c r="B248" s="85" t="s">
        <v>4</v>
      </c>
      <c r="C248" s="97"/>
      <c r="D248" s="85" t="s">
        <v>473</v>
      </c>
      <c r="E248" s="436" t="s">
        <v>6</v>
      </c>
      <c r="F248" s="84" t="s">
        <v>7</v>
      </c>
      <c r="G248" s="128"/>
      <c r="H248" s="84"/>
      <c r="I248" s="99"/>
      <c r="J248" s="85"/>
      <c r="K248" s="84"/>
      <c r="L248" s="85" t="s">
        <v>460</v>
      </c>
      <c r="M248" s="85"/>
      <c r="N248" s="85" t="s">
        <v>474</v>
      </c>
      <c r="O248" s="436" t="s">
        <v>461</v>
      </c>
      <c r="P248" s="437"/>
      <c r="Q248" s="438" t="s">
        <v>8</v>
      </c>
      <c r="R248" s="84" t="s">
        <v>8</v>
      </c>
      <c r="S248" s="102"/>
      <c r="T248" s="67"/>
      <c r="U248" s="471" t="s">
        <v>9</v>
      </c>
      <c r="V248" s="472"/>
      <c r="W248" s="472"/>
      <c r="X248" s="472"/>
      <c r="Y248" s="473"/>
      <c r="Z248" s="85" t="s">
        <v>10</v>
      </c>
      <c r="AA248" s="85" t="s">
        <v>11</v>
      </c>
      <c r="AB248" s="85" t="s">
        <v>204</v>
      </c>
      <c r="AC248" s="85" t="s">
        <v>12</v>
      </c>
      <c r="AD248" s="85" t="s">
        <v>13</v>
      </c>
      <c r="AE248" s="85" t="s">
        <v>14</v>
      </c>
      <c r="AF248" s="85"/>
      <c r="AG248" s="85"/>
      <c r="AH248" s="100"/>
      <c r="AI248" s="101"/>
      <c r="AJ248" s="85" t="s">
        <v>15</v>
      </c>
      <c r="AK248" s="84" t="s">
        <v>7</v>
      </c>
      <c r="AL248" s="102"/>
      <c r="AM248" s="251"/>
      <c r="AN248" s="251"/>
      <c r="AO248" s="251"/>
      <c r="AP248" s="251"/>
      <c r="AQ248" s="251"/>
      <c r="AR248" s="251"/>
      <c r="AS248" s="251"/>
      <c r="AT248" s="251"/>
      <c r="AU248" s="251"/>
      <c r="AV248" s="251"/>
      <c r="AW248" s="251"/>
      <c r="AX248" s="251"/>
      <c r="AY248" s="251"/>
      <c r="AZ248" s="251"/>
      <c r="BA248" s="251"/>
      <c r="BB248" s="251"/>
      <c r="BC248" s="251"/>
      <c r="BD248" s="251"/>
      <c r="BE248" s="251"/>
      <c r="BF248" s="251"/>
      <c r="BG248" s="251"/>
      <c r="BH248" s="251"/>
      <c r="BI248" s="251"/>
      <c r="BJ248" s="251"/>
      <c r="BK248" s="251"/>
      <c r="BL248" s="251"/>
      <c r="BM248" s="251"/>
      <c r="BN248" s="251"/>
      <c r="BO248" s="251"/>
      <c r="BP248" s="251"/>
      <c r="BQ248" s="251"/>
      <c r="BR248" s="251"/>
      <c r="BS248" s="251"/>
      <c r="BT248" s="251"/>
      <c r="BU248" s="251"/>
      <c r="BV248" s="251"/>
      <c r="BW248" s="251"/>
      <c r="BX248" s="251"/>
      <c r="BY248" s="251"/>
      <c r="BZ248" s="251"/>
      <c r="CA248" s="251"/>
      <c r="CB248" s="251"/>
      <c r="CC248" s="251"/>
      <c r="CD248" s="251"/>
      <c r="CE248" s="251"/>
      <c r="CF248" s="251"/>
      <c r="CG248" s="251"/>
      <c r="CH248" s="251"/>
      <c r="CI248" s="251"/>
      <c r="CJ248" s="251"/>
      <c r="CK248" s="251"/>
      <c r="CL248" s="251"/>
      <c r="CM248" s="251"/>
      <c r="CN248" s="251"/>
      <c r="CO248" s="251"/>
      <c r="CP248" s="251"/>
      <c r="CQ248" s="251"/>
      <c r="CR248" s="251"/>
      <c r="CS248" s="251"/>
      <c r="CT248" s="251"/>
      <c r="CU248" s="251"/>
      <c r="CV248" s="251"/>
      <c r="CW248" s="251"/>
      <c r="CX248" s="251"/>
      <c r="CY248" s="251"/>
      <c r="CZ248" s="251"/>
      <c r="DA248" s="251"/>
      <c r="DB248" s="251"/>
      <c r="DC248" s="251"/>
      <c r="DD248" s="251"/>
      <c r="DE248" s="251"/>
      <c r="DF248" s="251"/>
      <c r="DG248" s="251"/>
      <c r="DH248" s="251"/>
      <c r="DI248" s="251"/>
      <c r="DJ248" s="251"/>
      <c r="DK248" s="251"/>
      <c r="DL248" s="251"/>
      <c r="DM248" s="251"/>
      <c r="DN248" s="251"/>
      <c r="DO248" s="251"/>
      <c r="DP248" s="251"/>
      <c r="DQ248" s="251"/>
      <c r="DR248" s="251"/>
      <c r="DS248" s="251"/>
      <c r="DT248" s="251"/>
      <c r="DU248" s="251"/>
      <c r="DV248" s="251"/>
      <c r="DW248" s="251"/>
      <c r="DX248" s="251"/>
      <c r="DY248" s="251"/>
      <c r="DZ248" s="251"/>
      <c r="EA248" s="251"/>
      <c r="EB248" s="251"/>
      <c r="EC248" s="251"/>
      <c r="ED248" s="251"/>
      <c r="EE248" s="251"/>
      <c r="EF248" s="251"/>
      <c r="EG248" s="251"/>
      <c r="EH248" s="251"/>
      <c r="EI248" s="251"/>
      <c r="EJ248" s="251"/>
      <c r="EK248" s="251"/>
      <c r="EL248" s="251"/>
      <c r="EM248" s="251"/>
      <c r="EN248" s="251"/>
      <c r="EO248" s="251"/>
      <c r="EP248" s="251"/>
      <c r="EQ248" s="251"/>
      <c r="ER248" s="251"/>
      <c r="ES248" s="251"/>
      <c r="ET248" s="251"/>
      <c r="EU248" s="251"/>
      <c r="EV248" s="251"/>
      <c r="EW248" s="251"/>
      <c r="EX248" s="251"/>
      <c r="EY248" s="251"/>
      <c r="EZ248" s="251"/>
      <c r="FA248" s="251"/>
      <c r="FB248" s="251"/>
      <c r="FC248" s="251"/>
      <c r="FD248" s="251"/>
      <c r="FE248" s="251"/>
      <c r="FF248" s="251"/>
      <c r="FG248" s="251"/>
      <c r="FH248" s="251"/>
      <c r="FI248" s="251"/>
      <c r="FJ248" s="251"/>
      <c r="FK248" s="251"/>
      <c r="FL248" s="251"/>
      <c r="FM248" s="251"/>
      <c r="FN248" s="251"/>
      <c r="FO248" s="251"/>
      <c r="FP248" s="251"/>
      <c r="FQ248" s="251"/>
      <c r="FR248" s="251"/>
      <c r="FS248" s="251"/>
      <c r="FT248" s="251"/>
      <c r="FU248" s="251"/>
      <c r="FV248" s="251"/>
      <c r="FW248" s="251"/>
      <c r="FX248" s="251"/>
      <c r="FY248" s="251"/>
      <c r="FZ248" s="251"/>
      <c r="GA248" s="251"/>
      <c r="GB248" s="251"/>
      <c r="GC248" s="251"/>
      <c r="GD248" s="251"/>
      <c r="GE248" s="251"/>
      <c r="GF248" s="251"/>
      <c r="GG248" s="251"/>
      <c r="GH248" s="251"/>
      <c r="GI248" s="251"/>
      <c r="GJ248" s="251"/>
      <c r="GK248" s="251"/>
      <c r="GL248" s="251"/>
      <c r="GM248" s="251"/>
      <c r="GN248" s="251"/>
      <c r="GO248" s="251"/>
      <c r="GP248" s="251"/>
      <c r="GQ248" s="251"/>
      <c r="GR248" s="251"/>
      <c r="GS248" s="251"/>
      <c r="GT248" s="251"/>
      <c r="GU248" s="251"/>
      <c r="GV248" s="251"/>
      <c r="GW248" s="251"/>
      <c r="GX248" s="251"/>
      <c r="GY248" s="251"/>
      <c r="GZ248" s="251"/>
      <c r="HA248" s="251"/>
      <c r="HB248" s="251"/>
      <c r="HC248" s="251"/>
      <c r="HD248" s="251"/>
      <c r="HE248" s="251"/>
      <c r="HF248" s="251"/>
      <c r="HG248" s="251"/>
      <c r="HH248" s="251"/>
      <c r="HI248" s="251"/>
      <c r="HJ248" s="251"/>
      <c r="HK248" s="251"/>
      <c r="HL248" s="251"/>
      <c r="HM248" s="251"/>
      <c r="HN248" s="251"/>
      <c r="HO248" s="251"/>
      <c r="HP248" s="251"/>
      <c r="HQ248" s="251"/>
      <c r="HR248" s="251"/>
      <c r="HS248" s="251"/>
      <c r="HT248" s="251"/>
      <c r="HU248" s="251"/>
      <c r="HV248" s="251"/>
      <c r="HW248" s="251"/>
      <c r="HX248" s="251"/>
      <c r="HY248" s="251"/>
      <c r="HZ248" s="251"/>
      <c r="IA248" s="251"/>
      <c r="IB248" s="251"/>
      <c r="IC248" s="251"/>
      <c r="ID248" s="251"/>
      <c r="IE248" s="251"/>
      <c r="IF248" s="251"/>
      <c r="IG248" s="251"/>
      <c r="IH248" s="251"/>
      <c r="II248" s="251"/>
      <c r="IJ248" s="251"/>
      <c r="IK248" s="251"/>
      <c r="IL248" s="251"/>
      <c r="IM248" s="251"/>
      <c r="IN248" s="251"/>
    </row>
    <row r="249" spans="1:248" s="4" customFormat="1" ht="12.75" customHeight="1" x14ac:dyDescent="0.2">
      <c r="A249" s="1"/>
      <c r="B249" s="85" t="s">
        <v>8</v>
      </c>
      <c r="C249" s="85" t="s">
        <v>16</v>
      </c>
      <c r="D249" s="85" t="s">
        <v>202</v>
      </c>
      <c r="E249" s="154" t="s">
        <v>8</v>
      </c>
      <c r="F249" s="84" t="s">
        <v>18</v>
      </c>
      <c r="G249" s="128" t="s">
        <v>19</v>
      </c>
      <c r="H249" s="84" t="s">
        <v>20</v>
      </c>
      <c r="I249" s="99" t="s">
        <v>475</v>
      </c>
      <c r="J249" s="85" t="s">
        <v>21</v>
      </c>
      <c r="K249" s="84" t="s">
        <v>22</v>
      </c>
      <c r="L249" s="85" t="s">
        <v>462</v>
      </c>
      <c r="M249" s="85" t="s">
        <v>463</v>
      </c>
      <c r="N249" s="85" t="s">
        <v>476</v>
      </c>
      <c r="O249" s="154" t="s">
        <v>464</v>
      </c>
      <c r="P249" s="154" t="s">
        <v>23</v>
      </c>
      <c r="Q249" s="85" t="s">
        <v>24</v>
      </c>
      <c r="R249" s="84" t="s">
        <v>24</v>
      </c>
      <c r="S249" s="100" t="s">
        <v>135</v>
      </c>
      <c r="T249" s="84" t="s">
        <v>135</v>
      </c>
      <c r="U249" s="85" t="s">
        <v>25</v>
      </c>
      <c r="V249" s="85" t="s">
        <v>26</v>
      </c>
      <c r="W249" s="85" t="s">
        <v>27</v>
      </c>
      <c r="X249" s="85" t="s">
        <v>28</v>
      </c>
      <c r="Y249" s="85" t="s">
        <v>136</v>
      </c>
      <c r="Z249" s="85" t="s">
        <v>251</v>
      </c>
      <c r="AA249" s="85" t="s">
        <v>137</v>
      </c>
      <c r="AB249" s="85" t="s">
        <v>203</v>
      </c>
      <c r="AC249" s="85" t="s">
        <v>30</v>
      </c>
      <c r="AD249" s="85" t="s">
        <v>140</v>
      </c>
      <c r="AE249" s="85" t="s">
        <v>31</v>
      </c>
      <c r="AF249" s="85" t="s">
        <v>32</v>
      </c>
      <c r="AG249" s="85" t="s">
        <v>205</v>
      </c>
      <c r="AH249" s="100" t="s">
        <v>16</v>
      </c>
      <c r="AI249" s="98" t="s">
        <v>34</v>
      </c>
      <c r="AJ249" s="85" t="s">
        <v>35</v>
      </c>
      <c r="AK249" s="84" t="s">
        <v>18</v>
      </c>
      <c r="AL249" s="102"/>
      <c r="AM249" s="251"/>
      <c r="AN249" s="251"/>
      <c r="AO249" s="251"/>
      <c r="AP249" s="251"/>
      <c r="AQ249" s="251"/>
      <c r="AR249" s="251"/>
      <c r="AS249" s="251"/>
      <c r="AT249" s="251"/>
      <c r="AU249" s="251"/>
      <c r="AV249" s="251"/>
      <c r="AW249" s="251"/>
      <c r="AX249" s="251"/>
      <c r="AY249" s="251"/>
      <c r="AZ249" s="251"/>
      <c r="BA249" s="251"/>
      <c r="BB249" s="251"/>
      <c r="BC249" s="251"/>
      <c r="BD249" s="251"/>
      <c r="BE249" s="251"/>
      <c r="BF249" s="251"/>
      <c r="BG249" s="251"/>
      <c r="BH249" s="251"/>
      <c r="BI249" s="251"/>
      <c r="BJ249" s="251"/>
      <c r="BK249" s="251"/>
      <c r="BL249" s="251"/>
      <c r="BM249" s="251"/>
      <c r="BN249" s="251"/>
      <c r="BO249" s="251"/>
      <c r="BP249" s="251"/>
      <c r="BQ249" s="251"/>
      <c r="BR249" s="251"/>
      <c r="BS249" s="251"/>
      <c r="BT249" s="251"/>
      <c r="BU249" s="251"/>
      <c r="BV249" s="251"/>
      <c r="BW249" s="251"/>
      <c r="BX249" s="251"/>
      <c r="BY249" s="251"/>
      <c r="BZ249" s="251"/>
      <c r="CA249" s="251"/>
      <c r="CB249" s="251"/>
      <c r="CC249" s="251"/>
      <c r="CD249" s="251"/>
      <c r="CE249" s="251"/>
      <c r="CF249" s="251"/>
      <c r="CG249" s="251"/>
      <c r="CH249" s="251"/>
      <c r="CI249" s="251"/>
      <c r="CJ249" s="251"/>
      <c r="CK249" s="251"/>
      <c r="CL249" s="251"/>
      <c r="CM249" s="251"/>
      <c r="CN249" s="251"/>
      <c r="CO249" s="251"/>
      <c r="CP249" s="251"/>
      <c r="CQ249" s="251"/>
      <c r="CR249" s="251"/>
      <c r="CS249" s="251"/>
      <c r="CT249" s="251"/>
      <c r="CU249" s="251"/>
      <c r="CV249" s="251"/>
      <c r="CW249" s="251"/>
      <c r="CX249" s="251"/>
      <c r="CY249" s="251"/>
      <c r="CZ249" s="251"/>
      <c r="DA249" s="251"/>
      <c r="DB249" s="251"/>
      <c r="DC249" s="251"/>
      <c r="DD249" s="251"/>
      <c r="DE249" s="251"/>
      <c r="DF249" s="251"/>
      <c r="DG249" s="251"/>
      <c r="DH249" s="251"/>
      <c r="DI249" s="251"/>
      <c r="DJ249" s="251"/>
      <c r="DK249" s="251"/>
      <c r="DL249" s="251"/>
      <c r="DM249" s="251"/>
      <c r="DN249" s="251"/>
      <c r="DO249" s="251"/>
      <c r="DP249" s="251"/>
      <c r="DQ249" s="251"/>
      <c r="DR249" s="251"/>
      <c r="DS249" s="251"/>
      <c r="DT249" s="251"/>
      <c r="DU249" s="251"/>
      <c r="DV249" s="251"/>
      <c r="DW249" s="251"/>
      <c r="DX249" s="251"/>
      <c r="DY249" s="251"/>
      <c r="DZ249" s="251"/>
      <c r="EA249" s="251"/>
      <c r="EB249" s="251"/>
      <c r="EC249" s="251"/>
      <c r="ED249" s="251"/>
      <c r="EE249" s="251"/>
      <c r="EF249" s="251"/>
      <c r="EG249" s="251"/>
      <c r="EH249" s="251"/>
      <c r="EI249" s="251"/>
      <c r="EJ249" s="251"/>
      <c r="EK249" s="251"/>
      <c r="EL249" s="251"/>
      <c r="EM249" s="251"/>
      <c r="EN249" s="251"/>
      <c r="EO249" s="251"/>
      <c r="EP249" s="251"/>
      <c r="EQ249" s="251"/>
      <c r="ER249" s="251"/>
      <c r="ES249" s="251"/>
      <c r="ET249" s="251"/>
      <c r="EU249" s="251"/>
      <c r="EV249" s="251"/>
      <c r="EW249" s="251"/>
      <c r="EX249" s="251"/>
      <c r="EY249" s="251"/>
      <c r="EZ249" s="251"/>
      <c r="FA249" s="251"/>
      <c r="FB249" s="251"/>
      <c r="FC249" s="251"/>
      <c r="FD249" s="251"/>
      <c r="FE249" s="251"/>
      <c r="FF249" s="251"/>
      <c r="FG249" s="251"/>
      <c r="FH249" s="251"/>
      <c r="FI249" s="251"/>
      <c r="FJ249" s="251"/>
      <c r="FK249" s="251"/>
      <c r="FL249" s="251"/>
      <c r="FM249" s="251"/>
      <c r="FN249" s="251"/>
      <c r="FO249" s="251"/>
      <c r="FP249" s="251"/>
      <c r="FQ249" s="251"/>
      <c r="FR249" s="251"/>
      <c r="FS249" s="251"/>
      <c r="FT249" s="251"/>
      <c r="FU249" s="251"/>
      <c r="FV249" s="251"/>
      <c r="FW249" s="251"/>
      <c r="FX249" s="251"/>
      <c r="FY249" s="251"/>
      <c r="FZ249" s="251"/>
      <c r="GA249" s="251"/>
      <c r="GB249" s="251"/>
      <c r="GC249" s="251"/>
      <c r="GD249" s="251"/>
      <c r="GE249" s="251"/>
      <c r="GF249" s="251"/>
      <c r="GG249" s="251"/>
      <c r="GH249" s="251"/>
      <c r="GI249" s="251"/>
      <c r="GJ249" s="251"/>
      <c r="GK249" s="251"/>
      <c r="GL249" s="251"/>
      <c r="GM249" s="251"/>
      <c r="GN249" s="251"/>
      <c r="GO249" s="251"/>
      <c r="GP249" s="251"/>
      <c r="GQ249" s="251"/>
      <c r="GR249" s="251"/>
      <c r="GS249" s="251"/>
      <c r="GT249" s="251"/>
      <c r="GU249" s="251"/>
      <c r="GV249" s="251"/>
      <c r="GW249" s="251"/>
      <c r="GX249" s="251"/>
      <c r="GY249" s="251"/>
      <c r="GZ249" s="251"/>
      <c r="HA249" s="251"/>
      <c r="HB249" s="251"/>
      <c r="HC249" s="251"/>
      <c r="HD249" s="251"/>
      <c r="HE249" s="251"/>
      <c r="HF249" s="251"/>
      <c r="HG249" s="251"/>
      <c r="HH249" s="251"/>
      <c r="HI249" s="251"/>
      <c r="HJ249" s="251"/>
      <c r="HK249" s="251"/>
      <c r="HL249" s="251"/>
      <c r="HM249" s="251"/>
      <c r="HN249" s="251"/>
      <c r="HO249" s="251"/>
      <c r="HP249" s="251"/>
      <c r="HQ249" s="251"/>
      <c r="HR249" s="251"/>
      <c r="HS249" s="251"/>
      <c r="HT249" s="251"/>
      <c r="HU249" s="251"/>
      <c r="HV249" s="251"/>
      <c r="HW249" s="251"/>
      <c r="HX249" s="251"/>
      <c r="HY249" s="251"/>
      <c r="HZ249" s="251"/>
      <c r="IA249" s="251"/>
      <c r="IB249" s="251"/>
      <c r="IC249" s="251"/>
      <c r="ID249" s="251"/>
      <c r="IE249" s="251"/>
      <c r="IF249" s="251"/>
      <c r="IG249" s="251"/>
      <c r="IH249" s="251"/>
      <c r="II249" s="251"/>
      <c r="IJ249" s="251"/>
      <c r="IK249" s="251"/>
      <c r="IL249" s="251"/>
      <c r="IM249" s="251"/>
      <c r="IN249" s="251"/>
    </row>
    <row r="250" spans="1:248" s="4" customFormat="1" ht="12.75" customHeight="1" thickBot="1" x14ac:dyDescent="0.25">
      <c r="A250" s="6"/>
      <c r="B250" s="86" t="s">
        <v>36</v>
      </c>
      <c r="C250" s="86" t="s">
        <v>37</v>
      </c>
      <c r="D250" s="86" t="s">
        <v>38</v>
      </c>
      <c r="E250" s="439" t="s">
        <v>39</v>
      </c>
      <c r="F250" s="103" t="s">
        <v>40</v>
      </c>
      <c r="G250" s="129"/>
      <c r="H250" s="103"/>
      <c r="I250" s="104" t="s">
        <v>41</v>
      </c>
      <c r="J250" s="86"/>
      <c r="K250" s="103"/>
      <c r="L250" s="86" t="s">
        <v>465</v>
      </c>
      <c r="M250" s="86"/>
      <c r="N250" s="86" t="s">
        <v>235</v>
      </c>
      <c r="O250" s="439" t="s">
        <v>235</v>
      </c>
      <c r="P250" s="155"/>
      <c r="Q250" s="440" t="s">
        <v>258</v>
      </c>
      <c r="R250" s="441" t="s">
        <v>259</v>
      </c>
      <c r="S250" s="105" t="s">
        <v>109</v>
      </c>
      <c r="T250" s="103" t="s">
        <v>187</v>
      </c>
      <c r="U250" s="86" t="s">
        <v>42</v>
      </c>
      <c r="V250" s="86" t="s">
        <v>43</v>
      </c>
      <c r="W250" s="86"/>
      <c r="X250" s="86" t="s">
        <v>44</v>
      </c>
      <c r="Y250" s="86" t="s">
        <v>30</v>
      </c>
      <c r="Z250" s="86" t="s">
        <v>30</v>
      </c>
      <c r="AA250" s="86" t="s">
        <v>138</v>
      </c>
      <c r="AB250" s="86" t="s">
        <v>15</v>
      </c>
      <c r="AC250" s="86" t="s">
        <v>139</v>
      </c>
      <c r="AD250" s="86" t="s">
        <v>141</v>
      </c>
      <c r="AE250" s="86" t="s">
        <v>47</v>
      </c>
      <c r="AF250" s="86" t="s">
        <v>48</v>
      </c>
      <c r="AG250" s="86" t="s">
        <v>15</v>
      </c>
      <c r="AH250" s="105" t="s">
        <v>30</v>
      </c>
      <c r="AI250" s="106"/>
      <c r="AJ250" s="86" t="s">
        <v>49</v>
      </c>
      <c r="AK250" s="103" t="s">
        <v>188</v>
      </c>
      <c r="AL250" s="107"/>
      <c r="AM250" s="251"/>
      <c r="AN250" s="251"/>
      <c r="AO250" s="251"/>
      <c r="AP250" s="251"/>
      <c r="AQ250" s="251"/>
      <c r="AR250" s="251"/>
      <c r="AS250" s="251"/>
      <c r="AT250" s="251"/>
      <c r="AU250" s="251"/>
      <c r="AV250" s="251"/>
      <c r="AW250" s="251"/>
      <c r="AX250" s="251"/>
      <c r="AY250" s="251"/>
      <c r="AZ250" s="251"/>
      <c r="BA250" s="251"/>
      <c r="BB250" s="251"/>
      <c r="BC250" s="251"/>
      <c r="BD250" s="251"/>
      <c r="BE250" s="251"/>
      <c r="BF250" s="251"/>
      <c r="BG250" s="251"/>
      <c r="BH250" s="251"/>
      <c r="BI250" s="251"/>
      <c r="BJ250" s="251"/>
      <c r="BK250" s="251"/>
      <c r="BL250" s="251"/>
      <c r="BM250" s="251"/>
      <c r="BN250" s="251"/>
      <c r="BO250" s="251"/>
      <c r="BP250" s="251"/>
      <c r="BQ250" s="251"/>
      <c r="BR250" s="251"/>
      <c r="BS250" s="251"/>
      <c r="BT250" s="251"/>
      <c r="BU250" s="251"/>
      <c r="BV250" s="251"/>
      <c r="BW250" s="251"/>
      <c r="BX250" s="251"/>
      <c r="BY250" s="251"/>
      <c r="BZ250" s="251"/>
      <c r="CA250" s="251"/>
      <c r="CB250" s="251"/>
      <c r="CC250" s="251"/>
      <c r="CD250" s="251"/>
      <c r="CE250" s="251"/>
      <c r="CF250" s="251"/>
      <c r="CG250" s="251"/>
      <c r="CH250" s="251"/>
      <c r="CI250" s="251"/>
      <c r="CJ250" s="251"/>
      <c r="CK250" s="251"/>
      <c r="CL250" s="251"/>
      <c r="CM250" s="251"/>
      <c r="CN250" s="251"/>
      <c r="CO250" s="251"/>
      <c r="CP250" s="251"/>
      <c r="CQ250" s="251"/>
      <c r="CR250" s="251"/>
      <c r="CS250" s="251"/>
      <c r="CT250" s="251"/>
      <c r="CU250" s="251"/>
      <c r="CV250" s="251"/>
      <c r="CW250" s="251"/>
      <c r="CX250" s="251"/>
      <c r="CY250" s="251"/>
      <c r="CZ250" s="251"/>
      <c r="DA250" s="251"/>
      <c r="DB250" s="251"/>
      <c r="DC250" s="251"/>
      <c r="DD250" s="251"/>
      <c r="DE250" s="251"/>
      <c r="DF250" s="251"/>
      <c r="DG250" s="251"/>
      <c r="DH250" s="251"/>
      <c r="DI250" s="251"/>
      <c r="DJ250" s="251"/>
      <c r="DK250" s="251"/>
      <c r="DL250" s="251"/>
      <c r="DM250" s="251"/>
      <c r="DN250" s="251"/>
      <c r="DO250" s="251"/>
      <c r="DP250" s="251"/>
      <c r="DQ250" s="251"/>
      <c r="DR250" s="251"/>
      <c r="DS250" s="251"/>
      <c r="DT250" s="251"/>
      <c r="DU250" s="251"/>
      <c r="DV250" s="251"/>
      <c r="DW250" s="251"/>
      <c r="DX250" s="251"/>
      <c r="DY250" s="251"/>
      <c r="DZ250" s="251"/>
      <c r="EA250" s="251"/>
      <c r="EB250" s="251"/>
      <c r="EC250" s="251"/>
      <c r="ED250" s="251"/>
      <c r="EE250" s="251"/>
      <c r="EF250" s="251"/>
      <c r="EG250" s="251"/>
      <c r="EH250" s="251"/>
      <c r="EI250" s="251"/>
      <c r="EJ250" s="251"/>
      <c r="EK250" s="251"/>
      <c r="EL250" s="251"/>
      <c r="EM250" s="251"/>
      <c r="EN250" s="251"/>
      <c r="EO250" s="251"/>
      <c r="EP250" s="251"/>
      <c r="EQ250" s="251"/>
      <c r="ER250" s="251"/>
      <c r="ES250" s="251"/>
      <c r="ET250" s="251"/>
      <c r="EU250" s="251"/>
      <c r="EV250" s="251"/>
      <c r="EW250" s="251"/>
      <c r="EX250" s="251"/>
      <c r="EY250" s="251"/>
      <c r="EZ250" s="251"/>
      <c r="FA250" s="251"/>
      <c r="FB250" s="251"/>
      <c r="FC250" s="251"/>
      <c r="FD250" s="251"/>
      <c r="FE250" s="251"/>
      <c r="FF250" s="251"/>
      <c r="FG250" s="251"/>
      <c r="FH250" s="251"/>
      <c r="FI250" s="251"/>
      <c r="FJ250" s="251"/>
      <c r="FK250" s="251"/>
      <c r="FL250" s="251"/>
      <c r="FM250" s="251"/>
      <c r="FN250" s="251"/>
      <c r="FO250" s="251"/>
      <c r="FP250" s="251"/>
      <c r="FQ250" s="251"/>
      <c r="FR250" s="251"/>
      <c r="FS250" s="251"/>
      <c r="FT250" s="251"/>
      <c r="FU250" s="251"/>
      <c r="FV250" s="251"/>
      <c r="FW250" s="251"/>
      <c r="FX250" s="251"/>
      <c r="FY250" s="251"/>
      <c r="FZ250" s="251"/>
      <c r="GA250" s="251"/>
      <c r="GB250" s="251"/>
      <c r="GC250" s="251"/>
      <c r="GD250" s="251"/>
      <c r="GE250" s="251"/>
      <c r="GF250" s="251"/>
      <c r="GG250" s="251"/>
      <c r="GH250" s="251"/>
      <c r="GI250" s="251"/>
      <c r="GJ250" s="251"/>
      <c r="GK250" s="251"/>
      <c r="GL250" s="251"/>
      <c r="GM250" s="251"/>
      <c r="GN250" s="251"/>
      <c r="GO250" s="251"/>
      <c r="GP250" s="251"/>
      <c r="GQ250" s="251"/>
      <c r="GR250" s="251"/>
      <c r="GS250" s="251"/>
      <c r="GT250" s="251"/>
      <c r="GU250" s="251"/>
      <c r="GV250" s="251"/>
      <c r="GW250" s="251"/>
      <c r="GX250" s="251"/>
      <c r="GY250" s="251"/>
      <c r="GZ250" s="251"/>
      <c r="HA250" s="251"/>
      <c r="HB250" s="251"/>
      <c r="HC250" s="251"/>
      <c r="HD250" s="251"/>
      <c r="HE250" s="251"/>
      <c r="HF250" s="251"/>
      <c r="HG250" s="251"/>
      <c r="HH250" s="251"/>
      <c r="HI250" s="251"/>
      <c r="HJ250" s="251"/>
      <c r="HK250" s="251"/>
      <c r="HL250" s="251"/>
      <c r="HM250" s="251"/>
      <c r="HN250" s="251"/>
      <c r="HO250" s="251"/>
      <c r="HP250" s="251"/>
      <c r="HQ250" s="251"/>
      <c r="HR250" s="251"/>
      <c r="HS250" s="251"/>
      <c r="HT250" s="251"/>
      <c r="HU250" s="251"/>
      <c r="HV250" s="251"/>
      <c r="HW250" s="251"/>
      <c r="HX250" s="251"/>
      <c r="HY250" s="251"/>
      <c r="HZ250" s="251"/>
      <c r="IA250" s="251"/>
      <c r="IB250" s="251"/>
      <c r="IC250" s="251"/>
      <c r="ID250" s="251"/>
      <c r="IE250" s="251"/>
      <c r="IF250" s="251"/>
      <c r="IG250" s="251"/>
      <c r="IH250" s="251"/>
      <c r="II250" s="251"/>
      <c r="IJ250" s="251"/>
      <c r="IK250" s="251"/>
      <c r="IL250" s="251"/>
      <c r="IM250" s="251"/>
      <c r="IN250" s="251"/>
    </row>
    <row r="251" spans="1:248" s="20" customFormat="1" ht="12.75" customHeight="1" thickTop="1" x14ac:dyDescent="0.2">
      <c r="A251" s="8"/>
      <c r="B251" s="296">
        <f>B237</f>
        <v>0</v>
      </c>
      <c r="C251" s="296">
        <f>C237</f>
        <v>0</v>
      </c>
      <c r="D251" s="296">
        <f>D237</f>
        <v>0</v>
      </c>
      <c r="E251" s="296">
        <f>E237</f>
        <v>0</v>
      </c>
      <c r="F251" s="298">
        <f>F237</f>
        <v>0</v>
      </c>
      <c r="G251" s="130" t="str">
        <f>G7</f>
        <v>APRIL</v>
      </c>
      <c r="H251" s="31" t="s">
        <v>58</v>
      </c>
      <c r="I251" s="32"/>
      <c r="J251" s="306">
        <f t="shared" ref="J251:R251" si="30">J237</f>
        <v>0</v>
      </c>
      <c r="K251" s="298">
        <f t="shared" si="30"/>
        <v>0</v>
      </c>
      <c r="L251" s="296">
        <f t="shared" si="30"/>
        <v>0</v>
      </c>
      <c r="M251" s="296">
        <f t="shared" si="30"/>
        <v>0</v>
      </c>
      <c r="N251" s="296">
        <f t="shared" si="30"/>
        <v>0</v>
      </c>
      <c r="O251" s="297">
        <f t="shared" si="30"/>
        <v>0</v>
      </c>
      <c r="P251" s="299">
        <f t="shared" si="30"/>
        <v>0</v>
      </c>
      <c r="Q251" s="296">
        <f t="shared" si="30"/>
        <v>0</v>
      </c>
      <c r="R251" s="298">
        <f t="shared" si="30"/>
        <v>0</v>
      </c>
      <c r="S251" s="9"/>
      <c r="T251" s="8"/>
      <c r="U251" s="296">
        <f t="shared" ref="U251:AH251" si="31">U237</f>
        <v>0</v>
      </c>
      <c r="V251" s="296">
        <f t="shared" si="31"/>
        <v>0</v>
      </c>
      <c r="W251" s="296">
        <f t="shared" si="31"/>
        <v>0</v>
      </c>
      <c r="X251" s="296">
        <f t="shared" si="31"/>
        <v>0</v>
      </c>
      <c r="Y251" s="296">
        <f t="shared" si="31"/>
        <v>0</v>
      </c>
      <c r="Z251" s="296">
        <f t="shared" si="31"/>
        <v>0</v>
      </c>
      <c r="AA251" s="296">
        <f t="shared" si="31"/>
        <v>0</v>
      </c>
      <c r="AB251" s="296">
        <f t="shared" si="31"/>
        <v>0</v>
      </c>
      <c r="AC251" s="296">
        <f t="shared" si="31"/>
        <v>0</v>
      </c>
      <c r="AD251" s="296">
        <f t="shared" si="31"/>
        <v>0</v>
      </c>
      <c r="AE251" s="296">
        <f t="shared" si="31"/>
        <v>0</v>
      </c>
      <c r="AF251" s="296">
        <f t="shared" si="31"/>
        <v>0</v>
      </c>
      <c r="AG251" s="296">
        <f t="shared" si="31"/>
        <v>0</v>
      </c>
      <c r="AH251" s="297">
        <f t="shared" si="31"/>
        <v>0</v>
      </c>
      <c r="AI251" s="305"/>
      <c r="AJ251" s="296">
        <f>AJ237</f>
        <v>0</v>
      </c>
      <c r="AK251" s="298">
        <f>AK237</f>
        <v>0</v>
      </c>
      <c r="AL251" s="9"/>
    </row>
    <row r="252" spans="1:248" s="20" customFormat="1" ht="12.75" customHeight="1" x14ac:dyDescent="0.2">
      <c r="A252" s="8">
        <v>1</v>
      </c>
      <c r="B252" s="280"/>
      <c r="C252" s="280"/>
      <c r="D252" s="280"/>
      <c r="E252" s="280"/>
      <c r="F252" s="281"/>
      <c r="G252" s="443"/>
      <c r="H252" s="444"/>
      <c r="I252" s="445"/>
      <c r="J252" s="296">
        <f t="shared" ref="J252:J282" si="32">SUM(B252:F252)</f>
        <v>0</v>
      </c>
      <c r="K252" s="298">
        <f t="shared" ref="K252:K282" si="33">SUM(U252:AK252)-SUM(L252:R252)</f>
        <v>0</v>
      </c>
      <c r="L252" s="280"/>
      <c r="M252" s="280"/>
      <c r="N252" s="280"/>
      <c r="O252" s="293"/>
      <c r="P252" s="300"/>
      <c r="Q252" s="280"/>
      <c r="R252" s="281"/>
      <c r="S252" s="15" t="s">
        <v>59</v>
      </c>
      <c r="T252" s="8">
        <v>1</v>
      </c>
      <c r="U252" s="280"/>
      <c r="V252" s="280"/>
      <c r="W252" s="280"/>
      <c r="X252" s="280"/>
      <c r="Y252" s="280"/>
      <c r="Z252" s="280"/>
      <c r="AA252" s="280"/>
      <c r="AB252" s="280"/>
      <c r="AC252" s="280"/>
      <c r="AD252" s="280"/>
      <c r="AE252" s="280"/>
      <c r="AF252" s="280"/>
      <c r="AG252" s="280"/>
      <c r="AH252" s="293"/>
      <c r="AI252" s="444"/>
      <c r="AJ252" s="280"/>
      <c r="AK252" s="281"/>
      <c r="AL252" s="15" t="s">
        <v>59</v>
      </c>
    </row>
    <row r="253" spans="1:248" s="20" customFormat="1" ht="12.75" customHeight="1" x14ac:dyDescent="0.2">
      <c r="A253" s="8">
        <v>2</v>
      </c>
      <c r="B253" s="280"/>
      <c r="C253" s="280"/>
      <c r="D253" s="280"/>
      <c r="E253" s="280"/>
      <c r="F253" s="281"/>
      <c r="G253" s="443"/>
      <c r="H253" s="444"/>
      <c r="I253" s="445"/>
      <c r="J253" s="296">
        <f t="shared" si="32"/>
        <v>0</v>
      </c>
      <c r="K253" s="298">
        <f t="shared" si="33"/>
        <v>0</v>
      </c>
      <c r="L253" s="280"/>
      <c r="M253" s="280"/>
      <c r="N253" s="280"/>
      <c r="O253" s="293"/>
      <c r="P253" s="300"/>
      <c r="Q253" s="280"/>
      <c r="R253" s="281"/>
      <c r="S253" s="15" t="s">
        <v>60</v>
      </c>
      <c r="T253" s="8">
        <v>2</v>
      </c>
      <c r="U253" s="280"/>
      <c r="V253" s="280"/>
      <c r="W253" s="280"/>
      <c r="X253" s="280"/>
      <c r="Y253" s="280"/>
      <c r="Z253" s="280"/>
      <c r="AA253" s="280"/>
      <c r="AB253" s="280"/>
      <c r="AC253" s="280"/>
      <c r="AD253" s="280"/>
      <c r="AE253" s="280"/>
      <c r="AF253" s="280"/>
      <c r="AG253" s="280"/>
      <c r="AH253" s="293"/>
      <c r="AI253" s="444"/>
      <c r="AJ253" s="280"/>
      <c r="AK253" s="281"/>
      <c r="AL253" s="15" t="s">
        <v>60</v>
      </c>
    </row>
    <row r="254" spans="1:248" s="20" customFormat="1" ht="12.75" customHeight="1" x14ac:dyDescent="0.2">
      <c r="A254" s="8">
        <v>3</v>
      </c>
      <c r="B254" s="280"/>
      <c r="C254" s="280"/>
      <c r="D254" s="280"/>
      <c r="E254" s="280"/>
      <c r="F254" s="281"/>
      <c r="G254" s="443"/>
      <c r="H254" s="444"/>
      <c r="I254" s="445"/>
      <c r="J254" s="296">
        <f t="shared" si="32"/>
        <v>0</v>
      </c>
      <c r="K254" s="298">
        <f t="shared" si="33"/>
        <v>0</v>
      </c>
      <c r="L254" s="280"/>
      <c r="M254" s="280"/>
      <c r="N254" s="280"/>
      <c r="O254" s="293"/>
      <c r="P254" s="300"/>
      <c r="Q254" s="280"/>
      <c r="R254" s="281"/>
      <c r="S254" s="15" t="s">
        <v>61</v>
      </c>
      <c r="T254" s="8">
        <v>3</v>
      </c>
      <c r="U254" s="280"/>
      <c r="V254" s="280"/>
      <c r="W254" s="280"/>
      <c r="X254" s="280"/>
      <c r="Y254" s="280"/>
      <c r="Z254" s="280"/>
      <c r="AA254" s="280"/>
      <c r="AB254" s="280"/>
      <c r="AC254" s="280"/>
      <c r="AD254" s="280"/>
      <c r="AE254" s="280"/>
      <c r="AF254" s="280"/>
      <c r="AG254" s="280"/>
      <c r="AH254" s="293"/>
      <c r="AI254" s="444"/>
      <c r="AJ254" s="280"/>
      <c r="AK254" s="281"/>
      <c r="AL254" s="15" t="s">
        <v>61</v>
      </c>
    </row>
    <row r="255" spans="1:248" s="20" customFormat="1" ht="12.75" customHeight="1" x14ac:dyDescent="0.2">
      <c r="A255" s="8">
        <v>4</v>
      </c>
      <c r="B255" s="280"/>
      <c r="C255" s="280"/>
      <c r="D255" s="280"/>
      <c r="E255" s="280"/>
      <c r="F255" s="281"/>
      <c r="G255" s="443"/>
      <c r="H255" s="444"/>
      <c r="I255" s="445"/>
      <c r="J255" s="296">
        <f t="shared" si="32"/>
        <v>0</v>
      </c>
      <c r="K255" s="298">
        <f t="shared" si="33"/>
        <v>0</v>
      </c>
      <c r="L255" s="280"/>
      <c r="M255" s="280"/>
      <c r="N255" s="280"/>
      <c r="O255" s="293"/>
      <c r="P255" s="300"/>
      <c r="Q255" s="280"/>
      <c r="R255" s="281"/>
      <c r="S255" s="15" t="s">
        <v>62</v>
      </c>
      <c r="T255" s="8">
        <v>4</v>
      </c>
      <c r="U255" s="280"/>
      <c r="V255" s="280"/>
      <c r="W255" s="280"/>
      <c r="X255" s="280"/>
      <c r="Y255" s="280"/>
      <c r="Z255" s="280"/>
      <c r="AA255" s="280"/>
      <c r="AB255" s="280"/>
      <c r="AC255" s="280"/>
      <c r="AD255" s="280"/>
      <c r="AE255" s="280"/>
      <c r="AF255" s="280"/>
      <c r="AG255" s="280"/>
      <c r="AH255" s="293"/>
      <c r="AI255" s="444"/>
      <c r="AJ255" s="280"/>
      <c r="AK255" s="281"/>
      <c r="AL255" s="15" t="s">
        <v>62</v>
      </c>
    </row>
    <row r="256" spans="1:248" s="20" customFormat="1" ht="12.75" customHeight="1" x14ac:dyDescent="0.2">
      <c r="A256" s="8">
        <v>5</v>
      </c>
      <c r="B256" s="280"/>
      <c r="C256" s="280"/>
      <c r="D256" s="280"/>
      <c r="E256" s="280"/>
      <c r="F256" s="281"/>
      <c r="G256" s="446"/>
      <c r="H256" s="444"/>
      <c r="I256" s="445"/>
      <c r="J256" s="296">
        <f t="shared" si="32"/>
        <v>0</v>
      </c>
      <c r="K256" s="298">
        <f t="shared" si="33"/>
        <v>0</v>
      </c>
      <c r="L256" s="280"/>
      <c r="M256" s="280"/>
      <c r="N256" s="280"/>
      <c r="O256" s="293"/>
      <c r="P256" s="300"/>
      <c r="Q256" s="280"/>
      <c r="R256" s="281"/>
      <c r="S256" s="15" t="s">
        <v>63</v>
      </c>
      <c r="T256" s="8">
        <v>5</v>
      </c>
      <c r="U256" s="280"/>
      <c r="V256" s="280"/>
      <c r="W256" s="280"/>
      <c r="X256" s="280"/>
      <c r="Y256" s="280"/>
      <c r="Z256" s="280"/>
      <c r="AA256" s="280"/>
      <c r="AB256" s="280"/>
      <c r="AC256" s="280"/>
      <c r="AD256" s="280"/>
      <c r="AE256" s="280"/>
      <c r="AF256" s="280"/>
      <c r="AG256" s="280"/>
      <c r="AH256" s="293"/>
      <c r="AI256" s="444"/>
      <c r="AJ256" s="280"/>
      <c r="AK256" s="281"/>
      <c r="AL256" s="15" t="s">
        <v>63</v>
      </c>
    </row>
    <row r="257" spans="1:38" s="20" customFormat="1" ht="12.75" customHeight="1" x14ac:dyDescent="0.2">
      <c r="A257" s="16">
        <v>6</v>
      </c>
      <c r="B257" s="282"/>
      <c r="C257" s="282"/>
      <c r="D257" s="282"/>
      <c r="E257" s="282"/>
      <c r="F257" s="283"/>
      <c r="G257" s="443"/>
      <c r="H257" s="447"/>
      <c r="I257" s="448"/>
      <c r="J257" s="296">
        <f t="shared" si="32"/>
        <v>0</v>
      </c>
      <c r="K257" s="298">
        <f t="shared" si="33"/>
        <v>0</v>
      </c>
      <c r="L257" s="282"/>
      <c r="M257" s="282"/>
      <c r="N257" s="282"/>
      <c r="O257" s="294"/>
      <c r="P257" s="301"/>
      <c r="Q257" s="282"/>
      <c r="R257" s="283"/>
      <c r="S257" s="17" t="s">
        <v>64</v>
      </c>
      <c r="T257" s="16">
        <v>6</v>
      </c>
      <c r="U257" s="282"/>
      <c r="V257" s="282"/>
      <c r="W257" s="282"/>
      <c r="X257" s="282"/>
      <c r="Y257" s="282"/>
      <c r="Z257" s="282"/>
      <c r="AA257" s="282"/>
      <c r="AB257" s="282"/>
      <c r="AC257" s="282"/>
      <c r="AD257" s="282"/>
      <c r="AE257" s="282"/>
      <c r="AF257" s="282"/>
      <c r="AG257" s="282"/>
      <c r="AH257" s="294"/>
      <c r="AI257" s="447"/>
      <c r="AJ257" s="282"/>
      <c r="AK257" s="283"/>
      <c r="AL257" s="17" t="s">
        <v>64</v>
      </c>
    </row>
    <row r="258" spans="1:38" s="20" customFormat="1" ht="12.75" customHeight="1" x14ac:dyDescent="0.2">
      <c r="A258" s="8">
        <v>7</v>
      </c>
      <c r="B258" s="280"/>
      <c r="C258" s="280"/>
      <c r="D258" s="280"/>
      <c r="E258" s="280"/>
      <c r="F258" s="281"/>
      <c r="G258" s="443"/>
      <c r="H258" s="444"/>
      <c r="I258" s="445"/>
      <c r="J258" s="296">
        <f t="shared" si="32"/>
        <v>0</v>
      </c>
      <c r="K258" s="298">
        <f t="shared" si="33"/>
        <v>0</v>
      </c>
      <c r="L258" s="280"/>
      <c r="M258" s="280"/>
      <c r="N258" s="280"/>
      <c r="O258" s="293"/>
      <c r="P258" s="300"/>
      <c r="Q258" s="280"/>
      <c r="R258" s="281"/>
      <c r="S258" s="15" t="s">
        <v>65</v>
      </c>
      <c r="T258" s="8">
        <v>7</v>
      </c>
      <c r="U258" s="280"/>
      <c r="V258" s="280"/>
      <c r="W258" s="280"/>
      <c r="X258" s="280"/>
      <c r="Y258" s="280"/>
      <c r="Z258" s="280"/>
      <c r="AA258" s="280"/>
      <c r="AB258" s="280"/>
      <c r="AC258" s="280"/>
      <c r="AD258" s="280"/>
      <c r="AE258" s="280"/>
      <c r="AF258" s="280"/>
      <c r="AG258" s="280"/>
      <c r="AH258" s="293"/>
      <c r="AI258" s="444"/>
      <c r="AJ258" s="280"/>
      <c r="AK258" s="281"/>
      <c r="AL258" s="15" t="s">
        <v>65</v>
      </c>
    </row>
    <row r="259" spans="1:38" s="20" customFormat="1" ht="12.75" customHeight="1" x14ac:dyDescent="0.2">
      <c r="A259" s="8">
        <v>8</v>
      </c>
      <c r="B259" s="280"/>
      <c r="C259" s="280"/>
      <c r="D259" s="280"/>
      <c r="E259" s="280"/>
      <c r="F259" s="281"/>
      <c r="G259" s="443"/>
      <c r="H259" s="444"/>
      <c r="I259" s="445"/>
      <c r="J259" s="296">
        <f t="shared" si="32"/>
        <v>0</v>
      </c>
      <c r="K259" s="298">
        <f t="shared" si="33"/>
        <v>0</v>
      </c>
      <c r="L259" s="280"/>
      <c r="M259" s="280"/>
      <c r="N259" s="280"/>
      <c r="O259" s="293"/>
      <c r="P259" s="300"/>
      <c r="Q259" s="280"/>
      <c r="R259" s="281"/>
      <c r="S259" s="15" t="s">
        <v>66</v>
      </c>
      <c r="T259" s="8">
        <v>8</v>
      </c>
      <c r="U259" s="280"/>
      <c r="V259" s="280"/>
      <c r="W259" s="280"/>
      <c r="X259" s="280"/>
      <c r="Y259" s="280"/>
      <c r="Z259" s="280"/>
      <c r="AA259" s="280"/>
      <c r="AB259" s="280"/>
      <c r="AC259" s="280"/>
      <c r="AD259" s="280"/>
      <c r="AE259" s="280"/>
      <c r="AF259" s="280"/>
      <c r="AG259" s="280"/>
      <c r="AH259" s="293"/>
      <c r="AI259" s="444"/>
      <c r="AJ259" s="280"/>
      <c r="AK259" s="281"/>
      <c r="AL259" s="15" t="s">
        <v>66</v>
      </c>
    </row>
    <row r="260" spans="1:38" s="20" customFormat="1" ht="12.75" customHeight="1" x14ac:dyDescent="0.2">
      <c r="A260" s="8">
        <v>9</v>
      </c>
      <c r="B260" s="280"/>
      <c r="C260" s="280"/>
      <c r="D260" s="280"/>
      <c r="E260" s="280"/>
      <c r="F260" s="281"/>
      <c r="G260" s="443"/>
      <c r="H260" s="444"/>
      <c r="I260" s="445"/>
      <c r="J260" s="296">
        <f t="shared" si="32"/>
        <v>0</v>
      </c>
      <c r="K260" s="298">
        <f t="shared" si="33"/>
        <v>0</v>
      </c>
      <c r="L260" s="280"/>
      <c r="M260" s="280"/>
      <c r="N260" s="280"/>
      <c r="O260" s="293"/>
      <c r="P260" s="300"/>
      <c r="Q260" s="280"/>
      <c r="R260" s="281"/>
      <c r="S260" s="15" t="s">
        <v>67</v>
      </c>
      <c r="T260" s="8">
        <v>9</v>
      </c>
      <c r="U260" s="280"/>
      <c r="V260" s="280"/>
      <c r="W260" s="280"/>
      <c r="X260" s="280"/>
      <c r="Y260" s="280"/>
      <c r="Z260" s="280"/>
      <c r="AA260" s="280"/>
      <c r="AB260" s="280"/>
      <c r="AC260" s="280"/>
      <c r="AD260" s="280"/>
      <c r="AE260" s="280"/>
      <c r="AF260" s="280"/>
      <c r="AG260" s="280"/>
      <c r="AH260" s="293"/>
      <c r="AI260" s="444"/>
      <c r="AJ260" s="280"/>
      <c r="AK260" s="281"/>
      <c r="AL260" s="15" t="s">
        <v>67</v>
      </c>
    </row>
    <row r="261" spans="1:38" s="20" customFormat="1" ht="12.75" customHeight="1" x14ac:dyDescent="0.2">
      <c r="A261" s="8">
        <v>10</v>
      </c>
      <c r="B261" s="280"/>
      <c r="C261" s="280"/>
      <c r="D261" s="280"/>
      <c r="E261" s="280"/>
      <c r="F261" s="281"/>
      <c r="G261" s="443"/>
      <c r="H261" s="444"/>
      <c r="I261" s="445"/>
      <c r="J261" s="296">
        <f t="shared" si="32"/>
        <v>0</v>
      </c>
      <c r="K261" s="298">
        <f t="shared" si="33"/>
        <v>0</v>
      </c>
      <c r="L261" s="280"/>
      <c r="M261" s="280"/>
      <c r="N261" s="280"/>
      <c r="O261" s="293"/>
      <c r="P261" s="300"/>
      <c r="Q261" s="280"/>
      <c r="R261" s="281"/>
      <c r="S261" s="15" t="s">
        <v>68</v>
      </c>
      <c r="T261" s="8">
        <v>10</v>
      </c>
      <c r="U261" s="280"/>
      <c r="V261" s="280"/>
      <c r="W261" s="280"/>
      <c r="X261" s="280"/>
      <c r="Y261" s="280"/>
      <c r="Z261" s="280"/>
      <c r="AA261" s="280"/>
      <c r="AB261" s="280"/>
      <c r="AC261" s="280"/>
      <c r="AD261" s="280"/>
      <c r="AE261" s="280"/>
      <c r="AF261" s="280"/>
      <c r="AG261" s="280"/>
      <c r="AH261" s="293"/>
      <c r="AI261" s="444"/>
      <c r="AJ261" s="280"/>
      <c r="AK261" s="281"/>
      <c r="AL261" s="15" t="s">
        <v>68</v>
      </c>
    </row>
    <row r="262" spans="1:38" s="20" customFormat="1" ht="12.75" customHeight="1" x14ac:dyDescent="0.2">
      <c r="A262" s="8">
        <v>11</v>
      </c>
      <c r="B262" s="280"/>
      <c r="C262" s="280"/>
      <c r="D262" s="280"/>
      <c r="E262" s="280"/>
      <c r="F262" s="281"/>
      <c r="G262" s="443"/>
      <c r="H262" s="444"/>
      <c r="I262" s="445"/>
      <c r="J262" s="296">
        <f t="shared" si="32"/>
        <v>0</v>
      </c>
      <c r="K262" s="298">
        <f t="shared" si="33"/>
        <v>0</v>
      </c>
      <c r="L262" s="280"/>
      <c r="M262" s="280"/>
      <c r="N262" s="280"/>
      <c r="O262" s="293"/>
      <c r="P262" s="300"/>
      <c r="Q262" s="280"/>
      <c r="R262" s="281"/>
      <c r="S262" s="15" t="s">
        <v>69</v>
      </c>
      <c r="T262" s="8">
        <v>11</v>
      </c>
      <c r="U262" s="280"/>
      <c r="V262" s="280"/>
      <c r="W262" s="280"/>
      <c r="X262" s="280"/>
      <c r="Y262" s="280"/>
      <c r="Z262" s="280"/>
      <c r="AA262" s="280"/>
      <c r="AB262" s="280"/>
      <c r="AC262" s="280"/>
      <c r="AD262" s="280"/>
      <c r="AE262" s="280"/>
      <c r="AF262" s="280"/>
      <c r="AG262" s="280"/>
      <c r="AH262" s="293"/>
      <c r="AI262" s="444"/>
      <c r="AJ262" s="280"/>
      <c r="AK262" s="281"/>
      <c r="AL262" s="15" t="s">
        <v>69</v>
      </c>
    </row>
    <row r="263" spans="1:38" s="20" customFormat="1" ht="12.75" customHeight="1" x14ac:dyDescent="0.2">
      <c r="A263" s="8">
        <v>12</v>
      </c>
      <c r="B263" s="280"/>
      <c r="C263" s="280"/>
      <c r="D263" s="280"/>
      <c r="E263" s="280"/>
      <c r="F263" s="281"/>
      <c r="G263" s="443"/>
      <c r="H263" s="444"/>
      <c r="I263" s="445"/>
      <c r="J263" s="296">
        <f t="shared" si="32"/>
        <v>0</v>
      </c>
      <c r="K263" s="298">
        <f t="shared" si="33"/>
        <v>0</v>
      </c>
      <c r="L263" s="280"/>
      <c r="M263" s="280"/>
      <c r="N263" s="280"/>
      <c r="O263" s="293"/>
      <c r="P263" s="300"/>
      <c r="Q263" s="280"/>
      <c r="R263" s="281"/>
      <c r="S263" s="15" t="s">
        <v>70</v>
      </c>
      <c r="T263" s="8">
        <v>12</v>
      </c>
      <c r="U263" s="280"/>
      <c r="V263" s="280"/>
      <c r="W263" s="280"/>
      <c r="X263" s="280"/>
      <c r="Y263" s="280"/>
      <c r="Z263" s="280"/>
      <c r="AA263" s="280"/>
      <c r="AB263" s="280"/>
      <c r="AC263" s="280"/>
      <c r="AD263" s="280"/>
      <c r="AE263" s="280"/>
      <c r="AF263" s="280"/>
      <c r="AG263" s="280"/>
      <c r="AH263" s="293"/>
      <c r="AI263" s="444"/>
      <c r="AJ263" s="280"/>
      <c r="AK263" s="281"/>
      <c r="AL263" s="15" t="s">
        <v>70</v>
      </c>
    </row>
    <row r="264" spans="1:38" s="20" customFormat="1" ht="12.75" customHeight="1" x14ac:dyDescent="0.2">
      <c r="A264" s="8">
        <v>13</v>
      </c>
      <c r="B264" s="280"/>
      <c r="C264" s="280"/>
      <c r="D264" s="280"/>
      <c r="E264" s="280"/>
      <c r="F264" s="281"/>
      <c r="G264" s="443"/>
      <c r="H264" s="444"/>
      <c r="I264" s="445"/>
      <c r="J264" s="296">
        <f t="shared" si="32"/>
        <v>0</v>
      </c>
      <c r="K264" s="298">
        <f t="shared" si="33"/>
        <v>0</v>
      </c>
      <c r="L264" s="280"/>
      <c r="M264" s="280"/>
      <c r="N264" s="280"/>
      <c r="O264" s="293"/>
      <c r="P264" s="300"/>
      <c r="Q264" s="280"/>
      <c r="R264" s="281"/>
      <c r="S264" s="15" t="s">
        <v>71</v>
      </c>
      <c r="T264" s="8">
        <v>13</v>
      </c>
      <c r="U264" s="280"/>
      <c r="V264" s="280"/>
      <c r="W264" s="280"/>
      <c r="X264" s="280"/>
      <c r="Y264" s="280"/>
      <c r="Z264" s="280"/>
      <c r="AA264" s="280"/>
      <c r="AB264" s="280"/>
      <c r="AC264" s="280"/>
      <c r="AD264" s="280"/>
      <c r="AE264" s="280"/>
      <c r="AF264" s="280"/>
      <c r="AG264" s="280"/>
      <c r="AH264" s="293"/>
      <c r="AI264" s="444"/>
      <c r="AJ264" s="280"/>
      <c r="AK264" s="281"/>
      <c r="AL264" s="15" t="s">
        <v>71</v>
      </c>
    </row>
    <row r="265" spans="1:38" s="20" customFormat="1" ht="12.75" customHeight="1" x14ac:dyDescent="0.2">
      <c r="A265" s="8">
        <v>14</v>
      </c>
      <c r="B265" s="280"/>
      <c r="C265" s="280"/>
      <c r="D265" s="280"/>
      <c r="E265" s="280"/>
      <c r="F265" s="281"/>
      <c r="G265" s="443"/>
      <c r="H265" s="444"/>
      <c r="I265" s="445"/>
      <c r="J265" s="296">
        <f t="shared" si="32"/>
        <v>0</v>
      </c>
      <c r="K265" s="298">
        <f t="shared" si="33"/>
        <v>0</v>
      </c>
      <c r="L265" s="280"/>
      <c r="M265" s="280"/>
      <c r="N265" s="280"/>
      <c r="O265" s="293"/>
      <c r="P265" s="300"/>
      <c r="Q265" s="280"/>
      <c r="R265" s="281"/>
      <c r="S265" s="15" t="s">
        <v>72</v>
      </c>
      <c r="T265" s="8">
        <v>14</v>
      </c>
      <c r="U265" s="280"/>
      <c r="V265" s="280"/>
      <c r="W265" s="280"/>
      <c r="X265" s="280"/>
      <c r="Y265" s="280"/>
      <c r="Z265" s="280"/>
      <c r="AA265" s="280"/>
      <c r="AB265" s="280"/>
      <c r="AC265" s="280"/>
      <c r="AD265" s="280"/>
      <c r="AE265" s="280"/>
      <c r="AF265" s="280"/>
      <c r="AG265" s="280"/>
      <c r="AH265" s="293"/>
      <c r="AI265" s="444"/>
      <c r="AJ265" s="280"/>
      <c r="AK265" s="281"/>
      <c r="AL265" s="15" t="s">
        <v>72</v>
      </c>
    </row>
    <row r="266" spans="1:38" s="20" customFormat="1" ht="12.75" customHeight="1" x14ac:dyDescent="0.2">
      <c r="A266" s="8">
        <v>15</v>
      </c>
      <c r="B266" s="280"/>
      <c r="C266" s="280"/>
      <c r="D266" s="280"/>
      <c r="E266" s="280"/>
      <c r="F266" s="281"/>
      <c r="G266" s="443"/>
      <c r="H266" s="444"/>
      <c r="I266" s="445"/>
      <c r="J266" s="296">
        <f t="shared" si="32"/>
        <v>0</v>
      </c>
      <c r="K266" s="298">
        <f t="shared" si="33"/>
        <v>0</v>
      </c>
      <c r="L266" s="280"/>
      <c r="M266" s="280"/>
      <c r="N266" s="280"/>
      <c r="O266" s="293"/>
      <c r="P266" s="300"/>
      <c r="Q266" s="280"/>
      <c r="R266" s="281"/>
      <c r="S266" s="15" t="s">
        <v>73</v>
      </c>
      <c r="T266" s="8">
        <v>15</v>
      </c>
      <c r="U266" s="280"/>
      <c r="V266" s="280"/>
      <c r="W266" s="280"/>
      <c r="X266" s="280"/>
      <c r="Y266" s="280"/>
      <c r="Z266" s="280"/>
      <c r="AA266" s="280"/>
      <c r="AB266" s="280"/>
      <c r="AC266" s="280"/>
      <c r="AD266" s="280"/>
      <c r="AE266" s="280"/>
      <c r="AF266" s="280"/>
      <c r="AG266" s="280"/>
      <c r="AH266" s="293"/>
      <c r="AI266" s="444"/>
      <c r="AJ266" s="280"/>
      <c r="AK266" s="281"/>
      <c r="AL266" s="15" t="s">
        <v>73</v>
      </c>
    </row>
    <row r="267" spans="1:38" s="20" customFormat="1" ht="12.75" customHeight="1" x14ac:dyDescent="0.2">
      <c r="A267" s="8">
        <v>16</v>
      </c>
      <c r="B267" s="280"/>
      <c r="C267" s="280"/>
      <c r="D267" s="280"/>
      <c r="E267" s="280"/>
      <c r="F267" s="281"/>
      <c r="G267" s="443"/>
      <c r="H267" s="444"/>
      <c r="I267" s="445"/>
      <c r="J267" s="296">
        <f t="shared" si="32"/>
        <v>0</v>
      </c>
      <c r="K267" s="298">
        <f t="shared" si="33"/>
        <v>0</v>
      </c>
      <c r="L267" s="280"/>
      <c r="M267" s="280"/>
      <c r="N267" s="280"/>
      <c r="O267" s="293"/>
      <c r="P267" s="300"/>
      <c r="Q267" s="280"/>
      <c r="R267" s="281"/>
      <c r="S267" s="15" t="s">
        <v>74</v>
      </c>
      <c r="T267" s="8">
        <v>16</v>
      </c>
      <c r="U267" s="280"/>
      <c r="V267" s="280"/>
      <c r="W267" s="280"/>
      <c r="X267" s="280"/>
      <c r="Y267" s="280"/>
      <c r="Z267" s="280"/>
      <c r="AA267" s="280"/>
      <c r="AB267" s="280"/>
      <c r="AC267" s="280"/>
      <c r="AD267" s="280"/>
      <c r="AE267" s="280"/>
      <c r="AF267" s="280"/>
      <c r="AG267" s="280"/>
      <c r="AH267" s="293"/>
      <c r="AI267" s="444"/>
      <c r="AJ267" s="280"/>
      <c r="AK267" s="281"/>
      <c r="AL267" s="15" t="s">
        <v>74</v>
      </c>
    </row>
    <row r="268" spans="1:38" s="20" customFormat="1" ht="12.75" customHeight="1" x14ac:dyDescent="0.2">
      <c r="A268" s="8">
        <v>17</v>
      </c>
      <c r="B268" s="280"/>
      <c r="C268" s="280"/>
      <c r="D268" s="280"/>
      <c r="E268" s="280"/>
      <c r="F268" s="281"/>
      <c r="G268" s="443"/>
      <c r="H268" s="444"/>
      <c r="I268" s="445"/>
      <c r="J268" s="296">
        <f t="shared" si="32"/>
        <v>0</v>
      </c>
      <c r="K268" s="298">
        <f t="shared" si="33"/>
        <v>0</v>
      </c>
      <c r="L268" s="280"/>
      <c r="M268" s="280"/>
      <c r="N268" s="280"/>
      <c r="O268" s="293"/>
      <c r="P268" s="300"/>
      <c r="Q268" s="280"/>
      <c r="R268" s="281"/>
      <c r="S268" s="15" t="s">
        <v>75</v>
      </c>
      <c r="T268" s="8">
        <v>17</v>
      </c>
      <c r="U268" s="280"/>
      <c r="V268" s="280"/>
      <c r="W268" s="280"/>
      <c r="X268" s="280"/>
      <c r="Y268" s="280"/>
      <c r="Z268" s="280"/>
      <c r="AA268" s="280"/>
      <c r="AB268" s="280"/>
      <c r="AC268" s="280"/>
      <c r="AD268" s="280"/>
      <c r="AE268" s="280"/>
      <c r="AF268" s="280"/>
      <c r="AG268" s="280"/>
      <c r="AH268" s="293"/>
      <c r="AI268" s="444"/>
      <c r="AJ268" s="280"/>
      <c r="AK268" s="281"/>
      <c r="AL268" s="15" t="s">
        <v>75</v>
      </c>
    </row>
    <row r="269" spans="1:38" s="20" customFormat="1" ht="12.75" customHeight="1" x14ac:dyDescent="0.2">
      <c r="A269" s="8">
        <v>18</v>
      </c>
      <c r="B269" s="280"/>
      <c r="C269" s="280"/>
      <c r="D269" s="280"/>
      <c r="E269" s="280"/>
      <c r="F269" s="281"/>
      <c r="G269" s="443"/>
      <c r="H269" s="444"/>
      <c r="I269" s="445"/>
      <c r="J269" s="296">
        <f t="shared" si="32"/>
        <v>0</v>
      </c>
      <c r="K269" s="298">
        <f t="shared" si="33"/>
        <v>0</v>
      </c>
      <c r="L269" s="280"/>
      <c r="M269" s="280"/>
      <c r="N269" s="280"/>
      <c r="O269" s="293"/>
      <c r="P269" s="300"/>
      <c r="Q269" s="280"/>
      <c r="R269" s="281"/>
      <c r="S269" s="15" t="s">
        <v>76</v>
      </c>
      <c r="T269" s="8">
        <v>18</v>
      </c>
      <c r="U269" s="280"/>
      <c r="V269" s="280"/>
      <c r="W269" s="280"/>
      <c r="X269" s="280"/>
      <c r="Y269" s="280"/>
      <c r="Z269" s="280"/>
      <c r="AA269" s="280"/>
      <c r="AB269" s="280"/>
      <c r="AC269" s="280"/>
      <c r="AD269" s="280"/>
      <c r="AE269" s="280"/>
      <c r="AF269" s="280"/>
      <c r="AG269" s="280"/>
      <c r="AH269" s="293"/>
      <c r="AI269" s="444"/>
      <c r="AJ269" s="280"/>
      <c r="AK269" s="281"/>
      <c r="AL269" s="15" t="s">
        <v>76</v>
      </c>
    </row>
    <row r="270" spans="1:38" s="20" customFormat="1" ht="12.75" customHeight="1" x14ac:dyDescent="0.2">
      <c r="A270" s="8">
        <v>19</v>
      </c>
      <c r="B270" s="280"/>
      <c r="C270" s="280"/>
      <c r="D270" s="280"/>
      <c r="E270" s="280"/>
      <c r="F270" s="281"/>
      <c r="G270" s="443"/>
      <c r="H270" s="444"/>
      <c r="I270" s="445"/>
      <c r="J270" s="296">
        <f t="shared" si="32"/>
        <v>0</v>
      </c>
      <c r="K270" s="298">
        <f t="shared" si="33"/>
        <v>0</v>
      </c>
      <c r="L270" s="280"/>
      <c r="M270" s="280"/>
      <c r="N270" s="280"/>
      <c r="O270" s="293"/>
      <c r="P270" s="300"/>
      <c r="Q270" s="280"/>
      <c r="R270" s="281"/>
      <c r="S270" s="15" t="s">
        <v>77</v>
      </c>
      <c r="T270" s="8">
        <v>19</v>
      </c>
      <c r="U270" s="280"/>
      <c r="V270" s="280"/>
      <c r="W270" s="280"/>
      <c r="X270" s="280"/>
      <c r="Y270" s="280"/>
      <c r="Z270" s="280"/>
      <c r="AA270" s="280"/>
      <c r="AB270" s="280"/>
      <c r="AC270" s="280"/>
      <c r="AD270" s="280"/>
      <c r="AE270" s="280"/>
      <c r="AF270" s="280"/>
      <c r="AG270" s="280"/>
      <c r="AH270" s="293"/>
      <c r="AI270" s="444"/>
      <c r="AJ270" s="280"/>
      <c r="AK270" s="281"/>
      <c r="AL270" s="15" t="s">
        <v>77</v>
      </c>
    </row>
    <row r="271" spans="1:38" s="20" customFormat="1" ht="12.75" customHeight="1" x14ac:dyDescent="0.2">
      <c r="A271" s="8">
        <v>20</v>
      </c>
      <c r="B271" s="280"/>
      <c r="C271" s="280"/>
      <c r="D271" s="280"/>
      <c r="E271" s="280"/>
      <c r="F271" s="281"/>
      <c r="G271" s="443"/>
      <c r="H271" s="444"/>
      <c r="I271" s="445"/>
      <c r="J271" s="296">
        <f t="shared" si="32"/>
        <v>0</v>
      </c>
      <c r="K271" s="298">
        <f t="shared" si="33"/>
        <v>0</v>
      </c>
      <c r="L271" s="280"/>
      <c r="M271" s="280"/>
      <c r="N271" s="280"/>
      <c r="O271" s="293"/>
      <c r="P271" s="300"/>
      <c r="Q271" s="280"/>
      <c r="R271" s="281"/>
      <c r="S271" s="15" t="s">
        <v>78</v>
      </c>
      <c r="T271" s="8">
        <v>20</v>
      </c>
      <c r="U271" s="280"/>
      <c r="V271" s="280"/>
      <c r="W271" s="280"/>
      <c r="X271" s="280"/>
      <c r="Y271" s="280"/>
      <c r="Z271" s="280"/>
      <c r="AA271" s="280"/>
      <c r="AB271" s="280"/>
      <c r="AC271" s="280"/>
      <c r="AD271" s="280"/>
      <c r="AE271" s="280"/>
      <c r="AF271" s="280"/>
      <c r="AG271" s="280"/>
      <c r="AH271" s="293"/>
      <c r="AI271" s="444"/>
      <c r="AJ271" s="280"/>
      <c r="AK271" s="281"/>
      <c r="AL271" s="15" t="s">
        <v>78</v>
      </c>
    </row>
    <row r="272" spans="1:38" s="20" customFormat="1" ht="12.75" customHeight="1" x14ac:dyDescent="0.2">
      <c r="A272" s="8">
        <v>21</v>
      </c>
      <c r="B272" s="280"/>
      <c r="C272" s="280"/>
      <c r="D272" s="280"/>
      <c r="E272" s="280"/>
      <c r="F272" s="281"/>
      <c r="G272" s="443"/>
      <c r="H272" s="444"/>
      <c r="I272" s="445"/>
      <c r="J272" s="296">
        <f t="shared" si="32"/>
        <v>0</v>
      </c>
      <c r="K272" s="298">
        <f t="shared" si="33"/>
        <v>0</v>
      </c>
      <c r="L272" s="280"/>
      <c r="M272" s="280"/>
      <c r="N272" s="280"/>
      <c r="O272" s="293"/>
      <c r="P272" s="300"/>
      <c r="Q272" s="280"/>
      <c r="R272" s="281"/>
      <c r="S272" s="15" t="s">
        <v>79</v>
      </c>
      <c r="T272" s="8">
        <v>21</v>
      </c>
      <c r="U272" s="280"/>
      <c r="V272" s="280"/>
      <c r="W272" s="280"/>
      <c r="X272" s="280"/>
      <c r="Y272" s="280"/>
      <c r="Z272" s="280"/>
      <c r="AA272" s="280"/>
      <c r="AB272" s="280"/>
      <c r="AC272" s="280"/>
      <c r="AD272" s="280"/>
      <c r="AE272" s="280"/>
      <c r="AF272" s="280"/>
      <c r="AG272" s="280"/>
      <c r="AH272" s="293"/>
      <c r="AI272" s="444"/>
      <c r="AJ272" s="280"/>
      <c r="AK272" s="281"/>
      <c r="AL272" s="15" t="s">
        <v>79</v>
      </c>
    </row>
    <row r="273" spans="1:38" s="20" customFormat="1" ht="12.75" customHeight="1" x14ac:dyDescent="0.2">
      <c r="A273" s="8">
        <v>22</v>
      </c>
      <c r="B273" s="280"/>
      <c r="C273" s="280"/>
      <c r="D273" s="280"/>
      <c r="E273" s="280"/>
      <c r="F273" s="281"/>
      <c r="G273" s="443"/>
      <c r="H273" s="444"/>
      <c r="I273" s="445"/>
      <c r="J273" s="296">
        <f t="shared" si="32"/>
        <v>0</v>
      </c>
      <c r="K273" s="298">
        <f t="shared" si="33"/>
        <v>0</v>
      </c>
      <c r="L273" s="280"/>
      <c r="M273" s="280"/>
      <c r="N273" s="280"/>
      <c r="O273" s="293"/>
      <c r="P273" s="300"/>
      <c r="Q273" s="280"/>
      <c r="R273" s="281"/>
      <c r="S273" s="15" t="s">
        <v>80</v>
      </c>
      <c r="T273" s="8">
        <v>22</v>
      </c>
      <c r="U273" s="280"/>
      <c r="V273" s="280"/>
      <c r="W273" s="280"/>
      <c r="X273" s="280"/>
      <c r="Y273" s="280"/>
      <c r="Z273" s="280"/>
      <c r="AA273" s="280"/>
      <c r="AB273" s="280"/>
      <c r="AC273" s="280"/>
      <c r="AD273" s="280"/>
      <c r="AE273" s="280"/>
      <c r="AF273" s="280"/>
      <c r="AG273" s="280"/>
      <c r="AH273" s="293"/>
      <c r="AI273" s="444"/>
      <c r="AJ273" s="280"/>
      <c r="AK273" s="281"/>
      <c r="AL273" s="15" t="s">
        <v>80</v>
      </c>
    </row>
    <row r="274" spans="1:38" s="20" customFormat="1" ht="12.75" customHeight="1" x14ac:dyDescent="0.2">
      <c r="A274" s="8">
        <v>23</v>
      </c>
      <c r="B274" s="280"/>
      <c r="C274" s="280"/>
      <c r="D274" s="280"/>
      <c r="E274" s="280"/>
      <c r="F274" s="281"/>
      <c r="G274" s="443"/>
      <c r="H274" s="444"/>
      <c r="I274" s="445"/>
      <c r="J274" s="296">
        <f t="shared" si="32"/>
        <v>0</v>
      </c>
      <c r="K274" s="298">
        <f t="shared" si="33"/>
        <v>0</v>
      </c>
      <c r="L274" s="280"/>
      <c r="M274" s="280"/>
      <c r="N274" s="280"/>
      <c r="O274" s="293"/>
      <c r="P274" s="300"/>
      <c r="Q274" s="280"/>
      <c r="R274" s="281"/>
      <c r="S274" s="15" t="s">
        <v>81</v>
      </c>
      <c r="T274" s="8">
        <v>23</v>
      </c>
      <c r="U274" s="280"/>
      <c r="V274" s="280"/>
      <c r="W274" s="280"/>
      <c r="X274" s="280"/>
      <c r="Y274" s="280"/>
      <c r="Z274" s="280"/>
      <c r="AA274" s="280"/>
      <c r="AB274" s="280"/>
      <c r="AC274" s="280"/>
      <c r="AD274" s="280"/>
      <c r="AE274" s="280"/>
      <c r="AF274" s="280"/>
      <c r="AG274" s="280"/>
      <c r="AH274" s="293"/>
      <c r="AI274" s="444"/>
      <c r="AJ274" s="280"/>
      <c r="AK274" s="281"/>
      <c r="AL274" s="15" t="s">
        <v>81</v>
      </c>
    </row>
    <row r="275" spans="1:38" s="20" customFormat="1" ht="12.75" customHeight="1" x14ac:dyDescent="0.2">
      <c r="A275" s="8">
        <v>24</v>
      </c>
      <c r="B275" s="280"/>
      <c r="C275" s="280"/>
      <c r="D275" s="280"/>
      <c r="E275" s="280"/>
      <c r="F275" s="281"/>
      <c r="G275" s="443"/>
      <c r="H275" s="444"/>
      <c r="I275" s="445"/>
      <c r="J275" s="296">
        <f t="shared" si="32"/>
        <v>0</v>
      </c>
      <c r="K275" s="298">
        <f t="shared" si="33"/>
        <v>0</v>
      </c>
      <c r="L275" s="280"/>
      <c r="M275" s="280"/>
      <c r="N275" s="280"/>
      <c r="O275" s="293"/>
      <c r="P275" s="300"/>
      <c r="Q275" s="280"/>
      <c r="R275" s="281"/>
      <c r="S275" s="15" t="s">
        <v>82</v>
      </c>
      <c r="T275" s="8">
        <v>24</v>
      </c>
      <c r="U275" s="280"/>
      <c r="V275" s="280"/>
      <c r="W275" s="280"/>
      <c r="X275" s="280"/>
      <c r="Y275" s="280"/>
      <c r="Z275" s="280"/>
      <c r="AA275" s="280"/>
      <c r="AB275" s="280"/>
      <c r="AC275" s="280"/>
      <c r="AD275" s="280"/>
      <c r="AE275" s="280"/>
      <c r="AF275" s="280"/>
      <c r="AG275" s="280"/>
      <c r="AH275" s="293"/>
      <c r="AI275" s="444"/>
      <c r="AJ275" s="280"/>
      <c r="AK275" s="281"/>
      <c r="AL275" s="15" t="s">
        <v>82</v>
      </c>
    </row>
    <row r="276" spans="1:38" s="20" customFormat="1" ht="12.75" customHeight="1" x14ac:dyDescent="0.2">
      <c r="A276" s="8">
        <v>25</v>
      </c>
      <c r="B276" s="280"/>
      <c r="C276" s="280"/>
      <c r="D276" s="280"/>
      <c r="E276" s="280"/>
      <c r="F276" s="281"/>
      <c r="G276" s="443"/>
      <c r="H276" s="444"/>
      <c r="I276" s="445"/>
      <c r="J276" s="296">
        <f t="shared" si="32"/>
        <v>0</v>
      </c>
      <c r="K276" s="298">
        <f t="shared" si="33"/>
        <v>0</v>
      </c>
      <c r="L276" s="280"/>
      <c r="M276" s="280"/>
      <c r="N276" s="280"/>
      <c r="O276" s="293"/>
      <c r="P276" s="300"/>
      <c r="Q276" s="280"/>
      <c r="R276" s="281"/>
      <c r="S276" s="15" t="s">
        <v>83</v>
      </c>
      <c r="T276" s="8">
        <v>25</v>
      </c>
      <c r="U276" s="280"/>
      <c r="V276" s="280"/>
      <c r="W276" s="280"/>
      <c r="X276" s="280"/>
      <c r="Y276" s="280"/>
      <c r="Z276" s="280"/>
      <c r="AA276" s="280"/>
      <c r="AB276" s="280"/>
      <c r="AC276" s="280"/>
      <c r="AD276" s="280"/>
      <c r="AE276" s="280"/>
      <c r="AF276" s="280"/>
      <c r="AG276" s="280"/>
      <c r="AH276" s="293"/>
      <c r="AI276" s="444"/>
      <c r="AJ276" s="280"/>
      <c r="AK276" s="281"/>
      <c r="AL276" s="15" t="s">
        <v>83</v>
      </c>
    </row>
    <row r="277" spans="1:38" s="20" customFormat="1" ht="12.75" customHeight="1" x14ac:dyDescent="0.2">
      <c r="A277" s="8">
        <v>26</v>
      </c>
      <c r="B277" s="280"/>
      <c r="C277" s="280"/>
      <c r="D277" s="280"/>
      <c r="E277" s="280"/>
      <c r="F277" s="281"/>
      <c r="G277" s="443"/>
      <c r="H277" s="444"/>
      <c r="I277" s="445"/>
      <c r="J277" s="296">
        <f t="shared" si="32"/>
        <v>0</v>
      </c>
      <c r="K277" s="298">
        <f t="shared" si="33"/>
        <v>0</v>
      </c>
      <c r="L277" s="280"/>
      <c r="M277" s="280"/>
      <c r="N277" s="280"/>
      <c r="O277" s="293"/>
      <c r="P277" s="300"/>
      <c r="Q277" s="280"/>
      <c r="R277" s="281"/>
      <c r="S277" s="15" t="s">
        <v>84</v>
      </c>
      <c r="T277" s="8">
        <v>26</v>
      </c>
      <c r="U277" s="280"/>
      <c r="V277" s="280"/>
      <c r="W277" s="280"/>
      <c r="X277" s="280"/>
      <c r="Y277" s="280"/>
      <c r="Z277" s="280"/>
      <c r="AA277" s="280"/>
      <c r="AB277" s="280"/>
      <c r="AC277" s="280"/>
      <c r="AD277" s="280"/>
      <c r="AE277" s="280"/>
      <c r="AF277" s="280"/>
      <c r="AG277" s="280"/>
      <c r="AH277" s="293"/>
      <c r="AI277" s="444"/>
      <c r="AJ277" s="280"/>
      <c r="AK277" s="281"/>
      <c r="AL277" s="15" t="s">
        <v>84</v>
      </c>
    </row>
    <row r="278" spans="1:38" s="20" customFormat="1" ht="12.75" customHeight="1" x14ac:dyDescent="0.2">
      <c r="A278" s="8">
        <v>27</v>
      </c>
      <c r="B278" s="280"/>
      <c r="C278" s="280"/>
      <c r="D278" s="280"/>
      <c r="E278" s="280"/>
      <c r="F278" s="281"/>
      <c r="G278" s="443"/>
      <c r="H278" s="444"/>
      <c r="I278" s="445"/>
      <c r="J278" s="296">
        <f t="shared" si="32"/>
        <v>0</v>
      </c>
      <c r="K278" s="298">
        <f t="shared" si="33"/>
        <v>0</v>
      </c>
      <c r="L278" s="280"/>
      <c r="M278" s="280"/>
      <c r="N278" s="280"/>
      <c r="O278" s="293"/>
      <c r="P278" s="300"/>
      <c r="Q278" s="280"/>
      <c r="R278" s="281"/>
      <c r="S278" s="15" t="s">
        <v>85</v>
      </c>
      <c r="T278" s="8">
        <v>27</v>
      </c>
      <c r="U278" s="280"/>
      <c r="V278" s="280"/>
      <c r="W278" s="280"/>
      <c r="X278" s="280"/>
      <c r="Y278" s="280"/>
      <c r="Z278" s="280"/>
      <c r="AA278" s="280"/>
      <c r="AB278" s="280"/>
      <c r="AC278" s="280"/>
      <c r="AD278" s="280"/>
      <c r="AE278" s="280"/>
      <c r="AF278" s="280"/>
      <c r="AG278" s="280"/>
      <c r="AH278" s="293"/>
      <c r="AI278" s="444"/>
      <c r="AJ278" s="280"/>
      <c r="AK278" s="281"/>
      <c r="AL278" s="15" t="s">
        <v>85</v>
      </c>
    </row>
    <row r="279" spans="1:38" s="20" customFormat="1" ht="12.75" customHeight="1" x14ac:dyDescent="0.2">
      <c r="A279" s="8">
        <v>28</v>
      </c>
      <c r="B279" s="280"/>
      <c r="C279" s="280"/>
      <c r="D279" s="280"/>
      <c r="E279" s="280"/>
      <c r="F279" s="281"/>
      <c r="G279" s="443"/>
      <c r="H279" s="444"/>
      <c r="I279" s="445"/>
      <c r="J279" s="296">
        <f t="shared" si="32"/>
        <v>0</v>
      </c>
      <c r="K279" s="298">
        <f t="shared" si="33"/>
        <v>0</v>
      </c>
      <c r="L279" s="280"/>
      <c r="M279" s="280"/>
      <c r="N279" s="280"/>
      <c r="O279" s="293"/>
      <c r="P279" s="300"/>
      <c r="Q279" s="280"/>
      <c r="R279" s="281"/>
      <c r="S279" s="15" t="s">
        <v>86</v>
      </c>
      <c r="T279" s="8">
        <v>28</v>
      </c>
      <c r="U279" s="280"/>
      <c r="V279" s="280"/>
      <c r="W279" s="280"/>
      <c r="X279" s="280"/>
      <c r="Y279" s="280"/>
      <c r="Z279" s="280"/>
      <c r="AA279" s="280"/>
      <c r="AB279" s="280"/>
      <c r="AC279" s="280"/>
      <c r="AD279" s="280"/>
      <c r="AE279" s="280"/>
      <c r="AF279" s="280"/>
      <c r="AG279" s="280"/>
      <c r="AH279" s="293"/>
      <c r="AI279" s="444"/>
      <c r="AJ279" s="280"/>
      <c r="AK279" s="281"/>
      <c r="AL279" s="15" t="s">
        <v>86</v>
      </c>
    </row>
    <row r="280" spans="1:38" s="20" customFormat="1" ht="12.75" customHeight="1" x14ac:dyDescent="0.2">
      <c r="A280" s="8">
        <v>29</v>
      </c>
      <c r="B280" s="280"/>
      <c r="C280" s="280"/>
      <c r="D280" s="280"/>
      <c r="E280" s="280"/>
      <c r="F280" s="281"/>
      <c r="G280" s="443"/>
      <c r="H280" s="444"/>
      <c r="I280" s="445"/>
      <c r="J280" s="296">
        <f t="shared" si="32"/>
        <v>0</v>
      </c>
      <c r="K280" s="298">
        <f t="shared" si="33"/>
        <v>0</v>
      </c>
      <c r="L280" s="280"/>
      <c r="M280" s="280"/>
      <c r="N280" s="280"/>
      <c r="O280" s="293"/>
      <c r="P280" s="300"/>
      <c r="Q280" s="280"/>
      <c r="R280" s="281"/>
      <c r="S280" s="15" t="s">
        <v>87</v>
      </c>
      <c r="T280" s="8">
        <v>29</v>
      </c>
      <c r="U280" s="280"/>
      <c r="V280" s="280"/>
      <c r="W280" s="280"/>
      <c r="X280" s="301"/>
      <c r="Y280" s="280"/>
      <c r="Z280" s="280"/>
      <c r="AA280" s="280"/>
      <c r="AB280" s="280"/>
      <c r="AC280" s="280"/>
      <c r="AD280" s="280"/>
      <c r="AE280" s="280"/>
      <c r="AF280" s="280"/>
      <c r="AG280" s="280"/>
      <c r="AH280" s="293"/>
      <c r="AI280" s="444"/>
      <c r="AJ280" s="280"/>
      <c r="AK280" s="281"/>
      <c r="AL280" s="15" t="s">
        <v>87</v>
      </c>
    </row>
    <row r="281" spans="1:38" s="20" customFormat="1" ht="12.75" customHeight="1" x14ac:dyDescent="0.2">
      <c r="A281" s="8">
        <v>30</v>
      </c>
      <c r="B281" s="280"/>
      <c r="C281" s="280"/>
      <c r="D281" s="280"/>
      <c r="E281" s="280"/>
      <c r="F281" s="281"/>
      <c r="G281" s="449"/>
      <c r="H281" s="444"/>
      <c r="I281" s="445"/>
      <c r="J281" s="296">
        <f t="shared" si="32"/>
        <v>0</v>
      </c>
      <c r="K281" s="298">
        <f t="shared" si="33"/>
        <v>0</v>
      </c>
      <c r="L281" s="280"/>
      <c r="M281" s="280"/>
      <c r="N281" s="280"/>
      <c r="O281" s="293"/>
      <c r="P281" s="300"/>
      <c r="Q281" s="280"/>
      <c r="R281" s="281"/>
      <c r="S281" s="15" t="s">
        <v>88</v>
      </c>
      <c r="T281" s="8">
        <v>30</v>
      </c>
      <c r="U281" s="280"/>
      <c r="V281" s="280"/>
      <c r="W281" s="280"/>
      <c r="X281" s="280"/>
      <c r="Y281" s="280"/>
      <c r="Z281" s="280"/>
      <c r="AA281" s="280"/>
      <c r="AB281" s="280"/>
      <c r="AC281" s="280"/>
      <c r="AD281" s="280"/>
      <c r="AE281" s="280"/>
      <c r="AF281" s="280"/>
      <c r="AG281" s="280"/>
      <c r="AH281" s="293"/>
      <c r="AI281" s="444"/>
      <c r="AJ281" s="280"/>
      <c r="AK281" s="281"/>
      <c r="AL281" s="15" t="s">
        <v>88</v>
      </c>
    </row>
    <row r="282" spans="1:38" s="20" customFormat="1" ht="12.75" customHeight="1" x14ac:dyDescent="0.2">
      <c r="A282" s="18">
        <v>31</v>
      </c>
      <c r="B282" s="284"/>
      <c r="C282" s="284"/>
      <c r="D282" s="284"/>
      <c r="E282" s="284"/>
      <c r="F282" s="285"/>
      <c r="G282" s="450"/>
      <c r="H282" s="451"/>
      <c r="I282" s="452"/>
      <c r="J282" s="302">
        <f t="shared" si="32"/>
        <v>0</v>
      </c>
      <c r="K282" s="303">
        <f t="shared" si="33"/>
        <v>0</v>
      </c>
      <c r="L282" s="284"/>
      <c r="M282" s="284"/>
      <c r="N282" s="284"/>
      <c r="O282" s="295"/>
      <c r="P282" s="304"/>
      <c r="Q282" s="284"/>
      <c r="R282" s="285"/>
      <c r="S282" s="19" t="s">
        <v>89</v>
      </c>
      <c r="T282" s="18">
        <v>31</v>
      </c>
      <c r="U282" s="284"/>
      <c r="V282" s="284"/>
      <c r="W282" s="284"/>
      <c r="X282" s="284"/>
      <c r="Y282" s="284"/>
      <c r="Z282" s="284"/>
      <c r="AA282" s="284"/>
      <c r="AB282" s="284"/>
      <c r="AC282" s="284"/>
      <c r="AD282" s="284"/>
      <c r="AE282" s="284"/>
      <c r="AF282" s="284"/>
      <c r="AG282" s="284"/>
      <c r="AH282" s="295"/>
      <c r="AI282" s="451"/>
      <c r="AJ282" s="284"/>
      <c r="AK282" s="285"/>
      <c r="AL282" s="19" t="s">
        <v>89</v>
      </c>
    </row>
    <row r="283" spans="1:38" s="20" customFormat="1" ht="12.75" customHeight="1" thickBot="1" x14ac:dyDescent="0.25">
      <c r="A283" s="342"/>
      <c r="B283" s="343">
        <f>SUM(B251:B282)</f>
        <v>0</v>
      </c>
      <c r="C283" s="343">
        <f>SUM(C251:C282)</f>
        <v>0</v>
      </c>
      <c r="D283" s="343">
        <f>SUM(D251:D282)</f>
        <v>0</v>
      </c>
      <c r="E283" s="344">
        <f>SUM(E251:E282)</f>
        <v>0</v>
      </c>
      <c r="F283" s="345">
        <f>SUM(F251:F282)</f>
        <v>0</v>
      </c>
      <c r="G283" s="346"/>
      <c r="H283" s="347" t="s">
        <v>90</v>
      </c>
      <c r="I283" s="348">
        <f>COUNTA(I252:I282)</f>
        <v>0</v>
      </c>
      <c r="J283" s="343">
        <f t="shared" ref="J283:R283" si="34">SUM(J251:J282)</f>
        <v>0</v>
      </c>
      <c r="K283" s="343">
        <f t="shared" si="34"/>
        <v>0</v>
      </c>
      <c r="L283" s="343">
        <f t="shared" si="34"/>
        <v>0</v>
      </c>
      <c r="M283" s="343">
        <f t="shared" si="34"/>
        <v>0</v>
      </c>
      <c r="N283" s="343">
        <f t="shared" si="34"/>
        <v>0</v>
      </c>
      <c r="O283" s="349">
        <f t="shared" si="34"/>
        <v>0</v>
      </c>
      <c r="P283" s="344">
        <f t="shared" si="34"/>
        <v>0</v>
      </c>
      <c r="Q283" s="343">
        <f t="shared" si="34"/>
        <v>0</v>
      </c>
      <c r="R283" s="350">
        <f t="shared" si="34"/>
        <v>0</v>
      </c>
      <c r="S283" s="351"/>
      <c r="T283" s="342"/>
      <c r="U283" s="343">
        <f t="shared" ref="U283:AH283" si="35">SUM(U251:U282)</f>
        <v>0</v>
      </c>
      <c r="V283" s="343">
        <f t="shared" si="35"/>
        <v>0</v>
      </c>
      <c r="W283" s="343">
        <f t="shared" si="35"/>
        <v>0</v>
      </c>
      <c r="X283" s="343">
        <f t="shared" si="35"/>
        <v>0</v>
      </c>
      <c r="Y283" s="343">
        <f t="shared" si="35"/>
        <v>0</v>
      </c>
      <c r="Z283" s="343">
        <f t="shared" si="35"/>
        <v>0</v>
      </c>
      <c r="AA283" s="343">
        <f t="shared" si="35"/>
        <v>0</v>
      </c>
      <c r="AB283" s="343">
        <f t="shared" si="35"/>
        <v>0</v>
      </c>
      <c r="AC283" s="343">
        <f t="shared" si="35"/>
        <v>0</v>
      </c>
      <c r="AD283" s="343">
        <f t="shared" si="35"/>
        <v>0</v>
      </c>
      <c r="AE283" s="343">
        <f t="shared" si="35"/>
        <v>0</v>
      </c>
      <c r="AF283" s="343">
        <f t="shared" si="35"/>
        <v>0</v>
      </c>
      <c r="AG283" s="343">
        <f t="shared" si="35"/>
        <v>0</v>
      </c>
      <c r="AH283" s="345">
        <f t="shared" si="35"/>
        <v>0</v>
      </c>
      <c r="AI283" s="352"/>
      <c r="AJ283" s="343">
        <f>SUM(AJ251:AJ282)</f>
        <v>0</v>
      </c>
      <c r="AK283" s="350">
        <f>SUM(AK251:AK282)</f>
        <v>0</v>
      </c>
      <c r="AL283" s="351"/>
    </row>
    <row r="284" spans="1:38" ht="12.75" customHeight="1" thickTop="1" x14ac:dyDescent="0.2">
      <c r="A284" s="43"/>
      <c r="B284" s="153"/>
      <c r="C284" s="153"/>
      <c r="D284" s="153"/>
      <c r="E284" s="153"/>
      <c r="F284" s="153"/>
      <c r="G284" s="340"/>
      <c r="H284" s="153"/>
      <c r="I284" s="341"/>
      <c r="J284" s="153"/>
      <c r="K284" s="153"/>
      <c r="L284" s="153"/>
      <c r="M284" s="153"/>
      <c r="N284" s="153"/>
      <c r="O284" s="153"/>
      <c r="P284" s="153"/>
      <c r="Q284" s="153"/>
      <c r="R284" s="153"/>
      <c r="S284" s="43"/>
      <c r="T284" s="4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43"/>
    </row>
    <row r="285" spans="1:38" ht="12.75" customHeight="1" x14ac:dyDescent="0.2">
      <c r="A285" s="43"/>
      <c r="B285" s="153"/>
      <c r="C285" s="153"/>
      <c r="D285" s="153"/>
      <c r="E285" s="153"/>
      <c r="F285" s="153"/>
      <c r="G285" s="340"/>
      <c r="H285" s="153"/>
      <c r="I285" s="341"/>
      <c r="J285" s="153"/>
      <c r="K285" s="153"/>
      <c r="L285" s="153"/>
      <c r="M285" s="153"/>
      <c r="N285" s="153"/>
      <c r="O285" s="153"/>
      <c r="P285" s="153"/>
      <c r="Q285" s="153"/>
      <c r="R285" s="153"/>
      <c r="S285" s="43"/>
      <c r="T285" s="4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43"/>
    </row>
    <row r="286" spans="1:38" ht="12.75" customHeight="1" x14ac:dyDescent="0.2">
      <c r="A286" s="20"/>
      <c r="B286" s="20"/>
      <c r="C286" s="20"/>
      <c r="D286" s="20"/>
      <c r="E286" s="20"/>
      <c r="F286" s="20"/>
      <c r="G286" s="474" t="str">
        <f>MARCH!G240</f>
        <v>UNITED STEELWORKERS - LOCAL UNION</v>
      </c>
      <c r="H286" s="474"/>
      <c r="I286" s="474"/>
      <c r="J286" s="11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33"/>
      <c r="V286" s="33"/>
      <c r="W286" s="33"/>
      <c r="X286" s="33"/>
      <c r="Y286" s="33"/>
      <c r="Z286" s="33"/>
      <c r="AA286" s="34" t="str">
        <f>$AA$10</f>
        <v>FINANCIAL SECRETARY'S CASH BOOK</v>
      </c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20"/>
    </row>
    <row r="287" spans="1:38" s="148" customFormat="1" ht="12.75" customHeight="1" x14ac:dyDescent="0.2">
      <c r="A287" s="140"/>
      <c r="B287" s="138" t="str">
        <f>$B$11</f>
        <v>Month</v>
      </c>
      <c r="C287" s="73" t="str">
        <f>$C$11</f>
        <v>APRIL</v>
      </c>
      <c r="D287" s="138" t="str">
        <f>$D$11</f>
        <v>Year</v>
      </c>
      <c r="E287" s="27">
        <f>$E$11</f>
        <v>0</v>
      </c>
      <c r="F287" s="140"/>
      <c r="G287" s="145"/>
      <c r="H287" s="140"/>
      <c r="I287" s="146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  <c r="AE287" s="140"/>
      <c r="AF287" s="140"/>
      <c r="AG287" s="140"/>
      <c r="AH287" s="140"/>
      <c r="AI287" s="138"/>
      <c r="AJ287" s="147" t="str">
        <f>$C$11</f>
        <v>APRIL</v>
      </c>
      <c r="AK287" s="27">
        <f>$E$11</f>
        <v>0</v>
      </c>
      <c r="AL287" s="140"/>
    </row>
    <row r="288" spans="1:38" s="148" customFormat="1" ht="12.75" customHeight="1" x14ac:dyDescent="0.2">
      <c r="A288" s="140"/>
      <c r="B288" s="138" t="str">
        <f>$B$12</f>
        <v>Page No.</v>
      </c>
      <c r="C288" s="355">
        <f>C242+1</f>
        <v>7</v>
      </c>
      <c r="D288" s="140"/>
      <c r="E288" s="140"/>
      <c r="F288" s="140"/>
      <c r="G288" s="145"/>
      <c r="H288" s="140"/>
      <c r="I288" s="146" t="s">
        <v>53</v>
      </c>
      <c r="J288" s="140"/>
      <c r="K288" s="140"/>
      <c r="L288" s="146"/>
      <c r="M288" s="140"/>
      <c r="N288" s="140"/>
      <c r="O288" s="140"/>
      <c r="P288" s="138"/>
      <c r="Q288" s="140"/>
      <c r="R288" s="138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9" t="s">
        <v>54</v>
      </c>
      <c r="AC288" s="140"/>
      <c r="AD288" s="140"/>
      <c r="AE288" s="140"/>
      <c r="AF288" s="140"/>
      <c r="AG288" s="140"/>
      <c r="AH288" s="140"/>
      <c r="AI288" s="138" t="str">
        <f>$B$12</f>
        <v>Page No.</v>
      </c>
      <c r="AJ288" s="355">
        <f>C288</f>
        <v>7</v>
      </c>
      <c r="AK288" s="150"/>
      <c r="AL288" s="151"/>
    </row>
    <row r="289" spans="1:248" ht="12.75" customHeight="1" x14ac:dyDescent="0.2">
      <c r="A289" s="3"/>
      <c r="B289" s="3"/>
      <c r="C289" s="3"/>
      <c r="D289" s="3"/>
      <c r="E289" s="3"/>
      <c r="F289" s="3"/>
      <c r="G289" s="126"/>
      <c r="H289" s="3"/>
      <c r="I289" s="5"/>
      <c r="J289" s="3"/>
      <c r="K289" s="3"/>
      <c r="L289" s="2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20"/>
      <c r="AF289" s="3"/>
      <c r="AG289" s="3"/>
      <c r="AH289" s="3"/>
      <c r="AI289" s="3"/>
      <c r="AJ289" s="3"/>
      <c r="AK289" s="3"/>
      <c r="AL289" s="3"/>
    </row>
    <row r="290" spans="1:248" ht="12.75" customHeight="1" x14ac:dyDescent="0.2">
      <c r="A290" s="25"/>
      <c r="B290" s="25"/>
      <c r="C290" s="25"/>
      <c r="D290" s="25"/>
      <c r="E290" s="25"/>
      <c r="F290" s="25"/>
      <c r="G290" s="127"/>
      <c r="H290" s="25"/>
      <c r="I290" s="26"/>
      <c r="J290" s="25"/>
      <c r="K290" s="25"/>
      <c r="L290" s="26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6"/>
      <c r="AF290" s="25"/>
      <c r="AG290" s="25"/>
      <c r="AH290" s="25"/>
      <c r="AI290" s="25"/>
      <c r="AJ290" s="25"/>
      <c r="AK290" s="25"/>
      <c r="AL290" s="25"/>
    </row>
    <row r="291" spans="1:248" s="407" customFormat="1" ht="12.75" customHeight="1" x14ac:dyDescent="0.2">
      <c r="A291" s="1"/>
      <c r="B291" s="3"/>
      <c r="C291" s="3" t="s">
        <v>55</v>
      </c>
      <c r="D291" s="3"/>
      <c r="E291" s="3"/>
      <c r="F291" s="13"/>
      <c r="G291" s="433"/>
      <c r="H291" s="2" t="s">
        <v>56</v>
      </c>
      <c r="I291" s="95"/>
      <c r="J291" s="475" t="s">
        <v>477</v>
      </c>
      <c r="K291" s="476"/>
      <c r="L291" s="3"/>
      <c r="M291" s="3"/>
      <c r="N291" s="3"/>
      <c r="O291" s="5" t="s">
        <v>57</v>
      </c>
      <c r="P291" s="3"/>
      <c r="Q291" s="3"/>
      <c r="R291" s="1"/>
      <c r="S291" s="3"/>
      <c r="T291" s="1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13"/>
      <c r="AJ291" s="3"/>
      <c r="AK291" s="1"/>
      <c r="AL291" s="3"/>
    </row>
    <row r="292" spans="1:248" s="407" customFormat="1" ht="12.75" customHeight="1" x14ac:dyDescent="0.2">
      <c r="A292" s="1"/>
      <c r="B292" s="3"/>
      <c r="C292" s="3"/>
      <c r="D292" s="3"/>
      <c r="E292" s="3"/>
      <c r="F292" s="13"/>
      <c r="G292" s="433"/>
      <c r="H292" s="13"/>
      <c r="I292" s="96"/>
      <c r="J292" s="3"/>
      <c r="K292" s="1"/>
      <c r="L292" s="3"/>
      <c r="M292" s="3"/>
      <c r="N292" s="3"/>
      <c r="O292" s="3"/>
      <c r="P292" s="3"/>
      <c r="Q292" s="3"/>
      <c r="R292" s="1"/>
      <c r="S292" s="3"/>
      <c r="T292" s="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13"/>
      <c r="AJ292" s="3"/>
      <c r="AK292" s="1"/>
      <c r="AL292" s="3"/>
    </row>
    <row r="293" spans="1:248" s="407" customFormat="1" ht="12.75" customHeight="1" thickBot="1" x14ac:dyDescent="0.25">
      <c r="A293" s="422"/>
      <c r="B293" s="423">
        <v>1</v>
      </c>
      <c r="C293" s="423">
        <v>2</v>
      </c>
      <c r="D293" s="423">
        <v>3</v>
      </c>
      <c r="E293" s="423">
        <v>4</v>
      </c>
      <c r="F293" s="424">
        <v>5</v>
      </c>
      <c r="G293" s="434">
        <v>6</v>
      </c>
      <c r="H293" s="425">
        <v>7</v>
      </c>
      <c r="I293" s="435">
        <v>8</v>
      </c>
      <c r="J293" s="423">
        <v>9</v>
      </c>
      <c r="K293" s="425">
        <v>10</v>
      </c>
      <c r="L293" s="423">
        <v>11</v>
      </c>
      <c r="M293" s="423" t="s">
        <v>1</v>
      </c>
      <c r="N293" s="423">
        <v>12</v>
      </c>
      <c r="O293" s="423">
        <v>13</v>
      </c>
      <c r="P293" s="423">
        <v>14</v>
      </c>
      <c r="Q293" s="423">
        <v>15</v>
      </c>
      <c r="R293" s="425" t="s">
        <v>2</v>
      </c>
      <c r="S293" s="426"/>
      <c r="T293" s="422"/>
      <c r="U293" s="423">
        <v>16</v>
      </c>
      <c r="V293" s="423">
        <v>17</v>
      </c>
      <c r="W293" s="423">
        <v>18</v>
      </c>
      <c r="X293" s="423">
        <v>19</v>
      </c>
      <c r="Y293" s="423">
        <v>20</v>
      </c>
      <c r="Z293" s="423" t="s">
        <v>3</v>
      </c>
      <c r="AA293" s="423">
        <v>21</v>
      </c>
      <c r="AB293" s="423">
        <v>22</v>
      </c>
      <c r="AC293" s="423">
        <v>23</v>
      </c>
      <c r="AD293" s="423">
        <v>24</v>
      </c>
      <c r="AE293" s="423">
        <v>25</v>
      </c>
      <c r="AF293" s="423">
        <v>26</v>
      </c>
      <c r="AG293" s="423">
        <v>27</v>
      </c>
      <c r="AH293" s="423">
        <v>28</v>
      </c>
      <c r="AI293" s="424">
        <v>29</v>
      </c>
      <c r="AJ293" s="423">
        <v>30</v>
      </c>
      <c r="AK293" s="425">
        <v>31</v>
      </c>
      <c r="AL293" s="426"/>
    </row>
    <row r="294" spans="1:248" s="4" customFormat="1" ht="12.75" customHeight="1" thickTop="1" x14ac:dyDescent="0.2">
      <c r="A294" s="1"/>
      <c r="B294" s="85" t="s">
        <v>4</v>
      </c>
      <c r="C294" s="97"/>
      <c r="D294" s="85" t="s">
        <v>473</v>
      </c>
      <c r="E294" s="436" t="s">
        <v>6</v>
      </c>
      <c r="F294" s="84" t="s">
        <v>7</v>
      </c>
      <c r="G294" s="128"/>
      <c r="H294" s="84"/>
      <c r="I294" s="99"/>
      <c r="J294" s="85"/>
      <c r="K294" s="84"/>
      <c r="L294" s="85" t="s">
        <v>460</v>
      </c>
      <c r="M294" s="85"/>
      <c r="N294" s="85" t="s">
        <v>474</v>
      </c>
      <c r="O294" s="436" t="s">
        <v>461</v>
      </c>
      <c r="P294" s="437"/>
      <c r="Q294" s="438" t="s">
        <v>8</v>
      </c>
      <c r="R294" s="84" t="s">
        <v>8</v>
      </c>
      <c r="S294" s="102"/>
      <c r="T294" s="67"/>
      <c r="U294" s="471" t="s">
        <v>9</v>
      </c>
      <c r="V294" s="472"/>
      <c r="W294" s="472"/>
      <c r="X294" s="472"/>
      <c r="Y294" s="473"/>
      <c r="Z294" s="85" t="s">
        <v>10</v>
      </c>
      <c r="AA294" s="85" t="s">
        <v>11</v>
      </c>
      <c r="AB294" s="85" t="s">
        <v>204</v>
      </c>
      <c r="AC294" s="85" t="s">
        <v>12</v>
      </c>
      <c r="AD294" s="85" t="s">
        <v>13</v>
      </c>
      <c r="AE294" s="85" t="s">
        <v>14</v>
      </c>
      <c r="AF294" s="85"/>
      <c r="AG294" s="85"/>
      <c r="AH294" s="100"/>
      <c r="AI294" s="101"/>
      <c r="AJ294" s="85" t="s">
        <v>15</v>
      </c>
      <c r="AK294" s="84" t="s">
        <v>7</v>
      </c>
      <c r="AL294" s="102"/>
      <c r="AM294" s="251"/>
      <c r="AN294" s="251"/>
      <c r="AO294" s="251"/>
      <c r="AP294" s="251"/>
      <c r="AQ294" s="251"/>
      <c r="AR294" s="251"/>
      <c r="AS294" s="251"/>
      <c r="AT294" s="251"/>
      <c r="AU294" s="251"/>
      <c r="AV294" s="251"/>
      <c r="AW294" s="251"/>
      <c r="AX294" s="251"/>
      <c r="AY294" s="251"/>
      <c r="AZ294" s="251"/>
      <c r="BA294" s="251"/>
      <c r="BB294" s="251"/>
      <c r="BC294" s="251"/>
      <c r="BD294" s="251"/>
      <c r="BE294" s="251"/>
      <c r="BF294" s="251"/>
      <c r="BG294" s="251"/>
      <c r="BH294" s="251"/>
      <c r="BI294" s="251"/>
      <c r="BJ294" s="251"/>
      <c r="BK294" s="251"/>
      <c r="BL294" s="251"/>
      <c r="BM294" s="251"/>
      <c r="BN294" s="251"/>
      <c r="BO294" s="251"/>
      <c r="BP294" s="251"/>
      <c r="BQ294" s="251"/>
      <c r="BR294" s="251"/>
      <c r="BS294" s="251"/>
      <c r="BT294" s="251"/>
      <c r="BU294" s="251"/>
      <c r="BV294" s="251"/>
      <c r="BW294" s="251"/>
      <c r="BX294" s="251"/>
      <c r="BY294" s="251"/>
      <c r="BZ294" s="251"/>
      <c r="CA294" s="251"/>
      <c r="CB294" s="251"/>
      <c r="CC294" s="251"/>
      <c r="CD294" s="251"/>
      <c r="CE294" s="251"/>
      <c r="CF294" s="251"/>
      <c r="CG294" s="251"/>
      <c r="CH294" s="251"/>
      <c r="CI294" s="251"/>
      <c r="CJ294" s="251"/>
      <c r="CK294" s="251"/>
      <c r="CL294" s="251"/>
      <c r="CM294" s="251"/>
      <c r="CN294" s="251"/>
      <c r="CO294" s="251"/>
      <c r="CP294" s="251"/>
      <c r="CQ294" s="251"/>
      <c r="CR294" s="251"/>
      <c r="CS294" s="251"/>
      <c r="CT294" s="251"/>
      <c r="CU294" s="251"/>
      <c r="CV294" s="251"/>
      <c r="CW294" s="251"/>
      <c r="CX294" s="251"/>
      <c r="CY294" s="251"/>
      <c r="CZ294" s="251"/>
      <c r="DA294" s="251"/>
      <c r="DB294" s="251"/>
      <c r="DC294" s="251"/>
      <c r="DD294" s="251"/>
      <c r="DE294" s="251"/>
      <c r="DF294" s="251"/>
      <c r="DG294" s="251"/>
      <c r="DH294" s="251"/>
      <c r="DI294" s="251"/>
      <c r="DJ294" s="251"/>
      <c r="DK294" s="251"/>
      <c r="DL294" s="251"/>
      <c r="DM294" s="251"/>
      <c r="DN294" s="251"/>
      <c r="DO294" s="251"/>
      <c r="DP294" s="251"/>
      <c r="DQ294" s="251"/>
      <c r="DR294" s="251"/>
      <c r="DS294" s="251"/>
      <c r="DT294" s="251"/>
      <c r="DU294" s="251"/>
      <c r="DV294" s="251"/>
      <c r="DW294" s="251"/>
      <c r="DX294" s="251"/>
      <c r="DY294" s="251"/>
      <c r="DZ294" s="251"/>
      <c r="EA294" s="251"/>
      <c r="EB294" s="251"/>
      <c r="EC294" s="251"/>
      <c r="ED294" s="251"/>
      <c r="EE294" s="251"/>
      <c r="EF294" s="251"/>
      <c r="EG294" s="251"/>
      <c r="EH294" s="251"/>
      <c r="EI294" s="251"/>
      <c r="EJ294" s="251"/>
      <c r="EK294" s="251"/>
      <c r="EL294" s="251"/>
      <c r="EM294" s="251"/>
      <c r="EN294" s="251"/>
      <c r="EO294" s="251"/>
      <c r="EP294" s="251"/>
      <c r="EQ294" s="251"/>
      <c r="ER294" s="251"/>
      <c r="ES294" s="251"/>
      <c r="ET294" s="251"/>
      <c r="EU294" s="251"/>
      <c r="EV294" s="251"/>
      <c r="EW294" s="251"/>
      <c r="EX294" s="251"/>
      <c r="EY294" s="251"/>
      <c r="EZ294" s="251"/>
      <c r="FA294" s="251"/>
      <c r="FB294" s="251"/>
      <c r="FC294" s="251"/>
      <c r="FD294" s="251"/>
      <c r="FE294" s="251"/>
      <c r="FF294" s="251"/>
      <c r="FG294" s="251"/>
      <c r="FH294" s="251"/>
      <c r="FI294" s="251"/>
      <c r="FJ294" s="251"/>
      <c r="FK294" s="251"/>
      <c r="FL294" s="251"/>
      <c r="FM294" s="251"/>
      <c r="FN294" s="251"/>
      <c r="FO294" s="251"/>
      <c r="FP294" s="251"/>
      <c r="FQ294" s="251"/>
      <c r="FR294" s="251"/>
      <c r="FS294" s="251"/>
      <c r="FT294" s="251"/>
      <c r="FU294" s="251"/>
      <c r="FV294" s="251"/>
      <c r="FW294" s="251"/>
      <c r="FX294" s="251"/>
      <c r="FY294" s="251"/>
      <c r="FZ294" s="251"/>
      <c r="GA294" s="251"/>
      <c r="GB294" s="251"/>
      <c r="GC294" s="251"/>
      <c r="GD294" s="251"/>
      <c r="GE294" s="251"/>
      <c r="GF294" s="251"/>
      <c r="GG294" s="251"/>
      <c r="GH294" s="251"/>
      <c r="GI294" s="251"/>
      <c r="GJ294" s="251"/>
      <c r="GK294" s="251"/>
      <c r="GL294" s="251"/>
      <c r="GM294" s="251"/>
      <c r="GN294" s="251"/>
      <c r="GO294" s="251"/>
      <c r="GP294" s="251"/>
      <c r="GQ294" s="251"/>
      <c r="GR294" s="251"/>
      <c r="GS294" s="251"/>
      <c r="GT294" s="251"/>
      <c r="GU294" s="251"/>
      <c r="GV294" s="251"/>
      <c r="GW294" s="251"/>
      <c r="GX294" s="251"/>
      <c r="GY294" s="251"/>
      <c r="GZ294" s="251"/>
      <c r="HA294" s="251"/>
      <c r="HB294" s="251"/>
      <c r="HC294" s="251"/>
      <c r="HD294" s="251"/>
      <c r="HE294" s="251"/>
      <c r="HF294" s="251"/>
      <c r="HG294" s="251"/>
      <c r="HH294" s="251"/>
      <c r="HI294" s="251"/>
      <c r="HJ294" s="251"/>
      <c r="HK294" s="251"/>
      <c r="HL294" s="251"/>
      <c r="HM294" s="251"/>
      <c r="HN294" s="251"/>
      <c r="HO294" s="251"/>
      <c r="HP294" s="251"/>
      <c r="HQ294" s="251"/>
      <c r="HR294" s="251"/>
      <c r="HS294" s="251"/>
      <c r="HT294" s="251"/>
      <c r="HU294" s="251"/>
      <c r="HV294" s="251"/>
      <c r="HW294" s="251"/>
      <c r="HX294" s="251"/>
      <c r="HY294" s="251"/>
      <c r="HZ294" s="251"/>
      <c r="IA294" s="251"/>
      <c r="IB294" s="251"/>
      <c r="IC294" s="251"/>
      <c r="ID294" s="251"/>
      <c r="IE294" s="251"/>
      <c r="IF294" s="251"/>
      <c r="IG294" s="251"/>
      <c r="IH294" s="251"/>
      <c r="II294" s="251"/>
      <c r="IJ294" s="251"/>
      <c r="IK294" s="251"/>
      <c r="IL294" s="251"/>
      <c r="IM294" s="251"/>
      <c r="IN294" s="251"/>
    </row>
    <row r="295" spans="1:248" s="4" customFormat="1" ht="12.75" customHeight="1" x14ac:dyDescent="0.2">
      <c r="A295" s="1"/>
      <c r="B295" s="85" t="s">
        <v>8</v>
      </c>
      <c r="C295" s="85" t="s">
        <v>16</v>
      </c>
      <c r="D295" s="85" t="s">
        <v>202</v>
      </c>
      <c r="E295" s="154" t="s">
        <v>8</v>
      </c>
      <c r="F295" s="84" t="s">
        <v>18</v>
      </c>
      <c r="G295" s="128" t="s">
        <v>19</v>
      </c>
      <c r="H295" s="84" t="s">
        <v>20</v>
      </c>
      <c r="I295" s="99" t="s">
        <v>475</v>
      </c>
      <c r="J295" s="85" t="s">
        <v>21</v>
      </c>
      <c r="K295" s="84" t="s">
        <v>22</v>
      </c>
      <c r="L295" s="85" t="s">
        <v>462</v>
      </c>
      <c r="M295" s="85" t="s">
        <v>463</v>
      </c>
      <c r="N295" s="85" t="s">
        <v>476</v>
      </c>
      <c r="O295" s="154" t="s">
        <v>464</v>
      </c>
      <c r="P295" s="154" t="s">
        <v>23</v>
      </c>
      <c r="Q295" s="85" t="s">
        <v>24</v>
      </c>
      <c r="R295" s="84" t="s">
        <v>24</v>
      </c>
      <c r="S295" s="100" t="s">
        <v>135</v>
      </c>
      <c r="T295" s="84" t="s">
        <v>135</v>
      </c>
      <c r="U295" s="85" t="s">
        <v>25</v>
      </c>
      <c r="V295" s="85" t="s">
        <v>26</v>
      </c>
      <c r="W295" s="85" t="s">
        <v>27</v>
      </c>
      <c r="X295" s="85" t="s">
        <v>28</v>
      </c>
      <c r="Y295" s="85" t="s">
        <v>136</v>
      </c>
      <c r="Z295" s="85" t="s">
        <v>251</v>
      </c>
      <c r="AA295" s="85" t="s">
        <v>137</v>
      </c>
      <c r="AB295" s="85" t="s">
        <v>203</v>
      </c>
      <c r="AC295" s="85" t="s">
        <v>30</v>
      </c>
      <c r="AD295" s="85" t="s">
        <v>140</v>
      </c>
      <c r="AE295" s="85" t="s">
        <v>31</v>
      </c>
      <c r="AF295" s="85" t="s">
        <v>32</v>
      </c>
      <c r="AG295" s="85" t="s">
        <v>205</v>
      </c>
      <c r="AH295" s="100" t="s">
        <v>16</v>
      </c>
      <c r="AI295" s="98" t="s">
        <v>34</v>
      </c>
      <c r="AJ295" s="85" t="s">
        <v>35</v>
      </c>
      <c r="AK295" s="84" t="s">
        <v>18</v>
      </c>
      <c r="AL295" s="102"/>
      <c r="AM295" s="251"/>
      <c r="AN295" s="251"/>
      <c r="AO295" s="251"/>
      <c r="AP295" s="251"/>
      <c r="AQ295" s="251"/>
      <c r="AR295" s="251"/>
      <c r="AS295" s="251"/>
      <c r="AT295" s="251"/>
      <c r="AU295" s="251"/>
      <c r="AV295" s="251"/>
      <c r="AW295" s="251"/>
      <c r="AX295" s="251"/>
      <c r="AY295" s="251"/>
      <c r="AZ295" s="251"/>
      <c r="BA295" s="251"/>
      <c r="BB295" s="251"/>
      <c r="BC295" s="251"/>
      <c r="BD295" s="251"/>
      <c r="BE295" s="251"/>
      <c r="BF295" s="251"/>
      <c r="BG295" s="251"/>
      <c r="BH295" s="251"/>
      <c r="BI295" s="251"/>
      <c r="BJ295" s="251"/>
      <c r="BK295" s="251"/>
      <c r="BL295" s="251"/>
      <c r="BM295" s="251"/>
      <c r="BN295" s="251"/>
      <c r="BO295" s="251"/>
      <c r="BP295" s="251"/>
      <c r="BQ295" s="251"/>
      <c r="BR295" s="251"/>
      <c r="BS295" s="251"/>
      <c r="BT295" s="251"/>
      <c r="BU295" s="251"/>
      <c r="BV295" s="251"/>
      <c r="BW295" s="251"/>
      <c r="BX295" s="251"/>
      <c r="BY295" s="251"/>
      <c r="BZ295" s="251"/>
      <c r="CA295" s="251"/>
      <c r="CB295" s="251"/>
      <c r="CC295" s="251"/>
      <c r="CD295" s="251"/>
      <c r="CE295" s="251"/>
      <c r="CF295" s="251"/>
      <c r="CG295" s="251"/>
      <c r="CH295" s="251"/>
      <c r="CI295" s="251"/>
      <c r="CJ295" s="251"/>
      <c r="CK295" s="251"/>
      <c r="CL295" s="251"/>
      <c r="CM295" s="251"/>
      <c r="CN295" s="251"/>
      <c r="CO295" s="251"/>
      <c r="CP295" s="251"/>
      <c r="CQ295" s="251"/>
      <c r="CR295" s="251"/>
      <c r="CS295" s="251"/>
      <c r="CT295" s="251"/>
      <c r="CU295" s="251"/>
      <c r="CV295" s="251"/>
      <c r="CW295" s="251"/>
      <c r="CX295" s="251"/>
      <c r="CY295" s="251"/>
      <c r="CZ295" s="251"/>
      <c r="DA295" s="251"/>
      <c r="DB295" s="251"/>
      <c r="DC295" s="251"/>
      <c r="DD295" s="251"/>
      <c r="DE295" s="251"/>
      <c r="DF295" s="251"/>
      <c r="DG295" s="251"/>
      <c r="DH295" s="251"/>
      <c r="DI295" s="251"/>
      <c r="DJ295" s="251"/>
      <c r="DK295" s="251"/>
      <c r="DL295" s="251"/>
      <c r="DM295" s="251"/>
      <c r="DN295" s="251"/>
      <c r="DO295" s="251"/>
      <c r="DP295" s="251"/>
      <c r="DQ295" s="251"/>
      <c r="DR295" s="251"/>
      <c r="DS295" s="251"/>
      <c r="DT295" s="251"/>
      <c r="DU295" s="251"/>
      <c r="DV295" s="251"/>
      <c r="DW295" s="251"/>
      <c r="DX295" s="251"/>
      <c r="DY295" s="251"/>
      <c r="DZ295" s="251"/>
      <c r="EA295" s="251"/>
      <c r="EB295" s="251"/>
      <c r="EC295" s="251"/>
      <c r="ED295" s="251"/>
      <c r="EE295" s="251"/>
      <c r="EF295" s="251"/>
      <c r="EG295" s="251"/>
      <c r="EH295" s="251"/>
      <c r="EI295" s="251"/>
      <c r="EJ295" s="251"/>
      <c r="EK295" s="251"/>
      <c r="EL295" s="251"/>
      <c r="EM295" s="251"/>
      <c r="EN295" s="251"/>
      <c r="EO295" s="251"/>
      <c r="EP295" s="251"/>
      <c r="EQ295" s="251"/>
      <c r="ER295" s="251"/>
      <c r="ES295" s="251"/>
      <c r="ET295" s="251"/>
      <c r="EU295" s="251"/>
      <c r="EV295" s="251"/>
      <c r="EW295" s="251"/>
      <c r="EX295" s="251"/>
      <c r="EY295" s="251"/>
      <c r="EZ295" s="251"/>
      <c r="FA295" s="251"/>
      <c r="FB295" s="251"/>
      <c r="FC295" s="251"/>
      <c r="FD295" s="251"/>
      <c r="FE295" s="251"/>
      <c r="FF295" s="251"/>
      <c r="FG295" s="251"/>
      <c r="FH295" s="251"/>
      <c r="FI295" s="251"/>
      <c r="FJ295" s="251"/>
      <c r="FK295" s="251"/>
      <c r="FL295" s="251"/>
      <c r="FM295" s="251"/>
      <c r="FN295" s="251"/>
      <c r="FO295" s="251"/>
      <c r="FP295" s="251"/>
      <c r="FQ295" s="251"/>
      <c r="FR295" s="251"/>
      <c r="FS295" s="251"/>
      <c r="FT295" s="251"/>
      <c r="FU295" s="251"/>
      <c r="FV295" s="251"/>
      <c r="FW295" s="251"/>
      <c r="FX295" s="251"/>
      <c r="FY295" s="251"/>
      <c r="FZ295" s="251"/>
      <c r="GA295" s="251"/>
      <c r="GB295" s="251"/>
      <c r="GC295" s="251"/>
      <c r="GD295" s="251"/>
      <c r="GE295" s="251"/>
      <c r="GF295" s="251"/>
      <c r="GG295" s="251"/>
      <c r="GH295" s="251"/>
      <c r="GI295" s="251"/>
      <c r="GJ295" s="251"/>
      <c r="GK295" s="251"/>
      <c r="GL295" s="251"/>
      <c r="GM295" s="251"/>
      <c r="GN295" s="251"/>
      <c r="GO295" s="251"/>
      <c r="GP295" s="251"/>
      <c r="GQ295" s="251"/>
      <c r="GR295" s="251"/>
      <c r="GS295" s="251"/>
      <c r="GT295" s="251"/>
      <c r="GU295" s="251"/>
      <c r="GV295" s="251"/>
      <c r="GW295" s="251"/>
      <c r="GX295" s="251"/>
      <c r="GY295" s="251"/>
      <c r="GZ295" s="251"/>
      <c r="HA295" s="251"/>
      <c r="HB295" s="251"/>
      <c r="HC295" s="251"/>
      <c r="HD295" s="251"/>
      <c r="HE295" s="251"/>
      <c r="HF295" s="251"/>
      <c r="HG295" s="251"/>
      <c r="HH295" s="251"/>
      <c r="HI295" s="251"/>
      <c r="HJ295" s="251"/>
      <c r="HK295" s="251"/>
      <c r="HL295" s="251"/>
      <c r="HM295" s="251"/>
      <c r="HN295" s="251"/>
      <c r="HO295" s="251"/>
      <c r="HP295" s="251"/>
      <c r="HQ295" s="251"/>
      <c r="HR295" s="251"/>
      <c r="HS295" s="251"/>
      <c r="HT295" s="251"/>
      <c r="HU295" s="251"/>
      <c r="HV295" s="251"/>
      <c r="HW295" s="251"/>
      <c r="HX295" s="251"/>
      <c r="HY295" s="251"/>
      <c r="HZ295" s="251"/>
      <c r="IA295" s="251"/>
      <c r="IB295" s="251"/>
      <c r="IC295" s="251"/>
      <c r="ID295" s="251"/>
      <c r="IE295" s="251"/>
      <c r="IF295" s="251"/>
      <c r="IG295" s="251"/>
      <c r="IH295" s="251"/>
      <c r="II295" s="251"/>
      <c r="IJ295" s="251"/>
      <c r="IK295" s="251"/>
      <c r="IL295" s="251"/>
      <c r="IM295" s="251"/>
      <c r="IN295" s="251"/>
    </row>
    <row r="296" spans="1:248" s="4" customFormat="1" ht="12.75" customHeight="1" thickBot="1" x14ac:dyDescent="0.25">
      <c r="A296" s="6"/>
      <c r="B296" s="86" t="s">
        <v>36</v>
      </c>
      <c r="C296" s="86" t="s">
        <v>37</v>
      </c>
      <c r="D296" s="86" t="s">
        <v>38</v>
      </c>
      <c r="E296" s="439" t="s">
        <v>39</v>
      </c>
      <c r="F296" s="103" t="s">
        <v>40</v>
      </c>
      <c r="G296" s="129"/>
      <c r="H296" s="103"/>
      <c r="I296" s="104" t="s">
        <v>41</v>
      </c>
      <c r="J296" s="86"/>
      <c r="K296" s="103"/>
      <c r="L296" s="86" t="s">
        <v>465</v>
      </c>
      <c r="M296" s="86"/>
      <c r="N296" s="86" t="s">
        <v>235</v>
      </c>
      <c r="O296" s="439" t="s">
        <v>235</v>
      </c>
      <c r="P296" s="155"/>
      <c r="Q296" s="440" t="s">
        <v>258</v>
      </c>
      <c r="R296" s="441" t="s">
        <v>259</v>
      </c>
      <c r="S296" s="105" t="s">
        <v>109</v>
      </c>
      <c r="T296" s="103" t="s">
        <v>187</v>
      </c>
      <c r="U296" s="86" t="s">
        <v>42</v>
      </c>
      <c r="V296" s="86" t="s">
        <v>43</v>
      </c>
      <c r="W296" s="86"/>
      <c r="X296" s="86" t="s">
        <v>44</v>
      </c>
      <c r="Y296" s="86" t="s">
        <v>30</v>
      </c>
      <c r="Z296" s="86" t="s">
        <v>30</v>
      </c>
      <c r="AA296" s="86" t="s">
        <v>138</v>
      </c>
      <c r="AB296" s="86" t="s">
        <v>15</v>
      </c>
      <c r="AC296" s="86" t="s">
        <v>139</v>
      </c>
      <c r="AD296" s="86" t="s">
        <v>141</v>
      </c>
      <c r="AE296" s="86" t="s">
        <v>47</v>
      </c>
      <c r="AF296" s="86" t="s">
        <v>48</v>
      </c>
      <c r="AG296" s="86" t="s">
        <v>15</v>
      </c>
      <c r="AH296" s="105" t="s">
        <v>30</v>
      </c>
      <c r="AI296" s="106"/>
      <c r="AJ296" s="86" t="s">
        <v>49</v>
      </c>
      <c r="AK296" s="103" t="s">
        <v>188</v>
      </c>
      <c r="AL296" s="107"/>
      <c r="AM296" s="251"/>
      <c r="AN296" s="251"/>
      <c r="AO296" s="251"/>
      <c r="AP296" s="251"/>
      <c r="AQ296" s="251"/>
      <c r="AR296" s="251"/>
      <c r="AS296" s="251"/>
      <c r="AT296" s="251"/>
      <c r="AU296" s="251"/>
      <c r="AV296" s="251"/>
      <c r="AW296" s="251"/>
      <c r="AX296" s="251"/>
      <c r="AY296" s="251"/>
      <c r="AZ296" s="251"/>
      <c r="BA296" s="251"/>
      <c r="BB296" s="251"/>
      <c r="BC296" s="251"/>
      <c r="BD296" s="251"/>
      <c r="BE296" s="251"/>
      <c r="BF296" s="251"/>
      <c r="BG296" s="251"/>
      <c r="BH296" s="251"/>
      <c r="BI296" s="251"/>
      <c r="BJ296" s="251"/>
      <c r="BK296" s="251"/>
      <c r="BL296" s="251"/>
      <c r="BM296" s="251"/>
      <c r="BN296" s="251"/>
      <c r="BO296" s="251"/>
      <c r="BP296" s="251"/>
      <c r="BQ296" s="251"/>
      <c r="BR296" s="251"/>
      <c r="BS296" s="251"/>
      <c r="BT296" s="251"/>
      <c r="BU296" s="251"/>
      <c r="BV296" s="251"/>
      <c r="BW296" s="251"/>
      <c r="BX296" s="251"/>
      <c r="BY296" s="251"/>
      <c r="BZ296" s="251"/>
      <c r="CA296" s="251"/>
      <c r="CB296" s="251"/>
      <c r="CC296" s="251"/>
      <c r="CD296" s="251"/>
      <c r="CE296" s="251"/>
      <c r="CF296" s="251"/>
      <c r="CG296" s="251"/>
      <c r="CH296" s="251"/>
      <c r="CI296" s="251"/>
      <c r="CJ296" s="251"/>
      <c r="CK296" s="251"/>
      <c r="CL296" s="251"/>
      <c r="CM296" s="251"/>
      <c r="CN296" s="251"/>
      <c r="CO296" s="251"/>
      <c r="CP296" s="251"/>
      <c r="CQ296" s="251"/>
      <c r="CR296" s="251"/>
      <c r="CS296" s="251"/>
      <c r="CT296" s="251"/>
      <c r="CU296" s="251"/>
      <c r="CV296" s="251"/>
      <c r="CW296" s="251"/>
      <c r="CX296" s="251"/>
      <c r="CY296" s="251"/>
      <c r="CZ296" s="251"/>
      <c r="DA296" s="251"/>
      <c r="DB296" s="251"/>
      <c r="DC296" s="251"/>
      <c r="DD296" s="251"/>
      <c r="DE296" s="251"/>
      <c r="DF296" s="251"/>
      <c r="DG296" s="251"/>
      <c r="DH296" s="251"/>
      <c r="DI296" s="251"/>
      <c r="DJ296" s="251"/>
      <c r="DK296" s="251"/>
      <c r="DL296" s="251"/>
      <c r="DM296" s="251"/>
      <c r="DN296" s="251"/>
      <c r="DO296" s="251"/>
      <c r="DP296" s="251"/>
      <c r="DQ296" s="251"/>
      <c r="DR296" s="251"/>
      <c r="DS296" s="251"/>
      <c r="DT296" s="251"/>
      <c r="DU296" s="251"/>
      <c r="DV296" s="251"/>
      <c r="DW296" s="251"/>
      <c r="DX296" s="251"/>
      <c r="DY296" s="251"/>
      <c r="DZ296" s="251"/>
      <c r="EA296" s="251"/>
      <c r="EB296" s="251"/>
      <c r="EC296" s="251"/>
      <c r="ED296" s="251"/>
      <c r="EE296" s="251"/>
      <c r="EF296" s="251"/>
      <c r="EG296" s="251"/>
      <c r="EH296" s="251"/>
      <c r="EI296" s="251"/>
      <c r="EJ296" s="251"/>
      <c r="EK296" s="251"/>
      <c r="EL296" s="251"/>
      <c r="EM296" s="251"/>
      <c r="EN296" s="251"/>
      <c r="EO296" s="251"/>
      <c r="EP296" s="251"/>
      <c r="EQ296" s="251"/>
      <c r="ER296" s="251"/>
      <c r="ES296" s="251"/>
      <c r="ET296" s="251"/>
      <c r="EU296" s="251"/>
      <c r="EV296" s="251"/>
      <c r="EW296" s="251"/>
      <c r="EX296" s="251"/>
      <c r="EY296" s="251"/>
      <c r="EZ296" s="251"/>
      <c r="FA296" s="251"/>
      <c r="FB296" s="251"/>
      <c r="FC296" s="251"/>
      <c r="FD296" s="251"/>
      <c r="FE296" s="251"/>
      <c r="FF296" s="251"/>
      <c r="FG296" s="251"/>
      <c r="FH296" s="251"/>
      <c r="FI296" s="251"/>
      <c r="FJ296" s="251"/>
      <c r="FK296" s="251"/>
      <c r="FL296" s="251"/>
      <c r="FM296" s="251"/>
      <c r="FN296" s="251"/>
      <c r="FO296" s="251"/>
      <c r="FP296" s="251"/>
      <c r="FQ296" s="251"/>
      <c r="FR296" s="251"/>
      <c r="FS296" s="251"/>
      <c r="FT296" s="251"/>
      <c r="FU296" s="251"/>
      <c r="FV296" s="251"/>
      <c r="FW296" s="251"/>
      <c r="FX296" s="251"/>
      <c r="FY296" s="251"/>
      <c r="FZ296" s="251"/>
      <c r="GA296" s="251"/>
      <c r="GB296" s="251"/>
      <c r="GC296" s="251"/>
      <c r="GD296" s="251"/>
      <c r="GE296" s="251"/>
      <c r="GF296" s="251"/>
      <c r="GG296" s="251"/>
      <c r="GH296" s="251"/>
      <c r="GI296" s="251"/>
      <c r="GJ296" s="251"/>
      <c r="GK296" s="251"/>
      <c r="GL296" s="251"/>
      <c r="GM296" s="251"/>
      <c r="GN296" s="251"/>
      <c r="GO296" s="251"/>
      <c r="GP296" s="251"/>
      <c r="GQ296" s="251"/>
      <c r="GR296" s="251"/>
      <c r="GS296" s="251"/>
      <c r="GT296" s="251"/>
      <c r="GU296" s="251"/>
      <c r="GV296" s="251"/>
      <c r="GW296" s="251"/>
      <c r="GX296" s="251"/>
      <c r="GY296" s="251"/>
      <c r="GZ296" s="251"/>
      <c r="HA296" s="251"/>
      <c r="HB296" s="251"/>
      <c r="HC296" s="251"/>
      <c r="HD296" s="251"/>
      <c r="HE296" s="251"/>
      <c r="HF296" s="251"/>
      <c r="HG296" s="251"/>
      <c r="HH296" s="251"/>
      <c r="HI296" s="251"/>
      <c r="HJ296" s="251"/>
      <c r="HK296" s="251"/>
      <c r="HL296" s="251"/>
      <c r="HM296" s="251"/>
      <c r="HN296" s="251"/>
      <c r="HO296" s="251"/>
      <c r="HP296" s="251"/>
      <c r="HQ296" s="251"/>
      <c r="HR296" s="251"/>
      <c r="HS296" s="251"/>
      <c r="HT296" s="251"/>
      <c r="HU296" s="251"/>
      <c r="HV296" s="251"/>
      <c r="HW296" s="251"/>
      <c r="HX296" s="251"/>
      <c r="HY296" s="251"/>
      <c r="HZ296" s="251"/>
      <c r="IA296" s="251"/>
      <c r="IB296" s="251"/>
      <c r="IC296" s="251"/>
      <c r="ID296" s="251"/>
      <c r="IE296" s="251"/>
      <c r="IF296" s="251"/>
      <c r="IG296" s="251"/>
      <c r="IH296" s="251"/>
      <c r="II296" s="251"/>
      <c r="IJ296" s="251"/>
      <c r="IK296" s="251"/>
      <c r="IL296" s="251"/>
      <c r="IM296" s="251"/>
      <c r="IN296" s="251"/>
    </row>
    <row r="297" spans="1:248" s="20" customFormat="1" ht="12.75" customHeight="1" thickTop="1" x14ac:dyDescent="0.2">
      <c r="A297" s="8"/>
      <c r="B297" s="296">
        <f>B283</f>
        <v>0</v>
      </c>
      <c r="C297" s="296">
        <f>C283</f>
        <v>0</v>
      </c>
      <c r="D297" s="296">
        <f>D283</f>
        <v>0</v>
      </c>
      <c r="E297" s="296">
        <f>E283</f>
        <v>0</v>
      </c>
      <c r="F297" s="298">
        <f>F283</f>
        <v>0</v>
      </c>
      <c r="G297" s="130" t="str">
        <f>G7</f>
        <v>APRIL</v>
      </c>
      <c r="H297" s="31" t="s">
        <v>58</v>
      </c>
      <c r="I297" s="32"/>
      <c r="J297" s="306">
        <f t="shared" ref="J297:R297" si="36">J283</f>
        <v>0</v>
      </c>
      <c r="K297" s="298">
        <f t="shared" si="36"/>
        <v>0</v>
      </c>
      <c r="L297" s="296">
        <f t="shared" si="36"/>
        <v>0</v>
      </c>
      <c r="M297" s="296">
        <f t="shared" si="36"/>
        <v>0</v>
      </c>
      <c r="N297" s="296">
        <f t="shared" si="36"/>
        <v>0</v>
      </c>
      <c r="O297" s="297">
        <f t="shared" si="36"/>
        <v>0</v>
      </c>
      <c r="P297" s="299">
        <f t="shared" si="36"/>
        <v>0</v>
      </c>
      <c r="Q297" s="296">
        <f t="shared" si="36"/>
        <v>0</v>
      </c>
      <c r="R297" s="298">
        <f t="shared" si="36"/>
        <v>0</v>
      </c>
      <c r="S297" s="9"/>
      <c r="T297" s="8"/>
      <c r="U297" s="296">
        <f t="shared" ref="U297:AH297" si="37">U283</f>
        <v>0</v>
      </c>
      <c r="V297" s="296">
        <f t="shared" si="37"/>
        <v>0</v>
      </c>
      <c r="W297" s="296">
        <f t="shared" si="37"/>
        <v>0</v>
      </c>
      <c r="X297" s="296">
        <f t="shared" si="37"/>
        <v>0</v>
      </c>
      <c r="Y297" s="296">
        <f t="shared" si="37"/>
        <v>0</v>
      </c>
      <c r="Z297" s="296">
        <f t="shared" si="37"/>
        <v>0</v>
      </c>
      <c r="AA297" s="296">
        <f t="shared" si="37"/>
        <v>0</v>
      </c>
      <c r="AB297" s="296">
        <f t="shared" si="37"/>
        <v>0</v>
      </c>
      <c r="AC297" s="296">
        <f t="shared" si="37"/>
        <v>0</v>
      </c>
      <c r="AD297" s="296">
        <f t="shared" si="37"/>
        <v>0</v>
      </c>
      <c r="AE297" s="296">
        <f t="shared" si="37"/>
        <v>0</v>
      </c>
      <c r="AF297" s="296">
        <f t="shared" si="37"/>
        <v>0</v>
      </c>
      <c r="AG297" s="296">
        <f t="shared" si="37"/>
        <v>0</v>
      </c>
      <c r="AH297" s="297">
        <f t="shared" si="37"/>
        <v>0</v>
      </c>
      <c r="AI297" s="305"/>
      <c r="AJ297" s="296">
        <f>AJ283</f>
        <v>0</v>
      </c>
      <c r="AK297" s="298">
        <f>AK283</f>
        <v>0</v>
      </c>
      <c r="AL297" s="9"/>
    </row>
    <row r="298" spans="1:248" s="20" customFormat="1" ht="12.75" customHeight="1" x14ac:dyDescent="0.2">
      <c r="A298" s="8">
        <v>1</v>
      </c>
      <c r="B298" s="280"/>
      <c r="C298" s="280"/>
      <c r="D298" s="280"/>
      <c r="E298" s="280"/>
      <c r="F298" s="281"/>
      <c r="G298" s="443"/>
      <c r="H298" s="444"/>
      <c r="I298" s="445"/>
      <c r="J298" s="296">
        <f t="shared" ref="J298:J328" si="38">SUM(B298:F298)</f>
        <v>0</v>
      </c>
      <c r="K298" s="298">
        <f t="shared" ref="K298:K328" si="39">SUM(U298:AK298)-SUM(L298:R298)</f>
        <v>0</v>
      </c>
      <c r="L298" s="280"/>
      <c r="M298" s="280"/>
      <c r="N298" s="280"/>
      <c r="O298" s="293"/>
      <c r="P298" s="300"/>
      <c r="Q298" s="280"/>
      <c r="R298" s="281"/>
      <c r="S298" s="15" t="s">
        <v>59</v>
      </c>
      <c r="T298" s="8">
        <v>1</v>
      </c>
      <c r="U298" s="280"/>
      <c r="V298" s="280"/>
      <c r="W298" s="280"/>
      <c r="X298" s="280"/>
      <c r="Y298" s="280"/>
      <c r="Z298" s="280"/>
      <c r="AA298" s="280"/>
      <c r="AB298" s="280"/>
      <c r="AC298" s="280"/>
      <c r="AD298" s="280"/>
      <c r="AE298" s="280"/>
      <c r="AF298" s="280"/>
      <c r="AG298" s="280"/>
      <c r="AH298" s="293"/>
      <c r="AI298" s="444"/>
      <c r="AJ298" s="280"/>
      <c r="AK298" s="281"/>
      <c r="AL298" s="15" t="s">
        <v>59</v>
      </c>
    </row>
    <row r="299" spans="1:248" s="20" customFormat="1" ht="12.75" customHeight="1" x14ac:dyDescent="0.2">
      <c r="A299" s="8">
        <v>2</v>
      </c>
      <c r="B299" s="280"/>
      <c r="C299" s="280"/>
      <c r="D299" s="280"/>
      <c r="E299" s="280"/>
      <c r="F299" s="281"/>
      <c r="G299" s="443"/>
      <c r="H299" s="444"/>
      <c r="I299" s="445"/>
      <c r="J299" s="296">
        <f t="shared" si="38"/>
        <v>0</v>
      </c>
      <c r="K299" s="298">
        <f t="shared" si="39"/>
        <v>0</v>
      </c>
      <c r="L299" s="280"/>
      <c r="M299" s="280"/>
      <c r="N299" s="280"/>
      <c r="O299" s="293"/>
      <c r="P299" s="300"/>
      <c r="Q299" s="280"/>
      <c r="R299" s="281"/>
      <c r="S299" s="15" t="s">
        <v>60</v>
      </c>
      <c r="T299" s="8">
        <v>2</v>
      </c>
      <c r="U299" s="280"/>
      <c r="V299" s="280"/>
      <c r="W299" s="280"/>
      <c r="X299" s="280"/>
      <c r="Y299" s="280"/>
      <c r="Z299" s="280"/>
      <c r="AA299" s="280"/>
      <c r="AB299" s="280"/>
      <c r="AC299" s="280"/>
      <c r="AD299" s="280"/>
      <c r="AE299" s="280"/>
      <c r="AF299" s="280"/>
      <c r="AG299" s="280"/>
      <c r="AH299" s="293"/>
      <c r="AI299" s="444"/>
      <c r="AJ299" s="280"/>
      <c r="AK299" s="281"/>
      <c r="AL299" s="15" t="s">
        <v>60</v>
      </c>
    </row>
    <row r="300" spans="1:248" s="20" customFormat="1" ht="12.75" customHeight="1" x14ac:dyDescent="0.2">
      <c r="A300" s="8">
        <v>3</v>
      </c>
      <c r="B300" s="280"/>
      <c r="C300" s="280"/>
      <c r="D300" s="280"/>
      <c r="E300" s="280"/>
      <c r="F300" s="281"/>
      <c r="G300" s="443"/>
      <c r="H300" s="444"/>
      <c r="I300" s="445"/>
      <c r="J300" s="296">
        <f t="shared" si="38"/>
        <v>0</v>
      </c>
      <c r="K300" s="298">
        <f t="shared" si="39"/>
        <v>0</v>
      </c>
      <c r="L300" s="280"/>
      <c r="M300" s="280"/>
      <c r="N300" s="280"/>
      <c r="O300" s="293"/>
      <c r="P300" s="300"/>
      <c r="Q300" s="280"/>
      <c r="R300" s="281"/>
      <c r="S300" s="15" t="s">
        <v>61</v>
      </c>
      <c r="T300" s="8">
        <v>3</v>
      </c>
      <c r="U300" s="280"/>
      <c r="V300" s="280"/>
      <c r="W300" s="280"/>
      <c r="X300" s="280"/>
      <c r="Y300" s="280"/>
      <c r="Z300" s="280"/>
      <c r="AA300" s="280"/>
      <c r="AB300" s="280"/>
      <c r="AC300" s="280"/>
      <c r="AD300" s="280"/>
      <c r="AE300" s="280"/>
      <c r="AF300" s="280"/>
      <c r="AG300" s="280"/>
      <c r="AH300" s="293"/>
      <c r="AI300" s="444"/>
      <c r="AJ300" s="280"/>
      <c r="AK300" s="281"/>
      <c r="AL300" s="15" t="s">
        <v>61</v>
      </c>
    </row>
    <row r="301" spans="1:248" s="20" customFormat="1" ht="12.75" customHeight="1" x14ac:dyDescent="0.2">
      <c r="A301" s="8">
        <v>4</v>
      </c>
      <c r="B301" s="280"/>
      <c r="C301" s="280"/>
      <c r="D301" s="280"/>
      <c r="E301" s="280"/>
      <c r="F301" s="281"/>
      <c r="G301" s="443"/>
      <c r="H301" s="444"/>
      <c r="I301" s="445"/>
      <c r="J301" s="296">
        <f t="shared" si="38"/>
        <v>0</v>
      </c>
      <c r="K301" s="298">
        <f t="shared" si="39"/>
        <v>0</v>
      </c>
      <c r="L301" s="280"/>
      <c r="M301" s="280"/>
      <c r="N301" s="280"/>
      <c r="O301" s="293"/>
      <c r="P301" s="300"/>
      <c r="Q301" s="280"/>
      <c r="R301" s="281"/>
      <c r="S301" s="15" t="s">
        <v>62</v>
      </c>
      <c r="T301" s="8">
        <v>4</v>
      </c>
      <c r="U301" s="280"/>
      <c r="V301" s="280"/>
      <c r="W301" s="280"/>
      <c r="X301" s="280"/>
      <c r="Y301" s="280"/>
      <c r="Z301" s="280"/>
      <c r="AA301" s="280"/>
      <c r="AB301" s="280"/>
      <c r="AC301" s="280"/>
      <c r="AD301" s="280"/>
      <c r="AE301" s="280"/>
      <c r="AF301" s="280"/>
      <c r="AG301" s="280"/>
      <c r="AH301" s="293"/>
      <c r="AI301" s="444"/>
      <c r="AJ301" s="280"/>
      <c r="AK301" s="281"/>
      <c r="AL301" s="15" t="s">
        <v>62</v>
      </c>
    </row>
    <row r="302" spans="1:248" s="20" customFormat="1" ht="12.75" customHeight="1" x14ac:dyDescent="0.2">
      <c r="A302" s="8">
        <v>5</v>
      </c>
      <c r="B302" s="280"/>
      <c r="C302" s="280"/>
      <c r="D302" s="280"/>
      <c r="E302" s="280"/>
      <c r="F302" s="281"/>
      <c r="G302" s="446"/>
      <c r="H302" s="444"/>
      <c r="I302" s="445"/>
      <c r="J302" s="296">
        <f t="shared" si="38"/>
        <v>0</v>
      </c>
      <c r="K302" s="298">
        <f t="shared" si="39"/>
        <v>0</v>
      </c>
      <c r="L302" s="280"/>
      <c r="M302" s="280"/>
      <c r="N302" s="280"/>
      <c r="O302" s="293"/>
      <c r="P302" s="300"/>
      <c r="Q302" s="280"/>
      <c r="R302" s="281"/>
      <c r="S302" s="15" t="s">
        <v>63</v>
      </c>
      <c r="T302" s="8">
        <v>5</v>
      </c>
      <c r="U302" s="280"/>
      <c r="V302" s="280"/>
      <c r="W302" s="280"/>
      <c r="X302" s="280"/>
      <c r="Y302" s="280"/>
      <c r="Z302" s="280"/>
      <c r="AA302" s="280"/>
      <c r="AB302" s="280"/>
      <c r="AC302" s="280"/>
      <c r="AD302" s="280"/>
      <c r="AE302" s="280"/>
      <c r="AF302" s="280"/>
      <c r="AG302" s="280"/>
      <c r="AH302" s="293"/>
      <c r="AI302" s="444"/>
      <c r="AJ302" s="280"/>
      <c r="AK302" s="281"/>
      <c r="AL302" s="15" t="s">
        <v>63</v>
      </c>
    </row>
    <row r="303" spans="1:248" s="20" customFormat="1" ht="12.75" customHeight="1" x14ac:dyDescent="0.2">
      <c r="A303" s="16">
        <v>6</v>
      </c>
      <c r="B303" s="282"/>
      <c r="C303" s="282"/>
      <c r="D303" s="282"/>
      <c r="E303" s="282"/>
      <c r="F303" s="283"/>
      <c r="G303" s="443"/>
      <c r="H303" s="447"/>
      <c r="I303" s="448"/>
      <c r="J303" s="296">
        <f t="shared" si="38"/>
        <v>0</v>
      </c>
      <c r="K303" s="298">
        <f t="shared" si="39"/>
        <v>0</v>
      </c>
      <c r="L303" s="282"/>
      <c r="M303" s="282"/>
      <c r="N303" s="282"/>
      <c r="O303" s="294"/>
      <c r="P303" s="301"/>
      <c r="Q303" s="282"/>
      <c r="R303" s="283"/>
      <c r="S303" s="17" t="s">
        <v>64</v>
      </c>
      <c r="T303" s="16">
        <v>6</v>
      </c>
      <c r="U303" s="282"/>
      <c r="V303" s="282"/>
      <c r="W303" s="282"/>
      <c r="X303" s="282"/>
      <c r="Y303" s="282"/>
      <c r="Z303" s="282"/>
      <c r="AA303" s="282"/>
      <c r="AB303" s="282"/>
      <c r="AC303" s="282"/>
      <c r="AD303" s="282"/>
      <c r="AE303" s="282"/>
      <c r="AF303" s="282"/>
      <c r="AG303" s="282"/>
      <c r="AH303" s="294"/>
      <c r="AI303" s="447"/>
      <c r="AJ303" s="282"/>
      <c r="AK303" s="283"/>
      <c r="AL303" s="17" t="s">
        <v>64</v>
      </c>
    </row>
    <row r="304" spans="1:248" s="20" customFormat="1" ht="12.75" customHeight="1" x14ac:dyDescent="0.2">
      <c r="A304" s="8">
        <v>7</v>
      </c>
      <c r="B304" s="280"/>
      <c r="C304" s="280"/>
      <c r="D304" s="280"/>
      <c r="E304" s="280"/>
      <c r="F304" s="281"/>
      <c r="G304" s="443"/>
      <c r="H304" s="444"/>
      <c r="I304" s="445"/>
      <c r="J304" s="296">
        <f t="shared" si="38"/>
        <v>0</v>
      </c>
      <c r="K304" s="298">
        <f t="shared" si="39"/>
        <v>0</v>
      </c>
      <c r="L304" s="280"/>
      <c r="M304" s="280"/>
      <c r="N304" s="280"/>
      <c r="O304" s="293"/>
      <c r="P304" s="300"/>
      <c r="Q304" s="280"/>
      <c r="R304" s="281"/>
      <c r="S304" s="15" t="s">
        <v>65</v>
      </c>
      <c r="T304" s="8">
        <v>7</v>
      </c>
      <c r="U304" s="280"/>
      <c r="V304" s="280"/>
      <c r="W304" s="280"/>
      <c r="X304" s="280"/>
      <c r="Y304" s="280"/>
      <c r="Z304" s="280"/>
      <c r="AA304" s="280"/>
      <c r="AB304" s="280"/>
      <c r="AC304" s="280"/>
      <c r="AD304" s="280"/>
      <c r="AE304" s="280"/>
      <c r="AF304" s="280"/>
      <c r="AG304" s="280"/>
      <c r="AH304" s="293"/>
      <c r="AI304" s="444"/>
      <c r="AJ304" s="280"/>
      <c r="AK304" s="281"/>
      <c r="AL304" s="15" t="s">
        <v>65</v>
      </c>
    </row>
    <row r="305" spans="1:38" s="20" customFormat="1" ht="12.75" customHeight="1" x14ac:dyDescent="0.2">
      <c r="A305" s="8">
        <v>8</v>
      </c>
      <c r="B305" s="280"/>
      <c r="C305" s="280"/>
      <c r="D305" s="280"/>
      <c r="E305" s="280"/>
      <c r="F305" s="281"/>
      <c r="G305" s="443"/>
      <c r="H305" s="444"/>
      <c r="I305" s="445"/>
      <c r="J305" s="296">
        <f t="shared" si="38"/>
        <v>0</v>
      </c>
      <c r="K305" s="298">
        <f t="shared" si="39"/>
        <v>0</v>
      </c>
      <c r="L305" s="280"/>
      <c r="M305" s="280"/>
      <c r="N305" s="280"/>
      <c r="O305" s="293"/>
      <c r="P305" s="300"/>
      <c r="Q305" s="280"/>
      <c r="R305" s="281"/>
      <c r="S305" s="15" t="s">
        <v>66</v>
      </c>
      <c r="T305" s="8">
        <v>8</v>
      </c>
      <c r="U305" s="280"/>
      <c r="V305" s="280"/>
      <c r="W305" s="280"/>
      <c r="X305" s="280"/>
      <c r="Y305" s="280"/>
      <c r="Z305" s="280"/>
      <c r="AA305" s="280"/>
      <c r="AB305" s="280"/>
      <c r="AC305" s="280"/>
      <c r="AD305" s="280"/>
      <c r="AE305" s="280"/>
      <c r="AF305" s="280"/>
      <c r="AG305" s="280"/>
      <c r="AH305" s="293"/>
      <c r="AI305" s="444"/>
      <c r="AJ305" s="280"/>
      <c r="AK305" s="281"/>
      <c r="AL305" s="15" t="s">
        <v>66</v>
      </c>
    </row>
    <row r="306" spans="1:38" s="20" customFormat="1" ht="12.75" customHeight="1" x14ac:dyDescent="0.2">
      <c r="A306" s="8">
        <v>9</v>
      </c>
      <c r="B306" s="280"/>
      <c r="C306" s="280"/>
      <c r="D306" s="280"/>
      <c r="E306" s="280"/>
      <c r="F306" s="281"/>
      <c r="G306" s="443"/>
      <c r="H306" s="444"/>
      <c r="I306" s="445"/>
      <c r="J306" s="296">
        <f t="shared" si="38"/>
        <v>0</v>
      </c>
      <c r="K306" s="298">
        <f t="shared" si="39"/>
        <v>0</v>
      </c>
      <c r="L306" s="280"/>
      <c r="M306" s="280"/>
      <c r="N306" s="280"/>
      <c r="O306" s="293"/>
      <c r="P306" s="300"/>
      <c r="Q306" s="280"/>
      <c r="R306" s="281"/>
      <c r="S306" s="15" t="s">
        <v>67</v>
      </c>
      <c r="T306" s="8">
        <v>9</v>
      </c>
      <c r="U306" s="280"/>
      <c r="V306" s="280"/>
      <c r="W306" s="280"/>
      <c r="X306" s="280"/>
      <c r="Y306" s="280"/>
      <c r="Z306" s="280"/>
      <c r="AA306" s="280"/>
      <c r="AB306" s="280"/>
      <c r="AC306" s="280"/>
      <c r="AD306" s="280"/>
      <c r="AE306" s="280"/>
      <c r="AF306" s="280"/>
      <c r="AG306" s="280"/>
      <c r="AH306" s="293"/>
      <c r="AI306" s="444"/>
      <c r="AJ306" s="280"/>
      <c r="AK306" s="281"/>
      <c r="AL306" s="15" t="s">
        <v>67</v>
      </c>
    </row>
    <row r="307" spans="1:38" s="20" customFormat="1" ht="12.75" customHeight="1" x14ac:dyDescent="0.2">
      <c r="A307" s="8">
        <v>10</v>
      </c>
      <c r="B307" s="280"/>
      <c r="C307" s="280"/>
      <c r="D307" s="280"/>
      <c r="E307" s="280"/>
      <c r="F307" s="281"/>
      <c r="G307" s="443"/>
      <c r="H307" s="444"/>
      <c r="I307" s="445"/>
      <c r="J307" s="296">
        <f t="shared" si="38"/>
        <v>0</v>
      </c>
      <c r="K307" s="298">
        <f t="shared" si="39"/>
        <v>0</v>
      </c>
      <c r="L307" s="280"/>
      <c r="M307" s="280"/>
      <c r="N307" s="280"/>
      <c r="O307" s="293"/>
      <c r="P307" s="300"/>
      <c r="Q307" s="280"/>
      <c r="R307" s="281"/>
      <c r="S307" s="15" t="s">
        <v>68</v>
      </c>
      <c r="T307" s="8">
        <v>10</v>
      </c>
      <c r="U307" s="280"/>
      <c r="V307" s="280"/>
      <c r="W307" s="280"/>
      <c r="X307" s="280"/>
      <c r="Y307" s="280"/>
      <c r="Z307" s="280"/>
      <c r="AA307" s="280"/>
      <c r="AB307" s="280"/>
      <c r="AC307" s="280"/>
      <c r="AD307" s="280"/>
      <c r="AE307" s="280"/>
      <c r="AF307" s="280"/>
      <c r="AG307" s="280"/>
      <c r="AH307" s="293"/>
      <c r="AI307" s="444"/>
      <c r="AJ307" s="280"/>
      <c r="AK307" s="281"/>
      <c r="AL307" s="15" t="s">
        <v>68</v>
      </c>
    </row>
    <row r="308" spans="1:38" s="20" customFormat="1" ht="12.75" customHeight="1" x14ac:dyDescent="0.2">
      <c r="A308" s="8">
        <v>11</v>
      </c>
      <c r="B308" s="280"/>
      <c r="C308" s="280"/>
      <c r="D308" s="280"/>
      <c r="E308" s="280"/>
      <c r="F308" s="281"/>
      <c r="G308" s="443"/>
      <c r="H308" s="444"/>
      <c r="I308" s="445"/>
      <c r="J308" s="296">
        <f t="shared" si="38"/>
        <v>0</v>
      </c>
      <c r="K308" s="298">
        <f t="shared" si="39"/>
        <v>0</v>
      </c>
      <c r="L308" s="280"/>
      <c r="M308" s="280"/>
      <c r="N308" s="280"/>
      <c r="O308" s="293"/>
      <c r="P308" s="300"/>
      <c r="Q308" s="280"/>
      <c r="R308" s="281"/>
      <c r="S308" s="15" t="s">
        <v>69</v>
      </c>
      <c r="T308" s="8">
        <v>11</v>
      </c>
      <c r="U308" s="280"/>
      <c r="V308" s="280"/>
      <c r="W308" s="280"/>
      <c r="X308" s="280"/>
      <c r="Y308" s="280"/>
      <c r="Z308" s="280"/>
      <c r="AA308" s="280"/>
      <c r="AB308" s="280"/>
      <c r="AC308" s="280"/>
      <c r="AD308" s="280"/>
      <c r="AE308" s="280"/>
      <c r="AF308" s="280"/>
      <c r="AG308" s="280"/>
      <c r="AH308" s="293"/>
      <c r="AI308" s="444"/>
      <c r="AJ308" s="280"/>
      <c r="AK308" s="281"/>
      <c r="AL308" s="15" t="s">
        <v>69</v>
      </c>
    </row>
    <row r="309" spans="1:38" s="20" customFormat="1" ht="12.75" customHeight="1" x14ac:dyDescent="0.2">
      <c r="A309" s="8">
        <v>12</v>
      </c>
      <c r="B309" s="280"/>
      <c r="C309" s="280"/>
      <c r="D309" s="280"/>
      <c r="E309" s="280"/>
      <c r="F309" s="281"/>
      <c r="G309" s="443"/>
      <c r="H309" s="444"/>
      <c r="I309" s="445"/>
      <c r="J309" s="296">
        <f t="shared" si="38"/>
        <v>0</v>
      </c>
      <c r="K309" s="298">
        <f t="shared" si="39"/>
        <v>0</v>
      </c>
      <c r="L309" s="280"/>
      <c r="M309" s="280"/>
      <c r="N309" s="280"/>
      <c r="O309" s="293"/>
      <c r="P309" s="300"/>
      <c r="Q309" s="280"/>
      <c r="R309" s="281"/>
      <c r="S309" s="15" t="s">
        <v>70</v>
      </c>
      <c r="T309" s="8">
        <v>12</v>
      </c>
      <c r="U309" s="280"/>
      <c r="V309" s="280"/>
      <c r="W309" s="280"/>
      <c r="X309" s="280"/>
      <c r="Y309" s="280"/>
      <c r="Z309" s="280"/>
      <c r="AA309" s="280"/>
      <c r="AB309" s="280"/>
      <c r="AC309" s="280"/>
      <c r="AD309" s="280"/>
      <c r="AE309" s="280"/>
      <c r="AF309" s="280"/>
      <c r="AG309" s="280"/>
      <c r="AH309" s="293"/>
      <c r="AI309" s="444"/>
      <c r="AJ309" s="280"/>
      <c r="AK309" s="281"/>
      <c r="AL309" s="15" t="s">
        <v>70</v>
      </c>
    </row>
    <row r="310" spans="1:38" s="20" customFormat="1" ht="12.75" customHeight="1" x14ac:dyDescent="0.2">
      <c r="A310" s="8">
        <v>13</v>
      </c>
      <c r="B310" s="280"/>
      <c r="C310" s="280"/>
      <c r="D310" s="280"/>
      <c r="E310" s="280"/>
      <c r="F310" s="281"/>
      <c r="G310" s="443"/>
      <c r="H310" s="444"/>
      <c r="I310" s="445"/>
      <c r="J310" s="296">
        <f t="shared" si="38"/>
        <v>0</v>
      </c>
      <c r="K310" s="298">
        <f t="shared" si="39"/>
        <v>0</v>
      </c>
      <c r="L310" s="280"/>
      <c r="M310" s="280"/>
      <c r="N310" s="280"/>
      <c r="O310" s="293"/>
      <c r="P310" s="300"/>
      <c r="Q310" s="280"/>
      <c r="R310" s="281"/>
      <c r="S310" s="15" t="s">
        <v>71</v>
      </c>
      <c r="T310" s="8">
        <v>13</v>
      </c>
      <c r="U310" s="280"/>
      <c r="V310" s="280"/>
      <c r="W310" s="280"/>
      <c r="X310" s="280"/>
      <c r="Y310" s="280"/>
      <c r="Z310" s="280"/>
      <c r="AA310" s="280"/>
      <c r="AB310" s="280"/>
      <c r="AC310" s="280"/>
      <c r="AD310" s="280"/>
      <c r="AE310" s="280"/>
      <c r="AF310" s="280"/>
      <c r="AG310" s="280"/>
      <c r="AH310" s="293"/>
      <c r="AI310" s="444"/>
      <c r="AJ310" s="280"/>
      <c r="AK310" s="281"/>
      <c r="AL310" s="15" t="s">
        <v>71</v>
      </c>
    </row>
    <row r="311" spans="1:38" s="20" customFormat="1" ht="12.75" customHeight="1" x14ac:dyDescent="0.2">
      <c r="A311" s="8">
        <v>14</v>
      </c>
      <c r="B311" s="280"/>
      <c r="C311" s="280"/>
      <c r="D311" s="280"/>
      <c r="E311" s="280"/>
      <c r="F311" s="281"/>
      <c r="G311" s="443"/>
      <c r="H311" s="444"/>
      <c r="I311" s="445"/>
      <c r="J311" s="296">
        <f t="shared" si="38"/>
        <v>0</v>
      </c>
      <c r="K311" s="298">
        <f t="shared" si="39"/>
        <v>0</v>
      </c>
      <c r="L311" s="280"/>
      <c r="M311" s="280"/>
      <c r="N311" s="280"/>
      <c r="O311" s="293"/>
      <c r="P311" s="300"/>
      <c r="Q311" s="280"/>
      <c r="R311" s="281"/>
      <c r="S311" s="15" t="s">
        <v>72</v>
      </c>
      <c r="T311" s="8">
        <v>14</v>
      </c>
      <c r="U311" s="280"/>
      <c r="V311" s="280"/>
      <c r="W311" s="280"/>
      <c r="X311" s="280"/>
      <c r="Y311" s="280"/>
      <c r="Z311" s="280"/>
      <c r="AA311" s="280"/>
      <c r="AB311" s="280"/>
      <c r="AC311" s="280"/>
      <c r="AD311" s="280"/>
      <c r="AE311" s="280"/>
      <c r="AF311" s="280"/>
      <c r="AG311" s="280"/>
      <c r="AH311" s="293"/>
      <c r="AI311" s="444"/>
      <c r="AJ311" s="280"/>
      <c r="AK311" s="281"/>
      <c r="AL311" s="15" t="s">
        <v>72</v>
      </c>
    </row>
    <row r="312" spans="1:38" s="20" customFormat="1" ht="12.75" customHeight="1" x14ac:dyDescent="0.2">
      <c r="A312" s="8">
        <v>15</v>
      </c>
      <c r="B312" s="280"/>
      <c r="C312" s="280"/>
      <c r="D312" s="280"/>
      <c r="E312" s="280"/>
      <c r="F312" s="281"/>
      <c r="G312" s="443"/>
      <c r="H312" s="444"/>
      <c r="I312" s="445"/>
      <c r="J312" s="296">
        <f t="shared" si="38"/>
        <v>0</v>
      </c>
      <c r="K312" s="298">
        <f t="shared" si="39"/>
        <v>0</v>
      </c>
      <c r="L312" s="280"/>
      <c r="M312" s="280"/>
      <c r="N312" s="280"/>
      <c r="O312" s="293"/>
      <c r="P312" s="300"/>
      <c r="Q312" s="280"/>
      <c r="R312" s="281"/>
      <c r="S312" s="15" t="s">
        <v>73</v>
      </c>
      <c r="T312" s="8">
        <v>15</v>
      </c>
      <c r="U312" s="280"/>
      <c r="V312" s="280"/>
      <c r="W312" s="280"/>
      <c r="X312" s="280"/>
      <c r="Y312" s="280"/>
      <c r="Z312" s="280"/>
      <c r="AA312" s="280"/>
      <c r="AB312" s="280"/>
      <c r="AC312" s="280"/>
      <c r="AD312" s="280"/>
      <c r="AE312" s="280"/>
      <c r="AF312" s="280"/>
      <c r="AG312" s="280"/>
      <c r="AH312" s="293"/>
      <c r="AI312" s="444"/>
      <c r="AJ312" s="280"/>
      <c r="AK312" s="281"/>
      <c r="AL312" s="15" t="s">
        <v>73</v>
      </c>
    </row>
    <row r="313" spans="1:38" s="20" customFormat="1" ht="12.75" customHeight="1" x14ac:dyDescent="0.2">
      <c r="A313" s="8">
        <v>16</v>
      </c>
      <c r="B313" s="280"/>
      <c r="C313" s="280"/>
      <c r="D313" s="280"/>
      <c r="E313" s="280"/>
      <c r="F313" s="281"/>
      <c r="G313" s="443"/>
      <c r="H313" s="444"/>
      <c r="I313" s="445"/>
      <c r="J313" s="296">
        <f t="shared" si="38"/>
        <v>0</v>
      </c>
      <c r="K313" s="298">
        <f t="shared" si="39"/>
        <v>0</v>
      </c>
      <c r="L313" s="280"/>
      <c r="M313" s="280"/>
      <c r="N313" s="280"/>
      <c r="O313" s="293"/>
      <c r="P313" s="300"/>
      <c r="Q313" s="280"/>
      <c r="R313" s="281"/>
      <c r="S313" s="15" t="s">
        <v>74</v>
      </c>
      <c r="T313" s="8">
        <v>16</v>
      </c>
      <c r="U313" s="280"/>
      <c r="V313" s="280"/>
      <c r="W313" s="280"/>
      <c r="X313" s="280"/>
      <c r="Y313" s="280"/>
      <c r="Z313" s="280"/>
      <c r="AA313" s="280"/>
      <c r="AB313" s="280"/>
      <c r="AC313" s="280"/>
      <c r="AD313" s="280"/>
      <c r="AE313" s="280"/>
      <c r="AF313" s="280"/>
      <c r="AG313" s="280"/>
      <c r="AH313" s="293"/>
      <c r="AI313" s="444"/>
      <c r="AJ313" s="280"/>
      <c r="AK313" s="281"/>
      <c r="AL313" s="15" t="s">
        <v>74</v>
      </c>
    </row>
    <row r="314" spans="1:38" s="20" customFormat="1" ht="12.75" customHeight="1" x14ac:dyDescent="0.2">
      <c r="A314" s="8">
        <v>17</v>
      </c>
      <c r="B314" s="280"/>
      <c r="C314" s="280"/>
      <c r="D314" s="280"/>
      <c r="E314" s="280"/>
      <c r="F314" s="281"/>
      <c r="G314" s="443"/>
      <c r="H314" s="444"/>
      <c r="I314" s="445"/>
      <c r="J314" s="296">
        <f t="shared" si="38"/>
        <v>0</v>
      </c>
      <c r="K314" s="298">
        <f t="shared" si="39"/>
        <v>0</v>
      </c>
      <c r="L314" s="280"/>
      <c r="M314" s="280"/>
      <c r="N314" s="280"/>
      <c r="O314" s="293"/>
      <c r="P314" s="300"/>
      <c r="Q314" s="280"/>
      <c r="R314" s="281"/>
      <c r="S314" s="15" t="s">
        <v>75</v>
      </c>
      <c r="T314" s="8">
        <v>17</v>
      </c>
      <c r="U314" s="280"/>
      <c r="V314" s="280"/>
      <c r="W314" s="280"/>
      <c r="X314" s="280"/>
      <c r="Y314" s="280"/>
      <c r="Z314" s="280"/>
      <c r="AA314" s="280"/>
      <c r="AB314" s="280"/>
      <c r="AC314" s="280"/>
      <c r="AD314" s="280"/>
      <c r="AE314" s="280"/>
      <c r="AF314" s="280"/>
      <c r="AG314" s="280"/>
      <c r="AH314" s="293"/>
      <c r="AI314" s="444"/>
      <c r="AJ314" s="280"/>
      <c r="AK314" s="281"/>
      <c r="AL314" s="15" t="s">
        <v>75</v>
      </c>
    </row>
    <row r="315" spans="1:38" s="20" customFormat="1" ht="12.75" customHeight="1" x14ac:dyDescent="0.2">
      <c r="A315" s="8">
        <v>18</v>
      </c>
      <c r="B315" s="280"/>
      <c r="C315" s="280"/>
      <c r="D315" s="280"/>
      <c r="E315" s="280"/>
      <c r="F315" s="281"/>
      <c r="G315" s="443"/>
      <c r="H315" s="444"/>
      <c r="I315" s="445"/>
      <c r="J315" s="296">
        <f t="shared" si="38"/>
        <v>0</v>
      </c>
      <c r="K315" s="298">
        <f t="shared" si="39"/>
        <v>0</v>
      </c>
      <c r="L315" s="280"/>
      <c r="M315" s="280"/>
      <c r="N315" s="280"/>
      <c r="O315" s="293"/>
      <c r="P315" s="300"/>
      <c r="Q315" s="280"/>
      <c r="R315" s="281"/>
      <c r="S315" s="15" t="s">
        <v>76</v>
      </c>
      <c r="T315" s="8">
        <v>18</v>
      </c>
      <c r="U315" s="280"/>
      <c r="V315" s="280"/>
      <c r="W315" s="280"/>
      <c r="X315" s="280"/>
      <c r="Y315" s="280"/>
      <c r="Z315" s="280"/>
      <c r="AA315" s="280"/>
      <c r="AB315" s="280"/>
      <c r="AC315" s="280"/>
      <c r="AD315" s="280"/>
      <c r="AE315" s="280"/>
      <c r="AF315" s="280"/>
      <c r="AG315" s="280"/>
      <c r="AH315" s="293"/>
      <c r="AI315" s="444"/>
      <c r="AJ315" s="280"/>
      <c r="AK315" s="281"/>
      <c r="AL315" s="15" t="s">
        <v>76</v>
      </c>
    </row>
    <row r="316" spans="1:38" s="20" customFormat="1" ht="12.75" customHeight="1" x14ac:dyDescent="0.2">
      <c r="A316" s="8">
        <v>19</v>
      </c>
      <c r="B316" s="280"/>
      <c r="C316" s="280"/>
      <c r="D316" s="280"/>
      <c r="E316" s="280"/>
      <c r="F316" s="281"/>
      <c r="G316" s="443"/>
      <c r="H316" s="444"/>
      <c r="I316" s="445"/>
      <c r="J316" s="296">
        <f t="shared" si="38"/>
        <v>0</v>
      </c>
      <c r="K316" s="298">
        <f t="shared" si="39"/>
        <v>0</v>
      </c>
      <c r="L316" s="280"/>
      <c r="M316" s="280"/>
      <c r="N316" s="280"/>
      <c r="O316" s="293"/>
      <c r="P316" s="300"/>
      <c r="Q316" s="280"/>
      <c r="R316" s="281"/>
      <c r="S316" s="15" t="s">
        <v>77</v>
      </c>
      <c r="T316" s="8">
        <v>19</v>
      </c>
      <c r="U316" s="280"/>
      <c r="V316" s="280"/>
      <c r="W316" s="280"/>
      <c r="X316" s="280"/>
      <c r="Y316" s="280"/>
      <c r="Z316" s="280"/>
      <c r="AA316" s="280"/>
      <c r="AB316" s="280"/>
      <c r="AC316" s="280"/>
      <c r="AD316" s="280"/>
      <c r="AE316" s="280"/>
      <c r="AF316" s="280"/>
      <c r="AG316" s="280"/>
      <c r="AH316" s="293"/>
      <c r="AI316" s="444"/>
      <c r="AJ316" s="280"/>
      <c r="AK316" s="281"/>
      <c r="AL316" s="15" t="s">
        <v>77</v>
      </c>
    </row>
    <row r="317" spans="1:38" s="20" customFormat="1" ht="12.75" customHeight="1" x14ac:dyDescent="0.2">
      <c r="A317" s="8">
        <v>20</v>
      </c>
      <c r="B317" s="280"/>
      <c r="C317" s="280"/>
      <c r="D317" s="280"/>
      <c r="E317" s="280"/>
      <c r="F317" s="281"/>
      <c r="G317" s="443"/>
      <c r="H317" s="444"/>
      <c r="I317" s="445"/>
      <c r="J317" s="296">
        <f t="shared" si="38"/>
        <v>0</v>
      </c>
      <c r="K317" s="298">
        <f t="shared" si="39"/>
        <v>0</v>
      </c>
      <c r="L317" s="280"/>
      <c r="M317" s="280"/>
      <c r="N317" s="280"/>
      <c r="O317" s="293"/>
      <c r="P317" s="300"/>
      <c r="Q317" s="280"/>
      <c r="R317" s="281"/>
      <c r="S317" s="15" t="s">
        <v>78</v>
      </c>
      <c r="T317" s="8">
        <v>20</v>
      </c>
      <c r="U317" s="280"/>
      <c r="V317" s="280"/>
      <c r="W317" s="280"/>
      <c r="X317" s="280"/>
      <c r="Y317" s="280"/>
      <c r="Z317" s="280"/>
      <c r="AA317" s="280"/>
      <c r="AB317" s="280"/>
      <c r="AC317" s="280"/>
      <c r="AD317" s="280"/>
      <c r="AE317" s="280"/>
      <c r="AF317" s="280"/>
      <c r="AG317" s="280"/>
      <c r="AH317" s="293"/>
      <c r="AI317" s="444"/>
      <c r="AJ317" s="280"/>
      <c r="AK317" s="281"/>
      <c r="AL317" s="15" t="s">
        <v>78</v>
      </c>
    </row>
    <row r="318" spans="1:38" s="20" customFormat="1" ht="12.75" customHeight="1" x14ac:dyDescent="0.2">
      <c r="A318" s="8">
        <v>21</v>
      </c>
      <c r="B318" s="280"/>
      <c r="C318" s="280"/>
      <c r="D318" s="280"/>
      <c r="E318" s="280"/>
      <c r="F318" s="281"/>
      <c r="G318" s="443"/>
      <c r="H318" s="444"/>
      <c r="I318" s="445"/>
      <c r="J318" s="296">
        <f t="shared" si="38"/>
        <v>0</v>
      </c>
      <c r="K318" s="298">
        <f t="shared" si="39"/>
        <v>0</v>
      </c>
      <c r="L318" s="280"/>
      <c r="M318" s="280"/>
      <c r="N318" s="280"/>
      <c r="O318" s="293"/>
      <c r="P318" s="300"/>
      <c r="Q318" s="280"/>
      <c r="R318" s="281"/>
      <c r="S318" s="15" t="s">
        <v>79</v>
      </c>
      <c r="T318" s="8">
        <v>21</v>
      </c>
      <c r="U318" s="280"/>
      <c r="V318" s="280"/>
      <c r="W318" s="280"/>
      <c r="X318" s="280"/>
      <c r="Y318" s="280"/>
      <c r="Z318" s="280"/>
      <c r="AA318" s="280"/>
      <c r="AB318" s="280"/>
      <c r="AC318" s="280"/>
      <c r="AD318" s="280"/>
      <c r="AE318" s="280"/>
      <c r="AF318" s="280"/>
      <c r="AG318" s="280"/>
      <c r="AH318" s="293"/>
      <c r="AI318" s="444"/>
      <c r="AJ318" s="280"/>
      <c r="AK318" s="281"/>
      <c r="AL318" s="15" t="s">
        <v>79</v>
      </c>
    </row>
    <row r="319" spans="1:38" s="20" customFormat="1" ht="12.75" customHeight="1" x14ac:dyDescent="0.2">
      <c r="A319" s="8">
        <v>22</v>
      </c>
      <c r="B319" s="280"/>
      <c r="C319" s="280"/>
      <c r="D319" s="280"/>
      <c r="E319" s="280"/>
      <c r="F319" s="281"/>
      <c r="G319" s="443"/>
      <c r="H319" s="444"/>
      <c r="I319" s="445"/>
      <c r="J319" s="296">
        <f t="shared" si="38"/>
        <v>0</v>
      </c>
      <c r="K319" s="298">
        <f t="shared" si="39"/>
        <v>0</v>
      </c>
      <c r="L319" s="280"/>
      <c r="M319" s="280"/>
      <c r="N319" s="280"/>
      <c r="O319" s="293"/>
      <c r="P319" s="300"/>
      <c r="Q319" s="280"/>
      <c r="R319" s="281"/>
      <c r="S319" s="15" t="s">
        <v>80</v>
      </c>
      <c r="T319" s="8">
        <v>22</v>
      </c>
      <c r="U319" s="280"/>
      <c r="V319" s="280"/>
      <c r="W319" s="280"/>
      <c r="X319" s="280"/>
      <c r="Y319" s="280"/>
      <c r="Z319" s="280"/>
      <c r="AA319" s="280"/>
      <c r="AB319" s="280"/>
      <c r="AC319" s="280"/>
      <c r="AD319" s="280"/>
      <c r="AE319" s="280"/>
      <c r="AF319" s="280"/>
      <c r="AG319" s="280"/>
      <c r="AH319" s="293"/>
      <c r="AI319" s="444"/>
      <c r="AJ319" s="280"/>
      <c r="AK319" s="281"/>
      <c r="AL319" s="15" t="s">
        <v>80</v>
      </c>
    </row>
    <row r="320" spans="1:38" s="20" customFormat="1" ht="12.75" customHeight="1" x14ac:dyDescent="0.2">
      <c r="A320" s="8">
        <v>23</v>
      </c>
      <c r="B320" s="280"/>
      <c r="C320" s="280"/>
      <c r="D320" s="280"/>
      <c r="E320" s="280"/>
      <c r="F320" s="281"/>
      <c r="G320" s="443"/>
      <c r="H320" s="444"/>
      <c r="I320" s="445"/>
      <c r="J320" s="296">
        <f t="shared" si="38"/>
        <v>0</v>
      </c>
      <c r="K320" s="298">
        <f t="shared" si="39"/>
        <v>0</v>
      </c>
      <c r="L320" s="280"/>
      <c r="M320" s="280"/>
      <c r="N320" s="280"/>
      <c r="O320" s="293"/>
      <c r="P320" s="300"/>
      <c r="Q320" s="280"/>
      <c r="R320" s="281"/>
      <c r="S320" s="15" t="s">
        <v>81</v>
      </c>
      <c r="T320" s="8">
        <v>23</v>
      </c>
      <c r="U320" s="280"/>
      <c r="V320" s="280"/>
      <c r="W320" s="280"/>
      <c r="X320" s="280"/>
      <c r="Y320" s="280"/>
      <c r="Z320" s="280"/>
      <c r="AA320" s="280"/>
      <c r="AB320" s="280"/>
      <c r="AC320" s="280"/>
      <c r="AD320" s="280"/>
      <c r="AE320" s="280"/>
      <c r="AF320" s="280"/>
      <c r="AG320" s="280"/>
      <c r="AH320" s="293"/>
      <c r="AI320" s="444"/>
      <c r="AJ320" s="280"/>
      <c r="AK320" s="281"/>
      <c r="AL320" s="15" t="s">
        <v>81</v>
      </c>
    </row>
    <row r="321" spans="1:38" s="20" customFormat="1" ht="12.75" customHeight="1" x14ac:dyDescent="0.2">
      <c r="A321" s="8">
        <v>24</v>
      </c>
      <c r="B321" s="280"/>
      <c r="C321" s="280"/>
      <c r="D321" s="280"/>
      <c r="E321" s="280"/>
      <c r="F321" s="281"/>
      <c r="G321" s="443"/>
      <c r="H321" s="444"/>
      <c r="I321" s="445"/>
      <c r="J321" s="296">
        <f t="shared" si="38"/>
        <v>0</v>
      </c>
      <c r="K321" s="298">
        <f t="shared" si="39"/>
        <v>0</v>
      </c>
      <c r="L321" s="280"/>
      <c r="M321" s="280"/>
      <c r="N321" s="280"/>
      <c r="O321" s="293"/>
      <c r="P321" s="300"/>
      <c r="Q321" s="280"/>
      <c r="R321" s="281"/>
      <c r="S321" s="15" t="s">
        <v>82</v>
      </c>
      <c r="T321" s="8">
        <v>24</v>
      </c>
      <c r="U321" s="280"/>
      <c r="V321" s="280"/>
      <c r="W321" s="280"/>
      <c r="X321" s="280"/>
      <c r="Y321" s="280"/>
      <c r="Z321" s="280"/>
      <c r="AA321" s="280"/>
      <c r="AB321" s="280"/>
      <c r="AC321" s="280"/>
      <c r="AD321" s="280"/>
      <c r="AE321" s="280"/>
      <c r="AF321" s="280"/>
      <c r="AG321" s="280"/>
      <c r="AH321" s="293"/>
      <c r="AI321" s="444"/>
      <c r="AJ321" s="280"/>
      <c r="AK321" s="281"/>
      <c r="AL321" s="15" t="s">
        <v>82</v>
      </c>
    </row>
    <row r="322" spans="1:38" s="20" customFormat="1" ht="12.75" customHeight="1" x14ac:dyDescent="0.2">
      <c r="A322" s="8">
        <v>25</v>
      </c>
      <c r="B322" s="280"/>
      <c r="C322" s="280"/>
      <c r="D322" s="280"/>
      <c r="E322" s="280"/>
      <c r="F322" s="281"/>
      <c r="G322" s="443"/>
      <c r="H322" s="444"/>
      <c r="I322" s="445"/>
      <c r="J322" s="296">
        <f t="shared" si="38"/>
        <v>0</v>
      </c>
      <c r="K322" s="298">
        <f t="shared" si="39"/>
        <v>0</v>
      </c>
      <c r="L322" s="280"/>
      <c r="M322" s="280"/>
      <c r="N322" s="280"/>
      <c r="O322" s="293"/>
      <c r="P322" s="300"/>
      <c r="Q322" s="280"/>
      <c r="R322" s="281"/>
      <c r="S322" s="15" t="s">
        <v>83</v>
      </c>
      <c r="T322" s="8">
        <v>25</v>
      </c>
      <c r="U322" s="280"/>
      <c r="V322" s="280"/>
      <c r="W322" s="280"/>
      <c r="X322" s="280"/>
      <c r="Y322" s="280"/>
      <c r="Z322" s="280"/>
      <c r="AA322" s="280"/>
      <c r="AB322" s="280"/>
      <c r="AC322" s="280"/>
      <c r="AD322" s="280"/>
      <c r="AE322" s="280"/>
      <c r="AF322" s="280"/>
      <c r="AG322" s="280"/>
      <c r="AH322" s="293"/>
      <c r="AI322" s="444"/>
      <c r="AJ322" s="280"/>
      <c r="AK322" s="281"/>
      <c r="AL322" s="15" t="s">
        <v>83</v>
      </c>
    </row>
    <row r="323" spans="1:38" s="20" customFormat="1" ht="12.75" customHeight="1" x14ac:dyDescent="0.2">
      <c r="A323" s="8">
        <v>26</v>
      </c>
      <c r="B323" s="280"/>
      <c r="C323" s="280"/>
      <c r="D323" s="280"/>
      <c r="E323" s="280"/>
      <c r="F323" s="281"/>
      <c r="G323" s="443"/>
      <c r="H323" s="444"/>
      <c r="I323" s="445"/>
      <c r="J323" s="296">
        <f t="shared" si="38"/>
        <v>0</v>
      </c>
      <c r="K323" s="298">
        <f t="shared" si="39"/>
        <v>0</v>
      </c>
      <c r="L323" s="280"/>
      <c r="M323" s="280"/>
      <c r="N323" s="280"/>
      <c r="O323" s="293"/>
      <c r="P323" s="300"/>
      <c r="Q323" s="280"/>
      <c r="R323" s="281"/>
      <c r="S323" s="15" t="s">
        <v>84</v>
      </c>
      <c r="T323" s="8">
        <v>26</v>
      </c>
      <c r="U323" s="280"/>
      <c r="V323" s="280"/>
      <c r="W323" s="280"/>
      <c r="X323" s="280"/>
      <c r="Y323" s="280"/>
      <c r="Z323" s="280"/>
      <c r="AA323" s="280"/>
      <c r="AB323" s="280"/>
      <c r="AC323" s="280"/>
      <c r="AD323" s="280"/>
      <c r="AE323" s="280"/>
      <c r="AF323" s="280"/>
      <c r="AG323" s="280"/>
      <c r="AH323" s="293"/>
      <c r="AI323" s="444"/>
      <c r="AJ323" s="280"/>
      <c r="AK323" s="281"/>
      <c r="AL323" s="15" t="s">
        <v>84</v>
      </c>
    </row>
    <row r="324" spans="1:38" s="20" customFormat="1" ht="12.75" customHeight="1" x14ac:dyDescent="0.2">
      <c r="A324" s="8">
        <v>27</v>
      </c>
      <c r="B324" s="280"/>
      <c r="C324" s="280"/>
      <c r="D324" s="280"/>
      <c r="E324" s="280"/>
      <c r="F324" s="281"/>
      <c r="G324" s="443"/>
      <c r="H324" s="444"/>
      <c r="I324" s="445"/>
      <c r="J324" s="296">
        <f t="shared" si="38"/>
        <v>0</v>
      </c>
      <c r="K324" s="298">
        <f t="shared" si="39"/>
        <v>0</v>
      </c>
      <c r="L324" s="280"/>
      <c r="M324" s="280"/>
      <c r="N324" s="280"/>
      <c r="O324" s="293"/>
      <c r="P324" s="300"/>
      <c r="Q324" s="280"/>
      <c r="R324" s="281"/>
      <c r="S324" s="15" t="s">
        <v>85</v>
      </c>
      <c r="T324" s="8">
        <v>27</v>
      </c>
      <c r="U324" s="280"/>
      <c r="V324" s="280"/>
      <c r="W324" s="280"/>
      <c r="X324" s="280"/>
      <c r="Y324" s="280"/>
      <c r="Z324" s="280"/>
      <c r="AA324" s="280"/>
      <c r="AB324" s="280"/>
      <c r="AC324" s="280"/>
      <c r="AD324" s="280"/>
      <c r="AE324" s="280"/>
      <c r="AF324" s="280"/>
      <c r="AG324" s="280"/>
      <c r="AH324" s="293"/>
      <c r="AI324" s="444"/>
      <c r="AJ324" s="280"/>
      <c r="AK324" s="281"/>
      <c r="AL324" s="15" t="s">
        <v>85</v>
      </c>
    </row>
    <row r="325" spans="1:38" s="20" customFormat="1" ht="12.75" customHeight="1" x14ac:dyDescent="0.2">
      <c r="A325" s="8">
        <v>28</v>
      </c>
      <c r="B325" s="280"/>
      <c r="C325" s="280"/>
      <c r="D325" s="280"/>
      <c r="E325" s="280"/>
      <c r="F325" s="281"/>
      <c r="G325" s="443"/>
      <c r="H325" s="444"/>
      <c r="I325" s="445"/>
      <c r="J325" s="296">
        <f t="shared" si="38"/>
        <v>0</v>
      </c>
      <c r="K325" s="298">
        <f t="shared" si="39"/>
        <v>0</v>
      </c>
      <c r="L325" s="280"/>
      <c r="M325" s="280"/>
      <c r="N325" s="280"/>
      <c r="O325" s="293"/>
      <c r="P325" s="300"/>
      <c r="Q325" s="280"/>
      <c r="R325" s="281"/>
      <c r="S325" s="15" t="s">
        <v>86</v>
      </c>
      <c r="T325" s="8">
        <v>28</v>
      </c>
      <c r="U325" s="280"/>
      <c r="V325" s="280"/>
      <c r="W325" s="280"/>
      <c r="X325" s="280"/>
      <c r="Y325" s="280"/>
      <c r="Z325" s="280"/>
      <c r="AA325" s="280"/>
      <c r="AB325" s="280"/>
      <c r="AC325" s="280"/>
      <c r="AD325" s="280"/>
      <c r="AE325" s="280"/>
      <c r="AF325" s="280"/>
      <c r="AG325" s="280"/>
      <c r="AH325" s="293"/>
      <c r="AI325" s="444"/>
      <c r="AJ325" s="280"/>
      <c r="AK325" s="281"/>
      <c r="AL325" s="15" t="s">
        <v>86</v>
      </c>
    </row>
    <row r="326" spans="1:38" s="20" customFormat="1" ht="12.75" customHeight="1" x14ac:dyDescent="0.2">
      <c r="A326" s="8">
        <v>29</v>
      </c>
      <c r="B326" s="280"/>
      <c r="C326" s="280"/>
      <c r="D326" s="280"/>
      <c r="E326" s="280"/>
      <c r="F326" s="281"/>
      <c r="G326" s="443"/>
      <c r="H326" s="444"/>
      <c r="I326" s="445"/>
      <c r="J326" s="296">
        <f t="shared" si="38"/>
        <v>0</v>
      </c>
      <c r="K326" s="298">
        <f t="shared" si="39"/>
        <v>0</v>
      </c>
      <c r="L326" s="280"/>
      <c r="M326" s="280"/>
      <c r="N326" s="280"/>
      <c r="O326" s="293"/>
      <c r="P326" s="300"/>
      <c r="Q326" s="280"/>
      <c r="R326" s="281"/>
      <c r="S326" s="15" t="s">
        <v>87</v>
      </c>
      <c r="T326" s="8">
        <v>29</v>
      </c>
      <c r="U326" s="280"/>
      <c r="V326" s="280"/>
      <c r="W326" s="280"/>
      <c r="X326" s="301"/>
      <c r="Y326" s="280"/>
      <c r="Z326" s="280"/>
      <c r="AA326" s="280"/>
      <c r="AB326" s="280"/>
      <c r="AC326" s="280"/>
      <c r="AD326" s="280"/>
      <c r="AE326" s="280"/>
      <c r="AF326" s="280"/>
      <c r="AG326" s="280"/>
      <c r="AH326" s="293"/>
      <c r="AI326" s="444"/>
      <c r="AJ326" s="280"/>
      <c r="AK326" s="281"/>
      <c r="AL326" s="15" t="s">
        <v>87</v>
      </c>
    </row>
    <row r="327" spans="1:38" s="20" customFormat="1" ht="12.75" customHeight="1" x14ac:dyDescent="0.2">
      <c r="A327" s="8">
        <v>30</v>
      </c>
      <c r="B327" s="280"/>
      <c r="C327" s="280"/>
      <c r="D327" s="280"/>
      <c r="E327" s="280"/>
      <c r="F327" s="281"/>
      <c r="G327" s="449"/>
      <c r="H327" s="444"/>
      <c r="I327" s="445"/>
      <c r="J327" s="296">
        <f t="shared" si="38"/>
        <v>0</v>
      </c>
      <c r="K327" s="298">
        <f t="shared" si="39"/>
        <v>0</v>
      </c>
      <c r="L327" s="280"/>
      <c r="M327" s="280"/>
      <c r="N327" s="280"/>
      <c r="O327" s="293"/>
      <c r="P327" s="300"/>
      <c r="Q327" s="280"/>
      <c r="R327" s="281"/>
      <c r="S327" s="15" t="s">
        <v>88</v>
      </c>
      <c r="T327" s="8">
        <v>30</v>
      </c>
      <c r="U327" s="280"/>
      <c r="V327" s="280"/>
      <c r="W327" s="280"/>
      <c r="X327" s="280"/>
      <c r="Y327" s="280"/>
      <c r="Z327" s="280"/>
      <c r="AA327" s="280"/>
      <c r="AB327" s="280"/>
      <c r="AC327" s="280"/>
      <c r="AD327" s="280"/>
      <c r="AE327" s="280"/>
      <c r="AF327" s="280"/>
      <c r="AG327" s="280"/>
      <c r="AH327" s="293"/>
      <c r="AI327" s="444"/>
      <c r="AJ327" s="280"/>
      <c r="AK327" s="281"/>
      <c r="AL327" s="15" t="s">
        <v>88</v>
      </c>
    </row>
    <row r="328" spans="1:38" s="20" customFormat="1" ht="12.75" customHeight="1" x14ac:dyDescent="0.2">
      <c r="A328" s="18">
        <v>31</v>
      </c>
      <c r="B328" s="284"/>
      <c r="C328" s="284"/>
      <c r="D328" s="284"/>
      <c r="E328" s="284"/>
      <c r="F328" s="285"/>
      <c r="G328" s="450"/>
      <c r="H328" s="451"/>
      <c r="I328" s="452"/>
      <c r="J328" s="302">
        <f t="shared" si="38"/>
        <v>0</v>
      </c>
      <c r="K328" s="303">
        <f t="shared" si="39"/>
        <v>0</v>
      </c>
      <c r="L328" s="284"/>
      <c r="M328" s="284"/>
      <c r="N328" s="284"/>
      <c r="O328" s="295"/>
      <c r="P328" s="304"/>
      <c r="Q328" s="284"/>
      <c r="R328" s="285"/>
      <c r="S328" s="19" t="s">
        <v>89</v>
      </c>
      <c r="T328" s="18">
        <v>31</v>
      </c>
      <c r="U328" s="284"/>
      <c r="V328" s="284"/>
      <c r="W328" s="284"/>
      <c r="X328" s="284"/>
      <c r="Y328" s="284"/>
      <c r="Z328" s="284"/>
      <c r="AA328" s="284"/>
      <c r="AB328" s="284"/>
      <c r="AC328" s="284"/>
      <c r="AD328" s="284"/>
      <c r="AE328" s="284"/>
      <c r="AF328" s="284"/>
      <c r="AG328" s="284"/>
      <c r="AH328" s="295"/>
      <c r="AI328" s="451"/>
      <c r="AJ328" s="284"/>
      <c r="AK328" s="285"/>
      <c r="AL328" s="19" t="s">
        <v>89</v>
      </c>
    </row>
    <row r="329" spans="1:38" s="20" customFormat="1" ht="12.75" customHeight="1" thickBot="1" x14ac:dyDescent="0.25">
      <c r="A329" s="342"/>
      <c r="B329" s="343">
        <f>SUM(B297:B328)</f>
        <v>0</v>
      </c>
      <c r="C329" s="343">
        <f>SUM(C297:C328)</f>
        <v>0</v>
      </c>
      <c r="D329" s="343">
        <f>SUM(D297:D328)</f>
        <v>0</v>
      </c>
      <c r="E329" s="344">
        <f>SUM(E297:E328)</f>
        <v>0</v>
      </c>
      <c r="F329" s="345">
        <f>SUM(F297:F328)</f>
        <v>0</v>
      </c>
      <c r="G329" s="346"/>
      <c r="H329" s="347" t="s">
        <v>90</v>
      </c>
      <c r="I329" s="348">
        <f>COUNTA(I298:I328)</f>
        <v>0</v>
      </c>
      <c r="J329" s="343">
        <f t="shared" ref="J329:R329" si="40">SUM(J297:J328)</f>
        <v>0</v>
      </c>
      <c r="K329" s="343">
        <f t="shared" si="40"/>
        <v>0</v>
      </c>
      <c r="L329" s="343">
        <f t="shared" si="40"/>
        <v>0</v>
      </c>
      <c r="M329" s="343">
        <f t="shared" si="40"/>
        <v>0</v>
      </c>
      <c r="N329" s="343">
        <f t="shared" si="40"/>
        <v>0</v>
      </c>
      <c r="O329" s="349">
        <f t="shared" si="40"/>
        <v>0</v>
      </c>
      <c r="P329" s="344">
        <f t="shared" si="40"/>
        <v>0</v>
      </c>
      <c r="Q329" s="343">
        <f t="shared" si="40"/>
        <v>0</v>
      </c>
      <c r="R329" s="350">
        <f t="shared" si="40"/>
        <v>0</v>
      </c>
      <c r="S329" s="351"/>
      <c r="T329" s="342"/>
      <c r="U329" s="343">
        <f t="shared" ref="U329:AH329" si="41">SUM(U297:U328)</f>
        <v>0</v>
      </c>
      <c r="V329" s="343">
        <f t="shared" si="41"/>
        <v>0</v>
      </c>
      <c r="W329" s="343">
        <f t="shared" si="41"/>
        <v>0</v>
      </c>
      <c r="X329" s="343">
        <f t="shared" si="41"/>
        <v>0</v>
      </c>
      <c r="Y329" s="343">
        <f t="shared" si="41"/>
        <v>0</v>
      </c>
      <c r="Z329" s="343">
        <f t="shared" si="41"/>
        <v>0</v>
      </c>
      <c r="AA329" s="343">
        <f t="shared" si="41"/>
        <v>0</v>
      </c>
      <c r="AB329" s="343">
        <f t="shared" si="41"/>
        <v>0</v>
      </c>
      <c r="AC329" s="343">
        <f t="shared" si="41"/>
        <v>0</v>
      </c>
      <c r="AD329" s="343">
        <f t="shared" si="41"/>
        <v>0</v>
      </c>
      <c r="AE329" s="343">
        <f t="shared" si="41"/>
        <v>0</v>
      </c>
      <c r="AF329" s="343">
        <f t="shared" si="41"/>
        <v>0</v>
      </c>
      <c r="AG329" s="343">
        <f t="shared" si="41"/>
        <v>0</v>
      </c>
      <c r="AH329" s="345">
        <f t="shared" si="41"/>
        <v>0</v>
      </c>
      <c r="AI329" s="352"/>
      <c r="AJ329" s="343">
        <f>SUM(AJ297:AJ328)</f>
        <v>0</v>
      </c>
      <c r="AK329" s="350">
        <f>SUM(AK297:AK328)</f>
        <v>0</v>
      </c>
      <c r="AL329" s="351"/>
    </row>
    <row r="330" spans="1:38" ht="12.75" customHeight="1" thickTop="1" x14ac:dyDescent="0.2">
      <c r="A330" s="43"/>
      <c r="B330" s="153"/>
      <c r="C330" s="153"/>
      <c r="D330" s="153"/>
      <c r="E330" s="153"/>
      <c r="F330" s="153"/>
      <c r="G330" s="340"/>
      <c r="H330" s="153"/>
      <c r="I330" s="341"/>
      <c r="J330" s="153"/>
      <c r="K330" s="153"/>
      <c r="L330" s="153"/>
      <c r="M330" s="153"/>
      <c r="N330" s="153"/>
      <c r="O330" s="153"/>
      <c r="P330" s="153"/>
      <c r="Q330" s="153"/>
      <c r="R330" s="153"/>
      <c r="S330" s="43"/>
      <c r="T330" s="43"/>
      <c r="U330" s="153"/>
      <c r="V330" s="153"/>
      <c r="W330" s="153"/>
      <c r="X330" s="153"/>
      <c r="Y330" s="153"/>
      <c r="Z330" s="153"/>
      <c r="AA330" s="153"/>
      <c r="AB330" s="153"/>
      <c r="AC330" s="153"/>
      <c r="AD330" s="153"/>
      <c r="AE330" s="153"/>
      <c r="AF330" s="153"/>
      <c r="AG330" s="153"/>
      <c r="AH330" s="153"/>
      <c r="AI330" s="153"/>
      <c r="AJ330" s="153"/>
      <c r="AK330" s="153"/>
      <c r="AL330" s="43"/>
    </row>
    <row r="331" spans="1:38" ht="12.75" customHeight="1" x14ac:dyDescent="0.2">
      <c r="A331" s="43"/>
      <c r="B331" s="153"/>
      <c r="C331" s="153"/>
      <c r="D331" s="153"/>
      <c r="E331" s="153"/>
      <c r="F331" s="153"/>
      <c r="G331" s="340"/>
      <c r="H331" s="153"/>
      <c r="I331" s="341"/>
      <c r="J331" s="153"/>
      <c r="K331" s="153"/>
      <c r="L331" s="153"/>
      <c r="M331" s="153"/>
      <c r="N331" s="153"/>
      <c r="O331" s="153"/>
      <c r="P331" s="153"/>
      <c r="Q331" s="153"/>
      <c r="R331" s="153"/>
      <c r="S331" s="43"/>
      <c r="T331" s="43"/>
      <c r="U331" s="153"/>
      <c r="V331" s="153"/>
      <c r="W331" s="153"/>
      <c r="X331" s="153"/>
      <c r="Y331" s="153"/>
      <c r="Z331" s="153"/>
      <c r="AA331" s="153"/>
      <c r="AB331" s="153"/>
      <c r="AC331" s="153"/>
      <c r="AD331" s="153"/>
      <c r="AE331" s="153"/>
      <c r="AF331" s="153"/>
      <c r="AG331" s="153"/>
      <c r="AH331" s="153"/>
      <c r="AI331" s="153"/>
      <c r="AJ331" s="153"/>
      <c r="AK331" s="153"/>
      <c r="AL331" s="43"/>
    </row>
    <row r="332" spans="1:38" ht="12.75" customHeight="1" x14ac:dyDescent="0.2">
      <c r="A332" s="20"/>
      <c r="B332" s="20"/>
      <c r="C332" s="20"/>
      <c r="D332" s="20"/>
      <c r="E332" s="20"/>
      <c r="F332" s="20"/>
      <c r="G332" s="474" t="str">
        <f>MARCH!G286</f>
        <v>UNITED STEELWORKERS - LOCAL UNION</v>
      </c>
      <c r="H332" s="474"/>
      <c r="I332" s="474"/>
      <c r="J332" s="11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33"/>
      <c r="V332" s="33"/>
      <c r="W332" s="33"/>
      <c r="X332" s="33"/>
      <c r="Y332" s="33"/>
      <c r="Z332" s="33"/>
      <c r="AA332" s="34" t="str">
        <f>$AA$10</f>
        <v>FINANCIAL SECRETARY'S CASH BOOK</v>
      </c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20"/>
    </row>
    <row r="333" spans="1:38" s="148" customFormat="1" ht="12.75" customHeight="1" x14ac:dyDescent="0.2">
      <c r="A333" s="140"/>
      <c r="B333" s="138" t="str">
        <f>$B$11</f>
        <v>Month</v>
      </c>
      <c r="C333" s="73" t="str">
        <f>$C$11</f>
        <v>APRIL</v>
      </c>
      <c r="D333" s="138" t="str">
        <f>$D$11</f>
        <v>Year</v>
      </c>
      <c r="E333" s="27">
        <f>$E$11</f>
        <v>0</v>
      </c>
      <c r="F333" s="140"/>
      <c r="G333" s="145"/>
      <c r="H333" s="140"/>
      <c r="I333" s="146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40"/>
      <c r="AD333" s="140"/>
      <c r="AE333" s="140"/>
      <c r="AF333" s="140"/>
      <c r="AG333" s="140"/>
      <c r="AH333" s="140"/>
      <c r="AI333" s="138"/>
      <c r="AJ333" s="147" t="str">
        <f>$C$11</f>
        <v>APRIL</v>
      </c>
      <c r="AK333" s="27">
        <f>$E$11</f>
        <v>0</v>
      </c>
      <c r="AL333" s="140"/>
    </row>
    <row r="334" spans="1:38" s="148" customFormat="1" ht="12.75" customHeight="1" x14ac:dyDescent="0.2">
      <c r="A334" s="140"/>
      <c r="B334" s="138" t="str">
        <f>$B$12</f>
        <v>Page No.</v>
      </c>
      <c r="C334" s="355">
        <f>C288+1</f>
        <v>8</v>
      </c>
      <c r="D334" s="140"/>
      <c r="E334" s="140"/>
      <c r="F334" s="140"/>
      <c r="G334" s="145"/>
      <c r="H334" s="140"/>
      <c r="I334" s="146" t="s">
        <v>53</v>
      </c>
      <c r="J334" s="140"/>
      <c r="K334" s="140"/>
      <c r="L334" s="146"/>
      <c r="M334" s="140"/>
      <c r="N334" s="140"/>
      <c r="O334" s="140"/>
      <c r="P334" s="138"/>
      <c r="Q334" s="140"/>
      <c r="R334" s="138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9" t="s">
        <v>54</v>
      </c>
      <c r="AC334" s="140"/>
      <c r="AD334" s="140"/>
      <c r="AE334" s="140"/>
      <c r="AF334" s="140"/>
      <c r="AG334" s="140"/>
      <c r="AH334" s="140"/>
      <c r="AI334" s="138" t="str">
        <f>$B$12</f>
        <v>Page No.</v>
      </c>
      <c r="AJ334" s="355">
        <f>C334</f>
        <v>8</v>
      </c>
      <c r="AK334" s="150"/>
      <c r="AL334" s="151"/>
    </row>
    <row r="335" spans="1:38" ht="12.75" customHeight="1" x14ac:dyDescent="0.2">
      <c r="A335" s="3"/>
      <c r="B335" s="3"/>
      <c r="C335" s="3"/>
      <c r="D335" s="3"/>
      <c r="E335" s="3"/>
      <c r="F335" s="3"/>
      <c r="G335" s="126"/>
      <c r="H335" s="3"/>
      <c r="I335" s="5"/>
      <c r="J335" s="3"/>
      <c r="K335" s="3"/>
      <c r="L335" s="20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20"/>
      <c r="AF335" s="3"/>
      <c r="AG335" s="3"/>
      <c r="AH335" s="3"/>
      <c r="AI335" s="3"/>
      <c r="AJ335" s="3"/>
      <c r="AK335" s="3"/>
      <c r="AL335" s="3"/>
    </row>
    <row r="336" spans="1:38" ht="12.75" customHeight="1" x14ac:dyDescent="0.2">
      <c r="A336" s="25"/>
      <c r="B336" s="25"/>
      <c r="C336" s="25"/>
      <c r="D336" s="25"/>
      <c r="E336" s="25"/>
      <c r="F336" s="25"/>
      <c r="G336" s="127"/>
      <c r="H336" s="25"/>
      <c r="I336" s="26"/>
      <c r="J336" s="25"/>
      <c r="K336" s="25"/>
      <c r="L336" s="26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6"/>
      <c r="AF336" s="25"/>
      <c r="AG336" s="25"/>
      <c r="AH336" s="25"/>
      <c r="AI336" s="25"/>
      <c r="AJ336" s="25"/>
      <c r="AK336" s="25"/>
      <c r="AL336" s="25"/>
    </row>
    <row r="337" spans="1:248" s="407" customFormat="1" ht="12.75" customHeight="1" x14ac:dyDescent="0.2">
      <c r="A337" s="1"/>
      <c r="B337" s="3"/>
      <c r="C337" s="3" t="s">
        <v>55</v>
      </c>
      <c r="D337" s="3"/>
      <c r="E337" s="3"/>
      <c r="F337" s="13"/>
      <c r="G337" s="433"/>
      <c r="H337" s="2" t="s">
        <v>56</v>
      </c>
      <c r="I337" s="95"/>
      <c r="J337" s="475" t="s">
        <v>477</v>
      </c>
      <c r="K337" s="476"/>
      <c r="L337" s="3"/>
      <c r="M337" s="3"/>
      <c r="N337" s="3"/>
      <c r="O337" s="5" t="s">
        <v>57</v>
      </c>
      <c r="P337" s="3"/>
      <c r="Q337" s="3"/>
      <c r="R337" s="1"/>
      <c r="S337" s="3"/>
      <c r="T337" s="1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13"/>
      <c r="AJ337" s="3"/>
      <c r="AK337" s="1"/>
      <c r="AL337" s="3"/>
    </row>
    <row r="338" spans="1:248" s="407" customFormat="1" ht="12.75" customHeight="1" x14ac:dyDescent="0.2">
      <c r="A338" s="1"/>
      <c r="B338" s="3"/>
      <c r="C338" s="3"/>
      <c r="D338" s="3"/>
      <c r="E338" s="3"/>
      <c r="F338" s="13"/>
      <c r="G338" s="433"/>
      <c r="H338" s="13"/>
      <c r="I338" s="96"/>
      <c r="J338" s="3"/>
      <c r="K338" s="1"/>
      <c r="L338" s="3"/>
      <c r="M338" s="3"/>
      <c r="N338" s="3"/>
      <c r="O338" s="3"/>
      <c r="P338" s="3"/>
      <c r="Q338" s="3"/>
      <c r="R338" s="1"/>
      <c r="S338" s="3"/>
      <c r="T338" s="1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13"/>
      <c r="AJ338" s="3"/>
      <c r="AK338" s="1"/>
      <c r="AL338" s="3"/>
    </row>
    <row r="339" spans="1:248" s="407" customFormat="1" ht="12.75" customHeight="1" thickBot="1" x14ac:dyDescent="0.25">
      <c r="A339" s="422"/>
      <c r="B339" s="423">
        <v>1</v>
      </c>
      <c r="C339" s="423">
        <v>2</v>
      </c>
      <c r="D339" s="423">
        <v>3</v>
      </c>
      <c r="E339" s="423">
        <v>4</v>
      </c>
      <c r="F339" s="424">
        <v>5</v>
      </c>
      <c r="G339" s="434">
        <v>6</v>
      </c>
      <c r="H339" s="425">
        <v>7</v>
      </c>
      <c r="I339" s="435">
        <v>8</v>
      </c>
      <c r="J339" s="423">
        <v>9</v>
      </c>
      <c r="K339" s="425">
        <v>10</v>
      </c>
      <c r="L339" s="423">
        <v>11</v>
      </c>
      <c r="M339" s="423" t="s">
        <v>1</v>
      </c>
      <c r="N339" s="423">
        <v>12</v>
      </c>
      <c r="O339" s="423">
        <v>13</v>
      </c>
      <c r="P339" s="423">
        <v>14</v>
      </c>
      <c r="Q339" s="423">
        <v>15</v>
      </c>
      <c r="R339" s="425" t="s">
        <v>2</v>
      </c>
      <c r="S339" s="426"/>
      <c r="T339" s="422"/>
      <c r="U339" s="423">
        <v>16</v>
      </c>
      <c r="V339" s="423">
        <v>17</v>
      </c>
      <c r="W339" s="423">
        <v>18</v>
      </c>
      <c r="X339" s="423">
        <v>19</v>
      </c>
      <c r="Y339" s="423">
        <v>20</v>
      </c>
      <c r="Z339" s="423" t="s">
        <v>3</v>
      </c>
      <c r="AA339" s="423">
        <v>21</v>
      </c>
      <c r="AB339" s="423">
        <v>22</v>
      </c>
      <c r="AC339" s="423">
        <v>23</v>
      </c>
      <c r="AD339" s="423">
        <v>24</v>
      </c>
      <c r="AE339" s="423">
        <v>25</v>
      </c>
      <c r="AF339" s="423">
        <v>26</v>
      </c>
      <c r="AG339" s="423">
        <v>27</v>
      </c>
      <c r="AH339" s="423">
        <v>28</v>
      </c>
      <c r="AI339" s="424">
        <v>29</v>
      </c>
      <c r="AJ339" s="423">
        <v>30</v>
      </c>
      <c r="AK339" s="425">
        <v>31</v>
      </c>
      <c r="AL339" s="426"/>
    </row>
    <row r="340" spans="1:248" s="4" customFormat="1" ht="12.75" customHeight="1" thickTop="1" x14ac:dyDescent="0.2">
      <c r="A340" s="1"/>
      <c r="B340" s="85" t="s">
        <v>4</v>
      </c>
      <c r="C340" s="97"/>
      <c r="D340" s="85" t="s">
        <v>473</v>
      </c>
      <c r="E340" s="436" t="s">
        <v>6</v>
      </c>
      <c r="F340" s="84" t="s">
        <v>7</v>
      </c>
      <c r="G340" s="128"/>
      <c r="H340" s="84"/>
      <c r="I340" s="99"/>
      <c r="J340" s="85"/>
      <c r="K340" s="84"/>
      <c r="L340" s="85" t="s">
        <v>460</v>
      </c>
      <c r="M340" s="85"/>
      <c r="N340" s="85" t="s">
        <v>474</v>
      </c>
      <c r="O340" s="436" t="s">
        <v>461</v>
      </c>
      <c r="P340" s="437"/>
      <c r="Q340" s="438" t="s">
        <v>8</v>
      </c>
      <c r="R340" s="84" t="s">
        <v>8</v>
      </c>
      <c r="S340" s="102"/>
      <c r="T340" s="67"/>
      <c r="U340" s="471" t="s">
        <v>9</v>
      </c>
      <c r="V340" s="472"/>
      <c r="W340" s="472"/>
      <c r="X340" s="472"/>
      <c r="Y340" s="473"/>
      <c r="Z340" s="85" t="s">
        <v>10</v>
      </c>
      <c r="AA340" s="85" t="s">
        <v>11</v>
      </c>
      <c r="AB340" s="85" t="s">
        <v>204</v>
      </c>
      <c r="AC340" s="85" t="s">
        <v>12</v>
      </c>
      <c r="AD340" s="85" t="s">
        <v>13</v>
      </c>
      <c r="AE340" s="85" t="s">
        <v>14</v>
      </c>
      <c r="AF340" s="85"/>
      <c r="AG340" s="85"/>
      <c r="AH340" s="100"/>
      <c r="AI340" s="101"/>
      <c r="AJ340" s="85" t="s">
        <v>15</v>
      </c>
      <c r="AK340" s="84" t="s">
        <v>7</v>
      </c>
      <c r="AL340" s="102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  <c r="BR340" s="251"/>
      <c r="BS340" s="251"/>
      <c r="BT340" s="251"/>
      <c r="BU340" s="251"/>
      <c r="BV340" s="251"/>
      <c r="BW340" s="251"/>
      <c r="BX340" s="251"/>
      <c r="BY340" s="251"/>
      <c r="BZ340" s="251"/>
      <c r="CA340" s="251"/>
      <c r="CB340" s="251"/>
      <c r="CC340" s="251"/>
      <c r="CD340" s="251"/>
      <c r="CE340" s="251"/>
      <c r="CF340" s="251"/>
      <c r="CG340" s="251"/>
      <c r="CH340" s="251"/>
      <c r="CI340" s="251"/>
      <c r="CJ340" s="251"/>
      <c r="CK340" s="251"/>
      <c r="CL340" s="251"/>
      <c r="CM340" s="251"/>
      <c r="CN340" s="251"/>
      <c r="CO340" s="251"/>
      <c r="CP340" s="251"/>
      <c r="CQ340" s="251"/>
      <c r="CR340" s="251"/>
      <c r="CS340" s="251"/>
      <c r="CT340" s="251"/>
      <c r="CU340" s="251"/>
      <c r="CV340" s="251"/>
      <c r="CW340" s="251"/>
      <c r="CX340" s="251"/>
      <c r="CY340" s="251"/>
      <c r="CZ340" s="251"/>
      <c r="DA340" s="251"/>
      <c r="DB340" s="251"/>
      <c r="DC340" s="251"/>
      <c r="DD340" s="251"/>
      <c r="DE340" s="251"/>
      <c r="DF340" s="251"/>
      <c r="DG340" s="251"/>
      <c r="DH340" s="251"/>
      <c r="DI340" s="251"/>
      <c r="DJ340" s="251"/>
      <c r="DK340" s="251"/>
      <c r="DL340" s="251"/>
      <c r="DM340" s="251"/>
      <c r="DN340" s="251"/>
      <c r="DO340" s="251"/>
      <c r="DP340" s="251"/>
      <c r="DQ340" s="251"/>
      <c r="DR340" s="251"/>
      <c r="DS340" s="251"/>
      <c r="DT340" s="251"/>
      <c r="DU340" s="251"/>
      <c r="DV340" s="251"/>
      <c r="DW340" s="251"/>
      <c r="DX340" s="251"/>
      <c r="DY340" s="251"/>
      <c r="DZ340" s="251"/>
      <c r="EA340" s="251"/>
      <c r="EB340" s="251"/>
      <c r="EC340" s="251"/>
      <c r="ED340" s="251"/>
      <c r="EE340" s="251"/>
      <c r="EF340" s="251"/>
      <c r="EG340" s="251"/>
      <c r="EH340" s="251"/>
      <c r="EI340" s="251"/>
      <c r="EJ340" s="251"/>
      <c r="EK340" s="251"/>
      <c r="EL340" s="251"/>
      <c r="EM340" s="251"/>
      <c r="EN340" s="251"/>
      <c r="EO340" s="251"/>
      <c r="EP340" s="251"/>
      <c r="EQ340" s="251"/>
      <c r="ER340" s="251"/>
      <c r="ES340" s="251"/>
      <c r="ET340" s="251"/>
      <c r="EU340" s="251"/>
      <c r="EV340" s="251"/>
      <c r="EW340" s="251"/>
      <c r="EX340" s="251"/>
      <c r="EY340" s="251"/>
      <c r="EZ340" s="251"/>
      <c r="FA340" s="251"/>
      <c r="FB340" s="251"/>
      <c r="FC340" s="251"/>
      <c r="FD340" s="251"/>
      <c r="FE340" s="251"/>
      <c r="FF340" s="251"/>
      <c r="FG340" s="251"/>
      <c r="FH340" s="251"/>
      <c r="FI340" s="251"/>
      <c r="FJ340" s="251"/>
      <c r="FK340" s="251"/>
      <c r="FL340" s="251"/>
      <c r="FM340" s="251"/>
      <c r="FN340" s="251"/>
      <c r="FO340" s="251"/>
      <c r="FP340" s="251"/>
      <c r="FQ340" s="251"/>
      <c r="FR340" s="251"/>
      <c r="FS340" s="251"/>
      <c r="FT340" s="251"/>
      <c r="FU340" s="251"/>
      <c r="FV340" s="251"/>
      <c r="FW340" s="251"/>
      <c r="FX340" s="251"/>
      <c r="FY340" s="251"/>
      <c r="FZ340" s="251"/>
      <c r="GA340" s="251"/>
      <c r="GB340" s="251"/>
      <c r="GC340" s="251"/>
      <c r="GD340" s="251"/>
      <c r="GE340" s="251"/>
      <c r="GF340" s="251"/>
      <c r="GG340" s="251"/>
      <c r="GH340" s="251"/>
      <c r="GI340" s="251"/>
      <c r="GJ340" s="251"/>
      <c r="GK340" s="251"/>
      <c r="GL340" s="251"/>
      <c r="GM340" s="251"/>
      <c r="GN340" s="251"/>
      <c r="GO340" s="251"/>
      <c r="GP340" s="251"/>
      <c r="GQ340" s="251"/>
      <c r="GR340" s="251"/>
      <c r="GS340" s="251"/>
      <c r="GT340" s="251"/>
      <c r="GU340" s="251"/>
      <c r="GV340" s="251"/>
      <c r="GW340" s="251"/>
      <c r="GX340" s="251"/>
      <c r="GY340" s="251"/>
      <c r="GZ340" s="251"/>
      <c r="HA340" s="251"/>
      <c r="HB340" s="251"/>
      <c r="HC340" s="251"/>
      <c r="HD340" s="251"/>
      <c r="HE340" s="251"/>
      <c r="HF340" s="251"/>
      <c r="HG340" s="251"/>
      <c r="HH340" s="251"/>
      <c r="HI340" s="251"/>
      <c r="HJ340" s="251"/>
      <c r="HK340" s="251"/>
      <c r="HL340" s="251"/>
      <c r="HM340" s="251"/>
      <c r="HN340" s="251"/>
      <c r="HO340" s="251"/>
      <c r="HP340" s="251"/>
      <c r="HQ340" s="251"/>
      <c r="HR340" s="251"/>
      <c r="HS340" s="251"/>
      <c r="HT340" s="251"/>
      <c r="HU340" s="251"/>
      <c r="HV340" s="251"/>
      <c r="HW340" s="251"/>
      <c r="HX340" s="251"/>
      <c r="HY340" s="251"/>
      <c r="HZ340" s="251"/>
      <c r="IA340" s="251"/>
      <c r="IB340" s="251"/>
      <c r="IC340" s="251"/>
      <c r="ID340" s="251"/>
      <c r="IE340" s="251"/>
      <c r="IF340" s="251"/>
      <c r="IG340" s="251"/>
      <c r="IH340" s="251"/>
      <c r="II340" s="251"/>
      <c r="IJ340" s="251"/>
      <c r="IK340" s="251"/>
      <c r="IL340" s="251"/>
      <c r="IM340" s="251"/>
      <c r="IN340" s="251"/>
    </row>
    <row r="341" spans="1:248" s="4" customFormat="1" ht="12.75" customHeight="1" x14ac:dyDescent="0.2">
      <c r="A341" s="1"/>
      <c r="B341" s="85" t="s">
        <v>8</v>
      </c>
      <c r="C341" s="85" t="s">
        <v>16</v>
      </c>
      <c r="D341" s="85" t="s">
        <v>202</v>
      </c>
      <c r="E341" s="154" t="s">
        <v>8</v>
      </c>
      <c r="F341" s="84" t="s">
        <v>18</v>
      </c>
      <c r="G341" s="128" t="s">
        <v>19</v>
      </c>
      <c r="H341" s="84" t="s">
        <v>20</v>
      </c>
      <c r="I341" s="99" t="s">
        <v>475</v>
      </c>
      <c r="J341" s="85" t="s">
        <v>21</v>
      </c>
      <c r="K341" s="84" t="s">
        <v>22</v>
      </c>
      <c r="L341" s="85" t="s">
        <v>462</v>
      </c>
      <c r="M341" s="85" t="s">
        <v>463</v>
      </c>
      <c r="N341" s="85" t="s">
        <v>476</v>
      </c>
      <c r="O341" s="154" t="s">
        <v>464</v>
      </c>
      <c r="P341" s="154" t="s">
        <v>23</v>
      </c>
      <c r="Q341" s="85" t="s">
        <v>24</v>
      </c>
      <c r="R341" s="84" t="s">
        <v>24</v>
      </c>
      <c r="S341" s="100" t="s">
        <v>135</v>
      </c>
      <c r="T341" s="84" t="s">
        <v>135</v>
      </c>
      <c r="U341" s="85" t="s">
        <v>25</v>
      </c>
      <c r="V341" s="85" t="s">
        <v>26</v>
      </c>
      <c r="W341" s="85" t="s">
        <v>27</v>
      </c>
      <c r="X341" s="85" t="s">
        <v>28</v>
      </c>
      <c r="Y341" s="85" t="s">
        <v>136</v>
      </c>
      <c r="Z341" s="85" t="s">
        <v>251</v>
      </c>
      <c r="AA341" s="85" t="s">
        <v>137</v>
      </c>
      <c r="AB341" s="85" t="s">
        <v>203</v>
      </c>
      <c r="AC341" s="85" t="s">
        <v>30</v>
      </c>
      <c r="AD341" s="85" t="s">
        <v>140</v>
      </c>
      <c r="AE341" s="85" t="s">
        <v>31</v>
      </c>
      <c r="AF341" s="85" t="s">
        <v>32</v>
      </c>
      <c r="AG341" s="85" t="s">
        <v>205</v>
      </c>
      <c r="AH341" s="100" t="s">
        <v>16</v>
      </c>
      <c r="AI341" s="98" t="s">
        <v>34</v>
      </c>
      <c r="AJ341" s="85" t="s">
        <v>35</v>
      </c>
      <c r="AK341" s="84" t="s">
        <v>18</v>
      </c>
      <c r="AL341" s="102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  <c r="CA341" s="251"/>
      <c r="CB341" s="251"/>
      <c r="CC341" s="251"/>
      <c r="CD341" s="251"/>
      <c r="CE341" s="251"/>
      <c r="CF341" s="251"/>
      <c r="CG341" s="251"/>
      <c r="CH341" s="251"/>
      <c r="CI341" s="251"/>
      <c r="CJ341" s="251"/>
      <c r="CK341" s="251"/>
      <c r="CL341" s="251"/>
      <c r="CM341" s="251"/>
      <c r="CN341" s="251"/>
      <c r="CO341" s="251"/>
      <c r="CP341" s="251"/>
      <c r="CQ341" s="251"/>
      <c r="CR341" s="251"/>
      <c r="CS341" s="251"/>
      <c r="CT341" s="251"/>
      <c r="CU341" s="251"/>
      <c r="CV341" s="251"/>
      <c r="CW341" s="251"/>
      <c r="CX341" s="251"/>
      <c r="CY341" s="251"/>
      <c r="CZ341" s="251"/>
      <c r="DA341" s="251"/>
      <c r="DB341" s="251"/>
      <c r="DC341" s="251"/>
      <c r="DD341" s="251"/>
      <c r="DE341" s="251"/>
      <c r="DF341" s="251"/>
      <c r="DG341" s="251"/>
      <c r="DH341" s="251"/>
      <c r="DI341" s="251"/>
      <c r="DJ341" s="251"/>
      <c r="DK341" s="251"/>
      <c r="DL341" s="251"/>
      <c r="DM341" s="251"/>
      <c r="DN341" s="251"/>
      <c r="DO341" s="251"/>
      <c r="DP341" s="251"/>
      <c r="DQ341" s="251"/>
      <c r="DR341" s="251"/>
      <c r="DS341" s="251"/>
      <c r="DT341" s="251"/>
      <c r="DU341" s="251"/>
      <c r="DV341" s="251"/>
      <c r="DW341" s="251"/>
      <c r="DX341" s="251"/>
      <c r="DY341" s="251"/>
      <c r="DZ341" s="251"/>
      <c r="EA341" s="251"/>
      <c r="EB341" s="251"/>
      <c r="EC341" s="251"/>
      <c r="ED341" s="251"/>
      <c r="EE341" s="251"/>
      <c r="EF341" s="251"/>
      <c r="EG341" s="251"/>
      <c r="EH341" s="251"/>
      <c r="EI341" s="251"/>
      <c r="EJ341" s="251"/>
      <c r="EK341" s="251"/>
      <c r="EL341" s="251"/>
      <c r="EM341" s="251"/>
      <c r="EN341" s="251"/>
      <c r="EO341" s="251"/>
      <c r="EP341" s="251"/>
      <c r="EQ341" s="251"/>
      <c r="ER341" s="251"/>
      <c r="ES341" s="251"/>
      <c r="ET341" s="251"/>
      <c r="EU341" s="251"/>
      <c r="EV341" s="251"/>
      <c r="EW341" s="251"/>
      <c r="EX341" s="251"/>
      <c r="EY341" s="251"/>
      <c r="EZ341" s="251"/>
      <c r="FA341" s="251"/>
      <c r="FB341" s="251"/>
      <c r="FC341" s="251"/>
      <c r="FD341" s="251"/>
      <c r="FE341" s="251"/>
      <c r="FF341" s="251"/>
      <c r="FG341" s="251"/>
      <c r="FH341" s="251"/>
      <c r="FI341" s="251"/>
      <c r="FJ341" s="251"/>
      <c r="FK341" s="251"/>
      <c r="FL341" s="251"/>
      <c r="FM341" s="251"/>
      <c r="FN341" s="251"/>
      <c r="FO341" s="251"/>
      <c r="FP341" s="251"/>
      <c r="FQ341" s="251"/>
      <c r="FR341" s="251"/>
      <c r="FS341" s="251"/>
      <c r="FT341" s="251"/>
      <c r="FU341" s="251"/>
      <c r="FV341" s="251"/>
      <c r="FW341" s="251"/>
      <c r="FX341" s="251"/>
      <c r="FY341" s="251"/>
      <c r="FZ341" s="251"/>
      <c r="GA341" s="251"/>
      <c r="GB341" s="251"/>
      <c r="GC341" s="251"/>
      <c r="GD341" s="251"/>
      <c r="GE341" s="251"/>
      <c r="GF341" s="251"/>
      <c r="GG341" s="251"/>
      <c r="GH341" s="251"/>
      <c r="GI341" s="251"/>
      <c r="GJ341" s="251"/>
      <c r="GK341" s="251"/>
      <c r="GL341" s="251"/>
      <c r="GM341" s="251"/>
      <c r="GN341" s="251"/>
      <c r="GO341" s="251"/>
      <c r="GP341" s="251"/>
      <c r="GQ341" s="251"/>
      <c r="GR341" s="251"/>
      <c r="GS341" s="251"/>
      <c r="GT341" s="251"/>
      <c r="GU341" s="251"/>
      <c r="GV341" s="251"/>
      <c r="GW341" s="251"/>
      <c r="GX341" s="251"/>
      <c r="GY341" s="251"/>
      <c r="GZ341" s="251"/>
      <c r="HA341" s="251"/>
      <c r="HB341" s="251"/>
      <c r="HC341" s="251"/>
      <c r="HD341" s="251"/>
      <c r="HE341" s="251"/>
      <c r="HF341" s="251"/>
      <c r="HG341" s="251"/>
      <c r="HH341" s="251"/>
      <c r="HI341" s="251"/>
      <c r="HJ341" s="251"/>
      <c r="HK341" s="251"/>
      <c r="HL341" s="251"/>
      <c r="HM341" s="251"/>
      <c r="HN341" s="251"/>
      <c r="HO341" s="251"/>
      <c r="HP341" s="251"/>
      <c r="HQ341" s="251"/>
      <c r="HR341" s="251"/>
      <c r="HS341" s="251"/>
      <c r="HT341" s="251"/>
      <c r="HU341" s="251"/>
      <c r="HV341" s="251"/>
      <c r="HW341" s="251"/>
      <c r="HX341" s="251"/>
      <c r="HY341" s="251"/>
      <c r="HZ341" s="251"/>
      <c r="IA341" s="251"/>
      <c r="IB341" s="251"/>
      <c r="IC341" s="251"/>
      <c r="ID341" s="251"/>
      <c r="IE341" s="251"/>
      <c r="IF341" s="251"/>
      <c r="IG341" s="251"/>
      <c r="IH341" s="251"/>
      <c r="II341" s="251"/>
      <c r="IJ341" s="251"/>
      <c r="IK341" s="251"/>
      <c r="IL341" s="251"/>
      <c r="IM341" s="251"/>
      <c r="IN341" s="251"/>
    </row>
    <row r="342" spans="1:248" s="4" customFormat="1" ht="12.75" customHeight="1" thickBot="1" x14ac:dyDescent="0.25">
      <c r="A342" s="6"/>
      <c r="B342" s="86" t="s">
        <v>36</v>
      </c>
      <c r="C342" s="86" t="s">
        <v>37</v>
      </c>
      <c r="D342" s="86" t="s">
        <v>38</v>
      </c>
      <c r="E342" s="439" t="s">
        <v>39</v>
      </c>
      <c r="F342" s="103" t="s">
        <v>40</v>
      </c>
      <c r="G342" s="129"/>
      <c r="H342" s="103"/>
      <c r="I342" s="104" t="s">
        <v>41</v>
      </c>
      <c r="J342" s="86"/>
      <c r="K342" s="103"/>
      <c r="L342" s="86" t="s">
        <v>465</v>
      </c>
      <c r="M342" s="86"/>
      <c r="N342" s="86" t="s">
        <v>235</v>
      </c>
      <c r="O342" s="439" t="s">
        <v>235</v>
      </c>
      <c r="P342" s="155"/>
      <c r="Q342" s="440" t="s">
        <v>258</v>
      </c>
      <c r="R342" s="441" t="s">
        <v>259</v>
      </c>
      <c r="S342" s="105" t="s">
        <v>109</v>
      </c>
      <c r="T342" s="103" t="s">
        <v>187</v>
      </c>
      <c r="U342" s="86" t="s">
        <v>42</v>
      </c>
      <c r="V342" s="86" t="s">
        <v>43</v>
      </c>
      <c r="W342" s="86"/>
      <c r="X342" s="86" t="s">
        <v>44</v>
      </c>
      <c r="Y342" s="86" t="s">
        <v>30</v>
      </c>
      <c r="Z342" s="86" t="s">
        <v>30</v>
      </c>
      <c r="AA342" s="86" t="s">
        <v>138</v>
      </c>
      <c r="AB342" s="86" t="s">
        <v>15</v>
      </c>
      <c r="AC342" s="86" t="s">
        <v>139</v>
      </c>
      <c r="AD342" s="86" t="s">
        <v>141</v>
      </c>
      <c r="AE342" s="86" t="s">
        <v>47</v>
      </c>
      <c r="AF342" s="86" t="s">
        <v>48</v>
      </c>
      <c r="AG342" s="86" t="s">
        <v>15</v>
      </c>
      <c r="AH342" s="105" t="s">
        <v>30</v>
      </c>
      <c r="AI342" s="106"/>
      <c r="AJ342" s="86" t="s">
        <v>49</v>
      </c>
      <c r="AK342" s="103" t="s">
        <v>188</v>
      </c>
      <c r="AL342" s="107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  <c r="CA342" s="251"/>
      <c r="CB342" s="251"/>
      <c r="CC342" s="251"/>
      <c r="CD342" s="251"/>
      <c r="CE342" s="251"/>
      <c r="CF342" s="251"/>
      <c r="CG342" s="251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  <c r="CY342" s="251"/>
      <c r="CZ342" s="251"/>
      <c r="DA342" s="251"/>
      <c r="DB342" s="251"/>
      <c r="DC342" s="251"/>
      <c r="DD342" s="251"/>
      <c r="DE342" s="251"/>
      <c r="DF342" s="251"/>
      <c r="DG342" s="251"/>
      <c r="DH342" s="251"/>
      <c r="DI342" s="251"/>
      <c r="DJ342" s="251"/>
      <c r="DK342" s="251"/>
      <c r="DL342" s="251"/>
      <c r="DM342" s="251"/>
      <c r="DN342" s="251"/>
      <c r="DO342" s="251"/>
      <c r="DP342" s="251"/>
      <c r="DQ342" s="251"/>
      <c r="DR342" s="251"/>
      <c r="DS342" s="251"/>
      <c r="DT342" s="251"/>
      <c r="DU342" s="251"/>
      <c r="DV342" s="251"/>
      <c r="DW342" s="251"/>
      <c r="DX342" s="251"/>
      <c r="DY342" s="251"/>
      <c r="DZ342" s="251"/>
      <c r="EA342" s="251"/>
      <c r="EB342" s="251"/>
      <c r="EC342" s="251"/>
      <c r="ED342" s="251"/>
      <c r="EE342" s="251"/>
      <c r="EF342" s="251"/>
      <c r="EG342" s="251"/>
      <c r="EH342" s="251"/>
      <c r="EI342" s="251"/>
      <c r="EJ342" s="251"/>
      <c r="EK342" s="251"/>
      <c r="EL342" s="251"/>
      <c r="EM342" s="251"/>
      <c r="EN342" s="251"/>
      <c r="EO342" s="251"/>
      <c r="EP342" s="251"/>
      <c r="EQ342" s="251"/>
      <c r="ER342" s="251"/>
      <c r="ES342" s="251"/>
      <c r="ET342" s="251"/>
      <c r="EU342" s="251"/>
      <c r="EV342" s="251"/>
      <c r="EW342" s="251"/>
      <c r="EX342" s="251"/>
      <c r="EY342" s="251"/>
      <c r="EZ342" s="251"/>
      <c r="FA342" s="251"/>
      <c r="FB342" s="251"/>
      <c r="FC342" s="251"/>
      <c r="FD342" s="251"/>
      <c r="FE342" s="251"/>
      <c r="FF342" s="251"/>
      <c r="FG342" s="251"/>
      <c r="FH342" s="251"/>
      <c r="FI342" s="251"/>
      <c r="FJ342" s="251"/>
      <c r="FK342" s="251"/>
      <c r="FL342" s="251"/>
      <c r="FM342" s="251"/>
      <c r="FN342" s="251"/>
      <c r="FO342" s="251"/>
      <c r="FP342" s="251"/>
      <c r="FQ342" s="251"/>
      <c r="FR342" s="251"/>
      <c r="FS342" s="251"/>
      <c r="FT342" s="251"/>
      <c r="FU342" s="251"/>
      <c r="FV342" s="251"/>
      <c r="FW342" s="251"/>
      <c r="FX342" s="251"/>
      <c r="FY342" s="251"/>
      <c r="FZ342" s="251"/>
      <c r="GA342" s="251"/>
      <c r="GB342" s="251"/>
      <c r="GC342" s="251"/>
      <c r="GD342" s="251"/>
      <c r="GE342" s="251"/>
      <c r="GF342" s="251"/>
      <c r="GG342" s="251"/>
      <c r="GH342" s="251"/>
      <c r="GI342" s="251"/>
      <c r="GJ342" s="251"/>
      <c r="GK342" s="251"/>
      <c r="GL342" s="251"/>
      <c r="GM342" s="251"/>
      <c r="GN342" s="251"/>
      <c r="GO342" s="251"/>
      <c r="GP342" s="251"/>
      <c r="GQ342" s="251"/>
      <c r="GR342" s="251"/>
      <c r="GS342" s="251"/>
      <c r="GT342" s="251"/>
      <c r="GU342" s="251"/>
      <c r="GV342" s="251"/>
      <c r="GW342" s="251"/>
      <c r="GX342" s="251"/>
      <c r="GY342" s="251"/>
      <c r="GZ342" s="251"/>
      <c r="HA342" s="251"/>
      <c r="HB342" s="251"/>
      <c r="HC342" s="251"/>
      <c r="HD342" s="251"/>
      <c r="HE342" s="251"/>
      <c r="HF342" s="251"/>
      <c r="HG342" s="251"/>
      <c r="HH342" s="251"/>
      <c r="HI342" s="251"/>
      <c r="HJ342" s="251"/>
      <c r="HK342" s="251"/>
      <c r="HL342" s="251"/>
      <c r="HM342" s="251"/>
      <c r="HN342" s="251"/>
      <c r="HO342" s="251"/>
      <c r="HP342" s="251"/>
      <c r="HQ342" s="251"/>
      <c r="HR342" s="251"/>
      <c r="HS342" s="251"/>
      <c r="HT342" s="251"/>
      <c r="HU342" s="251"/>
      <c r="HV342" s="251"/>
      <c r="HW342" s="251"/>
      <c r="HX342" s="251"/>
      <c r="HY342" s="251"/>
      <c r="HZ342" s="251"/>
      <c r="IA342" s="251"/>
      <c r="IB342" s="251"/>
      <c r="IC342" s="251"/>
      <c r="ID342" s="251"/>
      <c r="IE342" s="251"/>
      <c r="IF342" s="251"/>
      <c r="IG342" s="251"/>
      <c r="IH342" s="251"/>
      <c r="II342" s="251"/>
      <c r="IJ342" s="251"/>
      <c r="IK342" s="251"/>
      <c r="IL342" s="251"/>
      <c r="IM342" s="251"/>
      <c r="IN342" s="251"/>
    </row>
    <row r="343" spans="1:248" s="20" customFormat="1" ht="12.75" customHeight="1" thickTop="1" x14ac:dyDescent="0.2">
      <c r="A343" s="8"/>
      <c r="B343" s="296">
        <f>B329</f>
        <v>0</v>
      </c>
      <c r="C343" s="296">
        <f>C329</f>
        <v>0</v>
      </c>
      <c r="D343" s="296">
        <f>D329</f>
        <v>0</v>
      </c>
      <c r="E343" s="296">
        <f>E329</f>
        <v>0</v>
      </c>
      <c r="F343" s="298">
        <f>F329</f>
        <v>0</v>
      </c>
      <c r="G343" s="130" t="str">
        <f>G7</f>
        <v>APRIL</v>
      </c>
      <c r="H343" s="31" t="s">
        <v>58</v>
      </c>
      <c r="I343" s="32"/>
      <c r="J343" s="306">
        <f t="shared" ref="J343:R343" si="42">J329</f>
        <v>0</v>
      </c>
      <c r="K343" s="298">
        <f t="shared" si="42"/>
        <v>0</v>
      </c>
      <c r="L343" s="296">
        <f t="shared" si="42"/>
        <v>0</v>
      </c>
      <c r="M343" s="296">
        <f t="shared" si="42"/>
        <v>0</v>
      </c>
      <c r="N343" s="296">
        <f t="shared" si="42"/>
        <v>0</v>
      </c>
      <c r="O343" s="297">
        <f t="shared" si="42"/>
        <v>0</v>
      </c>
      <c r="P343" s="299">
        <f t="shared" si="42"/>
        <v>0</v>
      </c>
      <c r="Q343" s="296">
        <f t="shared" si="42"/>
        <v>0</v>
      </c>
      <c r="R343" s="298">
        <f t="shared" si="42"/>
        <v>0</v>
      </c>
      <c r="S343" s="9"/>
      <c r="T343" s="8"/>
      <c r="U343" s="296">
        <f t="shared" ref="U343:AH343" si="43">U329</f>
        <v>0</v>
      </c>
      <c r="V343" s="296">
        <f t="shared" si="43"/>
        <v>0</v>
      </c>
      <c r="W343" s="296">
        <f t="shared" si="43"/>
        <v>0</v>
      </c>
      <c r="X343" s="296">
        <f t="shared" si="43"/>
        <v>0</v>
      </c>
      <c r="Y343" s="296">
        <f t="shared" si="43"/>
        <v>0</v>
      </c>
      <c r="Z343" s="296">
        <f t="shared" si="43"/>
        <v>0</v>
      </c>
      <c r="AA343" s="296">
        <f t="shared" si="43"/>
        <v>0</v>
      </c>
      <c r="AB343" s="296">
        <f t="shared" si="43"/>
        <v>0</v>
      </c>
      <c r="AC343" s="296">
        <f t="shared" si="43"/>
        <v>0</v>
      </c>
      <c r="AD343" s="296">
        <f t="shared" si="43"/>
        <v>0</v>
      </c>
      <c r="AE343" s="296">
        <f t="shared" si="43"/>
        <v>0</v>
      </c>
      <c r="AF343" s="296">
        <f t="shared" si="43"/>
        <v>0</v>
      </c>
      <c r="AG343" s="296">
        <f t="shared" si="43"/>
        <v>0</v>
      </c>
      <c r="AH343" s="297">
        <f t="shared" si="43"/>
        <v>0</v>
      </c>
      <c r="AI343" s="305"/>
      <c r="AJ343" s="296">
        <f>AJ329</f>
        <v>0</v>
      </c>
      <c r="AK343" s="298">
        <f>AK329</f>
        <v>0</v>
      </c>
      <c r="AL343" s="9"/>
    </row>
    <row r="344" spans="1:248" s="20" customFormat="1" ht="12.75" customHeight="1" x14ac:dyDescent="0.2">
      <c r="A344" s="8">
        <v>1</v>
      </c>
      <c r="B344" s="280"/>
      <c r="C344" s="280"/>
      <c r="D344" s="280"/>
      <c r="E344" s="280"/>
      <c r="F344" s="281"/>
      <c r="G344" s="443"/>
      <c r="H344" s="444"/>
      <c r="I344" s="445"/>
      <c r="J344" s="296">
        <f t="shared" ref="J344:J374" si="44">SUM(B344:F344)</f>
        <v>0</v>
      </c>
      <c r="K344" s="298">
        <f t="shared" ref="K344:K374" si="45">SUM(U344:AK344)-SUM(L344:R344)</f>
        <v>0</v>
      </c>
      <c r="L344" s="280"/>
      <c r="M344" s="280"/>
      <c r="N344" s="280"/>
      <c r="O344" s="293"/>
      <c r="P344" s="300"/>
      <c r="Q344" s="280"/>
      <c r="R344" s="281"/>
      <c r="S344" s="15" t="s">
        <v>59</v>
      </c>
      <c r="T344" s="8">
        <v>1</v>
      </c>
      <c r="U344" s="280"/>
      <c r="V344" s="280"/>
      <c r="W344" s="280"/>
      <c r="X344" s="280"/>
      <c r="Y344" s="280"/>
      <c r="Z344" s="280"/>
      <c r="AA344" s="280"/>
      <c r="AB344" s="280"/>
      <c r="AC344" s="280"/>
      <c r="AD344" s="280"/>
      <c r="AE344" s="280"/>
      <c r="AF344" s="280"/>
      <c r="AG344" s="280"/>
      <c r="AH344" s="293"/>
      <c r="AI344" s="444"/>
      <c r="AJ344" s="280"/>
      <c r="AK344" s="281"/>
      <c r="AL344" s="15" t="s">
        <v>59</v>
      </c>
    </row>
    <row r="345" spans="1:248" s="20" customFormat="1" ht="12.75" customHeight="1" x14ac:dyDescent="0.2">
      <c r="A345" s="8">
        <v>2</v>
      </c>
      <c r="B345" s="280"/>
      <c r="C345" s="280"/>
      <c r="D345" s="280"/>
      <c r="E345" s="280"/>
      <c r="F345" s="281"/>
      <c r="G345" s="443"/>
      <c r="H345" s="444"/>
      <c r="I345" s="445"/>
      <c r="J345" s="296">
        <f t="shared" si="44"/>
        <v>0</v>
      </c>
      <c r="K345" s="298">
        <f t="shared" si="45"/>
        <v>0</v>
      </c>
      <c r="L345" s="280"/>
      <c r="M345" s="280"/>
      <c r="N345" s="280"/>
      <c r="O345" s="293"/>
      <c r="P345" s="300"/>
      <c r="Q345" s="280"/>
      <c r="R345" s="281"/>
      <c r="S345" s="15" t="s">
        <v>60</v>
      </c>
      <c r="T345" s="8">
        <v>2</v>
      </c>
      <c r="U345" s="280"/>
      <c r="V345" s="280"/>
      <c r="W345" s="280"/>
      <c r="X345" s="280"/>
      <c r="Y345" s="280"/>
      <c r="Z345" s="280"/>
      <c r="AA345" s="280"/>
      <c r="AB345" s="280"/>
      <c r="AC345" s="280"/>
      <c r="AD345" s="280"/>
      <c r="AE345" s="280"/>
      <c r="AF345" s="280"/>
      <c r="AG345" s="280"/>
      <c r="AH345" s="293"/>
      <c r="AI345" s="444"/>
      <c r="AJ345" s="280"/>
      <c r="AK345" s="281"/>
      <c r="AL345" s="15" t="s">
        <v>60</v>
      </c>
    </row>
    <row r="346" spans="1:248" s="20" customFormat="1" ht="12.75" customHeight="1" x14ac:dyDescent="0.2">
      <c r="A346" s="8">
        <v>3</v>
      </c>
      <c r="B346" s="280"/>
      <c r="C346" s="280"/>
      <c r="D346" s="280"/>
      <c r="E346" s="280"/>
      <c r="F346" s="281"/>
      <c r="G346" s="443"/>
      <c r="H346" s="444"/>
      <c r="I346" s="445"/>
      <c r="J346" s="296">
        <f t="shared" si="44"/>
        <v>0</v>
      </c>
      <c r="K346" s="298">
        <f t="shared" si="45"/>
        <v>0</v>
      </c>
      <c r="L346" s="280"/>
      <c r="M346" s="280"/>
      <c r="N346" s="280"/>
      <c r="O346" s="293"/>
      <c r="P346" s="300"/>
      <c r="Q346" s="280"/>
      <c r="R346" s="281"/>
      <c r="S346" s="15" t="s">
        <v>61</v>
      </c>
      <c r="T346" s="8">
        <v>3</v>
      </c>
      <c r="U346" s="280"/>
      <c r="V346" s="280"/>
      <c r="W346" s="280"/>
      <c r="X346" s="280"/>
      <c r="Y346" s="280"/>
      <c r="Z346" s="280"/>
      <c r="AA346" s="280"/>
      <c r="AB346" s="280"/>
      <c r="AC346" s="280"/>
      <c r="AD346" s="280"/>
      <c r="AE346" s="280"/>
      <c r="AF346" s="280"/>
      <c r="AG346" s="280"/>
      <c r="AH346" s="293"/>
      <c r="AI346" s="444"/>
      <c r="AJ346" s="280"/>
      <c r="AK346" s="281"/>
      <c r="AL346" s="15" t="s">
        <v>61</v>
      </c>
    </row>
    <row r="347" spans="1:248" s="20" customFormat="1" ht="12.75" customHeight="1" x14ac:dyDescent="0.2">
      <c r="A347" s="8">
        <v>4</v>
      </c>
      <c r="B347" s="280"/>
      <c r="C347" s="280"/>
      <c r="D347" s="280"/>
      <c r="E347" s="280"/>
      <c r="F347" s="281"/>
      <c r="G347" s="443"/>
      <c r="H347" s="444"/>
      <c r="I347" s="445"/>
      <c r="J347" s="296">
        <f t="shared" si="44"/>
        <v>0</v>
      </c>
      <c r="K347" s="298">
        <f t="shared" si="45"/>
        <v>0</v>
      </c>
      <c r="L347" s="280"/>
      <c r="M347" s="280"/>
      <c r="N347" s="280"/>
      <c r="O347" s="293"/>
      <c r="P347" s="300"/>
      <c r="Q347" s="280"/>
      <c r="R347" s="281"/>
      <c r="S347" s="15" t="s">
        <v>62</v>
      </c>
      <c r="T347" s="8">
        <v>4</v>
      </c>
      <c r="U347" s="280"/>
      <c r="V347" s="280"/>
      <c r="W347" s="280"/>
      <c r="X347" s="280"/>
      <c r="Y347" s="280"/>
      <c r="Z347" s="280"/>
      <c r="AA347" s="280"/>
      <c r="AB347" s="280"/>
      <c r="AC347" s="280"/>
      <c r="AD347" s="280"/>
      <c r="AE347" s="280"/>
      <c r="AF347" s="280"/>
      <c r="AG347" s="280"/>
      <c r="AH347" s="293"/>
      <c r="AI347" s="444"/>
      <c r="AJ347" s="280"/>
      <c r="AK347" s="281"/>
      <c r="AL347" s="15" t="s">
        <v>62</v>
      </c>
    </row>
    <row r="348" spans="1:248" s="20" customFormat="1" ht="12.75" customHeight="1" x14ac:dyDescent="0.2">
      <c r="A348" s="8">
        <v>5</v>
      </c>
      <c r="B348" s="280"/>
      <c r="C348" s="280"/>
      <c r="D348" s="280"/>
      <c r="E348" s="280"/>
      <c r="F348" s="281"/>
      <c r="G348" s="446"/>
      <c r="H348" s="444"/>
      <c r="I348" s="445"/>
      <c r="J348" s="296">
        <f t="shared" si="44"/>
        <v>0</v>
      </c>
      <c r="K348" s="298">
        <f t="shared" si="45"/>
        <v>0</v>
      </c>
      <c r="L348" s="280"/>
      <c r="M348" s="280"/>
      <c r="N348" s="280"/>
      <c r="O348" s="293"/>
      <c r="P348" s="300"/>
      <c r="Q348" s="280"/>
      <c r="R348" s="281"/>
      <c r="S348" s="15" t="s">
        <v>63</v>
      </c>
      <c r="T348" s="8">
        <v>5</v>
      </c>
      <c r="U348" s="280"/>
      <c r="V348" s="280"/>
      <c r="W348" s="280"/>
      <c r="X348" s="280"/>
      <c r="Y348" s="280"/>
      <c r="Z348" s="280"/>
      <c r="AA348" s="280"/>
      <c r="AB348" s="280"/>
      <c r="AC348" s="280"/>
      <c r="AD348" s="280"/>
      <c r="AE348" s="280"/>
      <c r="AF348" s="280"/>
      <c r="AG348" s="280"/>
      <c r="AH348" s="293"/>
      <c r="AI348" s="444"/>
      <c r="AJ348" s="280"/>
      <c r="AK348" s="281"/>
      <c r="AL348" s="15" t="s">
        <v>63</v>
      </c>
    </row>
    <row r="349" spans="1:248" s="20" customFormat="1" ht="12.75" customHeight="1" x14ac:dyDescent="0.2">
      <c r="A349" s="16">
        <v>6</v>
      </c>
      <c r="B349" s="282"/>
      <c r="C349" s="282"/>
      <c r="D349" s="282"/>
      <c r="E349" s="282"/>
      <c r="F349" s="283"/>
      <c r="G349" s="443"/>
      <c r="H349" s="447"/>
      <c r="I349" s="448"/>
      <c r="J349" s="296">
        <f t="shared" si="44"/>
        <v>0</v>
      </c>
      <c r="K349" s="298">
        <f t="shared" si="45"/>
        <v>0</v>
      </c>
      <c r="L349" s="282"/>
      <c r="M349" s="282"/>
      <c r="N349" s="282"/>
      <c r="O349" s="294"/>
      <c r="P349" s="301"/>
      <c r="Q349" s="282"/>
      <c r="R349" s="283"/>
      <c r="S349" s="17" t="s">
        <v>64</v>
      </c>
      <c r="T349" s="16">
        <v>6</v>
      </c>
      <c r="U349" s="282"/>
      <c r="V349" s="282"/>
      <c r="W349" s="282"/>
      <c r="X349" s="282"/>
      <c r="Y349" s="282"/>
      <c r="Z349" s="282"/>
      <c r="AA349" s="282"/>
      <c r="AB349" s="282"/>
      <c r="AC349" s="282"/>
      <c r="AD349" s="282"/>
      <c r="AE349" s="282"/>
      <c r="AF349" s="282"/>
      <c r="AG349" s="282"/>
      <c r="AH349" s="294"/>
      <c r="AI349" s="447"/>
      <c r="AJ349" s="282"/>
      <c r="AK349" s="283"/>
      <c r="AL349" s="17" t="s">
        <v>64</v>
      </c>
    </row>
    <row r="350" spans="1:248" s="20" customFormat="1" ht="12.75" customHeight="1" x14ac:dyDescent="0.2">
      <c r="A350" s="8">
        <v>7</v>
      </c>
      <c r="B350" s="280"/>
      <c r="C350" s="280"/>
      <c r="D350" s="280"/>
      <c r="E350" s="280"/>
      <c r="F350" s="281"/>
      <c r="G350" s="443"/>
      <c r="H350" s="444"/>
      <c r="I350" s="445"/>
      <c r="J350" s="296">
        <f t="shared" si="44"/>
        <v>0</v>
      </c>
      <c r="K350" s="298">
        <f t="shared" si="45"/>
        <v>0</v>
      </c>
      <c r="L350" s="280"/>
      <c r="M350" s="280"/>
      <c r="N350" s="280"/>
      <c r="O350" s="293"/>
      <c r="P350" s="300"/>
      <c r="Q350" s="280"/>
      <c r="R350" s="281"/>
      <c r="S350" s="15" t="s">
        <v>65</v>
      </c>
      <c r="T350" s="8">
        <v>7</v>
      </c>
      <c r="U350" s="280"/>
      <c r="V350" s="280"/>
      <c r="W350" s="280"/>
      <c r="X350" s="280"/>
      <c r="Y350" s="280"/>
      <c r="Z350" s="280"/>
      <c r="AA350" s="280"/>
      <c r="AB350" s="280"/>
      <c r="AC350" s="280"/>
      <c r="AD350" s="280"/>
      <c r="AE350" s="280"/>
      <c r="AF350" s="280"/>
      <c r="AG350" s="280"/>
      <c r="AH350" s="293"/>
      <c r="AI350" s="444"/>
      <c r="AJ350" s="280"/>
      <c r="AK350" s="281"/>
      <c r="AL350" s="15" t="s">
        <v>65</v>
      </c>
    </row>
    <row r="351" spans="1:248" s="20" customFormat="1" ht="12.75" customHeight="1" x14ac:dyDescent="0.2">
      <c r="A351" s="8">
        <v>8</v>
      </c>
      <c r="B351" s="280"/>
      <c r="C351" s="280"/>
      <c r="D351" s="280"/>
      <c r="E351" s="280"/>
      <c r="F351" s="281"/>
      <c r="G351" s="443"/>
      <c r="H351" s="444"/>
      <c r="I351" s="445"/>
      <c r="J351" s="296">
        <f t="shared" si="44"/>
        <v>0</v>
      </c>
      <c r="K351" s="298">
        <f t="shared" si="45"/>
        <v>0</v>
      </c>
      <c r="L351" s="280"/>
      <c r="M351" s="280"/>
      <c r="N351" s="280"/>
      <c r="O351" s="293"/>
      <c r="P351" s="300"/>
      <c r="Q351" s="280"/>
      <c r="R351" s="281"/>
      <c r="S351" s="15" t="s">
        <v>66</v>
      </c>
      <c r="T351" s="8">
        <v>8</v>
      </c>
      <c r="U351" s="280"/>
      <c r="V351" s="280"/>
      <c r="W351" s="280"/>
      <c r="X351" s="280"/>
      <c r="Y351" s="280"/>
      <c r="Z351" s="280"/>
      <c r="AA351" s="280"/>
      <c r="AB351" s="280"/>
      <c r="AC351" s="280"/>
      <c r="AD351" s="280"/>
      <c r="AE351" s="280"/>
      <c r="AF351" s="280"/>
      <c r="AG351" s="280"/>
      <c r="AH351" s="293"/>
      <c r="AI351" s="444"/>
      <c r="AJ351" s="280"/>
      <c r="AK351" s="281"/>
      <c r="AL351" s="15" t="s">
        <v>66</v>
      </c>
    </row>
    <row r="352" spans="1:248" s="20" customFormat="1" ht="12.75" customHeight="1" x14ac:dyDescent="0.2">
      <c r="A352" s="8">
        <v>9</v>
      </c>
      <c r="B352" s="280"/>
      <c r="C352" s="280"/>
      <c r="D352" s="280"/>
      <c r="E352" s="280"/>
      <c r="F352" s="281"/>
      <c r="G352" s="443"/>
      <c r="H352" s="444"/>
      <c r="I352" s="445"/>
      <c r="J352" s="296">
        <f t="shared" si="44"/>
        <v>0</v>
      </c>
      <c r="K352" s="298">
        <f t="shared" si="45"/>
        <v>0</v>
      </c>
      <c r="L352" s="280"/>
      <c r="M352" s="280"/>
      <c r="N352" s="280"/>
      <c r="O352" s="293"/>
      <c r="P352" s="300"/>
      <c r="Q352" s="280"/>
      <c r="R352" s="281"/>
      <c r="S352" s="15" t="s">
        <v>67</v>
      </c>
      <c r="T352" s="8">
        <v>9</v>
      </c>
      <c r="U352" s="280"/>
      <c r="V352" s="280"/>
      <c r="W352" s="280"/>
      <c r="X352" s="280"/>
      <c r="Y352" s="280"/>
      <c r="Z352" s="280"/>
      <c r="AA352" s="280"/>
      <c r="AB352" s="280"/>
      <c r="AC352" s="280"/>
      <c r="AD352" s="280"/>
      <c r="AE352" s="280"/>
      <c r="AF352" s="280"/>
      <c r="AG352" s="280"/>
      <c r="AH352" s="293"/>
      <c r="AI352" s="444"/>
      <c r="AJ352" s="280"/>
      <c r="AK352" s="281"/>
      <c r="AL352" s="15" t="s">
        <v>67</v>
      </c>
    </row>
    <row r="353" spans="1:38" s="20" customFormat="1" ht="12.75" customHeight="1" x14ac:dyDescent="0.2">
      <c r="A353" s="8">
        <v>10</v>
      </c>
      <c r="B353" s="280"/>
      <c r="C353" s="280"/>
      <c r="D353" s="280"/>
      <c r="E353" s="280"/>
      <c r="F353" s="281"/>
      <c r="G353" s="443"/>
      <c r="H353" s="444"/>
      <c r="I353" s="445"/>
      <c r="J353" s="296">
        <f t="shared" si="44"/>
        <v>0</v>
      </c>
      <c r="K353" s="298">
        <f t="shared" si="45"/>
        <v>0</v>
      </c>
      <c r="L353" s="280"/>
      <c r="M353" s="280"/>
      <c r="N353" s="280"/>
      <c r="O353" s="293"/>
      <c r="P353" s="300"/>
      <c r="Q353" s="280"/>
      <c r="R353" s="281"/>
      <c r="S353" s="15" t="s">
        <v>68</v>
      </c>
      <c r="T353" s="8">
        <v>10</v>
      </c>
      <c r="U353" s="280"/>
      <c r="V353" s="280"/>
      <c r="W353" s="280"/>
      <c r="X353" s="280"/>
      <c r="Y353" s="280"/>
      <c r="Z353" s="280"/>
      <c r="AA353" s="280"/>
      <c r="AB353" s="280"/>
      <c r="AC353" s="280"/>
      <c r="AD353" s="280"/>
      <c r="AE353" s="280"/>
      <c r="AF353" s="280"/>
      <c r="AG353" s="280"/>
      <c r="AH353" s="293"/>
      <c r="AI353" s="444"/>
      <c r="AJ353" s="280"/>
      <c r="AK353" s="281"/>
      <c r="AL353" s="15" t="s">
        <v>68</v>
      </c>
    </row>
    <row r="354" spans="1:38" s="20" customFormat="1" ht="12.75" customHeight="1" x14ac:dyDescent="0.2">
      <c r="A354" s="8">
        <v>11</v>
      </c>
      <c r="B354" s="280"/>
      <c r="C354" s="280"/>
      <c r="D354" s="280"/>
      <c r="E354" s="280"/>
      <c r="F354" s="281"/>
      <c r="G354" s="443"/>
      <c r="H354" s="444"/>
      <c r="I354" s="445"/>
      <c r="J354" s="296">
        <f t="shared" si="44"/>
        <v>0</v>
      </c>
      <c r="K354" s="298">
        <f t="shared" si="45"/>
        <v>0</v>
      </c>
      <c r="L354" s="280"/>
      <c r="M354" s="280"/>
      <c r="N354" s="280"/>
      <c r="O354" s="293"/>
      <c r="P354" s="300"/>
      <c r="Q354" s="280"/>
      <c r="R354" s="281"/>
      <c r="S354" s="15" t="s">
        <v>69</v>
      </c>
      <c r="T354" s="8">
        <v>11</v>
      </c>
      <c r="U354" s="280"/>
      <c r="V354" s="280"/>
      <c r="W354" s="280"/>
      <c r="X354" s="280"/>
      <c r="Y354" s="280"/>
      <c r="Z354" s="280"/>
      <c r="AA354" s="280"/>
      <c r="AB354" s="280"/>
      <c r="AC354" s="280"/>
      <c r="AD354" s="280"/>
      <c r="AE354" s="280"/>
      <c r="AF354" s="280"/>
      <c r="AG354" s="280"/>
      <c r="AH354" s="293"/>
      <c r="AI354" s="444"/>
      <c r="AJ354" s="280"/>
      <c r="AK354" s="281"/>
      <c r="AL354" s="15" t="s">
        <v>69</v>
      </c>
    </row>
    <row r="355" spans="1:38" s="20" customFormat="1" ht="12.75" customHeight="1" x14ac:dyDescent="0.2">
      <c r="A355" s="8">
        <v>12</v>
      </c>
      <c r="B355" s="280"/>
      <c r="C355" s="280"/>
      <c r="D355" s="280"/>
      <c r="E355" s="280"/>
      <c r="F355" s="281"/>
      <c r="G355" s="443"/>
      <c r="H355" s="444"/>
      <c r="I355" s="445"/>
      <c r="J355" s="296">
        <f t="shared" si="44"/>
        <v>0</v>
      </c>
      <c r="K355" s="298">
        <f t="shared" si="45"/>
        <v>0</v>
      </c>
      <c r="L355" s="280"/>
      <c r="M355" s="280"/>
      <c r="N355" s="280"/>
      <c r="O355" s="293"/>
      <c r="P355" s="300"/>
      <c r="Q355" s="280"/>
      <c r="R355" s="281"/>
      <c r="S355" s="15" t="s">
        <v>70</v>
      </c>
      <c r="T355" s="8">
        <v>12</v>
      </c>
      <c r="U355" s="280"/>
      <c r="V355" s="280"/>
      <c r="W355" s="280"/>
      <c r="X355" s="280"/>
      <c r="Y355" s="280"/>
      <c r="Z355" s="280"/>
      <c r="AA355" s="280"/>
      <c r="AB355" s="280"/>
      <c r="AC355" s="280"/>
      <c r="AD355" s="280"/>
      <c r="AE355" s="280"/>
      <c r="AF355" s="280"/>
      <c r="AG355" s="280"/>
      <c r="AH355" s="293"/>
      <c r="AI355" s="444"/>
      <c r="AJ355" s="280"/>
      <c r="AK355" s="281"/>
      <c r="AL355" s="15" t="s">
        <v>70</v>
      </c>
    </row>
    <row r="356" spans="1:38" s="20" customFormat="1" ht="12.75" customHeight="1" x14ac:dyDescent="0.2">
      <c r="A356" s="8">
        <v>13</v>
      </c>
      <c r="B356" s="280"/>
      <c r="C356" s="280"/>
      <c r="D356" s="280"/>
      <c r="E356" s="280"/>
      <c r="F356" s="281"/>
      <c r="G356" s="443"/>
      <c r="H356" s="444"/>
      <c r="I356" s="445"/>
      <c r="J356" s="296">
        <f t="shared" si="44"/>
        <v>0</v>
      </c>
      <c r="K356" s="298">
        <f t="shared" si="45"/>
        <v>0</v>
      </c>
      <c r="L356" s="280"/>
      <c r="M356" s="280"/>
      <c r="N356" s="280"/>
      <c r="O356" s="293"/>
      <c r="P356" s="300"/>
      <c r="Q356" s="280"/>
      <c r="R356" s="281"/>
      <c r="S356" s="15" t="s">
        <v>71</v>
      </c>
      <c r="T356" s="8">
        <v>13</v>
      </c>
      <c r="U356" s="280"/>
      <c r="V356" s="280"/>
      <c r="W356" s="280"/>
      <c r="X356" s="280"/>
      <c r="Y356" s="280"/>
      <c r="Z356" s="280"/>
      <c r="AA356" s="280"/>
      <c r="AB356" s="280"/>
      <c r="AC356" s="280"/>
      <c r="AD356" s="280"/>
      <c r="AE356" s="280"/>
      <c r="AF356" s="280"/>
      <c r="AG356" s="280"/>
      <c r="AH356" s="293"/>
      <c r="AI356" s="444"/>
      <c r="AJ356" s="280"/>
      <c r="AK356" s="281"/>
      <c r="AL356" s="15" t="s">
        <v>71</v>
      </c>
    </row>
    <row r="357" spans="1:38" s="20" customFormat="1" ht="12.75" customHeight="1" x14ac:dyDescent="0.2">
      <c r="A357" s="8">
        <v>14</v>
      </c>
      <c r="B357" s="280"/>
      <c r="C357" s="280"/>
      <c r="D357" s="280"/>
      <c r="E357" s="280"/>
      <c r="F357" s="281"/>
      <c r="G357" s="443"/>
      <c r="H357" s="444"/>
      <c r="I357" s="445"/>
      <c r="J357" s="296">
        <f t="shared" si="44"/>
        <v>0</v>
      </c>
      <c r="K357" s="298">
        <f t="shared" si="45"/>
        <v>0</v>
      </c>
      <c r="L357" s="280"/>
      <c r="M357" s="280"/>
      <c r="N357" s="280"/>
      <c r="O357" s="293"/>
      <c r="P357" s="300"/>
      <c r="Q357" s="280"/>
      <c r="R357" s="281"/>
      <c r="S357" s="15" t="s">
        <v>72</v>
      </c>
      <c r="T357" s="8">
        <v>14</v>
      </c>
      <c r="U357" s="280"/>
      <c r="V357" s="280"/>
      <c r="W357" s="280"/>
      <c r="X357" s="280"/>
      <c r="Y357" s="280"/>
      <c r="Z357" s="280"/>
      <c r="AA357" s="280"/>
      <c r="AB357" s="280"/>
      <c r="AC357" s="280"/>
      <c r="AD357" s="280"/>
      <c r="AE357" s="280"/>
      <c r="AF357" s="280"/>
      <c r="AG357" s="280"/>
      <c r="AH357" s="293"/>
      <c r="AI357" s="444"/>
      <c r="AJ357" s="280"/>
      <c r="AK357" s="281"/>
      <c r="AL357" s="15" t="s">
        <v>72</v>
      </c>
    </row>
    <row r="358" spans="1:38" s="20" customFormat="1" ht="12.75" customHeight="1" x14ac:dyDescent="0.2">
      <c r="A358" s="8">
        <v>15</v>
      </c>
      <c r="B358" s="280"/>
      <c r="C358" s="280"/>
      <c r="D358" s="280"/>
      <c r="E358" s="280"/>
      <c r="F358" s="281"/>
      <c r="G358" s="443"/>
      <c r="H358" s="444"/>
      <c r="I358" s="445"/>
      <c r="J358" s="296">
        <f t="shared" si="44"/>
        <v>0</v>
      </c>
      <c r="K358" s="298">
        <f t="shared" si="45"/>
        <v>0</v>
      </c>
      <c r="L358" s="280"/>
      <c r="M358" s="280"/>
      <c r="N358" s="280"/>
      <c r="O358" s="293"/>
      <c r="P358" s="300"/>
      <c r="Q358" s="280"/>
      <c r="R358" s="281"/>
      <c r="S358" s="15" t="s">
        <v>73</v>
      </c>
      <c r="T358" s="8">
        <v>15</v>
      </c>
      <c r="U358" s="280"/>
      <c r="V358" s="280"/>
      <c r="W358" s="280"/>
      <c r="X358" s="280"/>
      <c r="Y358" s="280"/>
      <c r="Z358" s="280"/>
      <c r="AA358" s="280"/>
      <c r="AB358" s="280"/>
      <c r="AC358" s="280"/>
      <c r="AD358" s="280"/>
      <c r="AE358" s="280"/>
      <c r="AF358" s="280"/>
      <c r="AG358" s="280"/>
      <c r="AH358" s="293"/>
      <c r="AI358" s="444"/>
      <c r="AJ358" s="280"/>
      <c r="AK358" s="281"/>
      <c r="AL358" s="15" t="s">
        <v>73</v>
      </c>
    </row>
    <row r="359" spans="1:38" s="20" customFormat="1" ht="12.75" customHeight="1" x14ac:dyDescent="0.2">
      <c r="A359" s="8">
        <v>16</v>
      </c>
      <c r="B359" s="280"/>
      <c r="C359" s="280"/>
      <c r="D359" s="280"/>
      <c r="E359" s="280"/>
      <c r="F359" s="281"/>
      <c r="G359" s="443"/>
      <c r="H359" s="444"/>
      <c r="I359" s="445"/>
      <c r="J359" s="296">
        <f t="shared" si="44"/>
        <v>0</v>
      </c>
      <c r="K359" s="298">
        <f t="shared" si="45"/>
        <v>0</v>
      </c>
      <c r="L359" s="280"/>
      <c r="M359" s="280"/>
      <c r="N359" s="280"/>
      <c r="O359" s="293"/>
      <c r="P359" s="300"/>
      <c r="Q359" s="280"/>
      <c r="R359" s="281"/>
      <c r="S359" s="15" t="s">
        <v>74</v>
      </c>
      <c r="T359" s="8">
        <v>16</v>
      </c>
      <c r="U359" s="280"/>
      <c r="V359" s="280"/>
      <c r="W359" s="280"/>
      <c r="X359" s="280"/>
      <c r="Y359" s="280"/>
      <c r="Z359" s="280"/>
      <c r="AA359" s="280"/>
      <c r="AB359" s="280"/>
      <c r="AC359" s="280"/>
      <c r="AD359" s="280"/>
      <c r="AE359" s="280"/>
      <c r="AF359" s="280"/>
      <c r="AG359" s="280"/>
      <c r="AH359" s="293"/>
      <c r="AI359" s="444"/>
      <c r="AJ359" s="280"/>
      <c r="AK359" s="281"/>
      <c r="AL359" s="15" t="s">
        <v>74</v>
      </c>
    </row>
    <row r="360" spans="1:38" s="20" customFormat="1" ht="12.75" customHeight="1" x14ac:dyDescent="0.2">
      <c r="A360" s="8">
        <v>17</v>
      </c>
      <c r="B360" s="280"/>
      <c r="C360" s="280"/>
      <c r="D360" s="280"/>
      <c r="E360" s="280"/>
      <c r="F360" s="281"/>
      <c r="G360" s="443"/>
      <c r="H360" s="444"/>
      <c r="I360" s="445"/>
      <c r="J360" s="296">
        <f t="shared" si="44"/>
        <v>0</v>
      </c>
      <c r="K360" s="298">
        <f t="shared" si="45"/>
        <v>0</v>
      </c>
      <c r="L360" s="280"/>
      <c r="M360" s="280"/>
      <c r="N360" s="280"/>
      <c r="O360" s="293"/>
      <c r="P360" s="300"/>
      <c r="Q360" s="280"/>
      <c r="R360" s="281"/>
      <c r="S360" s="15" t="s">
        <v>75</v>
      </c>
      <c r="T360" s="8">
        <v>17</v>
      </c>
      <c r="U360" s="280"/>
      <c r="V360" s="280"/>
      <c r="W360" s="280"/>
      <c r="X360" s="280"/>
      <c r="Y360" s="280"/>
      <c r="Z360" s="280"/>
      <c r="AA360" s="280"/>
      <c r="AB360" s="280"/>
      <c r="AC360" s="280"/>
      <c r="AD360" s="280"/>
      <c r="AE360" s="280"/>
      <c r="AF360" s="280"/>
      <c r="AG360" s="280"/>
      <c r="AH360" s="293"/>
      <c r="AI360" s="444"/>
      <c r="AJ360" s="280"/>
      <c r="AK360" s="281"/>
      <c r="AL360" s="15" t="s">
        <v>75</v>
      </c>
    </row>
    <row r="361" spans="1:38" s="20" customFormat="1" ht="12.75" customHeight="1" x14ac:dyDescent="0.2">
      <c r="A361" s="8">
        <v>18</v>
      </c>
      <c r="B361" s="280"/>
      <c r="C361" s="280"/>
      <c r="D361" s="280"/>
      <c r="E361" s="280"/>
      <c r="F361" s="281"/>
      <c r="G361" s="443"/>
      <c r="H361" s="444"/>
      <c r="I361" s="445"/>
      <c r="J361" s="296">
        <f t="shared" si="44"/>
        <v>0</v>
      </c>
      <c r="K361" s="298">
        <f t="shared" si="45"/>
        <v>0</v>
      </c>
      <c r="L361" s="280"/>
      <c r="M361" s="280"/>
      <c r="N361" s="280"/>
      <c r="O361" s="293"/>
      <c r="P361" s="300"/>
      <c r="Q361" s="280"/>
      <c r="R361" s="281"/>
      <c r="S361" s="15" t="s">
        <v>76</v>
      </c>
      <c r="T361" s="8">
        <v>18</v>
      </c>
      <c r="U361" s="280"/>
      <c r="V361" s="280"/>
      <c r="W361" s="280"/>
      <c r="X361" s="280"/>
      <c r="Y361" s="280"/>
      <c r="Z361" s="280"/>
      <c r="AA361" s="280"/>
      <c r="AB361" s="280"/>
      <c r="AC361" s="280"/>
      <c r="AD361" s="280"/>
      <c r="AE361" s="280"/>
      <c r="AF361" s="280"/>
      <c r="AG361" s="280"/>
      <c r="AH361" s="293"/>
      <c r="AI361" s="444"/>
      <c r="AJ361" s="280"/>
      <c r="AK361" s="281"/>
      <c r="AL361" s="15" t="s">
        <v>76</v>
      </c>
    </row>
    <row r="362" spans="1:38" s="20" customFormat="1" ht="12.75" customHeight="1" x14ac:dyDescent="0.2">
      <c r="A362" s="8">
        <v>19</v>
      </c>
      <c r="B362" s="280"/>
      <c r="C362" s="280"/>
      <c r="D362" s="280"/>
      <c r="E362" s="280"/>
      <c r="F362" s="281"/>
      <c r="G362" s="443"/>
      <c r="H362" s="444"/>
      <c r="I362" s="445"/>
      <c r="J362" s="296">
        <f t="shared" si="44"/>
        <v>0</v>
      </c>
      <c r="K362" s="298">
        <f t="shared" si="45"/>
        <v>0</v>
      </c>
      <c r="L362" s="280"/>
      <c r="M362" s="280"/>
      <c r="N362" s="280"/>
      <c r="O362" s="293"/>
      <c r="P362" s="300"/>
      <c r="Q362" s="280"/>
      <c r="R362" s="281"/>
      <c r="S362" s="15" t="s">
        <v>77</v>
      </c>
      <c r="T362" s="8">
        <v>19</v>
      </c>
      <c r="U362" s="280"/>
      <c r="V362" s="280"/>
      <c r="W362" s="280"/>
      <c r="X362" s="280"/>
      <c r="Y362" s="280"/>
      <c r="Z362" s="280"/>
      <c r="AA362" s="280"/>
      <c r="AB362" s="280"/>
      <c r="AC362" s="280"/>
      <c r="AD362" s="280"/>
      <c r="AE362" s="280"/>
      <c r="AF362" s="280"/>
      <c r="AG362" s="280"/>
      <c r="AH362" s="293"/>
      <c r="AI362" s="444"/>
      <c r="AJ362" s="280"/>
      <c r="AK362" s="281"/>
      <c r="AL362" s="15" t="s">
        <v>77</v>
      </c>
    </row>
    <row r="363" spans="1:38" s="20" customFormat="1" ht="12.75" customHeight="1" x14ac:dyDescent="0.2">
      <c r="A363" s="8">
        <v>20</v>
      </c>
      <c r="B363" s="280"/>
      <c r="C363" s="280"/>
      <c r="D363" s="280"/>
      <c r="E363" s="280"/>
      <c r="F363" s="281"/>
      <c r="G363" s="443"/>
      <c r="H363" s="444"/>
      <c r="I363" s="445"/>
      <c r="J363" s="296">
        <f t="shared" si="44"/>
        <v>0</v>
      </c>
      <c r="K363" s="298">
        <f t="shared" si="45"/>
        <v>0</v>
      </c>
      <c r="L363" s="280"/>
      <c r="M363" s="280"/>
      <c r="N363" s="280"/>
      <c r="O363" s="293"/>
      <c r="P363" s="300"/>
      <c r="Q363" s="280"/>
      <c r="R363" s="281"/>
      <c r="S363" s="15" t="s">
        <v>78</v>
      </c>
      <c r="T363" s="8">
        <v>20</v>
      </c>
      <c r="U363" s="280"/>
      <c r="V363" s="280"/>
      <c r="W363" s="280"/>
      <c r="X363" s="280"/>
      <c r="Y363" s="280"/>
      <c r="Z363" s="280"/>
      <c r="AA363" s="280"/>
      <c r="AB363" s="280"/>
      <c r="AC363" s="280"/>
      <c r="AD363" s="280"/>
      <c r="AE363" s="280"/>
      <c r="AF363" s="280"/>
      <c r="AG363" s="280"/>
      <c r="AH363" s="293"/>
      <c r="AI363" s="444"/>
      <c r="AJ363" s="280"/>
      <c r="AK363" s="281"/>
      <c r="AL363" s="15" t="s">
        <v>78</v>
      </c>
    </row>
    <row r="364" spans="1:38" s="20" customFormat="1" ht="12.75" customHeight="1" x14ac:dyDescent="0.2">
      <c r="A364" s="8">
        <v>21</v>
      </c>
      <c r="B364" s="280"/>
      <c r="C364" s="280"/>
      <c r="D364" s="280"/>
      <c r="E364" s="280"/>
      <c r="F364" s="281"/>
      <c r="G364" s="443"/>
      <c r="H364" s="444"/>
      <c r="I364" s="445"/>
      <c r="J364" s="296">
        <f t="shared" si="44"/>
        <v>0</v>
      </c>
      <c r="K364" s="298">
        <f t="shared" si="45"/>
        <v>0</v>
      </c>
      <c r="L364" s="280"/>
      <c r="M364" s="280"/>
      <c r="N364" s="280"/>
      <c r="O364" s="293"/>
      <c r="P364" s="300"/>
      <c r="Q364" s="280"/>
      <c r="R364" s="281"/>
      <c r="S364" s="15" t="s">
        <v>79</v>
      </c>
      <c r="T364" s="8">
        <v>21</v>
      </c>
      <c r="U364" s="280"/>
      <c r="V364" s="280"/>
      <c r="W364" s="280"/>
      <c r="X364" s="280"/>
      <c r="Y364" s="280"/>
      <c r="Z364" s="280"/>
      <c r="AA364" s="280"/>
      <c r="AB364" s="280"/>
      <c r="AC364" s="280"/>
      <c r="AD364" s="280"/>
      <c r="AE364" s="280"/>
      <c r="AF364" s="280"/>
      <c r="AG364" s="280"/>
      <c r="AH364" s="293"/>
      <c r="AI364" s="444"/>
      <c r="AJ364" s="280"/>
      <c r="AK364" s="281"/>
      <c r="AL364" s="15" t="s">
        <v>79</v>
      </c>
    </row>
    <row r="365" spans="1:38" s="20" customFormat="1" ht="12.75" customHeight="1" x14ac:dyDescent="0.2">
      <c r="A365" s="8">
        <v>22</v>
      </c>
      <c r="B365" s="280"/>
      <c r="C365" s="280"/>
      <c r="D365" s="280"/>
      <c r="E365" s="280"/>
      <c r="F365" s="281"/>
      <c r="G365" s="443"/>
      <c r="H365" s="444"/>
      <c r="I365" s="445"/>
      <c r="J365" s="296">
        <f t="shared" si="44"/>
        <v>0</v>
      </c>
      <c r="K365" s="298">
        <f t="shared" si="45"/>
        <v>0</v>
      </c>
      <c r="L365" s="280"/>
      <c r="M365" s="280"/>
      <c r="N365" s="280"/>
      <c r="O365" s="293"/>
      <c r="P365" s="300"/>
      <c r="Q365" s="280"/>
      <c r="R365" s="281"/>
      <c r="S365" s="15" t="s">
        <v>80</v>
      </c>
      <c r="T365" s="8">
        <v>22</v>
      </c>
      <c r="U365" s="280"/>
      <c r="V365" s="280"/>
      <c r="W365" s="280"/>
      <c r="X365" s="280"/>
      <c r="Y365" s="280"/>
      <c r="Z365" s="280"/>
      <c r="AA365" s="280"/>
      <c r="AB365" s="280"/>
      <c r="AC365" s="280"/>
      <c r="AD365" s="280"/>
      <c r="AE365" s="280"/>
      <c r="AF365" s="280"/>
      <c r="AG365" s="280"/>
      <c r="AH365" s="293"/>
      <c r="AI365" s="444"/>
      <c r="AJ365" s="280"/>
      <c r="AK365" s="281"/>
      <c r="AL365" s="15" t="s">
        <v>80</v>
      </c>
    </row>
    <row r="366" spans="1:38" s="20" customFormat="1" ht="12.75" customHeight="1" x14ac:dyDescent="0.2">
      <c r="A366" s="8">
        <v>23</v>
      </c>
      <c r="B366" s="280"/>
      <c r="C366" s="280"/>
      <c r="D366" s="280"/>
      <c r="E366" s="280"/>
      <c r="F366" s="281"/>
      <c r="G366" s="443"/>
      <c r="H366" s="444"/>
      <c r="I366" s="445"/>
      <c r="J366" s="296">
        <f t="shared" si="44"/>
        <v>0</v>
      </c>
      <c r="K366" s="298">
        <f t="shared" si="45"/>
        <v>0</v>
      </c>
      <c r="L366" s="280"/>
      <c r="M366" s="280"/>
      <c r="N366" s="280"/>
      <c r="O366" s="293"/>
      <c r="P366" s="300"/>
      <c r="Q366" s="280"/>
      <c r="R366" s="281"/>
      <c r="S366" s="15" t="s">
        <v>81</v>
      </c>
      <c r="T366" s="8">
        <v>23</v>
      </c>
      <c r="U366" s="280"/>
      <c r="V366" s="280"/>
      <c r="W366" s="280"/>
      <c r="X366" s="280"/>
      <c r="Y366" s="280"/>
      <c r="Z366" s="280"/>
      <c r="AA366" s="280"/>
      <c r="AB366" s="280"/>
      <c r="AC366" s="280"/>
      <c r="AD366" s="280"/>
      <c r="AE366" s="280"/>
      <c r="AF366" s="280"/>
      <c r="AG366" s="280"/>
      <c r="AH366" s="293"/>
      <c r="AI366" s="444"/>
      <c r="AJ366" s="280"/>
      <c r="AK366" s="281"/>
      <c r="AL366" s="15" t="s">
        <v>81</v>
      </c>
    </row>
    <row r="367" spans="1:38" s="20" customFormat="1" ht="12.75" customHeight="1" x14ac:dyDescent="0.2">
      <c r="A367" s="8">
        <v>24</v>
      </c>
      <c r="B367" s="280"/>
      <c r="C367" s="280"/>
      <c r="D367" s="280"/>
      <c r="E367" s="280"/>
      <c r="F367" s="281"/>
      <c r="G367" s="443"/>
      <c r="H367" s="444"/>
      <c r="I367" s="445"/>
      <c r="J367" s="296">
        <f t="shared" si="44"/>
        <v>0</v>
      </c>
      <c r="K367" s="298">
        <f t="shared" si="45"/>
        <v>0</v>
      </c>
      <c r="L367" s="280"/>
      <c r="M367" s="280"/>
      <c r="N367" s="280"/>
      <c r="O367" s="293"/>
      <c r="P367" s="300"/>
      <c r="Q367" s="280"/>
      <c r="R367" s="281"/>
      <c r="S367" s="15" t="s">
        <v>82</v>
      </c>
      <c r="T367" s="8">
        <v>24</v>
      </c>
      <c r="U367" s="280"/>
      <c r="V367" s="280"/>
      <c r="W367" s="280"/>
      <c r="X367" s="280"/>
      <c r="Y367" s="280"/>
      <c r="Z367" s="280"/>
      <c r="AA367" s="280"/>
      <c r="AB367" s="280"/>
      <c r="AC367" s="280"/>
      <c r="AD367" s="280"/>
      <c r="AE367" s="280"/>
      <c r="AF367" s="280"/>
      <c r="AG367" s="280"/>
      <c r="AH367" s="293"/>
      <c r="AI367" s="444"/>
      <c r="AJ367" s="280"/>
      <c r="AK367" s="281"/>
      <c r="AL367" s="15" t="s">
        <v>82</v>
      </c>
    </row>
    <row r="368" spans="1:38" s="20" customFormat="1" ht="12.75" customHeight="1" x14ac:dyDescent="0.2">
      <c r="A368" s="8">
        <v>25</v>
      </c>
      <c r="B368" s="280"/>
      <c r="C368" s="280"/>
      <c r="D368" s="280"/>
      <c r="E368" s="280"/>
      <c r="F368" s="281"/>
      <c r="G368" s="443"/>
      <c r="H368" s="444"/>
      <c r="I368" s="445"/>
      <c r="J368" s="296">
        <f t="shared" si="44"/>
        <v>0</v>
      </c>
      <c r="K368" s="298">
        <f t="shared" si="45"/>
        <v>0</v>
      </c>
      <c r="L368" s="280"/>
      <c r="M368" s="280"/>
      <c r="N368" s="280"/>
      <c r="O368" s="293"/>
      <c r="P368" s="300"/>
      <c r="Q368" s="280"/>
      <c r="R368" s="281"/>
      <c r="S368" s="15" t="s">
        <v>83</v>
      </c>
      <c r="T368" s="8">
        <v>25</v>
      </c>
      <c r="U368" s="280"/>
      <c r="V368" s="280"/>
      <c r="W368" s="280"/>
      <c r="X368" s="280"/>
      <c r="Y368" s="280"/>
      <c r="Z368" s="280"/>
      <c r="AA368" s="280"/>
      <c r="AB368" s="280"/>
      <c r="AC368" s="280"/>
      <c r="AD368" s="280"/>
      <c r="AE368" s="280"/>
      <c r="AF368" s="280"/>
      <c r="AG368" s="280"/>
      <c r="AH368" s="293"/>
      <c r="AI368" s="444"/>
      <c r="AJ368" s="280"/>
      <c r="AK368" s="281"/>
      <c r="AL368" s="15" t="s">
        <v>83</v>
      </c>
    </row>
    <row r="369" spans="1:38" s="20" customFormat="1" ht="12.75" customHeight="1" x14ac:dyDescent="0.2">
      <c r="A369" s="8">
        <v>26</v>
      </c>
      <c r="B369" s="280"/>
      <c r="C369" s="280"/>
      <c r="D369" s="280"/>
      <c r="E369" s="280"/>
      <c r="F369" s="281"/>
      <c r="G369" s="443"/>
      <c r="H369" s="444"/>
      <c r="I369" s="445"/>
      <c r="J369" s="296">
        <f t="shared" si="44"/>
        <v>0</v>
      </c>
      <c r="K369" s="298">
        <f t="shared" si="45"/>
        <v>0</v>
      </c>
      <c r="L369" s="280"/>
      <c r="M369" s="280"/>
      <c r="N369" s="280"/>
      <c r="O369" s="293"/>
      <c r="P369" s="300"/>
      <c r="Q369" s="280"/>
      <c r="R369" s="281"/>
      <c r="S369" s="15" t="s">
        <v>84</v>
      </c>
      <c r="T369" s="8">
        <v>26</v>
      </c>
      <c r="U369" s="280"/>
      <c r="V369" s="280"/>
      <c r="W369" s="280"/>
      <c r="X369" s="280"/>
      <c r="Y369" s="280"/>
      <c r="Z369" s="280"/>
      <c r="AA369" s="280"/>
      <c r="AB369" s="280"/>
      <c r="AC369" s="280"/>
      <c r="AD369" s="280"/>
      <c r="AE369" s="280"/>
      <c r="AF369" s="280"/>
      <c r="AG369" s="280"/>
      <c r="AH369" s="293"/>
      <c r="AI369" s="444"/>
      <c r="AJ369" s="280"/>
      <c r="AK369" s="281"/>
      <c r="AL369" s="15" t="s">
        <v>84</v>
      </c>
    </row>
    <row r="370" spans="1:38" s="20" customFormat="1" ht="12.75" customHeight="1" x14ac:dyDescent="0.2">
      <c r="A370" s="8">
        <v>27</v>
      </c>
      <c r="B370" s="280"/>
      <c r="C370" s="280"/>
      <c r="D370" s="280"/>
      <c r="E370" s="280"/>
      <c r="F370" s="281"/>
      <c r="G370" s="443"/>
      <c r="H370" s="444"/>
      <c r="I370" s="445"/>
      <c r="J370" s="296">
        <f t="shared" si="44"/>
        <v>0</v>
      </c>
      <c r="K370" s="298">
        <f t="shared" si="45"/>
        <v>0</v>
      </c>
      <c r="L370" s="280"/>
      <c r="M370" s="280"/>
      <c r="N370" s="280"/>
      <c r="O370" s="293"/>
      <c r="P370" s="300"/>
      <c r="Q370" s="280"/>
      <c r="R370" s="281"/>
      <c r="S370" s="15" t="s">
        <v>85</v>
      </c>
      <c r="T370" s="8">
        <v>27</v>
      </c>
      <c r="U370" s="280"/>
      <c r="V370" s="280"/>
      <c r="W370" s="280"/>
      <c r="X370" s="280"/>
      <c r="Y370" s="280"/>
      <c r="Z370" s="280"/>
      <c r="AA370" s="280"/>
      <c r="AB370" s="280"/>
      <c r="AC370" s="280"/>
      <c r="AD370" s="280"/>
      <c r="AE370" s="280"/>
      <c r="AF370" s="280"/>
      <c r="AG370" s="280"/>
      <c r="AH370" s="293"/>
      <c r="AI370" s="444"/>
      <c r="AJ370" s="280"/>
      <c r="AK370" s="281"/>
      <c r="AL370" s="15" t="s">
        <v>85</v>
      </c>
    </row>
    <row r="371" spans="1:38" s="20" customFormat="1" ht="12.75" customHeight="1" x14ac:dyDescent="0.2">
      <c r="A371" s="8">
        <v>28</v>
      </c>
      <c r="B371" s="280"/>
      <c r="C371" s="280"/>
      <c r="D371" s="280"/>
      <c r="E371" s="280"/>
      <c r="F371" s="281"/>
      <c r="G371" s="443"/>
      <c r="H371" s="444"/>
      <c r="I371" s="445"/>
      <c r="J371" s="296">
        <f t="shared" si="44"/>
        <v>0</v>
      </c>
      <c r="K371" s="298">
        <f t="shared" si="45"/>
        <v>0</v>
      </c>
      <c r="L371" s="280"/>
      <c r="M371" s="280"/>
      <c r="N371" s="280"/>
      <c r="O371" s="293"/>
      <c r="P371" s="300"/>
      <c r="Q371" s="280"/>
      <c r="R371" s="281"/>
      <c r="S371" s="15" t="s">
        <v>86</v>
      </c>
      <c r="T371" s="8">
        <v>28</v>
      </c>
      <c r="U371" s="280"/>
      <c r="V371" s="280"/>
      <c r="W371" s="280"/>
      <c r="X371" s="280"/>
      <c r="Y371" s="280"/>
      <c r="Z371" s="280"/>
      <c r="AA371" s="280"/>
      <c r="AB371" s="280"/>
      <c r="AC371" s="280"/>
      <c r="AD371" s="280"/>
      <c r="AE371" s="280"/>
      <c r="AF371" s="280"/>
      <c r="AG371" s="280"/>
      <c r="AH371" s="293"/>
      <c r="AI371" s="444"/>
      <c r="AJ371" s="280"/>
      <c r="AK371" s="281"/>
      <c r="AL371" s="15" t="s">
        <v>86</v>
      </c>
    </row>
    <row r="372" spans="1:38" s="20" customFormat="1" ht="12.75" customHeight="1" x14ac:dyDescent="0.2">
      <c r="A372" s="8">
        <v>29</v>
      </c>
      <c r="B372" s="280"/>
      <c r="C372" s="280"/>
      <c r="D372" s="280"/>
      <c r="E372" s="280"/>
      <c r="F372" s="281"/>
      <c r="G372" s="443"/>
      <c r="H372" s="444"/>
      <c r="I372" s="445"/>
      <c r="J372" s="296">
        <f t="shared" si="44"/>
        <v>0</v>
      </c>
      <c r="K372" s="298">
        <f t="shared" si="45"/>
        <v>0</v>
      </c>
      <c r="L372" s="280"/>
      <c r="M372" s="280"/>
      <c r="N372" s="280"/>
      <c r="O372" s="293"/>
      <c r="P372" s="300"/>
      <c r="Q372" s="280"/>
      <c r="R372" s="281"/>
      <c r="S372" s="15" t="s">
        <v>87</v>
      </c>
      <c r="T372" s="8">
        <v>29</v>
      </c>
      <c r="U372" s="280"/>
      <c r="V372" s="280"/>
      <c r="W372" s="280"/>
      <c r="X372" s="301"/>
      <c r="Y372" s="280"/>
      <c r="Z372" s="280"/>
      <c r="AA372" s="280"/>
      <c r="AB372" s="280"/>
      <c r="AC372" s="280"/>
      <c r="AD372" s="280"/>
      <c r="AE372" s="280"/>
      <c r="AF372" s="280"/>
      <c r="AG372" s="280"/>
      <c r="AH372" s="293"/>
      <c r="AI372" s="444"/>
      <c r="AJ372" s="280"/>
      <c r="AK372" s="281"/>
      <c r="AL372" s="15" t="s">
        <v>87</v>
      </c>
    </row>
    <row r="373" spans="1:38" s="20" customFormat="1" ht="12.75" customHeight="1" x14ac:dyDescent="0.2">
      <c r="A373" s="8">
        <v>30</v>
      </c>
      <c r="B373" s="280"/>
      <c r="C373" s="280"/>
      <c r="D373" s="280"/>
      <c r="E373" s="280"/>
      <c r="F373" s="281"/>
      <c r="G373" s="449"/>
      <c r="H373" s="444"/>
      <c r="I373" s="445"/>
      <c r="J373" s="296">
        <f t="shared" si="44"/>
        <v>0</v>
      </c>
      <c r="K373" s="298">
        <f t="shared" si="45"/>
        <v>0</v>
      </c>
      <c r="L373" s="280"/>
      <c r="M373" s="280"/>
      <c r="N373" s="280"/>
      <c r="O373" s="293"/>
      <c r="P373" s="300"/>
      <c r="Q373" s="280"/>
      <c r="R373" s="281"/>
      <c r="S373" s="15" t="s">
        <v>88</v>
      </c>
      <c r="T373" s="8">
        <v>30</v>
      </c>
      <c r="U373" s="280"/>
      <c r="V373" s="280"/>
      <c r="W373" s="280"/>
      <c r="X373" s="280"/>
      <c r="Y373" s="280"/>
      <c r="Z373" s="280"/>
      <c r="AA373" s="280"/>
      <c r="AB373" s="280"/>
      <c r="AC373" s="280"/>
      <c r="AD373" s="280"/>
      <c r="AE373" s="280"/>
      <c r="AF373" s="280"/>
      <c r="AG373" s="280"/>
      <c r="AH373" s="293"/>
      <c r="AI373" s="444"/>
      <c r="AJ373" s="280"/>
      <c r="AK373" s="281"/>
      <c r="AL373" s="15" t="s">
        <v>88</v>
      </c>
    </row>
    <row r="374" spans="1:38" s="20" customFormat="1" ht="12.75" customHeight="1" x14ac:dyDescent="0.2">
      <c r="A374" s="18">
        <v>31</v>
      </c>
      <c r="B374" s="284"/>
      <c r="C374" s="284"/>
      <c r="D374" s="284"/>
      <c r="E374" s="284"/>
      <c r="F374" s="285"/>
      <c r="G374" s="450"/>
      <c r="H374" s="451"/>
      <c r="I374" s="452"/>
      <c r="J374" s="302">
        <f t="shared" si="44"/>
        <v>0</v>
      </c>
      <c r="K374" s="303">
        <f t="shared" si="45"/>
        <v>0</v>
      </c>
      <c r="L374" s="284"/>
      <c r="M374" s="284"/>
      <c r="N374" s="284"/>
      <c r="O374" s="295"/>
      <c r="P374" s="304"/>
      <c r="Q374" s="284"/>
      <c r="R374" s="285"/>
      <c r="S374" s="19" t="s">
        <v>89</v>
      </c>
      <c r="T374" s="18">
        <v>31</v>
      </c>
      <c r="U374" s="284"/>
      <c r="V374" s="284"/>
      <c r="W374" s="284"/>
      <c r="X374" s="284"/>
      <c r="Y374" s="284"/>
      <c r="Z374" s="284"/>
      <c r="AA374" s="284"/>
      <c r="AB374" s="284"/>
      <c r="AC374" s="284"/>
      <c r="AD374" s="284"/>
      <c r="AE374" s="284"/>
      <c r="AF374" s="284"/>
      <c r="AG374" s="284"/>
      <c r="AH374" s="295"/>
      <c r="AI374" s="451"/>
      <c r="AJ374" s="284"/>
      <c r="AK374" s="285"/>
      <c r="AL374" s="19" t="s">
        <v>89</v>
      </c>
    </row>
    <row r="375" spans="1:38" s="20" customFormat="1" ht="12.75" customHeight="1" thickBot="1" x14ac:dyDescent="0.25">
      <c r="A375" s="342"/>
      <c r="B375" s="343">
        <f>SUM(B343:B374)</f>
        <v>0</v>
      </c>
      <c r="C375" s="343">
        <f>SUM(C343:C374)</f>
        <v>0</v>
      </c>
      <c r="D375" s="343">
        <f>SUM(D343:D374)</f>
        <v>0</v>
      </c>
      <c r="E375" s="344">
        <f>SUM(E343:E374)</f>
        <v>0</v>
      </c>
      <c r="F375" s="345">
        <f>SUM(F343:F374)</f>
        <v>0</v>
      </c>
      <c r="G375" s="346"/>
      <c r="H375" s="347" t="s">
        <v>90</v>
      </c>
      <c r="I375" s="348">
        <f>COUNTA(I344:I374)</f>
        <v>0</v>
      </c>
      <c r="J375" s="343">
        <f t="shared" ref="J375:R375" si="46">SUM(J343:J374)</f>
        <v>0</v>
      </c>
      <c r="K375" s="343">
        <f t="shared" si="46"/>
        <v>0</v>
      </c>
      <c r="L375" s="343">
        <f t="shared" si="46"/>
        <v>0</v>
      </c>
      <c r="M375" s="343">
        <f t="shared" si="46"/>
        <v>0</v>
      </c>
      <c r="N375" s="343">
        <f t="shared" si="46"/>
        <v>0</v>
      </c>
      <c r="O375" s="349">
        <f t="shared" si="46"/>
        <v>0</v>
      </c>
      <c r="P375" s="344">
        <f t="shared" si="46"/>
        <v>0</v>
      </c>
      <c r="Q375" s="343">
        <f t="shared" si="46"/>
        <v>0</v>
      </c>
      <c r="R375" s="350">
        <f t="shared" si="46"/>
        <v>0</v>
      </c>
      <c r="S375" s="351"/>
      <c r="T375" s="342"/>
      <c r="U375" s="343">
        <f t="shared" ref="U375:AH375" si="47">SUM(U343:U374)</f>
        <v>0</v>
      </c>
      <c r="V375" s="343">
        <f t="shared" si="47"/>
        <v>0</v>
      </c>
      <c r="W375" s="343">
        <f t="shared" si="47"/>
        <v>0</v>
      </c>
      <c r="X375" s="343">
        <f t="shared" si="47"/>
        <v>0</v>
      </c>
      <c r="Y375" s="343">
        <f t="shared" si="47"/>
        <v>0</v>
      </c>
      <c r="Z375" s="343">
        <f t="shared" si="47"/>
        <v>0</v>
      </c>
      <c r="AA375" s="343">
        <f t="shared" si="47"/>
        <v>0</v>
      </c>
      <c r="AB375" s="343">
        <f t="shared" si="47"/>
        <v>0</v>
      </c>
      <c r="AC375" s="343">
        <f t="shared" si="47"/>
        <v>0</v>
      </c>
      <c r="AD375" s="343">
        <f t="shared" si="47"/>
        <v>0</v>
      </c>
      <c r="AE375" s="343">
        <f t="shared" si="47"/>
        <v>0</v>
      </c>
      <c r="AF375" s="343">
        <f t="shared" si="47"/>
        <v>0</v>
      </c>
      <c r="AG375" s="343">
        <f t="shared" si="47"/>
        <v>0</v>
      </c>
      <c r="AH375" s="345">
        <f t="shared" si="47"/>
        <v>0</v>
      </c>
      <c r="AI375" s="352"/>
      <c r="AJ375" s="343">
        <f>SUM(AJ343:AJ374)</f>
        <v>0</v>
      </c>
      <c r="AK375" s="350">
        <f>SUM(AK343:AK374)</f>
        <v>0</v>
      </c>
      <c r="AL375" s="351"/>
    </row>
    <row r="376" spans="1:38" ht="12.75" customHeight="1" thickTop="1" x14ac:dyDescent="0.2">
      <c r="A376" s="43"/>
      <c r="B376" s="153"/>
      <c r="C376" s="153"/>
      <c r="D376" s="153"/>
      <c r="E376" s="153"/>
      <c r="F376" s="153"/>
      <c r="G376" s="340"/>
      <c r="H376" s="153"/>
      <c r="I376" s="341"/>
      <c r="J376" s="153"/>
      <c r="K376" s="153"/>
      <c r="L376" s="153"/>
      <c r="M376" s="153"/>
      <c r="N376" s="153"/>
      <c r="O376" s="153"/>
      <c r="P376" s="153"/>
      <c r="Q376" s="153"/>
      <c r="R376" s="153"/>
      <c r="S376" s="43"/>
      <c r="T376" s="43"/>
      <c r="U376" s="153"/>
      <c r="V376" s="153"/>
      <c r="W376" s="153"/>
      <c r="X376" s="153"/>
      <c r="Y376" s="153"/>
      <c r="Z376" s="153"/>
      <c r="AA376" s="153"/>
      <c r="AB376" s="153"/>
      <c r="AC376" s="153"/>
      <c r="AD376" s="153"/>
      <c r="AE376" s="153"/>
      <c r="AF376" s="153"/>
      <c r="AG376" s="153"/>
      <c r="AH376" s="153"/>
      <c r="AI376" s="153"/>
      <c r="AJ376" s="153"/>
      <c r="AK376" s="153"/>
      <c r="AL376" s="43"/>
    </row>
    <row r="377" spans="1:38" ht="12.75" customHeight="1" x14ac:dyDescent="0.2">
      <c r="A377" s="43"/>
      <c r="B377" s="153"/>
      <c r="C377" s="153"/>
      <c r="D377" s="153"/>
      <c r="E377" s="153"/>
      <c r="F377" s="153"/>
      <c r="G377" s="340"/>
      <c r="H377" s="153"/>
      <c r="I377" s="341"/>
      <c r="J377" s="153"/>
      <c r="K377" s="153"/>
      <c r="L377" s="153"/>
      <c r="M377" s="153"/>
      <c r="N377" s="153"/>
      <c r="O377" s="153"/>
      <c r="P377" s="153"/>
      <c r="Q377" s="153"/>
      <c r="R377" s="153"/>
      <c r="S377" s="43"/>
      <c r="T377" s="43"/>
      <c r="U377" s="153"/>
      <c r="V377" s="153"/>
      <c r="W377" s="153"/>
      <c r="X377" s="153"/>
      <c r="Y377" s="153"/>
      <c r="Z377" s="153"/>
      <c r="AA377" s="153"/>
      <c r="AB377" s="153"/>
      <c r="AC377" s="153"/>
      <c r="AD377" s="153"/>
      <c r="AE377" s="153"/>
      <c r="AF377" s="153"/>
      <c r="AG377" s="153"/>
      <c r="AH377" s="153"/>
      <c r="AI377" s="153"/>
      <c r="AJ377" s="153"/>
      <c r="AK377" s="153"/>
      <c r="AL377" s="43"/>
    </row>
    <row r="378" spans="1:38" ht="12.75" customHeight="1" x14ac:dyDescent="0.2">
      <c r="A378" s="20"/>
      <c r="B378" s="20"/>
      <c r="C378" s="20"/>
      <c r="D378" s="20"/>
      <c r="E378" s="20"/>
      <c r="F378" s="20"/>
      <c r="G378" s="474" t="str">
        <f>MARCH!G332</f>
        <v>UNITED STEELWORKERS - LOCAL UNION</v>
      </c>
      <c r="H378" s="474"/>
      <c r="I378" s="474"/>
      <c r="J378" s="11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33"/>
      <c r="V378" s="33"/>
      <c r="W378" s="33"/>
      <c r="X378" s="33"/>
      <c r="Y378" s="33"/>
      <c r="Z378" s="33"/>
      <c r="AA378" s="34" t="str">
        <f>$AA$10</f>
        <v>FINANCIAL SECRETARY'S CASH BOOK</v>
      </c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20"/>
    </row>
    <row r="379" spans="1:38" s="148" customFormat="1" ht="12.75" customHeight="1" x14ac:dyDescent="0.2">
      <c r="A379" s="140"/>
      <c r="B379" s="138" t="str">
        <f>$B$11</f>
        <v>Month</v>
      </c>
      <c r="C379" s="73" t="str">
        <f>$C$11</f>
        <v>APRIL</v>
      </c>
      <c r="D379" s="138" t="str">
        <f>$D$11</f>
        <v>Year</v>
      </c>
      <c r="E379" s="27">
        <f>$E$11</f>
        <v>0</v>
      </c>
      <c r="F379" s="140"/>
      <c r="G379" s="145"/>
      <c r="H379" s="140"/>
      <c r="I379" s="146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40"/>
      <c r="AD379" s="140"/>
      <c r="AE379" s="140"/>
      <c r="AF379" s="140"/>
      <c r="AG379" s="140"/>
      <c r="AH379" s="140"/>
      <c r="AI379" s="138"/>
      <c r="AJ379" s="147" t="str">
        <f>$C$11</f>
        <v>APRIL</v>
      </c>
      <c r="AK379" s="27">
        <f>$E$11</f>
        <v>0</v>
      </c>
      <c r="AL379" s="140"/>
    </row>
    <row r="380" spans="1:38" s="148" customFormat="1" ht="12.75" customHeight="1" x14ac:dyDescent="0.2">
      <c r="A380" s="140"/>
      <c r="B380" s="138" t="str">
        <f>$B$12</f>
        <v>Page No.</v>
      </c>
      <c r="C380" s="355">
        <f>C334+1</f>
        <v>9</v>
      </c>
      <c r="D380" s="140"/>
      <c r="E380" s="140"/>
      <c r="F380" s="140"/>
      <c r="G380" s="145"/>
      <c r="H380" s="140"/>
      <c r="I380" s="146" t="s">
        <v>53</v>
      </c>
      <c r="J380" s="140"/>
      <c r="K380" s="140"/>
      <c r="L380" s="146"/>
      <c r="M380" s="140"/>
      <c r="N380" s="140"/>
      <c r="O380" s="140"/>
      <c r="P380" s="138"/>
      <c r="Q380" s="140"/>
      <c r="R380" s="138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9" t="s">
        <v>54</v>
      </c>
      <c r="AC380" s="140"/>
      <c r="AD380" s="140"/>
      <c r="AE380" s="140"/>
      <c r="AF380" s="140"/>
      <c r="AG380" s="140"/>
      <c r="AH380" s="140"/>
      <c r="AI380" s="138" t="str">
        <f>$B$12</f>
        <v>Page No.</v>
      </c>
      <c r="AJ380" s="355">
        <f>C380</f>
        <v>9</v>
      </c>
      <c r="AK380" s="150"/>
      <c r="AL380" s="151"/>
    </row>
    <row r="381" spans="1:38" ht="12.75" customHeight="1" x14ac:dyDescent="0.2">
      <c r="A381" s="3"/>
      <c r="B381" s="3"/>
      <c r="C381" s="3"/>
      <c r="D381" s="3"/>
      <c r="E381" s="3"/>
      <c r="F381" s="3"/>
      <c r="G381" s="126"/>
      <c r="H381" s="3"/>
      <c r="I381" s="5"/>
      <c r="J381" s="3"/>
      <c r="K381" s="3"/>
      <c r="L381" s="20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20"/>
      <c r="AF381" s="3"/>
      <c r="AG381" s="3"/>
      <c r="AH381" s="3"/>
      <c r="AI381" s="3"/>
      <c r="AJ381" s="3"/>
      <c r="AK381" s="3"/>
      <c r="AL381" s="3"/>
    </row>
    <row r="382" spans="1:38" ht="12.75" customHeight="1" x14ac:dyDescent="0.2">
      <c r="A382" s="25"/>
      <c r="B382" s="25"/>
      <c r="C382" s="25"/>
      <c r="D382" s="25"/>
      <c r="E382" s="25"/>
      <c r="F382" s="25"/>
      <c r="G382" s="127"/>
      <c r="H382" s="25"/>
      <c r="I382" s="26"/>
      <c r="J382" s="25"/>
      <c r="K382" s="25"/>
      <c r="L382" s="26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6"/>
      <c r="AF382" s="25"/>
      <c r="AG382" s="25"/>
      <c r="AH382" s="25"/>
      <c r="AI382" s="25"/>
      <c r="AJ382" s="25"/>
      <c r="AK382" s="25"/>
      <c r="AL382" s="25"/>
    </row>
    <row r="383" spans="1:38" s="407" customFormat="1" ht="12.75" customHeight="1" x14ac:dyDescent="0.2">
      <c r="A383" s="1"/>
      <c r="B383" s="3"/>
      <c r="C383" s="3" t="s">
        <v>55</v>
      </c>
      <c r="D383" s="3"/>
      <c r="E383" s="3"/>
      <c r="F383" s="13"/>
      <c r="G383" s="433"/>
      <c r="H383" s="2" t="s">
        <v>56</v>
      </c>
      <c r="I383" s="95"/>
      <c r="J383" s="475" t="s">
        <v>477</v>
      </c>
      <c r="K383" s="476"/>
      <c r="L383" s="3"/>
      <c r="M383" s="3"/>
      <c r="N383" s="3"/>
      <c r="O383" s="5" t="s">
        <v>57</v>
      </c>
      <c r="P383" s="3"/>
      <c r="Q383" s="3"/>
      <c r="R383" s="1"/>
      <c r="S383" s="3"/>
      <c r="T383" s="1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13"/>
      <c r="AJ383" s="3"/>
      <c r="AK383" s="1"/>
      <c r="AL383" s="3"/>
    </row>
    <row r="384" spans="1:38" s="407" customFormat="1" ht="12.75" customHeight="1" x14ac:dyDescent="0.2">
      <c r="A384" s="1"/>
      <c r="B384" s="3"/>
      <c r="C384" s="3"/>
      <c r="D384" s="3"/>
      <c r="E384" s="3"/>
      <c r="F384" s="13"/>
      <c r="G384" s="433"/>
      <c r="H384" s="13"/>
      <c r="I384" s="96"/>
      <c r="J384" s="3"/>
      <c r="K384" s="1"/>
      <c r="L384" s="3"/>
      <c r="M384" s="3"/>
      <c r="N384" s="3"/>
      <c r="O384" s="3"/>
      <c r="P384" s="3"/>
      <c r="Q384" s="3"/>
      <c r="R384" s="1"/>
      <c r="S384" s="3"/>
      <c r="T384" s="1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13"/>
      <c r="AJ384" s="3"/>
      <c r="AK384" s="1"/>
      <c r="AL384" s="3"/>
    </row>
    <row r="385" spans="1:248" s="407" customFormat="1" ht="12.75" customHeight="1" thickBot="1" x14ac:dyDescent="0.25">
      <c r="A385" s="422"/>
      <c r="B385" s="423">
        <v>1</v>
      </c>
      <c r="C385" s="423">
        <v>2</v>
      </c>
      <c r="D385" s="423">
        <v>3</v>
      </c>
      <c r="E385" s="423">
        <v>4</v>
      </c>
      <c r="F385" s="424">
        <v>5</v>
      </c>
      <c r="G385" s="434">
        <v>6</v>
      </c>
      <c r="H385" s="425">
        <v>7</v>
      </c>
      <c r="I385" s="435">
        <v>8</v>
      </c>
      <c r="J385" s="423">
        <v>9</v>
      </c>
      <c r="K385" s="425">
        <v>10</v>
      </c>
      <c r="L385" s="423">
        <v>11</v>
      </c>
      <c r="M385" s="423" t="s">
        <v>1</v>
      </c>
      <c r="N385" s="423">
        <v>12</v>
      </c>
      <c r="O385" s="423">
        <v>13</v>
      </c>
      <c r="P385" s="423">
        <v>14</v>
      </c>
      <c r="Q385" s="423">
        <v>15</v>
      </c>
      <c r="R385" s="425" t="s">
        <v>2</v>
      </c>
      <c r="S385" s="426"/>
      <c r="T385" s="422"/>
      <c r="U385" s="423">
        <v>16</v>
      </c>
      <c r="V385" s="423">
        <v>17</v>
      </c>
      <c r="W385" s="423">
        <v>18</v>
      </c>
      <c r="X385" s="423">
        <v>19</v>
      </c>
      <c r="Y385" s="423">
        <v>20</v>
      </c>
      <c r="Z385" s="423" t="s">
        <v>3</v>
      </c>
      <c r="AA385" s="423">
        <v>21</v>
      </c>
      <c r="AB385" s="423">
        <v>22</v>
      </c>
      <c r="AC385" s="423">
        <v>23</v>
      </c>
      <c r="AD385" s="423">
        <v>24</v>
      </c>
      <c r="AE385" s="423">
        <v>25</v>
      </c>
      <c r="AF385" s="423">
        <v>26</v>
      </c>
      <c r="AG385" s="423">
        <v>27</v>
      </c>
      <c r="AH385" s="423">
        <v>28</v>
      </c>
      <c r="AI385" s="424">
        <v>29</v>
      </c>
      <c r="AJ385" s="423">
        <v>30</v>
      </c>
      <c r="AK385" s="425">
        <v>31</v>
      </c>
      <c r="AL385" s="426"/>
    </row>
    <row r="386" spans="1:248" s="4" customFormat="1" ht="12.75" customHeight="1" thickTop="1" x14ac:dyDescent="0.2">
      <c r="A386" s="1"/>
      <c r="B386" s="85" t="s">
        <v>4</v>
      </c>
      <c r="C386" s="97"/>
      <c r="D386" s="85" t="s">
        <v>473</v>
      </c>
      <c r="E386" s="436" t="s">
        <v>6</v>
      </c>
      <c r="F386" s="84" t="s">
        <v>7</v>
      </c>
      <c r="G386" s="128"/>
      <c r="H386" s="84"/>
      <c r="I386" s="99"/>
      <c r="J386" s="85"/>
      <c r="K386" s="84"/>
      <c r="L386" s="85" t="s">
        <v>460</v>
      </c>
      <c r="M386" s="85"/>
      <c r="N386" s="85" t="s">
        <v>474</v>
      </c>
      <c r="O386" s="436" t="s">
        <v>461</v>
      </c>
      <c r="P386" s="437"/>
      <c r="Q386" s="438" t="s">
        <v>8</v>
      </c>
      <c r="R386" s="84" t="s">
        <v>8</v>
      </c>
      <c r="S386" s="102"/>
      <c r="T386" s="67"/>
      <c r="U386" s="471" t="s">
        <v>9</v>
      </c>
      <c r="V386" s="472"/>
      <c r="W386" s="472"/>
      <c r="X386" s="472"/>
      <c r="Y386" s="473"/>
      <c r="Z386" s="85" t="s">
        <v>10</v>
      </c>
      <c r="AA386" s="85" t="s">
        <v>11</v>
      </c>
      <c r="AB386" s="85" t="s">
        <v>204</v>
      </c>
      <c r="AC386" s="85" t="s">
        <v>12</v>
      </c>
      <c r="AD386" s="85" t="s">
        <v>13</v>
      </c>
      <c r="AE386" s="85" t="s">
        <v>14</v>
      </c>
      <c r="AF386" s="85"/>
      <c r="AG386" s="85"/>
      <c r="AH386" s="100"/>
      <c r="AI386" s="101"/>
      <c r="AJ386" s="85" t="s">
        <v>15</v>
      </c>
      <c r="AK386" s="84" t="s">
        <v>7</v>
      </c>
      <c r="AL386" s="102"/>
      <c r="AM386" s="251"/>
      <c r="AN386" s="251"/>
      <c r="AO386" s="251"/>
      <c r="AP386" s="251"/>
      <c r="AQ386" s="251"/>
      <c r="AR386" s="251"/>
      <c r="AS386" s="251"/>
      <c r="AT386" s="251"/>
      <c r="AU386" s="251"/>
      <c r="AV386" s="251"/>
      <c r="AW386" s="251"/>
      <c r="AX386" s="251"/>
      <c r="AY386" s="251"/>
      <c r="AZ386" s="251"/>
      <c r="BA386" s="251"/>
      <c r="BB386" s="251"/>
      <c r="BC386" s="251"/>
      <c r="BD386" s="251"/>
      <c r="BE386" s="251"/>
      <c r="BF386" s="251"/>
      <c r="BG386" s="251"/>
      <c r="BH386" s="251"/>
      <c r="BI386" s="251"/>
      <c r="BJ386" s="251"/>
      <c r="BK386" s="251"/>
      <c r="BL386" s="251"/>
      <c r="BM386" s="251"/>
      <c r="BN386" s="251"/>
      <c r="BO386" s="251"/>
      <c r="BP386" s="251"/>
      <c r="BQ386" s="251"/>
      <c r="BR386" s="251"/>
      <c r="BS386" s="251"/>
      <c r="BT386" s="251"/>
      <c r="BU386" s="251"/>
      <c r="BV386" s="251"/>
      <c r="BW386" s="251"/>
      <c r="BX386" s="251"/>
      <c r="BY386" s="251"/>
      <c r="BZ386" s="251"/>
      <c r="CA386" s="251"/>
      <c r="CB386" s="251"/>
      <c r="CC386" s="251"/>
      <c r="CD386" s="251"/>
      <c r="CE386" s="251"/>
      <c r="CF386" s="251"/>
      <c r="CG386" s="251"/>
      <c r="CH386" s="251"/>
      <c r="CI386" s="251"/>
      <c r="CJ386" s="251"/>
      <c r="CK386" s="251"/>
      <c r="CL386" s="251"/>
      <c r="CM386" s="251"/>
      <c r="CN386" s="251"/>
      <c r="CO386" s="251"/>
      <c r="CP386" s="251"/>
      <c r="CQ386" s="251"/>
      <c r="CR386" s="251"/>
      <c r="CS386" s="251"/>
      <c r="CT386" s="251"/>
      <c r="CU386" s="251"/>
      <c r="CV386" s="251"/>
      <c r="CW386" s="251"/>
      <c r="CX386" s="251"/>
      <c r="CY386" s="251"/>
      <c r="CZ386" s="251"/>
      <c r="DA386" s="251"/>
      <c r="DB386" s="251"/>
      <c r="DC386" s="251"/>
      <c r="DD386" s="251"/>
      <c r="DE386" s="251"/>
      <c r="DF386" s="251"/>
      <c r="DG386" s="251"/>
      <c r="DH386" s="251"/>
      <c r="DI386" s="251"/>
      <c r="DJ386" s="251"/>
      <c r="DK386" s="251"/>
      <c r="DL386" s="251"/>
      <c r="DM386" s="251"/>
      <c r="DN386" s="251"/>
      <c r="DO386" s="251"/>
      <c r="DP386" s="251"/>
      <c r="DQ386" s="251"/>
      <c r="DR386" s="251"/>
      <c r="DS386" s="251"/>
      <c r="DT386" s="251"/>
      <c r="DU386" s="251"/>
      <c r="DV386" s="251"/>
      <c r="DW386" s="251"/>
      <c r="DX386" s="251"/>
      <c r="DY386" s="251"/>
      <c r="DZ386" s="251"/>
      <c r="EA386" s="251"/>
      <c r="EB386" s="251"/>
      <c r="EC386" s="251"/>
      <c r="ED386" s="251"/>
      <c r="EE386" s="251"/>
      <c r="EF386" s="251"/>
      <c r="EG386" s="251"/>
      <c r="EH386" s="251"/>
      <c r="EI386" s="251"/>
      <c r="EJ386" s="251"/>
      <c r="EK386" s="251"/>
      <c r="EL386" s="251"/>
      <c r="EM386" s="251"/>
      <c r="EN386" s="251"/>
      <c r="EO386" s="251"/>
      <c r="EP386" s="251"/>
      <c r="EQ386" s="251"/>
      <c r="ER386" s="251"/>
      <c r="ES386" s="251"/>
      <c r="ET386" s="251"/>
      <c r="EU386" s="251"/>
      <c r="EV386" s="251"/>
      <c r="EW386" s="251"/>
      <c r="EX386" s="251"/>
      <c r="EY386" s="251"/>
      <c r="EZ386" s="251"/>
      <c r="FA386" s="251"/>
      <c r="FB386" s="251"/>
      <c r="FC386" s="251"/>
      <c r="FD386" s="251"/>
      <c r="FE386" s="251"/>
      <c r="FF386" s="251"/>
      <c r="FG386" s="251"/>
      <c r="FH386" s="251"/>
      <c r="FI386" s="251"/>
      <c r="FJ386" s="251"/>
      <c r="FK386" s="251"/>
      <c r="FL386" s="251"/>
      <c r="FM386" s="251"/>
      <c r="FN386" s="251"/>
      <c r="FO386" s="251"/>
      <c r="FP386" s="251"/>
      <c r="FQ386" s="251"/>
      <c r="FR386" s="251"/>
      <c r="FS386" s="251"/>
      <c r="FT386" s="251"/>
      <c r="FU386" s="251"/>
      <c r="FV386" s="251"/>
      <c r="FW386" s="251"/>
      <c r="FX386" s="251"/>
      <c r="FY386" s="251"/>
      <c r="FZ386" s="251"/>
      <c r="GA386" s="251"/>
      <c r="GB386" s="251"/>
      <c r="GC386" s="251"/>
      <c r="GD386" s="251"/>
      <c r="GE386" s="251"/>
      <c r="GF386" s="251"/>
      <c r="GG386" s="251"/>
      <c r="GH386" s="251"/>
      <c r="GI386" s="251"/>
      <c r="GJ386" s="251"/>
      <c r="GK386" s="251"/>
      <c r="GL386" s="251"/>
      <c r="GM386" s="251"/>
      <c r="GN386" s="251"/>
      <c r="GO386" s="251"/>
      <c r="GP386" s="251"/>
      <c r="GQ386" s="251"/>
      <c r="GR386" s="251"/>
      <c r="GS386" s="251"/>
      <c r="GT386" s="251"/>
      <c r="GU386" s="251"/>
      <c r="GV386" s="251"/>
      <c r="GW386" s="251"/>
      <c r="GX386" s="251"/>
      <c r="GY386" s="251"/>
      <c r="GZ386" s="251"/>
      <c r="HA386" s="251"/>
      <c r="HB386" s="251"/>
      <c r="HC386" s="251"/>
      <c r="HD386" s="251"/>
      <c r="HE386" s="251"/>
      <c r="HF386" s="251"/>
      <c r="HG386" s="251"/>
      <c r="HH386" s="251"/>
      <c r="HI386" s="251"/>
      <c r="HJ386" s="251"/>
      <c r="HK386" s="251"/>
      <c r="HL386" s="251"/>
      <c r="HM386" s="251"/>
      <c r="HN386" s="251"/>
      <c r="HO386" s="251"/>
      <c r="HP386" s="251"/>
      <c r="HQ386" s="251"/>
      <c r="HR386" s="251"/>
      <c r="HS386" s="251"/>
      <c r="HT386" s="251"/>
      <c r="HU386" s="251"/>
      <c r="HV386" s="251"/>
      <c r="HW386" s="251"/>
      <c r="HX386" s="251"/>
      <c r="HY386" s="251"/>
      <c r="HZ386" s="251"/>
      <c r="IA386" s="251"/>
      <c r="IB386" s="251"/>
      <c r="IC386" s="251"/>
      <c r="ID386" s="251"/>
      <c r="IE386" s="251"/>
      <c r="IF386" s="251"/>
      <c r="IG386" s="251"/>
      <c r="IH386" s="251"/>
      <c r="II386" s="251"/>
      <c r="IJ386" s="251"/>
      <c r="IK386" s="251"/>
      <c r="IL386" s="251"/>
      <c r="IM386" s="251"/>
      <c r="IN386" s="251"/>
    </row>
    <row r="387" spans="1:248" s="4" customFormat="1" ht="12.75" customHeight="1" x14ac:dyDescent="0.2">
      <c r="A387" s="1"/>
      <c r="B387" s="85" t="s">
        <v>8</v>
      </c>
      <c r="C387" s="85" t="s">
        <v>16</v>
      </c>
      <c r="D387" s="85" t="s">
        <v>202</v>
      </c>
      <c r="E387" s="154" t="s">
        <v>8</v>
      </c>
      <c r="F387" s="84" t="s">
        <v>18</v>
      </c>
      <c r="G387" s="128" t="s">
        <v>19</v>
      </c>
      <c r="H387" s="84" t="s">
        <v>20</v>
      </c>
      <c r="I387" s="99" t="s">
        <v>475</v>
      </c>
      <c r="J387" s="85" t="s">
        <v>21</v>
      </c>
      <c r="K387" s="84" t="s">
        <v>22</v>
      </c>
      <c r="L387" s="85" t="s">
        <v>462</v>
      </c>
      <c r="M387" s="85" t="s">
        <v>463</v>
      </c>
      <c r="N387" s="85" t="s">
        <v>476</v>
      </c>
      <c r="O387" s="154" t="s">
        <v>464</v>
      </c>
      <c r="P387" s="154" t="s">
        <v>23</v>
      </c>
      <c r="Q387" s="85" t="s">
        <v>24</v>
      </c>
      <c r="R387" s="84" t="s">
        <v>24</v>
      </c>
      <c r="S387" s="100" t="s">
        <v>135</v>
      </c>
      <c r="T387" s="84" t="s">
        <v>135</v>
      </c>
      <c r="U387" s="85" t="s">
        <v>25</v>
      </c>
      <c r="V387" s="85" t="s">
        <v>26</v>
      </c>
      <c r="W387" s="85" t="s">
        <v>27</v>
      </c>
      <c r="X387" s="85" t="s">
        <v>28</v>
      </c>
      <c r="Y387" s="85" t="s">
        <v>136</v>
      </c>
      <c r="Z387" s="85" t="s">
        <v>251</v>
      </c>
      <c r="AA387" s="85" t="s">
        <v>137</v>
      </c>
      <c r="AB387" s="85" t="s">
        <v>203</v>
      </c>
      <c r="AC387" s="85" t="s">
        <v>30</v>
      </c>
      <c r="AD387" s="85" t="s">
        <v>140</v>
      </c>
      <c r="AE387" s="85" t="s">
        <v>31</v>
      </c>
      <c r="AF387" s="85" t="s">
        <v>32</v>
      </c>
      <c r="AG387" s="85" t="s">
        <v>205</v>
      </c>
      <c r="AH387" s="100" t="s">
        <v>16</v>
      </c>
      <c r="AI387" s="98" t="s">
        <v>34</v>
      </c>
      <c r="AJ387" s="85" t="s">
        <v>35</v>
      </c>
      <c r="AK387" s="84" t="s">
        <v>18</v>
      </c>
      <c r="AL387" s="102"/>
      <c r="AM387" s="251"/>
      <c r="AN387" s="251"/>
      <c r="AO387" s="251"/>
      <c r="AP387" s="251"/>
      <c r="AQ387" s="251"/>
      <c r="AR387" s="251"/>
      <c r="AS387" s="251"/>
      <c r="AT387" s="251"/>
      <c r="AU387" s="251"/>
      <c r="AV387" s="251"/>
      <c r="AW387" s="251"/>
      <c r="AX387" s="251"/>
      <c r="AY387" s="251"/>
      <c r="AZ387" s="251"/>
      <c r="BA387" s="251"/>
      <c r="BB387" s="251"/>
      <c r="BC387" s="251"/>
      <c r="BD387" s="251"/>
      <c r="BE387" s="251"/>
      <c r="BF387" s="251"/>
      <c r="BG387" s="251"/>
      <c r="BH387" s="251"/>
      <c r="BI387" s="251"/>
      <c r="BJ387" s="251"/>
      <c r="BK387" s="251"/>
      <c r="BL387" s="251"/>
      <c r="BM387" s="251"/>
      <c r="BN387" s="251"/>
      <c r="BO387" s="251"/>
      <c r="BP387" s="251"/>
      <c r="BQ387" s="251"/>
      <c r="BR387" s="251"/>
      <c r="BS387" s="251"/>
      <c r="BT387" s="251"/>
      <c r="BU387" s="251"/>
      <c r="BV387" s="251"/>
      <c r="BW387" s="251"/>
      <c r="BX387" s="251"/>
      <c r="BY387" s="251"/>
      <c r="BZ387" s="251"/>
      <c r="CA387" s="251"/>
      <c r="CB387" s="251"/>
      <c r="CC387" s="251"/>
      <c r="CD387" s="251"/>
      <c r="CE387" s="251"/>
      <c r="CF387" s="251"/>
      <c r="CG387" s="251"/>
      <c r="CH387" s="251"/>
      <c r="CI387" s="251"/>
      <c r="CJ387" s="251"/>
      <c r="CK387" s="251"/>
      <c r="CL387" s="251"/>
      <c r="CM387" s="251"/>
      <c r="CN387" s="251"/>
      <c r="CO387" s="251"/>
      <c r="CP387" s="251"/>
      <c r="CQ387" s="251"/>
      <c r="CR387" s="251"/>
      <c r="CS387" s="251"/>
      <c r="CT387" s="251"/>
      <c r="CU387" s="251"/>
      <c r="CV387" s="251"/>
      <c r="CW387" s="251"/>
      <c r="CX387" s="251"/>
      <c r="CY387" s="251"/>
      <c r="CZ387" s="251"/>
      <c r="DA387" s="251"/>
      <c r="DB387" s="251"/>
      <c r="DC387" s="251"/>
      <c r="DD387" s="251"/>
      <c r="DE387" s="251"/>
      <c r="DF387" s="251"/>
      <c r="DG387" s="251"/>
      <c r="DH387" s="251"/>
      <c r="DI387" s="251"/>
      <c r="DJ387" s="251"/>
      <c r="DK387" s="251"/>
      <c r="DL387" s="251"/>
      <c r="DM387" s="251"/>
      <c r="DN387" s="251"/>
      <c r="DO387" s="251"/>
      <c r="DP387" s="251"/>
      <c r="DQ387" s="251"/>
      <c r="DR387" s="251"/>
      <c r="DS387" s="251"/>
      <c r="DT387" s="251"/>
      <c r="DU387" s="251"/>
      <c r="DV387" s="251"/>
      <c r="DW387" s="251"/>
      <c r="DX387" s="251"/>
      <c r="DY387" s="251"/>
      <c r="DZ387" s="251"/>
      <c r="EA387" s="251"/>
      <c r="EB387" s="251"/>
      <c r="EC387" s="251"/>
      <c r="ED387" s="251"/>
      <c r="EE387" s="251"/>
      <c r="EF387" s="251"/>
      <c r="EG387" s="251"/>
      <c r="EH387" s="251"/>
      <c r="EI387" s="251"/>
      <c r="EJ387" s="251"/>
      <c r="EK387" s="251"/>
      <c r="EL387" s="251"/>
      <c r="EM387" s="251"/>
      <c r="EN387" s="251"/>
      <c r="EO387" s="251"/>
      <c r="EP387" s="251"/>
      <c r="EQ387" s="251"/>
      <c r="ER387" s="251"/>
      <c r="ES387" s="251"/>
      <c r="ET387" s="251"/>
      <c r="EU387" s="251"/>
      <c r="EV387" s="251"/>
      <c r="EW387" s="251"/>
      <c r="EX387" s="251"/>
      <c r="EY387" s="251"/>
      <c r="EZ387" s="251"/>
      <c r="FA387" s="251"/>
      <c r="FB387" s="251"/>
      <c r="FC387" s="251"/>
      <c r="FD387" s="251"/>
      <c r="FE387" s="251"/>
      <c r="FF387" s="251"/>
      <c r="FG387" s="251"/>
      <c r="FH387" s="251"/>
      <c r="FI387" s="251"/>
      <c r="FJ387" s="251"/>
      <c r="FK387" s="251"/>
      <c r="FL387" s="251"/>
      <c r="FM387" s="251"/>
      <c r="FN387" s="251"/>
      <c r="FO387" s="251"/>
      <c r="FP387" s="251"/>
      <c r="FQ387" s="251"/>
      <c r="FR387" s="251"/>
      <c r="FS387" s="251"/>
      <c r="FT387" s="251"/>
      <c r="FU387" s="251"/>
      <c r="FV387" s="251"/>
      <c r="FW387" s="251"/>
      <c r="FX387" s="251"/>
      <c r="FY387" s="251"/>
      <c r="FZ387" s="251"/>
      <c r="GA387" s="251"/>
      <c r="GB387" s="251"/>
      <c r="GC387" s="251"/>
      <c r="GD387" s="251"/>
      <c r="GE387" s="251"/>
      <c r="GF387" s="251"/>
      <c r="GG387" s="251"/>
      <c r="GH387" s="251"/>
      <c r="GI387" s="251"/>
      <c r="GJ387" s="251"/>
      <c r="GK387" s="251"/>
      <c r="GL387" s="251"/>
      <c r="GM387" s="251"/>
      <c r="GN387" s="251"/>
      <c r="GO387" s="251"/>
      <c r="GP387" s="251"/>
      <c r="GQ387" s="251"/>
      <c r="GR387" s="251"/>
      <c r="GS387" s="251"/>
      <c r="GT387" s="251"/>
      <c r="GU387" s="251"/>
      <c r="GV387" s="251"/>
      <c r="GW387" s="251"/>
      <c r="GX387" s="251"/>
      <c r="GY387" s="251"/>
      <c r="GZ387" s="251"/>
      <c r="HA387" s="251"/>
      <c r="HB387" s="251"/>
      <c r="HC387" s="251"/>
      <c r="HD387" s="251"/>
      <c r="HE387" s="251"/>
      <c r="HF387" s="251"/>
      <c r="HG387" s="251"/>
      <c r="HH387" s="251"/>
      <c r="HI387" s="251"/>
      <c r="HJ387" s="251"/>
      <c r="HK387" s="251"/>
      <c r="HL387" s="251"/>
      <c r="HM387" s="251"/>
      <c r="HN387" s="251"/>
      <c r="HO387" s="251"/>
      <c r="HP387" s="251"/>
      <c r="HQ387" s="251"/>
      <c r="HR387" s="251"/>
      <c r="HS387" s="251"/>
      <c r="HT387" s="251"/>
      <c r="HU387" s="251"/>
      <c r="HV387" s="251"/>
      <c r="HW387" s="251"/>
      <c r="HX387" s="251"/>
      <c r="HY387" s="251"/>
      <c r="HZ387" s="251"/>
      <c r="IA387" s="251"/>
      <c r="IB387" s="251"/>
      <c r="IC387" s="251"/>
      <c r="ID387" s="251"/>
      <c r="IE387" s="251"/>
      <c r="IF387" s="251"/>
      <c r="IG387" s="251"/>
      <c r="IH387" s="251"/>
      <c r="II387" s="251"/>
      <c r="IJ387" s="251"/>
      <c r="IK387" s="251"/>
      <c r="IL387" s="251"/>
      <c r="IM387" s="251"/>
      <c r="IN387" s="251"/>
    </row>
    <row r="388" spans="1:248" s="4" customFormat="1" ht="12.75" customHeight="1" thickBot="1" x14ac:dyDescent="0.25">
      <c r="A388" s="6"/>
      <c r="B388" s="86" t="s">
        <v>36</v>
      </c>
      <c r="C388" s="86" t="s">
        <v>37</v>
      </c>
      <c r="D388" s="86" t="s">
        <v>38</v>
      </c>
      <c r="E388" s="439" t="s">
        <v>39</v>
      </c>
      <c r="F388" s="103" t="s">
        <v>40</v>
      </c>
      <c r="G388" s="129"/>
      <c r="H388" s="103"/>
      <c r="I388" s="104" t="s">
        <v>41</v>
      </c>
      <c r="J388" s="86"/>
      <c r="K388" s="103"/>
      <c r="L388" s="86" t="s">
        <v>465</v>
      </c>
      <c r="M388" s="86"/>
      <c r="N388" s="86" t="s">
        <v>235</v>
      </c>
      <c r="O388" s="439" t="s">
        <v>235</v>
      </c>
      <c r="P388" s="155"/>
      <c r="Q388" s="440" t="s">
        <v>258</v>
      </c>
      <c r="R388" s="441" t="s">
        <v>259</v>
      </c>
      <c r="S388" s="105" t="s">
        <v>109</v>
      </c>
      <c r="T388" s="103" t="s">
        <v>187</v>
      </c>
      <c r="U388" s="86" t="s">
        <v>42</v>
      </c>
      <c r="V388" s="86" t="s">
        <v>43</v>
      </c>
      <c r="W388" s="86"/>
      <c r="X388" s="86" t="s">
        <v>44</v>
      </c>
      <c r="Y388" s="86" t="s">
        <v>30</v>
      </c>
      <c r="Z388" s="86" t="s">
        <v>30</v>
      </c>
      <c r="AA388" s="86" t="s">
        <v>138</v>
      </c>
      <c r="AB388" s="86" t="s">
        <v>15</v>
      </c>
      <c r="AC388" s="86" t="s">
        <v>139</v>
      </c>
      <c r="AD388" s="86" t="s">
        <v>141</v>
      </c>
      <c r="AE388" s="86" t="s">
        <v>47</v>
      </c>
      <c r="AF388" s="86" t="s">
        <v>48</v>
      </c>
      <c r="AG388" s="86" t="s">
        <v>15</v>
      </c>
      <c r="AH388" s="105" t="s">
        <v>30</v>
      </c>
      <c r="AI388" s="106"/>
      <c r="AJ388" s="86" t="s">
        <v>49</v>
      </c>
      <c r="AK388" s="103" t="s">
        <v>188</v>
      </c>
      <c r="AL388" s="107"/>
      <c r="AM388" s="251"/>
      <c r="AN388" s="251"/>
      <c r="AO388" s="251"/>
      <c r="AP388" s="251"/>
      <c r="AQ388" s="251"/>
      <c r="AR388" s="251"/>
      <c r="AS388" s="251"/>
      <c r="AT388" s="251"/>
      <c r="AU388" s="251"/>
      <c r="AV388" s="251"/>
      <c r="AW388" s="251"/>
      <c r="AX388" s="251"/>
      <c r="AY388" s="251"/>
      <c r="AZ388" s="251"/>
      <c r="BA388" s="251"/>
      <c r="BB388" s="251"/>
      <c r="BC388" s="251"/>
      <c r="BD388" s="251"/>
      <c r="BE388" s="251"/>
      <c r="BF388" s="251"/>
      <c r="BG388" s="251"/>
      <c r="BH388" s="251"/>
      <c r="BI388" s="251"/>
      <c r="BJ388" s="251"/>
      <c r="BK388" s="251"/>
      <c r="BL388" s="251"/>
      <c r="BM388" s="251"/>
      <c r="BN388" s="251"/>
      <c r="BO388" s="251"/>
      <c r="BP388" s="251"/>
      <c r="BQ388" s="251"/>
      <c r="BR388" s="251"/>
      <c r="BS388" s="251"/>
      <c r="BT388" s="251"/>
      <c r="BU388" s="251"/>
      <c r="BV388" s="251"/>
      <c r="BW388" s="251"/>
      <c r="BX388" s="251"/>
      <c r="BY388" s="251"/>
      <c r="BZ388" s="251"/>
      <c r="CA388" s="251"/>
      <c r="CB388" s="251"/>
      <c r="CC388" s="251"/>
      <c r="CD388" s="251"/>
      <c r="CE388" s="251"/>
      <c r="CF388" s="251"/>
      <c r="CG388" s="251"/>
      <c r="CH388" s="251"/>
      <c r="CI388" s="251"/>
      <c r="CJ388" s="251"/>
      <c r="CK388" s="251"/>
      <c r="CL388" s="251"/>
      <c r="CM388" s="251"/>
      <c r="CN388" s="251"/>
      <c r="CO388" s="251"/>
      <c r="CP388" s="251"/>
      <c r="CQ388" s="251"/>
      <c r="CR388" s="251"/>
      <c r="CS388" s="251"/>
      <c r="CT388" s="251"/>
      <c r="CU388" s="251"/>
      <c r="CV388" s="251"/>
      <c r="CW388" s="251"/>
      <c r="CX388" s="251"/>
      <c r="CY388" s="251"/>
      <c r="CZ388" s="251"/>
      <c r="DA388" s="251"/>
      <c r="DB388" s="251"/>
      <c r="DC388" s="251"/>
      <c r="DD388" s="251"/>
      <c r="DE388" s="251"/>
      <c r="DF388" s="251"/>
      <c r="DG388" s="251"/>
      <c r="DH388" s="251"/>
      <c r="DI388" s="251"/>
      <c r="DJ388" s="251"/>
      <c r="DK388" s="251"/>
      <c r="DL388" s="251"/>
      <c r="DM388" s="251"/>
      <c r="DN388" s="251"/>
      <c r="DO388" s="251"/>
      <c r="DP388" s="251"/>
      <c r="DQ388" s="251"/>
      <c r="DR388" s="251"/>
      <c r="DS388" s="251"/>
      <c r="DT388" s="251"/>
      <c r="DU388" s="251"/>
      <c r="DV388" s="251"/>
      <c r="DW388" s="251"/>
      <c r="DX388" s="251"/>
      <c r="DY388" s="251"/>
      <c r="DZ388" s="251"/>
      <c r="EA388" s="251"/>
      <c r="EB388" s="251"/>
      <c r="EC388" s="251"/>
      <c r="ED388" s="251"/>
      <c r="EE388" s="251"/>
      <c r="EF388" s="251"/>
      <c r="EG388" s="251"/>
      <c r="EH388" s="251"/>
      <c r="EI388" s="251"/>
      <c r="EJ388" s="251"/>
      <c r="EK388" s="251"/>
      <c r="EL388" s="251"/>
      <c r="EM388" s="251"/>
      <c r="EN388" s="251"/>
      <c r="EO388" s="251"/>
      <c r="EP388" s="251"/>
      <c r="EQ388" s="251"/>
      <c r="ER388" s="251"/>
      <c r="ES388" s="251"/>
      <c r="ET388" s="251"/>
      <c r="EU388" s="251"/>
      <c r="EV388" s="251"/>
      <c r="EW388" s="251"/>
      <c r="EX388" s="251"/>
      <c r="EY388" s="251"/>
      <c r="EZ388" s="251"/>
      <c r="FA388" s="251"/>
      <c r="FB388" s="251"/>
      <c r="FC388" s="251"/>
      <c r="FD388" s="251"/>
      <c r="FE388" s="251"/>
      <c r="FF388" s="251"/>
      <c r="FG388" s="251"/>
      <c r="FH388" s="251"/>
      <c r="FI388" s="251"/>
      <c r="FJ388" s="251"/>
      <c r="FK388" s="251"/>
      <c r="FL388" s="251"/>
      <c r="FM388" s="251"/>
      <c r="FN388" s="251"/>
      <c r="FO388" s="251"/>
      <c r="FP388" s="251"/>
      <c r="FQ388" s="251"/>
      <c r="FR388" s="251"/>
      <c r="FS388" s="251"/>
      <c r="FT388" s="251"/>
      <c r="FU388" s="251"/>
      <c r="FV388" s="251"/>
      <c r="FW388" s="251"/>
      <c r="FX388" s="251"/>
      <c r="FY388" s="251"/>
      <c r="FZ388" s="251"/>
      <c r="GA388" s="251"/>
      <c r="GB388" s="251"/>
      <c r="GC388" s="251"/>
      <c r="GD388" s="251"/>
      <c r="GE388" s="251"/>
      <c r="GF388" s="251"/>
      <c r="GG388" s="251"/>
      <c r="GH388" s="251"/>
      <c r="GI388" s="251"/>
      <c r="GJ388" s="251"/>
      <c r="GK388" s="251"/>
      <c r="GL388" s="251"/>
      <c r="GM388" s="251"/>
      <c r="GN388" s="251"/>
      <c r="GO388" s="251"/>
      <c r="GP388" s="251"/>
      <c r="GQ388" s="251"/>
      <c r="GR388" s="251"/>
      <c r="GS388" s="251"/>
      <c r="GT388" s="251"/>
      <c r="GU388" s="251"/>
      <c r="GV388" s="251"/>
      <c r="GW388" s="251"/>
      <c r="GX388" s="251"/>
      <c r="GY388" s="251"/>
      <c r="GZ388" s="251"/>
      <c r="HA388" s="251"/>
      <c r="HB388" s="251"/>
      <c r="HC388" s="251"/>
      <c r="HD388" s="251"/>
      <c r="HE388" s="251"/>
      <c r="HF388" s="251"/>
      <c r="HG388" s="251"/>
      <c r="HH388" s="251"/>
      <c r="HI388" s="251"/>
      <c r="HJ388" s="251"/>
      <c r="HK388" s="251"/>
      <c r="HL388" s="251"/>
      <c r="HM388" s="251"/>
      <c r="HN388" s="251"/>
      <c r="HO388" s="251"/>
      <c r="HP388" s="251"/>
      <c r="HQ388" s="251"/>
      <c r="HR388" s="251"/>
      <c r="HS388" s="251"/>
      <c r="HT388" s="251"/>
      <c r="HU388" s="251"/>
      <c r="HV388" s="251"/>
      <c r="HW388" s="251"/>
      <c r="HX388" s="251"/>
      <c r="HY388" s="251"/>
      <c r="HZ388" s="251"/>
      <c r="IA388" s="251"/>
      <c r="IB388" s="251"/>
      <c r="IC388" s="251"/>
      <c r="ID388" s="251"/>
      <c r="IE388" s="251"/>
      <c r="IF388" s="251"/>
      <c r="IG388" s="251"/>
      <c r="IH388" s="251"/>
      <c r="II388" s="251"/>
      <c r="IJ388" s="251"/>
      <c r="IK388" s="251"/>
      <c r="IL388" s="251"/>
      <c r="IM388" s="251"/>
      <c r="IN388" s="251"/>
    </row>
    <row r="389" spans="1:248" s="20" customFormat="1" ht="12.75" customHeight="1" thickTop="1" x14ac:dyDescent="0.2">
      <c r="A389" s="8"/>
      <c r="B389" s="296">
        <f>B375</f>
        <v>0</v>
      </c>
      <c r="C389" s="296">
        <f>C375</f>
        <v>0</v>
      </c>
      <c r="D389" s="296">
        <f>D375</f>
        <v>0</v>
      </c>
      <c r="E389" s="296">
        <f>E375</f>
        <v>0</v>
      </c>
      <c r="F389" s="298">
        <f>F375</f>
        <v>0</v>
      </c>
      <c r="G389" s="130" t="str">
        <f>G7</f>
        <v>APRIL</v>
      </c>
      <c r="H389" s="31" t="s">
        <v>58</v>
      </c>
      <c r="I389" s="32"/>
      <c r="J389" s="306">
        <f t="shared" ref="J389:R389" si="48">J375</f>
        <v>0</v>
      </c>
      <c r="K389" s="298">
        <f t="shared" si="48"/>
        <v>0</v>
      </c>
      <c r="L389" s="296">
        <f t="shared" si="48"/>
        <v>0</v>
      </c>
      <c r="M389" s="296">
        <f t="shared" si="48"/>
        <v>0</v>
      </c>
      <c r="N389" s="296">
        <f t="shared" si="48"/>
        <v>0</v>
      </c>
      <c r="O389" s="297">
        <f t="shared" si="48"/>
        <v>0</v>
      </c>
      <c r="P389" s="299">
        <f t="shared" si="48"/>
        <v>0</v>
      </c>
      <c r="Q389" s="296">
        <f t="shared" si="48"/>
        <v>0</v>
      </c>
      <c r="R389" s="298">
        <f t="shared" si="48"/>
        <v>0</v>
      </c>
      <c r="S389" s="9"/>
      <c r="T389" s="8"/>
      <c r="U389" s="296">
        <f t="shared" ref="U389:AH389" si="49">U375</f>
        <v>0</v>
      </c>
      <c r="V389" s="296">
        <f t="shared" si="49"/>
        <v>0</v>
      </c>
      <c r="W389" s="296">
        <f t="shared" si="49"/>
        <v>0</v>
      </c>
      <c r="X389" s="296">
        <f t="shared" si="49"/>
        <v>0</v>
      </c>
      <c r="Y389" s="296">
        <f t="shared" si="49"/>
        <v>0</v>
      </c>
      <c r="Z389" s="296">
        <f t="shared" si="49"/>
        <v>0</v>
      </c>
      <c r="AA389" s="296">
        <f t="shared" si="49"/>
        <v>0</v>
      </c>
      <c r="AB389" s="296">
        <f t="shared" si="49"/>
        <v>0</v>
      </c>
      <c r="AC389" s="296">
        <f t="shared" si="49"/>
        <v>0</v>
      </c>
      <c r="AD389" s="296">
        <f t="shared" si="49"/>
        <v>0</v>
      </c>
      <c r="AE389" s="296">
        <f t="shared" si="49"/>
        <v>0</v>
      </c>
      <c r="AF389" s="296">
        <f t="shared" si="49"/>
        <v>0</v>
      </c>
      <c r="AG389" s="296">
        <f t="shared" si="49"/>
        <v>0</v>
      </c>
      <c r="AH389" s="297">
        <f t="shared" si="49"/>
        <v>0</v>
      </c>
      <c r="AI389" s="305"/>
      <c r="AJ389" s="296">
        <f>AJ375</f>
        <v>0</v>
      </c>
      <c r="AK389" s="298">
        <f>AK375</f>
        <v>0</v>
      </c>
      <c r="AL389" s="9"/>
    </row>
    <row r="390" spans="1:248" s="20" customFormat="1" ht="12.75" customHeight="1" x14ac:dyDescent="0.2">
      <c r="A390" s="8">
        <v>1</v>
      </c>
      <c r="B390" s="280"/>
      <c r="C390" s="280"/>
      <c r="D390" s="280"/>
      <c r="E390" s="280"/>
      <c r="F390" s="281"/>
      <c r="G390" s="443"/>
      <c r="H390" s="444"/>
      <c r="I390" s="445"/>
      <c r="J390" s="296">
        <f t="shared" ref="J390:J420" si="50">SUM(B390:F390)</f>
        <v>0</v>
      </c>
      <c r="K390" s="298">
        <f t="shared" ref="K390:K420" si="51">SUM(U390:AK390)-SUM(L390:R390)</f>
        <v>0</v>
      </c>
      <c r="L390" s="280"/>
      <c r="M390" s="280"/>
      <c r="N390" s="280"/>
      <c r="O390" s="293"/>
      <c r="P390" s="300"/>
      <c r="Q390" s="280"/>
      <c r="R390" s="281"/>
      <c r="S390" s="15" t="s">
        <v>59</v>
      </c>
      <c r="T390" s="8">
        <v>1</v>
      </c>
      <c r="U390" s="280"/>
      <c r="V390" s="280"/>
      <c r="W390" s="280"/>
      <c r="X390" s="280"/>
      <c r="Y390" s="280"/>
      <c r="Z390" s="280"/>
      <c r="AA390" s="280"/>
      <c r="AB390" s="280"/>
      <c r="AC390" s="280"/>
      <c r="AD390" s="280"/>
      <c r="AE390" s="280"/>
      <c r="AF390" s="280"/>
      <c r="AG390" s="280"/>
      <c r="AH390" s="293"/>
      <c r="AI390" s="444"/>
      <c r="AJ390" s="280"/>
      <c r="AK390" s="281"/>
      <c r="AL390" s="15" t="s">
        <v>59</v>
      </c>
    </row>
    <row r="391" spans="1:248" s="20" customFormat="1" ht="12.75" customHeight="1" x14ac:dyDescent="0.2">
      <c r="A391" s="8">
        <v>2</v>
      </c>
      <c r="B391" s="280"/>
      <c r="C391" s="280"/>
      <c r="D391" s="280"/>
      <c r="E391" s="280"/>
      <c r="F391" s="281"/>
      <c r="G391" s="443"/>
      <c r="H391" s="444"/>
      <c r="I391" s="445"/>
      <c r="J391" s="296">
        <f t="shared" si="50"/>
        <v>0</v>
      </c>
      <c r="K391" s="298">
        <f t="shared" si="51"/>
        <v>0</v>
      </c>
      <c r="L391" s="280"/>
      <c r="M391" s="280"/>
      <c r="N391" s="280"/>
      <c r="O391" s="293"/>
      <c r="P391" s="300"/>
      <c r="Q391" s="280"/>
      <c r="R391" s="281"/>
      <c r="S391" s="15" t="s">
        <v>60</v>
      </c>
      <c r="T391" s="8">
        <v>2</v>
      </c>
      <c r="U391" s="280"/>
      <c r="V391" s="280"/>
      <c r="W391" s="280"/>
      <c r="X391" s="280"/>
      <c r="Y391" s="280"/>
      <c r="Z391" s="280"/>
      <c r="AA391" s="280"/>
      <c r="AB391" s="280"/>
      <c r="AC391" s="280"/>
      <c r="AD391" s="280"/>
      <c r="AE391" s="280"/>
      <c r="AF391" s="280"/>
      <c r="AG391" s="280"/>
      <c r="AH391" s="293"/>
      <c r="AI391" s="444"/>
      <c r="AJ391" s="280"/>
      <c r="AK391" s="281"/>
      <c r="AL391" s="15" t="s">
        <v>60</v>
      </c>
    </row>
    <row r="392" spans="1:248" s="20" customFormat="1" ht="12.75" customHeight="1" x14ac:dyDescent="0.2">
      <c r="A392" s="8">
        <v>3</v>
      </c>
      <c r="B392" s="280"/>
      <c r="C392" s="280"/>
      <c r="D392" s="280"/>
      <c r="E392" s="280"/>
      <c r="F392" s="281"/>
      <c r="G392" s="443"/>
      <c r="H392" s="444"/>
      <c r="I392" s="445"/>
      <c r="J392" s="296">
        <f t="shared" si="50"/>
        <v>0</v>
      </c>
      <c r="K392" s="298">
        <f t="shared" si="51"/>
        <v>0</v>
      </c>
      <c r="L392" s="280"/>
      <c r="M392" s="280"/>
      <c r="N392" s="280"/>
      <c r="O392" s="293"/>
      <c r="P392" s="300"/>
      <c r="Q392" s="280"/>
      <c r="R392" s="281"/>
      <c r="S392" s="15" t="s">
        <v>61</v>
      </c>
      <c r="T392" s="8">
        <v>3</v>
      </c>
      <c r="U392" s="280"/>
      <c r="V392" s="280"/>
      <c r="W392" s="280"/>
      <c r="X392" s="280"/>
      <c r="Y392" s="280"/>
      <c r="Z392" s="280"/>
      <c r="AA392" s="280"/>
      <c r="AB392" s="280"/>
      <c r="AC392" s="280"/>
      <c r="AD392" s="280"/>
      <c r="AE392" s="280"/>
      <c r="AF392" s="280"/>
      <c r="AG392" s="280"/>
      <c r="AH392" s="293"/>
      <c r="AI392" s="444"/>
      <c r="AJ392" s="280"/>
      <c r="AK392" s="281"/>
      <c r="AL392" s="15" t="s">
        <v>61</v>
      </c>
    </row>
    <row r="393" spans="1:248" s="20" customFormat="1" ht="12.75" customHeight="1" x14ac:dyDescent="0.2">
      <c r="A393" s="8">
        <v>4</v>
      </c>
      <c r="B393" s="280"/>
      <c r="C393" s="280"/>
      <c r="D393" s="280"/>
      <c r="E393" s="280"/>
      <c r="F393" s="281"/>
      <c r="G393" s="443"/>
      <c r="H393" s="444"/>
      <c r="I393" s="445"/>
      <c r="J393" s="296">
        <f t="shared" si="50"/>
        <v>0</v>
      </c>
      <c r="K393" s="298">
        <f t="shared" si="51"/>
        <v>0</v>
      </c>
      <c r="L393" s="280"/>
      <c r="M393" s="280"/>
      <c r="N393" s="280"/>
      <c r="O393" s="293"/>
      <c r="P393" s="300"/>
      <c r="Q393" s="280"/>
      <c r="R393" s="281"/>
      <c r="S393" s="15" t="s">
        <v>62</v>
      </c>
      <c r="T393" s="8">
        <v>4</v>
      </c>
      <c r="U393" s="280"/>
      <c r="V393" s="280"/>
      <c r="W393" s="280"/>
      <c r="X393" s="280"/>
      <c r="Y393" s="280"/>
      <c r="Z393" s="280"/>
      <c r="AA393" s="280"/>
      <c r="AB393" s="280"/>
      <c r="AC393" s="280"/>
      <c r="AD393" s="280"/>
      <c r="AE393" s="280"/>
      <c r="AF393" s="280"/>
      <c r="AG393" s="280"/>
      <c r="AH393" s="293"/>
      <c r="AI393" s="444"/>
      <c r="AJ393" s="280"/>
      <c r="AK393" s="281"/>
      <c r="AL393" s="15" t="s">
        <v>62</v>
      </c>
    </row>
    <row r="394" spans="1:248" s="20" customFormat="1" ht="12.75" customHeight="1" x14ac:dyDescent="0.2">
      <c r="A394" s="8">
        <v>5</v>
      </c>
      <c r="B394" s="280"/>
      <c r="C394" s="280"/>
      <c r="D394" s="280"/>
      <c r="E394" s="280"/>
      <c r="F394" s="281"/>
      <c r="G394" s="446"/>
      <c r="H394" s="444"/>
      <c r="I394" s="445"/>
      <c r="J394" s="296">
        <f t="shared" si="50"/>
        <v>0</v>
      </c>
      <c r="K394" s="298">
        <f t="shared" si="51"/>
        <v>0</v>
      </c>
      <c r="L394" s="280"/>
      <c r="M394" s="280"/>
      <c r="N394" s="280"/>
      <c r="O394" s="293"/>
      <c r="P394" s="300"/>
      <c r="Q394" s="280"/>
      <c r="R394" s="281"/>
      <c r="S394" s="15" t="s">
        <v>63</v>
      </c>
      <c r="T394" s="8">
        <v>5</v>
      </c>
      <c r="U394" s="280"/>
      <c r="V394" s="280"/>
      <c r="W394" s="280"/>
      <c r="X394" s="280"/>
      <c r="Y394" s="280"/>
      <c r="Z394" s="280"/>
      <c r="AA394" s="280"/>
      <c r="AB394" s="280"/>
      <c r="AC394" s="280"/>
      <c r="AD394" s="280"/>
      <c r="AE394" s="280"/>
      <c r="AF394" s="280"/>
      <c r="AG394" s="280"/>
      <c r="AH394" s="293"/>
      <c r="AI394" s="444"/>
      <c r="AJ394" s="280"/>
      <c r="AK394" s="281"/>
      <c r="AL394" s="15" t="s">
        <v>63</v>
      </c>
    </row>
    <row r="395" spans="1:248" s="20" customFormat="1" ht="12.75" customHeight="1" x14ac:dyDescent="0.2">
      <c r="A395" s="16">
        <v>6</v>
      </c>
      <c r="B395" s="282"/>
      <c r="C395" s="282"/>
      <c r="D395" s="282"/>
      <c r="E395" s="282"/>
      <c r="F395" s="283"/>
      <c r="G395" s="443"/>
      <c r="H395" s="447"/>
      <c r="I395" s="448"/>
      <c r="J395" s="296">
        <f t="shared" si="50"/>
        <v>0</v>
      </c>
      <c r="K395" s="298">
        <f t="shared" si="51"/>
        <v>0</v>
      </c>
      <c r="L395" s="282"/>
      <c r="M395" s="282"/>
      <c r="N395" s="282"/>
      <c r="O395" s="294"/>
      <c r="P395" s="301"/>
      <c r="Q395" s="282"/>
      <c r="R395" s="283"/>
      <c r="S395" s="17" t="s">
        <v>64</v>
      </c>
      <c r="T395" s="16">
        <v>6</v>
      </c>
      <c r="U395" s="282"/>
      <c r="V395" s="282"/>
      <c r="W395" s="282"/>
      <c r="X395" s="282"/>
      <c r="Y395" s="282"/>
      <c r="Z395" s="282"/>
      <c r="AA395" s="282"/>
      <c r="AB395" s="282"/>
      <c r="AC395" s="282"/>
      <c r="AD395" s="282"/>
      <c r="AE395" s="282"/>
      <c r="AF395" s="282"/>
      <c r="AG395" s="282"/>
      <c r="AH395" s="294"/>
      <c r="AI395" s="447"/>
      <c r="AJ395" s="282"/>
      <c r="AK395" s="283"/>
      <c r="AL395" s="17" t="s">
        <v>64</v>
      </c>
    </row>
    <row r="396" spans="1:248" s="20" customFormat="1" ht="12.75" customHeight="1" x14ac:dyDescent="0.2">
      <c r="A396" s="8">
        <v>7</v>
      </c>
      <c r="B396" s="280"/>
      <c r="C396" s="280"/>
      <c r="D396" s="280"/>
      <c r="E396" s="280"/>
      <c r="F396" s="281"/>
      <c r="G396" s="443"/>
      <c r="H396" s="444"/>
      <c r="I396" s="445"/>
      <c r="J396" s="296">
        <f t="shared" si="50"/>
        <v>0</v>
      </c>
      <c r="K396" s="298">
        <f t="shared" si="51"/>
        <v>0</v>
      </c>
      <c r="L396" s="280"/>
      <c r="M396" s="280"/>
      <c r="N396" s="280"/>
      <c r="O396" s="293"/>
      <c r="P396" s="300"/>
      <c r="Q396" s="280"/>
      <c r="R396" s="281"/>
      <c r="S396" s="15" t="s">
        <v>65</v>
      </c>
      <c r="T396" s="8">
        <v>7</v>
      </c>
      <c r="U396" s="280"/>
      <c r="V396" s="280"/>
      <c r="W396" s="280"/>
      <c r="X396" s="280"/>
      <c r="Y396" s="280"/>
      <c r="Z396" s="280"/>
      <c r="AA396" s="280"/>
      <c r="AB396" s="280"/>
      <c r="AC396" s="280"/>
      <c r="AD396" s="280"/>
      <c r="AE396" s="280"/>
      <c r="AF396" s="280"/>
      <c r="AG396" s="280"/>
      <c r="AH396" s="293"/>
      <c r="AI396" s="444"/>
      <c r="AJ396" s="280"/>
      <c r="AK396" s="281"/>
      <c r="AL396" s="15" t="s">
        <v>65</v>
      </c>
    </row>
    <row r="397" spans="1:248" s="20" customFormat="1" ht="12.75" customHeight="1" x14ac:dyDescent="0.2">
      <c r="A397" s="8">
        <v>8</v>
      </c>
      <c r="B397" s="280"/>
      <c r="C397" s="280"/>
      <c r="D397" s="280"/>
      <c r="E397" s="280"/>
      <c r="F397" s="281"/>
      <c r="G397" s="443"/>
      <c r="H397" s="444"/>
      <c r="I397" s="445"/>
      <c r="J397" s="296">
        <f t="shared" si="50"/>
        <v>0</v>
      </c>
      <c r="K397" s="298">
        <f t="shared" si="51"/>
        <v>0</v>
      </c>
      <c r="L397" s="280"/>
      <c r="M397" s="280"/>
      <c r="N397" s="280"/>
      <c r="O397" s="293"/>
      <c r="P397" s="300"/>
      <c r="Q397" s="280"/>
      <c r="R397" s="281"/>
      <c r="S397" s="15" t="s">
        <v>66</v>
      </c>
      <c r="T397" s="8">
        <v>8</v>
      </c>
      <c r="U397" s="280"/>
      <c r="V397" s="280"/>
      <c r="W397" s="280"/>
      <c r="X397" s="280"/>
      <c r="Y397" s="280"/>
      <c r="Z397" s="280"/>
      <c r="AA397" s="280"/>
      <c r="AB397" s="280"/>
      <c r="AC397" s="280"/>
      <c r="AD397" s="280"/>
      <c r="AE397" s="280"/>
      <c r="AF397" s="280"/>
      <c r="AG397" s="280"/>
      <c r="AH397" s="293"/>
      <c r="AI397" s="444"/>
      <c r="AJ397" s="280"/>
      <c r="AK397" s="281"/>
      <c r="AL397" s="15" t="s">
        <v>66</v>
      </c>
    </row>
    <row r="398" spans="1:248" s="20" customFormat="1" ht="12.75" customHeight="1" x14ac:dyDescent="0.2">
      <c r="A398" s="8">
        <v>9</v>
      </c>
      <c r="B398" s="280"/>
      <c r="C398" s="280"/>
      <c r="D398" s="280"/>
      <c r="E398" s="280"/>
      <c r="F398" s="281"/>
      <c r="G398" s="443"/>
      <c r="H398" s="444"/>
      <c r="I398" s="445"/>
      <c r="J398" s="296">
        <f t="shared" si="50"/>
        <v>0</v>
      </c>
      <c r="K398" s="298">
        <f t="shared" si="51"/>
        <v>0</v>
      </c>
      <c r="L398" s="280"/>
      <c r="M398" s="280"/>
      <c r="N398" s="280"/>
      <c r="O398" s="293"/>
      <c r="P398" s="300"/>
      <c r="Q398" s="280"/>
      <c r="R398" s="281"/>
      <c r="S398" s="15" t="s">
        <v>67</v>
      </c>
      <c r="T398" s="8">
        <v>9</v>
      </c>
      <c r="U398" s="280"/>
      <c r="V398" s="280"/>
      <c r="W398" s="280"/>
      <c r="X398" s="280"/>
      <c r="Y398" s="280"/>
      <c r="Z398" s="280"/>
      <c r="AA398" s="280"/>
      <c r="AB398" s="280"/>
      <c r="AC398" s="280"/>
      <c r="AD398" s="280"/>
      <c r="AE398" s="280"/>
      <c r="AF398" s="280"/>
      <c r="AG398" s="280"/>
      <c r="AH398" s="293"/>
      <c r="AI398" s="444"/>
      <c r="AJ398" s="280"/>
      <c r="AK398" s="281"/>
      <c r="AL398" s="15" t="s">
        <v>67</v>
      </c>
    </row>
    <row r="399" spans="1:248" s="20" customFormat="1" ht="12.75" customHeight="1" x14ac:dyDescent="0.2">
      <c r="A399" s="8">
        <v>10</v>
      </c>
      <c r="B399" s="280"/>
      <c r="C399" s="280"/>
      <c r="D399" s="280"/>
      <c r="E399" s="280"/>
      <c r="F399" s="281"/>
      <c r="G399" s="443"/>
      <c r="H399" s="444"/>
      <c r="I399" s="445"/>
      <c r="J399" s="296">
        <f t="shared" si="50"/>
        <v>0</v>
      </c>
      <c r="K399" s="298">
        <f t="shared" si="51"/>
        <v>0</v>
      </c>
      <c r="L399" s="280"/>
      <c r="M399" s="280"/>
      <c r="N399" s="280"/>
      <c r="O399" s="293"/>
      <c r="P399" s="300"/>
      <c r="Q399" s="280"/>
      <c r="R399" s="281"/>
      <c r="S399" s="15" t="s">
        <v>68</v>
      </c>
      <c r="T399" s="8">
        <v>10</v>
      </c>
      <c r="U399" s="280"/>
      <c r="V399" s="280"/>
      <c r="W399" s="280"/>
      <c r="X399" s="280"/>
      <c r="Y399" s="280"/>
      <c r="Z399" s="280"/>
      <c r="AA399" s="280"/>
      <c r="AB399" s="280"/>
      <c r="AC399" s="280"/>
      <c r="AD399" s="280"/>
      <c r="AE399" s="280"/>
      <c r="AF399" s="280"/>
      <c r="AG399" s="280"/>
      <c r="AH399" s="293"/>
      <c r="AI399" s="444"/>
      <c r="AJ399" s="280"/>
      <c r="AK399" s="281"/>
      <c r="AL399" s="15" t="s">
        <v>68</v>
      </c>
    </row>
    <row r="400" spans="1:248" s="20" customFormat="1" ht="12.75" customHeight="1" x14ac:dyDescent="0.2">
      <c r="A400" s="8">
        <v>11</v>
      </c>
      <c r="B400" s="280"/>
      <c r="C400" s="280"/>
      <c r="D400" s="280"/>
      <c r="E400" s="280"/>
      <c r="F400" s="281"/>
      <c r="G400" s="443"/>
      <c r="H400" s="444"/>
      <c r="I400" s="445"/>
      <c r="J400" s="296">
        <f t="shared" si="50"/>
        <v>0</v>
      </c>
      <c r="K400" s="298">
        <f t="shared" si="51"/>
        <v>0</v>
      </c>
      <c r="L400" s="280"/>
      <c r="M400" s="280"/>
      <c r="N400" s="280"/>
      <c r="O400" s="293"/>
      <c r="P400" s="300"/>
      <c r="Q400" s="280"/>
      <c r="R400" s="281"/>
      <c r="S400" s="15" t="s">
        <v>69</v>
      </c>
      <c r="T400" s="8">
        <v>11</v>
      </c>
      <c r="U400" s="280"/>
      <c r="V400" s="280"/>
      <c r="W400" s="280"/>
      <c r="X400" s="280"/>
      <c r="Y400" s="280"/>
      <c r="Z400" s="280"/>
      <c r="AA400" s="280"/>
      <c r="AB400" s="280"/>
      <c r="AC400" s="280"/>
      <c r="AD400" s="280"/>
      <c r="AE400" s="280"/>
      <c r="AF400" s="280"/>
      <c r="AG400" s="280"/>
      <c r="AH400" s="293"/>
      <c r="AI400" s="444"/>
      <c r="AJ400" s="280"/>
      <c r="AK400" s="281"/>
      <c r="AL400" s="15" t="s">
        <v>69</v>
      </c>
    </row>
    <row r="401" spans="1:38" s="20" customFormat="1" ht="12.75" customHeight="1" x14ac:dyDescent="0.2">
      <c r="A401" s="8">
        <v>12</v>
      </c>
      <c r="B401" s="280"/>
      <c r="C401" s="280"/>
      <c r="D401" s="280"/>
      <c r="E401" s="280"/>
      <c r="F401" s="281"/>
      <c r="G401" s="443"/>
      <c r="H401" s="444"/>
      <c r="I401" s="445"/>
      <c r="J401" s="296">
        <f t="shared" si="50"/>
        <v>0</v>
      </c>
      <c r="K401" s="298">
        <f t="shared" si="51"/>
        <v>0</v>
      </c>
      <c r="L401" s="280"/>
      <c r="M401" s="280"/>
      <c r="N401" s="280"/>
      <c r="O401" s="293"/>
      <c r="P401" s="300"/>
      <c r="Q401" s="280"/>
      <c r="R401" s="281"/>
      <c r="S401" s="15" t="s">
        <v>70</v>
      </c>
      <c r="T401" s="8">
        <v>12</v>
      </c>
      <c r="U401" s="280"/>
      <c r="V401" s="280"/>
      <c r="W401" s="280"/>
      <c r="X401" s="280"/>
      <c r="Y401" s="280"/>
      <c r="Z401" s="280"/>
      <c r="AA401" s="280"/>
      <c r="AB401" s="280"/>
      <c r="AC401" s="280"/>
      <c r="AD401" s="280"/>
      <c r="AE401" s="280"/>
      <c r="AF401" s="280"/>
      <c r="AG401" s="280"/>
      <c r="AH401" s="293"/>
      <c r="AI401" s="444"/>
      <c r="AJ401" s="280"/>
      <c r="AK401" s="281"/>
      <c r="AL401" s="15" t="s">
        <v>70</v>
      </c>
    </row>
    <row r="402" spans="1:38" s="20" customFormat="1" ht="12.75" customHeight="1" x14ac:dyDescent="0.2">
      <c r="A402" s="8">
        <v>13</v>
      </c>
      <c r="B402" s="280"/>
      <c r="C402" s="280"/>
      <c r="D402" s="280"/>
      <c r="E402" s="280"/>
      <c r="F402" s="281"/>
      <c r="G402" s="443"/>
      <c r="H402" s="444"/>
      <c r="I402" s="445"/>
      <c r="J402" s="296">
        <f t="shared" si="50"/>
        <v>0</v>
      </c>
      <c r="K402" s="298">
        <f t="shared" si="51"/>
        <v>0</v>
      </c>
      <c r="L402" s="280"/>
      <c r="M402" s="280"/>
      <c r="N402" s="280"/>
      <c r="O402" s="293"/>
      <c r="P402" s="300"/>
      <c r="Q402" s="280"/>
      <c r="R402" s="281"/>
      <c r="S402" s="15" t="s">
        <v>71</v>
      </c>
      <c r="T402" s="8">
        <v>13</v>
      </c>
      <c r="U402" s="280"/>
      <c r="V402" s="280"/>
      <c r="W402" s="280"/>
      <c r="X402" s="280"/>
      <c r="Y402" s="280"/>
      <c r="Z402" s="280"/>
      <c r="AA402" s="280"/>
      <c r="AB402" s="280"/>
      <c r="AC402" s="280"/>
      <c r="AD402" s="280"/>
      <c r="AE402" s="280"/>
      <c r="AF402" s="280"/>
      <c r="AG402" s="280"/>
      <c r="AH402" s="293"/>
      <c r="AI402" s="444"/>
      <c r="AJ402" s="280"/>
      <c r="AK402" s="281"/>
      <c r="AL402" s="15" t="s">
        <v>71</v>
      </c>
    </row>
    <row r="403" spans="1:38" s="20" customFormat="1" ht="12.75" customHeight="1" x14ac:dyDescent="0.2">
      <c r="A403" s="8">
        <v>14</v>
      </c>
      <c r="B403" s="280"/>
      <c r="C403" s="280"/>
      <c r="D403" s="280"/>
      <c r="E403" s="280"/>
      <c r="F403" s="281"/>
      <c r="G403" s="443"/>
      <c r="H403" s="444"/>
      <c r="I403" s="445"/>
      <c r="J403" s="296">
        <f t="shared" si="50"/>
        <v>0</v>
      </c>
      <c r="K403" s="298">
        <f t="shared" si="51"/>
        <v>0</v>
      </c>
      <c r="L403" s="280"/>
      <c r="M403" s="280"/>
      <c r="N403" s="280"/>
      <c r="O403" s="293"/>
      <c r="P403" s="300"/>
      <c r="Q403" s="280"/>
      <c r="R403" s="281"/>
      <c r="S403" s="15" t="s">
        <v>72</v>
      </c>
      <c r="T403" s="8">
        <v>14</v>
      </c>
      <c r="U403" s="280"/>
      <c r="V403" s="280"/>
      <c r="W403" s="280"/>
      <c r="X403" s="280"/>
      <c r="Y403" s="280"/>
      <c r="Z403" s="280"/>
      <c r="AA403" s="280"/>
      <c r="AB403" s="280"/>
      <c r="AC403" s="280"/>
      <c r="AD403" s="280"/>
      <c r="AE403" s="280"/>
      <c r="AF403" s="280"/>
      <c r="AG403" s="280"/>
      <c r="AH403" s="293"/>
      <c r="AI403" s="444"/>
      <c r="AJ403" s="280"/>
      <c r="AK403" s="281"/>
      <c r="AL403" s="15" t="s">
        <v>72</v>
      </c>
    </row>
    <row r="404" spans="1:38" s="20" customFormat="1" ht="12.75" customHeight="1" x14ac:dyDescent="0.2">
      <c r="A404" s="8">
        <v>15</v>
      </c>
      <c r="B404" s="280"/>
      <c r="C404" s="280"/>
      <c r="D404" s="280"/>
      <c r="E404" s="280"/>
      <c r="F404" s="281"/>
      <c r="G404" s="443"/>
      <c r="H404" s="444"/>
      <c r="I404" s="445"/>
      <c r="J404" s="296">
        <f t="shared" si="50"/>
        <v>0</v>
      </c>
      <c r="K404" s="298">
        <f t="shared" si="51"/>
        <v>0</v>
      </c>
      <c r="L404" s="280"/>
      <c r="M404" s="280"/>
      <c r="N404" s="280"/>
      <c r="O404" s="293"/>
      <c r="P404" s="300"/>
      <c r="Q404" s="280"/>
      <c r="R404" s="281"/>
      <c r="S404" s="15" t="s">
        <v>73</v>
      </c>
      <c r="T404" s="8">
        <v>15</v>
      </c>
      <c r="U404" s="280"/>
      <c r="V404" s="280"/>
      <c r="W404" s="280"/>
      <c r="X404" s="280"/>
      <c r="Y404" s="280"/>
      <c r="Z404" s="280"/>
      <c r="AA404" s="280"/>
      <c r="AB404" s="280"/>
      <c r="AC404" s="280"/>
      <c r="AD404" s="280"/>
      <c r="AE404" s="280"/>
      <c r="AF404" s="280"/>
      <c r="AG404" s="280"/>
      <c r="AH404" s="293"/>
      <c r="AI404" s="444"/>
      <c r="AJ404" s="280"/>
      <c r="AK404" s="281"/>
      <c r="AL404" s="15" t="s">
        <v>73</v>
      </c>
    </row>
    <row r="405" spans="1:38" s="20" customFormat="1" ht="12.75" customHeight="1" x14ac:dyDescent="0.2">
      <c r="A405" s="8">
        <v>16</v>
      </c>
      <c r="B405" s="280"/>
      <c r="C405" s="280"/>
      <c r="D405" s="280"/>
      <c r="E405" s="280"/>
      <c r="F405" s="281"/>
      <c r="G405" s="443"/>
      <c r="H405" s="444"/>
      <c r="I405" s="445"/>
      <c r="J405" s="296">
        <f t="shared" si="50"/>
        <v>0</v>
      </c>
      <c r="K405" s="298">
        <f t="shared" si="51"/>
        <v>0</v>
      </c>
      <c r="L405" s="280"/>
      <c r="M405" s="280"/>
      <c r="N405" s="280"/>
      <c r="O405" s="293"/>
      <c r="P405" s="300"/>
      <c r="Q405" s="280"/>
      <c r="R405" s="281"/>
      <c r="S405" s="15" t="s">
        <v>74</v>
      </c>
      <c r="T405" s="8">
        <v>16</v>
      </c>
      <c r="U405" s="280"/>
      <c r="V405" s="280"/>
      <c r="W405" s="280"/>
      <c r="X405" s="280"/>
      <c r="Y405" s="280"/>
      <c r="Z405" s="280"/>
      <c r="AA405" s="280"/>
      <c r="AB405" s="280"/>
      <c r="AC405" s="280"/>
      <c r="AD405" s="280"/>
      <c r="AE405" s="280"/>
      <c r="AF405" s="280"/>
      <c r="AG405" s="280"/>
      <c r="AH405" s="293"/>
      <c r="AI405" s="444"/>
      <c r="AJ405" s="280"/>
      <c r="AK405" s="281"/>
      <c r="AL405" s="15" t="s">
        <v>74</v>
      </c>
    </row>
    <row r="406" spans="1:38" s="20" customFormat="1" ht="12.75" customHeight="1" x14ac:dyDescent="0.2">
      <c r="A406" s="8">
        <v>17</v>
      </c>
      <c r="B406" s="280"/>
      <c r="C406" s="280"/>
      <c r="D406" s="280"/>
      <c r="E406" s="280"/>
      <c r="F406" s="281"/>
      <c r="G406" s="443"/>
      <c r="H406" s="444"/>
      <c r="I406" s="445"/>
      <c r="J406" s="296">
        <f t="shared" si="50"/>
        <v>0</v>
      </c>
      <c r="K406" s="298">
        <f t="shared" si="51"/>
        <v>0</v>
      </c>
      <c r="L406" s="280"/>
      <c r="M406" s="280"/>
      <c r="N406" s="280"/>
      <c r="O406" s="293"/>
      <c r="P406" s="300"/>
      <c r="Q406" s="280"/>
      <c r="R406" s="281"/>
      <c r="S406" s="15" t="s">
        <v>75</v>
      </c>
      <c r="T406" s="8">
        <v>17</v>
      </c>
      <c r="U406" s="280"/>
      <c r="V406" s="280"/>
      <c r="W406" s="280"/>
      <c r="X406" s="280"/>
      <c r="Y406" s="280"/>
      <c r="Z406" s="280"/>
      <c r="AA406" s="280"/>
      <c r="AB406" s="280"/>
      <c r="AC406" s="280"/>
      <c r="AD406" s="280"/>
      <c r="AE406" s="280"/>
      <c r="AF406" s="280"/>
      <c r="AG406" s="280"/>
      <c r="AH406" s="293"/>
      <c r="AI406" s="444"/>
      <c r="AJ406" s="280"/>
      <c r="AK406" s="281"/>
      <c r="AL406" s="15" t="s">
        <v>75</v>
      </c>
    </row>
    <row r="407" spans="1:38" s="20" customFormat="1" ht="12.75" customHeight="1" x14ac:dyDescent="0.2">
      <c r="A407" s="8">
        <v>18</v>
      </c>
      <c r="B407" s="280"/>
      <c r="C407" s="280"/>
      <c r="D407" s="280"/>
      <c r="E407" s="280"/>
      <c r="F407" s="281"/>
      <c r="G407" s="443"/>
      <c r="H407" s="444"/>
      <c r="I407" s="445"/>
      <c r="J407" s="296">
        <f t="shared" si="50"/>
        <v>0</v>
      </c>
      <c r="K407" s="298">
        <f t="shared" si="51"/>
        <v>0</v>
      </c>
      <c r="L407" s="280"/>
      <c r="M407" s="280"/>
      <c r="N407" s="280"/>
      <c r="O407" s="293"/>
      <c r="P407" s="300"/>
      <c r="Q407" s="280"/>
      <c r="R407" s="281"/>
      <c r="S407" s="15" t="s">
        <v>76</v>
      </c>
      <c r="T407" s="8">
        <v>18</v>
      </c>
      <c r="U407" s="280"/>
      <c r="V407" s="280"/>
      <c r="W407" s="280"/>
      <c r="X407" s="280"/>
      <c r="Y407" s="280"/>
      <c r="Z407" s="280"/>
      <c r="AA407" s="280"/>
      <c r="AB407" s="280"/>
      <c r="AC407" s="280"/>
      <c r="AD407" s="280"/>
      <c r="AE407" s="280"/>
      <c r="AF407" s="280"/>
      <c r="AG407" s="280"/>
      <c r="AH407" s="293"/>
      <c r="AI407" s="444"/>
      <c r="AJ407" s="280"/>
      <c r="AK407" s="281"/>
      <c r="AL407" s="15" t="s">
        <v>76</v>
      </c>
    </row>
    <row r="408" spans="1:38" s="20" customFormat="1" ht="12.75" customHeight="1" x14ac:dyDescent="0.2">
      <c r="A408" s="8">
        <v>19</v>
      </c>
      <c r="B408" s="280"/>
      <c r="C408" s="280"/>
      <c r="D408" s="280"/>
      <c r="E408" s="280"/>
      <c r="F408" s="281"/>
      <c r="G408" s="443"/>
      <c r="H408" s="444"/>
      <c r="I408" s="445"/>
      <c r="J408" s="296">
        <f t="shared" si="50"/>
        <v>0</v>
      </c>
      <c r="K408" s="298">
        <f t="shared" si="51"/>
        <v>0</v>
      </c>
      <c r="L408" s="280"/>
      <c r="M408" s="280"/>
      <c r="N408" s="280"/>
      <c r="O408" s="293"/>
      <c r="P408" s="300"/>
      <c r="Q408" s="280"/>
      <c r="R408" s="281"/>
      <c r="S408" s="15" t="s">
        <v>77</v>
      </c>
      <c r="T408" s="8">
        <v>19</v>
      </c>
      <c r="U408" s="280"/>
      <c r="V408" s="280"/>
      <c r="W408" s="280"/>
      <c r="X408" s="280"/>
      <c r="Y408" s="280"/>
      <c r="Z408" s="280"/>
      <c r="AA408" s="280"/>
      <c r="AB408" s="280"/>
      <c r="AC408" s="280"/>
      <c r="AD408" s="280"/>
      <c r="AE408" s="280"/>
      <c r="AF408" s="280"/>
      <c r="AG408" s="280"/>
      <c r="AH408" s="293"/>
      <c r="AI408" s="444"/>
      <c r="AJ408" s="280"/>
      <c r="AK408" s="281"/>
      <c r="AL408" s="15" t="s">
        <v>77</v>
      </c>
    </row>
    <row r="409" spans="1:38" s="20" customFormat="1" ht="12.75" customHeight="1" x14ac:dyDescent="0.2">
      <c r="A409" s="8">
        <v>20</v>
      </c>
      <c r="B409" s="280"/>
      <c r="C409" s="280"/>
      <c r="D409" s="280"/>
      <c r="E409" s="280"/>
      <c r="F409" s="281"/>
      <c r="G409" s="443"/>
      <c r="H409" s="444"/>
      <c r="I409" s="445"/>
      <c r="J409" s="296">
        <f t="shared" si="50"/>
        <v>0</v>
      </c>
      <c r="K409" s="298">
        <f t="shared" si="51"/>
        <v>0</v>
      </c>
      <c r="L409" s="280"/>
      <c r="M409" s="280"/>
      <c r="N409" s="280"/>
      <c r="O409" s="293"/>
      <c r="P409" s="300"/>
      <c r="Q409" s="280"/>
      <c r="R409" s="281"/>
      <c r="S409" s="15" t="s">
        <v>78</v>
      </c>
      <c r="T409" s="8">
        <v>20</v>
      </c>
      <c r="U409" s="280"/>
      <c r="V409" s="280"/>
      <c r="W409" s="280"/>
      <c r="X409" s="280"/>
      <c r="Y409" s="280"/>
      <c r="Z409" s="280"/>
      <c r="AA409" s="280"/>
      <c r="AB409" s="280"/>
      <c r="AC409" s="280"/>
      <c r="AD409" s="280"/>
      <c r="AE409" s="280"/>
      <c r="AF409" s="280"/>
      <c r="AG409" s="280"/>
      <c r="AH409" s="293"/>
      <c r="AI409" s="444"/>
      <c r="AJ409" s="280"/>
      <c r="AK409" s="281"/>
      <c r="AL409" s="15" t="s">
        <v>78</v>
      </c>
    </row>
    <row r="410" spans="1:38" s="20" customFormat="1" ht="12.75" customHeight="1" x14ac:dyDescent="0.2">
      <c r="A410" s="8">
        <v>21</v>
      </c>
      <c r="B410" s="280"/>
      <c r="C410" s="280"/>
      <c r="D410" s="280"/>
      <c r="E410" s="280"/>
      <c r="F410" s="281"/>
      <c r="G410" s="443"/>
      <c r="H410" s="444"/>
      <c r="I410" s="445"/>
      <c r="J410" s="296">
        <f t="shared" si="50"/>
        <v>0</v>
      </c>
      <c r="K410" s="298">
        <f t="shared" si="51"/>
        <v>0</v>
      </c>
      <c r="L410" s="280"/>
      <c r="M410" s="280"/>
      <c r="N410" s="280"/>
      <c r="O410" s="293"/>
      <c r="P410" s="300"/>
      <c r="Q410" s="280"/>
      <c r="R410" s="281"/>
      <c r="S410" s="15" t="s">
        <v>79</v>
      </c>
      <c r="T410" s="8">
        <v>21</v>
      </c>
      <c r="U410" s="280"/>
      <c r="V410" s="280"/>
      <c r="W410" s="280"/>
      <c r="X410" s="280"/>
      <c r="Y410" s="280"/>
      <c r="Z410" s="280"/>
      <c r="AA410" s="280"/>
      <c r="AB410" s="280"/>
      <c r="AC410" s="280"/>
      <c r="AD410" s="280"/>
      <c r="AE410" s="280"/>
      <c r="AF410" s="280"/>
      <c r="AG410" s="280"/>
      <c r="AH410" s="293"/>
      <c r="AI410" s="444"/>
      <c r="AJ410" s="280"/>
      <c r="AK410" s="281"/>
      <c r="AL410" s="15" t="s">
        <v>79</v>
      </c>
    </row>
    <row r="411" spans="1:38" s="20" customFormat="1" ht="12.75" customHeight="1" x14ac:dyDescent="0.2">
      <c r="A411" s="8">
        <v>22</v>
      </c>
      <c r="B411" s="280"/>
      <c r="C411" s="280"/>
      <c r="D411" s="280"/>
      <c r="E411" s="280"/>
      <c r="F411" s="281"/>
      <c r="G411" s="443"/>
      <c r="H411" s="444"/>
      <c r="I411" s="445"/>
      <c r="J411" s="296">
        <f t="shared" si="50"/>
        <v>0</v>
      </c>
      <c r="K411" s="298">
        <f t="shared" si="51"/>
        <v>0</v>
      </c>
      <c r="L411" s="280"/>
      <c r="M411" s="280"/>
      <c r="N411" s="280"/>
      <c r="O411" s="293"/>
      <c r="P411" s="300"/>
      <c r="Q411" s="280"/>
      <c r="R411" s="281"/>
      <c r="S411" s="15" t="s">
        <v>80</v>
      </c>
      <c r="T411" s="8">
        <v>22</v>
      </c>
      <c r="U411" s="280"/>
      <c r="V411" s="280"/>
      <c r="W411" s="280"/>
      <c r="X411" s="280"/>
      <c r="Y411" s="280"/>
      <c r="Z411" s="280"/>
      <c r="AA411" s="280"/>
      <c r="AB411" s="280"/>
      <c r="AC411" s="280"/>
      <c r="AD411" s="280"/>
      <c r="AE411" s="280"/>
      <c r="AF411" s="280"/>
      <c r="AG411" s="280"/>
      <c r="AH411" s="293"/>
      <c r="AI411" s="444"/>
      <c r="AJ411" s="280"/>
      <c r="AK411" s="281"/>
      <c r="AL411" s="15" t="s">
        <v>80</v>
      </c>
    </row>
    <row r="412" spans="1:38" s="20" customFormat="1" ht="12.75" customHeight="1" x14ac:dyDescent="0.2">
      <c r="A412" s="8">
        <v>23</v>
      </c>
      <c r="B412" s="280"/>
      <c r="C412" s="280"/>
      <c r="D412" s="280"/>
      <c r="E412" s="280"/>
      <c r="F412" s="281"/>
      <c r="G412" s="443"/>
      <c r="H412" s="444"/>
      <c r="I412" s="445"/>
      <c r="J412" s="296">
        <f t="shared" si="50"/>
        <v>0</v>
      </c>
      <c r="K412" s="298">
        <f t="shared" si="51"/>
        <v>0</v>
      </c>
      <c r="L412" s="280"/>
      <c r="M412" s="280"/>
      <c r="N412" s="280"/>
      <c r="O412" s="293"/>
      <c r="P412" s="300"/>
      <c r="Q412" s="280"/>
      <c r="R412" s="281"/>
      <c r="S412" s="15" t="s">
        <v>81</v>
      </c>
      <c r="T412" s="8">
        <v>23</v>
      </c>
      <c r="U412" s="280"/>
      <c r="V412" s="280"/>
      <c r="W412" s="280"/>
      <c r="X412" s="280"/>
      <c r="Y412" s="280"/>
      <c r="Z412" s="280"/>
      <c r="AA412" s="280"/>
      <c r="AB412" s="280"/>
      <c r="AC412" s="280"/>
      <c r="AD412" s="280"/>
      <c r="AE412" s="280"/>
      <c r="AF412" s="280"/>
      <c r="AG412" s="280"/>
      <c r="AH412" s="293"/>
      <c r="AI412" s="444"/>
      <c r="AJ412" s="280"/>
      <c r="AK412" s="281"/>
      <c r="AL412" s="15" t="s">
        <v>81</v>
      </c>
    </row>
    <row r="413" spans="1:38" s="20" customFormat="1" ht="12.75" customHeight="1" x14ac:dyDescent="0.2">
      <c r="A413" s="8">
        <v>24</v>
      </c>
      <c r="B413" s="280"/>
      <c r="C413" s="280"/>
      <c r="D413" s="280"/>
      <c r="E413" s="280"/>
      <c r="F413" s="281"/>
      <c r="G413" s="443"/>
      <c r="H413" s="444"/>
      <c r="I413" s="445"/>
      <c r="J413" s="296">
        <f t="shared" si="50"/>
        <v>0</v>
      </c>
      <c r="K413" s="298">
        <f t="shared" si="51"/>
        <v>0</v>
      </c>
      <c r="L413" s="280"/>
      <c r="M413" s="280"/>
      <c r="N413" s="280"/>
      <c r="O413" s="293"/>
      <c r="P413" s="300"/>
      <c r="Q413" s="280"/>
      <c r="R413" s="281"/>
      <c r="S413" s="15" t="s">
        <v>82</v>
      </c>
      <c r="T413" s="8">
        <v>24</v>
      </c>
      <c r="U413" s="280"/>
      <c r="V413" s="280"/>
      <c r="W413" s="280"/>
      <c r="X413" s="280"/>
      <c r="Y413" s="280"/>
      <c r="Z413" s="280"/>
      <c r="AA413" s="280"/>
      <c r="AB413" s="280"/>
      <c r="AC413" s="280"/>
      <c r="AD413" s="280"/>
      <c r="AE413" s="280"/>
      <c r="AF413" s="280"/>
      <c r="AG413" s="280"/>
      <c r="AH413" s="293"/>
      <c r="AI413" s="444"/>
      <c r="AJ413" s="280"/>
      <c r="AK413" s="281"/>
      <c r="AL413" s="15" t="s">
        <v>82</v>
      </c>
    </row>
    <row r="414" spans="1:38" s="20" customFormat="1" ht="12.75" customHeight="1" x14ac:dyDescent="0.2">
      <c r="A414" s="8">
        <v>25</v>
      </c>
      <c r="B414" s="280"/>
      <c r="C414" s="280"/>
      <c r="D414" s="280"/>
      <c r="E414" s="280"/>
      <c r="F414" s="281"/>
      <c r="G414" s="443"/>
      <c r="H414" s="444"/>
      <c r="I414" s="445"/>
      <c r="J414" s="296">
        <f t="shared" si="50"/>
        <v>0</v>
      </c>
      <c r="K414" s="298">
        <f t="shared" si="51"/>
        <v>0</v>
      </c>
      <c r="L414" s="280"/>
      <c r="M414" s="280"/>
      <c r="N414" s="280"/>
      <c r="O414" s="293"/>
      <c r="P414" s="300"/>
      <c r="Q414" s="280"/>
      <c r="R414" s="281"/>
      <c r="S414" s="15" t="s">
        <v>83</v>
      </c>
      <c r="T414" s="8">
        <v>25</v>
      </c>
      <c r="U414" s="280"/>
      <c r="V414" s="280"/>
      <c r="W414" s="280"/>
      <c r="X414" s="280"/>
      <c r="Y414" s="280"/>
      <c r="Z414" s="280"/>
      <c r="AA414" s="280"/>
      <c r="AB414" s="280"/>
      <c r="AC414" s="280"/>
      <c r="AD414" s="280"/>
      <c r="AE414" s="280"/>
      <c r="AF414" s="280"/>
      <c r="AG414" s="280"/>
      <c r="AH414" s="293"/>
      <c r="AI414" s="444"/>
      <c r="AJ414" s="280"/>
      <c r="AK414" s="281"/>
      <c r="AL414" s="15" t="s">
        <v>83</v>
      </c>
    </row>
    <row r="415" spans="1:38" s="20" customFormat="1" ht="12.75" customHeight="1" x14ac:dyDescent="0.2">
      <c r="A415" s="8">
        <v>26</v>
      </c>
      <c r="B415" s="280"/>
      <c r="C415" s="280"/>
      <c r="D415" s="280"/>
      <c r="E415" s="280"/>
      <c r="F415" s="281"/>
      <c r="G415" s="443"/>
      <c r="H415" s="444"/>
      <c r="I415" s="445"/>
      <c r="J415" s="296">
        <f t="shared" si="50"/>
        <v>0</v>
      </c>
      <c r="K415" s="298">
        <f t="shared" si="51"/>
        <v>0</v>
      </c>
      <c r="L415" s="280"/>
      <c r="M415" s="280"/>
      <c r="N415" s="280"/>
      <c r="O415" s="293"/>
      <c r="P415" s="300"/>
      <c r="Q415" s="280"/>
      <c r="R415" s="281"/>
      <c r="S415" s="15" t="s">
        <v>84</v>
      </c>
      <c r="T415" s="8">
        <v>26</v>
      </c>
      <c r="U415" s="280"/>
      <c r="V415" s="280"/>
      <c r="W415" s="280"/>
      <c r="X415" s="280"/>
      <c r="Y415" s="280"/>
      <c r="Z415" s="280"/>
      <c r="AA415" s="280"/>
      <c r="AB415" s="280"/>
      <c r="AC415" s="280"/>
      <c r="AD415" s="280"/>
      <c r="AE415" s="280"/>
      <c r="AF415" s="280"/>
      <c r="AG415" s="280"/>
      <c r="AH415" s="293"/>
      <c r="AI415" s="444"/>
      <c r="AJ415" s="280"/>
      <c r="AK415" s="281"/>
      <c r="AL415" s="15" t="s">
        <v>84</v>
      </c>
    </row>
    <row r="416" spans="1:38" s="20" customFormat="1" ht="12.75" customHeight="1" x14ac:dyDescent="0.2">
      <c r="A416" s="8">
        <v>27</v>
      </c>
      <c r="B416" s="280"/>
      <c r="C416" s="280"/>
      <c r="D416" s="280"/>
      <c r="E416" s="280"/>
      <c r="F416" s="281"/>
      <c r="G416" s="443"/>
      <c r="H416" s="444"/>
      <c r="I416" s="445"/>
      <c r="J416" s="296">
        <f t="shared" si="50"/>
        <v>0</v>
      </c>
      <c r="K416" s="298">
        <f t="shared" si="51"/>
        <v>0</v>
      </c>
      <c r="L416" s="280"/>
      <c r="M416" s="280"/>
      <c r="N416" s="280"/>
      <c r="O416" s="293"/>
      <c r="P416" s="300"/>
      <c r="Q416" s="280"/>
      <c r="R416" s="281"/>
      <c r="S416" s="15" t="s">
        <v>85</v>
      </c>
      <c r="T416" s="8">
        <v>27</v>
      </c>
      <c r="U416" s="280"/>
      <c r="V416" s="280"/>
      <c r="W416" s="280"/>
      <c r="X416" s="280"/>
      <c r="Y416" s="280"/>
      <c r="Z416" s="280"/>
      <c r="AA416" s="280"/>
      <c r="AB416" s="280"/>
      <c r="AC416" s="280"/>
      <c r="AD416" s="280"/>
      <c r="AE416" s="280"/>
      <c r="AF416" s="280"/>
      <c r="AG416" s="280"/>
      <c r="AH416" s="293"/>
      <c r="AI416" s="444"/>
      <c r="AJ416" s="280"/>
      <c r="AK416" s="281"/>
      <c r="AL416" s="15" t="s">
        <v>85</v>
      </c>
    </row>
    <row r="417" spans="1:248" s="20" customFormat="1" ht="12.75" customHeight="1" x14ac:dyDescent="0.2">
      <c r="A417" s="8">
        <v>28</v>
      </c>
      <c r="B417" s="280"/>
      <c r="C417" s="280"/>
      <c r="D417" s="280"/>
      <c r="E417" s="280"/>
      <c r="F417" s="281"/>
      <c r="G417" s="443"/>
      <c r="H417" s="444"/>
      <c r="I417" s="445"/>
      <c r="J417" s="296">
        <f t="shared" si="50"/>
        <v>0</v>
      </c>
      <c r="K417" s="298">
        <f t="shared" si="51"/>
        <v>0</v>
      </c>
      <c r="L417" s="280"/>
      <c r="M417" s="280"/>
      <c r="N417" s="280"/>
      <c r="O417" s="293"/>
      <c r="P417" s="300"/>
      <c r="Q417" s="280"/>
      <c r="R417" s="281"/>
      <c r="S417" s="15" t="s">
        <v>86</v>
      </c>
      <c r="T417" s="8">
        <v>28</v>
      </c>
      <c r="U417" s="280"/>
      <c r="V417" s="280"/>
      <c r="W417" s="280"/>
      <c r="X417" s="280"/>
      <c r="Y417" s="280"/>
      <c r="Z417" s="280"/>
      <c r="AA417" s="280"/>
      <c r="AB417" s="280"/>
      <c r="AC417" s="280"/>
      <c r="AD417" s="280"/>
      <c r="AE417" s="280"/>
      <c r="AF417" s="280"/>
      <c r="AG417" s="280"/>
      <c r="AH417" s="293"/>
      <c r="AI417" s="444"/>
      <c r="AJ417" s="280"/>
      <c r="AK417" s="281"/>
      <c r="AL417" s="15" t="s">
        <v>86</v>
      </c>
    </row>
    <row r="418" spans="1:248" s="20" customFormat="1" ht="12.75" customHeight="1" x14ac:dyDescent="0.2">
      <c r="A418" s="8">
        <v>29</v>
      </c>
      <c r="B418" s="280"/>
      <c r="C418" s="280"/>
      <c r="D418" s="280"/>
      <c r="E418" s="280"/>
      <c r="F418" s="281"/>
      <c r="G418" s="443"/>
      <c r="H418" s="444"/>
      <c r="I418" s="445"/>
      <c r="J418" s="296">
        <f t="shared" si="50"/>
        <v>0</v>
      </c>
      <c r="K418" s="298">
        <f t="shared" si="51"/>
        <v>0</v>
      </c>
      <c r="L418" s="280"/>
      <c r="M418" s="280"/>
      <c r="N418" s="280"/>
      <c r="O418" s="293"/>
      <c r="P418" s="300"/>
      <c r="Q418" s="280"/>
      <c r="R418" s="281"/>
      <c r="S418" s="15" t="s">
        <v>87</v>
      </c>
      <c r="T418" s="8">
        <v>29</v>
      </c>
      <c r="U418" s="280"/>
      <c r="V418" s="280"/>
      <c r="W418" s="280"/>
      <c r="X418" s="301"/>
      <c r="Y418" s="280"/>
      <c r="Z418" s="280"/>
      <c r="AA418" s="280"/>
      <c r="AB418" s="280"/>
      <c r="AC418" s="280"/>
      <c r="AD418" s="280"/>
      <c r="AE418" s="280"/>
      <c r="AF418" s="280"/>
      <c r="AG418" s="280"/>
      <c r="AH418" s="293"/>
      <c r="AI418" s="444"/>
      <c r="AJ418" s="280"/>
      <c r="AK418" s="281"/>
      <c r="AL418" s="15" t="s">
        <v>87</v>
      </c>
    </row>
    <row r="419" spans="1:248" s="20" customFormat="1" ht="12.75" customHeight="1" x14ac:dyDescent="0.2">
      <c r="A419" s="8">
        <v>30</v>
      </c>
      <c r="B419" s="280"/>
      <c r="C419" s="280"/>
      <c r="D419" s="280"/>
      <c r="E419" s="280"/>
      <c r="F419" s="281"/>
      <c r="G419" s="449"/>
      <c r="H419" s="444"/>
      <c r="I419" s="445"/>
      <c r="J419" s="296">
        <f t="shared" si="50"/>
        <v>0</v>
      </c>
      <c r="K419" s="298">
        <f t="shared" si="51"/>
        <v>0</v>
      </c>
      <c r="L419" s="280"/>
      <c r="M419" s="280"/>
      <c r="N419" s="280"/>
      <c r="O419" s="293"/>
      <c r="P419" s="300"/>
      <c r="Q419" s="280"/>
      <c r="R419" s="281"/>
      <c r="S419" s="15" t="s">
        <v>88</v>
      </c>
      <c r="T419" s="8">
        <v>30</v>
      </c>
      <c r="U419" s="280"/>
      <c r="V419" s="280"/>
      <c r="W419" s="280"/>
      <c r="X419" s="280"/>
      <c r="Y419" s="280"/>
      <c r="Z419" s="280"/>
      <c r="AA419" s="280"/>
      <c r="AB419" s="280"/>
      <c r="AC419" s="280"/>
      <c r="AD419" s="280"/>
      <c r="AE419" s="280"/>
      <c r="AF419" s="280"/>
      <c r="AG419" s="280"/>
      <c r="AH419" s="293"/>
      <c r="AI419" s="444"/>
      <c r="AJ419" s="280"/>
      <c r="AK419" s="281"/>
      <c r="AL419" s="15" t="s">
        <v>88</v>
      </c>
    </row>
    <row r="420" spans="1:248" s="20" customFormat="1" ht="12.75" customHeight="1" x14ac:dyDescent="0.2">
      <c r="A420" s="18">
        <v>31</v>
      </c>
      <c r="B420" s="284"/>
      <c r="C420" s="284"/>
      <c r="D420" s="284"/>
      <c r="E420" s="284"/>
      <c r="F420" s="285"/>
      <c r="G420" s="450"/>
      <c r="H420" s="451"/>
      <c r="I420" s="452"/>
      <c r="J420" s="302">
        <f t="shared" si="50"/>
        <v>0</v>
      </c>
      <c r="K420" s="303">
        <f t="shared" si="51"/>
        <v>0</v>
      </c>
      <c r="L420" s="284"/>
      <c r="M420" s="284"/>
      <c r="N420" s="284"/>
      <c r="O420" s="295"/>
      <c r="P420" s="304"/>
      <c r="Q420" s="284"/>
      <c r="R420" s="285"/>
      <c r="S420" s="19" t="s">
        <v>89</v>
      </c>
      <c r="T420" s="18">
        <v>31</v>
      </c>
      <c r="U420" s="284"/>
      <c r="V420" s="284"/>
      <c r="W420" s="284"/>
      <c r="X420" s="284"/>
      <c r="Y420" s="284"/>
      <c r="Z420" s="284"/>
      <c r="AA420" s="284"/>
      <c r="AB420" s="284"/>
      <c r="AC420" s="284"/>
      <c r="AD420" s="284"/>
      <c r="AE420" s="284"/>
      <c r="AF420" s="284"/>
      <c r="AG420" s="284"/>
      <c r="AH420" s="295"/>
      <c r="AI420" s="451"/>
      <c r="AJ420" s="284"/>
      <c r="AK420" s="285"/>
      <c r="AL420" s="19" t="s">
        <v>89</v>
      </c>
    </row>
    <row r="421" spans="1:248" s="20" customFormat="1" ht="12.75" customHeight="1" thickBot="1" x14ac:dyDescent="0.25">
      <c r="A421" s="342"/>
      <c r="B421" s="343">
        <f>SUM(B389:B420)</f>
        <v>0</v>
      </c>
      <c r="C421" s="343">
        <f>SUM(C389:C420)</f>
        <v>0</v>
      </c>
      <c r="D421" s="343">
        <f>SUM(D389:D420)</f>
        <v>0</v>
      </c>
      <c r="E421" s="344">
        <f>SUM(E389:E420)</f>
        <v>0</v>
      </c>
      <c r="F421" s="345">
        <f>SUM(F389:F420)</f>
        <v>0</v>
      </c>
      <c r="G421" s="346"/>
      <c r="H421" s="347" t="s">
        <v>90</v>
      </c>
      <c r="I421" s="348">
        <f>COUNTA(I390:I420)</f>
        <v>0</v>
      </c>
      <c r="J421" s="343">
        <f t="shared" ref="J421:R421" si="52">SUM(J389:J420)</f>
        <v>0</v>
      </c>
      <c r="K421" s="343">
        <f t="shared" si="52"/>
        <v>0</v>
      </c>
      <c r="L421" s="343">
        <f t="shared" si="52"/>
        <v>0</v>
      </c>
      <c r="M421" s="343">
        <f t="shared" si="52"/>
        <v>0</v>
      </c>
      <c r="N421" s="343">
        <f t="shared" si="52"/>
        <v>0</v>
      </c>
      <c r="O421" s="349">
        <f t="shared" si="52"/>
        <v>0</v>
      </c>
      <c r="P421" s="344">
        <f t="shared" si="52"/>
        <v>0</v>
      </c>
      <c r="Q421" s="343">
        <f t="shared" si="52"/>
        <v>0</v>
      </c>
      <c r="R421" s="350">
        <f t="shared" si="52"/>
        <v>0</v>
      </c>
      <c r="S421" s="351"/>
      <c r="T421" s="342"/>
      <c r="U421" s="343">
        <f t="shared" ref="U421:AH421" si="53">SUM(U389:U420)</f>
        <v>0</v>
      </c>
      <c r="V421" s="343">
        <f t="shared" si="53"/>
        <v>0</v>
      </c>
      <c r="W421" s="343">
        <f t="shared" si="53"/>
        <v>0</v>
      </c>
      <c r="X421" s="343">
        <f t="shared" si="53"/>
        <v>0</v>
      </c>
      <c r="Y421" s="343">
        <f t="shared" si="53"/>
        <v>0</v>
      </c>
      <c r="Z421" s="343">
        <f t="shared" si="53"/>
        <v>0</v>
      </c>
      <c r="AA421" s="343">
        <f t="shared" si="53"/>
        <v>0</v>
      </c>
      <c r="AB421" s="343">
        <f t="shared" si="53"/>
        <v>0</v>
      </c>
      <c r="AC421" s="343">
        <f t="shared" si="53"/>
        <v>0</v>
      </c>
      <c r="AD421" s="343">
        <f t="shared" si="53"/>
        <v>0</v>
      </c>
      <c r="AE421" s="343">
        <f t="shared" si="53"/>
        <v>0</v>
      </c>
      <c r="AF421" s="343">
        <f t="shared" si="53"/>
        <v>0</v>
      </c>
      <c r="AG421" s="343">
        <f t="shared" si="53"/>
        <v>0</v>
      </c>
      <c r="AH421" s="345">
        <f t="shared" si="53"/>
        <v>0</v>
      </c>
      <c r="AI421" s="352"/>
      <c r="AJ421" s="343">
        <f>SUM(AJ389:AJ420)</f>
        <v>0</v>
      </c>
      <c r="AK421" s="350">
        <f>SUM(AK389:AK420)</f>
        <v>0</v>
      </c>
      <c r="AL421" s="351"/>
    </row>
    <row r="422" spans="1:248" ht="12.75" customHeight="1" thickTop="1" x14ac:dyDescent="0.2">
      <c r="A422" s="43"/>
      <c r="B422" s="153"/>
      <c r="C422" s="153"/>
      <c r="D422" s="153"/>
      <c r="E422" s="153"/>
      <c r="F422" s="153"/>
      <c r="G422" s="340"/>
      <c r="H422" s="153"/>
      <c r="I422" s="341"/>
      <c r="J422" s="153"/>
      <c r="K422" s="153"/>
      <c r="L422" s="153"/>
      <c r="M422" s="153"/>
      <c r="N422" s="153"/>
      <c r="O422" s="153"/>
      <c r="P422" s="153"/>
      <c r="Q422" s="153"/>
      <c r="R422" s="153"/>
      <c r="S422" s="43"/>
      <c r="T422" s="43"/>
      <c r="U422" s="153"/>
      <c r="V422" s="153"/>
      <c r="W422" s="153"/>
      <c r="X422" s="153"/>
      <c r="Y422" s="153"/>
      <c r="Z422" s="153"/>
      <c r="AA422" s="153"/>
      <c r="AB422" s="153"/>
      <c r="AC422" s="153"/>
      <c r="AD422" s="153"/>
      <c r="AE422" s="153"/>
      <c r="AF422" s="153"/>
      <c r="AG422" s="153"/>
      <c r="AH422" s="153"/>
      <c r="AI422" s="153"/>
      <c r="AJ422" s="153"/>
      <c r="AK422" s="153"/>
      <c r="AL422" s="43"/>
    </row>
    <row r="423" spans="1:248" ht="12.75" customHeight="1" x14ac:dyDescent="0.2">
      <c r="A423" s="43"/>
      <c r="B423" s="153"/>
      <c r="C423" s="153"/>
      <c r="D423" s="153"/>
      <c r="E423" s="153"/>
      <c r="F423" s="153"/>
      <c r="G423" s="340"/>
      <c r="H423" s="153"/>
      <c r="I423" s="341"/>
      <c r="J423" s="153"/>
      <c r="K423" s="153"/>
      <c r="L423" s="153"/>
      <c r="M423" s="153"/>
      <c r="N423" s="153"/>
      <c r="O423" s="153"/>
      <c r="P423" s="153"/>
      <c r="Q423" s="153"/>
      <c r="R423" s="153"/>
      <c r="S423" s="43"/>
      <c r="T423" s="43"/>
      <c r="U423" s="153"/>
      <c r="V423" s="153"/>
      <c r="W423" s="153"/>
      <c r="X423" s="153"/>
      <c r="Y423" s="153"/>
      <c r="Z423" s="153"/>
      <c r="AA423" s="153"/>
      <c r="AB423" s="153"/>
      <c r="AC423" s="153"/>
      <c r="AD423" s="153"/>
      <c r="AE423" s="153"/>
      <c r="AF423" s="153"/>
      <c r="AG423" s="153"/>
      <c r="AH423" s="153"/>
      <c r="AI423" s="153"/>
      <c r="AJ423" s="153"/>
      <c r="AK423" s="153"/>
      <c r="AL423" s="43"/>
    </row>
    <row r="424" spans="1:248" ht="12.75" customHeight="1" x14ac:dyDescent="0.2">
      <c r="A424" s="20"/>
      <c r="B424" s="20"/>
      <c r="C424" s="20"/>
      <c r="D424" s="20"/>
      <c r="E424" s="20"/>
      <c r="F424" s="20"/>
      <c r="G424" s="474" t="str">
        <f>MARCH!G378</f>
        <v>UNITED STEELWORKERS - LOCAL UNION</v>
      </c>
      <c r="H424" s="474"/>
      <c r="I424" s="474"/>
      <c r="J424" s="11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33"/>
      <c r="V424" s="33"/>
      <c r="W424" s="33"/>
      <c r="X424" s="33"/>
      <c r="Y424" s="33"/>
      <c r="Z424" s="33"/>
      <c r="AA424" s="34" t="str">
        <f>$AA$10</f>
        <v>FINANCIAL SECRETARY'S CASH BOOK</v>
      </c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20"/>
    </row>
    <row r="425" spans="1:248" s="148" customFormat="1" ht="12.75" customHeight="1" x14ac:dyDescent="0.2">
      <c r="A425" s="140"/>
      <c r="B425" s="138" t="str">
        <f>$B$11</f>
        <v>Month</v>
      </c>
      <c r="C425" s="73" t="str">
        <f>$C$11</f>
        <v>APRIL</v>
      </c>
      <c r="D425" s="138" t="str">
        <f>$D$11</f>
        <v>Year</v>
      </c>
      <c r="E425" s="27">
        <f>$E$11</f>
        <v>0</v>
      </c>
      <c r="F425" s="140"/>
      <c r="G425" s="145"/>
      <c r="H425" s="140"/>
      <c r="I425" s="146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  <c r="AE425" s="140"/>
      <c r="AF425" s="140"/>
      <c r="AG425" s="140"/>
      <c r="AH425" s="140"/>
      <c r="AI425" s="138"/>
      <c r="AJ425" s="147" t="str">
        <f>$C$11</f>
        <v>APRIL</v>
      </c>
      <c r="AK425" s="27">
        <f>$E$11</f>
        <v>0</v>
      </c>
      <c r="AL425" s="140"/>
    </row>
    <row r="426" spans="1:248" s="148" customFormat="1" ht="12.75" customHeight="1" x14ac:dyDescent="0.2">
      <c r="A426" s="140"/>
      <c r="B426" s="138" t="str">
        <f>$B$12</f>
        <v>Page No.</v>
      </c>
      <c r="C426" s="355">
        <f>C380+1</f>
        <v>10</v>
      </c>
      <c r="D426" s="140"/>
      <c r="E426" s="140"/>
      <c r="F426" s="140"/>
      <c r="G426" s="145"/>
      <c r="H426" s="140"/>
      <c r="I426" s="146" t="s">
        <v>53</v>
      </c>
      <c r="J426" s="140"/>
      <c r="K426" s="140"/>
      <c r="L426" s="146"/>
      <c r="M426" s="140"/>
      <c r="N426" s="140"/>
      <c r="O426" s="140"/>
      <c r="P426" s="138"/>
      <c r="Q426" s="140"/>
      <c r="R426" s="138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9" t="s">
        <v>54</v>
      </c>
      <c r="AC426" s="140"/>
      <c r="AD426" s="140"/>
      <c r="AE426" s="140"/>
      <c r="AF426" s="140"/>
      <c r="AG426" s="140"/>
      <c r="AH426" s="140"/>
      <c r="AI426" s="138" t="str">
        <f>$B$12</f>
        <v>Page No.</v>
      </c>
      <c r="AJ426" s="355">
        <f>C426</f>
        <v>10</v>
      </c>
      <c r="AK426" s="150"/>
      <c r="AL426" s="151"/>
    </row>
    <row r="427" spans="1:248" ht="12.75" customHeight="1" x14ac:dyDescent="0.2">
      <c r="A427" s="3"/>
      <c r="B427" s="3"/>
      <c r="C427" s="3"/>
      <c r="D427" s="3"/>
      <c r="E427" s="3"/>
      <c r="F427" s="3"/>
      <c r="G427" s="126"/>
      <c r="H427" s="3"/>
      <c r="I427" s="5"/>
      <c r="J427" s="3"/>
      <c r="K427" s="3"/>
      <c r="L427" s="2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20"/>
      <c r="AF427" s="3"/>
      <c r="AG427" s="3"/>
      <c r="AH427" s="3"/>
      <c r="AI427" s="3"/>
      <c r="AJ427" s="3"/>
      <c r="AK427" s="3"/>
      <c r="AL427" s="3"/>
    </row>
    <row r="428" spans="1:248" ht="12.75" customHeight="1" x14ac:dyDescent="0.2">
      <c r="A428" s="25"/>
      <c r="B428" s="25"/>
      <c r="C428" s="25"/>
      <c r="D428" s="25"/>
      <c r="E428" s="25"/>
      <c r="F428" s="25"/>
      <c r="G428" s="127"/>
      <c r="H428" s="25"/>
      <c r="I428" s="26"/>
      <c r="J428" s="25"/>
      <c r="K428" s="25"/>
      <c r="L428" s="26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6"/>
      <c r="AF428" s="25"/>
      <c r="AG428" s="25"/>
      <c r="AH428" s="25"/>
      <c r="AI428" s="25"/>
      <c r="AJ428" s="25"/>
      <c r="AK428" s="25"/>
      <c r="AL428" s="25"/>
    </row>
    <row r="429" spans="1:248" s="407" customFormat="1" ht="12.75" customHeight="1" x14ac:dyDescent="0.2">
      <c r="A429" s="1"/>
      <c r="B429" s="3"/>
      <c r="C429" s="3" t="s">
        <v>55</v>
      </c>
      <c r="D429" s="3"/>
      <c r="E429" s="3"/>
      <c r="F429" s="13"/>
      <c r="G429" s="433"/>
      <c r="H429" s="2" t="s">
        <v>56</v>
      </c>
      <c r="I429" s="95"/>
      <c r="J429" s="475" t="s">
        <v>477</v>
      </c>
      <c r="K429" s="476"/>
      <c r="L429" s="3"/>
      <c r="M429" s="3"/>
      <c r="N429" s="3"/>
      <c r="O429" s="5" t="s">
        <v>57</v>
      </c>
      <c r="P429" s="3"/>
      <c r="Q429" s="3"/>
      <c r="R429" s="1"/>
      <c r="S429" s="3"/>
      <c r="T429" s="1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13"/>
      <c r="AJ429" s="3"/>
      <c r="AK429" s="1"/>
      <c r="AL429" s="3"/>
    </row>
    <row r="430" spans="1:248" s="407" customFormat="1" ht="12.75" customHeight="1" x14ac:dyDescent="0.2">
      <c r="A430" s="1"/>
      <c r="B430" s="3"/>
      <c r="C430" s="3"/>
      <c r="D430" s="3"/>
      <c r="E430" s="3"/>
      <c r="F430" s="13"/>
      <c r="G430" s="433"/>
      <c r="H430" s="13"/>
      <c r="I430" s="96"/>
      <c r="J430" s="3"/>
      <c r="K430" s="1"/>
      <c r="L430" s="3"/>
      <c r="M430" s="3"/>
      <c r="N430" s="3"/>
      <c r="O430" s="3"/>
      <c r="P430" s="3"/>
      <c r="Q430" s="3"/>
      <c r="R430" s="1"/>
      <c r="S430" s="3"/>
      <c r="T430" s="1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13"/>
      <c r="AJ430" s="3"/>
      <c r="AK430" s="1"/>
      <c r="AL430" s="3"/>
    </row>
    <row r="431" spans="1:248" s="407" customFormat="1" ht="12.75" customHeight="1" thickBot="1" x14ac:dyDescent="0.25">
      <c r="A431" s="422"/>
      <c r="B431" s="423">
        <v>1</v>
      </c>
      <c r="C431" s="423">
        <v>2</v>
      </c>
      <c r="D431" s="423">
        <v>3</v>
      </c>
      <c r="E431" s="423">
        <v>4</v>
      </c>
      <c r="F431" s="424">
        <v>5</v>
      </c>
      <c r="G431" s="434">
        <v>6</v>
      </c>
      <c r="H431" s="425">
        <v>7</v>
      </c>
      <c r="I431" s="435">
        <v>8</v>
      </c>
      <c r="J431" s="423">
        <v>9</v>
      </c>
      <c r="K431" s="425">
        <v>10</v>
      </c>
      <c r="L431" s="423">
        <v>11</v>
      </c>
      <c r="M431" s="423" t="s">
        <v>1</v>
      </c>
      <c r="N431" s="423">
        <v>12</v>
      </c>
      <c r="O431" s="423">
        <v>13</v>
      </c>
      <c r="P431" s="423">
        <v>14</v>
      </c>
      <c r="Q431" s="423">
        <v>15</v>
      </c>
      <c r="R431" s="425" t="s">
        <v>2</v>
      </c>
      <c r="S431" s="426"/>
      <c r="T431" s="422"/>
      <c r="U431" s="423">
        <v>16</v>
      </c>
      <c r="V431" s="423">
        <v>17</v>
      </c>
      <c r="W431" s="423">
        <v>18</v>
      </c>
      <c r="X431" s="423">
        <v>19</v>
      </c>
      <c r="Y431" s="423">
        <v>20</v>
      </c>
      <c r="Z431" s="423" t="s">
        <v>3</v>
      </c>
      <c r="AA431" s="423">
        <v>21</v>
      </c>
      <c r="AB431" s="423">
        <v>22</v>
      </c>
      <c r="AC431" s="423">
        <v>23</v>
      </c>
      <c r="AD431" s="423">
        <v>24</v>
      </c>
      <c r="AE431" s="423">
        <v>25</v>
      </c>
      <c r="AF431" s="423">
        <v>26</v>
      </c>
      <c r="AG431" s="423">
        <v>27</v>
      </c>
      <c r="AH431" s="423">
        <v>28</v>
      </c>
      <c r="AI431" s="424">
        <v>29</v>
      </c>
      <c r="AJ431" s="423">
        <v>30</v>
      </c>
      <c r="AK431" s="425">
        <v>31</v>
      </c>
      <c r="AL431" s="426"/>
    </row>
    <row r="432" spans="1:248" s="4" customFormat="1" ht="12.75" customHeight="1" thickTop="1" x14ac:dyDescent="0.2">
      <c r="A432" s="1"/>
      <c r="B432" s="85" t="s">
        <v>4</v>
      </c>
      <c r="C432" s="97"/>
      <c r="D432" s="85" t="s">
        <v>473</v>
      </c>
      <c r="E432" s="436" t="s">
        <v>6</v>
      </c>
      <c r="F432" s="84" t="s">
        <v>7</v>
      </c>
      <c r="G432" s="128"/>
      <c r="H432" s="84"/>
      <c r="I432" s="99"/>
      <c r="J432" s="85"/>
      <c r="K432" s="84"/>
      <c r="L432" s="85" t="s">
        <v>460</v>
      </c>
      <c r="M432" s="85"/>
      <c r="N432" s="85" t="s">
        <v>474</v>
      </c>
      <c r="O432" s="436" t="s">
        <v>461</v>
      </c>
      <c r="P432" s="437"/>
      <c r="Q432" s="438" t="s">
        <v>8</v>
      </c>
      <c r="R432" s="84" t="s">
        <v>8</v>
      </c>
      <c r="S432" s="102"/>
      <c r="T432" s="67"/>
      <c r="U432" s="471" t="s">
        <v>9</v>
      </c>
      <c r="V432" s="472"/>
      <c r="W432" s="472"/>
      <c r="X432" s="472"/>
      <c r="Y432" s="473"/>
      <c r="Z432" s="85" t="s">
        <v>10</v>
      </c>
      <c r="AA432" s="85" t="s">
        <v>11</v>
      </c>
      <c r="AB432" s="85" t="s">
        <v>204</v>
      </c>
      <c r="AC432" s="85" t="s">
        <v>12</v>
      </c>
      <c r="AD432" s="85" t="s">
        <v>13</v>
      </c>
      <c r="AE432" s="85" t="s">
        <v>14</v>
      </c>
      <c r="AF432" s="85"/>
      <c r="AG432" s="85"/>
      <c r="AH432" s="100"/>
      <c r="AI432" s="101"/>
      <c r="AJ432" s="85" t="s">
        <v>15</v>
      </c>
      <c r="AK432" s="84" t="s">
        <v>7</v>
      </c>
      <c r="AL432" s="102"/>
      <c r="AM432" s="251"/>
      <c r="AN432" s="251"/>
      <c r="AO432" s="251"/>
      <c r="AP432" s="251"/>
      <c r="AQ432" s="251"/>
      <c r="AR432" s="251"/>
      <c r="AS432" s="251"/>
      <c r="AT432" s="251"/>
      <c r="AU432" s="251"/>
      <c r="AV432" s="251"/>
      <c r="AW432" s="251"/>
      <c r="AX432" s="251"/>
      <c r="AY432" s="251"/>
      <c r="AZ432" s="251"/>
      <c r="BA432" s="251"/>
      <c r="BB432" s="251"/>
      <c r="BC432" s="251"/>
      <c r="BD432" s="251"/>
      <c r="BE432" s="251"/>
      <c r="BF432" s="251"/>
      <c r="BG432" s="251"/>
      <c r="BH432" s="251"/>
      <c r="BI432" s="251"/>
      <c r="BJ432" s="251"/>
      <c r="BK432" s="251"/>
      <c r="BL432" s="251"/>
      <c r="BM432" s="251"/>
      <c r="BN432" s="251"/>
      <c r="BO432" s="251"/>
      <c r="BP432" s="251"/>
      <c r="BQ432" s="251"/>
      <c r="BR432" s="251"/>
      <c r="BS432" s="251"/>
      <c r="BT432" s="251"/>
      <c r="BU432" s="251"/>
      <c r="BV432" s="251"/>
      <c r="BW432" s="251"/>
      <c r="BX432" s="251"/>
      <c r="BY432" s="251"/>
      <c r="BZ432" s="251"/>
      <c r="CA432" s="251"/>
      <c r="CB432" s="251"/>
      <c r="CC432" s="251"/>
      <c r="CD432" s="251"/>
      <c r="CE432" s="251"/>
      <c r="CF432" s="251"/>
      <c r="CG432" s="251"/>
      <c r="CH432" s="251"/>
      <c r="CI432" s="251"/>
      <c r="CJ432" s="251"/>
      <c r="CK432" s="251"/>
      <c r="CL432" s="251"/>
      <c r="CM432" s="251"/>
      <c r="CN432" s="251"/>
      <c r="CO432" s="251"/>
      <c r="CP432" s="251"/>
      <c r="CQ432" s="251"/>
      <c r="CR432" s="251"/>
      <c r="CS432" s="251"/>
      <c r="CT432" s="251"/>
      <c r="CU432" s="251"/>
      <c r="CV432" s="251"/>
      <c r="CW432" s="251"/>
      <c r="CX432" s="251"/>
      <c r="CY432" s="251"/>
      <c r="CZ432" s="251"/>
      <c r="DA432" s="251"/>
      <c r="DB432" s="251"/>
      <c r="DC432" s="251"/>
      <c r="DD432" s="251"/>
      <c r="DE432" s="251"/>
      <c r="DF432" s="251"/>
      <c r="DG432" s="251"/>
      <c r="DH432" s="251"/>
      <c r="DI432" s="251"/>
      <c r="DJ432" s="251"/>
      <c r="DK432" s="251"/>
      <c r="DL432" s="251"/>
      <c r="DM432" s="251"/>
      <c r="DN432" s="251"/>
      <c r="DO432" s="251"/>
      <c r="DP432" s="251"/>
      <c r="DQ432" s="251"/>
      <c r="DR432" s="251"/>
      <c r="DS432" s="251"/>
      <c r="DT432" s="251"/>
      <c r="DU432" s="251"/>
      <c r="DV432" s="251"/>
      <c r="DW432" s="251"/>
      <c r="DX432" s="251"/>
      <c r="DY432" s="251"/>
      <c r="DZ432" s="251"/>
      <c r="EA432" s="251"/>
      <c r="EB432" s="251"/>
      <c r="EC432" s="251"/>
      <c r="ED432" s="251"/>
      <c r="EE432" s="251"/>
      <c r="EF432" s="251"/>
      <c r="EG432" s="251"/>
      <c r="EH432" s="251"/>
      <c r="EI432" s="251"/>
      <c r="EJ432" s="251"/>
      <c r="EK432" s="251"/>
      <c r="EL432" s="251"/>
      <c r="EM432" s="251"/>
      <c r="EN432" s="251"/>
      <c r="EO432" s="251"/>
      <c r="EP432" s="251"/>
      <c r="EQ432" s="251"/>
      <c r="ER432" s="251"/>
      <c r="ES432" s="251"/>
      <c r="ET432" s="251"/>
      <c r="EU432" s="251"/>
      <c r="EV432" s="251"/>
      <c r="EW432" s="251"/>
      <c r="EX432" s="251"/>
      <c r="EY432" s="251"/>
      <c r="EZ432" s="251"/>
      <c r="FA432" s="251"/>
      <c r="FB432" s="251"/>
      <c r="FC432" s="251"/>
      <c r="FD432" s="251"/>
      <c r="FE432" s="251"/>
      <c r="FF432" s="251"/>
      <c r="FG432" s="251"/>
      <c r="FH432" s="251"/>
      <c r="FI432" s="251"/>
      <c r="FJ432" s="251"/>
      <c r="FK432" s="251"/>
      <c r="FL432" s="251"/>
      <c r="FM432" s="251"/>
      <c r="FN432" s="251"/>
      <c r="FO432" s="251"/>
      <c r="FP432" s="251"/>
      <c r="FQ432" s="251"/>
      <c r="FR432" s="251"/>
      <c r="FS432" s="251"/>
      <c r="FT432" s="251"/>
      <c r="FU432" s="251"/>
      <c r="FV432" s="251"/>
      <c r="FW432" s="251"/>
      <c r="FX432" s="251"/>
      <c r="FY432" s="251"/>
      <c r="FZ432" s="251"/>
      <c r="GA432" s="251"/>
      <c r="GB432" s="251"/>
      <c r="GC432" s="251"/>
      <c r="GD432" s="251"/>
      <c r="GE432" s="251"/>
      <c r="GF432" s="251"/>
      <c r="GG432" s="251"/>
      <c r="GH432" s="251"/>
      <c r="GI432" s="251"/>
      <c r="GJ432" s="251"/>
      <c r="GK432" s="251"/>
      <c r="GL432" s="251"/>
      <c r="GM432" s="251"/>
      <c r="GN432" s="251"/>
      <c r="GO432" s="251"/>
      <c r="GP432" s="251"/>
      <c r="GQ432" s="251"/>
      <c r="GR432" s="251"/>
      <c r="GS432" s="251"/>
      <c r="GT432" s="251"/>
      <c r="GU432" s="251"/>
      <c r="GV432" s="251"/>
      <c r="GW432" s="251"/>
      <c r="GX432" s="251"/>
      <c r="GY432" s="251"/>
      <c r="GZ432" s="251"/>
      <c r="HA432" s="251"/>
      <c r="HB432" s="251"/>
      <c r="HC432" s="251"/>
      <c r="HD432" s="251"/>
      <c r="HE432" s="251"/>
      <c r="HF432" s="251"/>
      <c r="HG432" s="251"/>
      <c r="HH432" s="251"/>
      <c r="HI432" s="251"/>
      <c r="HJ432" s="251"/>
      <c r="HK432" s="251"/>
      <c r="HL432" s="251"/>
      <c r="HM432" s="251"/>
      <c r="HN432" s="251"/>
      <c r="HO432" s="251"/>
      <c r="HP432" s="251"/>
      <c r="HQ432" s="251"/>
      <c r="HR432" s="251"/>
      <c r="HS432" s="251"/>
      <c r="HT432" s="251"/>
      <c r="HU432" s="251"/>
      <c r="HV432" s="251"/>
      <c r="HW432" s="251"/>
      <c r="HX432" s="251"/>
      <c r="HY432" s="251"/>
      <c r="HZ432" s="251"/>
      <c r="IA432" s="251"/>
      <c r="IB432" s="251"/>
      <c r="IC432" s="251"/>
      <c r="ID432" s="251"/>
      <c r="IE432" s="251"/>
      <c r="IF432" s="251"/>
      <c r="IG432" s="251"/>
      <c r="IH432" s="251"/>
      <c r="II432" s="251"/>
      <c r="IJ432" s="251"/>
      <c r="IK432" s="251"/>
      <c r="IL432" s="251"/>
      <c r="IM432" s="251"/>
      <c r="IN432" s="251"/>
    </row>
    <row r="433" spans="1:248" s="4" customFormat="1" ht="12.75" customHeight="1" x14ac:dyDescent="0.2">
      <c r="A433" s="1"/>
      <c r="B433" s="85" t="s">
        <v>8</v>
      </c>
      <c r="C433" s="85" t="s">
        <v>16</v>
      </c>
      <c r="D433" s="85" t="s">
        <v>202</v>
      </c>
      <c r="E433" s="154" t="s">
        <v>8</v>
      </c>
      <c r="F433" s="84" t="s">
        <v>18</v>
      </c>
      <c r="G433" s="128" t="s">
        <v>19</v>
      </c>
      <c r="H433" s="84" t="s">
        <v>20</v>
      </c>
      <c r="I433" s="99" t="s">
        <v>475</v>
      </c>
      <c r="J433" s="85" t="s">
        <v>21</v>
      </c>
      <c r="K433" s="84" t="s">
        <v>22</v>
      </c>
      <c r="L433" s="85" t="s">
        <v>462</v>
      </c>
      <c r="M433" s="85" t="s">
        <v>463</v>
      </c>
      <c r="N433" s="85" t="s">
        <v>476</v>
      </c>
      <c r="O433" s="154" t="s">
        <v>464</v>
      </c>
      <c r="P433" s="154" t="s">
        <v>23</v>
      </c>
      <c r="Q433" s="85" t="s">
        <v>24</v>
      </c>
      <c r="R433" s="84" t="s">
        <v>24</v>
      </c>
      <c r="S433" s="100" t="s">
        <v>135</v>
      </c>
      <c r="T433" s="84" t="s">
        <v>135</v>
      </c>
      <c r="U433" s="85" t="s">
        <v>25</v>
      </c>
      <c r="V433" s="85" t="s">
        <v>26</v>
      </c>
      <c r="W433" s="85" t="s">
        <v>27</v>
      </c>
      <c r="X433" s="85" t="s">
        <v>28</v>
      </c>
      <c r="Y433" s="85" t="s">
        <v>136</v>
      </c>
      <c r="Z433" s="85" t="s">
        <v>251</v>
      </c>
      <c r="AA433" s="85" t="s">
        <v>137</v>
      </c>
      <c r="AB433" s="85" t="s">
        <v>203</v>
      </c>
      <c r="AC433" s="85" t="s">
        <v>30</v>
      </c>
      <c r="AD433" s="85" t="s">
        <v>140</v>
      </c>
      <c r="AE433" s="85" t="s">
        <v>31</v>
      </c>
      <c r="AF433" s="85" t="s">
        <v>32</v>
      </c>
      <c r="AG433" s="85" t="s">
        <v>205</v>
      </c>
      <c r="AH433" s="100" t="s">
        <v>16</v>
      </c>
      <c r="AI433" s="98" t="s">
        <v>34</v>
      </c>
      <c r="AJ433" s="85" t="s">
        <v>35</v>
      </c>
      <c r="AK433" s="84" t="s">
        <v>18</v>
      </c>
      <c r="AL433" s="102"/>
      <c r="AM433" s="251"/>
      <c r="AN433" s="251"/>
      <c r="AO433" s="251"/>
      <c r="AP433" s="251"/>
      <c r="AQ433" s="251"/>
      <c r="AR433" s="251"/>
      <c r="AS433" s="251"/>
      <c r="AT433" s="251"/>
      <c r="AU433" s="251"/>
      <c r="AV433" s="251"/>
      <c r="AW433" s="251"/>
      <c r="AX433" s="251"/>
      <c r="AY433" s="251"/>
      <c r="AZ433" s="251"/>
      <c r="BA433" s="251"/>
      <c r="BB433" s="251"/>
      <c r="BC433" s="251"/>
      <c r="BD433" s="251"/>
      <c r="BE433" s="251"/>
      <c r="BF433" s="251"/>
      <c r="BG433" s="251"/>
      <c r="BH433" s="251"/>
      <c r="BI433" s="251"/>
      <c r="BJ433" s="251"/>
      <c r="BK433" s="251"/>
      <c r="BL433" s="251"/>
      <c r="BM433" s="251"/>
      <c r="BN433" s="251"/>
      <c r="BO433" s="251"/>
      <c r="BP433" s="251"/>
      <c r="BQ433" s="251"/>
      <c r="BR433" s="251"/>
      <c r="BS433" s="251"/>
      <c r="BT433" s="251"/>
      <c r="BU433" s="251"/>
      <c r="BV433" s="251"/>
      <c r="BW433" s="251"/>
      <c r="BX433" s="251"/>
      <c r="BY433" s="251"/>
      <c r="BZ433" s="251"/>
      <c r="CA433" s="251"/>
      <c r="CB433" s="251"/>
      <c r="CC433" s="251"/>
      <c r="CD433" s="251"/>
      <c r="CE433" s="251"/>
      <c r="CF433" s="251"/>
      <c r="CG433" s="251"/>
      <c r="CH433" s="251"/>
      <c r="CI433" s="251"/>
      <c r="CJ433" s="251"/>
      <c r="CK433" s="251"/>
      <c r="CL433" s="251"/>
      <c r="CM433" s="251"/>
      <c r="CN433" s="251"/>
      <c r="CO433" s="251"/>
      <c r="CP433" s="251"/>
      <c r="CQ433" s="251"/>
      <c r="CR433" s="251"/>
      <c r="CS433" s="251"/>
      <c r="CT433" s="251"/>
      <c r="CU433" s="251"/>
      <c r="CV433" s="251"/>
      <c r="CW433" s="251"/>
      <c r="CX433" s="251"/>
      <c r="CY433" s="251"/>
      <c r="CZ433" s="251"/>
      <c r="DA433" s="251"/>
      <c r="DB433" s="251"/>
      <c r="DC433" s="251"/>
      <c r="DD433" s="251"/>
      <c r="DE433" s="251"/>
      <c r="DF433" s="251"/>
      <c r="DG433" s="251"/>
      <c r="DH433" s="251"/>
      <c r="DI433" s="251"/>
      <c r="DJ433" s="251"/>
      <c r="DK433" s="251"/>
      <c r="DL433" s="251"/>
      <c r="DM433" s="251"/>
      <c r="DN433" s="251"/>
      <c r="DO433" s="251"/>
      <c r="DP433" s="251"/>
      <c r="DQ433" s="251"/>
      <c r="DR433" s="251"/>
      <c r="DS433" s="251"/>
      <c r="DT433" s="251"/>
      <c r="DU433" s="251"/>
      <c r="DV433" s="251"/>
      <c r="DW433" s="251"/>
      <c r="DX433" s="251"/>
      <c r="DY433" s="251"/>
      <c r="DZ433" s="251"/>
      <c r="EA433" s="251"/>
      <c r="EB433" s="251"/>
      <c r="EC433" s="251"/>
      <c r="ED433" s="251"/>
      <c r="EE433" s="251"/>
      <c r="EF433" s="251"/>
      <c r="EG433" s="251"/>
      <c r="EH433" s="251"/>
      <c r="EI433" s="251"/>
      <c r="EJ433" s="251"/>
      <c r="EK433" s="251"/>
      <c r="EL433" s="251"/>
      <c r="EM433" s="251"/>
      <c r="EN433" s="251"/>
      <c r="EO433" s="251"/>
      <c r="EP433" s="251"/>
      <c r="EQ433" s="251"/>
      <c r="ER433" s="251"/>
      <c r="ES433" s="251"/>
      <c r="ET433" s="251"/>
      <c r="EU433" s="251"/>
      <c r="EV433" s="251"/>
      <c r="EW433" s="251"/>
      <c r="EX433" s="251"/>
      <c r="EY433" s="251"/>
      <c r="EZ433" s="251"/>
      <c r="FA433" s="251"/>
      <c r="FB433" s="251"/>
      <c r="FC433" s="251"/>
      <c r="FD433" s="251"/>
      <c r="FE433" s="251"/>
      <c r="FF433" s="251"/>
      <c r="FG433" s="251"/>
      <c r="FH433" s="251"/>
      <c r="FI433" s="251"/>
      <c r="FJ433" s="251"/>
      <c r="FK433" s="251"/>
      <c r="FL433" s="251"/>
      <c r="FM433" s="251"/>
      <c r="FN433" s="251"/>
      <c r="FO433" s="251"/>
      <c r="FP433" s="251"/>
      <c r="FQ433" s="251"/>
      <c r="FR433" s="251"/>
      <c r="FS433" s="251"/>
      <c r="FT433" s="251"/>
      <c r="FU433" s="251"/>
      <c r="FV433" s="251"/>
      <c r="FW433" s="251"/>
      <c r="FX433" s="251"/>
      <c r="FY433" s="251"/>
      <c r="FZ433" s="251"/>
      <c r="GA433" s="251"/>
      <c r="GB433" s="251"/>
      <c r="GC433" s="251"/>
      <c r="GD433" s="251"/>
      <c r="GE433" s="251"/>
      <c r="GF433" s="251"/>
      <c r="GG433" s="251"/>
      <c r="GH433" s="251"/>
      <c r="GI433" s="251"/>
      <c r="GJ433" s="251"/>
      <c r="GK433" s="251"/>
      <c r="GL433" s="251"/>
      <c r="GM433" s="251"/>
      <c r="GN433" s="251"/>
      <c r="GO433" s="251"/>
      <c r="GP433" s="251"/>
      <c r="GQ433" s="251"/>
      <c r="GR433" s="251"/>
      <c r="GS433" s="251"/>
      <c r="GT433" s="251"/>
      <c r="GU433" s="251"/>
      <c r="GV433" s="251"/>
      <c r="GW433" s="251"/>
      <c r="GX433" s="251"/>
      <c r="GY433" s="251"/>
      <c r="GZ433" s="251"/>
      <c r="HA433" s="251"/>
      <c r="HB433" s="251"/>
      <c r="HC433" s="251"/>
      <c r="HD433" s="251"/>
      <c r="HE433" s="251"/>
      <c r="HF433" s="251"/>
      <c r="HG433" s="251"/>
      <c r="HH433" s="251"/>
      <c r="HI433" s="251"/>
      <c r="HJ433" s="251"/>
      <c r="HK433" s="251"/>
      <c r="HL433" s="251"/>
      <c r="HM433" s="251"/>
      <c r="HN433" s="251"/>
      <c r="HO433" s="251"/>
      <c r="HP433" s="251"/>
      <c r="HQ433" s="251"/>
      <c r="HR433" s="251"/>
      <c r="HS433" s="251"/>
      <c r="HT433" s="251"/>
      <c r="HU433" s="251"/>
      <c r="HV433" s="251"/>
      <c r="HW433" s="251"/>
      <c r="HX433" s="251"/>
      <c r="HY433" s="251"/>
      <c r="HZ433" s="251"/>
      <c r="IA433" s="251"/>
      <c r="IB433" s="251"/>
      <c r="IC433" s="251"/>
      <c r="ID433" s="251"/>
      <c r="IE433" s="251"/>
      <c r="IF433" s="251"/>
      <c r="IG433" s="251"/>
      <c r="IH433" s="251"/>
      <c r="II433" s="251"/>
      <c r="IJ433" s="251"/>
      <c r="IK433" s="251"/>
      <c r="IL433" s="251"/>
      <c r="IM433" s="251"/>
      <c r="IN433" s="251"/>
    </row>
    <row r="434" spans="1:248" s="4" customFormat="1" ht="12.75" customHeight="1" thickBot="1" x14ac:dyDescent="0.25">
      <c r="A434" s="6"/>
      <c r="B434" s="86" t="s">
        <v>36</v>
      </c>
      <c r="C434" s="86" t="s">
        <v>37</v>
      </c>
      <c r="D434" s="86" t="s">
        <v>38</v>
      </c>
      <c r="E434" s="439" t="s">
        <v>39</v>
      </c>
      <c r="F434" s="103" t="s">
        <v>40</v>
      </c>
      <c r="G434" s="129"/>
      <c r="H434" s="103"/>
      <c r="I434" s="104" t="s">
        <v>41</v>
      </c>
      <c r="J434" s="86"/>
      <c r="K434" s="103"/>
      <c r="L434" s="86" t="s">
        <v>465</v>
      </c>
      <c r="M434" s="86"/>
      <c r="N434" s="86" t="s">
        <v>235</v>
      </c>
      <c r="O434" s="439" t="s">
        <v>235</v>
      </c>
      <c r="P434" s="155"/>
      <c r="Q434" s="440" t="s">
        <v>258</v>
      </c>
      <c r="R434" s="441" t="s">
        <v>259</v>
      </c>
      <c r="S434" s="105" t="s">
        <v>109</v>
      </c>
      <c r="T434" s="103" t="s">
        <v>187</v>
      </c>
      <c r="U434" s="86" t="s">
        <v>42</v>
      </c>
      <c r="V434" s="86" t="s">
        <v>43</v>
      </c>
      <c r="W434" s="86"/>
      <c r="X434" s="86" t="s">
        <v>44</v>
      </c>
      <c r="Y434" s="86" t="s">
        <v>30</v>
      </c>
      <c r="Z434" s="86" t="s">
        <v>30</v>
      </c>
      <c r="AA434" s="86" t="s">
        <v>138</v>
      </c>
      <c r="AB434" s="86" t="s">
        <v>15</v>
      </c>
      <c r="AC434" s="86" t="s">
        <v>139</v>
      </c>
      <c r="AD434" s="86" t="s">
        <v>141</v>
      </c>
      <c r="AE434" s="86" t="s">
        <v>47</v>
      </c>
      <c r="AF434" s="86" t="s">
        <v>48</v>
      </c>
      <c r="AG434" s="86" t="s">
        <v>15</v>
      </c>
      <c r="AH434" s="105" t="s">
        <v>30</v>
      </c>
      <c r="AI434" s="106"/>
      <c r="AJ434" s="86" t="s">
        <v>49</v>
      </c>
      <c r="AK434" s="103" t="s">
        <v>188</v>
      </c>
      <c r="AL434" s="107"/>
      <c r="AM434" s="251"/>
      <c r="AN434" s="251"/>
      <c r="AO434" s="251"/>
      <c r="AP434" s="251"/>
      <c r="AQ434" s="251"/>
      <c r="AR434" s="251"/>
      <c r="AS434" s="251"/>
      <c r="AT434" s="251"/>
      <c r="AU434" s="251"/>
      <c r="AV434" s="251"/>
      <c r="AW434" s="251"/>
      <c r="AX434" s="251"/>
      <c r="AY434" s="251"/>
      <c r="AZ434" s="251"/>
      <c r="BA434" s="251"/>
      <c r="BB434" s="251"/>
      <c r="BC434" s="251"/>
      <c r="BD434" s="251"/>
      <c r="BE434" s="251"/>
      <c r="BF434" s="251"/>
      <c r="BG434" s="251"/>
      <c r="BH434" s="251"/>
      <c r="BI434" s="251"/>
      <c r="BJ434" s="251"/>
      <c r="BK434" s="251"/>
      <c r="BL434" s="251"/>
      <c r="BM434" s="251"/>
      <c r="BN434" s="251"/>
      <c r="BO434" s="251"/>
      <c r="BP434" s="251"/>
      <c r="BQ434" s="251"/>
      <c r="BR434" s="251"/>
      <c r="BS434" s="251"/>
      <c r="BT434" s="251"/>
      <c r="BU434" s="251"/>
      <c r="BV434" s="251"/>
      <c r="BW434" s="251"/>
      <c r="BX434" s="251"/>
      <c r="BY434" s="251"/>
      <c r="BZ434" s="251"/>
      <c r="CA434" s="251"/>
      <c r="CB434" s="251"/>
      <c r="CC434" s="251"/>
      <c r="CD434" s="251"/>
      <c r="CE434" s="251"/>
      <c r="CF434" s="251"/>
      <c r="CG434" s="251"/>
      <c r="CH434" s="251"/>
      <c r="CI434" s="251"/>
      <c r="CJ434" s="251"/>
      <c r="CK434" s="251"/>
      <c r="CL434" s="251"/>
      <c r="CM434" s="251"/>
      <c r="CN434" s="251"/>
      <c r="CO434" s="251"/>
      <c r="CP434" s="251"/>
      <c r="CQ434" s="251"/>
      <c r="CR434" s="251"/>
      <c r="CS434" s="251"/>
      <c r="CT434" s="251"/>
      <c r="CU434" s="251"/>
      <c r="CV434" s="251"/>
      <c r="CW434" s="251"/>
      <c r="CX434" s="251"/>
      <c r="CY434" s="251"/>
      <c r="CZ434" s="251"/>
      <c r="DA434" s="251"/>
      <c r="DB434" s="251"/>
      <c r="DC434" s="251"/>
      <c r="DD434" s="251"/>
      <c r="DE434" s="251"/>
      <c r="DF434" s="251"/>
      <c r="DG434" s="251"/>
      <c r="DH434" s="251"/>
      <c r="DI434" s="251"/>
      <c r="DJ434" s="251"/>
      <c r="DK434" s="251"/>
      <c r="DL434" s="251"/>
      <c r="DM434" s="251"/>
      <c r="DN434" s="251"/>
      <c r="DO434" s="251"/>
      <c r="DP434" s="251"/>
      <c r="DQ434" s="251"/>
      <c r="DR434" s="251"/>
      <c r="DS434" s="251"/>
      <c r="DT434" s="251"/>
      <c r="DU434" s="251"/>
      <c r="DV434" s="251"/>
      <c r="DW434" s="251"/>
      <c r="DX434" s="251"/>
      <c r="DY434" s="251"/>
      <c r="DZ434" s="251"/>
      <c r="EA434" s="251"/>
      <c r="EB434" s="251"/>
      <c r="EC434" s="251"/>
      <c r="ED434" s="251"/>
      <c r="EE434" s="251"/>
      <c r="EF434" s="251"/>
      <c r="EG434" s="251"/>
      <c r="EH434" s="251"/>
      <c r="EI434" s="251"/>
      <c r="EJ434" s="251"/>
      <c r="EK434" s="251"/>
      <c r="EL434" s="251"/>
      <c r="EM434" s="251"/>
      <c r="EN434" s="251"/>
      <c r="EO434" s="251"/>
      <c r="EP434" s="251"/>
      <c r="EQ434" s="251"/>
      <c r="ER434" s="251"/>
      <c r="ES434" s="251"/>
      <c r="ET434" s="251"/>
      <c r="EU434" s="251"/>
      <c r="EV434" s="251"/>
      <c r="EW434" s="251"/>
      <c r="EX434" s="251"/>
      <c r="EY434" s="251"/>
      <c r="EZ434" s="251"/>
      <c r="FA434" s="251"/>
      <c r="FB434" s="251"/>
      <c r="FC434" s="251"/>
      <c r="FD434" s="251"/>
      <c r="FE434" s="251"/>
      <c r="FF434" s="251"/>
      <c r="FG434" s="251"/>
      <c r="FH434" s="251"/>
      <c r="FI434" s="251"/>
      <c r="FJ434" s="251"/>
      <c r="FK434" s="251"/>
      <c r="FL434" s="251"/>
      <c r="FM434" s="251"/>
      <c r="FN434" s="251"/>
      <c r="FO434" s="251"/>
      <c r="FP434" s="251"/>
      <c r="FQ434" s="251"/>
      <c r="FR434" s="251"/>
      <c r="FS434" s="251"/>
      <c r="FT434" s="251"/>
      <c r="FU434" s="251"/>
      <c r="FV434" s="251"/>
      <c r="FW434" s="251"/>
      <c r="FX434" s="251"/>
      <c r="FY434" s="251"/>
      <c r="FZ434" s="251"/>
      <c r="GA434" s="251"/>
      <c r="GB434" s="251"/>
      <c r="GC434" s="251"/>
      <c r="GD434" s="251"/>
      <c r="GE434" s="251"/>
      <c r="GF434" s="251"/>
      <c r="GG434" s="251"/>
      <c r="GH434" s="251"/>
      <c r="GI434" s="251"/>
      <c r="GJ434" s="251"/>
      <c r="GK434" s="251"/>
      <c r="GL434" s="251"/>
      <c r="GM434" s="251"/>
      <c r="GN434" s="251"/>
      <c r="GO434" s="251"/>
      <c r="GP434" s="251"/>
      <c r="GQ434" s="251"/>
      <c r="GR434" s="251"/>
      <c r="GS434" s="251"/>
      <c r="GT434" s="251"/>
      <c r="GU434" s="251"/>
      <c r="GV434" s="251"/>
      <c r="GW434" s="251"/>
      <c r="GX434" s="251"/>
      <c r="GY434" s="251"/>
      <c r="GZ434" s="251"/>
      <c r="HA434" s="251"/>
      <c r="HB434" s="251"/>
      <c r="HC434" s="251"/>
      <c r="HD434" s="251"/>
      <c r="HE434" s="251"/>
      <c r="HF434" s="251"/>
      <c r="HG434" s="251"/>
      <c r="HH434" s="251"/>
      <c r="HI434" s="251"/>
      <c r="HJ434" s="251"/>
      <c r="HK434" s="251"/>
      <c r="HL434" s="251"/>
      <c r="HM434" s="251"/>
      <c r="HN434" s="251"/>
      <c r="HO434" s="251"/>
      <c r="HP434" s="251"/>
      <c r="HQ434" s="251"/>
      <c r="HR434" s="251"/>
      <c r="HS434" s="251"/>
      <c r="HT434" s="251"/>
      <c r="HU434" s="251"/>
      <c r="HV434" s="251"/>
      <c r="HW434" s="251"/>
      <c r="HX434" s="251"/>
      <c r="HY434" s="251"/>
      <c r="HZ434" s="251"/>
      <c r="IA434" s="251"/>
      <c r="IB434" s="251"/>
      <c r="IC434" s="251"/>
      <c r="ID434" s="251"/>
      <c r="IE434" s="251"/>
      <c r="IF434" s="251"/>
      <c r="IG434" s="251"/>
      <c r="IH434" s="251"/>
      <c r="II434" s="251"/>
      <c r="IJ434" s="251"/>
      <c r="IK434" s="251"/>
      <c r="IL434" s="251"/>
      <c r="IM434" s="251"/>
      <c r="IN434" s="251"/>
    </row>
    <row r="435" spans="1:248" s="20" customFormat="1" ht="12.75" customHeight="1" thickTop="1" x14ac:dyDescent="0.2">
      <c r="A435" s="8"/>
      <c r="B435" s="296">
        <f>B421</f>
        <v>0</v>
      </c>
      <c r="C435" s="296">
        <f>C421</f>
        <v>0</v>
      </c>
      <c r="D435" s="296">
        <f>D421</f>
        <v>0</v>
      </c>
      <c r="E435" s="296">
        <f>E421</f>
        <v>0</v>
      </c>
      <c r="F435" s="298">
        <f>F421</f>
        <v>0</v>
      </c>
      <c r="G435" s="130" t="str">
        <f>G7</f>
        <v>APRIL</v>
      </c>
      <c r="H435" s="31" t="s">
        <v>58</v>
      </c>
      <c r="I435" s="32"/>
      <c r="J435" s="306">
        <f t="shared" ref="J435:R435" si="54">J421</f>
        <v>0</v>
      </c>
      <c r="K435" s="298">
        <f t="shared" si="54"/>
        <v>0</v>
      </c>
      <c r="L435" s="296">
        <f t="shared" si="54"/>
        <v>0</v>
      </c>
      <c r="M435" s="296">
        <f t="shared" si="54"/>
        <v>0</v>
      </c>
      <c r="N435" s="296">
        <f t="shared" si="54"/>
        <v>0</v>
      </c>
      <c r="O435" s="297">
        <f t="shared" si="54"/>
        <v>0</v>
      </c>
      <c r="P435" s="299">
        <f t="shared" si="54"/>
        <v>0</v>
      </c>
      <c r="Q435" s="296">
        <f t="shared" si="54"/>
        <v>0</v>
      </c>
      <c r="R435" s="298">
        <f t="shared" si="54"/>
        <v>0</v>
      </c>
      <c r="S435" s="9"/>
      <c r="T435" s="8"/>
      <c r="U435" s="296">
        <f t="shared" ref="U435:AH435" si="55">U421</f>
        <v>0</v>
      </c>
      <c r="V435" s="296">
        <f t="shared" si="55"/>
        <v>0</v>
      </c>
      <c r="W435" s="296">
        <f t="shared" si="55"/>
        <v>0</v>
      </c>
      <c r="X435" s="296">
        <f t="shared" si="55"/>
        <v>0</v>
      </c>
      <c r="Y435" s="296">
        <f t="shared" si="55"/>
        <v>0</v>
      </c>
      <c r="Z435" s="296">
        <f t="shared" si="55"/>
        <v>0</v>
      </c>
      <c r="AA435" s="296">
        <f t="shared" si="55"/>
        <v>0</v>
      </c>
      <c r="AB435" s="296">
        <f t="shared" si="55"/>
        <v>0</v>
      </c>
      <c r="AC435" s="296">
        <f t="shared" si="55"/>
        <v>0</v>
      </c>
      <c r="AD435" s="296">
        <f t="shared" si="55"/>
        <v>0</v>
      </c>
      <c r="AE435" s="296">
        <f t="shared" si="55"/>
        <v>0</v>
      </c>
      <c r="AF435" s="296">
        <f t="shared" si="55"/>
        <v>0</v>
      </c>
      <c r="AG435" s="296">
        <f t="shared" si="55"/>
        <v>0</v>
      </c>
      <c r="AH435" s="297">
        <f t="shared" si="55"/>
        <v>0</v>
      </c>
      <c r="AI435" s="305"/>
      <c r="AJ435" s="296">
        <f>AJ421</f>
        <v>0</v>
      </c>
      <c r="AK435" s="298">
        <f>AK421</f>
        <v>0</v>
      </c>
      <c r="AL435" s="9"/>
    </row>
    <row r="436" spans="1:248" s="20" customFormat="1" ht="12.75" customHeight="1" x14ac:dyDescent="0.2">
      <c r="A436" s="8">
        <v>1</v>
      </c>
      <c r="B436" s="280"/>
      <c r="C436" s="280"/>
      <c r="D436" s="280"/>
      <c r="E436" s="280"/>
      <c r="F436" s="281"/>
      <c r="G436" s="443"/>
      <c r="H436" s="444"/>
      <c r="I436" s="445"/>
      <c r="J436" s="296">
        <f t="shared" ref="J436:J466" si="56">SUM(B436:F436)</f>
        <v>0</v>
      </c>
      <c r="K436" s="298">
        <f t="shared" ref="K436:K466" si="57">SUM(U436:AK436)-SUM(L436:R436)</f>
        <v>0</v>
      </c>
      <c r="L436" s="280"/>
      <c r="M436" s="280"/>
      <c r="N436" s="280"/>
      <c r="O436" s="293"/>
      <c r="P436" s="300"/>
      <c r="Q436" s="280"/>
      <c r="R436" s="281"/>
      <c r="S436" s="15" t="s">
        <v>59</v>
      </c>
      <c r="T436" s="8">
        <v>1</v>
      </c>
      <c r="U436" s="280"/>
      <c r="V436" s="280"/>
      <c r="W436" s="280"/>
      <c r="X436" s="280"/>
      <c r="Y436" s="280"/>
      <c r="Z436" s="280"/>
      <c r="AA436" s="280"/>
      <c r="AB436" s="280"/>
      <c r="AC436" s="280"/>
      <c r="AD436" s="280"/>
      <c r="AE436" s="280"/>
      <c r="AF436" s="280"/>
      <c r="AG436" s="280"/>
      <c r="AH436" s="293"/>
      <c r="AI436" s="444"/>
      <c r="AJ436" s="280"/>
      <c r="AK436" s="281"/>
      <c r="AL436" s="15" t="s">
        <v>59</v>
      </c>
    </row>
    <row r="437" spans="1:248" s="20" customFormat="1" ht="12.75" customHeight="1" x14ac:dyDescent="0.2">
      <c r="A437" s="8">
        <v>2</v>
      </c>
      <c r="B437" s="280"/>
      <c r="C437" s="280"/>
      <c r="D437" s="280"/>
      <c r="E437" s="280"/>
      <c r="F437" s="281"/>
      <c r="G437" s="443"/>
      <c r="H437" s="444"/>
      <c r="I437" s="445"/>
      <c r="J437" s="296">
        <f t="shared" si="56"/>
        <v>0</v>
      </c>
      <c r="K437" s="298">
        <f t="shared" si="57"/>
        <v>0</v>
      </c>
      <c r="L437" s="280"/>
      <c r="M437" s="280"/>
      <c r="N437" s="280"/>
      <c r="O437" s="293"/>
      <c r="P437" s="300"/>
      <c r="Q437" s="280"/>
      <c r="R437" s="281"/>
      <c r="S437" s="15" t="s">
        <v>60</v>
      </c>
      <c r="T437" s="8">
        <v>2</v>
      </c>
      <c r="U437" s="280"/>
      <c r="V437" s="280"/>
      <c r="W437" s="280"/>
      <c r="X437" s="280"/>
      <c r="Y437" s="280"/>
      <c r="Z437" s="280"/>
      <c r="AA437" s="280"/>
      <c r="AB437" s="280"/>
      <c r="AC437" s="280"/>
      <c r="AD437" s="280"/>
      <c r="AE437" s="280"/>
      <c r="AF437" s="280"/>
      <c r="AG437" s="280"/>
      <c r="AH437" s="293"/>
      <c r="AI437" s="444"/>
      <c r="AJ437" s="280"/>
      <c r="AK437" s="281"/>
      <c r="AL437" s="15" t="s">
        <v>60</v>
      </c>
    </row>
    <row r="438" spans="1:248" s="20" customFormat="1" ht="12.75" customHeight="1" x14ac:dyDescent="0.2">
      <c r="A438" s="8">
        <v>3</v>
      </c>
      <c r="B438" s="280"/>
      <c r="C438" s="280"/>
      <c r="D438" s="280"/>
      <c r="E438" s="280"/>
      <c r="F438" s="281"/>
      <c r="G438" s="443"/>
      <c r="H438" s="444"/>
      <c r="I438" s="445"/>
      <c r="J438" s="296">
        <f t="shared" si="56"/>
        <v>0</v>
      </c>
      <c r="K438" s="298">
        <f t="shared" si="57"/>
        <v>0</v>
      </c>
      <c r="L438" s="280"/>
      <c r="M438" s="280"/>
      <c r="N438" s="280"/>
      <c r="O438" s="293"/>
      <c r="P438" s="300"/>
      <c r="Q438" s="280"/>
      <c r="R438" s="281"/>
      <c r="S438" s="15" t="s">
        <v>61</v>
      </c>
      <c r="T438" s="8">
        <v>3</v>
      </c>
      <c r="U438" s="280"/>
      <c r="V438" s="280"/>
      <c r="W438" s="280"/>
      <c r="X438" s="280"/>
      <c r="Y438" s="280"/>
      <c r="Z438" s="280"/>
      <c r="AA438" s="280"/>
      <c r="AB438" s="280"/>
      <c r="AC438" s="280"/>
      <c r="AD438" s="280"/>
      <c r="AE438" s="280"/>
      <c r="AF438" s="280"/>
      <c r="AG438" s="280"/>
      <c r="AH438" s="293"/>
      <c r="AI438" s="444"/>
      <c r="AJ438" s="280"/>
      <c r="AK438" s="281"/>
      <c r="AL438" s="15" t="s">
        <v>61</v>
      </c>
    </row>
    <row r="439" spans="1:248" s="20" customFormat="1" ht="12.75" customHeight="1" x14ac:dyDescent="0.2">
      <c r="A439" s="8">
        <v>4</v>
      </c>
      <c r="B439" s="280"/>
      <c r="C439" s="280"/>
      <c r="D439" s="280"/>
      <c r="E439" s="280"/>
      <c r="F439" s="281"/>
      <c r="G439" s="443"/>
      <c r="H439" s="444"/>
      <c r="I439" s="445"/>
      <c r="J439" s="296">
        <f t="shared" si="56"/>
        <v>0</v>
      </c>
      <c r="K439" s="298">
        <f t="shared" si="57"/>
        <v>0</v>
      </c>
      <c r="L439" s="280"/>
      <c r="M439" s="280"/>
      <c r="N439" s="280"/>
      <c r="O439" s="293"/>
      <c r="P439" s="300"/>
      <c r="Q439" s="280"/>
      <c r="R439" s="281"/>
      <c r="S439" s="15" t="s">
        <v>62</v>
      </c>
      <c r="T439" s="8">
        <v>4</v>
      </c>
      <c r="U439" s="280"/>
      <c r="V439" s="280"/>
      <c r="W439" s="280"/>
      <c r="X439" s="280"/>
      <c r="Y439" s="280"/>
      <c r="Z439" s="280"/>
      <c r="AA439" s="280"/>
      <c r="AB439" s="280"/>
      <c r="AC439" s="280"/>
      <c r="AD439" s="280"/>
      <c r="AE439" s="280"/>
      <c r="AF439" s="280"/>
      <c r="AG439" s="280"/>
      <c r="AH439" s="293"/>
      <c r="AI439" s="444"/>
      <c r="AJ439" s="280"/>
      <c r="AK439" s="281"/>
      <c r="AL439" s="15" t="s">
        <v>62</v>
      </c>
    </row>
    <row r="440" spans="1:248" s="20" customFormat="1" ht="12.75" customHeight="1" x14ac:dyDescent="0.2">
      <c r="A440" s="8">
        <v>5</v>
      </c>
      <c r="B440" s="280"/>
      <c r="C440" s="280"/>
      <c r="D440" s="280"/>
      <c r="E440" s="280"/>
      <c r="F440" s="281"/>
      <c r="G440" s="446"/>
      <c r="H440" s="444"/>
      <c r="I440" s="445"/>
      <c r="J440" s="296">
        <f t="shared" si="56"/>
        <v>0</v>
      </c>
      <c r="K440" s="298">
        <f t="shared" si="57"/>
        <v>0</v>
      </c>
      <c r="L440" s="280"/>
      <c r="M440" s="280"/>
      <c r="N440" s="280"/>
      <c r="O440" s="293"/>
      <c r="P440" s="300"/>
      <c r="Q440" s="280"/>
      <c r="R440" s="281"/>
      <c r="S440" s="15" t="s">
        <v>63</v>
      </c>
      <c r="T440" s="8">
        <v>5</v>
      </c>
      <c r="U440" s="280"/>
      <c r="V440" s="280"/>
      <c r="W440" s="280"/>
      <c r="X440" s="280"/>
      <c r="Y440" s="280"/>
      <c r="Z440" s="280"/>
      <c r="AA440" s="280"/>
      <c r="AB440" s="280"/>
      <c r="AC440" s="280"/>
      <c r="AD440" s="280"/>
      <c r="AE440" s="280"/>
      <c r="AF440" s="280"/>
      <c r="AG440" s="280"/>
      <c r="AH440" s="293"/>
      <c r="AI440" s="444"/>
      <c r="AJ440" s="280"/>
      <c r="AK440" s="281"/>
      <c r="AL440" s="15" t="s">
        <v>63</v>
      </c>
    </row>
    <row r="441" spans="1:248" s="20" customFormat="1" ht="12.75" customHeight="1" x14ac:dyDescent="0.2">
      <c r="A441" s="16">
        <v>6</v>
      </c>
      <c r="B441" s="282"/>
      <c r="C441" s="282"/>
      <c r="D441" s="282"/>
      <c r="E441" s="282"/>
      <c r="F441" s="283"/>
      <c r="G441" s="443"/>
      <c r="H441" s="447"/>
      <c r="I441" s="448"/>
      <c r="J441" s="296">
        <f t="shared" si="56"/>
        <v>0</v>
      </c>
      <c r="K441" s="298">
        <f t="shared" si="57"/>
        <v>0</v>
      </c>
      <c r="L441" s="282"/>
      <c r="M441" s="282"/>
      <c r="N441" s="282"/>
      <c r="O441" s="294"/>
      <c r="P441" s="301"/>
      <c r="Q441" s="282"/>
      <c r="R441" s="283"/>
      <c r="S441" s="17" t="s">
        <v>64</v>
      </c>
      <c r="T441" s="16">
        <v>6</v>
      </c>
      <c r="U441" s="282"/>
      <c r="V441" s="282"/>
      <c r="W441" s="282"/>
      <c r="X441" s="282"/>
      <c r="Y441" s="282"/>
      <c r="Z441" s="282"/>
      <c r="AA441" s="282"/>
      <c r="AB441" s="282"/>
      <c r="AC441" s="282"/>
      <c r="AD441" s="282"/>
      <c r="AE441" s="282"/>
      <c r="AF441" s="282"/>
      <c r="AG441" s="282"/>
      <c r="AH441" s="294"/>
      <c r="AI441" s="447"/>
      <c r="AJ441" s="282"/>
      <c r="AK441" s="283"/>
      <c r="AL441" s="17" t="s">
        <v>64</v>
      </c>
    </row>
    <row r="442" spans="1:248" s="20" customFormat="1" ht="12.75" customHeight="1" x14ac:dyDescent="0.2">
      <c r="A442" s="8">
        <v>7</v>
      </c>
      <c r="B442" s="280"/>
      <c r="C442" s="280"/>
      <c r="D442" s="280"/>
      <c r="E442" s="280"/>
      <c r="F442" s="281"/>
      <c r="G442" s="443"/>
      <c r="H442" s="444"/>
      <c r="I442" s="445"/>
      <c r="J442" s="296">
        <f t="shared" si="56"/>
        <v>0</v>
      </c>
      <c r="K442" s="298">
        <f t="shared" si="57"/>
        <v>0</v>
      </c>
      <c r="L442" s="280"/>
      <c r="M442" s="280"/>
      <c r="N442" s="280"/>
      <c r="O442" s="293"/>
      <c r="P442" s="300"/>
      <c r="Q442" s="280"/>
      <c r="R442" s="281"/>
      <c r="S442" s="15" t="s">
        <v>65</v>
      </c>
      <c r="T442" s="8">
        <v>7</v>
      </c>
      <c r="U442" s="280"/>
      <c r="V442" s="280"/>
      <c r="W442" s="280"/>
      <c r="X442" s="280"/>
      <c r="Y442" s="280"/>
      <c r="Z442" s="280"/>
      <c r="AA442" s="280"/>
      <c r="AB442" s="280"/>
      <c r="AC442" s="280"/>
      <c r="AD442" s="280"/>
      <c r="AE442" s="280"/>
      <c r="AF442" s="280"/>
      <c r="AG442" s="280"/>
      <c r="AH442" s="293"/>
      <c r="AI442" s="444"/>
      <c r="AJ442" s="280"/>
      <c r="AK442" s="281"/>
      <c r="AL442" s="15" t="s">
        <v>65</v>
      </c>
    </row>
    <row r="443" spans="1:248" s="20" customFormat="1" ht="12.75" customHeight="1" x14ac:dyDescent="0.2">
      <c r="A443" s="8">
        <v>8</v>
      </c>
      <c r="B443" s="280"/>
      <c r="C443" s="280"/>
      <c r="D443" s="280"/>
      <c r="E443" s="280"/>
      <c r="F443" s="281"/>
      <c r="G443" s="443"/>
      <c r="H443" s="444"/>
      <c r="I443" s="445"/>
      <c r="J443" s="296">
        <f t="shared" si="56"/>
        <v>0</v>
      </c>
      <c r="K443" s="298">
        <f t="shared" si="57"/>
        <v>0</v>
      </c>
      <c r="L443" s="280"/>
      <c r="M443" s="280"/>
      <c r="N443" s="280"/>
      <c r="O443" s="293"/>
      <c r="P443" s="300"/>
      <c r="Q443" s="280"/>
      <c r="R443" s="281"/>
      <c r="S443" s="15" t="s">
        <v>66</v>
      </c>
      <c r="T443" s="8">
        <v>8</v>
      </c>
      <c r="U443" s="280"/>
      <c r="V443" s="280"/>
      <c r="W443" s="280"/>
      <c r="X443" s="280"/>
      <c r="Y443" s="280"/>
      <c r="Z443" s="280"/>
      <c r="AA443" s="280"/>
      <c r="AB443" s="280"/>
      <c r="AC443" s="280"/>
      <c r="AD443" s="280"/>
      <c r="AE443" s="280"/>
      <c r="AF443" s="280"/>
      <c r="AG443" s="280"/>
      <c r="AH443" s="293"/>
      <c r="AI443" s="444"/>
      <c r="AJ443" s="280"/>
      <c r="AK443" s="281"/>
      <c r="AL443" s="15" t="s">
        <v>66</v>
      </c>
    </row>
    <row r="444" spans="1:248" s="20" customFormat="1" ht="12.75" customHeight="1" x14ac:dyDescent="0.2">
      <c r="A444" s="8">
        <v>9</v>
      </c>
      <c r="B444" s="280"/>
      <c r="C444" s="280"/>
      <c r="D444" s="280"/>
      <c r="E444" s="280"/>
      <c r="F444" s="281"/>
      <c r="G444" s="443"/>
      <c r="H444" s="444"/>
      <c r="I444" s="445"/>
      <c r="J444" s="296">
        <f t="shared" si="56"/>
        <v>0</v>
      </c>
      <c r="K444" s="298">
        <f t="shared" si="57"/>
        <v>0</v>
      </c>
      <c r="L444" s="280"/>
      <c r="M444" s="280"/>
      <c r="N444" s="280"/>
      <c r="O444" s="293"/>
      <c r="P444" s="300"/>
      <c r="Q444" s="280"/>
      <c r="R444" s="281"/>
      <c r="S444" s="15" t="s">
        <v>67</v>
      </c>
      <c r="T444" s="8">
        <v>9</v>
      </c>
      <c r="U444" s="280"/>
      <c r="V444" s="280"/>
      <c r="W444" s="280"/>
      <c r="X444" s="280"/>
      <c r="Y444" s="280"/>
      <c r="Z444" s="280"/>
      <c r="AA444" s="280"/>
      <c r="AB444" s="280"/>
      <c r="AC444" s="280"/>
      <c r="AD444" s="280"/>
      <c r="AE444" s="280"/>
      <c r="AF444" s="280"/>
      <c r="AG444" s="280"/>
      <c r="AH444" s="293"/>
      <c r="AI444" s="444"/>
      <c r="AJ444" s="280"/>
      <c r="AK444" s="281"/>
      <c r="AL444" s="15" t="s">
        <v>67</v>
      </c>
    </row>
    <row r="445" spans="1:248" s="20" customFormat="1" ht="12.75" customHeight="1" x14ac:dyDescent="0.2">
      <c r="A445" s="8">
        <v>10</v>
      </c>
      <c r="B445" s="280"/>
      <c r="C445" s="280"/>
      <c r="D445" s="280"/>
      <c r="E445" s="280"/>
      <c r="F445" s="281"/>
      <c r="G445" s="443"/>
      <c r="H445" s="444"/>
      <c r="I445" s="445"/>
      <c r="J445" s="296">
        <f t="shared" si="56"/>
        <v>0</v>
      </c>
      <c r="K445" s="298">
        <f t="shared" si="57"/>
        <v>0</v>
      </c>
      <c r="L445" s="280"/>
      <c r="M445" s="280"/>
      <c r="N445" s="280"/>
      <c r="O445" s="293"/>
      <c r="P445" s="300"/>
      <c r="Q445" s="280"/>
      <c r="R445" s="281"/>
      <c r="S445" s="15" t="s">
        <v>68</v>
      </c>
      <c r="T445" s="8">
        <v>10</v>
      </c>
      <c r="U445" s="280"/>
      <c r="V445" s="280"/>
      <c r="W445" s="280"/>
      <c r="X445" s="280"/>
      <c r="Y445" s="280"/>
      <c r="Z445" s="280"/>
      <c r="AA445" s="280"/>
      <c r="AB445" s="280"/>
      <c r="AC445" s="280"/>
      <c r="AD445" s="280"/>
      <c r="AE445" s="280"/>
      <c r="AF445" s="280"/>
      <c r="AG445" s="280"/>
      <c r="AH445" s="293"/>
      <c r="AI445" s="444"/>
      <c r="AJ445" s="280"/>
      <c r="AK445" s="281"/>
      <c r="AL445" s="15" t="s">
        <v>68</v>
      </c>
    </row>
    <row r="446" spans="1:248" s="20" customFormat="1" ht="12.75" customHeight="1" x14ac:dyDescent="0.2">
      <c r="A446" s="8">
        <v>11</v>
      </c>
      <c r="B446" s="280"/>
      <c r="C446" s="280"/>
      <c r="D446" s="280"/>
      <c r="E446" s="280"/>
      <c r="F446" s="281"/>
      <c r="G446" s="443"/>
      <c r="H446" s="444"/>
      <c r="I446" s="445"/>
      <c r="J446" s="296">
        <f t="shared" si="56"/>
        <v>0</v>
      </c>
      <c r="K446" s="298">
        <f t="shared" si="57"/>
        <v>0</v>
      </c>
      <c r="L446" s="280"/>
      <c r="M446" s="280"/>
      <c r="N446" s="280"/>
      <c r="O446" s="293"/>
      <c r="P446" s="300"/>
      <c r="Q446" s="280"/>
      <c r="R446" s="281"/>
      <c r="S446" s="15" t="s">
        <v>69</v>
      </c>
      <c r="T446" s="8">
        <v>11</v>
      </c>
      <c r="U446" s="280"/>
      <c r="V446" s="280"/>
      <c r="W446" s="280"/>
      <c r="X446" s="280"/>
      <c r="Y446" s="280"/>
      <c r="Z446" s="280"/>
      <c r="AA446" s="280"/>
      <c r="AB446" s="280"/>
      <c r="AC446" s="280"/>
      <c r="AD446" s="280"/>
      <c r="AE446" s="280"/>
      <c r="AF446" s="280"/>
      <c r="AG446" s="280"/>
      <c r="AH446" s="293"/>
      <c r="AI446" s="444"/>
      <c r="AJ446" s="280"/>
      <c r="AK446" s="281"/>
      <c r="AL446" s="15" t="s">
        <v>69</v>
      </c>
    </row>
    <row r="447" spans="1:248" s="20" customFormat="1" ht="12.75" customHeight="1" x14ac:dyDescent="0.2">
      <c r="A447" s="8">
        <v>12</v>
      </c>
      <c r="B447" s="280"/>
      <c r="C447" s="280"/>
      <c r="D447" s="280"/>
      <c r="E447" s="280"/>
      <c r="F447" s="281"/>
      <c r="G447" s="443"/>
      <c r="H447" s="444"/>
      <c r="I447" s="445"/>
      <c r="J447" s="296">
        <f t="shared" si="56"/>
        <v>0</v>
      </c>
      <c r="K447" s="298">
        <f t="shared" si="57"/>
        <v>0</v>
      </c>
      <c r="L447" s="280"/>
      <c r="M447" s="280"/>
      <c r="N447" s="280"/>
      <c r="O447" s="293"/>
      <c r="P447" s="300"/>
      <c r="Q447" s="280"/>
      <c r="R447" s="281"/>
      <c r="S447" s="15" t="s">
        <v>70</v>
      </c>
      <c r="T447" s="8">
        <v>12</v>
      </c>
      <c r="U447" s="280"/>
      <c r="V447" s="280"/>
      <c r="W447" s="280"/>
      <c r="X447" s="280"/>
      <c r="Y447" s="280"/>
      <c r="Z447" s="280"/>
      <c r="AA447" s="280"/>
      <c r="AB447" s="280"/>
      <c r="AC447" s="280"/>
      <c r="AD447" s="280"/>
      <c r="AE447" s="280"/>
      <c r="AF447" s="280"/>
      <c r="AG447" s="280"/>
      <c r="AH447" s="293"/>
      <c r="AI447" s="444"/>
      <c r="AJ447" s="280"/>
      <c r="AK447" s="281"/>
      <c r="AL447" s="15" t="s">
        <v>70</v>
      </c>
    </row>
    <row r="448" spans="1:248" s="20" customFormat="1" ht="12.75" customHeight="1" x14ac:dyDescent="0.2">
      <c r="A448" s="8">
        <v>13</v>
      </c>
      <c r="B448" s="280"/>
      <c r="C448" s="280"/>
      <c r="D448" s="280"/>
      <c r="E448" s="280"/>
      <c r="F448" s="281"/>
      <c r="G448" s="443"/>
      <c r="H448" s="444"/>
      <c r="I448" s="445"/>
      <c r="J448" s="296">
        <f t="shared" si="56"/>
        <v>0</v>
      </c>
      <c r="K448" s="298">
        <f t="shared" si="57"/>
        <v>0</v>
      </c>
      <c r="L448" s="280"/>
      <c r="M448" s="280"/>
      <c r="N448" s="280"/>
      <c r="O448" s="293"/>
      <c r="P448" s="300"/>
      <c r="Q448" s="280"/>
      <c r="R448" s="281"/>
      <c r="S448" s="15" t="s">
        <v>71</v>
      </c>
      <c r="T448" s="8">
        <v>13</v>
      </c>
      <c r="U448" s="280"/>
      <c r="V448" s="280"/>
      <c r="W448" s="280"/>
      <c r="X448" s="280"/>
      <c r="Y448" s="280"/>
      <c r="Z448" s="280"/>
      <c r="AA448" s="280"/>
      <c r="AB448" s="280"/>
      <c r="AC448" s="280"/>
      <c r="AD448" s="280"/>
      <c r="AE448" s="280"/>
      <c r="AF448" s="280"/>
      <c r="AG448" s="280"/>
      <c r="AH448" s="293"/>
      <c r="AI448" s="444"/>
      <c r="AJ448" s="280"/>
      <c r="AK448" s="281"/>
      <c r="AL448" s="15" t="s">
        <v>71</v>
      </c>
    </row>
    <row r="449" spans="1:38" s="20" customFormat="1" ht="12.75" customHeight="1" x14ac:dyDescent="0.2">
      <c r="A449" s="8">
        <v>14</v>
      </c>
      <c r="B449" s="280"/>
      <c r="C449" s="280"/>
      <c r="D449" s="280"/>
      <c r="E449" s="280"/>
      <c r="F449" s="281"/>
      <c r="G449" s="443"/>
      <c r="H449" s="444"/>
      <c r="I449" s="445"/>
      <c r="J449" s="296">
        <f t="shared" si="56"/>
        <v>0</v>
      </c>
      <c r="K449" s="298">
        <f t="shared" si="57"/>
        <v>0</v>
      </c>
      <c r="L449" s="280"/>
      <c r="M449" s="280"/>
      <c r="N449" s="280"/>
      <c r="O449" s="293"/>
      <c r="P449" s="300"/>
      <c r="Q449" s="280"/>
      <c r="R449" s="281"/>
      <c r="S449" s="15" t="s">
        <v>72</v>
      </c>
      <c r="T449" s="8">
        <v>14</v>
      </c>
      <c r="U449" s="280"/>
      <c r="V449" s="280"/>
      <c r="W449" s="280"/>
      <c r="X449" s="280"/>
      <c r="Y449" s="280"/>
      <c r="Z449" s="280"/>
      <c r="AA449" s="280"/>
      <c r="AB449" s="280"/>
      <c r="AC449" s="280"/>
      <c r="AD449" s="280"/>
      <c r="AE449" s="280"/>
      <c r="AF449" s="280"/>
      <c r="AG449" s="280"/>
      <c r="AH449" s="293"/>
      <c r="AI449" s="444"/>
      <c r="AJ449" s="280"/>
      <c r="AK449" s="281"/>
      <c r="AL449" s="15" t="s">
        <v>72</v>
      </c>
    </row>
    <row r="450" spans="1:38" s="20" customFormat="1" ht="12.75" customHeight="1" x14ac:dyDescent="0.2">
      <c r="A450" s="8">
        <v>15</v>
      </c>
      <c r="B450" s="280"/>
      <c r="C450" s="280"/>
      <c r="D450" s="280"/>
      <c r="E450" s="280"/>
      <c r="F450" s="281"/>
      <c r="G450" s="443"/>
      <c r="H450" s="444"/>
      <c r="I450" s="445"/>
      <c r="J450" s="296">
        <f t="shared" si="56"/>
        <v>0</v>
      </c>
      <c r="K450" s="298">
        <f t="shared" si="57"/>
        <v>0</v>
      </c>
      <c r="L450" s="280"/>
      <c r="M450" s="280"/>
      <c r="N450" s="280"/>
      <c r="O450" s="293"/>
      <c r="P450" s="300"/>
      <c r="Q450" s="280"/>
      <c r="R450" s="281"/>
      <c r="S450" s="15" t="s">
        <v>73</v>
      </c>
      <c r="T450" s="8">
        <v>15</v>
      </c>
      <c r="U450" s="280"/>
      <c r="V450" s="280"/>
      <c r="W450" s="280"/>
      <c r="X450" s="280"/>
      <c r="Y450" s="280"/>
      <c r="Z450" s="280"/>
      <c r="AA450" s="280"/>
      <c r="AB450" s="280"/>
      <c r="AC450" s="280"/>
      <c r="AD450" s="280"/>
      <c r="AE450" s="280"/>
      <c r="AF450" s="280"/>
      <c r="AG450" s="280"/>
      <c r="AH450" s="293"/>
      <c r="AI450" s="444"/>
      <c r="AJ450" s="280"/>
      <c r="AK450" s="281"/>
      <c r="AL450" s="15" t="s">
        <v>73</v>
      </c>
    </row>
    <row r="451" spans="1:38" s="20" customFormat="1" ht="12.75" customHeight="1" x14ac:dyDescent="0.2">
      <c r="A451" s="8">
        <v>16</v>
      </c>
      <c r="B451" s="280"/>
      <c r="C451" s="280"/>
      <c r="D451" s="280"/>
      <c r="E451" s="280"/>
      <c r="F451" s="281"/>
      <c r="G451" s="443"/>
      <c r="H451" s="444"/>
      <c r="I451" s="445"/>
      <c r="J451" s="296">
        <f t="shared" si="56"/>
        <v>0</v>
      </c>
      <c r="K451" s="298">
        <f t="shared" si="57"/>
        <v>0</v>
      </c>
      <c r="L451" s="280"/>
      <c r="M451" s="280"/>
      <c r="N451" s="280"/>
      <c r="O451" s="293"/>
      <c r="P451" s="300"/>
      <c r="Q451" s="280"/>
      <c r="R451" s="281"/>
      <c r="S451" s="15" t="s">
        <v>74</v>
      </c>
      <c r="T451" s="8">
        <v>16</v>
      </c>
      <c r="U451" s="280"/>
      <c r="V451" s="280"/>
      <c r="W451" s="280"/>
      <c r="X451" s="280"/>
      <c r="Y451" s="280"/>
      <c r="Z451" s="280"/>
      <c r="AA451" s="280"/>
      <c r="AB451" s="280"/>
      <c r="AC451" s="280"/>
      <c r="AD451" s="280"/>
      <c r="AE451" s="280"/>
      <c r="AF451" s="280"/>
      <c r="AG451" s="280"/>
      <c r="AH451" s="293"/>
      <c r="AI451" s="444"/>
      <c r="AJ451" s="280"/>
      <c r="AK451" s="281"/>
      <c r="AL451" s="15" t="s">
        <v>74</v>
      </c>
    </row>
    <row r="452" spans="1:38" s="20" customFormat="1" ht="12.75" customHeight="1" x14ac:dyDescent="0.2">
      <c r="A452" s="8">
        <v>17</v>
      </c>
      <c r="B452" s="280"/>
      <c r="C452" s="280"/>
      <c r="D452" s="280"/>
      <c r="E452" s="280"/>
      <c r="F452" s="281"/>
      <c r="G452" s="443"/>
      <c r="H452" s="444"/>
      <c r="I452" s="445"/>
      <c r="J452" s="296">
        <f t="shared" si="56"/>
        <v>0</v>
      </c>
      <c r="K452" s="298">
        <f t="shared" si="57"/>
        <v>0</v>
      </c>
      <c r="L452" s="280"/>
      <c r="M452" s="280"/>
      <c r="N452" s="280"/>
      <c r="O452" s="293"/>
      <c r="P452" s="300"/>
      <c r="Q452" s="280"/>
      <c r="R452" s="281"/>
      <c r="S452" s="15" t="s">
        <v>75</v>
      </c>
      <c r="T452" s="8">
        <v>17</v>
      </c>
      <c r="U452" s="280"/>
      <c r="V452" s="280"/>
      <c r="W452" s="280"/>
      <c r="X452" s="280"/>
      <c r="Y452" s="280"/>
      <c r="Z452" s="280"/>
      <c r="AA452" s="280"/>
      <c r="AB452" s="280"/>
      <c r="AC452" s="280"/>
      <c r="AD452" s="280"/>
      <c r="AE452" s="280"/>
      <c r="AF452" s="280"/>
      <c r="AG452" s="280"/>
      <c r="AH452" s="293"/>
      <c r="AI452" s="444"/>
      <c r="AJ452" s="280"/>
      <c r="AK452" s="281"/>
      <c r="AL452" s="15" t="s">
        <v>75</v>
      </c>
    </row>
    <row r="453" spans="1:38" s="20" customFormat="1" ht="12.75" customHeight="1" x14ac:dyDescent="0.2">
      <c r="A453" s="8">
        <v>18</v>
      </c>
      <c r="B453" s="280"/>
      <c r="C453" s="280"/>
      <c r="D453" s="280"/>
      <c r="E453" s="280"/>
      <c r="F453" s="281"/>
      <c r="G453" s="443"/>
      <c r="H453" s="444"/>
      <c r="I453" s="445"/>
      <c r="J453" s="296">
        <f t="shared" si="56"/>
        <v>0</v>
      </c>
      <c r="K453" s="298">
        <f t="shared" si="57"/>
        <v>0</v>
      </c>
      <c r="L453" s="280"/>
      <c r="M453" s="280"/>
      <c r="N453" s="280"/>
      <c r="O453" s="293"/>
      <c r="P453" s="300"/>
      <c r="Q453" s="280"/>
      <c r="R453" s="281"/>
      <c r="S453" s="15" t="s">
        <v>76</v>
      </c>
      <c r="T453" s="8">
        <v>18</v>
      </c>
      <c r="U453" s="280"/>
      <c r="V453" s="280"/>
      <c r="W453" s="280"/>
      <c r="X453" s="280"/>
      <c r="Y453" s="280"/>
      <c r="Z453" s="280"/>
      <c r="AA453" s="280"/>
      <c r="AB453" s="280"/>
      <c r="AC453" s="280"/>
      <c r="AD453" s="280"/>
      <c r="AE453" s="280"/>
      <c r="AF453" s="280"/>
      <c r="AG453" s="280"/>
      <c r="AH453" s="293"/>
      <c r="AI453" s="444"/>
      <c r="AJ453" s="280"/>
      <c r="AK453" s="281"/>
      <c r="AL453" s="15" t="s">
        <v>76</v>
      </c>
    </row>
    <row r="454" spans="1:38" s="20" customFormat="1" ht="12.75" customHeight="1" x14ac:dyDescent="0.2">
      <c r="A454" s="8">
        <v>19</v>
      </c>
      <c r="B454" s="280"/>
      <c r="C454" s="280"/>
      <c r="D454" s="280"/>
      <c r="E454" s="280"/>
      <c r="F454" s="281"/>
      <c r="G454" s="443"/>
      <c r="H454" s="444"/>
      <c r="I454" s="445"/>
      <c r="J454" s="296">
        <f t="shared" si="56"/>
        <v>0</v>
      </c>
      <c r="K454" s="298">
        <f t="shared" si="57"/>
        <v>0</v>
      </c>
      <c r="L454" s="280"/>
      <c r="M454" s="280"/>
      <c r="N454" s="280"/>
      <c r="O454" s="293"/>
      <c r="P454" s="300"/>
      <c r="Q454" s="280"/>
      <c r="R454" s="281"/>
      <c r="S454" s="15" t="s">
        <v>77</v>
      </c>
      <c r="T454" s="8">
        <v>19</v>
      </c>
      <c r="U454" s="280"/>
      <c r="V454" s="280"/>
      <c r="W454" s="280"/>
      <c r="X454" s="280"/>
      <c r="Y454" s="280"/>
      <c r="Z454" s="280"/>
      <c r="AA454" s="280"/>
      <c r="AB454" s="280"/>
      <c r="AC454" s="280"/>
      <c r="AD454" s="280"/>
      <c r="AE454" s="280"/>
      <c r="AF454" s="280"/>
      <c r="AG454" s="280"/>
      <c r="AH454" s="293"/>
      <c r="AI454" s="444"/>
      <c r="AJ454" s="280"/>
      <c r="AK454" s="281"/>
      <c r="AL454" s="15" t="s">
        <v>77</v>
      </c>
    </row>
    <row r="455" spans="1:38" s="20" customFormat="1" ht="12.75" customHeight="1" x14ac:dyDescent="0.2">
      <c r="A455" s="8">
        <v>20</v>
      </c>
      <c r="B455" s="280"/>
      <c r="C455" s="280"/>
      <c r="D455" s="280"/>
      <c r="E455" s="280"/>
      <c r="F455" s="281"/>
      <c r="G455" s="443"/>
      <c r="H455" s="444"/>
      <c r="I455" s="445"/>
      <c r="J455" s="296">
        <f t="shared" si="56"/>
        <v>0</v>
      </c>
      <c r="K455" s="298">
        <f t="shared" si="57"/>
        <v>0</v>
      </c>
      <c r="L455" s="280"/>
      <c r="M455" s="280"/>
      <c r="N455" s="280"/>
      <c r="O455" s="293"/>
      <c r="P455" s="300"/>
      <c r="Q455" s="280"/>
      <c r="R455" s="281"/>
      <c r="S455" s="15" t="s">
        <v>78</v>
      </c>
      <c r="T455" s="8">
        <v>20</v>
      </c>
      <c r="U455" s="280"/>
      <c r="V455" s="280"/>
      <c r="W455" s="280"/>
      <c r="X455" s="280"/>
      <c r="Y455" s="280"/>
      <c r="Z455" s="280"/>
      <c r="AA455" s="280"/>
      <c r="AB455" s="280"/>
      <c r="AC455" s="280"/>
      <c r="AD455" s="280"/>
      <c r="AE455" s="280"/>
      <c r="AF455" s="280"/>
      <c r="AG455" s="280"/>
      <c r="AH455" s="293"/>
      <c r="AI455" s="444"/>
      <c r="AJ455" s="280"/>
      <c r="AK455" s="281"/>
      <c r="AL455" s="15" t="s">
        <v>78</v>
      </c>
    </row>
    <row r="456" spans="1:38" s="20" customFormat="1" ht="12.75" customHeight="1" x14ac:dyDescent="0.2">
      <c r="A456" s="8">
        <v>21</v>
      </c>
      <c r="B456" s="280"/>
      <c r="C456" s="280"/>
      <c r="D456" s="280"/>
      <c r="E456" s="280"/>
      <c r="F456" s="281"/>
      <c r="G456" s="443"/>
      <c r="H456" s="444"/>
      <c r="I456" s="445"/>
      <c r="J456" s="296">
        <f t="shared" si="56"/>
        <v>0</v>
      </c>
      <c r="K456" s="298">
        <f t="shared" si="57"/>
        <v>0</v>
      </c>
      <c r="L456" s="280"/>
      <c r="M456" s="280"/>
      <c r="N456" s="280"/>
      <c r="O456" s="293"/>
      <c r="P456" s="300"/>
      <c r="Q456" s="280"/>
      <c r="R456" s="281"/>
      <c r="S456" s="15" t="s">
        <v>79</v>
      </c>
      <c r="T456" s="8">
        <v>21</v>
      </c>
      <c r="U456" s="280"/>
      <c r="V456" s="280"/>
      <c r="W456" s="280"/>
      <c r="X456" s="280"/>
      <c r="Y456" s="280"/>
      <c r="Z456" s="280"/>
      <c r="AA456" s="280"/>
      <c r="AB456" s="280"/>
      <c r="AC456" s="280"/>
      <c r="AD456" s="280"/>
      <c r="AE456" s="280"/>
      <c r="AF456" s="280"/>
      <c r="AG456" s="280"/>
      <c r="AH456" s="293"/>
      <c r="AI456" s="444"/>
      <c r="AJ456" s="280"/>
      <c r="AK456" s="281"/>
      <c r="AL456" s="15" t="s">
        <v>79</v>
      </c>
    </row>
    <row r="457" spans="1:38" s="20" customFormat="1" ht="12.75" customHeight="1" x14ac:dyDescent="0.2">
      <c r="A457" s="8">
        <v>22</v>
      </c>
      <c r="B457" s="280"/>
      <c r="C457" s="280"/>
      <c r="D457" s="280"/>
      <c r="E457" s="280"/>
      <c r="F457" s="281"/>
      <c r="G457" s="443"/>
      <c r="H457" s="444"/>
      <c r="I457" s="445"/>
      <c r="J457" s="296">
        <f t="shared" si="56"/>
        <v>0</v>
      </c>
      <c r="K457" s="298">
        <f t="shared" si="57"/>
        <v>0</v>
      </c>
      <c r="L457" s="280"/>
      <c r="M457" s="280"/>
      <c r="N457" s="280"/>
      <c r="O457" s="293"/>
      <c r="P457" s="300"/>
      <c r="Q457" s="280"/>
      <c r="R457" s="281"/>
      <c r="S457" s="15" t="s">
        <v>80</v>
      </c>
      <c r="T457" s="8">
        <v>22</v>
      </c>
      <c r="U457" s="280"/>
      <c r="V457" s="280"/>
      <c r="W457" s="280"/>
      <c r="X457" s="280"/>
      <c r="Y457" s="280"/>
      <c r="Z457" s="280"/>
      <c r="AA457" s="280"/>
      <c r="AB457" s="280"/>
      <c r="AC457" s="280"/>
      <c r="AD457" s="280"/>
      <c r="AE457" s="280"/>
      <c r="AF457" s="280"/>
      <c r="AG457" s="280"/>
      <c r="AH457" s="293"/>
      <c r="AI457" s="444"/>
      <c r="AJ457" s="280"/>
      <c r="AK457" s="281"/>
      <c r="AL457" s="15" t="s">
        <v>80</v>
      </c>
    </row>
    <row r="458" spans="1:38" s="20" customFormat="1" ht="12.75" customHeight="1" x14ac:dyDescent="0.2">
      <c r="A458" s="8">
        <v>23</v>
      </c>
      <c r="B458" s="280"/>
      <c r="C458" s="280"/>
      <c r="D458" s="280"/>
      <c r="E458" s="280"/>
      <c r="F458" s="281"/>
      <c r="G458" s="443"/>
      <c r="H458" s="444"/>
      <c r="I458" s="445"/>
      <c r="J458" s="296">
        <f t="shared" si="56"/>
        <v>0</v>
      </c>
      <c r="K458" s="298">
        <f t="shared" si="57"/>
        <v>0</v>
      </c>
      <c r="L458" s="280"/>
      <c r="M458" s="280"/>
      <c r="N458" s="280"/>
      <c r="O458" s="293"/>
      <c r="P458" s="300"/>
      <c r="Q458" s="280"/>
      <c r="R458" s="281"/>
      <c r="S458" s="15" t="s">
        <v>81</v>
      </c>
      <c r="T458" s="8">
        <v>23</v>
      </c>
      <c r="U458" s="280"/>
      <c r="V458" s="280"/>
      <c r="W458" s="280"/>
      <c r="X458" s="280"/>
      <c r="Y458" s="280"/>
      <c r="Z458" s="280"/>
      <c r="AA458" s="280"/>
      <c r="AB458" s="280"/>
      <c r="AC458" s="280"/>
      <c r="AD458" s="280"/>
      <c r="AE458" s="280"/>
      <c r="AF458" s="280"/>
      <c r="AG458" s="280"/>
      <c r="AH458" s="293"/>
      <c r="AI458" s="444"/>
      <c r="AJ458" s="280"/>
      <c r="AK458" s="281"/>
      <c r="AL458" s="15" t="s">
        <v>81</v>
      </c>
    </row>
    <row r="459" spans="1:38" s="20" customFormat="1" ht="12.75" customHeight="1" x14ac:dyDescent="0.2">
      <c r="A459" s="8">
        <v>24</v>
      </c>
      <c r="B459" s="280"/>
      <c r="C459" s="280"/>
      <c r="D459" s="280"/>
      <c r="E459" s="280"/>
      <c r="F459" s="281"/>
      <c r="G459" s="443"/>
      <c r="H459" s="444"/>
      <c r="I459" s="445"/>
      <c r="J459" s="296">
        <f t="shared" si="56"/>
        <v>0</v>
      </c>
      <c r="K459" s="298">
        <f t="shared" si="57"/>
        <v>0</v>
      </c>
      <c r="L459" s="280"/>
      <c r="M459" s="280"/>
      <c r="N459" s="280"/>
      <c r="O459" s="293"/>
      <c r="P459" s="300"/>
      <c r="Q459" s="280"/>
      <c r="R459" s="281"/>
      <c r="S459" s="15" t="s">
        <v>82</v>
      </c>
      <c r="T459" s="8">
        <v>24</v>
      </c>
      <c r="U459" s="280"/>
      <c r="V459" s="280"/>
      <c r="W459" s="280"/>
      <c r="X459" s="280"/>
      <c r="Y459" s="280"/>
      <c r="Z459" s="280"/>
      <c r="AA459" s="280"/>
      <c r="AB459" s="280"/>
      <c r="AC459" s="280"/>
      <c r="AD459" s="280"/>
      <c r="AE459" s="280"/>
      <c r="AF459" s="280"/>
      <c r="AG459" s="280"/>
      <c r="AH459" s="293"/>
      <c r="AI459" s="444"/>
      <c r="AJ459" s="280"/>
      <c r="AK459" s="281"/>
      <c r="AL459" s="15" t="s">
        <v>82</v>
      </c>
    </row>
    <row r="460" spans="1:38" s="20" customFormat="1" ht="12.75" customHeight="1" x14ac:dyDescent="0.2">
      <c r="A460" s="8">
        <v>25</v>
      </c>
      <c r="B460" s="280"/>
      <c r="C460" s="280"/>
      <c r="D460" s="280"/>
      <c r="E460" s="280"/>
      <c r="F460" s="281"/>
      <c r="G460" s="443"/>
      <c r="H460" s="444"/>
      <c r="I460" s="445"/>
      <c r="J460" s="296">
        <f t="shared" si="56"/>
        <v>0</v>
      </c>
      <c r="K460" s="298">
        <f t="shared" si="57"/>
        <v>0</v>
      </c>
      <c r="L460" s="280"/>
      <c r="M460" s="280"/>
      <c r="N460" s="280"/>
      <c r="O460" s="293"/>
      <c r="P460" s="300"/>
      <c r="Q460" s="280"/>
      <c r="R460" s="281"/>
      <c r="S460" s="15" t="s">
        <v>83</v>
      </c>
      <c r="T460" s="8">
        <v>25</v>
      </c>
      <c r="U460" s="280"/>
      <c r="V460" s="280"/>
      <c r="W460" s="280"/>
      <c r="X460" s="280"/>
      <c r="Y460" s="280"/>
      <c r="Z460" s="280"/>
      <c r="AA460" s="280"/>
      <c r="AB460" s="280"/>
      <c r="AC460" s="280"/>
      <c r="AD460" s="280"/>
      <c r="AE460" s="280"/>
      <c r="AF460" s="280"/>
      <c r="AG460" s="280"/>
      <c r="AH460" s="293"/>
      <c r="AI460" s="444"/>
      <c r="AJ460" s="280"/>
      <c r="AK460" s="281"/>
      <c r="AL460" s="15" t="s">
        <v>83</v>
      </c>
    </row>
    <row r="461" spans="1:38" s="20" customFormat="1" ht="12.75" customHeight="1" x14ac:dyDescent="0.2">
      <c r="A461" s="8">
        <v>26</v>
      </c>
      <c r="B461" s="280"/>
      <c r="C461" s="280"/>
      <c r="D461" s="280"/>
      <c r="E461" s="280"/>
      <c r="F461" s="281"/>
      <c r="G461" s="443"/>
      <c r="H461" s="444"/>
      <c r="I461" s="445"/>
      <c r="J461" s="296">
        <f t="shared" si="56"/>
        <v>0</v>
      </c>
      <c r="K461" s="298">
        <f t="shared" si="57"/>
        <v>0</v>
      </c>
      <c r="L461" s="280"/>
      <c r="M461" s="280"/>
      <c r="N461" s="280"/>
      <c r="O461" s="293"/>
      <c r="P461" s="300"/>
      <c r="Q461" s="280"/>
      <c r="R461" s="281"/>
      <c r="S461" s="15" t="s">
        <v>84</v>
      </c>
      <c r="T461" s="8">
        <v>26</v>
      </c>
      <c r="U461" s="280"/>
      <c r="V461" s="280"/>
      <c r="W461" s="280"/>
      <c r="X461" s="280"/>
      <c r="Y461" s="280"/>
      <c r="Z461" s="280"/>
      <c r="AA461" s="280"/>
      <c r="AB461" s="280"/>
      <c r="AC461" s="280"/>
      <c r="AD461" s="280"/>
      <c r="AE461" s="280"/>
      <c r="AF461" s="280"/>
      <c r="AG461" s="280"/>
      <c r="AH461" s="293"/>
      <c r="AI461" s="444"/>
      <c r="AJ461" s="280"/>
      <c r="AK461" s="281"/>
      <c r="AL461" s="15" t="s">
        <v>84</v>
      </c>
    </row>
    <row r="462" spans="1:38" s="20" customFormat="1" ht="12.75" customHeight="1" x14ac:dyDescent="0.2">
      <c r="A462" s="8">
        <v>27</v>
      </c>
      <c r="B462" s="280"/>
      <c r="C462" s="280"/>
      <c r="D462" s="280"/>
      <c r="E462" s="280"/>
      <c r="F462" s="281"/>
      <c r="G462" s="443"/>
      <c r="H462" s="444"/>
      <c r="I462" s="445"/>
      <c r="J462" s="296">
        <f t="shared" si="56"/>
        <v>0</v>
      </c>
      <c r="K462" s="298">
        <f t="shared" si="57"/>
        <v>0</v>
      </c>
      <c r="L462" s="280"/>
      <c r="M462" s="280"/>
      <c r="N462" s="280"/>
      <c r="O462" s="293"/>
      <c r="P462" s="300"/>
      <c r="Q462" s="280"/>
      <c r="R462" s="281"/>
      <c r="S462" s="15" t="s">
        <v>85</v>
      </c>
      <c r="T462" s="8">
        <v>27</v>
      </c>
      <c r="U462" s="280"/>
      <c r="V462" s="280"/>
      <c r="W462" s="280"/>
      <c r="X462" s="280"/>
      <c r="Y462" s="280"/>
      <c r="Z462" s="280"/>
      <c r="AA462" s="280"/>
      <c r="AB462" s="280"/>
      <c r="AC462" s="280"/>
      <c r="AD462" s="280"/>
      <c r="AE462" s="280"/>
      <c r="AF462" s="280"/>
      <c r="AG462" s="280"/>
      <c r="AH462" s="293"/>
      <c r="AI462" s="444"/>
      <c r="AJ462" s="280"/>
      <c r="AK462" s="281"/>
      <c r="AL462" s="15" t="s">
        <v>85</v>
      </c>
    </row>
    <row r="463" spans="1:38" s="20" customFormat="1" ht="12.75" customHeight="1" x14ac:dyDescent="0.2">
      <c r="A463" s="8">
        <v>28</v>
      </c>
      <c r="B463" s="280"/>
      <c r="C463" s="280"/>
      <c r="D463" s="280"/>
      <c r="E463" s="280"/>
      <c r="F463" s="281"/>
      <c r="G463" s="443"/>
      <c r="H463" s="444"/>
      <c r="I463" s="445"/>
      <c r="J463" s="296">
        <f t="shared" si="56"/>
        <v>0</v>
      </c>
      <c r="K463" s="298">
        <f t="shared" si="57"/>
        <v>0</v>
      </c>
      <c r="L463" s="280"/>
      <c r="M463" s="280"/>
      <c r="N463" s="280"/>
      <c r="O463" s="293"/>
      <c r="P463" s="300"/>
      <c r="Q463" s="280"/>
      <c r="R463" s="281"/>
      <c r="S463" s="15" t="s">
        <v>86</v>
      </c>
      <c r="T463" s="8">
        <v>28</v>
      </c>
      <c r="U463" s="280"/>
      <c r="V463" s="280"/>
      <c r="W463" s="280"/>
      <c r="X463" s="280"/>
      <c r="Y463" s="280"/>
      <c r="Z463" s="280"/>
      <c r="AA463" s="280"/>
      <c r="AB463" s="280"/>
      <c r="AC463" s="280"/>
      <c r="AD463" s="280"/>
      <c r="AE463" s="280"/>
      <c r="AF463" s="280"/>
      <c r="AG463" s="280"/>
      <c r="AH463" s="293"/>
      <c r="AI463" s="444"/>
      <c r="AJ463" s="280"/>
      <c r="AK463" s="281"/>
      <c r="AL463" s="15" t="s">
        <v>86</v>
      </c>
    </row>
    <row r="464" spans="1:38" s="20" customFormat="1" ht="12.75" customHeight="1" x14ac:dyDescent="0.2">
      <c r="A464" s="8">
        <v>29</v>
      </c>
      <c r="B464" s="280"/>
      <c r="C464" s="280"/>
      <c r="D464" s="280"/>
      <c r="E464" s="280"/>
      <c r="F464" s="281"/>
      <c r="G464" s="443"/>
      <c r="H464" s="444"/>
      <c r="I464" s="445"/>
      <c r="J464" s="296">
        <f t="shared" si="56"/>
        <v>0</v>
      </c>
      <c r="K464" s="298">
        <f t="shared" si="57"/>
        <v>0</v>
      </c>
      <c r="L464" s="280"/>
      <c r="M464" s="280"/>
      <c r="N464" s="280"/>
      <c r="O464" s="293"/>
      <c r="P464" s="300"/>
      <c r="Q464" s="280"/>
      <c r="R464" s="281"/>
      <c r="S464" s="15" t="s">
        <v>87</v>
      </c>
      <c r="T464" s="8">
        <v>29</v>
      </c>
      <c r="U464" s="280"/>
      <c r="V464" s="280"/>
      <c r="W464" s="280"/>
      <c r="X464" s="301"/>
      <c r="Y464" s="280"/>
      <c r="Z464" s="280"/>
      <c r="AA464" s="280"/>
      <c r="AB464" s="280"/>
      <c r="AC464" s="280"/>
      <c r="AD464" s="280"/>
      <c r="AE464" s="280"/>
      <c r="AF464" s="280"/>
      <c r="AG464" s="280"/>
      <c r="AH464" s="293"/>
      <c r="AI464" s="444"/>
      <c r="AJ464" s="280"/>
      <c r="AK464" s="281"/>
      <c r="AL464" s="15" t="s">
        <v>87</v>
      </c>
    </row>
    <row r="465" spans="1:38" s="20" customFormat="1" ht="12.75" customHeight="1" x14ac:dyDescent="0.2">
      <c r="A465" s="8">
        <v>30</v>
      </c>
      <c r="B465" s="280"/>
      <c r="C465" s="280"/>
      <c r="D465" s="280"/>
      <c r="E465" s="280"/>
      <c r="F465" s="281"/>
      <c r="G465" s="449"/>
      <c r="H465" s="444"/>
      <c r="I465" s="445"/>
      <c r="J465" s="296">
        <f t="shared" si="56"/>
        <v>0</v>
      </c>
      <c r="K465" s="298">
        <f t="shared" si="57"/>
        <v>0</v>
      </c>
      <c r="L465" s="280"/>
      <c r="M465" s="280"/>
      <c r="N465" s="280"/>
      <c r="O465" s="293"/>
      <c r="P465" s="300"/>
      <c r="Q465" s="280"/>
      <c r="R465" s="281"/>
      <c r="S465" s="15" t="s">
        <v>88</v>
      </c>
      <c r="T465" s="8">
        <v>30</v>
      </c>
      <c r="U465" s="280"/>
      <c r="V465" s="280"/>
      <c r="W465" s="280"/>
      <c r="X465" s="280"/>
      <c r="Y465" s="280"/>
      <c r="Z465" s="280"/>
      <c r="AA465" s="280"/>
      <c r="AB465" s="280"/>
      <c r="AC465" s="280"/>
      <c r="AD465" s="280"/>
      <c r="AE465" s="280"/>
      <c r="AF465" s="280"/>
      <c r="AG465" s="280"/>
      <c r="AH465" s="293"/>
      <c r="AI465" s="444"/>
      <c r="AJ465" s="280"/>
      <c r="AK465" s="281"/>
      <c r="AL465" s="15" t="s">
        <v>88</v>
      </c>
    </row>
    <row r="466" spans="1:38" s="20" customFormat="1" ht="12.75" customHeight="1" x14ac:dyDescent="0.2">
      <c r="A466" s="18">
        <v>31</v>
      </c>
      <c r="B466" s="284"/>
      <c r="C466" s="284"/>
      <c r="D466" s="284"/>
      <c r="E466" s="284"/>
      <c r="F466" s="285"/>
      <c r="G466" s="450"/>
      <c r="H466" s="451"/>
      <c r="I466" s="452"/>
      <c r="J466" s="302">
        <f t="shared" si="56"/>
        <v>0</v>
      </c>
      <c r="K466" s="303">
        <f t="shared" si="57"/>
        <v>0</v>
      </c>
      <c r="L466" s="284"/>
      <c r="M466" s="284"/>
      <c r="N466" s="284"/>
      <c r="O466" s="295"/>
      <c r="P466" s="304"/>
      <c r="Q466" s="284"/>
      <c r="R466" s="285"/>
      <c r="S466" s="19" t="s">
        <v>89</v>
      </c>
      <c r="T466" s="18">
        <v>31</v>
      </c>
      <c r="U466" s="284"/>
      <c r="V466" s="284"/>
      <c r="W466" s="284"/>
      <c r="X466" s="284"/>
      <c r="Y466" s="284"/>
      <c r="Z466" s="284"/>
      <c r="AA466" s="284"/>
      <c r="AB466" s="284"/>
      <c r="AC466" s="284"/>
      <c r="AD466" s="284"/>
      <c r="AE466" s="284"/>
      <c r="AF466" s="284"/>
      <c r="AG466" s="284"/>
      <c r="AH466" s="295"/>
      <c r="AI466" s="451"/>
      <c r="AJ466" s="284"/>
      <c r="AK466" s="285"/>
      <c r="AL466" s="19" t="s">
        <v>89</v>
      </c>
    </row>
    <row r="467" spans="1:38" s="20" customFormat="1" ht="12.75" customHeight="1" thickBot="1" x14ac:dyDescent="0.25">
      <c r="A467" s="342"/>
      <c r="B467" s="343">
        <f>SUM(B435:B466)</f>
        <v>0</v>
      </c>
      <c r="C467" s="343">
        <f>SUM(C435:C466)</f>
        <v>0</v>
      </c>
      <c r="D467" s="343">
        <f>SUM(D435:D466)</f>
        <v>0</v>
      </c>
      <c r="E467" s="344">
        <f>SUM(E435:E466)</f>
        <v>0</v>
      </c>
      <c r="F467" s="345">
        <f>SUM(F435:F466)</f>
        <v>0</v>
      </c>
      <c r="G467" s="346"/>
      <c r="H467" s="347" t="s">
        <v>90</v>
      </c>
      <c r="I467" s="348">
        <f>COUNTA(I436:I466)</f>
        <v>0</v>
      </c>
      <c r="J467" s="343">
        <f t="shared" ref="J467:R467" si="58">SUM(J435:J466)</f>
        <v>0</v>
      </c>
      <c r="K467" s="343">
        <f t="shared" si="58"/>
        <v>0</v>
      </c>
      <c r="L467" s="343">
        <f t="shared" si="58"/>
        <v>0</v>
      </c>
      <c r="M467" s="343">
        <f t="shared" si="58"/>
        <v>0</v>
      </c>
      <c r="N467" s="343">
        <f t="shared" si="58"/>
        <v>0</v>
      </c>
      <c r="O467" s="349">
        <f t="shared" si="58"/>
        <v>0</v>
      </c>
      <c r="P467" s="344">
        <f t="shared" si="58"/>
        <v>0</v>
      </c>
      <c r="Q467" s="343">
        <f t="shared" si="58"/>
        <v>0</v>
      </c>
      <c r="R467" s="350">
        <f t="shared" si="58"/>
        <v>0</v>
      </c>
      <c r="S467" s="351"/>
      <c r="T467" s="342"/>
      <c r="U467" s="343">
        <f t="shared" ref="U467:AH467" si="59">SUM(U435:U466)</f>
        <v>0</v>
      </c>
      <c r="V467" s="343">
        <f t="shared" si="59"/>
        <v>0</v>
      </c>
      <c r="W467" s="343">
        <f t="shared" si="59"/>
        <v>0</v>
      </c>
      <c r="X467" s="343">
        <f t="shared" si="59"/>
        <v>0</v>
      </c>
      <c r="Y467" s="343">
        <f t="shared" si="59"/>
        <v>0</v>
      </c>
      <c r="Z467" s="343">
        <f t="shared" si="59"/>
        <v>0</v>
      </c>
      <c r="AA467" s="343">
        <f t="shared" si="59"/>
        <v>0</v>
      </c>
      <c r="AB467" s="343">
        <f t="shared" si="59"/>
        <v>0</v>
      </c>
      <c r="AC467" s="343">
        <f t="shared" si="59"/>
        <v>0</v>
      </c>
      <c r="AD467" s="343">
        <f t="shared" si="59"/>
        <v>0</v>
      </c>
      <c r="AE467" s="343">
        <f t="shared" si="59"/>
        <v>0</v>
      </c>
      <c r="AF467" s="343">
        <f t="shared" si="59"/>
        <v>0</v>
      </c>
      <c r="AG467" s="343">
        <f t="shared" si="59"/>
        <v>0</v>
      </c>
      <c r="AH467" s="345">
        <f t="shared" si="59"/>
        <v>0</v>
      </c>
      <c r="AI467" s="352"/>
      <c r="AJ467" s="343">
        <f>SUM(AJ435:AJ466)</f>
        <v>0</v>
      </c>
      <c r="AK467" s="350">
        <f>SUM(AK435:AK466)</f>
        <v>0</v>
      </c>
      <c r="AL467" s="351"/>
    </row>
    <row r="468" spans="1:38" ht="12.75" customHeight="1" thickTop="1" x14ac:dyDescent="0.2">
      <c r="A468" s="43"/>
      <c r="B468" s="153"/>
      <c r="C468" s="153"/>
      <c r="D468" s="153"/>
      <c r="E468" s="153"/>
      <c r="F468" s="153"/>
      <c r="G468" s="340"/>
      <c r="H468" s="153"/>
      <c r="I468" s="341"/>
      <c r="J468" s="153"/>
      <c r="K468" s="153"/>
      <c r="L468" s="153"/>
      <c r="M468" s="153"/>
      <c r="N468" s="153"/>
      <c r="O468" s="153"/>
      <c r="P468" s="153"/>
      <c r="Q468" s="153"/>
      <c r="R468" s="153"/>
      <c r="S468" s="43"/>
      <c r="T468" s="43"/>
      <c r="U468" s="153"/>
      <c r="V468" s="153"/>
      <c r="W468" s="153"/>
      <c r="X468" s="153"/>
      <c r="Y468" s="153"/>
      <c r="Z468" s="153"/>
      <c r="AA468" s="153"/>
      <c r="AB468" s="153"/>
      <c r="AC468" s="153"/>
      <c r="AD468" s="153"/>
      <c r="AE468" s="153"/>
      <c r="AF468" s="153"/>
      <c r="AG468" s="153"/>
      <c r="AH468" s="153"/>
      <c r="AI468" s="153"/>
      <c r="AJ468" s="153"/>
      <c r="AK468" s="153"/>
      <c r="AL468" s="43"/>
    </row>
    <row r="469" spans="1:38" s="20" customFormat="1" ht="12.75" customHeight="1" x14ac:dyDescent="0.2">
      <c r="B469" s="33"/>
      <c r="C469" s="33"/>
      <c r="D469" s="33"/>
      <c r="E469" s="33"/>
      <c r="F469" s="33"/>
      <c r="G469" s="121"/>
      <c r="H469" s="33" t="s">
        <v>120</v>
      </c>
      <c r="I469" s="33"/>
      <c r="J469" s="134">
        <f>SUM(J467-K467)</f>
        <v>0</v>
      </c>
      <c r="K469" s="33"/>
      <c r="L469" s="66"/>
      <c r="M469" s="66"/>
      <c r="N469" s="66"/>
      <c r="O469" s="66"/>
      <c r="P469" s="66"/>
      <c r="Q469" s="66"/>
      <c r="R469" s="66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</row>
    <row r="470" spans="1:38" ht="12.75" customHeight="1" thickBot="1" x14ac:dyDescent="0.25">
      <c r="A470" s="20"/>
      <c r="B470" s="20"/>
      <c r="C470" s="20"/>
      <c r="D470" s="20"/>
      <c r="E470" s="20"/>
      <c r="F470" s="20"/>
      <c r="G470" s="131"/>
      <c r="H470" s="63"/>
      <c r="I470" s="64"/>
      <c r="J470" s="64"/>
      <c r="K470" s="64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</row>
    <row r="471" spans="1:38" ht="12.75" customHeight="1" x14ac:dyDescent="0.2">
      <c r="A471" s="20"/>
      <c r="B471" s="487" t="s">
        <v>478</v>
      </c>
      <c r="C471" s="488"/>
      <c r="D471" s="488"/>
      <c r="E471" s="488"/>
      <c r="F471" s="488"/>
      <c r="G471" s="489"/>
      <c r="H471" s="21"/>
      <c r="I471" s="113"/>
      <c r="J471" s="65"/>
      <c r="K471" s="484" t="s">
        <v>150</v>
      </c>
      <c r="L471" s="485"/>
      <c r="M471" s="485"/>
      <c r="N471" s="485"/>
      <c r="O471" s="486"/>
      <c r="P471" s="486"/>
      <c r="Q471" s="50"/>
      <c r="R471" s="41"/>
      <c r="S471" s="41"/>
      <c r="T471" s="521" t="s">
        <v>482</v>
      </c>
      <c r="U471" s="522"/>
      <c r="V471" s="522"/>
      <c r="W471" s="523"/>
      <c r="X471" s="357"/>
      <c r="Y471" s="521" t="s">
        <v>482</v>
      </c>
      <c r="Z471" s="522"/>
      <c r="AA471" s="522"/>
      <c r="AB471" s="523"/>
      <c r="AC471" s="358"/>
      <c r="AD471" s="521" t="s">
        <v>472</v>
      </c>
      <c r="AE471" s="522"/>
      <c r="AF471" s="522"/>
      <c r="AG471" s="523"/>
      <c r="AH471" s="20"/>
      <c r="AI471" s="20"/>
      <c r="AJ471" s="20"/>
      <c r="AK471" s="20"/>
      <c r="AL471" s="20"/>
    </row>
    <row r="472" spans="1:38" ht="12.75" customHeight="1" thickBot="1" x14ac:dyDescent="0.25">
      <c r="A472" s="20"/>
      <c r="B472" s="53" t="s">
        <v>479</v>
      </c>
      <c r="C472" s="54" t="s">
        <v>130</v>
      </c>
      <c r="D472" s="54" t="s">
        <v>479</v>
      </c>
      <c r="E472" s="54" t="s">
        <v>130</v>
      </c>
      <c r="F472" s="54" t="s">
        <v>479</v>
      </c>
      <c r="G472" s="132" t="s">
        <v>130</v>
      </c>
      <c r="H472" s="41"/>
      <c r="I472" s="113"/>
      <c r="J472" s="65"/>
      <c r="K472" s="503" t="s">
        <v>129</v>
      </c>
      <c r="L472" s="504"/>
      <c r="M472" s="504"/>
      <c r="N472" s="504"/>
      <c r="O472" s="477"/>
      <c r="P472" s="477"/>
      <c r="Q472" s="51"/>
      <c r="R472" s="41"/>
      <c r="S472" s="41"/>
      <c r="T472" s="359" t="s">
        <v>242</v>
      </c>
      <c r="U472" s="517">
        <f>MARCH!U472</f>
        <v>0</v>
      </c>
      <c r="V472" s="517"/>
      <c r="W472" s="518"/>
      <c r="X472" s="357"/>
      <c r="Y472" s="359" t="s">
        <v>238</v>
      </c>
      <c r="Z472" s="517">
        <f>MARCH!Z472</f>
        <v>0</v>
      </c>
      <c r="AA472" s="517"/>
      <c r="AB472" s="518"/>
      <c r="AC472" s="358"/>
      <c r="AD472" s="359" t="s">
        <v>369</v>
      </c>
      <c r="AE472" s="517">
        <f>MARCH!AE472</f>
        <v>0</v>
      </c>
      <c r="AF472" s="517"/>
      <c r="AG472" s="518"/>
      <c r="AH472" s="20"/>
      <c r="AI472" s="20"/>
      <c r="AJ472" s="20"/>
      <c r="AK472" s="20"/>
      <c r="AL472" s="20"/>
    </row>
    <row r="473" spans="1:38" ht="12.75" customHeight="1" x14ac:dyDescent="0.2">
      <c r="A473" s="20"/>
      <c r="B473" s="453"/>
      <c r="C473" s="308">
        <v>0</v>
      </c>
      <c r="D473" s="455"/>
      <c r="E473" s="308">
        <v>0</v>
      </c>
      <c r="F473" s="455"/>
      <c r="G473" s="311">
        <v>0</v>
      </c>
      <c r="H473" s="64"/>
      <c r="I473" s="111"/>
      <c r="J473" s="112"/>
      <c r="K473" s="478" t="s">
        <v>192</v>
      </c>
      <c r="L473" s="479"/>
      <c r="M473" s="479"/>
      <c r="N473" s="479"/>
      <c r="O473" s="480">
        <f>J21</f>
        <v>0</v>
      </c>
      <c r="P473" s="480"/>
      <c r="Q473" s="51"/>
      <c r="R473" s="41"/>
      <c r="S473" s="41"/>
      <c r="T473" s="359" t="s">
        <v>206</v>
      </c>
      <c r="U473" s="517">
        <f>MARCH!U473</f>
        <v>0</v>
      </c>
      <c r="V473" s="517"/>
      <c r="W473" s="518"/>
      <c r="X473" s="357"/>
      <c r="Y473" s="359" t="s">
        <v>206</v>
      </c>
      <c r="Z473" s="517">
        <f>MARCH!Z473</f>
        <v>0</v>
      </c>
      <c r="AA473" s="517"/>
      <c r="AB473" s="518"/>
      <c r="AC473" s="358"/>
      <c r="AD473" s="359" t="s">
        <v>206</v>
      </c>
      <c r="AE473" s="517">
        <f>MARCH!AE473</f>
        <v>0</v>
      </c>
      <c r="AF473" s="517"/>
      <c r="AG473" s="518"/>
      <c r="AH473" s="20"/>
      <c r="AI473" s="20"/>
      <c r="AJ473" s="20"/>
      <c r="AK473" s="20"/>
      <c r="AL473" s="20"/>
    </row>
    <row r="474" spans="1:38" ht="12.75" customHeight="1" x14ac:dyDescent="0.2">
      <c r="A474" s="20"/>
      <c r="B474" s="453"/>
      <c r="C474" s="308">
        <v>0</v>
      </c>
      <c r="D474" s="455"/>
      <c r="E474" s="308">
        <v>0</v>
      </c>
      <c r="F474" s="455"/>
      <c r="G474" s="312">
        <v>0</v>
      </c>
      <c r="H474" s="64"/>
      <c r="I474" s="112"/>
      <c r="J474" s="112"/>
      <c r="K474" s="496" t="s">
        <v>131</v>
      </c>
      <c r="L474" s="477"/>
      <c r="M474" s="477"/>
      <c r="N474" s="477"/>
      <c r="O474" s="480">
        <f>J7</f>
        <v>0</v>
      </c>
      <c r="P474" s="480"/>
      <c r="Q474" s="51"/>
      <c r="R474" s="41"/>
      <c r="S474" s="41"/>
      <c r="T474" s="359" t="s">
        <v>253</v>
      </c>
      <c r="U474" s="517">
        <f>MARCH!U474</f>
        <v>0</v>
      </c>
      <c r="V474" s="517"/>
      <c r="W474" s="518"/>
      <c r="X474" s="357"/>
      <c r="Y474" s="359" t="s">
        <v>253</v>
      </c>
      <c r="Z474" s="517">
        <f>MARCH!Z474</f>
        <v>0</v>
      </c>
      <c r="AA474" s="517"/>
      <c r="AB474" s="518"/>
      <c r="AC474" s="358"/>
      <c r="AD474" s="359" t="s">
        <v>253</v>
      </c>
      <c r="AE474" s="517">
        <f>MARCH!AE474</f>
        <v>0</v>
      </c>
      <c r="AF474" s="517"/>
      <c r="AG474" s="518"/>
      <c r="AH474" s="20"/>
      <c r="AI474" s="20"/>
      <c r="AJ474" s="20"/>
      <c r="AK474" s="20"/>
      <c r="AL474" s="20"/>
    </row>
    <row r="475" spans="1:38" ht="12.75" customHeight="1" x14ac:dyDescent="0.2">
      <c r="A475" s="20"/>
      <c r="B475" s="453"/>
      <c r="C475" s="308">
        <v>0</v>
      </c>
      <c r="D475" s="455"/>
      <c r="E475" s="308">
        <v>0</v>
      </c>
      <c r="F475" s="455"/>
      <c r="G475" s="312">
        <v>0</v>
      </c>
      <c r="H475" s="64"/>
      <c r="I475" s="112"/>
      <c r="J475" s="112"/>
      <c r="K475" s="496" t="s">
        <v>132</v>
      </c>
      <c r="L475" s="477"/>
      <c r="M475" s="477"/>
      <c r="N475" s="477"/>
      <c r="O475" s="480">
        <f>SUM(O473:P474)</f>
        <v>0</v>
      </c>
      <c r="P475" s="480"/>
      <c r="Q475" s="51"/>
      <c r="R475" s="41"/>
      <c r="S475" s="41"/>
      <c r="T475" s="359" t="s">
        <v>207</v>
      </c>
      <c r="U475" s="519">
        <f>MARCH!U479</f>
        <v>0</v>
      </c>
      <c r="V475" s="519"/>
      <c r="W475" s="360"/>
      <c r="X475" s="357"/>
      <c r="Y475" s="359" t="s">
        <v>207</v>
      </c>
      <c r="Z475" s="519">
        <f>MARCH!Z479</f>
        <v>0</v>
      </c>
      <c r="AA475" s="519"/>
      <c r="AB475" s="360"/>
      <c r="AC475" s="358"/>
      <c r="AD475" s="359" t="s">
        <v>207</v>
      </c>
      <c r="AE475" s="519">
        <f>MARCH!AE479</f>
        <v>0</v>
      </c>
      <c r="AF475" s="519"/>
      <c r="AG475" s="360"/>
      <c r="AH475" s="20"/>
      <c r="AI475" s="20"/>
      <c r="AJ475" s="20"/>
      <c r="AK475" s="20"/>
      <c r="AL475" s="20"/>
    </row>
    <row r="476" spans="1:38" ht="12.75" customHeight="1" x14ac:dyDescent="0.2">
      <c r="A476" s="20"/>
      <c r="B476" s="453"/>
      <c r="C476" s="308">
        <v>0</v>
      </c>
      <c r="D476" s="455"/>
      <c r="E476" s="308">
        <v>0</v>
      </c>
      <c r="F476" s="455"/>
      <c r="G476" s="312">
        <v>0</v>
      </c>
      <c r="H476" s="64"/>
      <c r="I476" s="112"/>
      <c r="J476" s="112"/>
      <c r="K476" s="496" t="s">
        <v>133</v>
      </c>
      <c r="L476" s="477"/>
      <c r="M476" s="477"/>
      <c r="N476" s="477"/>
      <c r="O476" s="480">
        <f>K467</f>
        <v>0</v>
      </c>
      <c r="P476" s="480"/>
      <c r="Q476" s="51"/>
      <c r="R476" s="41"/>
      <c r="S476" s="41"/>
      <c r="T476" s="359" t="s">
        <v>208</v>
      </c>
      <c r="U476" s="520">
        <v>0</v>
      </c>
      <c r="V476" s="520"/>
      <c r="W476" s="360"/>
      <c r="X476" s="357"/>
      <c r="Y476" s="359" t="s">
        <v>208</v>
      </c>
      <c r="Z476" s="520">
        <v>0</v>
      </c>
      <c r="AA476" s="520"/>
      <c r="AB476" s="360"/>
      <c r="AC476" s="358"/>
      <c r="AD476" s="359" t="s">
        <v>208</v>
      </c>
      <c r="AE476" s="520">
        <v>0</v>
      </c>
      <c r="AF476" s="520"/>
      <c r="AG476" s="360"/>
      <c r="AH476" s="20"/>
      <c r="AI476" s="20"/>
      <c r="AJ476" s="20"/>
      <c r="AK476" s="20"/>
      <c r="AL476" s="20"/>
    </row>
    <row r="477" spans="1:38" ht="12.75" customHeight="1" x14ac:dyDescent="0.2">
      <c r="A477" s="20"/>
      <c r="B477" s="453"/>
      <c r="C477" s="308">
        <v>0</v>
      </c>
      <c r="D477" s="455"/>
      <c r="E477" s="308">
        <v>0</v>
      </c>
      <c r="F477" s="455"/>
      <c r="G477" s="312">
        <v>0</v>
      </c>
      <c r="H477" s="64"/>
      <c r="I477" s="112"/>
      <c r="J477" s="112"/>
      <c r="K477" s="496" t="s">
        <v>134</v>
      </c>
      <c r="L477" s="477"/>
      <c r="M477" s="477"/>
      <c r="N477" s="477"/>
      <c r="O477" s="495"/>
      <c r="P477" s="495"/>
      <c r="Q477" s="120" t="s">
        <v>191</v>
      </c>
      <c r="R477" s="41"/>
      <c r="S477" s="41"/>
      <c r="T477" s="359" t="s">
        <v>209</v>
      </c>
      <c r="U477" s="520">
        <v>0</v>
      </c>
      <c r="V477" s="520"/>
      <c r="W477" s="360"/>
      <c r="X477" s="357"/>
      <c r="Y477" s="359" t="s">
        <v>209</v>
      </c>
      <c r="Z477" s="520">
        <v>0</v>
      </c>
      <c r="AA477" s="520"/>
      <c r="AB477" s="360"/>
      <c r="AC477" s="358"/>
      <c r="AD477" s="359" t="s">
        <v>209</v>
      </c>
      <c r="AE477" s="520">
        <v>0</v>
      </c>
      <c r="AF477" s="520"/>
      <c r="AG477" s="360"/>
      <c r="AH477" s="20"/>
      <c r="AI477" s="20"/>
      <c r="AJ477" s="20"/>
      <c r="AK477" s="20"/>
      <c r="AL477" s="20"/>
    </row>
    <row r="478" spans="1:38" ht="12.75" customHeight="1" x14ac:dyDescent="0.2">
      <c r="A478" s="20"/>
      <c r="B478" s="453"/>
      <c r="C478" s="308">
        <v>0</v>
      </c>
      <c r="D478" s="455"/>
      <c r="E478" s="308">
        <v>0</v>
      </c>
      <c r="F478" s="455"/>
      <c r="G478" s="312">
        <v>0</v>
      </c>
      <c r="H478" s="64"/>
      <c r="I478" s="112"/>
      <c r="J478" s="112"/>
      <c r="K478" s="497" t="s">
        <v>151</v>
      </c>
      <c r="L478" s="498"/>
      <c r="M478" s="498"/>
      <c r="N478" s="498"/>
      <c r="O478" s="480">
        <f>SUM(O475-O476+O477)</f>
        <v>0</v>
      </c>
      <c r="P478" s="480"/>
      <c r="Q478" s="120"/>
      <c r="R478" s="41"/>
      <c r="S478" s="41"/>
      <c r="T478" s="359" t="s">
        <v>210</v>
      </c>
      <c r="U478" s="520">
        <v>0</v>
      </c>
      <c r="V478" s="520"/>
      <c r="W478" s="360"/>
      <c r="X478" s="357"/>
      <c r="Y478" s="359" t="s">
        <v>210</v>
      </c>
      <c r="Z478" s="520">
        <v>0</v>
      </c>
      <c r="AA478" s="520"/>
      <c r="AB478" s="360"/>
      <c r="AC478" s="358"/>
      <c r="AD478" s="359" t="s">
        <v>210</v>
      </c>
      <c r="AE478" s="520">
        <v>0</v>
      </c>
      <c r="AF478" s="520"/>
      <c r="AG478" s="360"/>
      <c r="AH478" s="20"/>
      <c r="AI478" s="20"/>
      <c r="AJ478" s="20"/>
      <c r="AK478" s="20"/>
      <c r="AL478" s="20"/>
    </row>
    <row r="479" spans="1:38" ht="12.75" customHeight="1" x14ac:dyDescent="0.2">
      <c r="A479" s="20"/>
      <c r="B479" s="453"/>
      <c r="C479" s="308">
        <v>0</v>
      </c>
      <c r="D479" s="455"/>
      <c r="E479" s="308">
        <v>0</v>
      </c>
      <c r="F479" s="455"/>
      <c r="G479" s="312">
        <v>0</v>
      </c>
      <c r="H479" s="64"/>
      <c r="I479" s="112"/>
      <c r="J479" s="112"/>
      <c r="K479" s="496"/>
      <c r="L479" s="477"/>
      <c r="M479" s="477"/>
      <c r="N479" s="477"/>
      <c r="O479" s="499"/>
      <c r="P479" s="499"/>
      <c r="Q479" s="120"/>
      <c r="R479" s="41"/>
      <c r="S479" s="41"/>
      <c r="T479" s="359" t="s">
        <v>220</v>
      </c>
      <c r="U479" s="519">
        <f>U475+U476+U477-U478</f>
        <v>0</v>
      </c>
      <c r="V479" s="519"/>
      <c r="W479" s="360"/>
      <c r="X479" s="357"/>
      <c r="Y479" s="359" t="s">
        <v>220</v>
      </c>
      <c r="Z479" s="519">
        <f>Z475+Z476+Z477-Z478</f>
        <v>0</v>
      </c>
      <c r="AA479" s="519"/>
      <c r="AB479" s="360"/>
      <c r="AC479" s="358"/>
      <c r="AD479" s="359" t="s">
        <v>220</v>
      </c>
      <c r="AE479" s="519">
        <f>AE475+AE476+AE477-AE478</f>
        <v>0</v>
      </c>
      <c r="AF479" s="519"/>
      <c r="AG479" s="360"/>
      <c r="AH479" s="20"/>
      <c r="AI479" s="20"/>
      <c r="AJ479" s="20"/>
      <c r="AK479" s="20"/>
      <c r="AL479" s="20"/>
    </row>
    <row r="480" spans="1:38" ht="12.75" customHeight="1" x14ac:dyDescent="0.2">
      <c r="A480" s="20"/>
      <c r="B480" s="453"/>
      <c r="C480" s="308">
        <v>0</v>
      </c>
      <c r="D480" s="455"/>
      <c r="E480" s="308">
        <v>0</v>
      </c>
      <c r="F480" s="455"/>
      <c r="G480" s="312">
        <v>0</v>
      </c>
      <c r="H480" s="64"/>
      <c r="I480" s="113"/>
      <c r="J480" s="112"/>
      <c r="K480" s="496"/>
      <c r="L480" s="477"/>
      <c r="M480" s="477"/>
      <c r="N480" s="477"/>
      <c r="O480" s="499"/>
      <c r="P480" s="499"/>
      <c r="Q480" s="120"/>
      <c r="R480" s="41"/>
      <c r="S480" s="41"/>
      <c r="T480" s="361"/>
      <c r="U480" s="362"/>
      <c r="V480" s="362"/>
      <c r="W480" s="360"/>
      <c r="X480" s="357"/>
      <c r="Y480" s="361"/>
      <c r="Z480" s="362"/>
      <c r="AA480" s="362"/>
      <c r="AB480" s="360"/>
      <c r="AC480" s="358"/>
      <c r="AD480" s="361"/>
      <c r="AE480" s="362"/>
      <c r="AF480" s="362"/>
      <c r="AG480" s="360"/>
      <c r="AH480" s="20"/>
      <c r="AI480" s="20"/>
      <c r="AJ480" s="20"/>
      <c r="AK480" s="20"/>
      <c r="AL480" s="20"/>
    </row>
    <row r="481" spans="1:38" ht="12.75" customHeight="1" x14ac:dyDescent="0.2">
      <c r="A481" s="20"/>
      <c r="B481" s="453"/>
      <c r="C481" s="308">
        <v>0</v>
      </c>
      <c r="D481" s="455"/>
      <c r="E481" s="308">
        <v>0</v>
      </c>
      <c r="F481" s="455"/>
      <c r="G481" s="312">
        <v>0</v>
      </c>
      <c r="H481" s="64"/>
      <c r="I481" s="113"/>
      <c r="J481" s="112"/>
      <c r="K481" s="497" t="s">
        <v>152</v>
      </c>
      <c r="L481" s="498"/>
      <c r="M481" s="498"/>
      <c r="N481" s="498"/>
      <c r="O481" s="495"/>
      <c r="P481" s="495"/>
      <c r="Q481" s="120"/>
      <c r="R481" s="41"/>
      <c r="S481" s="41"/>
      <c r="T481" s="361"/>
      <c r="U481" s="362"/>
      <c r="V481" s="362"/>
      <c r="W481" s="360"/>
      <c r="X481" s="357"/>
      <c r="Y481" s="361"/>
      <c r="Z481" s="362"/>
      <c r="AA481" s="362"/>
      <c r="AB481" s="360"/>
      <c r="AC481" s="358"/>
      <c r="AD481" s="361"/>
      <c r="AE481" s="362"/>
      <c r="AF481" s="362"/>
      <c r="AG481" s="360"/>
      <c r="AH481" s="20"/>
      <c r="AI481" s="20"/>
      <c r="AJ481" s="20"/>
      <c r="AK481" s="20"/>
      <c r="AL481" s="20"/>
    </row>
    <row r="482" spans="1:38" ht="12.75" customHeight="1" x14ac:dyDescent="0.2">
      <c r="A482" s="20"/>
      <c r="B482" s="453"/>
      <c r="C482" s="308">
        <v>0</v>
      </c>
      <c r="D482" s="455"/>
      <c r="E482" s="308">
        <v>0</v>
      </c>
      <c r="F482" s="455"/>
      <c r="G482" s="312">
        <v>0</v>
      </c>
      <c r="H482" s="64"/>
      <c r="I482" s="113"/>
      <c r="J482" s="112"/>
      <c r="K482" s="496" t="s">
        <v>269</v>
      </c>
      <c r="L482" s="477"/>
      <c r="M482" s="477"/>
      <c r="N482" s="477"/>
      <c r="O482" s="495"/>
      <c r="P482" s="495"/>
      <c r="Q482" s="51"/>
      <c r="R482" s="41"/>
      <c r="S482" s="41"/>
      <c r="T482" s="359" t="s">
        <v>243</v>
      </c>
      <c r="U482" s="517">
        <f>MARCH!U482</f>
        <v>0</v>
      </c>
      <c r="V482" s="517"/>
      <c r="W482" s="518"/>
      <c r="X482" s="357"/>
      <c r="Y482" s="359" t="s">
        <v>239</v>
      </c>
      <c r="Z482" s="517">
        <f>MARCH!Z482</f>
        <v>0</v>
      </c>
      <c r="AA482" s="517"/>
      <c r="AB482" s="518"/>
      <c r="AC482" s="358"/>
      <c r="AD482" s="359" t="s">
        <v>370</v>
      </c>
      <c r="AE482" s="517">
        <f>MARCH!AE482</f>
        <v>0</v>
      </c>
      <c r="AF482" s="517"/>
      <c r="AG482" s="518"/>
      <c r="AH482" s="20"/>
      <c r="AI482" s="20"/>
      <c r="AJ482" s="20"/>
      <c r="AK482" s="20"/>
      <c r="AL482" s="20"/>
    </row>
    <row r="483" spans="1:38" ht="12.75" customHeight="1" x14ac:dyDescent="0.2">
      <c r="A483" s="20"/>
      <c r="B483" s="453"/>
      <c r="C483" s="308">
        <v>0</v>
      </c>
      <c r="D483" s="455"/>
      <c r="E483" s="308">
        <v>0</v>
      </c>
      <c r="F483" s="455"/>
      <c r="G483" s="312">
        <v>0</v>
      </c>
      <c r="H483" s="64"/>
      <c r="I483" s="113"/>
      <c r="J483" s="112"/>
      <c r="K483" s="496" t="s">
        <v>480</v>
      </c>
      <c r="L483" s="477"/>
      <c r="M483" s="477"/>
      <c r="N483" s="477"/>
      <c r="O483" s="480">
        <f>H514</f>
        <v>0</v>
      </c>
      <c r="P483" s="480"/>
      <c r="Q483" s="120"/>
      <c r="R483" s="56" t="s">
        <v>233</v>
      </c>
      <c r="S483" s="56"/>
      <c r="T483" s="359" t="s">
        <v>206</v>
      </c>
      <c r="U483" s="517">
        <f>MARCH!U483</f>
        <v>0</v>
      </c>
      <c r="V483" s="517"/>
      <c r="W483" s="518"/>
      <c r="X483" s="357"/>
      <c r="Y483" s="359" t="s">
        <v>206</v>
      </c>
      <c r="Z483" s="517">
        <f>MARCH!Z483</f>
        <v>0</v>
      </c>
      <c r="AA483" s="517"/>
      <c r="AB483" s="518"/>
      <c r="AC483" s="363"/>
      <c r="AD483" s="359" t="s">
        <v>206</v>
      </c>
      <c r="AE483" s="517">
        <f>MARCH!AE483</f>
        <v>0</v>
      </c>
      <c r="AF483" s="517"/>
      <c r="AG483" s="518"/>
      <c r="AH483" s="20"/>
      <c r="AI483" s="20"/>
      <c r="AJ483" s="20"/>
      <c r="AK483" s="20"/>
      <c r="AL483" s="20"/>
    </row>
    <row r="484" spans="1:38" ht="12.75" customHeight="1" x14ac:dyDescent="0.2">
      <c r="A484" s="20"/>
      <c r="B484" s="453"/>
      <c r="C484" s="308">
        <v>0</v>
      </c>
      <c r="D484" s="455"/>
      <c r="E484" s="308">
        <v>0</v>
      </c>
      <c r="F484" s="455"/>
      <c r="G484" s="312">
        <v>0</v>
      </c>
      <c r="H484" s="64"/>
      <c r="I484" s="113"/>
      <c r="J484" s="112"/>
      <c r="K484" s="496" t="s">
        <v>134</v>
      </c>
      <c r="L484" s="477"/>
      <c r="M484" s="477"/>
      <c r="N484" s="477"/>
      <c r="O484" s="495"/>
      <c r="P484" s="495"/>
      <c r="Q484" s="120" t="s">
        <v>191</v>
      </c>
      <c r="R484" s="397">
        <f>SUM(E2-O485)</f>
        <v>0</v>
      </c>
      <c r="S484" s="57"/>
      <c r="T484" s="359" t="s">
        <v>253</v>
      </c>
      <c r="U484" s="517">
        <f>MARCH!U484</f>
        <v>0</v>
      </c>
      <c r="V484" s="517"/>
      <c r="W484" s="518"/>
      <c r="X484" s="357"/>
      <c r="Y484" s="359" t="s">
        <v>253</v>
      </c>
      <c r="Z484" s="517">
        <f>MARCH!Z484</f>
        <v>0</v>
      </c>
      <c r="AA484" s="517"/>
      <c r="AB484" s="518"/>
      <c r="AC484" s="364"/>
      <c r="AD484" s="359" t="s">
        <v>253</v>
      </c>
      <c r="AE484" s="517">
        <f>MARCH!AE484</f>
        <v>0</v>
      </c>
      <c r="AF484" s="517"/>
      <c r="AG484" s="518"/>
      <c r="AH484" s="20"/>
      <c r="AI484" s="20"/>
      <c r="AJ484" s="20"/>
      <c r="AK484" s="20"/>
      <c r="AL484" s="20"/>
    </row>
    <row r="485" spans="1:38" ht="12.75" customHeight="1" x14ac:dyDescent="0.2">
      <c r="A485" s="20"/>
      <c r="B485" s="453"/>
      <c r="C485" s="308">
        <v>0</v>
      </c>
      <c r="D485" s="455"/>
      <c r="E485" s="308">
        <v>0</v>
      </c>
      <c r="F485" s="455"/>
      <c r="G485" s="312">
        <v>0</v>
      </c>
      <c r="H485" s="64"/>
      <c r="I485" s="113"/>
      <c r="J485" s="112"/>
      <c r="K485" s="497" t="s">
        <v>390</v>
      </c>
      <c r="L485" s="498"/>
      <c r="M485" s="498"/>
      <c r="N485" s="498"/>
      <c r="O485" s="480">
        <f>SUM(O481-O483+O484+O482)</f>
        <v>0</v>
      </c>
      <c r="P485" s="480"/>
      <c r="Q485" s="51"/>
      <c r="R485" s="41"/>
      <c r="S485" s="41"/>
      <c r="T485" s="359" t="s">
        <v>207</v>
      </c>
      <c r="U485" s="519">
        <f>MARCH!U489</f>
        <v>0</v>
      </c>
      <c r="V485" s="519"/>
      <c r="W485" s="360"/>
      <c r="X485" s="357"/>
      <c r="Y485" s="359" t="s">
        <v>207</v>
      </c>
      <c r="Z485" s="519">
        <f>MARCH!Z489</f>
        <v>0</v>
      </c>
      <c r="AA485" s="519"/>
      <c r="AB485" s="360"/>
      <c r="AC485" s="358"/>
      <c r="AD485" s="359" t="s">
        <v>207</v>
      </c>
      <c r="AE485" s="519">
        <f>MARCH!AE489</f>
        <v>0</v>
      </c>
      <c r="AF485" s="519"/>
      <c r="AG485" s="360"/>
      <c r="AH485" s="20"/>
      <c r="AI485" s="20"/>
      <c r="AJ485" s="20"/>
      <c r="AK485" s="20"/>
      <c r="AL485" s="20"/>
    </row>
    <row r="486" spans="1:38" ht="12.75" customHeight="1" thickBot="1" x14ac:dyDescent="0.25">
      <c r="A486" s="20"/>
      <c r="B486" s="453"/>
      <c r="C486" s="308">
        <v>0</v>
      </c>
      <c r="D486" s="455"/>
      <c r="E486" s="308">
        <v>0</v>
      </c>
      <c r="F486" s="455"/>
      <c r="G486" s="312">
        <v>0</v>
      </c>
      <c r="H486" s="64"/>
      <c r="I486" s="113"/>
      <c r="J486" s="112"/>
      <c r="K486" s="500"/>
      <c r="L486" s="501"/>
      <c r="M486" s="501"/>
      <c r="N486" s="501"/>
      <c r="O486" s="502"/>
      <c r="P486" s="502"/>
      <c r="Q486" s="58"/>
      <c r="R486" s="41"/>
      <c r="S486" s="41"/>
      <c r="T486" s="359" t="s">
        <v>208</v>
      </c>
      <c r="U486" s="520">
        <v>0</v>
      </c>
      <c r="V486" s="520"/>
      <c r="W486" s="360"/>
      <c r="X486" s="357"/>
      <c r="Y486" s="359" t="s">
        <v>208</v>
      </c>
      <c r="Z486" s="520">
        <v>0</v>
      </c>
      <c r="AA486" s="520"/>
      <c r="AB486" s="360"/>
      <c r="AC486" s="358"/>
      <c r="AD486" s="359" t="s">
        <v>208</v>
      </c>
      <c r="AE486" s="520">
        <v>0</v>
      </c>
      <c r="AF486" s="520"/>
      <c r="AG486" s="360"/>
      <c r="AH486" s="20"/>
      <c r="AI486" s="20"/>
      <c r="AJ486" s="20"/>
      <c r="AK486" s="20"/>
      <c r="AL486" s="20"/>
    </row>
    <row r="487" spans="1:38" ht="12.75" customHeight="1" x14ac:dyDescent="0.2">
      <c r="A487" s="20"/>
      <c r="B487" s="453"/>
      <c r="C487" s="308">
        <v>0</v>
      </c>
      <c r="D487" s="455"/>
      <c r="E487" s="308">
        <v>0</v>
      </c>
      <c r="F487" s="455"/>
      <c r="G487" s="312">
        <v>0</v>
      </c>
      <c r="H487" s="64"/>
      <c r="I487" s="118"/>
      <c r="J487" s="119"/>
      <c r="K487" s="20"/>
      <c r="L487" s="20"/>
      <c r="M487" s="20"/>
      <c r="N487" s="20"/>
      <c r="O487" s="20"/>
      <c r="P487" s="20"/>
      <c r="Q487" s="20"/>
      <c r="R487" s="20"/>
      <c r="S487" s="20"/>
      <c r="T487" s="359" t="s">
        <v>209</v>
      </c>
      <c r="U487" s="520">
        <v>0</v>
      </c>
      <c r="V487" s="520"/>
      <c r="W487" s="360"/>
      <c r="X487" s="357"/>
      <c r="Y487" s="359" t="s">
        <v>209</v>
      </c>
      <c r="Z487" s="520">
        <v>0</v>
      </c>
      <c r="AA487" s="520"/>
      <c r="AB487" s="360"/>
      <c r="AC487" s="357"/>
      <c r="AD487" s="359" t="s">
        <v>209</v>
      </c>
      <c r="AE487" s="520">
        <v>0</v>
      </c>
      <c r="AF487" s="520"/>
      <c r="AG487" s="360"/>
      <c r="AH487" s="20"/>
      <c r="AI487" s="20"/>
      <c r="AJ487" s="20"/>
      <c r="AK487" s="20"/>
      <c r="AL487" s="20"/>
    </row>
    <row r="488" spans="1:38" ht="12.75" customHeight="1" x14ac:dyDescent="0.2">
      <c r="A488" s="20"/>
      <c r="B488" s="453"/>
      <c r="C488" s="308">
        <v>0</v>
      </c>
      <c r="D488" s="455"/>
      <c r="E488" s="308">
        <v>0</v>
      </c>
      <c r="F488" s="455"/>
      <c r="G488" s="312">
        <v>0</v>
      </c>
      <c r="H488" s="64"/>
      <c r="I488" s="118"/>
      <c r="J488" s="119"/>
      <c r="K488" s="20"/>
      <c r="L488" s="20"/>
      <c r="M488" s="20"/>
      <c r="N488" s="20"/>
      <c r="O488" s="20"/>
      <c r="P488" s="20"/>
      <c r="Q488" s="20"/>
      <c r="R488" s="20"/>
      <c r="S488" s="20"/>
      <c r="T488" s="359" t="s">
        <v>210</v>
      </c>
      <c r="U488" s="520">
        <v>0</v>
      </c>
      <c r="V488" s="520"/>
      <c r="W488" s="360"/>
      <c r="X488" s="357"/>
      <c r="Y488" s="359" t="s">
        <v>210</v>
      </c>
      <c r="Z488" s="520">
        <v>0</v>
      </c>
      <c r="AA488" s="520"/>
      <c r="AB488" s="360"/>
      <c r="AC488" s="357"/>
      <c r="AD488" s="359" t="s">
        <v>210</v>
      </c>
      <c r="AE488" s="520">
        <v>0</v>
      </c>
      <c r="AF488" s="520"/>
      <c r="AG488" s="360"/>
      <c r="AH488" s="20"/>
      <c r="AI488" s="20"/>
      <c r="AJ488" s="20"/>
      <c r="AK488" s="20"/>
      <c r="AL488" s="20"/>
    </row>
    <row r="489" spans="1:38" ht="12.75" customHeight="1" x14ac:dyDescent="0.2">
      <c r="A489" s="20"/>
      <c r="B489" s="453"/>
      <c r="C489" s="308">
        <v>0</v>
      </c>
      <c r="D489" s="455"/>
      <c r="E489" s="308">
        <v>0</v>
      </c>
      <c r="F489" s="455"/>
      <c r="G489" s="312">
        <v>0</v>
      </c>
      <c r="H489" s="64"/>
      <c r="I489" s="118"/>
      <c r="J489" s="119"/>
      <c r="K489" s="20"/>
      <c r="L489" s="20"/>
      <c r="M489" s="20"/>
      <c r="N489" s="20"/>
      <c r="O489" s="20"/>
      <c r="P489" s="20"/>
      <c r="Q489" s="20"/>
      <c r="R489" s="20"/>
      <c r="S489" s="20"/>
      <c r="T489" s="359" t="str">
        <f>T479</f>
        <v>AS OF 4/30</v>
      </c>
      <c r="U489" s="519">
        <f>U485+U486+U487-U488</f>
        <v>0</v>
      </c>
      <c r="V489" s="519"/>
      <c r="W489" s="360"/>
      <c r="X489" s="357"/>
      <c r="Y489" s="359" t="str">
        <f>Y479</f>
        <v>AS OF 4/30</v>
      </c>
      <c r="Z489" s="519">
        <f>Z485+Z486+Z487-Z488</f>
        <v>0</v>
      </c>
      <c r="AA489" s="519"/>
      <c r="AB489" s="360"/>
      <c r="AC489" s="357"/>
      <c r="AD489" s="359" t="str">
        <f>AD479</f>
        <v>AS OF 4/30</v>
      </c>
      <c r="AE489" s="519">
        <f>AE485+AE486+AE487-AE488</f>
        <v>0</v>
      </c>
      <c r="AF489" s="519"/>
      <c r="AG489" s="360"/>
      <c r="AH489" s="20"/>
      <c r="AI489" s="20"/>
      <c r="AJ489" s="20"/>
      <c r="AK489" s="20"/>
      <c r="AL489" s="20"/>
    </row>
    <row r="490" spans="1:38" ht="12.75" customHeight="1" x14ac:dyDescent="0.2">
      <c r="A490" s="20"/>
      <c r="B490" s="453"/>
      <c r="C490" s="308">
        <v>0</v>
      </c>
      <c r="D490" s="455"/>
      <c r="E490" s="308">
        <v>0</v>
      </c>
      <c r="F490" s="455"/>
      <c r="G490" s="312">
        <v>0</v>
      </c>
      <c r="H490" s="64"/>
      <c r="I490" s="118"/>
      <c r="J490" s="119"/>
      <c r="K490" s="20"/>
      <c r="L490" s="20"/>
      <c r="M490" s="20"/>
      <c r="N490" s="20"/>
      <c r="O490" s="20"/>
      <c r="P490" s="20"/>
      <c r="Q490" s="20"/>
      <c r="R490" s="20"/>
      <c r="S490" s="20"/>
      <c r="T490" s="361"/>
      <c r="U490" s="362"/>
      <c r="V490" s="362"/>
      <c r="W490" s="360"/>
      <c r="X490" s="357"/>
      <c r="Y490" s="361"/>
      <c r="Z490" s="362"/>
      <c r="AA490" s="362"/>
      <c r="AB490" s="360"/>
      <c r="AC490" s="357"/>
      <c r="AD490" s="361"/>
      <c r="AE490" s="362"/>
      <c r="AF490" s="362"/>
      <c r="AG490" s="360"/>
      <c r="AH490" s="20"/>
      <c r="AI490" s="20"/>
      <c r="AJ490" s="20"/>
      <c r="AK490" s="20"/>
      <c r="AL490" s="20"/>
    </row>
    <row r="491" spans="1:38" ht="12.75" customHeight="1" x14ac:dyDescent="0.2">
      <c r="A491" s="20"/>
      <c r="B491" s="453"/>
      <c r="C491" s="308">
        <v>0</v>
      </c>
      <c r="D491" s="455"/>
      <c r="E491" s="308">
        <v>0</v>
      </c>
      <c r="F491" s="455"/>
      <c r="G491" s="312">
        <v>0</v>
      </c>
      <c r="H491" s="64"/>
      <c r="I491" s="118"/>
      <c r="J491" s="119"/>
      <c r="K491" s="20"/>
      <c r="L491" s="20"/>
      <c r="M491" s="20"/>
      <c r="N491" s="20"/>
      <c r="O491" s="20"/>
      <c r="P491" s="20"/>
      <c r="Q491" s="20"/>
      <c r="R491" s="20"/>
      <c r="S491" s="20"/>
      <c r="T491" s="361"/>
      <c r="U491" s="362"/>
      <c r="V491" s="362"/>
      <c r="W491" s="360"/>
      <c r="X491" s="357"/>
      <c r="Y491" s="361"/>
      <c r="Z491" s="362"/>
      <c r="AA491" s="362"/>
      <c r="AB491" s="360"/>
      <c r="AC491" s="357"/>
      <c r="AD491" s="361"/>
      <c r="AE491" s="362"/>
      <c r="AF491" s="362"/>
      <c r="AG491" s="360"/>
      <c r="AH491" s="20"/>
      <c r="AI491" s="20"/>
      <c r="AJ491" s="20"/>
      <c r="AK491" s="20"/>
      <c r="AL491" s="20"/>
    </row>
    <row r="492" spans="1:38" ht="12.75" customHeight="1" x14ac:dyDescent="0.2">
      <c r="A492" s="20"/>
      <c r="B492" s="453"/>
      <c r="C492" s="308">
        <v>0</v>
      </c>
      <c r="D492" s="455"/>
      <c r="E492" s="308">
        <v>0</v>
      </c>
      <c r="F492" s="455"/>
      <c r="G492" s="312">
        <v>0</v>
      </c>
      <c r="H492" s="64"/>
      <c r="I492" s="118"/>
      <c r="J492" s="119"/>
      <c r="K492" s="20"/>
      <c r="L492" s="20"/>
      <c r="M492" s="20"/>
      <c r="N492" s="20"/>
      <c r="O492" s="20"/>
      <c r="P492" s="20"/>
      <c r="Q492" s="20"/>
      <c r="R492" s="20"/>
      <c r="S492" s="20"/>
      <c r="T492" s="359" t="s">
        <v>244</v>
      </c>
      <c r="U492" s="517">
        <f>MARCH!U492</f>
        <v>0</v>
      </c>
      <c r="V492" s="517"/>
      <c r="W492" s="518"/>
      <c r="X492" s="357"/>
      <c r="Y492" s="359" t="s">
        <v>240</v>
      </c>
      <c r="Z492" s="517">
        <f>MARCH!Z492</f>
        <v>0</v>
      </c>
      <c r="AA492" s="517"/>
      <c r="AB492" s="518"/>
      <c r="AC492" s="358"/>
      <c r="AD492" s="359" t="s">
        <v>371</v>
      </c>
      <c r="AE492" s="517">
        <f>MARCH!AE492</f>
        <v>0</v>
      </c>
      <c r="AF492" s="517"/>
      <c r="AG492" s="518"/>
      <c r="AH492" s="20"/>
      <c r="AI492" s="20"/>
      <c r="AJ492" s="20"/>
      <c r="AK492" s="20"/>
      <c r="AL492" s="20"/>
    </row>
    <row r="493" spans="1:38" ht="12.75" customHeight="1" x14ac:dyDescent="0.2">
      <c r="A493" s="20"/>
      <c r="B493" s="453"/>
      <c r="C493" s="308">
        <v>0</v>
      </c>
      <c r="D493" s="455"/>
      <c r="E493" s="308">
        <v>0</v>
      </c>
      <c r="F493" s="455"/>
      <c r="G493" s="312">
        <v>0</v>
      </c>
      <c r="H493" s="64"/>
      <c r="I493" s="118"/>
      <c r="J493" s="119"/>
      <c r="K493" s="20"/>
      <c r="L493" s="20"/>
      <c r="M493" s="20"/>
      <c r="N493" s="20"/>
      <c r="O493" s="20"/>
      <c r="P493" s="20"/>
      <c r="Q493" s="20"/>
      <c r="R493" s="20"/>
      <c r="S493" s="20"/>
      <c r="T493" s="359" t="s">
        <v>206</v>
      </c>
      <c r="U493" s="517">
        <f>MARCH!U493</f>
        <v>0</v>
      </c>
      <c r="V493" s="517"/>
      <c r="W493" s="518"/>
      <c r="X493" s="357"/>
      <c r="Y493" s="359" t="s">
        <v>206</v>
      </c>
      <c r="Z493" s="517">
        <f>MARCH!Z493</f>
        <v>0</v>
      </c>
      <c r="AA493" s="517"/>
      <c r="AB493" s="518"/>
      <c r="AC493" s="363"/>
      <c r="AD493" s="359" t="s">
        <v>206</v>
      </c>
      <c r="AE493" s="517">
        <f>MARCH!AE493</f>
        <v>0</v>
      </c>
      <c r="AF493" s="517"/>
      <c r="AG493" s="518"/>
      <c r="AH493" s="20"/>
      <c r="AI493" s="20"/>
      <c r="AJ493" s="20"/>
      <c r="AK493" s="20"/>
      <c r="AL493" s="20"/>
    </row>
    <row r="494" spans="1:38" ht="12.75" customHeight="1" x14ac:dyDescent="0.2">
      <c r="A494" s="20"/>
      <c r="B494" s="453"/>
      <c r="C494" s="308">
        <v>0</v>
      </c>
      <c r="D494" s="455"/>
      <c r="E494" s="308">
        <v>0</v>
      </c>
      <c r="F494" s="455"/>
      <c r="G494" s="312">
        <v>0</v>
      </c>
      <c r="H494" s="64"/>
      <c r="I494" s="118"/>
      <c r="J494" s="119"/>
      <c r="K494" s="119"/>
      <c r="L494" s="119"/>
      <c r="M494" s="63"/>
      <c r="N494" s="20"/>
      <c r="O494" s="20"/>
      <c r="P494" s="20"/>
      <c r="Q494" s="20"/>
      <c r="R494" s="20"/>
      <c r="S494" s="20"/>
      <c r="T494" s="359" t="s">
        <v>253</v>
      </c>
      <c r="U494" s="517">
        <f>MARCH!U494</f>
        <v>0</v>
      </c>
      <c r="V494" s="517"/>
      <c r="W494" s="518"/>
      <c r="X494" s="357"/>
      <c r="Y494" s="359" t="s">
        <v>253</v>
      </c>
      <c r="Z494" s="517">
        <f>MARCH!Z494</f>
        <v>0</v>
      </c>
      <c r="AA494" s="517"/>
      <c r="AB494" s="518"/>
      <c r="AC494" s="364"/>
      <c r="AD494" s="359" t="s">
        <v>253</v>
      </c>
      <c r="AE494" s="517">
        <f>MARCH!AE494</f>
        <v>0</v>
      </c>
      <c r="AF494" s="517"/>
      <c r="AG494" s="518"/>
      <c r="AH494" s="20"/>
      <c r="AI494" s="20"/>
      <c r="AJ494" s="20"/>
      <c r="AK494" s="20"/>
      <c r="AL494" s="20"/>
    </row>
    <row r="495" spans="1:38" ht="12.75" customHeight="1" x14ac:dyDescent="0.2">
      <c r="A495" s="20"/>
      <c r="B495" s="453"/>
      <c r="C495" s="308">
        <v>0</v>
      </c>
      <c r="D495" s="455"/>
      <c r="E495" s="308">
        <v>0</v>
      </c>
      <c r="F495" s="455"/>
      <c r="G495" s="312">
        <v>0</v>
      </c>
      <c r="H495" s="64"/>
      <c r="I495" s="118"/>
      <c r="J495" s="119"/>
      <c r="K495" s="119"/>
      <c r="L495" s="119"/>
      <c r="M495" s="63"/>
      <c r="N495" s="20"/>
      <c r="O495" s="20"/>
      <c r="P495" s="20"/>
      <c r="Q495" s="20"/>
      <c r="R495" s="20"/>
      <c r="S495" s="20"/>
      <c r="T495" s="359" t="s">
        <v>207</v>
      </c>
      <c r="U495" s="519">
        <f>MARCH!U499</f>
        <v>0</v>
      </c>
      <c r="V495" s="519"/>
      <c r="W495" s="360"/>
      <c r="X495" s="357"/>
      <c r="Y495" s="359" t="s">
        <v>207</v>
      </c>
      <c r="Z495" s="519">
        <f>MARCH!Z499</f>
        <v>0</v>
      </c>
      <c r="AA495" s="519"/>
      <c r="AB495" s="360"/>
      <c r="AC495" s="357"/>
      <c r="AD495" s="359" t="s">
        <v>207</v>
      </c>
      <c r="AE495" s="519">
        <f>MARCH!AE499</f>
        <v>0</v>
      </c>
      <c r="AF495" s="519"/>
      <c r="AG495" s="360"/>
      <c r="AH495" s="20"/>
      <c r="AI495" s="20"/>
      <c r="AJ495" s="20"/>
      <c r="AK495" s="20"/>
      <c r="AL495" s="20"/>
    </row>
    <row r="496" spans="1:38" ht="12.75" customHeight="1" x14ac:dyDescent="0.2">
      <c r="A496" s="20"/>
      <c r="B496" s="453"/>
      <c r="C496" s="308">
        <v>0</v>
      </c>
      <c r="D496" s="455"/>
      <c r="E496" s="308">
        <v>0</v>
      </c>
      <c r="F496" s="455"/>
      <c r="G496" s="312">
        <v>0</v>
      </c>
      <c r="H496" s="64"/>
      <c r="I496" s="118"/>
      <c r="J496" s="119"/>
      <c r="K496" s="119"/>
      <c r="L496" s="119"/>
      <c r="M496" s="63"/>
      <c r="N496" s="20"/>
      <c r="O496" s="20"/>
      <c r="P496" s="20"/>
      <c r="Q496" s="20"/>
      <c r="R496" s="20"/>
      <c r="S496" s="20"/>
      <c r="T496" s="359" t="s">
        <v>208</v>
      </c>
      <c r="U496" s="520">
        <v>0</v>
      </c>
      <c r="V496" s="520"/>
      <c r="W496" s="360"/>
      <c r="X496" s="357"/>
      <c r="Y496" s="359" t="s">
        <v>208</v>
      </c>
      <c r="Z496" s="520">
        <v>0</v>
      </c>
      <c r="AA496" s="520"/>
      <c r="AB496" s="360"/>
      <c r="AC496" s="357"/>
      <c r="AD496" s="359" t="s">
        <v>208</v>
      </c>
      <c r="AE496" s="520">
        <v>0</v>
      </c>
      <c r="AF496" s="520"/>
      <c r="AG496" s="360"/>
      <c r="AH496" s="20"/>
      <c r="AI496" s="20"/>
      <c r="AJ496" s="20"/>
      <c r="AK496" s="20"/>
      <c r="AL496" s="20"/>
    </row>
    <row r="497" spans="1:38" ht="12.75" customHeight="1" x14ac:dyDescent="0.2">
      <c r="A497" s="20"/>
      <c r="B497" s="453"/>
      <c r="C497" s="308">
        <v>0</v>
      </c>
      <c r="D497" s="455"/>
      <c r="E497" s="308">
        <v>0</v>
      </c>
      <c r="F497" s="455"/>
      <c r="G497" s="312">
        <v>0</v>
      </c>
      <c r="H497" s="64"/>
      <c r="I497" s="118"/>
      <c r="J497" s="119"/>
      <c r="K497" s="119"/>
      <c r="L497" s="119"/>
      <c r="M497" s="63"/>
      <c r="N497" s="20"/>
      <c r="O497" s="20"/>
      <c r="P497" s="20"/>
      <c r="Q497" s="20"/>
      <c r="R497" s="20"/>
      <c r="S497" s="20"/>
      <c r="T497" s="359" t="s">
        <v>209</v>
      </c>
      <c r="U497" s="520">
        <v>0</v>
      </c>
      <c r="V497" s="520"/>
      <c r="W497" s="360"/>
      <c r="X497" s="357"/>
      <c r="Y497" s="359" t="s">
        <v>209</v>
      </c>
      <c r="Z497" s="520">
        <v>0</v>
      </c>
      <c r="AA497" s="520"/>
      <c r="AB497" s="360"/>
      <c r="AC497" s="357"/>
      <c r="AD497" s="359" t="s">
        <v>209</v>
      </c>
      <c r="AE497" s="520">
        <v>0</v>
      </c>
      <c r="AF497" s="520"/>
      <c r="AG497" s="360"/>
      <c r="AH497" s="20"/>
      <c r="AI497" s="20"/>
      <c r="AJ497" s="20"/>
      <c r="AK497" s="20"/>
      <c r="AL497" s="20"/>
    </row>
    <row r="498" spans="1:38" ht="12.75" customHeight="1" x14ac:dyDescent="0.2">
      <c r="A498" s="20"/>
      <c r="B498" s="453"/>
      <c r="C498" s="308">
        <v>0</v>
      </c>
      <c r="D498" s="455"/>
      <c r="E498" s="308">
        <v>0</v>
      </c>
      <c r="F498" s="455"/>
      <c r="G498" s="312">
        <v>0</v>
      </c>
      <c r="H498" s="64"/>
      <c r="I498" s="118"/>
      <c r="J498" s="119"/>
      <c r="K498" s="119"/>
      <c r="L498" s="119"/>
      <c r="M498" s="63"/>
      <c r="N498" s="20"/>
      <c r="O498" s="20"/>
      <c r="P498" s="20"/>
      <c r="Q498" s="20"/>
      <c r="R498" s="20"/>
      <c r="S498" s="20"/>
      <c r="T498" s="359" t="s">
        <v>210</v>
      </c>
      <c r="U498" s="520">
        <v>0</v>
      </c>
      <c r="V498" s="520"/>
      <c r="W498" s="360"/>
      <c r="X498" s="357"/>
      <c r="Y498" s="359" t="s">
        <v>210</v>
      </c>
      <c r="Z498" s="520">
        <v>0</v>
      </c>
      <c r="AA498" s="520"/>
      <c r="AB498" s="360"/>
      <c r="AC498" s="357"/>
      <c r="AD498" s="359" t="s">
        <v>210</v>
      </c>
      <c r="AE498" s="520">
        <v>0</v>
      </c>
      <c r="AF498" s="520"/>
      <c r="AG498" s="360"/>
      <c r="AH498" s="20"/>
      <c r="AI498" s="20"/>
      <c r="AJ498" s="20"/>
      <c r="AK498" s="20"/>
      <c r="AL498" s="20"/>
    </row>
    <row r="499" spans="1:38" ht="12.75" customHeight="1" x14ac:dyDescent="0.2">
      <c r="A499" s="20"/>
      <c r="B499" s="453"/>
      <c r="C499" s="308">
        <v>0</v>
      </c>
      <c r="D499" s="455"/>
      <c r="E499" s="308">
        <v>0</v>
      </c>
      <c r="F499" s="455"/>
      <c r="G499" s="312">
        <v>0</v>
      </c>
      <c r="H499" s="64"/>
      <c r="I499" s="118"/>
      <c r="J499" s="119"/>
      <c r="K499" s="119"/>
      <c r="L499" s="119"/>
      <c r="M499" s="63"/>
      <c r="N499" s="20"/>
      <c r="O499" s="20"/>
      <c r="P499" s="20"/>
      <c r="Q499" s="20"/>
      <c r="R499" s="20"/>
      <c r="S499" s="20"/>
      <c r="T499" s="359" t="str">
        <f>T489</f>
        <v>AS OF 4/30</v>
      </c>
      <c r="U499" s="519">
        <f>U495+U496+U497-U498</f>
        <v>0</v>
      </c>
      <c r="V499" s="519"/>
      <c r="W499" s="360"/>
      <c r="X499" s="357"/>
      <c r="Y499" s="359" t="str">
        <f>Y489</f>
        <v>AS OF 4/30</v>
      </c>
      <c r="Z499" s="519">
        <f>Z495+Z496+Z497-Z498</f>
        <v>0</v>
      </c>
      <c r="AA499" s="519"/>
      <c r="AB499" s="360"/>
      <c r="AC499" s="357"/>
      <c r="AD499" s="359" t="str">
        <f>AD489</f>
        <v>AS OF 4/30</v>
      </c>
      <c r="AE499" s="519">
        <f>AE495+AE496+AE497-AE498</f>
        <v>0</v>
      </c>
      <c r="AF499" s="519"/>
      <c r="AG499" s="360"/>
      <c r="AH499" s="20"/>
      <c r="AI499" s="20"/>
      <c r="AJ499" s="20"/>
      <c r="AK499" s="20"/>
      <c r="AL499" s="20"/>
    </row>
    <row r="500" spans="1:38" ht="12.75" customHeight="1" x14ac:dyDescent="0.2">
      <c r="A500" s="20"/>
      <c r="B500" s="453"/>
      <c r="C500" s="308">
        <v>0</v>
      </c>
      <c r="D500" s="455"/>
      <c r="E500" s="308">
        <v>0</v>
      </c>
      <c r="F500" s="455"/>
      <c r="G500" s="312">
        <v>0</v>
      </c>
      <c r="H500" s="64"/>
      <c r="I500" s="118"/>
      <c r="J500" s="119"/>
      <c r="K500" s="119"/>
      <c r="L500" s="119"/>
      <c r="M500" s="63"/>
      <c r="N500" s="20"/>
      <c r="O500" s="20"/>
      <c r="P500" s="20"/>
      <c r="Q500" s="20"/>
      <c r="R500" s="20"/>
      <c r="S500" s="20"/>
      <c r="T500" s="361"/>
      <c r="U500" s="362"/>
      <c r="V500" s="362"/>
      <c r="W500" s="360"/>
      <c r="X500" s="357"/>
      <c r="Y500" s="361"/>
      <c r="Z500" s="362"/>
      <c r="AA500" s="362"/>
      <c r="AB500" s="360"/>
      <c r="AC500" s="357"/>
      <c r="AD500" s="361"/>
      <c r="AE500" s="362"/>
      <c r="AF500" s="362"/>
      <c r="AG500" s="360"/>
      <c r="AH500" s="20"/>
      <c r="AI500" s="20"/>
      <c r="AJ500" s="20"/>
      <c r="AK500" s="20"/>
      <c r="AL500" s="20"/>
    </row>
    <row r="501" spans="1:38" ht="12.75" customHeight="1" x14ac:dyDescent="0.2">
      <c r="A501" s="20"/>
      <c r="B501" s="453"/>
      <c r="C501" s="308">
        <v>0</v>
      </c>
      <c r="D501" s="455"/>
      <c r="E501" s="308">
        <v>0</v>
      </c>
      <c r="F501" s="455"/>
      <c r="G501" s="312">
        <v>0</v>
      </c>
      <c r="H501" s="64"/>
      <c r="I501" s="118"/>
      <c r="J501" s="119"/>
      <c r="K501" s="119"/>
      <c r="L501" s="119"/>
      <c r="M501" s="63"/>
      <c r="N501" s="20"/>
      <c r="O501" s="20"/>
      <c r="P501" s="20"/>
      <c r="Q501" s="20"/>
      <c r="R501" s="20"/>
      <c r="S501" s="20"/>
      <c r="T501" s="361"/>
      <c r="U501" s="362"/>
      <c r="V501" s="362"/>
      <c r="W501" s="360"/>
      <c r="X501" s="357"/>
      <c r="Y501" s="361"/>
      <c r="Z501" s="362"/>
      <c r="AA501" s="362"/>
      <c r="AB501" s="360"/>
      <c r="AC501" s="357"/>
      <c r="AD501" s="361"/>
      <c r="AE501" s="362"/>
      <c r="AF501" s="362"/>
      <c r="AG501" s="360"/>
      <c r="AH501" s="20"/>
      <c r="AI501" s="20"/>
      <c r="AJ501" s="20"/>
      <c r="AK501" s="20"/>
      <c r="AL501" s="20"/>
    </row>
    <row r="502" spans="1:38" ht="12.75" customHeight="1" x14ac:dyDescent="0.2">
      <c r="A502" s="20"/>
      <c r="B502" s="453"/>
      <c r="C502" s="308">
        <v>0</v>
      </c>
      <c r="D502" s="455"/>
      <c r="E502" s="308">
        <v>0</v>
      </c>
      <c r="F502" s="455"/>
      <c r="G502" s="312">
        <v>0</v>
      </c>
      <c r="H502" s="64"/>
      <c r="I502" s="118"/>
      <c r="J502" s="119"/>
      <c r="K502" s="119"/>
      <c r="L502" s="119"/>
      <c r="M502" s="63"/>
      <c r="N502" s="20"/>
      <c r="O502" s="20"/>
      <c r="P502" s="20"/>
      <c r="Q502" s="20"/>
      <c r="R502" s="20"/>
      <c r="S502" s="20"/>
      <c r="T502" s="359" t="s">
        <v>245</v>
      </c>
      <c r="U502" s="517">
        <f>MARCH!U502</f>
        <v>0</v>
      </c>
      <c r="V502" s="517"/>
      <c r="W502" s="518"/>
      <c r="X502" s="357"/>
      <c r="Y502" s="359" t="s">
        <v>241</v>
      </c>
      <c r="Z502" s="517">
        <f>MARCH!Z502</f>
        <v>0</v>
      </c>
      <c r="AA502" s="517"/>
      <c r="AB502" s="518"/>
      <c r="AC502" s="358"/>
      <c r="AD502" s="359" t="s">
        <v>411</v>
      </c>
      <c r="AE502" s="517">
        <f>MARCH!AE502</f>
        <v>0</v>
      </c>
      <c r="AF502" s="517"/>
      <c r="AG502" s="518"/>
      <c r="AH502" s="20"/>
      <c r="AI502" s="20"/>
      <c r="AJ502" s="20"/>
      <c r="AK502" s="20"/>
      <c r="AL502" s="20"/>
    </row>
    <row r="503" spans="1:38" ht="12.75" customHeight="1" x14ac:dyDescent="0.2">
      <c r="A503" s="20"/>
      <c r="B503" s="453"/>
      <c r="C503" s="308">
        <v>0</v>
      </c>
      <c r="D503" s="455"/>
      <c r="E503" s="308">
        <v>0</v>
      </c>
      <c r="F503" s="455"/>
      <c r="G503" s="312">
        <v>0</v>
      </c>
      <c r="H503" s="64"/>
      <c r="I503" s="118"/>
      <c r="J503" s="119"/>
      <c r="K503" s="119"/>
      <c r="L503" s="119"/>
      <c r="M503" s="63"/>
      <c r="N503" s="20"/>
      <c r="O503" s="20"/>
      <c r="P503" s="20"/>
      <c r="Q503" s="20"/>
      <c r="R503" s="20"/>
      <c r="S503" s="20"/>
      <c r="T503" s="359" t="s">
        <v>206</v>
      </c>
      <c r="U503" s="517">
        <f>MARCH!U503</f>
        <v>0</v>
      </c>
      <c r="V503" s="517"/>
      <c r="W503" s="518"/>
      <c r="X503" s="357"/>
      <c r="Y503" s="359" t="s">
        <v>206</v>
      </c>
      <c r="Z503" s="517">
        <f>MARCH!Z503</f>
        <v>0</v>
      </c>
      <c r="AA503" s="517"/>
      <c r="AB503" s="518"/>
      <c r="AC503" s="363"/>
      <c r="AD503" s="359" t="s">
        <v>206</v>
      </c>
      <c r="AE503" s="517">
        <f>MARCH!AE503</f>
        <v>0</v>
      </c>
      <c r="AF503" s="517"/>
      <c r="AG503" s="518"/>
      <c r="AH503" s="20"/>
      <c r="AI503" s="20"/>
      <c r="AJ503" s="20"/>
      <c r="AK503" s="20"/>
      <c r="AL503" s="20"/>
    </row>
    <row r="504" spans="1:38" ht="12.75" customHeight="1" x14ac:dyDescent="0.2">
      <c r="A504" s="20"/>
      <c r="B504" s="453"/>
      <c r="C504" s="308">
        <v>0</v>
      </c>
      <c r="D504" s="455"/>
      <c r="E504" s="308">
        <v>0</v>
      </c>
      <c r="F504" s="455"/>
      <c r="G504" s="312">
        <v>0</v>
      </c>
      <c r="H504" s="64"/>
      <c r="I504" s="118"/>
      <c r="J504" s="119"/>
      <c r="K504" s="119"/>
      <c r="L504" s="119"/>
      <c r="M504" s="63"/>
      <c r="N504" s="20"/>
      <c r="O504" s="20"/>
      <c r="P504" s="20"/>
      <c r="Q504" s="20"/>
      <c r="R504" s="20"/>
      <c r="S504" s="20"/>
      <c r="T504" s="359" t="s">
        <v>253</v>
      </c>
      <c r="U504" s="517">
        <f>MARCH!U504</f>
        <v>0</v>
      </c>
      <c r="V504" s="517"/>
      <c r="W504" s="518"/>
      <c r="X504" s="357"/>
      <c r="Y504" s="359" t="s">
        <v>253</v>
      </c>
      <c r="Z504" s="517">
        <f>MARCH!Z504</f>
        <v>0</v>
      </c>
      <c r="AA504" s="517"/>
      <c r="AB504" s="518"/>
      <c r="AC504" s="364"/>
      <c r="AD504" s="359" t="s">
        <v>253</v>
      </c>
      <c r="AE504" s="517">
        <f>MARCH!AE504</f>
        <v>0</v>
      </c>
      <c r="AF504" s="517"/>
      <c r="AG504" s="518"/>
      <c r="AH504" s="20"/>
      <c r="AI504" s="20"/>
      <c r="AJ504" s="20"/>
      <c r="AK504" s="20"/>
      <c r="AL504" s="20"/>
    </row>
    <row r="505" spans="1:38" ht="12.75" customHeight="1" x14ac:dyDescent="0.2">
      <c r="A505" s="20"/>
      <c r="B505" s="453"/>
      <c r="C505" s="308">
        <v>0</v>
      </c>
      <c r="D505" s="455"/>
      <c r="E505" s="308">
        <v>0</v>
      </c>
      <c r="F505" s="455"/>
      <c r="G505" s="312">
        <v>0</v>
      </c>
      <c r="H505" s="64"/>
      <c r="I505" s="118"/>
      <c r="J505" s="119"/>
      <c r="K505" s="119"/>
      <c r="L505" s="119"/>
      <c r="M505" s="63"/>
      <c r="N505" s="20"/>
      <c r="O505" s="20"/>
      <c r="P505" s="20"/>
      <c r="Q505" s="20"/>
      <c r="R505" s="20"/>
      <c r="S505" s="20"/>
      <c r="T505" s="359" t="s">
        <v>207</v>
      </c>
      <c r="U505" s="519">
        <f>MARCH!U509</f>
        <v>0</v>
      </c>
      <c r="V505" s="519"/>
      <c r="W505" s="360"/>
      <c r="X505" s="357"/>
      <c r="Y505" s="359" t="s">
        <v>207</v>
      </c>
      <c r="Z505" s="519">
        <f>MARCH!Z509</f>
        <v>0</v>
      </c>
      <c r="AA505" s="519"/>
      <c r="AB505" s="360"/>
      <c r="AC505" s="357"/>
      <c r="AD505" s="359" t="s">
        <v>207</v>
      </c>
      <c r="AE505" s="519">
        <f>MARCH!AE509</f>
        <v>0</v>
      </c>
      <c r="AF505" s="519"/>
      <c r="AG505" s="360"/>
      <c r="AH505" s="20"/>
      <c r="AI505" s="20"/>
      <c r="AJ505" s="20"/>
      <c r="AK505" s="20"/>
      <c r="AL505" s="20"/>
    </row>
    <row r="506" spans="1:38" ht="12.75" customHeight="1" x14ac:dyDescent="0.2">
      <c r="A506" s="20"/>
      <c r="B506" s="453"/>
      <c r="C506" s="308">
        <v>0</v>
      </c>
      <c r="D506" s="455"/>
      <c r="E506" s="308">
        <v>0</v>
      </c>
      <c r="F506" s="455"/>
      <c r="G506" s="312">
        <v>0</v>
      </c>
      <c r="H506" s="64"/>
      <c r="I506" s="118"/>
      <c r="J506" s="119"/>
      <c r="K506" s="119"/>
      <c r="L506" s="119"/>
      <c r="M506" s="63"/>
      <c r="N506" s="20"/>
      <c r="O506" s="20"/>
      <c r="P506" s="20"/>
      <c r="Q506" s="20"/>
      <c r="R506" s="20"/>
      <c r="S506" s="20"/>
      <c r="T506" s="359" t="s">
        <v>208</v>
      </c>
      <c r="U506" s="520">
        <v>0</v>
      </c>
      <c r="V506" s="520"/>
      <c r="W506" s="360"/>
      <c r="X506" s="357"/>
      <c r="Y506" s="359" t="s">
        <v>208</v>
      </c>
      <c r="Z506" s="520">
        <v>0</v>
      </c>
      <c r="AA506" s="520"/>
      <c r="AB506" s="360"/>
      <c r="AC506" s="357"/>
      <c r="AD506" s="359" t="s">
        <v>208</v>
      </c>
      <c r="AE506" s="520">
        <v>0</v>
      </c>
      <c r="AF506" s="520"/>
      <c r="AG506" s="360"/>
      <c r="AH506" s="20"/>
      <c r="AI506" s="20"/>
      <c r="AJ506" s="20"/>
      <c r="AK506" s="20"/>
      <c r="AL506" s="20"/>
    </row>
    <row r="507" spans="1:38" ht="12.75" customHeight="1" x14ac:dyDescent="0.2">
      <c r="A507" s="20"/>
      <c r="B507" s="453"/>
      <c r="C507" s="308">
        <v>0</v>
      </c>
      <c r="D507" s="455"/>
      <c r="E507" s="308">
        <v>0</v>
      </c>
      <c r="F507" s="455"/>
      <c r="G507" s="312">
        <v>0</v>
      </c>
      <c r="H507" s="64"/>
      <c r="I507" s="118"/>
      <c r="J507" s="119"/>
      <c r="K507" s="119"/>
      <c r="L507" s="119"/>
      <c r="M507" s="63"/>
      <c r="N507" s="20"/>
      <c r="O507" s="20"/>
      <c r="P507" s="20"/>
      <c r="Q507" s="20"/>
      <c r="R507" s="20"/>
      <c r="S507" s="20"/>
      <c r="T507" s="359" t="s">
        <v>209</v>
      </c>
      <c r="U507" s="520">
        <v>0</v>
      </c>
      <c r="V507" s="520"/>
      <c r="W507" s="360"/>
      <c r="X507" s="357"/>
      <c r="Y507" s="359" t="s">
        <v>209</v>
      </c>
      <c r="Z507" s="520">
        <v>0</v>
      </c>
      <c r="AA507" s="520"/>
      <c r="AB507" s="360"/>
      <c r="AC507" s="357"/>
      <c r="AD507" s="359" t="s">
        <v>209</v>
      </c>
      <c r="AE507" s="520">
        <v>0</v>
      </c>
      <c r="AF507" s="520"/>
      <c r="AG507" s="360"/>
      <c r="AH507" s="20"/>
      <c r="AI507" s="20"/>
      <c r="AJ507" s="20"/>
      <c r="AK507" s="20"/>
      <c r="AL507" s="20"/>
    </row>
    <row r="508" spans="1:38" ht="12.75" customHeight="1" x14ac:dyDescent="0.2">
      <c r="A508" s="20"/>
      <c r="B508" s="453"/>
      <c r="C508" s="308">
        <v>0</v>
      </c>
      <c r="D508" s="455"/>
      <c r="E508" s="308">
        <v>0</v>
      </c>
      <c r="F508" s="455"/>
      <c r="G508" s="312">
        <v>0</v>
      </c>
      <c r="H508" s="64"/>
      <c r="I508" s="118"/>
      <c r="J508" s="119"/>
      <c r="K508" s="119"/>
      <c r="L508" s="119"/>
      <c r="M508" s="63"/>
      <c r="N508" s="20"/>
      <c r="O508" s="20"/>
      <c r="P508" s="20"/>
      <c r="Q508" s="20"/>
      <c r="R508" s="20"/>
      <c r="S508" s="20"/>
      <c r="T508" s="359" t="s">
        <v>210</v>
      </c>
      <c r="U508" s="520">
        <v>0</v>
      </c>
      <c r="V508" s="520"/>
      <c r="W508" s="360"/>
      <c r="X508" s="357"/>
      <c r="Y508" s="359" t="s">
        <v>210</v>
      </c>
      <c r="Z508" s="520">
        <v>0</v>
      </c>
      <c r="AA508" s="520"/>
      <c r="AB508" s="360"/>
      <c r="AC508" s="357"/>
      <c r="AD508" s="359" t="s">
        <v>210</v>
      </c>
      <c r="AE508" s="520">
        <v>0</v>
      </c>
      <c r="AF508" s="520"/>
      <c r="AG508" s="360"/>
      <c r="AH508" s="20"/>
      <c r="AI508" s="20"/>
      <c r="AJ508" s="20"/>
      <c r="AK508" s="20"/>
      <c r="AL508" s="20"/>
    </row>
    <row r="509" spans="1:38" ht="12.75" customHeight="1" x14ac:dyDescent="0.2">
      <c r="A509" s="20"/>
      <c r="B509" s="453"/>
      <c r="C509" s="308">
        <v>0</v>
      </c>
      <c r="D509" s="455"/>
      <c r="E509" s="308">
        <v>0</v>
      </c>
      <c r="F509" s="455"/>
      <c r="G509" s="312">
        <v>0</v>
      </c>
      <c r="H509" s="64"/>
      <c r="I509" s="118"/>
      <c r="J509" s="119"/>
      <c r="K509" s="119"/>
      <c r="L509" s="119"/>
      <c r="M509" s="63"/>
      <c r="N509" s="20"/>
      <c r="O509" s="20"/>
      <c r="P509" s="20"/>
      <c r="Q509" s="20"/>
      <c r="R509" s="20"/>
      <c r="S509" s="20"/>
      <c r="T509" s="359" t="str">
        <f>T499</f>
        <v>AS OF 4/30</v>
      </c>
      <c r="U509" s="519">
        <f>U505+U506+U507-U508</f>
        <v>0</v>
      </c>
      <c r="V509" s="519"/>
      <c r="W509" s="360"/>
      <c r="X509" s="357"/>
      <c r="Y509" s="359" t="str">
        <f>Y499</f>
        <v>AS OF 4/30</v>
      </c>
      <c r="Z509" s="519">
        <f>Z505+Z506+Z507-Z508</f>
        <v>0</v>
      </c>
      <c r="AA509" s="519"/>
      <c r="AB509" s="360"/>
      <c r="AC509" s="357"/>
      <c r="AD509" s="359" t="str">
        <f>AD499</f>
        <v>AS OF 4/30</v>
      </c>
      <c r="AE509" s="519">
        <f>AE505+AE506+AE507-AE508</f>
        <v>0</v>
      </c>
      <c r="AF509" s="519"/>
      <c r="AG509" s="360"/>
      <c r="AH509" s="20"/>
      <c r="AI509" s="20"/>
      <c r="AJ509" s="20"/>
      <c r="AK509" s="20"/>
      <c r="AL509" s="20"/>
    </row>
    <row r="510" spans="1:38" ht="12.75" customHeight="1" thickBot="1" x14ac:dyDescent="0.25">
      <c r="A510" s="20"/>
      <c r="B510" s="453"/>
      <c r="C510" s="308">
        <v>0</v>
      </c>
      <c r="D510" s="455"/>
      <c r="E510" s="308">
        <v>0</v>
      </c>
      <c r="F510" s="455"/>
      <c r="G510" s="312">
        <v>0</v>
      </c>
      <c r="I510" s="118"/>
      <c r="J510" s="119"/>
      <c r="K510" s="119"/>
      <c r="L510" s="119"/>
      <c r="M510" s="63"/>
      <c r="N510" s="20"/>
      <c r="O510" s="20"/>
      <c r="P510" s="20"/>
      <c r="Q510" s="20"/>
      <c r="R510" s="20"/>
      <c r="S510" s="20"/>
      <c r="T510" s="365"/>
      <c r="U510" s="366"/>
      <c r="V510" s="366"/>
      <c r="W510" s="367"/>
      <c r="X510" s="357"/>
      <c r="Y510" s="368"/>
      <c r="Z510" s="366"/>
      <c r="AA510" s="366"/>
      <c r="AB510" s="367"/>
      <c r="AC510" s="357"/>
      <c r="AD510" s="368"/>
      <c r="AE510" s="366"/>
      <c r="AF510" s="366"/>
      <c r="AG510" s="367"/>
      <c r="AH510" s="20"/>
      <c r="AI510" s="20"/>
      <c r="AJ510" s="20"/>
      <c r="AK510" s="20"/>
      <c r="AL510" s="20"/>
    </row>
    <row r="511" spans="1:38" ht="12.75" customHeight="1" x14ac:dyDescent="0.2">
      <c r="A511" s="20"/>
      <c r="B511" s="453"/>
      <c r="C511" s="308">
        <v>0</v>
      </c>
      <c r="D511" s="455"/>
      <c r="E511" s="308">
        <v>0</v>
      </c>
      <c r="F511" s="455"/>
      <c r="G511" s="312">
        <v>0</v>
      </c>
      <c r="I511" s="118"/>
      <c r="J511" s="119"/>
      <c r="K511" s="119"/>
      <c r="L511" s="119"/>
      <c r="M511" s="63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</row>
    <row r="512" spans="1:38" ht="12.75" customHeight="1" x14ac:dyDescent="0.2">
      <c r="A512" s="20"/>
      <c r="B512" s="453"/>
      <c r="C512" s="308">
        <v>0</v>
      </c>
      <c r="D512" s="455"/>
      <c r="E512" s="308">
        <v>0</v>
      </c>
      <c r="F512" s="455"/>
      <c r="G512" s="312">
        <v>0</v>
      </c>
      <c r="I512" s="118"/>
      <c r="J512" s="119"/>
      <c r="K512" s="119"/>
      <c r="L512" s="119"/>
      <c r="M512" s="63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</row>
    <row r="513" spans="2:8" ht="12.75" customHeight="1" x14ac:dyDescent="0.2">
      <c r="B513" s="453"/>
      <c r="C513" s="308">
        <v>0</v>
      </c>
      <c r="D513" s="455"/>
      <c r="E513" s="308">
        <v>0</v>
      </c>
      <c r="F513" s="455"/>
      <c r="G513" s="312">
        <v>0</v>
      </c>
      <c r="H513" s="65" t="s">
        <v>481</v>
      </c>
    </row>
    <row r="514" spans="2:8" ht="12.75" customHeight="1" x14ac:dyDescent="0.2">
      <c r="B514" s="453"/>
      <c r="C514" s="308">
        <v>0</v>
      </c>
      <c r="D514" s="455"/>
      <c r="E514" s="308">
        <v>0</v>
      </c>
      <c r="F514" s="455"/>
      <c r="G514" s="312">
        <v>0</v>
      </c>
      <c r="H514" s="314">
        <f>SUM(G516,E516,C516)</f>
        <v>0</v>
      </c>
    </row>
    <row r="515" spans="2:8" ht="12.75" customHeight="1" x14ac:dyDescent="0.2">
      <c r="B515" s="454"/>
      <c r="C515" s="309">
        <v>0</v>
      </c>
      <c r="D515" s="456"/>
      <c r="E515" s="309">
        <v>0</v>
      </c>
      <c r="F515" s="456"/>
      <c r="G515" s="313">
        <v>0</v>
      </c>
    </row>
    <row r="516" spans="2:8" ht="12.75" customHeight="1" x14ac:dyDescent="0.2">
      <c r="B516" s="28" t="s">
        <v>135</v>
      </c>
      <c r="C516" s="310">
        <f>SUM(C473:C515)</f>
        <v>0</v>
      </c>
      <c r="D516" s="62" t="s">
        <v>135</v>
      </c>
      <c r="E516" s="310">
        <f>SUM(E473:E515)</f>
        <v>0</v>
      </c>
      <c r="F516" s="62" t="s">
        <v>135</v>
      </c>
      <c r="G516" s="310">
        <f>SUM(G473:G515)</f>
        <v>0</v>
      </c>
    </row>
    <row r="517" spans="2:8" ht="12.75" customHeight="1" x14ac:dyDescent="0.2">
      <c r="G517" s="46"/>
    </row>
    <row r="518" spans="2:8" ht="12.75" customHeight="1" x14ac:dyDescent="0.2">
      <c r="G518" s="46"/>
    </row>
    <row r="519" spans="2:8" ht="12.75" customHeight="1" x14ac:dyDescent="0.2">
      <c r="G519" s="46"/>
    </row>
    <row r="520" spans="2:8" ht="12.75" customHeight="1" x14ac:dyDescent="0.2">
      <c r="G520" s="46"/>
    </row>
    <row r="521" spans="2:8" ht="12.75" customHeight="1" x14ac:dyDescent="0.2">
      <c r="G521" s="46"/>
    </row>
    <row r="522" spans="2:8" ht="12.75" customHeight="1" x14ac:dyDescent="0.2">
      <c r="G522" s="46"/>
    </row>
    <row r="523" spans="2:8" ht="12.75" customHeight="1" x14ac:dyDescent="0.2">
      <c r="G523" s="46"/>
    </row>
    <row r="524" spans="2:8" ht="12.75" customHeight="1" x14ac:dyDescent="0.2">
      <c r="G524" s="46"/>
    </row>
    <row r="525" spans="2:8" ht="12.75" customHeight="1" x14ac:dyDescent="0.2">
      <c r="G525" s="46"/>
    </row>
    <row r="526" spans="2:8" ht="12.75" customHeight="1" x14ac:dyDescent="0.2">
      <c r="G526" s="46"/>
    </row>
    <row r="527" spans="2:8" ht="12.75" customHeight="1" x14ac:dyDescent="0.2">
      <c r="G527" s="46"/>
    </row>
    <row r="528" spans="2:8" ht="12.75" customHeight="1" x14ac:dyDescent="0.2">
      <c r="G528" s="46"/>
    </row>
    <row r="529" spans="7:7" ht="12.75" customHeight="1" x14ac:dyDescent="0.2">
      <c r="G529" s="46"/>
    </row>
    <row r="530" spans="7:7" ht="12.75" customHeight="1" x14ac:dyDescent="0.2">
      <c r="G530" s="46"/>
    </row>
    <row r="531" spans="7:7" ht="12.75" customHeight="1" x14ac:dyDescent="0.2">
      <c r="G531" s="46"/>
    </row>
    <row r="532" spans="7:7" ht="12.75" customHeight="1" x14ac:dyDescent="0.2">
      <c r="G532" s="46"/>
    </row>
    <row r="533" spans="7:7" ht="12.75" customHeight="1" x14ac:dyDescent="0.2">
      <c r="G533" s="46"/>
    </row>
    <row r="534" spans="7:7" ht="12.75" customHeight="1" x14ac:dyDescent="0.2">
      <c r="G534" s="46"/>
    </row>
    <row r="535" spans="7:7" ht="12.75" customHeight="1" x14ac:dyDescent="0.2">
      <c r="G535" s="46"/>
    </row>
    <row r="536" spans="7:7" ht="12.75" customHeight="1" x14ac:dyDescent="0.2">
      <c r="G536" s="46"/>
    </row>
    <row r="537" spans="7:7" ht="12.75" customHeight="1" x14ac:dyDescent="0.2">
      <c r="G537" s="46"/>
    </row>
    <row r="538" spans="7:7" ht="12.75" customHeight="1" x14ac:dyDescent="0.2">
      <c r="G538" s="46"/>
    </row>
    <row r="539" spans="7:7" ht="12.75" customHeight="1" x14ac:dyDescent="0.2">
      <c r="G539" s="46"/>
    </row>
    <row r="540" spans="7:7" ht="12.75" customHeight="1" x14ac:dyDescent="0.2">
      <c r="G540" s="46"/>
    </row>
    <row r="541" spans="7:7" ht="12.75" customHeight="1" x14ac:dyDescent="0.2">
      <c r="G541" s="46"/>
    </row>
    <row r="542" spans="7:7" ht="12.75" customHeight="1" x14ac:dyDescent="0.2">
      <c r="G542" s="46"/>
    </row>
    <row r="543" spans="7:7" ht="12.75" customHeight="1" x14ac:dyDescent="0.2">
      <c r="G543" s="46"/>
    </row>
    <row r="544" spans="7:7" ht="12.75" customHeight="1" x14ac:dyDescent="0.2">
      <c r="G544" s="46"/>
    </row>
    <row r="545" spans="7:7" ht="12.75" customHeight="1" x14ac:dyDescent="0.2">
      <c r="G545" s="46"/>
    </row>
    <row r="546" spans="7:7" ht="12.75" customHeight="1" x14ac:dyDescent="0.2">
      <c r="G546" s="46"/>
    </row>
    <row r="547" spans="7:7" ht="12.75" customHeight="1" x14ac:dyDescent="0.2">
      <c r="G547" s="46"/>
    </row>
    <row r="548" spans="7:7" ht="12.75" customHeight="1" x14ac:dyDescent="0.2">
      <c r="G548" s="46"/>
    </row>
    <row r="549" spans="7:7" ht="12.75" customHeight="1" x14ac:dyDescent="0.2">
      <c r="G549" s="46"/>
    </row>
    <row r="550" spans="7:7" ht="12.75" customHeight="1" x14ac:dyDescent="0.2">
      <c r="G550" s="46"/>
    </row>
    <row r="551" spans="7:7" ht="12.75" customHeight="1" x14ac:dyDescent="0.2">
      <c r="G551" s="46"/>
    </row>
    <row r="552" spans="7:7" ht="12.75" customHeight="1" x14ac:dyDescent="0.2">
      <c r="G552" s="46"/>
    </row>
    <row r="553" spans="7:7" ht="12.75" customHeight="1" x14ac:dyDescent="0.2">
      <c r="G553" s="46"/>
    </row>
    <row r="554" spans="7:7" ht="12.75" customHeight="1" x14ac:dyDescent="0.2">
      <c r="G554" s="46"/>
    </row>
    <row r="555" spans="7:7" ht="12.75" customHeight="1" x14ac:dyDescent="0.2">
      <c r="G555" s="46"/>
    </row>
    <row r="556" spans="7:7" ht="12.75" customHeight="1" x14ac:dyDescent="0.2">
      <c r="G556" s="46"/>
    </row>
    <row r="557" spans="7:7" ht="12.75" customHeight="1" x14ac:dyDescent="0.2">
      <c r="G557" s="46"/>
    </row>
    <row r="558" spans="7:7" ht="12.75" customHeight="1" x14ac:dyDescent="0.2">
      <c r="G558" s="46"/>
    </row>
    <row r="559" spans="7:7" ht="12.75" customHeight="1" x14ac:dyDescent="0.2">
      <c r="G559" s="46"/>
    </row>
    <row r="560" spans="7:7" ht="12.75" customHeight="1" x14ac:dyDescent="0.2">
      <c r="G560" s="46"/>
    </row>
    <row r="561" spans="7:7" ht="12.75" customHeight="1" x14ac:dyDescent="0.2">
      <c r="G561" s="46"/>
    </row>
    <row r="562" spans="7:7" ht="12.75" customHeight="1" x14ac:dyDescent="0.2">
      <c r="G562" s="46"/>
    </row>
    <row r="563" spans="7:7" ht="12.75" customHeight="1" x14ac:dyDescent="0.2">
      <c r="G563" s="46"/>
    </row>
    <row r="564" spans="7:7" ht="12.75" customHeight="1" x14ac:dyDescent="0.2">
      <c r="G564" s="46"/>
    </row>
    <row r="565" spans="7:7" ht="12.75" customHeight="1" x14ac:dyDescent="0.2">
      <c r="G565" s="46"/>
    </row>
    <row r="566" spans="7:7" ht="12.75" customHeight="1" x14ac:dyDescent="0.2">
      <c r="G566" s="46"/>
    </row>
    <row r="567" spans="7:7" ht="12.75" customHeight="1" x14ac:dyDescent="0.2">
      <c r="G567" s="46"/>
    </row>
    <row r="568" spans="7:7" ht="12.75" customHeight="1" x14ac:dyDescent="0.2">
      <c r="G568" s="46"/>
    </row>
    <row r="569" spans="7:7" ht="12.75" customHeight="1" x14ac:dyDescent="0.2">
      <c r="G569" s="46"/>
    </row>
    <row r="570" spans="7:7" ht="12.75" customHeight="1" x14ac:dyDescent="0.2">
      <c r="G570" s="46"/>
    </row>
    <row r="571" spans="7:7" ht="12.75" customHeight="1" x14ac:dyDescent="0.2">
      <c r="G571" s="46"/>
    </row>
    <row r="572" spans="7:7" ht="12.75" customHeight="1" x14ac:dyDescent="0.2">
      <c r="G572" s="46"/>
    </row>
    <row r="573" spans="7:7" ht="12.75" customHeight="1" x14ac:dyDescent="0.2">
      <c r="G573" s="46"/>
    </row>
    <row r="574" spans="7:7" ht="12.75" customHeight="1" x14ac:dyDescent="0.2">
      <c r="G574" s="46"/>
    </row>
    <row r="575" spans="7:7" ht="12.75" customHeight="1" x14ac:dyDescent="0.2">
      <c r="G575" s="46"/>
    </row>
    <row r="576" spans="7:7" ht="12.75" customHeight="1" x14ac:dyDescent="0.2">
      <c r="G576" s="46"/>
    </row>
    <row r="577" spans="7:7" ht="12.75" customHeight="1" x14ac:dyDescent="0.2">
      <c r="G577" s="46"/>
    </row>
    <row r="578" spans="7:7" ht="12.75" customHeight="1" x14ac:dyDescent="0.2">
      <c r="G578" s="46"/>
    </row>
    <row r="579" spans="7:7" ht="12.75" customHeight="1" x14ac:dyDescent="0.2">
      <c r="G579" s="46"/>
    </row>
    <row r="580" spans="7:7" ht="12.75" customHeight="1" x14ac:dyDescent="0.2">
      <c r="G580" s="46"/>
    </row>
    <row r="581" spans="7:7" ht="12.75" customHeight="1" x14ac:dyDescent="0.2">
      <c r="G581" s="46"/>
    </row>
    <row r="582" spans="7:7" ht="12.75" customHeight="1" x14ac:dyDescent="0.2">
      <c r="G582" s="46"/>
    </row>
    <row r="583" spans="7:7" ht="12.75" customHeight="1" x14ac:dyDescent="0.2">
      <c r="G583" s="46"/>
    </row>
    <row r="584" spans="7:7" ht="12.75" customHeight="1" x14ac:dyDescent="0.2">
      <c r="G584" s="46"/>
    </row>
    <row r="585" spans="7:7" ht="12.75" customHeight="1" x14ac:dyDescent="0.2">
      <c r="G585" s="46"/>
    </row>
    <row r="586" spans="7:7" ht="12.75" customHeight="1" x14ac:dyDescent="0.2">
      <c r="G586" s="46"/>
    </row>
    <row r="587" spans="7:7" ht="12.75" customHeight="1" x14ac:dyDescent="0.2">
      <c r="G587" s="46"/>
    </row>
    <row r="588" spans="7:7" ht="12.75" customHeight="1" x14ac:dyDescent="0.2">
      <c r="G588" s="46"/>
    </row>
    <row r="589" spans="7:7" ht="12.75" customHeight="1" x14ac:dyDescent="0.2">
      <c r="G589" s="46"/>
    </row>
    <row r="590" spans="7:7" ht="12.75" customHeight="1" x14ac:dyDescent="0.2">
      <c r="G590" s="46"/>
    </row>
    <row r="591" spans="7:7" ht="12.75" customHeight="1" x14ac:dyDescent="0.2">
      <c r="G591" s="46"/>
    </row>
    <row r="592" spans="7:7" ht="12.75" customHeight="1" x14ac:dyDescent="0.2">
      <c r="G592" s="46"/>
    </row>
    <row r="593" spans="7:7" ht="12.75" customHeight="1" x14ac:dyDescent="0.2">
      <c r="G593" s="46"/>
    </row>
    <row r="594" spans="7:7" ht="12.75" customHeight="1" x14ac:dyDescent="0.2">
      <c r="G594" s="46"/>
    </row>
    <row r="595" spans="7:7" ht="12.75" customHeight="1" x14ac:dyDescent="0.2">
      <c r="G595" s="46"/>
    </row>
    <row r="596" spans="7:7" ht="12.75" customHeight="1" x14ac:dyDescent="0.2">
      <c r="G596" s="46"/>
    </row>
    <row r="597" spans="7:7" ht="12.75" customHeight="1" x14ac:dyDescent="0.2">
      <c r="G597" s="46"/>
    </row>
    <row r="598" spans="7:7" ht="12.75" customHeight="1" x14ac:dyDescent="0.2">
      <c r="G598" s="46"/>
    </row>
    <row r="599" spans="7:7" ht="12.75" customHeight="1" x14ac:dyDescent="0.2">
      <c r="G599" s="46"/>
    </row>
    <row r="600" spans="7:7" ht="12.75" customHeight="1" x14ac:dyDescent="0.2">
      <c r="G600" s="46"/>
    </row>
    <row r="601" spans="7:7" ht="12.75" customHeight="1" x14ac:dyDescent="0.2">
      <c r="G601" s="46"/>
    </row>
    <row r="602" spans="7:7" ht="12.75" customHeight="1" x14ac:dyDescent="0.2">
      <c r="G602" s="46"/>
    </row>
    <row r="603" spans="7:7" ht="12.75" customHeight="1" x14ac:dyDescent="0.2">
      <c r="G603" s="46"/>
    </row>
    <row r="604" spans="7:7" ht="12.75" customHeight="1" x14ac:dyDescent="0.2">
      <c r="G604" s="46"/>
    </row>
    <row r="605" spans="7:7" ht="12.75" customHeight="1" x14ac:dyDescent="0.2">
      <c r="G605" s="46"/>
    </row>
    <row r="606" spans="7:7" ht="12.75" customHeight="1" x14ac:dyDescent="0.2">
      <c r="G606" s="46"/>
    </row>
    <row r="607" spans="7:7" ht="12.75" customHeight="1" x14ac:dyDescent="0.2">
      <c r="G607" s="46"/>
    </row>
    <row r="608" spans="7:7" ht="12.75" customHeight="1" x14ac:dyDescent="0.2">
      <c r="G608" s="46"/>
    </row>
    <row r="609" spans="7:7" ht="12.75" customHeight="1" x14ac:dyDescent="0.2">
      <c r="G609" s="46"/>
    </row>
    <row r="610" spans="7:7" ht="12.75" customHeight="1" x14ac:dyDescent="0.2">
      <c r="G610" s="46"/>
    </row>
    <row r="611" spans="7:7" ht="12.75" customHeight="1" x14ac:dyDescent="0.2">
      <c r="G611" s="46"/>
    </row>
    <row r="612" spans="7:7" ht="12.75" customHeight="1" x14ac:dyDescent="0.2">
      <c r="G612" s="46"/>
    </row>
    <row r="613" spans="7:7" ht="12.75" customHeight="1" x14ac:dyDescent="0.2">
      <c r="G613" s="46"/>
    </row>
    <row r="614" spans="7:7" ht="12.75" customHeight="1" x14ac:dyDescent="0.2">
      <c r="G614" s="46"/>
    </row>
    <row r="615" spans="7:7" ht="12.75" customHeight="1" x14ac:dyDescent="0.2">
      <c r="G615" s="46"/>
    </row>
    <row r="616" spans="7:7" ht="12.75" customHeight="1" x14ac:dyDescent="0.2">
      <c r="G616" s="46"/>
    </row>
    <row r="617" spans="7:7" ht="12.75" customHeight="1" x14ac:dyDescent="0.2">
      <c r="G617" s="46"/>
    </row>
    <row r="618" spans="7:7" ht="12.75" customHeight="1" x14ac:dyDescent="0.2">
      <c r="G618" s="46"/>
    </row>
    <row r="619" spans="7:7" ht="12.75" customHeight="1" x14ac:dyDescent="0.2">
      <c r="G619" s="46"/>
    </row>
    <row r="620" spans="7:7" ht="12.75" customHeight="1" x14ac:dyDescent="0.2">
      <c r="G620" s="46"/>
    </row>
    <row r="621" spans="7:7" ht="12.75" customHeight="1" x14ac:dyDescent="0.2">
      <c r="G621" s="46"/>
    </row>
    <row r="622" spans="7:7" ht="12.75" customHeight="1" x14ac:dyDescent="0.2">
      <c r="G622" s="46"/>
    </row>
    <row r="623" spans="7:7" ht="12.75" customHeight="1" x14ac:dyDescent="0.2">
      <c r="G623" s="46"/>
    </row>
    <row r="624" spans="7:7" ht="12.75" customHeight="1" x14ac:dyDescent="0.2">
      <c r="G624" s="46"/>
    </row>
    <row r="625" spans="7:7" ht="12.75" customHeight="1" x14ac:dyDescent="0.2">
      <c r="G625" s="46"/>
    </row>
    <row r="626" spans="7:7" ht="12.75" customHeight="1" x14ac:dyDescent="0.2">
      <c r="G626" s="46"/>
    </row>
    <row r="627" spans="7:7" ht="12.75" customHeight="1" x14ac:dyDescent="0.2">
      <c r="G627" s="46"/>
    </row>
    <row r="628" spans="7:7" ht="12.75" customHeight="1" x14ac:dyDescent="0.2">
      <c r="G628" s="46"/>
    </row>
    <row r="629" spans="7:7" ht="12.75" customHeight="1" x14ac:dyDescent="0.2">
      <c r="G629" s="46"/>
    </row>
    <row r="630" spans="7:7" ht="12.75" customHeight="1" x14ac:dyDescent="0.2">
      <c r="G630" s="46"/>
    </row>
    <row r="631" spans="7:7" ht="12.75" customHeight="1" x14ac:dyDescent="0.2">
      <c r="G631" s="46"/>
    </row>
    <row r="632" spans="7:7" ht="12.75" customHeight="1" x14ac:dyDescent="0.2">
      <c r="G632" s="46"/>
    </row>
    <row r="633" spans="7:7" ht="12.75" customHeight="1" x14ac:dyDescent="0.2">
      <c r="G633" s="46"/>
    </row>
    <row r="634" spans="7:7" ht="12.75" customHeight="1" x14ac:dyDescent="0.2">
      <c r="G634" s="46"/>
    </row>
    <row r="635" spans="7:7" ht="12.75" customHeight="1" x14ac:dyDescent="0.2">
      <c r="G635" s="46"/>
    </row>
    <row r="636" spans="7:7" ht="12.75" customHeight="1" x14ac:dyDescent="0.2">
      <c r="G636" s="46"/>
    </row>
    <row r="637" spans="7:7" ht="12.75" customHeight="1" x14ac:dyDescent="0.2">
      <c r="G637" s="46"/>
    </row>
    <row r="638" spans="7:7" ht="12.75" customHeight="1" x14ac:dyDescent="0.2">
      <c r="G638" s="46"/>
    </row>
    <row r="639" spans="7:7" ht="12.75" customHeight="1" x14ac:dyDescent="0.2">
      <c r="G639" s="46"/>
    </row>
    <row r="640" spans="7:7" ht="12.75" customHeight="1" x14ac:dyDescent="0.2">
      <c r="G640" s="46"/>
    </row>
    <row r="641" spans="7:7" ht="12.75" customHeight="1" x14ac:dyDescent="0.2">
      <c r="G641" s="46"/>
    </row>
    <row r="642" spans="7:7" ht="12.75" customHeight="1" x14ac:dyDescent="0.2">
      <c r="G642" s="46"/>
    </row>
    <row r="643" spans="7:7" ht="12.75" customHeight="1" x14ac:dyDescent="0.2">
      <c r="G643" s="46"/>
    </row>
    <row r="644" spans="7:7" ht="12.75" customHeight="1" x14ac:dyDescent="0.2">
      <c r="G644" s="46"/>
    </row>
    <row r="645" spans="7:7" ht="12.75" customHeight="1" x14ac:dyDescent="0.2">
      <c r="G645" s="46"/>
    </row>
    <row r="646" spans="7:7" ht="12.75" customHeight="1" x14ac:dyDescent="0.2">
      <c r="G646" s="46"/>
    </row>
    <row r="647" spans="7:7" ht="12.75" customHeight="1" x14ac:dyDescent="0.2">
      <c r="G647" s="46"/>
    </row>
    <row r="648" spans="7:7" ht="12.75" customHeight="1" x14ac:dyDescent="0.2">
      <c r="G648" s="46"/>
    </row>
    <row r="649" spans="7:7" ht="12.75" customHeight="1" x14ac:dyDescent="0.2">
      <c r="G649" s="46"/>
    </row>
    <row r="650" spans="7:7" ht="12.75" customHeight="1" x14ac:dyDescent="0.2">
      <c r="G650" s="46"/>
    </row>
    <row r="651" spans="7:7" ht="12.75" customHeight="1" x14ac:dyDescent="0.2">
      <c r="G651" s="46"/>
    </row>
    <row r="652" spans="7:7" ht="12.75" customHeight="1" x14ac:dyDescent="0.2">
      <c r="G652" s="46"/>
    </row>
    <row r="653" spans="7:7" ht="12.75" customHeight="1" x14ac:dyDescent="0.2">
      <c r="G653" s="46"/>
    </row>
    <row r="654" spans="7:7" ht="12.75" customHeight="1" x14ac:dyDescent="0.2">
      <c r="G654" s="46"/>
    </row>
    <row r="655" spans="7:7" ht="12.75" customHeight="1" x14ac:dyDescent="0.2">
      <c r="G655" s="46"/>
    </row>
    <row r="656" spans="7:7" ht="12.75" customHeight="1" x14ac:dyDescent="0.2">
      <c r="G656" s="46"/>
    </row>
    <row r="657" spans="7:7" ht="12.75" customHeight="1" x14ac:dyDescent="0.2">
      <c r="G657" s="46"/>
    </row>
    <row r="658" spans="7:7" ht="12.75" customHeight="1" x14ac:dyDescent="0.2">
      <c r="G658" s="46"/>
    </row>
    <row r="659" spans="7:7" ht="12.75" customHeight="1" x14ac:dyDescent="0.2">
      <c r="G659" s="46"/>
    </row>
    <row r="660" spans="7:7" ht="12.75" customHeight="1" x14ac:dyDescent="0.2">
      <c r="G660" s="46"/>
    </row>
    <row r="661" spans="7:7" ht="12.75" customHeight="1" x14ac:dyDescent="0.2">
      <c r="G661" s="46"/>
    </row>
    <row r="662" spans="7:7" ht="12.75" customHeight="1" x14ac:dyDescent="0.2">
      <c r="G662" s="46"/>
    </row>
    <row r="663" spans="7:7" ht="12.75" customHeight="1" x14ac:dyDescent="0.2">
      <c r="G663" s="46"/>
    </row>
    <row r="664" spans="7:7" ht="12.75" customHeight="1" x14ac:dyDescent="0.2">
      <c r="G664" s="46"/>
    </row>
    <row r="665" spans="7:7" ht="12.75" customHeight="1" x14ac:dyDescent="0.2">
      <c r="G665" s="46"/>
    </row>
    <row r="666" spans="7:7" ht="12.75" customHeight="1" x14ac:dyDescent="0.2">
      <c r="G666" s="46"/>
    </row>
    <row r="667" spans="7:7" ht="12.75" customHeight="1" x14ac:dyDescent="0.2">
      <c r="G667" s="46"/>
    </row>
    <row r="668" spans="7:7" ht="12.75" customHeight="1" x14ac:dyDescent="0.2">
      <c r="G668" s="46"/>
    </row>
    <row r="669" spans="7:7" ht="12.75" customHeight="1" x14ac:dyDescent="0.2">
      <c r="G669" s="46"/>
    </row>
    <row r="670" spans="7:7" ht="12.75" customHeight="1" x14ac:dyDescent="0.2">
      <c r="G670" s="46"/>
    </row>
    <row r="671" spans="7:7" ht="12.75" customHeight="1" x14ac:dyDescent="0.2">
      <c r="G671" s="46"/>
    </row>
    <row r="672" spans="7:7" ht="12.75" customHeight="1" x14ac:dyDescent="0.2">
      <c r="G672" s="46"/>
    </row>
    <row r="673" spans="7:7" ht="12.75" customHeight="1" x14ac:dyDescent="0.2">
      <c r="G673" s="46"/>
    </row>
    <row r="674" spans="7:7" ht="12.75" customHeight="1" x14ac:dyDescent="0.2">
      <c r="G674" s="46"/>
    </row>
    <row r="675" spans="7:7" ht="12.75" customHeight="1" x14ac:dyDescent="0.2">
      <c r="G675" s="46"/>
    </row>
    <row r="676" spans="7:7" ht="12.75" customHeight="1" x14ac:dyDescent="0.2">
      <c r="G676" s="46"/>
    </row>
    <row r="677" spans="7:7" ht="12.75" customHeight="1" x14ac:dyDescent="0.2">
      <c r="G677" s="46"/>
    </row>
    <row r="678" spans="7:7" ht="12.75" customHeight="1" x14ac:dyDescent="0.2">
      <c r="G678" s="46"/>
    </row>
    <row r="679" spans="7:7" ht="12.75" customHeight="1" x14ac:dyDescent="0.2">
      <c r="G679" s="46"/>
    </row>
    <row r="680" spans="7:7" ht="12.75" customHeight="1" x14ac:dyDescent="0.2">
      <c r="G680" s="46"/>
    </row>
    <row r="681" spans="7:7" ht="12.75" customHeight="1" x14ac:dyDescent="0.2">
      <c r="G681" s="46"/>
    </row>
    <row r="682" spans="7:7" ht="12.75" customHeight="1" x14ac:dyDescent="0.2">
      <c r="G682" s="46"/>
    </row>
    <row r="683" spans="7:7" ht="12.75" customHeight="1" x14ac:dyDescent="0.2">
      <c r="G683" s="46"/>
    </row>
    <row r="684" spans="7:7" ht="12.75" customHeight="1" x14ac:dyDescent="0.2">
      <c r="G684" s="46"/>
    </row>
    <row r="685" spans="7:7" ht="12.75" customHeight="1" x14ac:dyDescent="0.2">
      <c r="G685" s="46"/>
    </row>
    <row r="686" spans="7:7" ht="12.75" customHeight="1" x14ac:dyDescent="0.2">
      <c r="G686" s="46"/>
    </row>
    <row r="687" spans="7:7" ht="12.75" customHeight="1" x14ac:dyDescent="0.2">
      <c r="G687" s="46"/>
    </row>
    <row r="688" spans="7:7" ht="12.75" customHeight="1" x14ac:dyDescent="0.2">
      <c r="G688" s="46"/>
    </row>
    <row r="689" spans="7:7" ht="12.75" customHeight="1" x14ac:dyDescent="0.2">
      <c r="G689" s="46"/>
    </row>
    <row r="690" spans="7:7" ht="12.75" customHeight="1" x14ac:dyDescent="0.2">
      <c r="G690" s="46"/>
    </row>
    <row r="691" spans="7:7" ht="12.75" customHeight="1" x14ac:dyDescent="0.2">
      <c r="G691" s="46"/>
    </row>
    <row r="692" spans="7:7" ht="12.75" customHeight="1" x14ac:dyDescent="0.2">
      <c r="G692" s="46"/>
    </row>
    <row r="693" spans="7:7" ht="12.75" customHeight="1" x14ac:dyDescent="0.2">
      <c r="G693" s="46"/>
    </row>
    <row r="694" spans="7:7" ht="12.75" customHeight="1" x14ac:dyDescent="0.2">
      <c r="G694" s="46"/>
    </row>
    <row r="695" spans="7:7" ht="12.75" customHeight="1" x14ac:dyDescent="0.2">
      <c r="G695" s="46"/>
    </row>
    <row r="696" spans="7:7" ht="12.75" customHeight="1" x14ac:dyDescent="0.2">
      <c r="G696" s="46"/>
    </row>
    <row r="697" spans="7:7" ht="12.75" customHeight="1" x14ac:dyDescent="0.2">
      <c r="G697" s="46"/>
    </row>
    <row r="698" spans="7:7" ht="12.75" customHeight="1" x14ac:dyDescent="0.2">
      <c r="G698" s="46"/>
    </row>
    <row r="699" spans="7:7" ht="12.75" customHeight="1" x14ac:dyDescent="0.2">
      <c r="G699" s="46"/>
    </row>
    <row r="700" spans="7:7" ht="12.75" customHeight="1" x14ac:dyDescent="0.2">
      <c r="G700" s="46"/>
    </row>
    <row r="701" spans="7:7" ht="12.75" customHeight="1" x14ac:dyDescent="0.2">
      <c r="G701" s="46"/>
    </row>
    <row r="702" spans="7:7" ht="12.75" customHeight="1" x14ac:dyDescent="0.2">
      <c r="G702" s="46"/>
    </row>
    <row r="703" spans="7:7" ht="12.75" customHeight="1" x14ac:dyDescent="0.2">
      <c r="G703" s="46"/>
    </row>
    <row r="704" spans="7:7" ht="12.75" customHeight="1" x14ac:dyDescent="0.2">
      <c r="G704" s="46"/>
    </row>
    <row r="705" spans="7:7" ht="12.75" customHeight="1" x14ac:dyDescent="0.2">
      <c r="G705" s="46"/>
    </row>
    <row r="706" spans="7:7" ht="12.75" customHeight="1" x14ac:dyDescent="0.2">
      <c r="G706" s="46"/>
    </row>
    <row r="707" spans="7:7" ht="12.75" customHeight="1" x14ac:dyDescent="0.2">
      <c r="G707" s="46"/>
    </row>
    <row r="708" spans="7:7" ht="12.75" customHeight="1" x14ac:dyDescent="0.2">
      <c r="G708" s="46"/>
    </row>
    <row r="709" spans="7:7" ht="12.75" customHeight="1" x14ac:dyDescent="0.2">
      <c r="G709" s="46"/>
    </row>
    <row r="710" spans="7:7" ht="12.75" customHeight="1" x14ac:dyDescent="0.2">
      <c r="G710" s="46"/>
    </row>
    <row r="711" spans="7:7" ht="12.75" customHeight="1" x14ac:dyDescent="0.2">
      <c r="G711" s="46"/>
    </row>
    <row r="712" spans="7:7" ht="12.75" customHeight="1" x14ac:dyDescent="0.2">
      <c r="G712" s="46"/>
    </row>
    <row r="713" spans="7:7" ht="12.75" customHeight="1" x14ac:dyDescent="0.2">
      <c r="G713" s="46"/>
    </row>
    <row r="714" spans="7:7" ht="12.75" customHeight="1" x14ac:dyDescent="0.2">
      <c r="G714" s="46"/>
    </row>
    <row r="715" spans="7:7" ht="12.75" customHeight="1" x14ac:dyDescent="0.2">
      <c r="G715" s="46"/>
    </row>
    <row r="716" spans="7:7" ht="12.75" customHeight="1" x14ac:dyDescent="0.2">
      <c r="G716" s="46"/>
    </row>
    <row r="717" spans="7:7" ht="12.75" customHeight="1" x14ac:dyDescent="0.2">
      <c r="G717" s="46"/>
    </row>
    <row r="718" spans="7:7" ht="12.75" customHeight="1" x14ac:dyDescent="0.2">
      <c r="G718" s="46"/>
    </row>
    <row r="719" spans="7:7" ht="12.75" customHeight="1" x14ac:dyDescent="0.2">
      <c r="G719" s="46"/>
    </row>
    <row r="720" spans="7:7" ht="12.75" customHeight="1" x14ac:dyDescent="0.2">
      <c r="G720" s="46"/>
    </row>
    <row r="721" spans="7:7" ht="12.75" customHeight="1" x14ac:dyDescent="0.2">
      <c r="G721" s="46"/>
    </row>
    <row r="722" spans="7:7" ht="12.75" customHeight="1" x14ac:dyDescent="0.2">
      <c r="G722" s="46"/>
    </row>
    <row r="723" spans="7:7" ht="12.75" customHeight="1" x14ac:dyDescent="0.2">
      <c r="G723" s="46"/>
    </row>
    <row r="724" spans="7:7" ht="12.75" customHeight="1" x14ac:dyDescent="0.2">
      <c r="G724" s="46"/>
    </row>
    <row r="725" spans="7:7" ht="12.75" customHeight="1" x14ac:dyDescent="0.2">
      <c r="G725" s="46"/>
    </row>
    <row r="726" spans="7:7" ht="12.75" customHeight="1" x14ac:dyDescent="0.2">
      <c r="G726" s="46"/>
    </row>
    <row r="727" spans="7:7" ht="12.75" customHeight="1" x14ac:dyDescent="0.2">
      <c r="G727" s="46"/>
    </row>
    <row r="728" spans="7:7" ht="12.75" customHeight="1" x14ac:dyDescent="0.2">
      <c r="G728" s="46"/>
    </row>
    <row r="729" spans="7:7" ht="12.75" customHeight="1" x14ac:dyDescent="0.2">
      <c r="G729" s="46"/>
    </row>
    <row r="730" spans="7:7" ht="12.75" customHeight="1" x14ac:dyDescent="0.2">
      <c r="G730" s="46"/>
    </row>
    <row r="731" spans="7:7" ht="12.75" customHeight="1" x14ac:dyDescent="0.2">
      <c r="G731" s="46"/>
    </row>
    <row r="732" spans="7:7" ht="12.75" customHeight="1" x14ac:dyDescent="0.2">
      <c r="G732" s="46"/>
    </row>
    <row r="733" spans="7:7" ht="12.75" customHeight="1" x14ac:dyDescent="0.2">
      <c r="G733" s="46"/>
    </row>
    <row r="734" spans="7:7" ht="12.75" customHeight="1" x14ac:dyDescent="0.2">
      <c r="G734" s="46"/>
    </row>
    <row r="735" spans="7:7" ht="12.75" customHeight="1" x14ac:dyDescent="0.2">
      <c r="G735" s="46"/>
    </row>
    <row r="736" spans="7:7" ht="12.75" customHeight="1" x14ac:dyDescent="0.2">
      <c r="G736" s="46"/>
    </row>
    <row r="737" spans="7:7" ht="12.75" customHeight="1" x14ac:dyDescent="0.2">
      <c r="G737" s="46"/>
    </row>
    <row r="738" spans="7:7" ht="12.75" customHeight="1" x14ac:dyDescent="0.2">
      <c r="G738" s="46"/>
    </row>
    <row r="739" spans="7:7" ht="12.75" customHeight="1" x14ac:dyDescent="0.2">
      <c r="G739" s="46"/>
    </row>
    <row r="740" spans="7:7" ht="12.75" customHeight="1" x14ac:dyDescent="0.2">
      <c r="G740" s="46"/>
    </row>
    <row r="741" spans="7:7" ht="12.75" customHeight="1" x14ac:dyDescent="0.2">
      <c r="G741" s="46"/>
    </row>
    <row r="742" spans="7:7" ht="12.75" customHeight="1" x14ac:dyDescent="0.2">
      <c r="G742" s="46"/>
    </row>
    <row r="743" spans="7:7" ht="12.75" customHeight="1" x14ac:dyDescent="0.2">
      <c r="G743" s="46"/>
    </row>
    <row r="744" spans="7:7" ht="12.75" customHeight="1" x14ac:dyDescent="0.2">
      <c r="G744" s="46"/>
    </row>
    <row r="745" spans="7:7" ht="12.75" customHeight="1" x14ac:dyDescent="0.2">
      <c r="G745" s="46"/>
    </row>
    <row r="746" spans="7:7" ht="12.75" customHeight="1" x14ac:dyDescent="0.2">
      <c r="G746" s="46"/>
    </row>
    <row r="747" spans="7:7" ht="12.75" customHeight="1" x14ac:dyDescent="0.2">
      <c r="G747" s="46"/>
    </row>
    <row r="748" spans="7:7" ht="12.75" customHeight="1" x14ac:dyDescent="0.2">
      <c r="G748" s="46"/>
    </row>
    <row r="749" spans="7:7" ht="12.75" customHeight="1" x14ac:dyDescent="0.2">
      <c r="G749" s="46"/>
    </row>
    <row r="750" spans="7:7" ht="12.75" customHeight="1" x14ac:dyDescent="0.2">
      <c r="G750" s="46"/>
    </row>
    <row r="751" spans="7:7" ht="12.75" customHeight="1" x14ac:dyDescent="0.2">
      <c r="G751" s="46"/>
    </row>
    <row r="752" spans="7:7" ht="12.75" customHeight="1" x14ac:dyDescent="0.2">
      <c r="G752" s="46"/>
    </row>
    <row r="753" spans="7:7" ht="12.75" customHeight="1" x14ac:dyDescent="0.2">
      <c r="G753" s="46"/>
    </row>
    <row r="754" spans="7:7" ht="12.75" customHeight="1" x14ac:dyDescent="0.2">
      <c r="G754" s="46"/>
    </row>
    <row r="755" spans="7:7" ht="12.75" customHeight="1" x14ac:dyDescent="0.2">
      <c r="G755" s="46"/>
    </row>
    <row r="756" spans="7:7" ht="12.75" customHeight="1" x14ac:dyDescent="0.2">
      <c r="G756" s="46"/>
    </row>
    <row r="757" spans="7:7" ht="12.75" customHeight="1" x14ac:dyDescent="0.2">
      <c r="G757" s="46"/>
    </row>
    <row r="758" spans="7:7" ht="12.75" customHeight="1" x14ac:dyDescent="0.2">
      <c r="G758" s="46"/>
    </row>
    <row r="759" spans="7:7" ht="12.75" customHeight="1" x14ac:dyDescent="0.2">
      <c r="G759" s="46"/>
    </row>
    <row r="760" spans="7:7" ht="12.75" customHeight="1" x14ac:dyDescent="0.2">
      <c r="G760" s="46"/>
    </row>
    <row r="761" spans="7:7" ht="12.75" customHeight="1" x14ac:dyDescent="0.2">
      <c r="G761" s="46"/>
    </row>
    <row r="762" spans="7:7" ht="12.75" customHeight="1" x14ac:dyDescent="0.2">
      <c r="G762" s="46"/>
    </row>
    <row r="763" spans="7:7" ht="12.75" customHeight="1" x14ac:dyDescent="0.2">
      <c r="G763" s="46"/>
    </row>
    <row r="764" spans="7:7" ht="12.75" customHeight="1" x14ac:dyDescent="0.2">
      <c r="G764" s="46"/>
    </row>
    <row r="765" spans="7:7" ht="12.75" customHeight="1" x14ac:dyDescent="0.2">
      <c r="G765" s="46"/>
    </row>
    <row r="766" spans="7:7" ht="12.75" customHeight="1" x14ac:dyDescent="0.2">
      <c r="G766" s="46"/>
    </row>
    <row r="767" spans="7:7" ht="12.75" customHeight="1" x14ac:dyDescent="0.2">
      <c r="G767" s="46"/>
    </row>
    <row r="768" spans="7:7" ht="12.75" customHeight="1" x14ac:dyDescent="0.2">
      <c r="G768" s="46"/>
    </row>
    <row r="769" spans="7:7" ht="12.75" customHeight="1" x14ac:dyDescent="0.2">
      <c r="G769" s="46"/>
    </row>
    <row r="770" spans="7:7" ht="12.75" customHeight="1" x14ac:dyDescent="0.2">
      <c r="G770" s="46"/>
    </row>
    <row r="771" spans="7:7" ht="12.75" customHeight="1" x14ac:dyDescent="0.2">
      <c r="G771" s="46"/>
    </row>
    <row r="772" spans="7:7" ht="12.75" customHeight="1" x14ac:dyDescent="0.2">
      <c r="G772" s="46"/>
    </row>
    <row r="773" spans="7:7" ht="12.75" customHeight="1" x14ac:dyDescent="0.2">
      <c r="G773" s="46"/>
    </row>
    <row r="774" spans="7:7" ht="12.75" customHeight="1" x14ac:dyDescent="0.2">
      <c r="G774" s="46"/>
    </row>
    <row r="775" spans="7:7" ht="12.75" customHeight="1" x14ac:dyDescent="0.2">
      <c r="G775" s="46"/>
    </row>
    <row r="776" spans="7:7" ht="12.75" customHeight="1" x14ac:dyDescent="0.2">
      <c r="G776" s="46"/>
    </row>
    <row r="777" spans="7:7" ht="12.75" customHeight="1" x14ac:dyDescent="0.2">
      <c r="G777" s="46"/>
    </row>
    <row r="778" spans="7:7" ht="12.75" customHeight="1" x14ac:dyDescent="0.2">
      <c r="G778" s="46"/>
    </row>
    <row r="779" spans="7:7" ht="12.75" customHeight="1" x14ac:dyDescent="0.2">
      <c r="G779" s="46"/>
    </row>
    <row r="780" spans="7:7" ht="12.75" customHeight="1" x14ac:dyDescent="0.2">
      <c r="G780" s="46"/>
    </row>
    <row r="781" spans="7:7" ht="12.75" customHeight="1" x14ac:dyDescent="0.2">
      <c r="G781" s="46"/>
    </row>
    <row r="782" spans="7:7" ht="12.75" customHeight="1" x14ac:dyDescent="0.2">
      <c r="G782" s="46"/>
    </row>
    <row r="783" spans="7:7" ht="12.75" customHeight="1" x14ac:dyDescent="0.2">
      <c r="G783" s="46"/>
    </row>
    <row r="784" spans="7:7" ht="12.75" customHeight="1" x14ac:dyDescent="0.2">
      <c r="G784" s="46"/>
    </row>
    <row r="785" spans="7:7" ht="12.75" customHeight="1" x14ac:dyDescent="0.2">
      <c r="G785" s="46"/>
    </row>
    <row r="786" spans="7:7" ht="12.75" customHeight="1" x14ac:dyDescent="0.2">
      <c r="G786" s="46"/>
    </row>
    <row r="787" spans="7:7" ht="12.75" customHeight="1" x14ac:dyDescent="0.2">
      <c r="G787" s="46"/>
    </row>
    <row r="788" spans="7:7" ht="12.75" customHeight="1" x14ac:dyDescent="0.2">
      <c r="G788" s="46"/>
    </row>
    <row r="789" spans="7:7" ht="12.75" customHeight="1" x14ac:dyDescent="0.2">
      <c r="G789" s="46"/>
    </row>
    <row r="790" spans="7:7" ht="12.75" customHeight="1" x14ac:dyDescent="0.2">
      <c r="G790" s="46"/>
    </row>
    <row r="791" spans="7:7" ht="12.75" customHeight="1" x14ac:dyDescent="0.2">
      <c r="G791" s="46"/>
    </row>
    <row r="792" spans="7:7" ht="12.75" customHeight="1" x14ac:dyDescent="0.2">
      <c r="G792" s="46"/>
    </row>
    <row r="793" spans="7:7" ht="12.75" customHeight="1" x14ac:dyDescent="0.2">
      <c r="G793" s="46"/>
    </row>
    <row r="794" spans="7:7" ht="12.75" customHeight="1" x14ac:dyDescent="0.2">
      <c r="G794" s="46"/>
    </row>
    <row r="795" spans="7:7" ht="12.75" customHeight="1" x14ac:dyDescent="0.2">
      <c r="G795" s="46"/>
    </row>
    <row r="796" spans="7:7" ht="12.75" customHeight="1" x14ac:dyDescent="0.2">
      <c r="G796" s="46"/>
    </row>
    <row r="797" spans="7:7" ht="12.75" customHeight="1" x14ac:dyDescent="0.2">
      <c r="G797" s="46"/>
    </row>
    <row r="798" spans="7:7" ht="12.75" customHeight="1" x14ac:dyDescent="0.2">
      <c r="G798" s="46"/>
    </row>
    <row r="799" spans="7:7" ht="12.75" customHeight="1" x14ac:dyDescent="0.2">
      <c r="G799" s="46"/>
    </row>
    <row r="800" spans="7:7" ht="12.75" customHeight="1" x14ac:dyDescent="0.2">
      <c r="G800" s="46"/>
    </row>
    <row r="801" spans="7:7" ht="12.75" customHeight="1" x14ac:dyDescent="0.2">
      <c r="G801" s="46"/>
    </row>
    <row r="802" spans="7:7" ht="12.75" customHeight="1" x14ac:dyDescent="0.2">
      <c r="G802" s="46"/>
    </row>
    <row r="803" spans="7:7" ht="12.75" customHeight="1" x14ac:dyDescent="0.2">
      <c r="G803" s="46"/>
    </row>
    <row r="804" spans="7:7" ht="12.75" customHeight="1" x14ac:dyDescent="0.2">
      <c r="G804" s="46"/>
    </row>
    <row r="805" spans="7:7" ht="12.75" customHeight="1" x14ac:dyDescent="0.2">
      <c r="G805" s="46"/>
    </row>
    <row r="806" spans="7:7" ht="12.75" customHeight="1" x14ac:dyDescent="0.2">
      <c r="G806" s="46"/>
    </row>
    <row r="807" spans="7:7" ht="12.75" customHeight="1" x14ac:dyDescent="0.2">
      <c r="G807" s="46"/>
    </row>
    <row r="808" spans="7:7" ht="12.75" customHeight="1" x14ac:dyDescent="0.2">
      <c r="G808" s="46"/>
    </row>
    <row r="809" spans="7:7" ht="12.75" customHeight="1" x14ac:dyDescent="0.2">
      <c r="G809" s="46"/>
    </row>
    <row r="810" spans="7:7" ht="12.75" customHeight="1" x14ac:dyDescent="0.2">
      <c r="G810" s="46"/>
    </row>
    <row r="811" spans="7:7" ht="12.75" customHeight="1" x14ac:dyDescent="0.2">
      <c r="G811" s="46"/>
    </row>
    <row r="812" spans="7:7" ht="12.75" customHeight="1" x14ac:dyDescent="0.2">
      <c r="G812" s="46"/>
    </row>
    <row r="813" spans="7:7" ht="12.75" customHeight="1" x14ac:dyDescent="0.2">
      <c r="G813" s="46"/>
    </row>
    <row r="814" spans="7:7" ht="12.75" customHeight="1" x14ac:dyDescent="0.2">
      <c r="G814" s="46"/>
    </row>
    <row r="815" spans="7:7" ht="12.75" customHeight="1" x14ac:dyDescent="0.2">
      <c r="G815" s="46"/>
    </row>
    <row r="816" spans="7:7" ht="12.75" customHeight="1" x14ac:dyDescent="0.2">
      <c r="G816" s="46"/>
    </row>
    <row r="817" spans="7:7" ht="12.75" customHeight="1" x14ac:dyDescent="0.2">
      <c r="G817" s="46"/>
    </row>
    <row r="818" spans="7:7" ht="12.75" customHeight="1" x14ac:dyDescent="0.2">
      <c r="G818" s="46"/>
    </row>
    <row r="819" spans="7:7" ht="12.75" customHeight="1" x14ac:dyDescent="0.2">
      <c r="G819" s="46"/>
    </row>
    <row r="820" spans="7:7" ht="12.75" customHeight="1" x14ac:dyDescent="0.2">
      <c r="G820" s="46"/>
    </row>
    <row r="821" spans="7:7" ht="12.75" customHeight="1" x14ac:dyDescent="0.2">
      <c r="G821" s="46"/>
    </row>
    <row r="822" spans="7:7" ht="12.75" customHeight="1" x14ac:dyDescent="0.2">
      <c r="G822" s="46"/>
    </row>
    <row r="823" spans="7:7" ht="12.75" customHeight="1" x14ac:dyDescent="0.2">
      <c r="G823" s="46"/>
    </row>
    <row r="824" spans="7:7" ht="12.75" customHeight="1" x14ac:dyDescent="0.2">
      <c r="G824" s="46"/>
    </row>
    <row r="825" spans="7:7" ht="12.75" customHeight="1" x14ac:dyDescent="0.2">
      <c r="G825" s="46"/>
    </row>
    <row r="826" spans="7:7" ht="12.75" customHeight="1" x14ac:dyDescent="0.2">
      <c r="G826" s="46"/>
    </row>
    <row r="827" spans="7:7" ht="12.75" customHeight="1" x14ac:dyDescent="0.2">
      <c r="G827" s="46"/>
    </row>
    <row r="828" spans="7:7" ht="12.75" customHeight="1" x14ac:dyDescent="0.2">
      <c r="G828" s="46"/>
    </row>
    <row r="829" spans="7:7" ht="12.75" customHeight="1" x14ac:dyDescent="0.2">
      <c r="G829" s="46"/>
    </row>
    <row r="830" spans="7:7" ht="12.75" customHeight="1" x14ac:dyDescent="0.2">
      <c r="G830" s="46"/>
    </row>
    <row r="831" spans="7:7" ht="12.75" customHeight="1" x14ac:dyDescent="0.2">
      <c r="G831" s="46"/>
    </row>
    <row r="832" spans="7:7" ht="12.75" customHeight="1" x14ac:dyDescent="0.2">
      <c r="G832" s="46"/>
    </row>
    <row r="833" spans="7:7" ht="12.75" customHeight="1" x14ac:dyDescent="0.2">
      <c r="G833" s="46"/>
    </row>
    <row r="834" spans="7:7" ht="12.75" customHeight="1" x14ac:dyDescent="0.2">
      <c r="G834" s="46"/>
    </row>
    <row r="835" spans="7:7" ht="12.75" customHeight="1" x14ac:dyDescent="0.2">
      <c r="G835" s="46"/>
    </row>
    <row r="836" spans="7:7" ht="12.75" customHeight="1" x14ac:dyDescent="0.2">
      <c r="G836" s="46"/>
    </row>
    <row r="837" spans="7:7" ht="12.75" customHeight="1" x14ac:dyDescent="0.2">
      <c r="G837" s="46"/>
    </row>
    <row r="838" spans="7:7" ht="12.75" customHeight="1" x14ac:dyDescent="0.2">
      <c r="G838" s="46"/>
    </row>
    <row r="839" spans="7:7" ht="12.75" customHeight="1" x14ac:dyDescent="0.2">
      <c r="G839" s="46"/>
    </row>
    <row r="840" spans="7:7" ht="12.75" customHeight="1" x14ac:dyDescent="0.2">
      <c r="G840" s="46"/>
    </row>
    <row r="841" spans="7:7" ht="12.75" customHeight="1" x14ac:dyDescent="0.2">
      <c r="G841" s="46"/>
    </row>
    <row r="842" spans="7:7" ht="12.75" customHeight="1" x14ac:dyDescent="0.2">
      <c r="G842" s="46"/>
    </row>
    <row r="843" spans="7:7" ht="12.75" customHeight="1" x14ac:dyDescent="0.2">
      <c r="G843" s="46"/>
    </row>
    <row r="844" spans="7:7" ht="12.75" customHeight="1" x14ac:dyDescent="0.2">
      <c r="G844" s="46"/>
    </row>
    <row r="845" spans="7:7" ht="12.75" customHeight="1" x14ac:dyDescent="0.2">
      <c r="G845" s="46"/>
    </row>
    <row r="846" spans="7:7" ht="12.75" customHeight="1" x14ac:dyDescent="0.2">
      <c r="G846" s="46"/>
    </row>
    <row r="847" spans="7:7" ht="12.75" customHeight="1" x14ac:dyDescent="0.2">
      <c r="G847" s="46"/>
    </row>
    <row r="848" spans="7:7" ht="12.75" customHeight="1" x14ac:dyDescent="0.2">
      <c r="G848" s="46"/>
    </row>
    <row r="849" spans="7:7" ht="12.75" customHeight="1" x14ac:dyDescent="0.2">
      <c r="G849" s="46"/>
    </row>
    <row r="850" spans="7:7" ht="12.75" customHeight="1" x14ac:dyDescent="0.2">
      <c r="G850" s="46"/>
    </row>
    <row r="851" spans="7:7" ht="12.75" customHeight="1" x14ac:dyDescent="0.2">
      <c r="G851" s="46"/>
    </row>
    <row r="852" spans="7:7" ht="12.75" customHeight="1" x14ac:dyDescent="0.2">
      <c r="G852" s="46"/>
    </row>
    <row r="853" spans="7:7" ht="12.75" customHeight="1" x14ac:dyDescent="0.2">
      <c r="G853" s="46"/>
    </row>
    <row r="854" spans="7:7" ht="12.75" customHeight="1" x14ac:dyDescent="0.2">
      <c r="G854" s="46"/>
    </row>
    <row r="855" spans="7:7" ht="12.75" customHeight="1" x14ac:dyDescent="0.2">
      <c r="G855" s="46"/>
    </row>
    <row r="856" spans="7:7" ht="12.75" customHeight="1" x14ac:dyDescent="0.2">
      <c r="G856" s="46"/>
    </row>
    <row r="857" spans="7:7" ht="12.75" customHeight="1" x14ac:dyDescent="0.2">
      <c r="G857" s="46"/>
    </row>
    <row r="858" spans="7:7" ht="12.75" customHeight="1" x14ac:dyDescent="0.2">
      <c r="G858" s="46"/>
    </row>
    <row r="859" spans="7:7" ht="12.75" customHeight="1" x14ac:dyDescent="0.2">
      <c r="G859" s="46"/>
    </row>
    <row r="860" spans="7:7" ht="12.75" customHeight="1" x14ac:dyDescent="0.2">
      <c r="G860" s="46"/>
    </row>
    <row r="861" spans="7:7" ht="12.75" customHeight="1" x14ac:dyDescent="0.2">
      <c r="G861" s="46"/>
    </row>
    <row r="862" spans="7:7" ht="12.75" customHeight="1" x14ac:dyDescent="0.2">
      <c r="G862" s="46"/>
    </row>
    <row r="863" spans="7:7" ht="12.75" customHeight="1" x14ac:dyDescent="0.2">
      <c r="G863" s="46"/>
    </row>
    <row r="864" spans="7:7" ht="12.75" customHeight="1" x14ac:dyDescent="0.2">
      <c r="G864" s="46"/>
    </row>
    <row r="865" spans="7:7" ht="12.75" customHeight="1" x14ac:dyDescent="0.2">
      <c r="G865" s="46"/>
    </row>
    <row r="866" spans="7:7" ht="12.75" customHeight="1" x14ac:dyDescent="0.2">
      <c r="G866" s="46"/>
    </row>
    <row r="867" spans="7:7" ht="12.75" customHeight="1" x14ac:dyDescent="0.2">
      <c r="G867" s="46"/>
    </row>
    <row r="868" spans="7:7" ht="12.75" customHeight="1" x14ac:dyDescent="0.2">
      <c r="G868" s="46"/>
    </row>
    <row r="869" spans="7:7" ht="12.75" customHeight="1" x14ac:dyDescent="0.2">
      <c r="G869" s="46"/>
    </row>
    <row r="870" spans="7:7" ht="12.75" customHeight="1" x14ac:dyDescent="0.2">
      <c r="G870" s="46"/>
    </row>
    <row r="871" spans="7:7" ht="12.75" customHeight="1" x14ac:dyDescent="0.2">
      <c r="G871" s="46"/>
    </row>
    <row r="872" spans="7:7" ht="12.75" customHeight="1" x14ac:dyDescent="0.2">
      <c r="G872" s="46"/>
    </row>
    <row r="873" spans="7:7" ht="12.75" customHeight="1" x14ac:dyDescent="0.2">
      <c r="G873" s="46"/>
    </row>
    <row r="874" spans="7:7" ht="12.75" customHeight="1" x14ac:dyDescent="0.2">
      <c r="G874" s="46"/>
    </row>
    <row r="875" spans="7:7" ht="12.75" customHeight="1" x14ac:dyDescent="0.2">
      <c r="G875" s="46"/>
    </row>
    <row r="876" spans="7:7" ht="12.75" customHeight="1" x14ac:dyDescent="0.2">
      <c r="G876" s="46"/>
    </row>
    <row r="877" spans="7:7" ht="12.75" customHeight="1" x14ac:dyDescent="0.2">
      <c r="G877" s="46"/>
    </row>
    <row r="878" spans="7:7" ht="12.75" customHeight="1" x14ac:dyDescent="0.2">
      <c r="G878" s="46"/>
    </row>
    <row r="879" spans="7:7" ht="12.75" customHeight="1" x14ac:dyDescent="0.2">
      <c r="G879" s="46"/>
    </row>
    <row r="880" spans="7:7" ht="12.75" customHeight="1" x14ac:dyDescent="0.2">
      <c r="G880" s="46"/>
    </row>
    <row r="881" spans="7:7" ht="12.75" customHeight="1" x14ac:dyDescent="0.2">
      <c r="G881" s="46"/>
    </row>
    <row r="882" spans="7:7" ht="12.75" customHeight="1" x14ac:dyDescent="0.2">
      <c r="G882" s="46"/>
    </row>
    <row r="883" spans="7:7" ht="12.75" customHeight="1" x14ac:dyDescent="0.2">
      <c r="G883" s="46"/>
    </row>
    <row r="884" spans="7:7" ht="12.75" customHeight="1" x14ac:dyDescent="0.2">
      <c r="G884" s="46"/>
    </row>
    <row r="885" spans="7:7" ht="12.75" customHeight="1" x14ac:dyDescent="0.2">
      <c r="G885" s="46"/>
    </row>
    <row r="886" spans="7:7" ht="12.75" customHeight="1" x14ac:dyDescent="0.2">
      <c r="G886" s="46"/>
    </row>
    <row r="887" spans="7:7" ht="12.75" customHeight="1" x14ac:dyDescent="0.2">
      <c r="G887" s="46"/>
    </row>
    <row r="888" spans="7:7" ht="12.75" customHeight="1" x14ac:dyDescent="0.2">
      <c r="G888" s="46"/>
    </row>
    <row r="889" spans="7:7" ht="12.75" customHeight="1" x14ac:dyDescent="0.2">
      <c r="G889" s="46"/>
    </row>
    <row r="890" spans="7:7" ht="12.75" customHeight="1" x14ac:dyDescent="0.2">
      <c r="G890" s="46"/>
    </row>
    <row r="891" spans="7:7" ht="12.75" customHeight="1" x14ac:dyDescent="0.2">
      <c r="G891" s="46"/>
    </row>
    <row r="892" spans="7:7" ht="12.75" customHeight="1" x14ac:dyDescent="0.2">
      <c r="G892" s="46"/>
    </row>
    <row r="893" spans="7:7" ht="12.75" customHeight="1" x14ac:dyDescent="0.2">
      <c r="G893" s="46"/>
    </row>
    <row r="894" spans="7:7" ht="12.75" customHeight="1" x14ac:dyDescent="0.2">
      <c r="G894" s="46"/>
    </row>
    <row r="895" spans="7:7" ht="12.75" customHeight="1" x14ac:dyDescent="0.2">
      <c r="G895" s="46"/>
    </row>
    <row r="896" spans="7:7" ht="12.75" customHeight="1" x14ac:dyDescent="0.2">
      <c r="G896" s="46"/>
    </row>
    <row r="897" spans="7:7" ht="12.75" customHeight="1" x14ac:dyDescent="0.2">
      <c r="G897" s="46"/>
    </row>
    <row r="898" spans="7:7" ht="12.75" customHeight="1" x14ac:dyDescent="0.2">
      <c r="G898" s="46"/>
    </row>
    <row r="899" spans="7:7" ht="12.75" customHeight="1" x14ac:dyDescent="0.2">
      <c r="G899" s="46"/>
    </row>
    <row r="900" spans="7:7" ht="12.75" customHeight="1" x14ac:dyDescent="0.2">
      <c r="G900" s="46"/>
    </row>
    <row r="901" spans="7:7" ht="12.75" customHeight="1" x14ac:dyDescent="0.2">
      <c r="G901" s="46"/>
    </row>
    <row r="902" spans="7:7" ht="12.75" customHeight="1" x14ac:dyDescent="0.2">
      <c r="G902" s="46"/>
    </row>
    <row r="903" spans="7:7" ht="12.75" customHeight="1" x14ac:dyDescent="0.2">
      <c r="G903" s="46"/>
    </row>
    <row r="904" spans="7:7" ht="12.75" customHeight="1" x14ac:dyDescent="0.2">
      <c r="G904" s="46"/>
    </row>
    <row r="905" spans="7:7" ht="12.75" customHeight="1" x14ac:dyDescent="0.2">
      <c r="G905" s="46"/>
    </row>
    <row r="906" spans="7:7" ht="12.75" customHeight="1" x14ac:dyDescent="0.2">
      <c r="G906" s="46"/>
    </row>
    <row r="907" spans="7:7" ht="12.75" customHeight="1" x14ac:dyDescent="0.2">
      <c r="G907" s="46"/>
    </row>
    <row r="908" spans="7:7" ht="12.75" customHeight="1" x14ac:dyDescent="0.2">
      <c r="G908" s="46"/>
    </row>
    <row r="909" spans="7:7" ht="12.75" customHeight="1" x14ac:dyDescent="0.2">
      <c r="G909" s="46"/>
    </row>
    <row r="910" spans="7:7" ht="12.75" customHeight="1" x14ac:dyDescent="0.2">
      <c r="G910" s="46"/>
    </row>
    <row r="911" spans="7:7" ht="12.75" customHeight="1" x14ac:dyDescent="0.2">
      <c r="G911" s="46"/>
    </row>
    <row r="912" spans="7:7" ht="12.75" customHeight="1" x14ac:dyDescent="0.2">
      <c r="G912" s="46"/>
    </row>
    <row r="913" spans="7:7" ht="12.75" customHeight="1" x14ac:dyDescent="0.2">
      <c r="G913" s="46"/>
    </row>
    <row r="914" spans="7:7" ht="12.75" customHeight="1" x14ac:dyDescent="0.2">
      <c r="G914" s="46"/>
    </row>
    <row r="915" spans="7:7" ht="12.75" customHeight="1" x14ac:dyDescent="0.2">
      <c r="G915" s="46"/>
    </row>
    <row r="916" spans="7:7" ht="12.75" customHeight="1" x14ac:dyDescent="0.2">
      <c r="G916" s="46"/>
    </row>
    <row r="917" spans="7:7" ht="12.75" customHeight="1" x14ac:dyDescent="0.2">
      <c r="G917" s="46"/>
    </row>
    <row r="918" spans="7:7" ht="12.75" customHeight="1" x14ac:dyDescent="0.2">
      <c r="G918" s="46"/>
    </row>
    <row r="919" spans="7:7" ht="12.75" customHeight="1" x14ac:dyDescent="0.2">
      <c r="G919" s="46"/>
    </row>
    <row r="920" spans="7:7" ht="12.75" customHeight="1" x14ac:dyDescent="0.2">
      <c r="G920" s="46"/>
    </row>
    <row r="921" spans="7:7" ht="12.75" customHeight="1" x14ac:dyDescent="0.2">
      <c r="G921" s="46"/>
    </row>
    <row r="922" spans="7:7" ht="12.75" customHeight="1" x14ac:dyDescent="0.2">
      <c r="G922" s="46"/>
    </row>
    <row r="923" spans="7:7" ht="12.75" customHeight="1" x14ac:dyDescent="0.2">
      <c r="G923" s="46"/>
    </row>
    <row r="924" spans="7:7" ht="12.75" customHeight="1" x14ac:dyDescent="0.2">
      <c r="G924" s="46"/>
    </row>
    <row r="925" spans="7:7" ht="12.75" customHeight="1" x14ac:dyDescent="0.2">
      <c r="G925" s="46"/>
    </row>
    <row r="926" spans="7:7" ht="12.75" customHeight="1" x14ac:dyDescent="0.2">
      <c r="G926" s="46"/>
    </row>
    <row r="927" spans="7:7" ht="12.75" customHeight="1" x14ac:dyDescent="0.2">
      <c r="G927" s="46"/>
    </row>
    <row r="928" spans="7:7" ht="12.75" customHeight="1" x14ac:dyDescent="0.2">
      <c r="G928" s="46"/>
    </row>
    <row r="929" spans="7:7" ht="12.75" customHeight="1" x14ac:dyDescent="0.2">
      <c r="G929" s="46"/>
    </row>
    <row r="930" spans="7:7" ht="12.75" customHeight="1" x14ac:dyDescent="0.2">
      <c r="G930" s="46"/>
    </row>
    <row r="931" spans="7:7" ht="12.75" customHeight="1" x14ac:dyDescent="0.2">
      <c r="G931" s="46"/>
    </row>
    <row r="932" spans="7:7" ht="12.75" customHeight="1" x14ac:dyDescent="0.2">
      <c r="G932" s="46"/>
    </row>
    <row r="933" spans="7:7" ht="12.75" customHeight="1" x14ac:dyDescent="0.2">
      <c r="G933" s="46"/>
    </row>
    <row r="934" spans="7:7" ht="12.75" customHeight="1" x14ac:dyDescent="0.2">
      <c r="G934" s="46"/>
    </row>
    <row r="935" spans="7:7" ht="12.75" customHeight="1" x14ac:dyDescent="0.2">
      <c r="G935" s="46"/>
    </row>
    <row r="936" spans="7:7" ht="12.75" customHeight="1" x14ac:dyDescent="0.2">
      <c r="G936" s="46"/>
    </row>
    <row r="937" spans="7:7" ht="12.75" customHeight="1" x14ac:dyDescent="0.2">
      <c r="G937" s="46"/>
    </row>
    <row r="938" spans="7:7" ht="12.75" customHeight="1" x14ac:dyDescent="0.2">
      <c r="G938" s="46"/>
    </row>
    <row r="939" spans="7:7" ht="12.75" customHeight="1" x14ac:dyDescent="0.2">
      <c r="G939" s="46"/>
    </row>
    <row r="940" spans="7:7" ht="12.75" customHeight="1" x14ac:dyDescent="0.2">
      <c r="G940" s="46"/>
    </row>
    <row r="941" spans="7:7" ht="12.75" customHeight="1" x14ac:dyDescent="0.2">
      <c r="G941" s="46"/>
    </row>
    <row r="942" spans="7:7" ht="12.75" customHeight="1" x14ac:dyDescent="0.2">
      <c r="G942" s="46"/>
    </row>
    <row r="943" spans="7:7" ht="12.75" customHeight="1" x14ac:dyDescent="0.2">
      <c r="G943" s="46"/>
    </row>
    <row r="944" spans="7:7" ht="12.75" customHeight="1" x14ac:dyDescent="0.2">
      <c r="G944" s="46"/>
    </row>
    <row r="945" spans="7:7" ht="12.75" customHeight="1" x14ac:dyDescent="0.2">
      <c r="G945" s="46"/>
    </row>
    <row r="946" spans="7:7" ht="12.75" customHeight="1" x14ac:dyDescent="0.2">
      <c r="G946" s="46"/>
    </row>
    <row r="947" spans="7:7" ht="12.75" customHeight="1" x14ac:dyDescent="0.2">
      <c r="G947" s="46"/>
    </row>
    <row r="948" spans="7:7" ht="12.75" customHeight="1" x14ac:dyDescent="0.2">
      <c r="G948" s="46"/>
    </row>
    <row r="949" spans="7:7" ht="12.75" customHeight="1" x14ac:dyDescent="0.2">
      <c r="G949" s="46"/>
    </row>
    <row r="950" spans="7:7" ht="12.75" customHeight="1" x14ac:dyDescent="0.2">
      <c r="G950" s="46"/>
    </row>
    <row r="951" spans="7:7" ht="12.75" customHeight="1" x14ac:dyDescent="0.2">
      <c r="G951" s="46"/>
    </row>
    <row r="952" spans="7:7" ht="12.75" customHeight="1" x14ac:dyDescent="0.2">
      <c r="G952" s="46"/>
    </row>
    <row r="953" spans="7:7" ht="12.75" customHeight="1" x14ac:dyDescent="0.2">
      <c r="G953" s="46"/>
    </row>
    <row r="954" spans="7:7" ht="12.75" customHeight="1" x14ac:dyDescent="0.2">
      <c r="G954" s="46"/>
    </row>
    <row r="955" spans="7:7" ht="12.75" customHeight="1" x14ac:dyDescent="0.2">
      <c r="G955" s="46"/>
    </row>
    <row r="956" spans="7:7" ht="12.75" customHeight="1" x14ac:dyDescent="0.2">
      <c r="G956" s="46"/>
    </row>
    <row r="957" spans="7:7" ht="12.75" customHeight="1" x14ac:dyDescent="0.2">
      <c r="G957" s="46"/>
    </row>
    <row r="958" spans="7:7" ht="12.75" customHeight="1" x14ac:dyDescent="0.2">
      <c r="G958" s="46"/>
    </row>
    <row r="959" spans="7:7" ht="12.75" customHeight="1" x14ac:dyDescent="0.2">
      <c r="G959" s="46"/>
    </row>
    <row r="960" spans="7:7" ht="12.75" customHeight="1" x14ac:dyDescent="0.2">
      <c r="G960" s="46"/>
    </row>
    <row r="961" spans="7:7" ht="12.75" customHeight="1" x14ac:dyDescent="0.2">
      <c r="G961" s="46"/>
    </row>
    <row r="962" spans="7:7" ht="12.75" customHeight="1" x14ac:dyDescent="0.2">
      <c r="G962" s="46"/>
    </row>
    <row r="963" spans="7:7" ht="12.75" customHeight="1" x14ac:dyDescent="0.2">
      <c r="G963" s="46"/>
    </row>
    <row r="964" spans="7:7" ht="12.75" customHeight="1" x14ac:dyDescent="0.2">
      <c r="G964" s="46"/>
    </row>
    <row r="965" spans="7:7" ht="12.75" customHeight="1" x14ac:dyDescent="0.2">
      <c r="G965" s="46"/>
    </row>
    <row r="966" spans="7:7" ht="12.75" customHeight="1" x14ac:dyDescent="0.2">
      <c r="G966" s="46"/>
    </row>
    <row r="967" spans="7:7" ht="12.75" customHeight="1" x14ac:dyDescent="0.2">
      <c r="G967" s="46"/>
    </row>
    <row r="968" spans="7:7" ht="12.75" customHeight="1" x14ac:dyDescent="0.2">
      <c r="G968" s="46"/>
    </row>
    <row r="969" spans="7:7" ht="12.75" customHeight="1" x14ac:dyDescent="0.2">
      <c r="G969" s="46"/>
    </row>
    <row r="970" spans="7:7" ht="12.75" customHeight="1" x14ac:dyDescent="0.2">
      <c r="G970" s="46"/>
    </row>
    <row r="971" spans="7:7" ht="12.75" customHeight="1" x14ac:dyDescent="0.2">
      <c r="G971" s="46"/>
    </row>
    <row r="972" spans="7:7" ht="12.75" customHeight="1" x14ac:dyDescent="0.2">
      <c r="G972" s="46"/>
    </row>
    <row r="973" spans="7:7" ht="12.75" customHeight="1" x14ac:dyDescent="0.2">
      <c r="G973" s="46"/>
    </row>
    <row r="974" spans="7:7" ht="12.75" customHeight="1" x14ac:dyDescent="0.2">
      <c r="G974" s="46"/>
    </row>
    <row r="975" spans="7:7" ht="12.75" customHeight="1" x14ac:dyDescent="0.2">
      <c r="G975" s="46"/>
    </row>
    <row r="976" spans="7:7" ht="12.75" customHeight="1" x14ac:dyDescent="0.2">
      <c r="G976" s="46"/>
    </row>
    <row r="977" spans="7:7" ht="12.75" customHeight="1" x14ac:dyDescent="0.2">
      <c r="G977" s="46"/>
    </row>
    <row r="978" spans="7:7" ht="12.75" customHeight="1" x14ac:dyDescent="0.2">
      <c r="G978" s="46"/>
    </row>
    <row r="979" spans="7:7" ht="12.75" customHeight="1" x14ac:dyDescent="0.2">
      <c r="G979" s="46"/>
    </row>
    <row r="980" spans="7:7" ht="12.75" customHeight="1" x14ac:dyDescent="0.2">
      <c r="G980" s="46"/>
    </row>
    <row r="981" spans="7:7" ht="12.75" customHeight="1" x14ac:dyDescent="0.2">
      <c r="G981" s="46"/>
    </row>
    <row r="982" spans="7:7" ht="12.75" customHeight="1" x14ac:dyDescent="0.2">
      <c r="G982" s="46"/>
    </row>
    <row r="983" spans="7:7" ht="12.75" customHeight="1" x14ac:dyDescent="0.2">
      <c r="G983" s="46"/>
    </row>
    <row r="984" spans="7:7" ht="12.75" customHeight="1" x14ac:dyDescent="0.2">
      <c r="G984" s="46"/>
    </row>
    <row r="985" spans="7:7" ht="12.75" customHeight="1" x14ac:dyDescent="0.2">
      <c r="G985" s="46"/>
    </row>
    <row r="986" spans="7:7" ht="12.75" customHeight="1" x14ac:dyDescent="0.2">
      <c r="G986" s="46"/>
    </row>
    <row r="987" spans="7:7" ht="12.75" customHeight="1" x14ac:dyDescent="0.2">
      <c r="G987" s="46"/>
    </row>
    <row r="988" spans="7:7" ht="12.75" customHeight="1" x14ac:dyDescent="0.2">
      <c r="G988" s="46"/>
    </row>
    <row r="989" spans="7:7" ht="12.75" customHeight="1" x14ac:dyDescent="0.2">
      <c r="G989" s="46"/>
    </row>
    <row r="990" spans="7:7" ht="12.75" customHeight="1" x14ac:dyDescent="0.2">
      <c r="G990" s="46"/>
    </row>
    <row r="991" spans="7:7" ht="12.75" customHeight="1" x14ac:dyDescent="0.2">
      <c r="G991" s="46"/>
    </row>
    <row r="992" spans="7:7" ht="12.75" customHeight="1" x14ac:dyDescent="0.2">
      <c r="G992" s="46"/>
    </row>
    <row r="993" spans="7:7" ht="12.75" customHeight="1" x14ac:dyDescent="0.2">
      <c r="G993" s="46"/>
    </row>
    <row r="994" spans="7:7" ht="12.75" customHeight="1" x14ac:dyDescent="0.2">
      <c r="G994" s="46"/>
    </row>
    <row r="995" spans="7:7" ht="12.75" customHeight="1" x14ac:dyDescent="0.2">
      <c r="G995" s="46"/>
    </row>
    <row r="996" spans="7:7" ht="12.75" customHeight="1" x14ac:dyDescent="0.2">
      <c r="G996" s="46"/>
    </row>
    <row r="997" spans="7:7" ht="12.75" customHeight="1" x14ac:dyDescent="0.2">
      <c r="G997" s="46"/>
    </row>
    <row r="998" spans="7:7" ht="12.75" customHeight="1" x14ac:dyDescent="0.2">
      <c r="G998" s="46"/>
    </row>
    <row r="999" spans="7:7" ht="12.75" customHeight="1" x14ac:dyDescent="0.2">
      <c r="G999" s="46"/>
    </row>
    <row r="1000" spans="7:7" ht="12.75" customHeight="1" x14ac:dyDescent="0.2">
      <c r="G1000" s="46"/>
    </row>
    <row r="1001" spans="7:7" ht="12.75" customHeight="1" x14ac:dyDescent="0.2">
      <c r="G1001" s="46"/>
    </row>
    <row r="1002" spans="7:7" ht="12.75" customHeight="1" x14ac:dyDescent="0.2">
      <c r="G1002" s="46"/>
    </row>
    <row r="1003" spans="7:7" ht="12.75" customHeight="1" x14ac:dyDescent="0.2">
      <c r="G1003" s="46"/>
    </row>
    <row r="1004" spans="7:7" ht="12.75" customHeight="1" x14ac:dyDescent="0.2">
      <c r="G1004" s="46"/>
    </row>
    <row r="1005" spans="7:7" ht="12.75" customHeight="1" x14ac:dyDescent="0.2">
      <c r="G1005" s="46"/>
    </row>
    <row r="1006" spans="7:7" ht="12.75" customHeight="1" x14ac:dyDescent="0.2">
      <c r="G1006" s="46"/>
    </row>
    <row r="1007" spans="7:7" ht="12.75" customHeight="1" x14ac:dyDescent="0.2">
      <c r="G1007" s="46"/>
    </row>
    <row r="1008" spans="7:7" ht="12.75" customHeight="1" x14ac:dyDescent="0.2">
      <c r="G1008" s="46"/>
    </row>
    <row r="1009" spans="7:7" ht="12.75" customHeight="1" x14ac:dyDescent="0.2">
      <c r="G1009" s="46"/>
    </row>
    <row r="1010" spans="7:7" ht="12.75" customHeight="1" x14ac:dyDescent="0.2">
      <c r="G1010" s="46"/>
    </row>
    <row r="1011" spans="7:7" ht="12.75" customHeight="1" x14ac:dyDescent="0.2">
      <c r="G1011" s="46"/>
    </row>
    <row r="1012" spans="7:7" ht="12.75" customHeight="1" x14ac:dyDescent="0.2">
      <c r="G1012" s="46"/>
    </row>
    <row r="1013" spans="7:7" ht="12.75" customHeight="1" x14ac:dyDescent="0.2">
      <c r="G1013" s="46"/>
    </row>
    <row r="1014" spans="7:7" ht="12.75" customHeight="1" x14ac:dyDescent="0.2">
      <c r="G1014" s="46"/>
    </row>
    <row r="1015" spans="7:7" ht="12.75" customHeight="1" x14ac:dyDescent="0.2">
      <c r="G1015" s="46"/>
    </row>
    <row r="1016" spans="7:7" ht="12.75" customHeight="1" x14ac:dyDescent="0.2">
      <c r="G1016" s="46"/>
    </row>
    <row r="1017" spans="7:7" ht="12.75" customHeight="1" x14ac:dyDescent="0.2">
      <c r="G1017" s="46"/>
    </row>
    <row r="1018" spans="7:7" ht="12.75" customHeight="1" x14ac:dyDescent="0.2">
      <c r="G1018" s="46"/>
    </row>
    <row r="1019" spans="7:7" ht="12.75" customHeight="1" x14ac:dyDescent="0.2">
      <c r="G1019" s="46"/>
    </row>
    <row r="1020" spans="7:7" ht="12.75" customHeight="1" x14ac:dyDescent="0.2">
      <c r="G1020" s="46"/>
    </row>
    <row r="1021" spans="7:7" ht="12.75" customHeight="1" x14ac:dyDescent="0.2">
      <c r="G1021" s="46"/>
    </row>
    <row r="1022" spans="7:7" ht="12.75" customHeight="1" x14ac:dyDescent="0.2">
      <c r="G1022" s="46"/>
    </row>
    <row r="1023" spans="7:7" ht="12.75" customHeight="1" x14ac:dyDescent="0.2">
      <c r="G1023" s="46"/>
    </row>
    <row r="1024" spans="7:7" ht="12.75" customHeight="1" x14ac:dyDescent="0.2">
      <c r="G1024" s="46"/>
    </row>
    <row r="1025" spans="7:7" ht="12.75" customHeight="1" x14ac:dyDescent="0.2">
      <c r="G1025" s="46"/>
    </row>
    <row r="1026" spans="7:7" ht="12.75" customHeight="1" x14ac:dyDescent="0.2">
      <c r="G1026" s="46"/>
    </row>
    <row r="1027" spans="7:7" ht="12.75" customHeight="1" x14ac:dyDescent="0.2">
      <c r="G1027" s="46"/>
    </row>
    <row r="1028" spans="7:7" ht="12.75" customHeight="1" x14ac:dyDescent="0.2">
      <c r="G1028" s="46"/>
    </row>
    <row r="1029" spans="7:7" ht="12.75" customHeight="1" x14ac:dyDescent="0.2">
      <c r="G1029" s="46"/>
    </row>
    <row r="1030" spans="7:7" ht="12.75" customHeight="1" x14ac:dyDescent="0.2">
      <c r="G1030" s="46"/>
    </row>
    <row r="1031" spans="7:7" ht="12.75" customHeight="1" x14ac:dyDescent="0.2">
      <c r="G1031" s="46"/>
    </row>
    <row r="1032" spans="7:7" ht="12.75" customHeight="1" x14ac:dyDescent="0.2">
      <c r="G1032" s="46"/>
    </row>
    <row r="1033" spans="7:7" ht="12.75" customHeight="1" x14ac:dyDescent="0.2">
      <c r="G1033" s="46"/>
    </row>
    <row r="1034" spans="7:7" ht="12.75" customHeight="1" x14ac:dyDescent="0.2">
      <c r="G1034" s="46"/>
    </row>
    <row r="1035" spans="7:7" ht="12.75" customHeight="1" x14ac:dyDescent="0.2">
      <c r="G1035" s="46"/>
    </row>
    <row r="1036" spans="7:7" ht="12.75" customHeight="1" x14ac:dyDescent="0.2">
      <c r="G1036" s="46"/>
    </row>
    <row r="1037" spans="7:7" ht="12.75" customHeight="1" x14ac:dyDescent="0.2">
      <c r="G1037" s="46"/>
    </row>
    <row r="1038" spans="7:7" ht="12.75" customHeight="1" x14ac:dyDescent="0.2">
      <c r="G1038" s="46"/>
    </row>
    <row r="1039" spans="7:7" ht="12.75" customHeight="1" x14ac:dyDescent="0.2">
      <c r="G1039" s="46"/>
    </row>
    <row r="1040" spans="7:7" ht="12.75" customHeight="1" x14ac:dyDescent="0.2">
      <c r="G1040" s="46"/>
    </row>
    <row r="1041" spans="7:7" ht="12.75" customHeight="1" x14ac:dyDescent="0.2">
      <c r="G1041" s="46"/>
    </row>
    <row r="1042" spans="7:7" ht="12.75" customHeight="1" x14ac:dyDescent="0.2">
      <c r="G1042" s="46"/>
    </row>
    <row r="1043" spans="7:7" ht="12.75" customHeight="1" x14ac:dyDescent="0.2">
      <c r="G1043" s="46"/>
    </row>
    <row r="1044" spans="7:7" ht="12.75" customHeight="1" x14ac:dyDescent="0.2">
      <c r="G1044" s="46"/>
    </row>
    <row r="1045" spans="7:7" ht="12.75" customHeight="1" x14ac:dyDescent="0.2">
      <c r="G1045" s="46"/>
    </row>
    <row r="1046" spans="7:7" ht="12.75" customHeight="1" x14ac:dyDescent="0.2">
      <c r="G1046" s="46"/>
    </row>
    <row r="1047" spans="7:7" ht="12.75" customHeight="1" x14ac:dyDescent="0.2">
      <c r="G1047" s="46"/>
    </row>
    <row r="1048" spans="7:7" ht="12.75" customHeight="1" x14ac:dyDescent="0.2">
      <c r="G1048" s="46"/>
    </row>
    <row r="1049" spans="7:7" ht="12.75" customHeight="1" x14ac:dyDescent="0.2">
      <c r="G1049" s="46"/>
    </row>
    <row r="1050" spans="7:7" ht="12.75" customHeight="1" x14ac:dyDescent="0.2">
      <c r="G1050" s="46"/>
    </row>
    <row r="1051" spans="7:7" ht="12.75" customHeight="1" x14ac:dyDescent="0.2">
      <c r="G1051" s="46"/>
    </row>
    <row r="1052" spans="7:7" ht="12.75" customHeight="1" x14ac:dyDescent="0.2">
      <c r="G1052" s="46"/>
    </row>
    <row r="1053" spans="7:7" ht="12.75" customHeight="1" x14ac:dyDescent="0.2">
      <c r="G1053" s="46"/>
    </row>
    <row r="1054" spans="7:7" ht="12.75" customHeight="1" x14ac:dyDescent="0.2">
      <c r="G1054" s="46"/>
    </row>
    <row r="1055" spans="7:7" ht="12.75" customHeight="1" x14ac:dyDescent="0.2">
      <c r="G1055" s="46"/>
    </row>
    <row r="1056" spans="7:7" ht="12.75" customHeight="1" x14ac:dyDescent="0.2">
      <c r="G1056" s="46"/>
    </row>
    <row r="1057" spans="7:7" ht="12.75" customHeight="1" x14ac:dyDescent="0.2">
      <c r="G1057" s="46"/>
    </row>
    <row r="1058" spans="7:7" ht="12.75" customHeight="1" x14ac:dyDescent="0.2">
      <c r="G1058" s="46"/>
    </row>
    <row r="1059" spans="7:7" ht="12.75" customHeight="1" x14ac:dyDescent="0.2">
      <c r="G1059" s="46"/>
    </row>
    <row r="1060" spans="7:7" ht="12.75" customHeight="1" x14ac:dyDescent="0.2">
      <c r="G1060" s="46"/>
    </row>
    <row r="1061" spans="7:7" ht="12.75" customHeight="1" x14ac:dyDescent="0.2">
      <c r="G1061" s="46"/>
    </row>
    <row r="1062" spans="7:7" ht="12.75" customHeight="1" x14ac:dyDescent="0.2">
      <c r="G1062" s="46"/>
    </row>
    <row r="1063" spans="7:7" ht="12.75" customHeight="1" x14ac:dyDescent="0.2">
      <c r="G1063" s="46"/>
    </row>
    <row r="1064" spans="7:7" ht="12.75" customHeight="1" x14ac:dyDescent="0.2">
      <c r="G1064" s="46"/>
    </row>
    <row r="1065" spans="7:7" ht="12.75" customHeight="1" x14ac:dyDescent="0.2">
      <c r="G1065" s="46"/>
    </row>
    <row r="1066" spans="7:7" ht="12.75" customHeight="1" x14ac:dyDescent="0.2">
      <c r="G1066" s="46"/>
    </row>
    <row r="1067" spans="7:7" ht="12.75" customHeight="1" x14ac:dyDescent="0.2">
      <c r="G1067" s="46"/>
    </row>
    <row r="1068" spans="7:7" ht="12.75" customHeight="1" x14ac:dyDescent="0.2">
      <c r="G1068" s="46"/>
    </row>
    <row r="1069" spans="7:7" ht="12.75" customHeight="1" x14ac:dyDescent="0.2">
      <c r="G1069" s="46"/>
    </row>
    <row r="1070" spans="7:7" ht="12.75" customHeight="1" x14ac:dyDescent="0.2">
      <c r="G1070" s="46"/>
    </row>
    <row r="1071" spans="7:7" ht="12.75" customHeight="1" x14ac:dyDescent="0.2">
      <c r="G1071" s="46"/>
    </row>
    <row r="1072" spans="7:7" ht="12.75" customHeight="1" x14ac:dyDescent="0.2">
      <c r="G1072" s="46"/>
    </row>
    <row r="1073" spans="7:7" ht="12.75" customHeight="1" x14ac:dyDescent="0.2">
      <c r="G1073" s="46"/>
    </row>
    <row r="1074" spans="7:7" ht="12.75" customHeight="1" x14ac:dyDescent="0.2">
      <c r="G1074" s="46"/>
    </row>
    <row r="1075" spans="7:7" ht="12.75" customHeight="1" x14ac:dyDescent="0.2">
      <c r="G1075" s="46"/>
    </row>
    <row r="1076" spans="7:7" ht="12.75" customHeight="1" x14ac:dyDescent="0.2">
      <c r="G1076" s="46"/>
    </row>
    <row r="1077" spans="7:7" ht="12.75" customHeight="1" x14ac:dyDescent="0.2">
      <c r="G1077" s="46"/>
    </row>
    <row r="1078" spans="7:7" ht="12.75" customHeight="1" x14ac:dyDescent="0.2">
      <c r="G1078" s="46"/>
    </row>
    <row r="1079" spans="7:7" ht="12.75" customHeight="1" x14ac:dyDescent="0.2">
      <c r="G1079" s="46"/>
    </row>
    <row r="1080" spans="7:7" ht="12.75" customHeight="1" x14ac:dyDescent="0.2">
      <c r="G1080" s="46"/>
    </row>
    <row r="1081" spans="7:7" ht="12.75" customHeight="1" x14ac:dyDescent="0.2">
      <c r="G1081" s="46"/>
    </row>
    <row r="1082" spans="7:7" ht="12.75" customHeight="1" x14ac:dyDescent="0.2">
      <c r="G1082" s="46"/>
    </row>
    <row r="1083" spans="7:7" ht="12.75" customHeight="1" x14ac:dyDescent="0.2">
      <c r="G1083" s="46"/>
    </row>
    <row r="1084" spans="7:7" ht="12.75" customHeight="1" x14ac:dyDescent="0.2">
      <c r="G1084" s="46"/>
    </row>
    <row r="1085" spans="7:7" ht="12.75" customHeight="1" x14ac:dyDescent="0.2">
      <c r="G1085" s="46"/>
    </row>
    <row r="1086" spans="7:7" ht="12.75" customHeight="1" x14ac:dyDescent="0.2">
      <c r="G1086" s="46"/>
    </row>
    <row r="1087" spans="7:7" ht="12.75" customHeight="1" x14ac:dyDescent="0.2">
      <c r="G1087" s="46"/>
    </row>
    <row r="1088" spans="7:7" ht="12.75" customHeight="1" x14ac:dyDescent="0.2">
      <c r="G1088" s="46"/>
    </row>
    <row r="1089" spans="7:7" ht="12.75" customHeight="1" x14ac:dyDescent="0.2">
      <c r="G1089" s="46"/>
    </row>
    <row r="1090" spans="7:7" ht="12.75" customHeight="1" x14ac:dyDescent="0.2">
      <c r="G1090" s="46"/>
    </row>
    <row r="1091" spans="7:7" ht="12.75" customHeight="1" x14ac:dyDescent="0.2">
      <c r="G1091" s="46"/>
    </row>
    <row r="1092" spans="7:7" ht="12.75" customHeight="1" x14ac:dyDescent="0.2">
      <c r="G1092" s="46"/>
    </row>
    <row r="1093" spans="7:7" ht="12.75" customHeight="1" x14ac:dyDescent="0.2">
      <c r="G1093" s="46"/>
    </row>
    <row r="1094" spans="7:7" ht="12.75" customHeight="1" x14ac:dyDescent="0.2">
      <c r="G1094" s="46"/>
    </row>
    <row r="1095" spans="7:7" ht="12.75" customHeight="1" x14ac:dyDescent="0.2">
      <c r="G1095" s="46"/>
    </row>
    <row r="1096" spans="7:7" ht="12.75" customHeight="1" x14ac:dyDescent="0.2">
      <c r="G1096" s="46"/>
    </row>
    <row r="1097" spans="7:7" ht="12.75" customHeight="1" x14ac:dyDescent="0.2">
      <c r="G1097" s="46"/>
    </row>
    <row r="1098" spans="7:7" ht="12.75" customHeight="1" x14ac:dyDescent="0.2">
      <c r="G1098" s="46"/>
    </row>
    <row r="1099" spans="7:7" ht="12.75" customHeight="1" x14ac:dyDescent="0.2">
      <c r="G1099" s="46"/>
    </row>
    <row r="1100" spans="7:7" ht="12.75" customHeight="1" x14ac:dyDescent="0.2">
      <c r="G1100" s="46"/>
    </row>
    <row r="1101" spans="7:7" ht="12.75" customHeight="1" x14ac:dyDescent="0.2">
      <c r="G1101" s="46"/>
    </row>
    <row r="1102" spans="7:7" ht="12.75" customHeight="1" x14ac:dyDescent="0.2">
      <c r="G1102" s="46"/>
    </row>
    <row r="1103" spans="7:7" ht="12.75" customHeight="1" x14ac:dyDescent="0.2">
      <c r="G1103" s="46"/>
    </row>
    <row r="1104" spans="7:7" ht="12.75" customHeight="1" x14ac:dyDescent="0.2">
      <c r="G1104" s="46"/>
    </row>
    <row r="1105" spans="7:7" ht="12.75" customHeight="1" x14ac:dyDescent="0.2">
      <c r="G1105" s="46"/>
    </row>
    <row r="1106" spans="7:7" ht="12.75" customHeight="1" x14ac:dyDescent="0.2">
      <c r="G1106" s="46"/>
    </row>
    <row r="1107" spans="7:7" ht="12.75" customHeight="1" x14ac:dyDescent="0.2">
      <c r="G1107" s="46"/>
    </row>
    <row r="1108" spans="7:7" ht="12.75" customHeight="1" x14ac:dyDescent="0.2">
      <c r="G1108" s="46"/>
    </row>
    <row r="1109" spans="7:7" ht="12.75" customHeight="1" x14ac:dyDescent="0.2">
      <c r="G1109" s="46"/>
    </row>
    <row r="1110" spans="7:7" ht="12.75" customHeight="1" x14ac:dyDescent="0.2">
      <c r="G1110" s="46"/>
    </row>
    <row r="1111" spans="7:7" ht="12.75" customHeight="1" x14ac:dyDescent="0.2">
      <c r="G1111" s="46"/>
    </row>
    <row r="1112" spans="7:7" ht="12.75" customHeight="1" x14ac:dyDescent="0.2">
      <c r="G1112" s="46"/>
    </row>
    <row r="1113" spans="7:7" ht="12.75" customHeight="1" x14ac:dyDescent="0.2">
      <c r="G1113" s="46"/>
    </row>
    <row r="1114" spans="7:7" ht="12.75" customHeight="1" x14ac:dyDescent="0.2">
      <c r="G1114" s="46"/>
    </row>
    <row r="1115" spans="7:7" ht="12.75" customHeight="1" x14ac:dyDescent="0.2">
      <c r="G1115" s="46"/>
    </row>
    <row r="1116" spans="7:7" ht="12.75" customHeight="1" x14ac:dyDescent="0.2">
      <c r="G1116" s="46"/>
    </row>
    <row r="1117" spans="7:7" ht="12.75" customHeight="1" x14ac:dyDescent="0.2">
      <c r="G1117" s="46"/>
    </row>
    <row r="1118" spans="7:7" ht="12.75" customHeight="1" x14ac:dyDescent="0.2">
      <c r="G1118" s="46"/>
    </row>
    <row r="1119" spans="7:7" ht="12.75" customHeight="1" x14ac:dyDescent="0.2">
      <c r="G1119" s="46"/>
    </row>
    <row r="1120" spans="7:7" ht="12.75" customHeight="1" x14ac:dyDescent="0.2">
      <c r="G1120" s="46"/>
    </row>
    <row r="1121" spans="7:7" ht="12.75" customHeight="1" x14ac:dyDescent="0.2">
      <c r="G1121" s="46"/>
    </row>
    <row r="1122" spans="7:7" ht="12.75" customHeight="1" x14ac:dyDescent="0.2">
      <c r="G1122" s="46"/>
    </row>
    <row r="1123" spans="7:7" ht="12.75" customHeight="1" x14ac:dyDescent="0.2">
      <c r="G1123" s="46"/>
    </row>
    <row r="1124" spans="7:7" ht="12.75" customHeight="1" x14ac:dyDescent="0.2">
      <c r="G1124" s="46"/>
    </row>
    <row r="1125" spans="7:7" ht="12.75" customHeight="1" x14ac:dyDescent="0.2">
      <c r="G1125" s="46"/>
    </row>
    <row r="1126" spans="7:7" ht="12.75" customHeight="1" x14ac:dyDescent="0.2">
      <c r="G1126" s="46"/>
    </row>
    <row r="1127" spans="7:7" ht="12.75" customHeight="1" x14ac:dyDescent="0.2">
      <c r="G1127" s="46"/>
    </row>
    <row r="1128" spans="7:7" ht="12.75" customHeight="1" x14ac:dyDescent="0.2">
      <c r="G1128" s="46"/>
    </row>
    <row r="1129" spans="7:7" ht="12.75" customHeight="1" x14ac:dyDescent="0.2">
      <c r="G1129" s="46"/>
    </row>
    <row r="1130" spans="7:7" ht="12.75" customHeight="1" x14ac:dyDescent="0.2">
      <c r="G1130" s="46"/>
    </row>
    <row r="1131" spans="7:7" ht="12.75" customHeight="1" x14ac:dyDescent="0.2">
      <c r="G1131" s="46"/>
    </row>
    <row r="1132" spans="7:7" ht="12.75" customHeight="1" x14ac:dyDescent="0.2">
      <c r="G1132" s="46"/>
    </row>
    <row r="1133" spans="7:7" ht="12.75" customHeight="1" x14ac:dyDescent="0.2">
      <c r="G1133" s="46"/>
    </row>
    <row r="1134" spans="7:7" ht="12.75" customHeight="1" x14ac:dyDescent="0.2">
      <c r="G1134" s="46"/>
    </row>
    <row r="1135" spans="7:7" ht="12.75" customHeight="1" x14ac:dyDescent="0.2">
      <c r="G1135" s="46"/>
    </row>
    <row r="1136" spans="7:7" ht="12.75" customHeight="1" x14ac:dyDescent="0.2">
      <c r="G1136" s="46"/>
    </row>
    <row r="1137" spans="7:7" ht="12.75" customHeight="1" x14ac:dyDescent="0.2">
      <c r="G1137" s="46"/>
    </row>
    <row r="1138" spans="7:7" ht="12.75" customHeight="1" x14ac:dyDescent="0.2">
      <c r="G1138" s="46"/>
    </row>
    <row r="1139" spans="7:7" ht="12.75" customHeight="1" x14ac:dyDescent="0.2">
      <c r="G1139" s="46"/>
    </row>
    <row r="1140" spans="7:7" ht="12.75" customHeight="1" x14ac:dyDescent="0.2">
      <c r="G1140" s="46"/>
    </row>
    <row r="1141" spans="7:7" ht="12.75" customHeight="1" x14ac:dyDescent="0.2">
      <c r="G1141" s="46"/>
    </row>
    <row r="1142" spans="7:7" ht="12.75" customHeight="1" x14ac:dyDescent="0.2">
      <c r="G1142" s="46"/>
    </row>
    <row r="1143" spans="7:7" ht="12.75" customHeight="1" x14ac:dyDescent="0.2">
      <c r="G1143" s="46"/>
    </row>
    <row r="1144" spans="7:7" ht="12.75" customHeight="1" x14ac:dyDescent="0.2">
      <c r="G1144" s="46"/>
    </row>
    <row r="1145" spans="7:7" ht="12.75" customHeight="1" x14ac:dyDescent="0.2">
      <c r="G1145" s="46"/>
    </row>
    <row r="1146" spans="7:7" ht="12.75" customHeight="1" x14ac:dyDescent="0.2">
      <c r="G1146" s="46"/>
    </row>
    <row r="1147" spans="7:7" ht="12.75" customHeight="1" x14ac:dyDescent="0.2">
      <c r="G1147" s="46"/>
    </row>
    <row r="1148" spans="7:7" ht="12.75" customHeight="1" x14ac:dyDescent="0.2">
      <c r="G1148" s="46"/>
    </row>
    <row r="1149" spans="7:7" ht="12.75" customHeight="1" x14ac:dyDescent="0.2">
      <c r="G1149" s="46"/>
    </row>
    <row r="1150" spans="7:7" ht="12.75" customHeight="1" x14ac:dyDescent="0.2">
      <c r="G1150" s="46"/>
    </row>
    <row r="1151" spans="7:7" ht="12.75" customHeight="1" x14ac:dyDescent="0.2">
      <c r="G1151" s="46"/>
    </row>
    <row r="1152" spans="7:7" ht="12.75" customHeight="1" x14ac:dyDescent="0.2">
      <c r="G1152" s="46"/>
    </row>
    <row r="1153" spans="7:7" ht="12.75" customHeight="1" x14ac:dyDescent="0.2">
      <c r="G1153" s="46"/>
    </row>
    <row r="1154" spans="7:7" ht="12.75" customHeight="1" x14ac:dyDescent="0.2">
      <c r="G1154" s="46"/>
    </row>
    <row r="1155" spans="7:7" ht="12.75" customHeight="1" x14ac:dyDescent="0.2">
      <c r="G1155" s="46"/>
    </row>
    <row r="1156" spans="7:7" ht="12.75" customHeight="1" x14ac:dyDescent="0.2">
      <c r="G1156" s="46"/>
    </row>
    <row r="1157" spans="7:7" ht="12.75" customHeight="1" x14ac:dyDescent="0.2">
      <c r="G1157" s="46"/>
    </row>
    <row r="1158" spans="7:7" ht="12.75" customHeight="1" x14ac:dyDescent="0.2">
      <c r="G1158" s="46"/>
    </row>
    <row r="1159" spans="7:7" ht="12.75" customHeight="1" x14ac:dyDescent="0.2">
      <c r="G1159" s="46"/>
    </row>
    <row r="1160" spans="7:7" ht="12.75" customHeight="1" x14ac:dyDescent="0.2">
      <c r="G1160" s="46"/>
    </row>
    <row r="1161" spans="7:7" ht="12.75" customHeight="1" x14ac:dyDescent="0.2">
      <c r="G1161" s="46"/>
    </row>
    <row r="1162" spans="7:7" ht="12.75" customHeight="1" x14ac:dyDescent="0.2">
      <c r="G1162" s="46"/>
    </row>
    <row r="1163" spans="7:7" ht="12.75" customHeight="1" x14ac:dyDescent="0.2">
      <c r="G1163" s="46"/>
    </row>
    <row r="1164" spans="7:7" ht="12.75" customHeight="1" x14ac:dyDescent="0.2">
      <c r="G1164" s="46"/>
    </row>
    <row r="1165" spans="7:7" ht="12.75" customHeight="1" x14ac:dyDescent="0.2">
      <c r="G1165" s="46"/>
    </row>
    <row r="1166" spans="7:7" ht="12.75" customHeight="1" x14ac:dyDescent="0.2">
      <c r="G1166" s="46"/>
    </row>
    <row r="1167" spans="7:7" ht="12.75" customHeight="1" x14ac:dyDescent="0.2">
      <c r="G1167" s="46"/>
    </row>
    <row r="1168" spans="7:7" ht="12.75" customHeight="1" x14ac:dyDescent="0.2">
      <c r="G1168" s="46"/>
    </row>
    <row r="1169" spans="7:7" ht="12.75" customHeight="1" x14ac:dyDescent="0.2">
      <c r="G1169" s="46"/>
    </row>
    <row r="1170" spans="7:7" ht="12.75" customHeight="1" x14ac:dyDescent="0.2">
      <c r="G1170" s="46"/>
    </row>
    <row r="1171" spans="7:7" ht="12.75" customHeight="1" x14ac:dyDescent="0.2">
      <c r="G1171" s="46"/>
    </row>
    <row r="1172" spans="7:7" ht="12.75" customHeight="1" x14ac:dyDescent="0.2">
      <c r="G1172" s="46"/>
    </row>
    <row r="1173" spans="7:7" ht="12.75" customHeight="1" x14ac:dyDescent="0.2">
      <c r="G1173" s="46"/>
    </row>
    <row r="1174" spans="7:7" ht="12.75" customHeight="1" x14ac:dyDescent="0.2">
      <c r="G1174" s="46"/>
    </row>
    <row r="1175" spans="7:7" ht="12.75" customHeight="1" x14ac:dyDescent="0.2">
      <c r="G1175" s="46"/>
    </row>
    <row r="1176" spans="7:7" ht="12.75" customHeight="1" x14ac:dyDescent="0.2">
      <c r="G1176" s="46"/>
    </row>
    <row r="1177" spans="7:7" ht="12.75" customHeight="1" x14ac:dyDescent="0.2">
      <c r="G1177" s="46"/>
    </row>
    <row r="1178" spans="7:7" ht="12.75" customHeight="1" x14ac:dyDescent="0.2">
      <c r="G1178" s="46"/>
    </row>
    <row r="1179" spans="7:7" ht="12.75" customHeight="1" x14ac:dyDescent="0.2">
      <c r="G1179" s="46"/>
    </row>
    <row r="1180" spans="7:7" ht="12.75" customHeight="1" x14ac:dyDescent="0.2">
      <c r="G1180" s="46"/>
    </row>
    <row r="1181" spans="7:7" ht="12.75" customHeight="1" x14ac:dyDescent="0.2">
      <c r="G1181" s="46"/>
    </row>
    <row r="1182" spans="7:7" ht="12.75" customHeight="1" x14ac:dyDescent="0.2">
      <c r="G1182" s="46"/>
    </row>
    <row r="1183" spans="7:7" ht="12.75" customHeight="1" x14ac:dyDescent="0.2">
      <c r="G1183" s="46"/>
    </row>
    <row r="1184" spans="7:7" ht="12.75" customHeight="1" x14ac:dyDescent="0.2">
      <c r="G1184" s="46"/>
    </row>
    <row r="1185" spans="7:7" ht="12.75" customHeight="1" x14ac:dyDescent="0.2">
      <c r="G1185" s="46"/>
    </row>
    <row r="1186" spans="7:7" ht="12.75" customHeight="1" x14ac:dyDescent="0.2">
      <c r="G1186" s="46"/>
    </row>
    <row r="1187" spans="7:7" ht="12.75" customHeight="1" x14ac:dyDescent="0.2">
      <c r="G1187" s="46"/>
    </row>
    <row r="1188" spans="7:7" ht="12.75" customHeight="1" x14ac:dyDescent="0.2">
      <c r="G1188" s="46"/>
    </row>
    <row r="1189" spans="7:7" ht="12.75" customHeight="1" x14ac:dyDescent="0.2">
      <c r="G1189" s="46"/>
    </row>
    <row r="1190" spans="7:7" ht="12.75" customHeight="1" x14ac:dyDescent="0.2">
      <c r="G1190" s="46"/>
    </row>
    <row r="1191" spans="7:7" ht="12.75" customHeight="1" x14ac:dyDescent="0.2">
      <c r="G1191" s="46"/>
    </row>
    <row r="1192" spans="7:7" ht="12.75" customHeight="1" x14ac:dyDescent="0.2">
      <c r="G1192" s="46"/>
    </row>
    <row r="1193" spans="7:7" ht="12.75" customHeight="1" x14ac:dyDescent="0.2">
      <c r="G1193" s="46"/>
    </row>
    <row r="1194" spans="7:7" ht="12.75" customHeight="1" x14ac:dyDescent="0.2">
      <c r="G1194" s="46"/>
    </row>
    <row r="1195" spans="7:7" ht="12.75" customHeight="1" x14ac:dyDescent="0.2">
      <c r="G1195" s="46"/>
    </row>
    <row r="1196" spans="7:7" ht="12.75" customHeight="1" x14ac:dyDescent="0.2">
      <c r="G1196" s="46"/>
    </row>
    <row r="1197" spans="7:7" ht="12.75" customHeight="1" x14ac:dyDescent="0.2">
      <c r="G1197" s="46"/>
    </row>
    <row r="1198" spans="7:7" ht="12.75" customHeight="1" x14ac:dyDescent="0.2">
      <c r="G1198" s="46"/>
    </row>
    <row r="1199" spans="7:7" ht="12.75" customHeight="1" x14ac:dyDescent="0.2">
      <c r="G1199" s="46"/>
    </row>
    <row r="1200" spans="7:7" ht="12.75" customHeight="1" x14ac:dyDescent="0.2">
      <c r="G1200" s="46"/>
    </row>
    <row r="1201" spans="7:7" ht="12.75" customHeight="1" x14ac:dyDescent="0.2">
      <c r="G1201" s="46"/>
    </row>
    <row r="1202" spans="7:7" ht="12.75" customHeight="1" x14ac:dyDescent="0.2">
      <c r="G1202" s="46"/>
    </row>
    <row r="1203" spans="7:7" ht="12.75" customHeight="1" x14ac:dyDescent="0.2">
      <c r="G1203" s="46"/>
    </row>
    <row r="1204" spans="7:7" ht="12.75" customHeight="1" x14ac:dyDescent="0.2">
      <c r="G1204" s="46"/>
    </row>
    <row r="1205" spans="7:7" ht="12.75" customHeight="1" x14ac:dyDescent="0.2">
      <c r="G1205" s="46"/>
    </row>
    <row r="1206" spans="7:7" ht="12.75" customHeight="1" x14ac:dyDescent="0.2">
      <c r="G1206" s="46"/>
    </row>
    <row r="1207" spans="7:7" ht="12.75" customHeight="1" x14ac:dyDescent="0.2">
      <c r="G1207" s="46"/>
    </row>
    <row r="1208" spans="7:7" ht="12.75" customHeight="1" x14ac:dyDescent="0.2">
      <c r="G1208" s="46"/>
    </row>
    <row r="1209" spans="7:7" ht="12.75" customHeight="1" x14ac:dyDescent="0.2">
      <c r="G1209" s="46"/>
    </row>
    <row r="1210" spans="7:7" ht="12.75" customHeight="1" x14ac:dyDescent="0.2">
      <c r="G1210" s="46"/>
    </row>
    <row r="1211" spans="7:7" ht="12.75" customHeight="1" x14ac:dyDescent="0.2">
      <c r="G1211" s="46"/>
    </row>
    <row r="1212" spans="7:7" ht="12.75" customHeight="1" x14ac:dyDescent="0.2">
      <c r="G1212" s="46"/>
    </row>
    <row r="1213" spans="7:7" ht="12.75" customHeight="1" x14ac:dyDescent="0.2">
      <c r="G1213" s="46"/>
    </row>
    <row r="1214" spans="7:7" ht="12.75" customHeight="1" x14ac:dyDescent="0.2">
      <c r="G1214" s="46"/>
    </row>
    <row r="1215" spans="7:7" ht="12.75" customHeight="1" x14ac:dyDescent="0.2">
      <c r="G1215" s="46"/>
    </row>
    <row r="1216" spans="7:7" ht="12.75" customHeight="1" x14ac:dyDescent="0.2">
      <c r="G1216" s="46"/>
    </row>
    <row r="1217" spans="7:7" ht="12.75" customHeight="1" x14ac:dyDescent="0.2">
      <c r="G1217" s="46"/>
    </row>
    <row r="1218" spans="7:7" ht="12.75" customHeight="1" x14ac:dyDescent="0.2">
      <c r="G1218" s="46"/>
    </row>
    <row r="1219" spans="7:7" ht="12.75" customHeight="1" x14ac:dyDescent="0.2">
      <c r="G1219" s="46"/>
    </row>
    <row r="1220" spans="7:7" ht="12.75" customHeight="1" x14ac:dyDescent="0.2">
      <c r="G1220" s="46"/>
    </row>
    <row r="1221" spans="7:7" ht="12.75" customHeight="1" x14ac:dyDescent="0.2">
      <c r="G1221" s="46"/>
    </row>
    <row r="1222" spans="7:7" ht="12.75" customHeight="1" x14ac:dyDescent="0.2">
      <c r="G1222" s="46"/>
    </row>
    <row r="1223" spans="7:7" ht="12.75" customHeight="1" x14ac:dyDescent="0.2">
      <c r="G1223" s="46"/>
    </row>
    <row r="1224" spans="7:7" ht="12.75" customHeight="1" x14ac:dyDescent="0.2">
      <c r="G1224" s="46"/>
    </row>
    <row r="1225" spans="7:7" ht="12.75" customHeight="1" x14ac:dyDescent="0.2">
      <c r="G1225" s="46"/>
    </row>
    <row r="1226" spans="7:7" ht="12.75" customHeight="1" x14ac:dyDescent="0.2">
      <c r="G1226" s="46"/>
    </row>
    <row r="1227" spans="7:7" ht="12.75" customHeight="1" x14ac:dyDescent="0.2">
      <c r="G1227" s="46"/>
    </row>
    <row r="1228" spans="7:7" ht="12.75" customHeight="1" x14ac:dyDescent="0.2">
      <c r="G1228" s="46"/>
    </row>
    <row r="1229" spans="7:7" ht="12.75" customHeight="1" x14ac:dyDescent="0.2">
      <c r="G1229" s="46"/>
    </row>
    <row r="1230" spans="7:7" ht="12.75" customHeight="1" x14ac:dyDescent="0.2">
      <c r="G1230" s="46"/>
    </row>
    <row r="1231" spans="7:7" ht="12.75" customHeight="1" x14ac:dyDescent="0.2">
      <c r="G1231" s="46"/>
    </row>
    <row r="1232" spans="7:7" ht="12.75" customHeight="1" x14ac:dyDescent="0.2">
      <c r="G1232" s="46"/>
    </row>
    <row r="1233" spans="7:7" ht="12.75" customHeight="1" x14ac:dyDescent="0.2">
      <c r="G1233" s="46"/>
    </row>
    <row r="1234" spans="7:7" ht="12.75" customHeight="1" x14ac:dyDescent="0.2">
      <c r="G1234" s="46"/>
    </row>
    <row r="1235" spans="7:7" ht="12.75" customHeight="1" x14ac:dyDescent="0.2">
      <c r="G1235" s="46"/>
    </row>
    <row r="1236" spans="7:7" ht="12.75" customHeight="1" x14ac:dyDescent="0.2">
      <c r="G1236" s="46"/>
    </row>
    <row r="1237" spans="7:7" ht="12.75" customHeight="1" x14ac:dyDescent="0.2">
      <c r="G1237" s="46"/>
    </row>
    <row r="1238" spans="7:7" ht="12.75" customHeight="1" x14ac:dyDescent="0.2">
      <c r="G1238" s="46"/>
    </row>
    <row r="1239" spans="7:7" ht="12.75" customHeight="1" x14ac:dyDescent="0.2">
      <c r="G1239" s="46"/>
    </row>
    <row r="1240" spans="7:7" ht="12.75" customHeight="1" x14ac:dyDescent="0.2">
      <c r="G1240" s="46"/>
    </row>
    <row r="1241" spans="7:7" ht="12.75" customHeight="1" x14ac:dyDescent="0.2">
      <c r="G1241" s="46"/>
    </row>
    <row r="1242" spans="7:7" ht="12.75" customHeight="1" x14ac:dyDescent="0.2">
      <c r="G1242" s="46"/>
    </row>
    <row r="1243" spans="7:7" ht="12.75" customHeight="1" x14ac:dyDescent="0.2">
      <c r="G1243" s="46"/>
    </row>
    <row r="1244" spans="7:7" ht="12.75" customHeight="1" x14ac:dyDescent="0.2">
      <c r="G1244" s="46"/>
    </row>
    <row r="1245" spans="7:7" ht="12.75" customHeight="1" x14ac:dyDescent="0.2">
      <c r="G1245" s="46"/>
    </row>
    <row r="1246" spans="7:7" ht="12.75" customHeight="1" x14ac:dyDescent="0.2">
      <c r="G1246" s="46"/>
    </row>
    <row r="1247" spans="7:7" ht="12.75" customHeight="1" x14ac:dyDescent="0.2">
      <c r="G1247" s="46"/>
    </row>
    <row r="1248" spans="7:7" ht="12.75" customHeight="1" x14ac:dyDescent="0.2">
      <c r="G1248" s="46"/>
    </row>
    <row r="1249" spans="7:7" ht="12.75" customHeight="1" x14ac:dyDescent="0.2">
      <c r="G1249" s="46"/>
    </row>
    <row r="1250" spans="7:7" ht="12.75" customHeight="1" x14ac:dyDescent="0.2">
      <c r="G1250" s="46"/>
    </row>
    <row r="1251" spans="7:7" ht="12.75" customHeight="1" x14ac:dyDescent="0.2">
      <c r="G1251" s="46"/>
    </row>
    <row r="1252" spans="7:7" ht="12.75" customHeight="1" x14ac:dyDescent="0.2">
      <c r="G1252" s="46"/>
    </row>
    <row r="1253" spans="7:7" ht="12.75" customHeight="1" x14ac:dyDescent="0.2">
      <c r="G1253" s="46"/>
    </row>
    <row r="1254" spans="7:7" ht="12.75" customHeight="1" x14ac:dyDescent="0.2">
      <c r="G1254" s="46"/>
    </row>
    <row r="1255" spans="7:7" ht="12.75" customHeight="1" x14ac:dyDescent="0.2">
      <c r="G1255" s="46"/>
    </row>
    <row r="1256" spans="7:7" ht="12.75" customHeight="1" x14ac:dyDescent="0.2">
      <c r="G1256" s="46"/>
    </row>
    <row r="1257" spans="7:7" ht="12.75" customHeight="1" x14ac:dyDescent="0.2">
      <c r="G1257" s="46"/>
    </row>
    <row r="1258" spans="7:7" ht="12.75" customHeight="1" x14ac:dyDescent="0.2">
      <c r="G1258" s="46"/>
    </row>
    <row r="1259" spans="7:7" ht="12.75" customHeight="1" x14ac:dyDescent="0.2">
      <c r="G1259" s="46"/>
    </row>
    <row r="1260" spans="7:7" ht="12.75" customHeight="1" x14ac:dyDescent="0.2">
      <c r="G1260" s="46"/>
    </row>
    <row r="1261" spans="7:7" ht="12.75" customHeight="1" x14ac:dyDescent="0.2">
      <c r="G1261" s="46"/>
    </row>
    <row r="1262" spans="7:7" ht="12.75" customHeight="1" x14ac:dyDescent="0.2">
      <c r="G1262" s="46"/>
    </row>
    <row r="1263" spans="7:7" ht="12.75" customHeight="1" x14ac:dyDescent="0.2">
      <c r="G1263" s="46"/>
    </row>
    <row r="1264" spans="7:7" ht="12.75" customHeight="1" x14ac:dyDescent="0.2">
      <c r="G1264" s="46"/>
    </row>
    <row r="1265" spans="7:7" ht="12.75" customHeight="1" x14ac:dyDescent="0.2">
      <c r="G1265" s="46"/>
    </row>
    <row r="1266" spans="7:7" ht="12.75" customHeight="1" x14ac:dyDescent="0.2">
      <c r="G1266" s="46"/>
    </row>
    <row r="1267" spans="7:7" ht="12.75" customHeight="1" x14ac:dyDescent="0.2">
      <c r="G1267" s="46"/>
    </row>
    <row r="1268" spans="7:7" ht="12.75" customHeight="1" x14ac:dyDescent="0.2">
      <c r="G1268" s="46"/>
    </row>
    <row r="1269" spans="7:7" ht="12.75" customHeight="1" x14ac:dyDescent="0.2">
      <c r="G1269" s="46"/>
    </row>
    <row r="1270" spans="7:7" ht="12.75" customHeight="1" x14ac:dyDescent="0.2">
      <c r="G1270" s="46"/>
    </row>
    <row r="1271" spans="7:7" ht="12.75" customHeight="1" x14ac:dyDescent="0.2">
      <c r="G1271" s="46"/>
    </row>
    <row r="1272" spans="7:7" ht="12.75" customHeight="1" x14ac:dyDescent="0.2">
      <c r="G1272" s="46"/>
    </row>
    <row r="1273" spans="7:7" ht="12.75" customHeight="1" x14ac:dyDescent="0.2">
      <c r="G1273" s="46"/>
    </row>
    <row r="1274" spans="7:7" ht="12.75" customHeight="1" x14ac:dyDescent="0.2">
      <c r="G1274" s="46"/>
    </row>
    <row r="1275" spans="7:7" ht="12.75" customHeight="1" x14ac:dyDescent="0.2">
      <c r="G1275" s="46"/>
    </row>
    <row r="1276" spans="7:7" ht="12.75" customHeight="1" x14ac:dyDescent="0.2">
      <c r="G1276" s="46"/>
    </row>
    <row r="1277" spans="7:7" ht="12.75" customHeight="1" x14ac:dyDescent="0.2">
      <c r="G1277" s="46"/>
    </row>
    <row r="1278" spans="7:7" ht="12.75" customHeight="1" x14ac:dyDescent="0.2">
      <c r="G1278" s="46"/>
    </row>
    <row r="1279" spans="7:7" ht="12.75" customHeight="1" x14ac:dyDescent="0.2">
      <c r="G1279" s="46"/>
    </row>
    <row r="1280" spans="7:7" ht="12.75" customHeight="1" x14ac:dyDescent="0.2">
      <c r="G1280" s="46"/>
    </row>
    <row r="1281" spans="7:7" ht="12.75" customHeight="1" x14ac:dyDescent="0.2">
      <c r="G1281" s="46"/>
    </row>
    <row r="1282" spans="7:7" ht="12.75" customHeight="1" x14ac:dyDescent="0.2">
      <c r="G1282" s="46"/>
    </row>
    <row r="1283" spans="7:7" ht="12.75" customHeight="1" x14ac:dyDescent="0.2">
      <c r="G1283" s="46"/>
    </row>
    <row r="1284" spans="7:7" ht="12.75" customHeight="1" x14ac:dyDescent="0.2">
      <c r="G1284" s="46"/>
    </row>
    <row r="1285" spans="7:7" ht="12.75" customHeight="1" x14ac:dyDescent="0.2">
      <c r="G1285" s="46"/>
    </row>
    <row r="1286" spans="7:7" ht="12.75" customHeight="1" x14ac:dyDescent="0.2">
      <c r="G1286" s="46"/>
    </row>
    <row r="1287" spans="7:7" ht="12.75" customHeight="1" x14ac:dyDescent="0.2">
      <c r="G1287" s="46"/>
    </row>
    <row r="1288" spans="7:7" ht="12.75" customHeight="1" x14ac:dyDescent="0.2">
      <c r="G1288" s="46"/>
    </row>
    <row r="1289" spans="7:7" ht="12.75" customHeight="1" x14ac:dyDescent="0.2">
      <c r="G1289" s="46"/>
    </row>
    <row r="1290" spans="7:7" ht="12.75" customHeight="1" x14ac:dyDescent="0.2">
      <c r="G1290" s="46"/>
    </row>
    <row r="1291" spans="7:7" ht="12.75" customHeight="1" x14ac:dyDescent="0.2">
      <c r="G1291" s="46"/>
    </row>
    <row r="1292" spans="7:7" ht="12.75" customHeight="1" x14ac:dyDescent="0.2">
      <c r="G1292" s="46"/>
    </row>
    <row r="1293" spans="7:7" ht="12.75" customHeight="1" x14ac:dyDescent="0.2">
      <c r="G1293" s="46"/>
    </row>
    <row r="1294" spans="7:7" ht="12.75" customHeight="1" x14ac:dyDescent="0.2">
      <c r="G1294" s="46"/>
    </row>
    <row r="1295" spans="7:7" ht="12.75" customHeight="1" x14ac:dyDescent="0.2">
      <c r="G1295" s="46"/>
    </row>
    <row r="1296" spans="7:7" ht="12.75" customHeight="1" x14ac:dyDescent="0.2">
      <c r="G1296" s="46"/>
    </row>
    <row r="1297" spans="7:7" ht="12.75" customHeight="1" x14ac:dyDescent="0.2">
      <c r="G1297" s="46"/>
    </row>
    <row r="1298" spans="7:7" ht="12.75" customHeight="1" x14ac:dyDescent="0.2">
      <c r="G1298" s="46"/>
    </row>
    <row r="1299" spans="7:7" ht="12.75" customHeight="1" x14ac:dyDescent="0.2">
      <c r="G1299" s="46"/>
    </row>
    <row r="1300" spans="7:7" ht="12.75" customHeight="1" x14ac:dyDescent="0.2">
      <c r="G1300" s="46"/>
    </row>
    <row r="1301" spans="7:7" ht="12.75" customHeight="1" x14ac:dyDescent="0.2">
      <c r="G1301" s="46"/>
    </row>
    <row r="1302" spans="7:7" ht="12.75" customHeight="1" x14ac:dyDescent="0.2">
      <c r="G1302" s="46"/>
    </row>
    <row r="1303" spans="7:7" ht="12.75" customHeight="1" x14ac:dyDescent="0.2">
      <c r="G1303" s="46"/>
    </row>
    <row r="1304" spans="7:7" ht="12.75" customHeight="1" x14ac:dyDescent="0.2">
      <c r="G1304" s="46"/>
    </row>
    <row r="1305" spans="7:7" ht="12.75" customHeight="1" x14ac:dyDescent="0.2">
      <c r="G1305" s="46"/>
    </row>
    <row r="1306" spans="7:7" ht="12.75" customHeight="1" x14ac:dyDescent="0.2">
      <c r="G1306" s="46"/>
    </row>
    <row r="1307" spans="7:7" ht="12.75" customHeight="1" x14ac:dyDescent="0.2">
      <c r="G1307" s="46"/>
    </row>
    <row r="1308" spans="7:7" ht="12.75" customHeight="1" x14ac:dyDescent="0.2">
      <c r="G1308" s="46"/>
    </row>
    <row r="1309" spans="7:7" ht="12.75" customHeight="1" x14ac:dyDescent="0.2">
      <c r="G1309" s="46"/>
    </row>
    <row r="1310" spans="7:7" ht="12.75" customHeight="1" x14ac:dyDescent="0.2">
      <c r="G1310" s="46"/>
    </row>
    <row r="1311" spans="7:7" ht="12.75" customHeight="1" x14ac:dyDescent="0.2">
      <c r="G1311" s="46"/>
    </row>
    <row r="1312" spans="7:7" ht="12.75" customHeight="1" x14ac:dyDescent="0.2">
      <c r="G1312" s="46"/>
    </row>
    <row r="1313" spans="7:7" ht="12.75" customHeight="1" x14ac:dyDescent="0.2">
      <c r="G1313" s="46"/>
    </row>
    <row r="1314" spans="7:7" ht="12.75" customHeight="1" x14ac:dyDescent="0.2">
      <c r="G1314" s="46"/>
    </row>
    <row r="1315" spans="7:7" ht="12.75" customHeight="1" x14ac:dyDescent="0.2">
      <c r="G1315" s="46"/>
    </row>
    <row r="1316" spans="7:7" ht="12.75" customHeight="1" x14ac:dyDescent="0.2">
      <c r="G1316" s="46"/>
    </row>
    <row r="1317" spans="7:7" ht="12.75" customHeight="1" x14ac:dyDescent="0.2">
      <c r="G1317" s="46"/>
    </row>
    <row r="1318" spans="7:7" ht="12.75" customHeight="1" x14ac:dyDescent="0.2">
      <c r="G1318" s="46"/>
    </row>
    <row r="1319" spans="7:7" ht="12.75" customHeight="1" x14ac:dyDescent="0.2">
      <c r="G1319" s="46"/>
    </row>
    <row r="1320" spans="7:7" ht="12.75" customHeight="1" x14ac:dyDescent="0.2">
      <c r="G1320" s="46"/>
    </row>
    <row r="1321" spans="7:7" ht="12.75" customHeight="1" x14ac:dyDescent="0.2">
      <c r="G1321" s="46"/>
    </row>
    <row r="1322" spans="7:7" ht="12.75" customHeight="1" x14ac:dyDescent="0.2">
      <c r="G1322" s="46"/>
    </row>
    <row r="1323" spans="7:7" ht="12.75" customHeight="1" x14ac:dyDescent="0.2">
      <c r="G1323" s="46"/>
    </row>
    <row r="1324" spans="7:7" ht="12.75" customHeight="1" x14ac:dyDescent="0.2">
      <c r="G1324" s="46"/>
    </row>
    <row r="1325" spans="7:7" ht="12.75" customHeight="1" x14ac:dyDescent="0.2">
      <c r="G1325" s="46"/>
    </row>
    <row r="1326" spans="7:7" ht="12.75" customHeight="1" x14ac:dyDescent="0.2">
      <c r="G1326" s="46"/>
    </row>
    <row r="1327" spans="7:7" ht="12.75" customHeight="1" x14ac:dyDescent="0.2">
      <c r="G1327" s="46"/>
    </row>
    <row r="1328" spans="7:7" ht="12.75" customHeight="1" x14ac:dyDescent="0.2">
      <c r="G1328" s="46"/>
    </row>
    <row r="1329" spans="7:7" ht="12.75" customHeight="1" x14ac:dyDescent="0.2">
      <c r="G1329" s="46"/>
    </row>
    <row r="1330" spans="7:7" ht="12.75" customHeight="1" x14ac:dyDescent="0.2">
      <c r="G1330" s="46"/>
    </row>
    <row r="1331" spans="7:7" ht="12.75" customHeight="1" x14ac:dyDescent="0.2">
      <c r="G1331" s="46"/>
    </row>
    <row r="1332" spans="7:7" ht="12.75" customHeight="1" x14ac:dyDescent="0.2">
      <c r="G1332" s="46"/>
    </row>
    <row r="1333" spans="7:7" ht="12.75" customHeight="1" x14ac:dyDescent="0.2">
      <c r="G1333" s="46"/>
    </row>
    <row r="1334" spans="7:7" ht="12.75" customHeight="1" x14ac:dyDescent="0.2">
      <c r="G1334" s="46"/>
    </row>
    <row r="1335" spans="7:7" ht="12.75" customHeight="1" x14ac:dyDescent="0.2">
      <c r="G1335" s="46"/>
    </row>
    <row r="1336" spans="7:7" ht="12.75" customHeight="1" x14ac:dyDescent="0.2">
      <c r="G1336" s="46"/>
    </row>
    <row r="1337" spans="7:7" ht="12.75" customHeight="1" x14ac:dyDescent="0.2">
      <c r="G1337" s="46"/>
    </row>
    <row r="1338" spans="7:7" ht="12.75" customHeight="1" x14ac:dyDescent="0.2">
      <c r="G1338" s="46"/>
    </row>
    <row r="1339" spans="7:7" ht="12.75" customHeight="1" x14ac:dyDescent="0.2">
      <c r="G1339" s="46"/>
    </row>
    <row r="1340" spans="7:7" ht="12.75" customHeight="1" x14ac:dyDescent="0.2">
      <c r="G1340" s="46"/>
    </row>
    <row r="1341" spans="7:7" ht="12.75" customHeight="1" x14ac:dyDescent="0.2">
      <c r="G1341" s="46"/>
    </row>
    <row r="1342" spans="7:7" ht="12.75" customHeight="1" x14ac:dyDescent="0.2">
      <c r="G1342" s="46"/>
    </row>
    <row r="1343" spans="7:7" ht="12.75" customHeight="1" x14ac:dyDescent="0.2">
      <c r="G1343" s="46"/>
    </row>
    <row r="1344" spans="7:7" ht="12.75" customHeight="1" x14ac:dyDescent="0.2">
      <c r="G1344" s="46"/>
    </row>
    <row r="1345" spans="7:7" ht="12.75" customHeight="1" x14ac:dyDescent="0.2">
      <c r="G1345" s="46"/>
    </row>
    <row r="1346" spans="7:7" ht="12.75" customHeight="1" x14ac:dyDescent="0.2">
      <c r="G1346" s="46"/>
    </row>
    <row r="1347" spans="7:7" ht="12.75" customHeight="1" x14ac:dyDescent="0.2">
      <c r="G1347" s="46"/>
    </row>
    <row r="1348" spans="7:7" ht="12.75" customHeight="1" x14ac:dyDescent="0.2">
      <c r="G1348" s="46"/>
    </row>
    <row r="1349" spans="7:7" ht="12.75" customHeight="1" x14ac:dyDescent="0.2">
      <c r="G1349" s="46"/>
    </row>
    <row r="1350" spans="7:7" ht="12.75" customHeight="1" x14ac:dyDescent="0.2">
      <c r="G1350" s="46"/>
    </row>
    <row r="1351" spans="7:7" ht="12.75" customHeight="1" x14ac:dyDescent="0.2">
      <c r="G1351" s="46"/>
    </row>
    <row r="1352" spans="7:7" ht="12.75" customHeight="1" x14ac:dyDescent="0.2">
      <c r="G1352" s="46"/>
    </row>
    <row r="1353" spans="7:7" ht="12.75" customHeight="1" x14ac:dyDescent="0.2">
      <c r="G1353" s="46"/>
    </row>
    <row r="1354" spans="7:7" ht="12.75" customHeight="1" x14ac:dyDescent="0.2">
      <c r="G1354" s="46"/>
    </row>
    <row r="1355" spans="7:7" ht="12.75" customHeight="1" x14ac:dyDescent="0.2">
      <c r="G1355" s="46"/>
    </row>
    <row r="1356" spans="7:7" ht="12.75" customHeight="1" x14ac:dyDescent="0.2">
      <c r="G1356" s="46"/>
    </row>
    <row r="1357" spans="7:7" ht="12.75" customHeight="1" x14ac:dyDescent="0.2">
      <c r="G1357" s="46"/>
    </row>
    <row r="1358" spans="7:7" ht="12.75" customHeight="1" x14ac:dyDescent="0.2">
      <c r="G1358" s="46"/>
    </row>
    <row r="1359" spans="7:7" ht="12.75" customHeight="1" x14ac:dyDescent="0.2">
      <c r="G1359" s="46"/>
    </row>
    <row r="1360" spans="7:7" ht="12.75" customHeight="1" x14ac:dyDescent="0.2">
      <c r="G1360" s="46"/>
    </row>
    <row r="1361" spans="7:7" ht="12.75" customHeight="1" x14ac:dyDescent="0.2">
      <c r="G1361" s="46"/>
    </row>
    <row r="1362" spans="7:7" ht="12.75" customHeight="1" x14ac:dyDescent="0.2">
      <c r="G1362" s="46"/>
    </row>
    <row r="1363" spans="7:7" ht="12.75" customHeight="1" x14ac:dyDescent="0.2">
      <c r="G1363" s="46"/>
    </row>
    <row r="1364" spans="7:7" ht="12.75" customHeight="1" x14ac:dyDescent="0.2">
      <c r="G1364" s="46"/>
    </row>
    <row r="1365" spans="7:7" ht="12.75" customHeight="1" x14ac:dyDescent="0.2">
      <c r="G1365" s="46"/>
    </row>
    <row r="1366" spans="7:7" ht="12.75" customHeight="1" x14ac:dyDescent="0.2">
      <c r="G1366" s="46"/>
    </row>
    <row r="1367" spans="7:7" ht="12.75" customHeight="1" x14ac:dyDescent="0.2">
      <c r="G1367" s="46"/>
    </row>
    <row r="1368" spans="7:7" ht="12.75" customHeight="1" x14ac:dyDescent="0.2">
      <c r="G1368" s="46"/>
    </row>
    <row r="1369" spans="7:7" ht="12.75" customHeight="1" x14ac:dyDescent="0.2">
      <c r="G1369" s="46"/>
    </row>
    <row r="1370" spans="7:7" ht="12.75" customHeight="1" x14ac:dyDescent="0.2">
      <c r="G1370" s="46"/>
    </row>
    <row r="1371" spans="7:7" ht="12.75" customHeight="1" x14ac:dyDescent="0.2">
      <c r="G1371" s="46"/>
    </row>
    <row r="1372" spans="7:7" ht="12.75" customHeight="1" x14ac:dyDescent="0.2">
      <c r="G1372" s="46"/>
    </row>
    <row r="1373" spans="7:7" ht="12.75" customHeight="1" x14ac:dyDescent="0.2">
      <c r="G1373" s="46"/>
    </row>
    <row r="1374" spans="7:7" ht="12.75" customHeight="1" x14ac:dyDescent="0.2">
      <c r="G1374" s="46"/>
    </row>
    <row r="1375" spans="7:7" ht="12.75" customHeight="1" x14ac:dyDescent="0.2">
      <c r="G1375" s="46"/>
    </row>
    <row r="1376" spans="7:7" ht="12.75" customHeight="1" x14ac:dyDescent="0.2">
      <c r="G1376" s="46"/>
    </row>
    <row r="1377" spans="7:7" ht="12.75" customHeight="1" x14ac:dyDescent="0.2">
      <c r="G1377" s="46"/>
    </row>
    <row r="1378" spans="7:7" ht="12.75" customHeight="1" x14ac:dyDescent="0.2">
      <c r="G1378" s="46"/>
    </row>
    <row r="1379" spans="7:7" ht="12.75" customHeight="1" x14ac:dyDescent="0.2">
      <c r="G1379" s="46"/>
    </row>
    <row r="1380" spans="7:7" ht="12.75" customHeight="1" x14ac:dyDescent="0.2">
      <c r="G1380" s="46"/>
    </row>
    <row r="1381" spans="7:7" ht="12.75" customHeight="1" x14ac:dyDescent="0.2">
      <c r="G1381" s="46"/>
    </row>
    <row r="1382" spans="7:7" ht="12.75" customHeight="1" x14ac:dyDescent="0.2">
      <c r="G1382" s="46"/>
    </row>
    <row r="1383" spans="7:7" ht="12.75" customHeight="1" x14ac:dyDescent="0.2">
      <c r="G1383" s="46"/>
    </row>
    <row r="1384" spans="7:7" ht="12.75" customHeight="1" x14ac:dyDescent="0.2">
      <c r="G1384" s="46"/>
    </row>
    <row r="1385" spans="7:7" ht="12.75" customHeight="1" x14ac:dyDescent="0.2">
      <c r="G1385" s="46"/>
    </row>
    <row r="1386" spans="7:7" ht="12.75" customHeight="1" x14ac:dyDescent="0.2">
      <c r="G1386" s="46"/>
    </row>
    <row r="1387" spans="7:7" ht="12.75" customHeight="1" x14ac:dyDescent="0.2">
      <c r="G1387" s="46"/>
    </row>
    <row r="1388" spans="7:7" ht="12.75" customHeight="1" x14ac:dyDescent="0.2">
      <c r="G1388" s="46"/>
    </row>
    <row r="1389" spans="7:7" ht="12.75" customHeight="1" x14ac:dyDescent="0.2">
      <c r="G1389" s="46"/>
    </row>
    <row r="1390" spans="7:7" ht="12.75" customHeight="1" x14ac:dyDescent="0.2">
      <c r="G1390" s="46"/>
    </row>
    <row r="1391" spans="7:7" ht="12.75" customHeight="1" x14ac:dyDescent="0.2">
      <c r="G1391" s="46"/>
    </row>
    <row r="1392" spans="7:7" ht="12.75" customHeight="1" x14ac:dyDescent="0.2">
      <c r="G1392" s="46"/>
    </row>
    <row r="1393" spans="7:7" ht="12.75" customHeight="1" x14ac:dyDescent="0.2">
      <c r="G1393" s="46"/>
    </row>
    <row r="1394" spans="7:7" ht="12.75" customHeight="1" x14ac:dyDescent="0.2">
      <c r="G1394" s="46"/>
    </row>
    <row r="1395" spans="7:7" ht="12.75" customHeight="1" x14ac:dyDescent="0.2">
      <c r="G1395" s="46"/>
    </row>
    <row r="1396" spans="7:7" ht="12.75" customHeight="1" x14ac:dyDescent="0.2">
      <c r="G1396" s="46"/>
    </row>
    <row r="1397" spans="7:7" ht="12.75" customHeight="1" x14ac:dyDescent="0.2">
      <c r="G1397" s="46"/>
    </row>
    <row r="1398" spans="7:7" ht="12.75" customHeight="1" x14ac:dyDescent="0.2">
      <c r="G1398" s="46"/>
    </row>
    <row r="1399" spans="7:7" ht="12.75" customHeight="1" x14ac:dyDescent="0.2">
      <c r="G1399" s="46"/>
    </row>
    <row r="1400" spans="7:7" ht="12.75" customHeight="1" x14ac:dyDescent="0.2">
      <c r="G1400" s="46"/>
    </row>
    <row r="1401" spans="7:7" ht="12.75" customHeight="1" x14ac:dyDescent="0.2">
      <c r="G1401" s="46"/>
    </row>
    <row r="1402" spans="7:7" ht="12.75" customHeight="1" x14ac:dyDescent="0.2">
      <c r="G1402" s="46"/>
    </row>
    <row r="1403" spans="7:7" ht="12.75" customHeight="1" x14ac:dyDescent="0.2">
      <c r="G1403" s="46"/>
    </row>
    <row r="1404" spans="7:7" ht="12.75" customHeight="1" x14ac:dyDescent="0.2">
      <c r="G1404" s="46"/>
    </row>
    <row r="1405" spans="7:7" ht="12.75" customHeight="1" x14ac:dyDescent="0.2">
      <c r="G1405" s="46"/>
    </row>
    <row r="1406" spans="7:7" ht="12.75" customHeight="1" x14ac:dyDescent="0.2">
      <c r="G1406" s="46"/>
    </row>
    <row r="1407" spans="7:7" ht="12.75" customHeight="1" x14ac:dyDescent="0.2">
      <c r="G1407" s="46"/>
    </row>
    <row r="1408" spans="7:7" ht="12.75" customHeight="1" x14ac:dyDescent="0.2">
      <c r="G1408" s="46"/>
    </row>
    <row r="1409" spans="7:7" ht="12.75" customHeight="1" x14ac:dyDescent="0.2">
      <c r="G1409" s="46"/>
    </row>
    <row r="1410" spans="7:7" ht="12.75" customHeight="1" x14ac:dyDescent="0.2">
      <c r="G1410" s="46"/>
    </row>
    <row r="1411" spans="7:7" ht="12.75" customHeight="1" x14ac:dyDescent="0.2">
      <c r="G1411" s="46"/>
    </row>
    <row r="1412" spans="7:7" ht="12.75" customHeight="1" x14ac:dyDescent="0.2">
      <c r="G1412" s="46"/>
    </row>
    <row r="1413" spans="7:7" ht="12.75" customHeight="1" x14ac:dyDescent="0.2">
      <c r="G1413" s="46"/>
    </row>
    <row r="1414" spans="7:7" ht="12.75" customHeight="1" x14ac:dyDescent="0.2">
      <c r="G1414" s="46"/>
    </row>
    <row r="1415" spans="7:7" ht="12.75" customHeight="1" x14ac:dyDescent="0.2">
      <c r="G1415" s="46"/>
    </row>
    <row r="1416" spans="7:7" ht="12.75" customHeight="1" x14ac:dyDescent="0.2">
      <c r="G1416" s="46"/>
    </row>
    <row r="1417" spans="7:7" ht="12.75" customHeight="1" x14ac:dyDescent="0.2">
      <c r="G1417" s="46"/>
    </row>
    <row r="1418" spans="7:7" ht="12.75" customHeight="1" x14ac:dyDescent="0.2">
      <c r="G1418" s="46"/>
    </row>
    <row r="1419" spans="7:7" ht="12.75" customHeight="1" x14ac:dyDescent="0.2">
      <c r="G1419" s="46"/>
    </row>
    <row r="1420" spans="7:7" ht="12.75" customHeight="1" x14ac:dyDescent="0.2">
      <c r="G1420" s="46"/>
    </row>
    <row r="1421" spans="7:7" ht="12.75" customHeight="1" x14ac:dyDescent="0.2">
      <c r="G1421" s="46"/>
    </row>
    <row r="1422" spans="7:7" ht="12.75" customHeight="1" x14ac:dyDescent="0.2">
      <c r="G1422" s="46"/>
    </row>
    <row r="1423" spans="7:7" ht="12.75" customHeight="1" x14ac:dyDescent="0.2">
      <c r="G1423" s="46"/>
    </row>
    <row r="1424" spans="7:7" ht="12.75" customHeight="1" x14ac:dyDescent="0.2">
      <c r="G1424" s="46"/>
    </row>
    <row r="1425" spans="7:7" ht="12.75" customHeight="1" x14ac:dyDescent="0.2">
      <c r="G1425" s="46"/>
    </row>
    <row r="1426" spans="7:7" ht="12.75" customHeight="1" x14ac:dyDescent="0.2">
      <c r="G1426" s="46"/>
    </row>
    <row r="1427" spans="7:7" ht="12.75" customHeight="1" x14ac:dyDescent="0.2">
      <c r="G1427" s="46"/>
    </row>
    <row r="1428" spans="7:7" ht="12.75" customHeight="1" x14ac:dyDescent="0.2">
      <c r="G1428" s="46"/>
    </row>
    <row r="1429" spans="7:7" ht="12.75" customHeight="1" x14ac:dyDescent="0.2">
      <c r="G1429" s="46"/>
    </row>
    <row r="1430" spans="7:7" ht="12.75" customHeight="1" x14ac:dyDescent="0.2">
      <c r="G1430" s="46"/>
    </row>
    <row r="1431" spans="7:7" ht="12.75" customHeight="1" x14ac:dyDescent="0.2">
      <c r="G1431" s="46"/>
    </row>
    <row r="1432" spans="7:7" ht="12.75" customHeight="1" x14ac:dyDescent="0.2">
      <c r="G1432" s="46"/>
    </row>
    <row r="1433" spans="7:7" ht="12.75" customHeight="1" x14ac:dyDescent="0.2">
      <c r="G1433" s="46"/>
    </row>
    <row r="1434" spans="7:7" ht="12.75" customHeight="1" x14ac:dyDescent="0.2">
      <c r="G1434" s="46"/>
    </row>
    <row r="1435" spans="7:7" ht="12.75" customHeight="1" x14ac:dyDescent="0.2">
      <c r="G1435" s="46"/>
    </row>
    <row r="1436" spans="7:7" ht="12.75" customHeight="1" x14ac:dyDescent="0.2">
      <c r="G1436" s="46"/>
    </row>
    <row r="1437" spans="7:7" ht="12.75" customHeight="1" x14ac:dyDescent="0.2">
      <c r="G1437" s="46"/>
    </row>
    <row r="1438" spans="7:7" ht="12.75" customHeight="1" x14ac:dyDescent="0.2">
      <c r="G1438" s="46"/>
    </row>
    <row r="1439" spans="7:7" ht="12.75" customHeight="1" x14ac:dyDescent="0.2">
      <c r="G1439" s="46"/>
    </row>
    <row r="1440" spans="7:7" ht="12.75" customHeight="1" x14ac:dyDescent="0.2">
      <c r="G1440" s="46"/>
    </row>
    <row r="1441" spans="7:7" ht="12.75" customHeight="1" x14ac:dyDescent="0.2">
      <c r="G1441" s="46"/>
    </row>
    <row r="1442" spans="7:7" ht="12.75" customHeight="1" x14ac:dyDescent="0.2">
      <c r="G1442" s="46"/>
    </row>
    <row r="1443" spans="7:7" ht="12.75" customHeight="1" x14ac:dyDescent="0.2">
      <c r="G1443" s="46"/>
    </row>
    <row r="1444" spans="7:7" ht="12.75" customHeight="1" x14ac:dyDescent="0.2">
      <c r="G1444" s="46"/>
    </row>
    <row r="1445" spans="7:7" ht="12.75" customHeight="1" x14ac:dyDescent="0.2">
      <c r="G1445" s="46"/>
    </row>
    <row r="1446" spans="7:7" ht="12.75" customHeight="1" x14ac:dyDescent="0.2">
      <c r="G1446" s="46"/>
    </row>
    <row r="1447" spans="7:7" ht="12.75" customHeight="1" x14ac:dyDescent="0.2">
      <c r="G1447" s="46"/>
    </row>
    <row r="1448" spans="7:7" ht="12.75" customHeight="1" x14ac:dyDescent="0.2">
      <c r="G1448" s="46"/>
    </row>
    <row r="1449" spans="7:7" ht="12.75" customHeight="1" x14ac:dyDescent="0.2">
      <c r="G1449" s="46"/>
    </row>
    <row r="1450" spans="7:7" ht="12.75" customHeight="1" x14ac:dyDescent="0.2">
      <c r="G1450" s="46"/>
    </row>
    <row r="1451" spans="7:7" ht="12.75" customHeight="1" x14ac:dyDescent="0.2">
      <c r="G1451" s="46"/>
    </row>
    <row r="1452" spans="7:7" ht="12.75" customHeight="1" x14ac:dyDescent="0.2">
      <c r="G1452" s="46"/>
    </row>
    <row r="1453" spans="7:7" ht="12.75" customHeight="1" x14ac:dyDescent="0.2">
      <c r="G1453" s="46"/>
    </row>
    <row r="1454" spans="7:7" ht="12.75" customHeight="1" x14ac:dyDescent="0.2">
      <c r="G1454" s="46"/>
    </row>
    <row r="1455" spans="7:7" ht="12.75" customHeight="1" x14ac:dyDescent="0.2">
      <c r="G1455" s="46"/>
    </row>
    <row r="1456" spans="7:7" ht="12.75" customHeight="1" x14ac:dyDescent="0.2">
      <c r="G1456" s="46"/>
    </row>
    <row r="1457" spans="7:7" ht="12.75" customHeight="1" x14ac:dyDescent="0.2">
      <c r="G1457" s="46"/>
    </row>
    <row r="1458" spans="7:7" ht="12.75" customHeight="1" x14ac:dyDescent="0.2">
      <c r="G1458" s="46"/>
    </row>
    <row r="1459" spans="7:7" ht="12.75" customHeight="1" x14ac:dyDescent="0.2">
      <c r="G1459" s="46"/>
    </row>
  </sheetData>
  <sheetProtection sheet="1" objects="1" scenarios="1" formatColumns="0" formatRows="0"/>
  <mergeCells count="165">
    <mergeCell ref="U473:W473"/>
    <mergeCell ref="U474:W474"/>
    <mergeCell ref="U483:W483"/>
    <mergeCell ref="U484:W484"/>
    <mergeCell ref="U493:W493"/>
    <mergeCell ref="U494:W494"/>
    <mergeCell ref="Z483:AB483"/>
    <mergeCell ref="Z484:AB484"/>
    <mergeCell ref="AE483:AG483"/>
    <mergeCell ref="AE484:AG484"/>
    <mergeCell ref="Z493:AB493"/>
    <mergeCell ref="AE493:AG493"/>
    <mergeCell ref="Z494:AB494"/>
    <mergeCell ref="AE494:AG494"/>
    <mergeCell ref="AE482:AG482"/>
    <mergeCell ref="AE485:AF485"/>
    <mergeCell ref="AE486:AF486"/>
    <mergeCell ref="AE487:AF487"/>
    <mergeCell ref="AE488:AF488"/>
    <mergeCell ref="AE489:AF489"/>
    <mergeCell ref="AE492:AG492"/>
    <mergeCell ref="Z485:AA485"/>
    <mergeCell ref="Z486:AA486"/>
    <mergeCell ref="Z487:AA487"/>
    <mergeCell ref="Z503:AB503"/>
    <mergeCell ref="AE503:AG503"/>
    <mergeCell ref="AE505:AF505"/>
    <mergeCell ref="AE506:AF506"/>
    <mergeCell ref="AE507:AF507"/>
    <mergeCell ref="AE508:AF508"/>
    <mergeCell ref="AE509:AF509"/>
    <mergeCell ref="AE495:AF495"/>
    <mergeCell ref="AE496:AF496"/>
    <mergeCell ref="AE497:AF497"/>
    <mergeCell ref="AE498:AF498"/>
    <mergeCell ref="AE499:AF499"/>
    <mergeCell ref="AE502:AG502"/>
    <mergeCell ref="AE504:AG504"/>
    <mergeCell ref="Z498:AA498"/>
    <mergeCell ref="Z499:AA499"/>
    <mergeCell ref="Z495:AA495"/>
    <mergeCell ref="Z496:AA496"/>
    <mergeCell ref="AD471:AG471"/>
    <mergeCell ref="AE472:AG472"/>
    <mergeCell ref="AE475:AF475"/>
    <mergeCell ref="AE476:AF476"/>
    <mergeCell ref="AE477:AF477"/>
    <mergeCell ref="AE478:AF478"/>
    <mergeCell ref="AE479:AF479"/>
    <mergeCell ref="AE473:AG473"/>
    <mergeCell ref="AE474:AG474"/>
    <mergeCell ref="O471:P471"/>
    <mergeCell ref="K472:N472"/>
    <mergeCell ref="O472:P472"/>
    <mergeCell ref="U202:Y202"/>
    <mergeCell ref="U248:Y248"/>
    <mergeCell ref="U294:Y294"/>
    <mergeCell ref="U386:Y386"/>
    <mergeCell ref="U432:Y432"/>
    <mergeCell ref="U340:Y340"/>
    <mergeCell ref="U156:Y156"/>
    <mergeCell ref="U64:Y64"/>
    <mergeCell ref="J107:K107"/>
    <mergeCell ref="U110:Y110"/>
    <mergeCell ref="J153:K153"/>
    <mergeCell ref="U4:Y4"/>
    <mergeCell ref="J15:K15"/>
    <mergeCell ref="U18:Y18"/>
    <mergeCell ref="J61:K61"/>
    <mergeCell ref="B2:D2"/>
    <mergeCell ref="E2:F2"/>
    <mergeCell ref="K471:N471"/>
    <mergeCell ref="J199:K199"/>
    <mergeCell ref="J245:K245"/>
    <mergeCell ref="G10:I10"/>
    <mergeCell ref="J291:K291"/>
    <mergeCell ref="J429:K429"/>
    <mergeCell ref="J337:K337"/>
    <mergeCell ref="J383:K383"/>
    <mergeCell ref="G56:I56"/>
    <mergeCell ref="G102:I102"/>
    <mergeCell ref="G148:I148"/>
    <mergeCell ref="G194:I194"/>
    <mergeCell ref="G424:I424"/>
    <mergeCell ref="B471:G471"/>
    <mergeCell ref="G240:I240"/>
    <mergeCell ref="G286:I286"/>
    <mergeCell ref="G332:I332"/>
    <mergeCell ref="G378:I378"/>
    <mergeCell ref="O477:P477"/>
    <mergeCell ref="K473:N473"/>
    <mergeCell ref="O473:P473"/>
    <mergeCell ref="K474:N474"/>
    <mergeCell ref="O474:P474"/>
    <mergeCell ref="K485:N485"/>
    <mergeCell ref="O485:P485"/>
    <mergeCell ref="O481:P481"/>
    <mergeCell ref="K478:N478"/>
    <mergeCell ref="O478:P478"/>
    <mergeCell ref="K479:N479"/>
    <mergeCell ref="O479:P479"/>
    <mergeCell ref="K480:N480"/>
    <mergeCell ref="O480:P480"/>
    <mergeCell ref="K481:N481"/>
    <mergeCell ref="K482:N482"/>
    <mergeCell ref="O482:P482"/>
    <mergeCell ref="K486:N486"/>
    <mergeCell ref="O486:P486"/>
    <mergeCell ref="Z488:AA488"/>
    <mergeCell ref="Y471:AB471"/>
    <mergeCell ref="U475:V475"/>
    <mergeCell ref="U476:V476"/>
    <mergeCell ref="U477:V477"/>
    <mergeCell ref="T471:W471"/>
    <mergeCell ref="Z497:AA497"/>
    <mergeCell ref="Z472:AB472"/>
    <mergeCell ref="U472:W472"/>
    <mergeCell ref="K483:N483"/>
    <mergeCell ref="O483:P483"/>
    <mergeCell ref="K484:N484"/>
    <mergeCell ref="O484:P484"/>
    <mergeCell ref="K475:N475"/>
    <mergeCell ref="O475:P475"/>
    <mergeCell ref="K476:N476"/>
    <mergeCell ref="O476:P476"/>
    <mergeCell ref="K477:N477"/>
    <mergeCell ref="Z475:AA475"/>
    <mergeCell ref="U485:V485"/>
    <mergeCell ref="U486:V486"/>
    <mergeCell ref="U487:V487"/>
    <mergeCell ref="U489:V489"/>
    <mergeCell ref="U488:V488"/>
    <mergeCell ref="Z479:AA479"/>
    <mergeCell ref="Z489:AA489"/>
    <mergeCell ref="Z476:AA476"/>
    <mergeCell ref="Z477:AA477"/>
    <mergeCell ref="Z478:AA478"/>
    <mergeCell ref="U482:W482"/>
    <mergeCell ref="U478:V478"/>
    <mergeCell ref="U479:V479"/>
    <mergeCell ref="Z482:AB482"/>
    <mergeCell ref="U503:W503"/>
    <mergeCell ref="U504:W504"/>
    <mergeCell ref="Z504:AB504"/>
    <mergeCell ref="Z473:AB473"/>
    <mergeCell ref="Z474:AB474"/>
    <mergeCell ref="U509:V509"/>
    <mergeCell ref="Z505:AA505"/>
    <mergeCell ref="Z506:AA506"/>
    <mergeCell ref="Z507:AA507"/>
    <mergeCell ref="Z508:AA508"/>
    <mergeCell ref="Z509:AA509"/>
    <mergeCell ref="U505:V505"/>
    <mergeCell ref="U506:V506"/>
    <mergeCell ref="U507:V507"/>
    <mergeCell ref="U508:V508"/>
    <mergeCell ref="U492:W492"/>
    <mergeCell ref="U502:W502"/>
    <mergeCell ref="U499:V499"/>
    <mergeCell ref="U496:V496"/>
    <mergeCell ref="U497:V497"/>
    <mergeCell ref="U498:V498"/>
    <mergeCell ref="U495:V495"/>
    <mergeCell ref="Z502:AB502"/>
    <mergeCell ref="Z492:AB49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1" manualBreakCount="11">
    <brk id="8" max="16383" man="1"/>
    <brk id="54" max="16383" man="1"/>
    <brk id="100" max="16383" man="1"/>
    <brk id="146" max="16383" man="1"/>
    <brk id="192" max="16383" man="1"/>
    <brk id="238" max="16383" man="1"/>
    <brk id="284" max="16383" man="1"/>
    <brk id="330" max="16383" man="1"/>
    <brk id="376" max="16383" man="1"/>
    <brk id="422" max="16383" man="1"/>
    <brk id="469" max="16383" man="1"/>
  </rowBreaks>
  <colBreaks count="1" manualBreakCount="1">
    <brk id="1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31</vt:i4>
      </vt:variant>
    </vt:vector>
  </HeadingPairs>
  <TitlesOfParts>
    <vt:vector size="61" baseType="lpstr">
      <vt:lpstr>DIRECTIONS</vt:lpstr>
      <vt:lpstr>JANUARY</vt:lpstr>
      <vt:lpstr>JanRpt</vt:lpstr>
      <vt:lpstr>FEBRUARY</vt:lpstr>
      <vt:lpstr>FebRpt</vt:lpstr>
      <vt:lpstr>MARCH</vt:lpstr>
      <vt:lpstr>MarRpt</vt:lpstr>
      <vt:lpstr>1-qt TrstRpt</vt:lpstr>
      <vt:lpstr>APRIL</vt:lpstr>
      <vt:lpstr>AprRpt</vt:lpstr>
      <vt:lpstr>MAY</vt:lpstr>
      <vt:lpstr>MayRpt</vt:lpstr>
      <vt:lpstr>JUNE</vt:lpstr>
      <vt:lpstr>JunRpt</vt:lpstr>
      <vt:lpstr>2-qt TrstRpt</vt:lpstr>
      <vt:lpstr>JULY</vt:lpstr>
      <vt:lpstr>JulRpt</vt:lpstr>
      <vt:lpstr>AUGUST</vt:lpstr>
      <vt:lpstr>AugRpt</vt:lpstr>
      <vt:lpstr>SEPTEMBER</vt:lpstr>
      <vt:lpstr>SepRpt</vt:lpstr>
      <vt:lpstr>3-qt TrstRpt</vt:lpstr>
      <vt:lpstr>OCTOBER</vt:lpstr>
      <vt:lpstr>OctRpt</vt:lpstr>
      <vt:lpstr>NOVEMBER</vt:lpstr>
      <vt:lpstr>NovRpt</vt:lpstr>
      <vt:lpstr>DECEMBER</vt:lpstr>
      <vt:lpstr>DecRpt</vt:lpstr>
      <vt:lpstr>4-qt TrstRpt</vt:lpstr>
      <vt:lpstr>AR251</vt:lpstr>
      <vt:lpstr>'1-qt TrstRpt'!Print_Area</vt:lpstr>
      <vt:lpstr>'2-qt TrstRpt'!Print_Area</vt:lpstr>
      <vt:lpstr>'3-qt TrstRpt'!Print_Area</vt:lpstr>
      <vt:lpstr>'4-qt TrstRpt'!Print_Area</vt:lpstr>
      <vt:lpstr>APRIL!Print_Area</vt:lpstr>
      <vt:lpstr>AprRpt!Print_Area</vt:lpstr>
      <vt:lpstr>'AR251'!Print_Area</vt:lpstr>
      <vt:lpstr>AugRpt!Print_Area</vt:lpstr>
      <vt:lpstr>AUGUST!Print_Area</vt:lpstr>
      <vt:lpstr>DECEMBER!Print_Area</vt:lpstr>
      <vt:lpstr>DecRpt!Print_Area</vt:lpstr>
      <vt:lpstr>FebRpt!Print_Area</vt:lpstr>
      <vt:lpstr>FEBRUARY!Print_Area</vt:lpstr>
      <vt:lpstr>JanRpt!Print_Area</vt:lpstr>
      <vt:lpstr>JANUARY!Print_Area</vt:lpstr>
      <vt:lpstr>JulRpt!Print_Area</vt:lpstr>
      <vt:lpstr>JULY!Print_Area</vt:lpstr>
      <vt:lpstr>JUNE!Print_Area</vt:lpstr>
      <vt:lpstr>JunRpt!Print_Area</vt:lpstr>
      <vt:lpstr>MARCH!Print_Area</vt:lpstr>
      <vt:lpstr>MarRpt!Print_Area</vt:lpstr>
      <vt:lpstr>MAY!Print_Area</vt:lpstr>
      <vt:lpstr>MayRpt!Print_Area</vt:lpstr>
      <vt:lpstr>NOVEMBER!Print_Area</vt:lpstr>
      <vt:lpstr>NovRpt!Print_Area</vt:lpstr>
      <vt:lpstr>OCTOBER!Print_Area</vt:lpstr>
      <vt:lpstr>OctRpt!Print_Area</vt:lpstr>
      <vt:lpstr>SepRpt!Print_Area</vt:lpstr>
      <vt:lpstr>SEPTEMBER!Print_Area</vt:lpstr>
      <vt:lpstr>'AR251'!Print_Titles</vt:lpstr>
      <vt:lpstr>DIRECTIONS!Print_Titles</vt:lpstr>
    </vt:vector>
  </TitlesOfParts>
  <Company>Preferred Organization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BBailey</dc:creator>
  <cp:lastModifiedBy>Bailey, Betty</cp:lastModifiedBy>
  <cp:lastPrinted>2020-06-16T21:14:30Z</cp:lastPrinted>
  <dcterms:created xsi:type="dcterms:W3CDTF">2000-04-04T04:28:46Z</dcterms:created>
  <dcterms:modified xsi:type="dcterms:W3CDTF">2021-03-30T16:52:31Z</dcterms:modified>
</cp:coreProperties>
</file>